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FP5HQ\RestrictedIndependentSchools$\Official statistics and MI\Childrens homes redaction\official stats\2018 Aug\"/>
    </mc:Choice>
  </mc:AlternateContent>
  <xr:revisionPtr revIDLastSave="0" documentId="13_ncr:1_{1420D415-6D23-4F05-ABBC-D9B87448AE26}" xr6:coauthVersionLast="36" xr6:coauthVersionMax="36" xr10:uidLastSave="{00000000-0000-0000-0000-000000000000}"/>
  <bookViews>
    <workbookView xWindow="0" yWindow="0" windowWidth="23040" windowHeight="8292" tabRatio="789" xr2:uid="{00000000-000D-0000-FFFF-FFFF00000000}"/>
  </bookViews>
  <sheets>
    <sheet name="Cover" sheetId="3" r:id="rId1"/>
    <sheet name="Contents" sheetId="4" r:id="rId2"/>
    <sheet name="T1 Inspections this year" sheetId="5" r:id="rId3"/>
    <sheet name="T2a Standards overview" sheetId="6" r:id="rId4"/>
    <sheet name="T2b Standards detail" sheetId="9" r:id="rId5"/>
    <sheet name="T3 Monitoring inspections" sheetId="10" r:id="rId6"/>
    <sheet name="T4a Most recent by region" sheetId="20" r:id="rId7"/>
    <sheet name="T4b Most recent by faith" sheetId="27" r:id="rId8"/>
    <sheet name="T4c Most recent PMI" sheetId="28" r:id="rId9"/>
    <sheet name="Chart 1 Outcomes each year" sheetId="32" r:id="rId10"/>
    <sheet name="Chart 2 Key outcomes this year" sheetId="33" r:id="rId11"/>
    <sheet name="Chart 3 Most recent each year" sheetId="34" r:id="rId12"/>
    <sheet name="D1a. Standard inspecs in period" sheetId="22" r:id="rId13"/>
    <sheet name="D1b. Progress inspecs in period" sheetId="23" r:id="rId14"/>
    <sheet name="D2. Most recent outcomes" sheetId="24" r:id="rId15"/>
    <sheet name="Rev T1 Inspections last period" sheetId="18" r:id="rId16"/>
    <sheet name="Rev C1 Key outcomes last period" sheetId="19" r:id="rId17"/>
    <sheet name="Pivots" sheetId="21" state="hidden" r:id="rId18"/>
  </sheets>
  <externalReferences>
    <externalReference r:id="rId19"/>
  </externalReferences>
  <definedNames>
    <definedName name="_xlnm._FilterDatabase" localSheetId="4" hidden="1">'T2b Standards detail'!$B$7:$G$7</definedName>
    <definedName name="From" localSheetId="17">[1]Dates!$B$5</definedName>
    <definedName name="Period" localSheetId="17">[1]Dates!$B$2</definedName>
    <definedName name="PrevPeriod" localSheetId="17">[1]Dates!$B$12</definedName>
    <definedName name="ProviderSEN" localSheetId="17">#REF!</definedName>
    <definedName name="PublishedBy" localSheetId="17">[1]Dates!$B$7</definedName>
    <definedName name="QA_2" localSheetId="17">'[1]Faith QA'!$M$3:$P$1077</definedName>
    <definedName name="RevTable1" localSheetId="17">#REF!</definedName>
    <definedName name="RFROM" localSheetId="17">[1]Dates!$B$15</definedName>
    <definedName name="Rto" localSheetId="17">[1]Dates!$B$16</definedName>
    <definedName name="SoN_D2_">SoN_D27[#All]</definedName>
    <definedName name="Table2a" localSheetId="17">'[1]T2a Standards overview'!#REF!</definedName>
    <definedName name="Table4" localSheetId="17">#REF!</definedName>
    <definedName name="To" localSheetId="17">[1]Dates!$B$6</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24" l="1"/>
  <c r="A5" i="24"/>
  <c r="A6" i="24"/>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A109" i="24"/>
  <c r="A110" i="24"/>
  <c r="A111" i="24"/>
  <c r="A112" i="24"/>
  <c r="A113" i="24"/>
  <c r="A114" i="24"/>
  <c r="A115" i="24"/>
  <c r="A116" i="24"/>
  <c r="A117" i="24"/>
  <c r="A118" i="24"/>
  <c r="A119" i="24"/>
  <c r="A120" i="24"/>
  <c r="A121" i="24"/>
  <c r="A122" i="24"/>
  <c r="A123" i="24"/>
  <c r="A124" i="24"/>
  <c r="A125" i="24"/>
  <c r="A126" i="24"/>
  <c r="A127" i="24"/>
  <c r="A128" i="24"/>
  <c r="A129" i="24"/>
  <c r="A130" i="24"/>
  <c r="A131" i="24"/>
  <c r="A132" i="24"/>
  <c r="A133" i="24"/>
  <c r="A134" i="24"/>
  <c r="A135" i="24"/>
  <c r="A136" i="24"/>
  <c r="A137" i="24"/>
  <c r="A138" i="24"/>
  <c r="A139" i="24"/>
  <c r="A140" i="24"/>
  <c r="A141" i="24"/>
  <c r="A142" i="24"/>
  <c r="A143" i="24"/>
  <c r="A144" i="24"/>
  <c r="A145" i="24"/>
  <c r="A146" i="24"/>
  <c r="A147" i="24"/>
  <c r="A148" i="24"/>
  <c r="A149" i="24"/>
  <c r="A150" i="24"/>
  <c r="A151" i="24"/>
  <c r="A152" i="24"/>
  <c r="A153" i="24"/>
  <c r="A154" i="24"/>
  <c r="A155" i="24"/>
  <c r="A156" i="24"/>
  <c r="A157" i="24"/>
  <c r="A158" i="24"/>
  <c r="A159" i="24"/>
  <c r="A160" i="24"/>
  <c r="A161" i="24"/>
  <c r="A162" i="24"/>
  <c r="A163" i="24"/>
  <c r="A164" i="24"/>
  <c r="A165" i="24"/>
  <c r="A166" i="24"/>
  <c r="A167" i="24"/>
  <c r="A168" i="24"/>
  <c r="A169" i="24"/>
  <c r="A170" i="24"/>
  <c r="A171" i="24"/>
  <c r="A172" i="24"/>
  <c r="A173" i="24"/>
  <c r="A174" i="24"/>
  <c r="A175" i="24"/>
  <c r="A176" i="24"/>
  <c r="A177" i="24"/>
  <c r="A178" i="24"/>
  <c r="A179" i="24"/>
  <c r="A180" i="24"/>
  <c r="A181" i="24"/>
  <c r="A182" i="24"/>
  <c r="A183" i="24"/>
  <c r="A184" i="24"/>
  <c r="A185" i="24"/>
  <c r="A186" i="24"/>
  <c r="A187" i="24"/>
  <c r="A188" i="24"/>
  <c r="A189" i="24"/>
  <c r="A190" i="24"/>
  <c r="A191" i="24"/>
  <c r="A192" i="24"/>
  <c r="A193" i="24"/>
  <c r="A194" i="24"/>
  <c r="A195" i="24"/>
  <c r="A196" i="24"/>
  <c r="A197" i="24"/>
  <c r="A198" i="24"/>
  <c r="A199" i="24"/>
  <c r="A200" i="24"/>
  <c r="A201" i="24"/>
  <c r="A202" i="24"/>
  <c r="A203" i="24"/>
  <c r="A204" i="24"/>
  <c r="A205" i="24"/>
  <c r="A206" i="24"/>
  <c r="A207" i="24"/>
  <c r="A208" i="24"/>
  <c r="A209" i="24"/>
  <c r="A210" i="24"/>
  <c r="A211" i="24"/>
  <c r="A212" i="24"/>
  <c r="A213" i="24"/>
  <c r="A214" i="24"/>
  <c r="A215" i="24"/>
  <c r="A216" i="24"/>
  <c r="A217" i="24"/>
  <c r="A218" i="24"/>
  <c r="A219" i="24"/>
  <c r="A220" i="24"/>
  <c r="A221" i="24"/>
  <c r="A222" i="24"/>
  <c r="A223" i="24"/>
  <c r="A224" i="24"/>
  <c r="A225" i="24"/>
  <c r="A226" i="24"/>
  <c r="A227" i="24"/>
  <c r="A228" i="24"/>
  <c r="A229" i="24"/>
  <c r="A230" i="24"/>
  <c r="A231" i="24"/>
  <c r="A232" i="24"/>
  <c r="A233" i="24"/>
  <c r="A234" i="24"/>
  <c r="A235" i="24"/>
  <c r="A236" i="24"/>
  <c r="A237" i="24"/>
  <c r="A238" i="24"/>
  <c r="A239" i="24"/>
  <c r="A240" i="24"/>
  <c r="A241" i="24"/>
  <c r="A242" i="24"/>
  <c r="A243" i="24"/>
  <c r="A244" i="24"/>
  <c r="A245" i="24"/>
  <c r="A246" i="24"/>
  <c r="A247" i="24"/>
  <c r="A248" i="24"/>
  <c r="A249" i="24"/>
  <c r="A250" i="24"/>
  <c r="A251" i="24"/>
  <c r="A252" i="24"/>
  <c r="A253" i="24"/>
  <c r="A254" i="24"/>
  <c r="A255" i="24"/>
  <c r="A256" i="24"/>
  <c r="A257" i="24"/>
  <c r="A258" i="24"/>
  <c r="A259" i="24"/>
  <c r="A260" i="24"/>
  <c r="A261" i="24"/>
  <c r="A262" i="24"/>
  <c r="A263" i="24"/>
  <c r="A264" i="24"/>
  <c r="A265" i="24"/>
  <c r="A266" i="24"/>
  <c r="A267" i="24"/>
  <c r="A268" i="24"/>
  <c r="A269" i="24"/>
  <c r="A270" i="24"/>
  <c r="A271" i="24"/>
  <c r="A272" i="24"/>
  <c r="A273" i="24"/>
  <c r="A274" i="24"/>
  <c r="A275" i="24"/>
  <c r="A276" i="24"/>
  <c r="A277" i="24"/>
  <c r="A278" i="24"/>
  <c r="A279" i="24"/>
  <c r="A280" i="24"/>
  <c r="A281" i="24"/>
  <c r="A282" i="24"/>
  <c r="A283" i="24"/>
  <c r="A284" i="24"/>
  <c r="A285" i="24"/>
  <c r="A286" i="24"/>
  <c r="A287" i="24"/>
  <c r="A288" i="24"/>
  <c r="A289" i="24"/>
  <c r="A290" i="24"/>
  <c r="A291" i="24"/>
  <c r="A292" i="24"/>
  <c r="A293" i="24"/>
  <c r="A294" i="24"/>
  <c r="A295" i="24"/>
  <c r="A296" i="24"/>
  <c r="A297" i="24"/>
  <c r="A298" i="24"/>
  <c r="A299" i="24"/>
  <c r="A300" i="24"/>
  <c r="A301" i="24"/>
  <c r="A302" i="24"/>
  <c r="A303" i="24"/>
  <c r="A304" i="24"/>
  <c r="A305" i="24"/>
  <c r="A306" i="24"/>
  <c r="A307" i="24"/>
  <c r="A308" i="24"/>
  <c r="A309" i="24"/>
  <c r="A310" i="24"/>
  <c r="A311" i="24"/>
  <c r="A312" i="24"/>
  <c r="A313" i="24"/>
  <c r="A314" i="24"/>
  <c r="A315" i="24"/>
  <c r="A316" i="24"/>
  <c r="A317" i="24"/>
  <c r="A318" i="24"/>
  <c r="A319" i="24"/>
  <c r="A320" i="24"/>
  <c r="A321" i="24"/>
  <c r="A322" i="24"/>
  <c r="A323" i="24"/>
  <c r="A324" i="24"/>
  <c r="A325" i="24"/>
  <c r="A326" i="24"/>
  <c r="A327" i="24"/>
  <c r="A328" i="24"/>
  <c r="A329" i="24"/>
  <c r="A330" i="24"/>
  <c r="A331" i="24"/>
  <c r="A332" i="24"/>
  <c r="A333" i="24"/>
  <c r="A334" i="24"/>
  <c r="A335" i="24"/>
  <c r="A336" i="24"/>
  <c r="A337" i="24"/>
  <c r="A338" i="24"/>
  <c r="A339" i="24"/>
  <c r="A340" i="24"/>
  <c r="A341" i="24"/>
  <c r="A342" i="24"/>
  <c r="A343" i="24"/>
  <c r="A344" i="24"/>
  <c r="A345" i="24"/>
  <c r="A346" i="24"/>
  <c r="A347" i="24"/>
  <c r="A348" i="24"/>
  <c r="A349" i="24"/>
  <c r="A350" i="24"/>
  <c r="A351" i="24"/>
  <c r="A352" i="24"/>
  <c r="A353" i="24"/>
  <c r="A354" i="24"/>
  <c r="A355" i="24"/>
  <c r="A356" i="24"/>
  <c r="A357" i="24"/>
  <c r="A358" i="24"/>
  <c r="A359" i="24"/>
  <c r="A360" i="24"/>
  <c r="A361" i="24"/>
  <c r="A362" i="24"/>
  <c r="A363" i="24"/>
  <c r="A364" i="24"/>
  <c r="A365" i="24"/>
  <c r="A366" i="24"/>
  <c r="A367" i="24"/>
  <c r="A368" i="24"/>
  <c r="A369" i="24"/>
  <c r="A370" i="24"/>
  <c r="A371" i="24"/>
  <c r="A372" i="24"/>
  <c r="A373" i="24"/>
  <c r="A374" i="24"/>
  <c r="A375" i="24"/>
  <c r="A376" i="24"/>
  <c r="A377" i="24"/>
  <c r="A378" i="24"/>
  <c r="A379" i="24"/>
  <c r="A380" i="24"/>
  <c r="A381" i="24"/>
  <c r="A382" i="24"/>
  <c r="A383" i="24"/>
  <c r="A384" i="24"/>
  <c r="A385" i="24"/>
  <c r="A386" i="24"/>
  <c r="A387" i="24"/>
  <c r="A388" i="24"/>
  <c r="A389" i="24"/>
  <c r="A390" i="24"/>
  <c r="A391" i="24"/>
  <c r="A392" i="24"/>
  <c r="A393" i="24"/>
  <c r="A394" i="24"/>
  <c r="A395" i="24"/>
  <c r="A396" i="24"/>
  <c r="A397" i="24"/>
  <c r="A398" i="24"/>
  <c r="A399" i="24"/>
  <c r="A400" i="24"/>
  <c r="A401" i="24"/>
  <c r="A402" i="24"/>
  <c r="A403" i="24"/>
  <c r="A404" i="24"/>
  <c r="A405" i="24"/>
  <c r="A406" i="24"/>
  <c r="A407" i="24"/>
  <c r="A408" i="24"/>
  <c r="A409" i="24"/>
  <c r="A410" i="24"/>
  <c r="A411" i="24"/>
  <c r="A412" i="24"/>
  <c r="A413" i="24"/>
  <c r="A414" i="24"/>
  <c r="A415" i="24"/>
  <c r="A416" i="24"/>
  <c r="A417" i="24"/>
  <c r="A418" i="24"/>
  <c r="A419" i="24"/>
  <c r="A420" i="24"/>
  <c r="A421" i="24"/>
  <c r="A422" i="24"/>
  <c r="A423" i="24"/>
  <c r="A424" i="24"/>
  <c r="A425" i="24"/>
  <c r="A426" i="24"/>
  <c r="A427" i="24"/>
  <c r="A428" i="24"/>
  <c r="A429" i="24"/>
  <c r="A430" i="24"/>
  <c r="A431" i="24"/>
  <c r="A432" i="24"/>
  <c r="A433" i="24"/>
  <c r="A434" i="24"/>
  <c r="A435" i="24"/>
  <c r="A436" i="24"/>
  <c r="A437" i="24"/>
  <c r="A438" i="24"/>
  <c r="A439" i="24"/>
  <c r="A440" i="24"/>
  <c r="A441" i="24"/>
  <c r="A442" i="24"/>
  <c r="A443" i="24"/>
  <c r="A444" i="24"/>
  <c r="A445" i="24"/>
  <c r="A446" i="24"/>
  <c r="A447" i="24"/>
  <c r="A448" i="24"/>
  <c r="A449" i="24"/>
  <c r="A450" i="24"/>
  <c r="A451" i="24"/>
  <c r="A452" i="24"/>
  <c r="A453" i="24"/>
  <c r="A454" i="24"/>
  <c r="A455" i="24"/>
  <c r="A456" i="24"/>
  <c r="A457" i="24"/>
  <c r="A458" i="24"/>
  <c r="A459" i="24"/>
  <c r="A460" i="24"/>
  <c r="A461" i="24"/>
  <c r="A462" i="24"/>
  <c r="A463" i="24"/>
  <c r="A464" i="24"/>
  <c r="A465" i="24"/>
  <c r="A466" i="24"/>
  <c r="A467" i="24"/>
  <c r="A468" i="24"/>
  <c r="A469" i="24"/>
  <c r="A470" i="24"/>
  <c r="A471" i="24"/>
  <c r="A472" i="24"/>
  <c r="A473" i="24"/>
  <c r="A474" i="24"/>
  <c r="A475" i="24"/>
  <c r="A476" i="24"/>
  <c r="A477" i="24"/>
  <c r="A478" i="24"/>
  <c r="A479" i="24"/>
  <c r="A480" i="24"/>
  <c r="A481" i="24"/>
  <c r="A482" i="24"/>
  <c r="A483" i="24"/>
  <c r="A484" i="24"/>
  <c r="A485" i="24"/>
  <c r="A486" i="24"/>
  <c r="A487" i="24"/>
  <c r="A488" i="24"/>
  <c r="A489" i="24"/>
  <c r="A490" i="24"/>
  <c r="A491" i="24"/>
  <c r="A492" i="24"/>
  <c r="A493" i="24"/>
  <c r="A494" i="24"/>
  <c r="A495" i="24"/>
  <c r="A496" i="24"/>
  <c r="A497" i="24"/>
  <c r="A498" i="24"/>
  <c r="A499" i="24"/>
  <c r="A500" i="24"/>
  <c r="A501" i="24"/>
  <c r="A502" i="24"/>
  <c r="A503" i="24"/>
  <c r="A504" i="24"/>
  <c r="A505" i="24"/>
  <c r="A506" i="24"/>
  <c r="A507" i="24"/>
  <c r="A508" i="24"/>
  <c r="A509" i="24"/>
  <c r="A510" i="24"/>
  <c r="A511" i="24"/>
  <c r="A512" i="24"/>
  <c r="A513" i="24"/>
  <c r="A514" i="24"/>
  <c r="A515" i="24"/>
  <c r="A516" i="24"/>
  <c r="A517" i="24"/>
  <c r="A518" i="24"/>
  <c r="A519" i="24"/>
  <c r="A520" i="24"/>
  <c r="A521" i="24"/>
  <c r="A522" i="24"/>
  <c r="A523" i="24"/>
  <c r="A524" i="24"/>
  <c r="A525" i="24"/>
  <c r="A526" i="24"/>
  <c r="A527" i="24"/>
  <c r="A528" i="24"/>
  <c r="A529" i="24"/>
  <c r="A530" i="24"/>
  <c r="A531" i="24"/>
  <c r="A532" i="24"/>
  <c r="A533" i="24"/>
  <c r="A534" i="24"/>
  <c r="A535" i="24"/>
  <c r="A536" i="24"/>
  <c r="A537" i="24"/>
  <c r="A538" i="24"/>
  <c r="A539" i="24"/>
  <c r="A540" i="24"/>
  <c r="A541" i="24"/>
  <c r="A542" i="24"/>
  <c r="A543" i="24"/>
  <c r="A544" i="24"/>
  <c r="A545" i="24"/>
  <c r="A546" i="24"/>
  <c r="A547" i="24"/>
  <c r="A548" i="24"/>
  <c r="A549" i="24"/>
  <c r="A550" i="24"/>
  <c r="A551" i="24"/>
  <c r="A552" i="24"/>
  <c r="A553" i="24"/>
  <c r="A554" i="24"/>
  <c r="A555" i="24"/>
  <c r="A556" i="24"/>
  <c r="A557" i="24"/>
  <c r="A558" i="24"/>
  <c r="A559" i="24"/>
  <c r="A560" i="24"/>
  <c r="A561" i="24"/>
  <c r="A562" i="24"/>
  <c r="A563" i="24"/>
  <c r="A564" i="24"/>
  <c r="A565" i="24"/>
  <c r="A566" i="24"/>
  <c r="A567" i="24"/>
  <c r="A568" i="24"/>
  <c r="A569" i="24"/>
  <c r="A570" i="24"/>
  <c r="A571" i="24"/>
  <c r="A572" i="24"/>
  <c r="A573" i="24"/>
  <c r="A574" i="24"/>
  <c r="A575" i="24"/>
  <c r="A576" i="24"/>
  <c r="A577" i="24"/>
  <c r="A578" i="24"/>
  <c r="A579" i="24"/>
  <c r="A580" i="24"/>
  <c r="A581" i="24"/>
  <c r="A582" i="24"/>
  <c r="A583" i="24"/>
  <c r="A584" i="24"/>
  <c r="A585" i="24"/>
  <c r="A586" i="24"/>
  <c r="A587" i="24"/>
  <c r="A588" i="24"/>
  <c r="A589" i="24"/>
  <c r="A590" i="24"/>
  <c r="A591" i="24"/>
  <c r="A592" i="24"/>
  <c r="A593" i="24"/>
  <c r="A594" i="24"/>
  <c r="A595" i="24"/>
  <c r="A596" i="24"/>
  <c r="A597" i="24"/>
  <c r="A598" i="24"/>
  <c r="A599" i="24"/>
  <c r="A600" i="24"/>
  <c r="A601" i="24"/>
  <c r="A602" i="24"/>
  <c r="A603" i="24"/>
  <c r="A604" i="24"/>
  <c r="A605" i="24"/>
  <c r="A606" i="24"/>
  <c r="A607" i="24"/>
  <c r="A608" i="24"/>
  <c r="A609" i="24"/>
  <c r="A610" i="24"/>
  <c r="A611" i="24"/>
  <c r="A612" i="24"/>
  <c r="A613" i="24"/>
  <c r="A614" i="24"/>
  <c r="A615" i="24"/>
  <c r="A616" i="24"/>
  <c r="A617" i="24"/>
  <c r="A618" i="24"/>
  <c r="A619" i="24"/>
  <c r="A620" i="24"/>
  <c r="A621" i="24"/>
  <c r="A622" i="24"/>
  <c r="A623" i="24"/>
  <c r="A624" i="24"/>
  <c r="A625" i="24"/>
  <c r="A626" i="24"/>
  <c r="A627" i="24"/>
  <c r="A628" i="24"/>
  <c r="A629" i="24"/>
  <c r="A630" i="24"/>
  <c r="A631" i="24"/>
  <c r="A632" i="24"/>
  <c r="A633" i="24"/>
  <c r="A634" i="24"/>
  <c r="A635" i="24"/>
  <c r="A636" i="24"/>
  <c r="A637" i="24"/>
  <c r="A638" i="24"/>
  <c r="A639" i="24"/>
  <c r="A640" i="24"/>
  <c r="A641" i="24"/>
  <c r="A642" i="24"/>
  <c r="A643" i="24"/>
  <c r="A644" i="24"/>
  <c r="A645" i="24"/>
  <c r="A646" i="24"/>
  <c r="A647" i="24"/>
  <c r="A648" i="24"/>
  <c r="A649" i="24"/>
  <c r="A650" i="24"/>
  <c r="A651" i="24"/>
  <c r="A652" i="24"/>
  <c r="A653" i="24"/>
  <c r="A654" i="24"/>
  <c r="A655" i="24"/>
  <c r="A656" i="24"/>
  <c r="A657" i="24"/>
  <c r="A658" i="24"/>
  <c r="A659" i="24"/>
  <c r="A660" i="24"/>
  <c r="A661" i="24"/>
  <c r="A662" i="24"/>
  <c r="A663" i="24"/>
  <c r="A664" i="24"/>
  <c r="A665" i="24"/>
  <c r="A666" i="24"/>
  <c r="A667" i="24"/>
  <c r="A668" i="24"/>
  <c r="A669" i="24"/>
  <c r="A670" i="24"/>
  <c r="A671" i="24"/>
  <c r="A672" i="24"/>
  <c r="A673" i="24"/>
  <c r="A674" i="24"/>
  <c r="A675" i="24"/>
  <c r="A676" i="24"/>
  <c r="A677" i="24"/>
  <c r="A678" i="24"/>
  <c r="A679" i="24"/>
  <c r="A680" i="24"/>
  <c r="A681" i="24"/>
  <c r="A682" i="24"/>
  <c r="A683" i="24"/>
  <c r="A684" i="24"/>
  <c r="A685" i="24"/>
  <c r="A686" i="24"/>
  <c r="A687" i="24"/>
  <c r="A688" i="24"/>
  <c r="A689" i="24"/>
  <c r="A690" i="24"/>
  <c r="A691" i="24"/>
  <c r="A692" i="24"/>
  <c r="A693" i="24"/>
  <c r="A694" i="24"/>
  <c r="A695" i="24"/>
  <c r="A696" i="24"/>
  <c r="A697" i="24"/>
  <c r="A698" i="24"/>
  <c r="A699" i="24"/>
  <c r="A700" i="24"/>
  <c r="A701" i="24"/>
  <c r="A702" i="24"/>
  <c r="A703" i="24"/>
  <c r="A704" i="24"/>
  <c r="A705" i="24"/>
  <c r="A706" i="24"/>
  <c r="A707" i="24"/>
  <c r="A708" i="24"/>
  <c r="A709" i="24"/>
  <c r="A710" i="24"/>
  <c r="A711" i="24"/>
  <c r="A712" i="24"/>
  <c r="A713" i="24"/>
  <c r="A714" i="24"/>
  <c r="A715" i="24"/>
  <c r="A716" i="24"/>
  <c r="A717" i="24"/>
  <c r="A718" i="24"/>
  <c r="A719" i="24"/>
  <c r="A720" i="24"/>
  <c r="A721" i="24"/>
  <c r="A722" i="24"/>
  <c r="A723" i="24"/>
  <c r="A724" i="24"/>
  <c r="A725" i="24"/>
  <c r="A726" i="24"/>
  <c r="A727" i="24"/>
  <c r="A728" i="24"/>
  <c r="A729" i="24"/>
  <c r="A730" i="24"/>
  <c r="A731" i="24"/>
  <c r="A732" i="24"/>
  <c r="A733" i="24"/>
  <c r="A734" i="24"/>
  <c r="A735" i="24"/>
  <c r="A736" i="24"/>
  <c r="A737" i="24"/>
  <c r="A738" i="24"/>
  <c r="A739" i="24"/>
  <c r="A740" i="24"/>
  <c r="A741" i="24"/>
  <c r="A742" i="24"/>
  <c r="A743" i="24"/>
  <c r="A744" i="24"/>
  <c r="A745" i="24"/>
  <c r="A746" i="24"/>
  <c r="A747" i="24"/>
  <c r="A748" i="24"/>
  <c r="A749" i="24"/>
  <c r="A750" i="24"/>
  <c r="A751" i="24"/>
  <c r="A752" i="24"/>
  <c r="A753" i="24"/>
  <c r="A754" i="24"/>
  <c r="A755" i="24"/>
  <c r="A756" i="24"/>
  <c r="A757" i="24"/>
  <c r="A758" i="24"/>
  <c r="A759" i="24"/>
  <c r="A760" i="24"/>
  <c r="A761" i="24"/>
  <c r="A762" i="24"/>
  <c r="A763" i="24"/>
  <c r="A764" i="24"/>
  <c r="A765" i="24"/>
  <c r="A766" i="24"/>
  <c r="A767" i="24"/>
  <c r="A768" i="24"/>
  <c r="A769" i="24"/>
  <c r="A770" i="24"/>
  <c r="A771" i="24"/>
  <c r="A772" i="24"/>
  <c r="A773" i="24"/>
  <c r="A774" i="24"/>
  <c r="A775" i="24"/>
  <c r="A776" i="24"/>
  <c r="A777" i="24"/>
  <c r="A778" i="24"/>
  <c r="A779" i="24"/>
  <c r="A780" i="24"/>
  <c r="A781" i="24"/>
  <c r="A782" i="24"/>
  <c r="A783" i="24"/>
  <c r="A784" i="24"/>
  <c r="A785" i="24"/>
  <c r="A786" i="24"/>
  <c r="A787" i="24"/>
  <c r="A788" i="24"/>
  <c r="A789" i="24"/>
  <c r="A790" i="24"/>
  <c r="A791" i="24"/>
  <c r="A792" i="24"/>
  <c r="A793" i="24"/>
  <c r="A794" i="24"/>
  <c r="A795" i="24"/>
  <c r="A796" i="24"/>
  <c r="A797" i="24"/>
  <c r="A798" i="24"/>
  <c r="A799" i="24"/>
  <c r="A800" i="24"/>
  <c r="A801" i="24"/>
  <c r="A802" i="24"/>
  <c r="A803" i="24"/>
  <c r="A804" i="24"/>
  <c r="A805" i="24"/>
  <c r="A806" i="24"/>
  <c r="A807" i="24"/>
  <c r="A808" i="24"/>
  <c r="A809" i="24"/>
  <c r="A810" i="24"/>
  <c r="A811" i="24"/>
  <c r="A812" i="24"/>
  <c r="A813" i="24"/>
  <c r="A814" i="24"/>
  <c r="A815" i="24"/>
  <c r="A816" i="24"/>
  <c r="A817" i="24"/>
  <c r="A818" i="24"/>
  <c r="A819" i="24"/>
  <c r="A820" i="24"/>
  <c r="A821" i="24"/>
  <c r="A822" i="24"/>
  <c r="A823" i="24"/>
  <c r="A824" i="24"/>
  <c r="A825" i="24"/>
  <c r="A826" i="24"/>
  <c r="A827" i="24"/>
  <c r="A828" i="24"/>
  <c r="A829" i="24"/>
  <c r="A830" i="24"/>
  <c r="A831" i="24"/>
  <c r="A832" i="24"/>
  <c r="A833" i="24"/>
  <c r="A834" i="24"/>
  <c r="A835" i="24"/>
  <c r="A836" i="24"/>
  <c r="A837" i="24"/>
  <c r="A838" i="24"/>
  <c r="A839" i="24"/>
  <c r="A840" i="24"/>
  <c r="A841" i="24"/>
  <c r="A842" i="24"/>
  <c r="A843" i="24"/>
  <c r="A844" i="24"/>
  <c r="A845" i="24"/>
  <c r="A846" i="24"/>
  <c r="A847" i="24"/>
  <c r="A848" i="24"/>
  <c r="A849" i="24"/>
  <c r="A850" i="24"/>
  <c r="A851" i="24"/>
  <c r="A852" i="24"/>
  <c r="A853" i="24"/>
  <c r="A854" i="24"/>
  <c r="A855" i="24"/>
  <c r="A856" i="24"/>
  <c r="A857" i="24"/>
  <c r="A858" i="24"/>
  <c r="A859" i="24"/>
  <c r="A860" i="24"/>
  <c r="A861" i="24"/>
  <c r="A862" i="24"/>
  <c r="A863" i="24"/>
  <c r="A864" i="24"/>
  <c r="A865" i="24"/>
  <c r="A866" i="24"/>
  <c r="A867" i="24"/>
  <c r="A868" i="24"/>
  <c r="A869" i="24"/>
  <c r="A870" i="24"/>
  <c r="A871" i="24"/>
  <c r="A872" i="24"/>
  <c r="A873" i="24"/>
  <c r="A874" i="24"/>
  <c r="A875" i="24"/>
  <c r="A876" i="24"/>
  <c r="A877" i="24"/>
  <c r="A878" i="24"/>
  <c r="A879" i="24"/>
  <c r="A880" i="24"/>
  <c r="A881" i="24"/>
  <c r="A882" i="24"/>
  <c r="A883" i="24"/>
  <c r="A884" i="24"/>
  <c r="A885" i="24"/>
  <c r="A886" i="24"/>
  <c r="A887" i="24"/>
  <c r="A888" i="24"/>
  <c r="A889" i="24"/>
  <c r="A890" i="24"/>
  <c r="A891" i="24"/>
  <c r="A892" i="24"/>
  <c r="A893" i="24"/>
  <c r="A894" i="24"/>
  <c r="A895" i="24"/>
  <c r="A896" i="24"/>
  <c r="A897" i="24"/>
  <c r="A898" i="24"/>
  <c r="A899" i="24"/>
  <c r="A900" i="24"/>
  <c r="A901" i="24"/>
  <c r="A902" i="24"/>
  <c r="A903" i="24"/>
  <c r="A904" i="24"/>
  <c r="A905" i="24"/>
  <c r="A906" i="24"/>
  <c r="A907" i="24"/>
  <c r="A908" i="24"/>
  <c r="A909" i="24"/>
  <c r="A910" i="24"/>
  <c r="A911" i="24"/>
  <c r="A912" i="24"/>
  <c r="A913" i="24"/>
  <c r="A914" i="24"/>
  <c r="A915" i="24"/>
  <c r="A916" i="24"/>
  <c r="A917" i="24"/>
  <c r="A918" i="24"/>
  <c r="A919" i="24"/>
  <c r="A920" i="24"/>
  <c r="A921" i="24"/>
  <c r="A922" i="24"/>
  <c r="A923" i="24"/>
  <c r="A924" i="24"/>
  <c r="A925" i="24"/>
  <c r="A926" i="24"/>
  <c r="A927" i="24"/>
  <c r="A928" i="24"/>
  <c r="A929" i="24"/>
  <c r="A930" i="24"/>
  <c r="A931" i="24"/>
  <c r="A932" i="24"/>
  <c r="A933" i="24"/>
  <c r="A934" i="24"/>
  <c r="A935" i="24"/>
  <c r="A936" i="24"/>
  <c r="A937" i="24"/>
  <c r="A938" i="24"/>
  <c r="A939" i="24"/>
  <c r="A940" i="24"/>
  <c r="A941" i="24"/>
  <c r="A942" i="24"/>
  <c r="A943" i="24"/>
  <c r="A944" i="24"/>
  <c r="A945" i="24"/>
  <c r="A946" i="24"/>
  <c r="A947" i="24"/>
  <c r="A948" i="24"/>
  <c r="A949" i="24"/>
  <c r="A950" i="24"/>
  <c r="A951" i="24"/>
  <c r="A952" i="24"/>
  <c r="A953" i="24"/>
  <c r="A954" i="24"/>
  <c r="A955" i="24"/>
  <c r="A956" i="24"/>
  <c r="A957" i="24"/>
  <c r="A958" i="24"/>
  <c r="A959" i="24"/>
  <c r="A960" i="24"/>
  <c r="A961" i="24"/>
  <c r="A962" i="24"/>
  <c r="A963" i="24"/>
  <c r="A964" i="24"/>
  <c r="A965" i="24"/>
  <c r="A966" i="24"/>
  <c r="A967" i="24"/>
  <c r="A968" i="24"/>
  <c r="A969" i="24"/>
  <c r="A970" i="24"/>
  <c r="A971" i="24"/>
  <c r="A972" i="24"/>
  <c r="A973" i="24"/>
  <c r="A974" i="24"/>
  <c r="A975" i="24"/>
  <c r="A976" i="24"/>
  <c r="A977" i="24"/>
  <c r="A978" i="24"/>
  <c r="A979" i="24"/>
  <c r="A980" i="24"/>
  <c r="A981" i="24"/>
  <c r="A982" i="24"/>
  <c r="A983" i="24"/>
  <c r="A984" i="24"/>
  <c r="A985" i="24"/>
  <c r="A986" i="24"/>
  <c r="A987" i="24"/>
  <c r="A988" i="24"/>
  <c r="A989" i="24"/>
  <c r="A990" i="24"/>
  <c r="A991" i="24"/>
  <c r="A992" i="24"/>
  <c r="A993" i="24"/>
  <c r="A994" i="24"/>
  <c r="A995" i="24"/>
  <c r="A996" i="24"/>
  <c r="A997" i="24"/>
  <c r="A998" i="24"/>
  <c r="A999" i="24"/>
  <c r="A1000" i="24"/>
  <c r="A1001" i="24"/>
  <c r="A1002" i="24"/>
  <c r="A1003" i="24"/>
  <c r="A1004" i="24"/>
  <c r="A1005" i="24"/>
  <c r="A1006" i="24"/>
  <c r="A1007" i="24"/>
  <c r="A1008" i="24"/>
  <c r="A1009" i="24"/>
  <c r="A1010" i="24"/>
  <c r="A1011" i="24"/>
  <c r="A1012" i="24"/>
  <c r="A1013" i="24"/>
  <c r="A1014" i="24"/>
  <c r="A1015" i="24"/>
  <c r="A1016" i="24"/>
  <c r="A1017" i="24"/>
  <c r="A1018" i="24"/>
  <c r="A1019" i="24"/>
  <c r="A1020" i="24"/>
  <c r="A1021" i="24"/>
  <c r="A1022" i="24"/>
  <c r="A1023" i="24"/>
  <c r="A1024" i="24"/>
  <c r="A1025" i="24"/>
  <c r="A1026" i="24"/>
  <c r="A1027" i="24"/>
  <c r="A1028" i="24"/>
  <c r="A1029" i="24"/>
  <c r="A1030" i="24"/>
  <c r="A1031" i="24"/>
  <c r="A1032" i="24"/>
  <c r="A1033" i="24"/>
  <c r="A1034" i="24"/>
  <c r="A1035" i="24"/>
  <c r="A1036" i="24"/>
  <c r="A1037" i="24"/>
  <c r="A1038" i="24"/>
  <c r="A1039" i="24"/>
  <c r="A1040" i="24"/>
  <c r="A1041" i="24"/>
  <c r="A1042" i="24"/>
  <c r="A1043" i="24"/>
  <c r="A1044" i="24"/>
  <c r="A1045" i="24"/>
  <c r="A1046" i="24"/>
  <c r="A1047" i="24"/>
  <c r="A1048" i="24"/>
  <c r="A1049" i="24"/>
  <c r="A1050" i="24"/>
  <c r="A1051" i="24"/>
  <c r="A1052" i="24"/>
  <c r="A1053" i="24"/>
  <c r="A1054" i="24"/>
  <c r="A1055" i="24"/>
  <c r="A1056" i="24"/>
  <c r="A1057" i="24"/>
  <c r="A1058" i="24"/>
  <c r="A1059" i="24"/>
  <c r="A1060" i="24"/>
  <c r="A1061" i="24"/>
  <c r="A1062" i="24"/>
  <c r="A1063" i="24"/>
  <c r="A1064" i="24"/>
  <c r="A1065" i="24"/>
  <c r="A1066" i="24"/>
  <c r="A1067" i="24"/>
  <c r="A1068" i="24"/>
  <c r="A1069" i="24"/>
  <c r="A1070" i="24"/>
  <c r="A1071" i="24"/>
  <c r="A1072" i="24"/>
  <c r="A1073" i="24"/>
  <c r="A1074" i="24"/>
  <c r="A1075" i="24"/>
  <c r="A1076" i="24"/>
  <c r="A1077" i="24"/>
  <c r="A1078" i="24"/>
  <c r="A3" i="24"/>
  <c r="A121" i="23" l="1"/>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C12" i="20"/>
  <c r="D13" i="20"/>
  <c r="C13" i="20"/>
  <c r="D12" i="20"/>
  <c r="A556" i="22" l="1"/>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G12" i="20"/>
  <c r="V12" i="20"/>
  <c r="D11" i="20"/>
  <c r="E11" i="20"/>
  <c r="E12" i="20"/>
  <c r="H12" i="20"/>
  <c r="H13" i="20"/>
  <c r="V13" i="20"/>
  <c r="U13" i="20"/>
  <c r="U11" i="20"/>
  <c r="P12" i="20"/>
  <c r="P13" i="20"/>
  <c r="G13" i="20"/>
  <c r="G11" i="20"/>
  <c r="V11" i="20"/>
  <c r="O11" i="20"/>
  <c r="F12" i="20"/>
  <c r="U12" i="20"/>
  <c r="F11" i="20"/>
  <c r="E13" i="20"/>
  <c r="P11" i="20"/>
  <c r="O13" i="20"/>
  <c r="F13" i="20"/>
  <c r="C11" i="20"/>
  <c r="H11" i="20"/>
  <c r="O12" i="20"/>
  <c r="K11" i="20" l="1"/>
  <c r="Y11" i="20"/>
  <c r="M12" i="20"/>
  <c r="Y13" i="20"/>
  <c r="L11" i="20"/>
  <c r="J12" i="20"/>
  <c r="R12" i="20"/>
  <c r="X12" i="20"/>
  <c r="L13" i="20"/>
  <c r="J11" i="20"/>
  <c r="S11" i="20"/>
  <c r="K13" i="20"/>
  <c r="S13" i="20"/>
  <c r="M11" i="20"/>
  <c r="K12" i="20"/>
  <c r="S12" i="20"/>
  <c r="Y12" i="20"/>
  <c r="M13" i="20"/>
  <c r="R11" i="20"/>
  <c r="X11" i="20"/>
  <c r="L12" i="20"/>
  <c r="J13" i="20"/>
  <c r="R13" i="20"/>
  <c r="X13" i="20"/>
</calcChain>
</file>

<file path=xl/sharedStrings.xml><?xml version="1.0" encoding="utf-8"?>
<sst xmlns="http://schemas.openxmlformats.org/spreadsheetml/2006/main" count="189595" uniqueCount="4431">
  <si>
    <t>Official Statistics Release</t>
  </si>
  <si>
    <t>Policy area:</t>
  </si>
  <si>
    <t>Non-association independent schools in England</t>
  </si>
  <si>
    <t>Theme:</t>
  </si>
  <si>
    <t>Published on:</t>
  </si>
  <si>
    <t>Coverage:</t>
  </si>
  <si>
    <t>England</t>
  </si>
  <si>
    <t>Period covered:</t>
  </si>
  <si>
    <t>1 September 2017 to 31 August 2018 (published by 30 September 2018)</t>
  </si>
  <si>
    <t>Status:</t>
  </si>
  <si>
    <t>Provisional - inspections that occurred between 1 September 2017 to 31 August 2018</t>
  </si>
  <si>
    <t>Revised - inspections that occurred between 1 September 2016 to 31 August 2017</t>
  </si>
  <si>
    <t>Issued by:</t>
  </si>
  <si>
    <t>Office for Standards in Education, 
Children’s Services and Skills (Ofsted)
70 Petty France
Westminster
London 
SW1H 9EX</t>
  </si>
  <si>
    <t>Chief Statistician:</t>
  </si>
  <si>
    <t>Jason Bradbury</t>
  </si>
  <si>
    <t>Statistician:</t>
  </si>
  <si>
    <t>Anita Patel</t>
  </si>
  <si>
    <t>Public enquiries:</t>
  </si>
  <si>
    <t>enquiries@ofsted.gov.uk</t>
  </si>
  <si>
    <t>Press enquiries:</t>
  </si>
  <si>
    <t>pressenquiries@ofsted.gov.uk</t>
  </si>
  <si>
    <t>Publication frequency:</t>
  </si>
  <si>
    <t>Once per year</t>
  </si>
  <si>
    <t>Schedule of publication:</t>
  </si>
  <si>
    <t>https://www.gov.uk/government/statistics/announcements</t>
  </si>
  <si>
    <t>© Crown copyright 2018
You may use and re-use this information (not including logos) free of charge in any format or medium, under the terms of the Open Government Licence. To view this licence, visit:</t>
  </si>
  <si>
    <t>http://www.nationalarchives.gov.uk/doc/open-government-licence/</t>
  </si>
  <si>
    <t xml:space="preserve">Or write to the Information Policy Team, The National Archives, Kew, London, TW9 4DU </t>
  </si>
  <si>
    <t xml:space="preserve">Or email: </t>
  </si>
  <si>
    <t>psi@nationalarchives.gsi.gov.uk</t>
  </si>
  <si>
    <t>Contents</t>
  </si>
  <si>
    <t>Tables</t>
  </si>
  <si>
    <t>Table 1: Number of non-association independent school inspections this academic year, by inspection type</t>
  </si>
  <si>
    <t>Table 2a: Compliance with regulatory standards for non-association independent schools - overview</t>
  </si>
  <si>
    <t>Table 2b: Compliance with regulatory standards for non-association independent schools - detail</t>
  </si>
  <si>
    <t>Table 3: Progress monitoring inspection outcomes for non-association independent school inspections this academic year</t>
  </si>
  <si>
    <t>Table 4a: Most recent overall effectiveness for non-association independent schools inspected by region</t>
  </si>
  <si>
    <t>Table 4b: Most recent overall effectiveness for non-association independent schools inspected by faith</t>
  </si>
  <si>
    <t>Table 4c: Most recent progress monitoring inspection outcome for non-association independent schools</t>
  </si>
  <si>
    <t>Charts</t>
  </si>
  <si>
    <t>Chart 2: Key inspection judgements for non-association independent schools inspected this academic year</t>
  </si>
  <si>
    <t>Data</t>
  </si>
  <si>
    <t>Key</t>
  </si>
  <si>
    <t>Blue tabs: T1 to T4 are tables</t>
  </si>
  <si>
    <t>Orange tabs: C1 to C3 are charts</t>
  </si>
  <si>
    <t>Green tabs: D1a, D1b &amp; D2 are provider level data</t>
  </si>
  <si>
    <t>Yellow tabs: Revised data from the previous period</t>
  </si>
  <si>
    <t>1 September 2017 to 31 August 2018 (published by 30 September 2018, where applicable)</t>
  </si>
  <si>
    <t>Number of schools</t>
  </si>
  <si>
    <t>Inspection activity (full inspections)</t>
  </si>
  <si>
    <t>Standard inspection</t>
  </si>
  <si>
    <t>Inspection activity (other inspections)</t>
  </si>
  <si>
    <t>Progress monitoring inspection</t>
  </si>
  <si>
    <t>Emergency inspection</t>
  </si>
  <si>
    <t>Material change inspection</t>
  </si>
  <si>
    <t>Pre-registration inspection</t>
  </si>
  <si>
    <t>Evaluation of independent school action plan</t>
  </si>
  <si>
    <t>Source: Ofsted</t>
  </si>
  <si>
    <t xml:space="preserve"> </t>
  </si>
  <si>
    <r>
      <t xml:space="preserve">Table 2a: Compliance with regulatory standards for non-association independent schools </t>
    </r>
    <r>
      <rPr>
        <b/>
        <vertAlign val="superscript"/>
        <sz val="11"/>
        <rFont val="Tahoma"/>
        <family val="2"/>
      </rPr>
      <t>1 2 3</t>
    </r>
  </si>
  <si>
    <t>Total number of inspections</t>
  </si>
  <si>
    <t>Number</t>
  </si>
  <si>
    <t>Percentage</t>
  </si>
  <si>
    <t>Met</t>
  </si>
  <si>
    <t>Not met</t>
  </si>
  <si>
    <t>All non-association independent schools</t>
  </si>
  <si>
    <t>All standards</t>
  </si>
  <si>
    <t>1. Quality of education provided</t>
  </si>
  <si>
    <t>2. Spiritual, moral, social and cultural development of pupils</t>
  </si>
  <si>
    <t>3. Welfare, health and safety of pupils</t>
  </si>
  <si>
    <t>4. Suitability of staff, supply staff, and proprietors</t>
  </si>
  <si>
    <t>5. Premises of and accommodation at schools</t>
  </si>
  <si>
    <t>6. Provision of information</t>
  </si>
  <si>
    <t>7. Manner in which complaints are handled</t>
  </si>
  <si>
    <t>8. Quality of leadership in and management of schools</t>
  </si>
  <si>
    <t>Other independent school</t>
  </si>
  <si>
    <t>Other independent special school</t>
  </si>
  <si>
    <t>1. In the ‘All standards’ row, ‘met’ means that all of the standards in all eight parts have been met. For each part of the standards, ‘met’ means that all of the Independent Schools Standards have been met in that part.</t>
  </si>
  <si>
    <t>2. Percentages are rounded and may not sum to 100. Where the number of inspections is small, percentages should be treated with caution.</t>
  </si>
  <si>
    <t>3. One inspection in the academic year 2017/18 did not receive an outcome for the parts of the Independent Schools Standards.</t>
  </si>
  <si>
    <r>
      <t>Table 2b: Compliance with regulatory standards for non-association independent schools</t>
    </r>
    <r>
      <rPr>
        <b/>
        <vertAlign val="superscript"/>
        <sz val="11"/>
        <rFont val="Tahoma"/>
        <family val="2"/>
      </rPr>
      <t>1 2 3 4</t>
    </r>
  </si>
  <si>
    <t>Not applicable to this setting</t>
  </si>
  <si>
    <t>Not applicable</t>
  </si>
  <si>
    <t>No response</t>
  </si>
  <si>
    <t>Insufficient evidence - amnesty granted</t>
  </si>
  <si>
    <t xml:space="preserve">Independent Schools Standards: </t>
  </si>
  <si>
    <t>Part 1: Quality of education provided</t>
  </si>
  <si>
    <t>1 The standards about the quality of education provided at the school are those contained in this Part.</t>
  </si>
  <si>
    <t>2(1)</t>
  </si>
  <si>
    <t>2(1): The standard in this paragraph is met if–</t>
  </si>
  <si>
    <t>2(1)(a)</t>
  </si>
  <si>
    <t>2(1)(a): the proprietor ensures that a written policy on the curriculum, supported by appropriate plans and schemes of work, which provides for the matters specified in sub-paragraph (2) is drawn up and implemented effectively; and</t>
  </si>
  <si>
    <t>2(1)(b)</t>
  </si>
  <si>
    <t>2(1)(b): the written policy, plans and schemes of work-</t>
  </si>
  <si>
    <t>2(1)(b)(i)</t>
  </si>
  <si>
    <t>2(1)(b)(i): take into account the ages, aptitudes and needs of all pupils, including those pupils with an EHC plan; and</t>
  </si>
  <si>
    <t>2(1)(b)(ii)</t>
  </si>
  <si>
    <t>2(1)(b)(ii): do not undermine the fundamental British values of democracy, the rule of law, individual liberty, and mutual respect and tolerance of those with different faiths and beliefs.</t>
  </si>
  <si>
    <t>2(2)</t>
  </si>
  <si>
    <t>2(2): For the purposes of paragraph (2)(1)(a), the matters are-</t>
  </si>
  <si>
    <t>2(2)(a)</t>
  </si>
  <si>
    <t>2(2)(a): full-time supervised education for pupils of compulsory school age (construed in accordance with section 8 of the Education Act 1996), which gives pupils experience in linguistic, mathematical, scientific, technological, human and social, physical and aesthetic and creative education;</t>
  </si>
  <si>
    <t>2(2)(b)</t>
  </si>
  <si>
    <t>2(2)(b): that pupils acquire speaking, listening, literacy and numeracy skills;</t>
  </si>
  <si>
    <t>2(2)(c)</t>
  </si>
  <si>
    <t>2(2)(c): where the principal language of instruction is a language other than English, lessons in written and spoken English, except that this matter does not apply in respect of a school which provides education for pupils who are all temporarily resident in England and which follows the curriculum of another country;</t>
  </si>
  <si>
    <t>2(2)(d)</t>
  </si>
  <si>
    <t>2(2)(d): personal, social, health and economic education which–</t>
  </si>
  <si>
    <t>2(2)(d)(i)</t>
  </si>
  <si>
    <t>2(2)(d)(i): reflects the school’s aim and ethos; and</t>
  </si>
  <si>
    <t>2(2)(d)(ii)</t>
  </si>
  <si>
    <t>2(2)(d)(ii): encourages respect for other people, paying particular regard to the protected characteristics set out in the 2010 Act[9];</t>
  </si>
  <si>
    <t>2(2)(e)</t>
  </si>
  <si>
    <t>2(2)(e): for pupils receiving secondary education, access to accurate, up-to-date careers guidance that–</t>
  </si>
  <si>
    <t>2(2)(e)(i)</t>
  </si>
  <si>
    <t>2(2)(e)(i): is presented in an impartial manner;</t>
  </si>
  <si>
    <t>2(2)(e)(ii)</t>
  </si>
  <si>
    <t>2(2)(e)(ii): enables them to make informed choices about a broad range of career options; and</t>
  </si>
  <si>
    <t>2(2)(e)(iii)</t>
  </si>
  <si>
    <t>2(2)(e)(iii): helps to encourage them to fulfil their potential;</t>
  </si>
  <si>
    <t>2(2)(f)</t>
  </si>
  <si>
    <t>2(2)(f): where the school has pupils below compulsory school age, a programme of activities which is appropriate to their educational needs in relation to personal, social, emotional and physical development and communication and language skills;</t>
  </si>
  <si>
    <t>2(2)(g)</t>
  </si>
  <si>
    <t>2(2)(g): where the school has pupils above compulsory school age, a programme of activities which is appropriate to their needs;</t>
  </si>
  <si>
    <t>2(2)(h)</t>
  </si>
  <si>
    <t>2(2)(h): that all pupils have the opportunity to learn and make progress; and</t>
  </si>
  <si>
    <t>2(2)(i)</t>
  </si>
  <si>
    <t>2(2)(i): effective preparation of pupils for the opportunities, responsibilities and experiences of life in British society.</t>
  </si>
  <si>
    <t>3: The standard in this paragraph is met if the proprietor ensures that the teaching at the school–</t>
  </si>
  <si>
    <t>3(a)</t>
  </si>
  <si>
    <t>3(a): enables pupils to acquire new knowledge and make good progress according to their ability so that they increase their understanding and develop their skills in the subjects taught;</t>
  </si>
  <si>
    <t>3(b)</t>
  </si>
  <si>
    <t>3(b): fosters in pupils self-motivation, the application of intellectual, physical and creative effort, interest in their work and the ability to think and learn for themselves;</t>
  </si>
  <si>
    <t>3(c)</t>
  </si>
  <si>
    <t>3(c): involves well planned lessons and effective teaching methods, activities and management of class time;</t>
  </si>
  <si>
    <t>3(d)</t>
  </si>
  <si>
    <t>3(d): shows a good understanding of the aptitudes, needs and prior attainments of the pupils, and ensures that these are taken into account in the planning of lessons;</t>
  </si>
  <si>
    <t>3(e)</t>
  </si>
  <si>
    <t>3(e): demonstrates good knowledge and understanding of the subject matter being taught;</t>
  </si>
  <si>
    <t>3(f)</t>
  </si>
  <si>
    <t>3(f): utilises effectively classroom resources of a good quality, quantity and range;</t>
  </si>
  <si>
    <t>3(g)</t>
  </si>
  <si>
    <t>3(g): demonstrates that a framework is in place to assess pupils’ work regularly and thoroughly and use information from that assessment to plan teaching so that pupils can progress;</t>
  </si>
  <si>
    <t>3(h)</t>
  </si>
  <si>
    <t>3(h): utilises effective strategies for managing behaviour and encouraging pupils to act responsibly;</t>
  </si>
  <si>
    <t>3(i)</t>
  </si>
  <si>
    <t>3(i): does not undermine the fundamental British values of democracy, the rule of law, individual liberty, and mutual respect and tolerance of those with different faiths and beliefs; and</t>
  </si>
  <si>
    <t>3(j)</t>
  </si>
  <si>
    <t>3(j): does not discriminate against pupils contrary to Part 6 of the 2010 Act[10].</t>
  </si>
  <si>
    <t>4: The standard in this paragraph is met where the proprietor ensures that a framework for pupil performance to be evaluated, by reference to the school’s own aims as provided to parents or national norms, or to both, is in place.</t>
  </si>
  <si>
    <t>Part 2: Spiritual, moral, social and cultural development of pupils</t>
  </si>
  <si>
    <t>5: The standard about the spiritual, moral, social and cultural development of pupils at the school is met if the proprietor–</t>
  </si>
  <si>
    <t>5(a)</t>
  </si>
  <si>
    <t>5(a): actively promotes the fundamental British values of democracy, the rule of law, individual liberty, and mutual respect and tolerance of those with different faiths and beliefs;</t>
  </si>
  <si>
    <t>5(b)</t>
  </si>
  <si>
    <t>5(b): ensures that principles are actively promoted which–</t>
  </si>
  <si>
    <t>5(b)(i)</t>
  </si>
  <si>
    <t>5(b)(i): enable pupils to develop their self-knowledge, self-esteem and self-confidence;</t>
  </si>
  <si>
    <t>5(b)(ii)</t>
  </si>
  <si>
    <t>5(b)(ii): enable pupils to distinguish right from wrong and to respect the civil and criminal law of England;</t>
  </si>
  <si>
    <t>5(b)(iii)</t>
  </si>
  <si>
    <t>5(b)(iii): encourage pupils to accept responsibility for their behaviour, show initiative and understand how they can contribute positively to the lives of those living and working in the locality in which the school is situated and to society more widely;</t>
  </si>
  <si>
    <t>5(b)(iv)</t>
  </si>
  <si>
    <t>5(b)(iv): enable pupils to acquire a broad general knowledge of and respect for public institutions and services in England;</t>
  </si>
  <si>
    <t>5(b)(v)</t>
  </si>
  <si>
    <t>5(b)(v): further tolerance and harmony between different cultural traditions by enabling pupils to acquire an appreciation of and respect for their own and other cultures;</t>
  </si>
  <si>
    <t>5(b)(vi)</t>
  </si>
  <si>
    <t>5(b)(vi): encourage respect for other people, paying particular regard to the protected characteristics set out in the 2010 Act; and</t>
  </si>
  <si>
    <t>5(b)(vii)</t>
  </si>
  <si>
    <t>5(b)(vii): encourage respect for democracy and support for participation in the democratic process, including respect for the basis on which the law is made and applied in England;</t>
  </si>
  <si>
    <t>5(c)</t>
  </si>
  <si>
    <t>5(c): precludes the promotion of partisan political views in the teaching of any subject in the school; and</t>
  </si>
  <si>
    <t>5(d)</t>
  </si>
  <si>
    <t>5(d): takes such steps as are reasonably practicable to ensure that where political issues are brought to the attention of pupils–</t>
  </si>
  <si>
    <t>5(d)(i)</t>
  </si>
  <si>
    <t>5(d)(i): while they are in attendance at the school,</t>
  </si>
  <si>
    <t>5(d)(ii)</t>
  </si>
  <si>
    <t>5(d)(ii): while they are taking part in extra-curricular activities which are provided or organised by or on behalf of the school, or</t>
  </si>
  <si>
    <t>5(d)(iii)</t>
  </si>
  <si>
    <t>5(d)(iii): in the promotion at the school, including through the distribution of promotional material, of extra-curricular activities taking place at the school or elsewhere,</t>
  </si>
  <si>
    <t>Part 3: Welfare, health and safety of pupils</t>
  </si>
  <si>
    <t>6: The standards about the welfare, health and safety of pupils at the school are those contained in this Part.</t>
  </si>
  <si>
    <t>7: The standard in this paragraph is met if the proprietor ensures that–</t>
  </si>
  <si>
    <t>7(a)</t>
  </si>
  <si>
    <t>7(a): arrangements are made to safeguard and promote the welfare of pupils at the school; and</t>
  </si>
  <si>
    <t>7(b)</t>
  </si>
  <si>
    <t>7(b): such arrangements have regard to any guidance issued by the Secretary of State.</t>
  </si>
  <si>
    <t>8: Where section 87(1) of the 1989 Act[11] applies in relation to a school the standard in this paragraph is met if the proprietor ensures that–</t>
  </si>
  <si>
    <t>8(a)</t>
  </si>
  <si>
    <t>8(a): arrangements are made to safeguard and promote the welfare of boarders while they are accommodated at the school; and</t>
  </si>
  <si>
    <t>8(b)</t>
  </si>
  <si>
    <t>8(b): such arrangements have regard to the National Minimum Standards for Boarding Schools or, where applicable, the National Minimum Standards for Residential Special Schools or the National Minimum Standards for Accommodation of Students under Eighteen by Further Education Colleges.</t>
  </si>
  <si>
    <t>9: The standard in this paragraph is met if the proprietor promotes good behaviour amongst pupils by ensuring that–</t>
  </si>
  <si>
    <t>9(a)</t>
  </si>
  <si>
    <t>9(a): a written behaviour policy is drawn up that, amongst other matters, sets out the sanctions to be adopted in the event of pupil misbehaviour;</t>
  </si>
  <si>
    <t>9(b)</t>
  </si>
  <si>
    <t>9(b): the policy is implemented effectively; and</t>
  </si>
  <si>
    <t>9(c)</t>
  </si>
  <si>
    <t>9(c): a record is kept of the sanctions imposed upon pupils for serious misbehaviour.</t>
  </si>
  <si>
    <t>10: The standard in this paragraph is met if the proprietor ensures that bullying at the school is prevented in so far as reasonably practicable, by the drawing up and implementation of an effective anti-bullying strategy.</t>
  </si>
  <si>
    <t>11: The standard in this paragraph is met if the proprietor ensures that relevant health and safety laws are complied with by the drawing up and effective implementation of a written health and safety policy.</t>
  </si>
  <si>
    <t>12: The standard in this paragraph is met if the proprietor ensures compliance with the Regulatory Reform (Fire Safety) Order 2005[12].</t>
  </si>
  <si>
    <t>13: The standard in this paragraph is met if the proprietor ensures that first aid is administered in a timely and competent manner by the drawing up and effective implementation of a written first aid policy.</t>
  </si>
  <si>
    <t>14: The standard in this paragraph is met if the proprietor ensures that pupils are properly supervised through the appropriate deployment of school staff.</t>
  </si>
  <si>
    <t>15: The standard in this paragraph is met if the proprietor ensures that an admission and attendance register is maintained in accordance with the Education (Pupil Registration) (England) Regulations 2006[13].</t>
  </si>
  <si>
    <t>16: The standard in this paragraph is met if the proprietor ensures that–</t>
  </si>
  <si>
    <t>16(a)</t>
  </si>
  <si>
    <t>16(a): the welfare of pupils at the school is safeguarded and promoted by the drawing up and effective implementation of a written risk assessment policy; and</t>
  </si>
  <si>
    <t>16(b)</t>
  </si>
  <si>
    <t>16(b): appropriate action is taken to reduce risks that are identified.</t>
  </si>
  <si>
    <t>Part 4: Suitability of staff, supply staff, and proprietors</t>
  </si>
  <si>
    <t>17: The standards about the suitability of staff, supply staff, and proprietors are those contained in this Part.</t>
  </si>
  <si>
    <t>18(1)</t>
  </si>
  <si>
    <t>18(1): The standard in this paragraph relates to the suitability of persons appointed as members of staff at the school, other than the proprietor and supply staff.</t>
  </si>
  <si>
    <t>18(2)</t>
  </si>
  <si>
    <t>18(2): The standard in this paragraph is met if–</t>
  </si>
  <si>
    <t>18(2)(a)</t>
  </si>
  <si>
    <t>18(2)(a): no such person is barred from regulated activity relating to children in accordance with section 3(2) of the 2006 Act where that person is or will be engaging in activity which is regulated activity within the meaning of Part 1 of Schedule 4 to that Act;</t>
  </si>
  <si>
    <t>18(2)(b)</t>
  </si>
  <si>
    <t>18(2)(b): no such person carries out work, or intends to carry out work, at the school in contravention of a prohibition order, an interim prohibition order, or any direction made under section 128 of the 2008 Act or section 142 of the 2002 Act, or any disqualification, prohibition or restriction which takes effect as if contained in either such direction;</t>
  </si>
  <si>
    <t>18(2)(c)</t>
  </si>
  <si>
    <t>18(2)(c): the proprietor carries out appropriate checks to confirm in respect of each such person–</t>
  </si>
  <si>
    <t>18(2)(c)(i)</t>
  </si>
  <si>
    <t>18(2)(c)(i): the person’s identity;</t>
  </si>
  <si>
    <t>18(2)(c)(ii)</t>
  </si>
  <si>
    <t>18(2)(c)(ii): the person’s medical fitness;</t>
  </si>
  <si>
    <t>18(2)(c)(iii)</t>
  </si>
  <si>
    <t>18(2)(c)(iii): the person’s right to work in the United Kingdom; and</t>
  </si>
  <si>
    <t>18(2)(c)(iv)</t>
  </si>
  <si>
    <t>18(2)(c)(iv): where appropriate, the person’s qualifications;</t>
  </si>
  <si>
    <t>18(2)(d)</t>
  </si>
  <si>
    <t>18(2)(d): the proprietor ensures that, where relevant to any such person, an enhanced criminal record check is made in respect of that person and an enhanced criminal record certificate  is obtained before or as soon as practicable after that person’s appointment;</t>
  </si>
  <si>
    <t>18(2)(e)</t>
  </si>
  <si>
    <t>18(2)(e): in the case of any person for whom, by reason of that person living or having lived outside the United Kingdom, obtaining such a certificate is not sufficient to establish the person’s suitability to work in a school, such further checks are made as the proprietor considers appropriate, having regard to any guidance issued by the Secretary of State; and</t>
  </si>
  <si>
    <t>18(2)(f)</t>
  </si>
  <si>
    <t>18(2)(f): in the case of staff who care for, train, supervise or are in charge of boarders, in addition to the matters specified in paragraphs (a) to (e), the proprietor checks that  Standard 14 of the National Minimum Standards for Boarding Schools or, where applicable, Standard 14 of the National Minimum Standards for Residential Special Schools, is complied with,</t>
  </si>
  <si>
    <t>18(3)</t>
  </si>
  <si>
    <t>18(3): The checks referred to in sub-paragraphs (2)(c) and (except where sub-paragraph (4) applies) (2)(e) must be completed before a person’s appointment.</t>
  </si>
  <si>
    <t>19(1)</t>
  </si>
  <si>
    <t/>
  </si>
  <si>
    <t>19(2)</t>
  </si>
  <si>
    <t>19(2): The standard in this paragraph is met if–</t>
  </si>
  <si>
    <t>19(2)(a)</t>
  </si>
  <si>
    <t>19(2)(a): a person offered for supply by an employment business to the school only begins to work at the school if the proprietor has received–</t>
  </si>
  <si>
    <t>19(2)(a)(i)</t>
  </si>
  <si>
    <t>19(2)(a)(i): written notification from the employment business in relation to that person–</t>
  </si>
  <si>
    <t>19(2)(a)(i)(aa)</t>
  </si>
  <si>
    <t>19(2)(a)(i)(aa): that the checks referred to in paragraph 21(3)(a)(i) to (iv), (vii) and (b) have been made to the extent relevant to that person;</t>
  </si>
  <si>
    <t>19(2)(a)(i)(bb)</t>
  </si>
  <si>
    <t>19(2)(a)(i)(bb): that, where relevant to that person, an enhanced criminal record check has been made and that it or another employment business has obtained an enhanced criminal record certificate in response to such a check; and</t>
  </si>
  <si>
    <t>19(2)(a)(i)(cc)</t>
  </si>
  <si>
    <t>19(2)(a)(i)(cc): if the employment business has obtained such a certificate before the person is due to begin work at the school, whether it disclosed any matter or information; and</t>
  </si>
  <si>
    <t>19(2)(a)(ii)</t>
  </si>
  <si>
    <t>19(2)(a)(ii): a copy of any enhanced criminal record certificate obtained by an employment business before the person is due to begin work at the school;</t>
  </si>
  <si>
    <t>19(2)(b)</t>
  </si>
  <si>
    <t>19(2)(b): a person offered for supply by an employment business only begins work at the school if the proprietor considers that the person is suitable for the work for which the person is supplied;</t>
  </si>
  <si>
    <t>19(2)(c)</t>
  </si>
  <si>
    <t>19(2)(c): before a person offered for supply by an employment business begins work at the school the person’s identity is checked by the proprietor of the school (irrespective of any such check carried out by the employment business before the person was offered for supply);</t>
  </si>
  <si>
    <t>19(2)(d)</t>
  </si>
  <si>
    <t>19(2)(d): the proprietor, in the contract or other arrangements which the proprietor makes with any employment business, requires the employment business to provide–</t>
  </si>
  <si>
    <t>19(2)(d)(i)</t>
  </si>
  <si>
    <t>19(2)(d)(i): the notification referred to in paragraph (a)(i); and</t>
  </si>
  <si>
    <t>19(2)(d)(ii)</t>
  </si>
  <si>
    <t>19(2)(d)(ii): a copy of any enhanced criminal record certificate which the employment business obtains,</t>
  </si>
  <si>
    <t>19(2)(e)</t>
  </si>
  <si>
    <t>19(2)(e): except for those persons to whom sub-paragraph (4) applies, in the case of supply staff who care for, train, supervise or are in charge of boarders, the proprietor checks that the relevant parts of Standard 14 of the National Minimum Standards for Boarding Schools or where applicable, Standard 14 of the National Minimum Standards for Residential Special Schools are complied with.</t>
  </si>
  <si>
    <t>19(3)</t>
  </si>
  <si>
    <t>19(3): Except in the case of a person to whom sub-paragraph (4) applies, the certificate referred to in sub-paragraph (2)(a)(i)(bb) must have been obtained not more than 3 months before the date on which the person is due to begin work at the school.</t>
  </si>
  <si>
    <t>20(6)</t>
  </si>
  <si>
    <t>20(6): The standard in this paragraph is met in relation to an individual (“MB”), not being the Chair of the school, who is a member of a body of persons corporate or unincorporate named as the proprietor of the school in the register or in an application to enter the school in the register, if–</t>
  </si>
  <si>
    <t>20(6)(a)</t>
  </si>
  <si>
    <t>20(6)(a): MB-</t>
  </si>
  <si>
    <t>20(6)(a)(i)</t>
  </si>
  <si>
    <t>20(6)(a)(i): is not barred from regulated activity relating to children in accordance with section 3(2) of the 2006 Act where that individual is or will be engaging in activity which is regulated activity within the meaning of Part 1 of Schedule 4 of that Act; and</t>
  </si>
  <si>
    <t>20(6)(a)(ii)</t>
  </si>
  <si>
    <t>20(6)(a)(ii): does not carry out work, or intend to carry out work, at the school in contravention of a prohibition order, an interim prohibition order, or any direction made under section 128 of the 2008 Act or section 142 of the 2002 Act or any disqualification, prohibition or restriction which takes effect as if contained in either such direction;</t>
  </si>
  <si>
    <t>20(6)(b)</t>
  </si>
  <si>
    <t>20(6)(b): subject to sub-paragraphs (7) to (8), the Chair of the school makes the following checks relating to MB–</t>
  </si>
  <si>
    <t>20(6)(b)(i)</t>
  </si>
  <si>
    <t>20(6)(b)(i): where relevant to the individual, an enhanced criminal record check;</t>
  </si>
  <si>
    <t>20(6)(b)(ii)</t>
  </si>
  <si>
    <t>20(6)(b)(ii): checks confirming MB’s identity and MB’s right to work in the United Kingdom; and</t>
  </si>
  <si>
    <t>20(6)(b)(iii)</t>
  </si>
  <si>
    <t>20(6)(b)(iii): where, by reason of MB’s living or having lived outside the United Kingdom, obtaining an enhanced criminal record certificate is not sufficient to establish MB’s suitability to work in a school, such further checks as the Chair of the school considers appropriate, having regard to any guidance issued by the Secretary of State;</t>
  </si>
  <si>
    <t>20(6)(c)</t>
  </si>
  <si>
    <t>20(6)(c): subject to sub-paragraph (8), where the Secretary of State makes a request for an enhanced criminal record check relating to MB countersigned by the Secretary of State to be made, such a check is made.</t>
  </si>
  <si>
    <t>21(1)</t>
  </si>
  <si>
    <t>21(1): The standard in this paragraph is met if the proprietor keeps a register which shows such of the information referred to in sub-paragraphs (3) to (7) as is applicable to the school in question.</t>
  </si>
  <si>
    <t>21(2)</t>
  </si>
  <si>
    <t>21(2): The register referred to in sub-paragraph (1) may be kept in electronic form, provided that the information so recorded is capable of being reproduced in legible form.</t>
  </si>
  <si>
    <t>21(3)</t>
  </si>
  <si>
    <t>21(3): The information referred to in this sub-paragraph is–</t>
  </si>
  <si>
    <t>21(3)(a)</t>
  </si>
  <si>
    <t>21(3)(a): in relation to each member of staff (“S”) appointed on or after 1st May 2007, whether–</t>
  </si>
  <si>
    <t>21(3)(a)(i)</t>
  </si>
  <si>
    <t>21(3)(a)(i): S’s identity was checked;</t>
  </si>
  <si>
    <t>21(3)(a)(ii)</t>
  </si>
  <si>
    <t>21(3)(a)(ii): a check was made to establish whether S is barred from regulated activity relating to children in accordance with section 3(2) of the 2006 Act;</t>
  </si>
  <si>
    <t>21(3)(a)(iii)</t>
  </si>
  <si>
    <t>21(3)(a)(iii): a check was made to establish whether S is subject to any direction made under section 128 of the 2008 Act or section 142 of the 2002 Act or any disqualification, prohibition or restriction which takes effect as if contained in such a direction;</t>
  </si>
  <si>
    <t>21(3)(a)(iv)</t>
  </si>
  <si>
    <t>21(3)(a)(iv): checks were made to ensure, where appropriate, that S had the relevant qualifications;</t>
  </si>
  <si>
    <t>21(3)(a)(v)</t>
  </si>
  <si>
    <t>21(3)(a)(v): an enhanced criminal record certificate was obtained in respect of S;</t>
  </si>
  <si>
    <t>21(3)(a)(vi)</t>
  </si>
  <si>
    <t>21(3)(a)(vi): checks were made pursuant to paragraph 18(2)(d);</t>
  </si>
  <si>
    <t>21(3)(a)(vii)</t>
  </si>
  <si>
    <t>21(3)(a)(vii): a check of S’s right to work in the United Kingdom was made; and</t>
  </si>
  <si>
    <t>21(3)(a)(viii)</t>
  </si>
  <si>
    <t>21(3)(a)(viii): checks were made pursuant to paragraph 18(2)(e),</t>
  </si>
  <si>
    <t>21(3)(b)</t>
  </si>
  <si>
    <t>21(3)(b): in relation to each member of staff (“S”), whether a check was made to establish whether S is subject to a prohibition order or an interim prohibition order, including the date on which such check was completed.</t>
  </si>
  <si>
    <t>21(4)</t>
  </si>
  <si>
    <t>21(4): The information referred to in this sub-paragraph is, in relation to each member of staff in post on 1st August 2007 who was appointed at any time before 1st May 2007, whether each check referred to in sub-paragraph (3) was made and whether an enhanced criminal record certificate was obtained, together with the date on which any check was completed or certificate obtained.</t>
  </si>
  <si>
    <t>21(5)</t>
  </si>
  <si>
    <t>21(5): The information referred to in this sub-paragraph is, in relation to supply staff–</t>
  </si>
  <si>
    <t>21(5)(a)</t>
  </si>
  <si>
    <t>21(5)(a): whether written notification has been received from the employment business that–</t>
  </si>
  <si>
    <t>21(5)(a)(i)</t>
  </si>
  <si>
    <t>21(5)(a)(i): checks corresponding to those referred to in sub-paragraph (3)(a)(i) to (iv), (vi) and (vii) have been made to the extent relevant to any such person; and</t>
  </si>
  <si>
    <t>21(5)(a)(ii)</t>
  </si>
  <si>
    <t>21(5)(a)(ii): an enhanced criminal record check has been made and that it or another employment business has obtained an enhanced criminal record certificate in response to such a check,</t>
  </si>
  <si>
    <t>21(5)(b)</t>
  </si>
  <si>
    <t>21(5)(b): whether a check has been made in accordance with paragraph 19(2)(e) together with the date the check was completed; and</t>
  </si>
  <si>
    <t>21(5)(c)</t>
  </si>
  <si>
    <t>21(5)(c): where written notification has been received from the employment business in accordance with a contract or other arrangements referred to in paragraph 19(2)(d) that it has obtained an enhanced criminal record certificate, whether the employment business supplied a copy of the certificate to the school.</t>
  </si>
  <si>
    <t>21(6)</t>
  </si>
  <si>
    <t>21(6): The information referred to in this sub-paragraph is, in relation each member (“MB”) of a body of persons named as the proprietor appointed on or after 1st May 2007, whether the checks referred to in paragraph 20(6)(b) were made, the date they were made and the date on which the resulting certificate was obtained.</t>
  </si>
  <si>
    <t>21(7)</t>
  </si>
  <si>
    <t>21(7): The information referred to in this sub-paragraph is, in relation to each member of a body of persons named as the proprietor in post on 1st August 2007 who was appointed at any time before 1st May 2007–</t>
  </si>
  <si>
    <t>21(7)(a)</t>
  </si>
  <si>
    <t>21(7)(a): whether each check referred to in sub-paragraph (6) was made; and</t>
  </si>
  <si>
    <t>21(7)(b)</t>
  </si>
  <si>
    <t>21(7)(b): whether an enhanced criminal record certificate was obtained, together with the date on which any check was completed or certificate obtained.</t>
  </si>
  <si>
    <t>Part 5: Premises of and accommodation at schools</t>
  </si>
  <si>
    <t>22: The standards about the premises of and accommodation at the school are those contained in this Part.</t>
  </si>
  <si>
    <t>23(1)</t>
  </si>
  <si>
    <t>23(1): Subject to sub-paragraph (2), the standard in this paragraph is met if the proprietor ensures that–</t>
  </si>
  <si>
    <t>23(1)(a)</t>
  </si>
  <si>
    <t>23(1)(a): suitable toilet and washing facilities are provided for the sole use of pupils;</t>
  </si>
  <si>
    <t>23(1)(b)</t>
  </si>
  <si>
    <t>23(1)(b): separate toilet facilities for boys and girls aged 8 years or over are provided except where the toilet facility is provided in a room that can be secured from the inside and that is intended for use by one pupil at a time; and</t>
  </si>
  <si>
    <t>23(1)(c)</t>
  </si>
  <si>
    <t>23(1)(c): suitable changing accommodation and showers are provided for pupils aged 11 years or over at the start of the school year who receive physical education.</t>
  </si>
  <si>
    <t>24(1)</t>
  </si>
  <si>
    <t>24(1): The standard in this paragraph is met if the proprietor ensures that suitable accommodation is provided in order to cater for the medical and therapy needs of pupils, including–</t>
  </si>
  <si>
    <t>24(1)(a)</t>
  </si>
  <si>
    <t>24(1)(a): accommodation for the medical examination and treatment of pupils;</t>
  </si>
  <si>
    <t>24(1)(b)</t>
  </si>
  <si>
    <t>24(1)(b): accommodation for the short term care of sick and injured pupils, which includes a washing facility and is near to a toilet facility; and</t>
  </si>
  <si>
    <t>24(1)(c)</t>
  </si>
  <si>
    <t>24(1)(c): where a school caters for pupils with complex needs, additional medical accommodation which caters for those needs.</t>
  </si>
  <si>
    <t>24(2)</t>
  </si>
  <si>
    <t>24(2): The accommodation provided under sub-paragraphs (1)(a) and (b) may be used for other purposes (apart from teaching) provided it is always readily available to be used for the purposes set out in sub-paragraphs (1)(a) and (b).</t>
  </si>
  <si>
    <t>25: The standard in this paragraph is met if the proprietor ensures that the school premises and the accommodation and facilities provided therein are maintained to a standard such that, so far as is reasonably practicable, the health, safety and welfare of pupils are ensured.</t>
  </si>
  <si>
    <t>26: The standard in this paragraph is met if the proprietor ensures that the acoustic conditions and sound insulation of each room or other space are suitable, having regard to the nature of the activities which normally take place therein.</t>
  </si>
  <si>
    <t>27: The standard in this paragraph is met if the proprietor ensures that–</t>
  </si>
  <si>
    <t>27(a)</t>
  </si>
  <si>
    <t>27(a): the lighting in each room or other internal space is suitable, having regard to the nature of the activities which normally take place therein; and</t>
  </si>
  <si>
    <t>27(b)</t>
  </si>
  <si>
    <t>27(b): external lighting is provided in order to ensure that people can safely enter and leave the school premises.</t>
  </si>
  <si>
    <t>28(1)</t>
  </si>
  <si>
    <t>28(1): The standard in this paragraph is met if the proprietor ensures that–</t>
  </si>
  <si>
    <t>28(1)(a)</t>
  </si>
  <si>
    <t>28(1)(a): suitable drinking water facilities are provided;</t>
  </si>
  <si>
    <t>28(1)(b)</t>
  </si>
  <si>
    <t>28(1)(b): toilets and urinals have an adequate supply of cold water and washing facilities have an adequate supply of hot and cold water;</t>
  </si>
  <si>
    <t>28(1)(c)</t>
  </si>
  <si>
    <t>28(1)(c): cold water supplies that are suitable for drinking are clearly marked as such; and</t>
  </si>
  <si>
    <t>28(1)(d)</t>
  </si>
  <si>
    <t>28(1)(d): the temperature of hot water at the point of use does not pose a scalding risk to users.</t>
  </si>
  <si>
    <t>28(2)</t>
  </si>
  <si>
    <t>28(2): The facilities provided under sub-paragraph (1)(a) will be suitable only if-</t>
  </si>
  <si>
    <t>28(2)(a)</t>
  </si>
  <si>
    <t>28(2)(a): they are readily accessible at all times when the premises are in use; and</t>
  </si>
  <si>
    <t>28(2)(b)</t>
  </si>
  <si>
    <t>28(2)(b): they are in a separate area from the toilet facilities.</t>
  </si>
  <si>
    <t>29(1)</t>
  </si>
  <si>
    <t>29(1): The standard in this paragraph is met if the proprietor ensures that suitable outdoor space is provided in order to enable–</t>
  </si>
  <si>
    <t>29(1)(a)</t>
  </si>
  <si>
    <t>29(1)(a): physical education to be provided to pupils in accordance with the school curriculum; and</t>
  </si>
  <si>
    <t>29(1)(b)</t>
  </si>
  <si>
    <t>29(1)(b): pupils to play outside.</t>
  </si>
  <si>
    <t>30: The standard in this paragraph is met if the proprietor ensures that, where the school provides accommodation, regard is had to Standard 5 of the National Minimum Standards for Boarding Schools or, where applicable, Standard 5 of the National Minimum Standards for Residential Special Schools.</t>
  </si>
  <si>
    <t>Part 6: Provision of information</t>
  </si>
  <si>
    <t>32(1)</t>
  </si>
  <si>
    <t>32(1): The standard about the provision of information by the school is met if the proprietor ensures that–</t>
  </si>
  <si>
    <t>32(1)(a)</t>
  </si>
  <si>
    <t>32(1)(a): the information specified in sub-paragraph (2) is provided to parents of pupils and parents of prospective pupils and, on request, to the Chief Inspector[14], the Secretary of State or an independent inspectorate[15];</t>
  </si>
  <si>
    <t>32(1)(b)</t>
  </si>
  <si>
    <t>32(1)(b): the information specified in sub-paragraph (3) is made available to parents of pupils and parents of prospective pupils and, on request, to the Chief Inspector, the Secretary of State or an independent inspectorate;</t>
  </si>
  <si>
    <t>32(1)(c)</t>
  </si>
  <si>
    <t>32(1)(c): particulars of the arrangements for meeting the standard contained in paragraph 7 are published on the school’s internet website or, where no such website exists, are provided to parents on request;</t>
  </si>
  <si>
    <t>32(1)(d)</t>
  </si>
  <si>
    <t>32(1)(d): following an inspection under section 108 or 109 of the 2008 Act, a copy of the report of the inspection (if it has been sent to the proprietor) is published and maintained on the school’s internet website, and provided to the parents of each registered pupil, by any date specified by the body who conducted the inspection;</t>
  </si>
  <si>
    <t>32(1)(e)</t>
  </si>
  <si>
    <t>32(1)(e): following an inspection under section 87(1) of the 1989 Act, a copy of the report of the inspection (if it has been sent to the proprietor) is published and maintained on the school’s internet website, and provided to the parents of each boarder;</t>
  </si>
  <si>
    <t>32(1)(f)</t>
  </si>
  <si>
    <t>32(1)(f): an annual written report of each registered pupil’s progress and attainment in the main subject areas taught is provided to the parents of that registered pupil except that no report need be provided where the parent has agreed otherwise;</t>
  </si>
  <si>
    <t>32(1)(g)</t>
  </si>
  <si>
    <t>32(1)(g): any information reasonably requested in connection with an inspection under section 109 of the 2008 Act which is required for the purposes of the inspection is provided to the body conducting the inspection and that body is given access to the school’s admission and attendance registers;</t>
  </si>
  <si>
    <t>32(1)(h)</t>
  </si>
  <si>
    <t>32(1)(h): where a pupil wholly or partly funded by a local authority (except where funding is solely for free of charge early years provision in accordance with the duty contained in section 7 of the Childcare Act 2006[16]) is registered at the school, an annual account of income received and expenditure incurred by the school in respect of that pupil is provided to the local authority and, on request, to the Secretary of State;</t>
  </si>
  <si>
    <t>32(1)(i)</t>
  </si>
  <si>
    <t>32(1)(i): where a pupil with an EHC plan wholly or partly funded by a local authority or other body through public funds is registered at the school, such information as may reasonably be required for the purpose of the annual review of the EHC plan is provided to the responsible local authority; and</t>
  </si>
  <si>
    <t>32(1)(j)</t>
  </si>
  <si>
    <t>32(1)(j): particulars of any action specified in sub-paragraph (4) are published and maintained on the school’s website or, where no such website exists, are provided to parents.</t>
  </si>
  <si>
    <t>32(2)</t>
  </si>
  <si>
    <t>32(2): The information specified in this sub-paragraph is-</t>
  </si>
  <si>
    <t>32(2)(a)</t>
  </si>
  <si>
    <t>32(2)(a): the school's address and telephone number and the name of the head teacher;</t>
  </si>
  <si>
    <t>32(2)(b)</t>
  </si>
  <si>
    <t>32(2)(b): either-</t>
  </si>
  <si>
    <t>32(2)(b)(i)</t>
  </si>
  <si>
    <t>32(2)(b)(i): where the proprietor is an individual, the proprietor's full name, address for correspondence during both term-time and holidays and a telephone number or numbers on which the proprietor may be contacted, or</t>
  </si>
  <si>
    <t>32(2)(b)(ii)</t>
  </si>
  <si>
    <t>32(2)(b)(ii): where the proprietor is a body of persons, the address and telephone number of its registered or principal office;</t>
  </si>
  <si>
    <t>32(2)(c)</t>
  </si>
  <si>
    <t>32(2)(c): where there is a governing body, the name and address for correspondence of its Chair; and</t>
  </si>
  <si>
    <t>32(2)(d)</t>
  </si>
  <si>
    <t>32(2)(d): a statement of the school's ethos (including any religious ethos) and aims.</t>
  </si>
  <si>
    <t>32(3)</t>
  </si>
  <si>
    <t>32(3): The information specified in this sub-paragraph is-</t>
  </si>
  <si>
    <t>32(3)(a)</t>
  </si>
  <si>
    <t>32(3)(a): particulars of the school's policy on and arrangements for admissions, misbehaviour and exclusions;</t>
  </si>
  <si>
    <t>32(3)(b)</t>
  </si>
  <si>
    <t>32(3)(b): particulars of educational and welfare provision for pupils with EHC plans and pupils for whom English is an additional language;</t>
  </si>
  <si>
    <t>32(3)(c)</t>
  </si>
  <si>
    <t>32(3)(c): particulars of the policy referred to in paragraph 2;</t>
  </si>
  <si>
    <t>32(3)(d)</t>
  </si>
  <si>
    <t>32(3)(d): particulars of arrangements for meeting the standards contained in paragraphs 9, 10, 11 and 13;</t>
  </si>
  <si>
    <t>32(3)(e)</t>
  </si>
  <si>
    <t>32(3)(e): particulars of the school's academic performance during the preceding school year, including the results of any public examinations;</t>
  </si>
  <si>
    <t>32(3)(f)</t>
  </si>
  <si>
    <t>32(3)(f): details of the complaints procedure referred to in paragraph 33, and the number of complaints registered under the formal procedure during the preceding school year; and</t>
  </si>
  <si>
    <t>32(3)(g)</t>
  </si>
  <si>
    <t>32(3)(g): a copy of the report of any inspection carried out under sections 108 or 109 of the 2008 Act or section 87(1) of the 1989 Act.</t>
  </si>
  <si>
    <t>32(4)</t>
  </si>
  <si>
    <t>32(4): The action specified in this sub-paragraph is-</t>
  </si>
  <si>
    <t>32(4)(a)</t>
  </si>
  <si>
    <t>32(4)(a): any decision of the Secretary of State to remove the school from the register under sections 100, 105, 112, 116, 119, or 123 of the 2008 Act;</t>
  </si>
  <si>
    <t>32(4)(b)</t>
  </si>
  <si>
    <t>32(4)(b): any decision of the Secretary of State to impose a relevant restriction on the proprietor under section 116 of the 2008 Act; and</t>
  </si>
  <si>
    <t>32(4)(c)</t>
  </si>
  <si>
    <t>32(4)(c): any order of a justice of the peace under section 120 of the 2008 Act to remove the school from the register.</t>
  </si>
  <si>
    <t>Part 7: Manner in which complaints are handled</t>
  </si>
  <si>
    <t>33: The standard about the manner in which complaints are handled is met if the proprietor ensures that a complaints procedure is drawn up and effectively implemented which deals with the handling of complaints from parents of pupils and which–</t>
  </si>
  <si>
    <t>33(a)</t>
  </si>
  <si>
    <t>33(a): is in writing;</t>
  </si>
  <si>
    <t>33(b)</t>
  </si>
  <si>
    <t>33(b): is made available to parents of pupils;</t>
  </si>
  <si>
    <t>33(c)</t>
  </si>
  <si>
    <t>33(c): sets out clear time scales for the management of a complaint;</t>
  </si>
  <si>
    <t>33(d)</t>
  </si>
  <si>
    <t>33(d): allows for a complaint to be made and considered initially on an informal basis;</t>
  </si>
  <si>
    <t>33(e)</t>
  </si>
  <si>
    <t>33(e): where the parent is not satisfied with the response to the complaint made in accordance with sub-paragraph (d), establishes a formal procedure for the complaint to be made in writing;</t>
  </si>
  <si>
    <t>33(f)</t>
  </si>
  <si>
    <t>33(f): where the parent is not satisfied with the response to the complaint made in accordance with sub-paragraph (e), makes provision for a hearing before a panel appointed by or on behalf of the proprietor and consisting of at least three people who were not directly involved in the matters detailed in the complaint;</t>
  </si>
  <si>
    <t>33(g)</t>
  </si>
  <si>
    <t>33(g): ensures that, where there is a panel hearing of a complaint, one panel member is independent of the management and running of the school;</t>
  </si>
  <si>
    <t>33(h)</t>
  </si>
  <si>
    <t>33(h): allows for a parent to attend and be accompanied at a panel hearing if they wish;</t>
  </si>
  <si>
    <t>33(i)</t>
  </si>
  <si>
    <t>33(i): provides for the panel to make findings and recommendations and stipulates that a copy of those findings and recommendations is–</t>
  </si>
  <si>
    <t>33(i)(i)</t>
  </si>
  <si>
    <t>33(i)(i): provided to the complainant and, where relevant, the person complained about; and</t>
  </si>
  <si>
    <t>33(i)(ii)</t>
  </si>
  <si>
    <t>33(i)(ii): available for inspection on the school premises by the proprietor and the head teacher;</t>
  </si>
  <si>
    <t>33(j)</t>
  </si>
  <si>
    <t>33(j): provides for a written record to be kept of all complaints that are made in accordance with sub-paragraph (e) and–</t>
  </si>
  <si>
    <t>33(j)(i)</t>
  </si>
  <si>
    <t>33(j)(i): whether they are resolved following a formal procedure, or proceed to a panel hearing; and</t>
  </si>
  <si>
    <t>33(j)(ii)</t>
  </si>
  <si>
    <t>33(j)(ii): action taken by the school as a result of those complaints (regardless of whether they are upheld); and</t>
  </si>
  <si>
    <t>33(k)</t>
  </si>
  <si>
    <t>33(k): provides that correspondence, statements and records relating to individual complaints are to be kept confidential except where the Secretary of State or a body conducting an inspection under section 109 of the 2008 Act requests access to them.</t>
  </si>
  <si>
    <t>Part 8: Quality of leadership in and management of schools</t>
  </si>
  <si>
    <t>34(1)</t>
  </si>
  <si>
    <t>34(1): The standard about the quality of leadership and management is met if the proprietor ensures that persons with leadership and management responsibilities at the school–</t>
  </si>
  <si>
    <t>34(1)(a)</t>
  </si>
  <si>
    <t>34(1)(a): demonstrate good skills and knowledge appropriate to their role so that the independent school standards are met consistently;</t>
  </si>
  <si>
    <t>34(1)(b)</t>
  </si>
  <si>
    <t>34(1)(b): fulfil their responsibilities effectively so that the independent school standards are met consistently; and</t>
  </si>
  <si>
    <t>34(1)(c)</t>
  </si>
  <si>
    <t>34(1)(c): actively promote the well-being of pupils.</t>
  </si>
  <si>
    <t>Y</t>
  </si>
  <si>
    <t>N</t>
  </si>
  <si>
    <t>Yes</t>
  </si>
  <si>
    <t>No</t>
  </si>
  <si>
    <t>Safeguarding procedures</t>
  </si>
  <si>
    <t>Safeguarding Procedure 1</t>
  </si>
  <si>
    <t>Safeguarding procedure 1: Since the last inspection/registration, has there been any member of staff who has been disciplined, dismissed, is currently under investigation or left prior to the end of an investigation for causing emotional, psychological, physical or sexual harm, neglect or risk of harm to children?</t>
  </si>
  <si>
    <t>Safeguarding Procedure 2</t>
  </si>
  <si>
    <t>Safeguarding procedure 2: If so, was a notification made by the school to the Disclosure and Barring Service?</t>
  </si>
  <si>
    <t>Safeguarding Procedure 3</t>
  </si>
  <si>
    <t>Safeguarding procedure 3: Is the school aware of its duty to refer a person who is deemed to be unsuitable for working with children to the Disclosure and Barring Service?</t>
  </si>
  <si>
    <t>Schedule 10 of the Equality Act 2010</t>
  </si>
  <si>
    <t>Schedule 10 Equality Act 2010</t>
  </si>
  <si>
    <t>Are arrangements made to fulfil duties under schedule 10 of the Equality Act 2010?</t>
  </si>
  <si>
    <r>
      <t xml:space="preserve">Statutory requirements for the Early Years Foundation Stage </t>
    </r>
    <r>
      <rPr>
        <b/>
        <vertAlign val="superscript"/>
        <sz val="10"/>
        <rFont val="Tahoma"/>
        <family val="2"/>
      </rPr>
      <t>3</t>
    </r>
  </si>
  <si>
    <t>Safeguarding and welfare requirements</t>
  </si>
  <si>
    <t>Safeguarding and welfare</t>
  </si>
  <si>
    <t>Learning and development requirements (apart from where there is an exemption in place)</t>
  </si>
  <si>
    <t>Learning and development (apart from where there is an exemption in place)</t>
  </si>
  <si>
    <r>
      <t xml:space="preserve">1. The standards are set out in The Education (Independent School Standards) Regulations 2014, which specify the provision a school must make.  Schools must meet these standards in order to register, and to continue to be registered, as independent schools. </t>
    </r>
    <r>
      <rPr>
        <u/>
        <sz val="8"/>
        <color indexed="12"/>
        <rFont val="Tahoma"/>
        <family val="2"/>
      </rPr>
      <t>(www.legislation.gov.uk/uksi/2014/3283/contents/made)</t>
    </r>
  </si>
  <si>
    <r>
      <t xml:space="preserve">3. Registered independent schools can apply to be exempt from the learning and development requirements of the EYFS. Providers can also apply for exemptions in cases where their established principles are in conflict with the EYFS requirements. For further information, refer to </t>
    </r>
    <r>
      <rPr>
        <u/>
        <sz val="8"/>
        <color rgb="FF0066FF"/>
        <rFont val="Tahoma"/>
        <family val="2"/>
      </rPr>
      <t>www.gov.uk/government/publications/the-early-years-foundation-stage-eyfs-learning-and-development-requirements-guidance-on-exemptions-for-early-years-providers</t>
    </r>
    <r>
      <rPr>
        <sz val="8"/>
        <rFont val="Tahoma"/>
        <family val="2"/>
      </rPr>
      <t xml:space="preserve">. </t>
    </r>
  </si>
  <si>
    <t>4. In a few cases, there were no outcomes recorded for some individual standards. Therefore, numbers may not sum to the total number of inspections.</t>
  </si>
  <si>
    <r>
      <t>Table 3a: Progress monitoring inspection outcomes for non-association independent schools</t>
    </r>
    <r>
      <rPr>
        <b/>
        <vertAlign val="superscript"/>
        <sz val="11"/>
        <rFont val="Tahoma"/>
        <family val="2"/>
      </rPr>
      <t xml:space="preserve"> 1</t>
    </r>
  </si>
  <si>
    <t>Standards met</t>
  </si>
  <si>
    <t>Standards not met</t>
  </si>
  <si>
    <t>All progress monitoring inspections</t>
  </si>
  <si>
    <t>Other independent schools</t>
  </si>
  <si>
    <t>Other independent special schools</t>
  </si>
  <si>
    <t>1. Percentages are rounded and may not add to 100. Where the number of inspections is small, percentages should be treated with caution.</t>
  </si>
  <si>
    <t>31 August 2018</t>
  </si>
  <si>
    <t xml:space="preserve">Select region:  </t>
  </si>
  <si>
    <t>Total number open</t>
  </si>
  <si>
    <t>Overall effectiveness</t>
  </si>
  <si>
    <t>Independent schools standards</t>
  </si>
  <si>
    <t>Safeguarding is effective</t>
  </si>
  <si>
    <t>Outstanding</t>
  </si>
  <si>
    <t>Good</t>
  </si>
  <si>
    <t xml:space="preserve">Requires improvement </t>
  </si>
  <si>
    <t>Inadequate</t>
  </si>
  <si>
    <t>Requires improvement</t>
  </si>
  <si>
    <t>2. Percentages are rounded and may not add to 100. Where the number of inspections is small, percentages should be treated with caution.</t>
  </si>
  <si>
    <t>North West</t>
  </si>
  <si>
    <t>`</t>
  </si>
  <si>
    <t>North East, Yorkshire and the Humber</t>
  </si>
  <si>
    <t>East Midlands</t>
  </si>
  <si>
    <t>West Midlands</t>
  </si>
  <si>
    <t>East of England</t>
  </si>
  <si>
    <t>London</t>
  </si>
  <si>
    <t>South East</t>
  </si>
  <si>
    <t>South West</t>
  </si>
  <si>
    <t>Dataset 1a: Provider level data for outcomes of standard inspections of non-association independent schools inspected between 1 September 2017 and 31 August 2018</t>
  </si>
  <si>
    <t>Report</t>
  </si>
  <si>
    <t>URN</t>
  </si>
  <si>
    <t>LAESTAB</t>
  </si>
  <si>
    <t>Ofsted region</t>
  </si>
  <si>
    <t>Local authority</t>
  </si>
  <si>
    <t>Postcode</t>
  </si>
  <si>
    <t>Religious character</t>
  </si>
  <si>
    <t>Religious ethos</t>
  </si>
  <si>
    <t>Faith grouping</t>
  </si>
  <si>
    <t>Special needs</t>
  </si>
  <si>
    <t>Inspectorate</t>
  </si>
  <si>
    <t>Inspection number</t>
  </si>
  <si>
    <t>First day of inspection</t>
  </si>
  <si>
    <t>Last day of inspection</t>
  </si>
  <si>
    <t>Publication date</t>
  </si>
  <si>
    <t>Inspection type</t>
  </si>
  <si>
    <t>Effectiveness of leadership and management</t>
  </si>
  <si>
    <t>Personal development, behaviour and welfare</t>
  </si>
  <si>
    <t>Early years provision</t>
  </si>
  <si>
    <t>Sixth form provision</t>
  </si>
  <si>
    <t>Safeguarding is effective?</t>
  </si>
  <si>
    <t>Overall outcome</t>
  </si>
  <si>
    <t>School complies with registration agreement (GIAS)?</t>
  </si>
  <si>
    <t>Proprietor change</t>
  </si>
  <si>
    <t>School premises change</t>
  </si>
  <si>
    <t>Age range of pupils change</t>
  </si>
  <si>
    <t>Maximum number of pupils change</t>
  </si>
  <si>
    <t>Single-sex/co-educational change</t>
  </si>
  <si>
    <t>Boarding accommodation change</t>
  </si>
  <si>
    <t>Admission of SEN pupils change</t>
  </si>
  <si>
    <t>Independent Schools Standards: 2(1)</t>
  </si>
  <si>
    <t>Independent Schools Standards: 2(1)(a)</t>
  </si>
  <si>
    <t>Independent Schools Standards: 2(1)(b)</t>
  </si>
  <si>
    <t>Independent Schools Standards: 2(1)(b)(i)</t>
  </si>
  <si>
    <t>Independent Schools Standards: 2(1)(b)(ii)</t>
  </si>
  <si>
    <t>Independent Schools Standards: 2(2)</t>
  </si>
  <si>
    <t>Independent Schools Standards: 2(2)(a)</t>
  </si>
  <si>
    <t>Independent Schools Standards: 2(2)(b)</t>
  </si>
  <si>
    <t>Independent Schools Standards: 2(2)(c)</t>
  </si>
  <si>
    <t>Independent Schools Standards: 2(2)(d)</t>
  </si>
  <si>
    <t>Independent Schools Standards: 2(2)(d)(i)</t>
  </si>
  <si>
    <t>Independent Schools Standards: 2(2)(d)(ii)</t>
  </si>
  <si>
    <t>Independent Schools Standards: 2(2)(e)</t>
  </si>
  <si>
    <t>Independent Schools Standards: 2(2)(e)(i)</t>
  </si>
  <si>
    <t>Independent Schools Standards: 2(2)(e)(ii)</t>
  </si>
  <si>
    <t>Independent Schools Standards: 2(2)(e)(iii)</t>
  </si>
  <si>
    <t>Independent Schools Standards: 2(2)(f)</t>
  </si>
  <si>
    <t>Independent Schools Standards: 2(2)(g)</t>
  </si>
  <si>
    <t>Independent Schools Standards: 2(2)(h)</t>
  </si>
  <si>
    <t>Independent Schools Standards: 2(2)(i)</t>
  </si>
  <si>
    <t>Independent Schools Standards: 3</t>
  </si>
  <si>
    <t>Independent Schools Standards: 3(a)</t>
  </si>
  <si>
    <t>Independent Schools Standards: 3(b)</t>
  </si>
  <si>
    <t>Independent Schools Standards: 3(c)</t>
  </si>
  <si>
    <t>Independent Schools Standards: 3(d)</t>
  </si>
  <si>
    <t>Independent Schools Standards: 3(e)</t>
  </si>
  <si>
    <t>Independent Schools Standards: 3(f)</t>
  </si>
  <si>
    <t>Independent Schools Standards: 3(g)</t>
  </si>
  <si>
    <t>Independent Schools Standards: 3(h)</t>
  </si>
  <si>
    <t>Independent Schools Standards: 3(i)</t>
  </si>
  <si>
    <t>Independent Schools Standards: 3(j)</t>
  </si>
  <si>
    <t>Independent Schools Standards: 4</t>
  </si>
  <si>
    <t>Independent Schools Standards: 5</t>
  </si>
  <si>
    <t>Independent Schools Standards: 5(a)</t>
  </si>
  <si>
    <t>Independent Schools Standards: 5(b)</t>
  </si>
  <si>
    <t>Independent Schools Standards: 5(b)(i)</t>
  </si>
  <si>
    <t>Independent Schools Standards: 5(b)(ii)</t>
  </si>
  <si>
    <t>Independent Schools Standards: 5(b)(iii)</t>
  </si>
  <si>
    <t>Independent Schools Standards: 5(b)(iv)</t>
  </si>
  <si>
    <t>Independent Schools Standards: 5(b)(v)</t>
  </si>
  <si>
    <t>Independent Schools Standards: 5(b)(vi)</t>
  </si>
  <si>
    <t>Independent Schools Standards: 5(b)(vii)</t>
  </si>
  <si>
    <t>Independent Schools Standards: 5(c)</t>
  </si>
  <si>
    <t>Independent Schools Standards: 5(d)</t>
  </si>
  <si>
    <t>Independent Schools Standards: 5(d)(i)</t>
  </si>
  <si>
    <t>Independent Schools Standards: 5(d)(ii)</t>
  </si>
  <si>
    <t>Independent Schools Standards: 5(d)(iii)</t>
  </si>
  <si>
    <t>Independent Schools Standards: 7</t>
  </si>
  <si>
    <t>Independent Schools Standards: 7(a)</t>
  </si>
  <si>
    <t>Independent Schools Standards: 7(b)</t>
  </si>
  <si>
    <t>Independent Schools Standards: 8</t>
  </si>
  <si>
    <t>Independent Schools Standards: 8(a)</t>
  </si>
  <si>
    <t>Independent Schools Standards: 8(b)</t>
  </si>
  <si>
    <t>Independent Schools Standards: 9</t>
  </si>
  <si>
    <t>Independent Schools Standards: 9(a)</t>
  </si>
  <si>
    <t>Independent Schools Standards: 9(b)</t>
  </si>
  <si>
    <t>Independent Schools Standards: 9(c)</t>
  </si>
  <si>
    <t>Independent Schools Standards: 10</t>
  </si>
  <si>
    <t>Independent Schools Standards: 11</t>
  </si>
  <si>
    <t>Independent Schools Standards: 12</t>
  </si>
  <si>
    <t>Independent Schools Standards: 13</t>
  </si>
  <si>
    <t>Independent Schools Standards: 14</t>
  </si>
  <si>
    <t>Independent Schools Standards: 15</t>
  </si>
  <si>
    <t>Independent Schools Standards: 16</t>
  </si>
  <si>
    <t>Independent Schools Standards: 16(a)</t>
  </si>
  <si>
    <t>Independent Schools Standards: 16(b)</t>
  </si>
  <si>
    <t>Independent Schools Standards: 18(2)</t>
  </si>
  <si>
    <t>Independent Schools Standards: 18(2)(a)</t>
  </si>
  <si>
    <t>Independent Schools Standards: 18(2)(b)</t>
  </si>
  <si>
    <t>Independent Schools Standards: 18(2)(c)</t>
  </si>
  <si>
    <t>Independent Schools Standards: 18(2)(c)(i)</t>
  </si>
  <si>
    <t>Independent Schools Standards: 18(2)(c)(ii)</t>
  </si>
  <si>
    <t>Independent Schools Standards: 18(2)(c)(iii)</t>
  </si>
  <si>
    <t>Independent Schools Standards: 18(2)(c)(iv)</t>
  </si>
  <si>
    <t>Independent Schools Standards: 18(2)(d)</t>
  </si>
  <si>
    <t>Independent Schools Standards: 18(2)(e)</t>
  </si>
  <si>
    <t>Independent Schools Standards: 18(2)(f)</t>
  </si>
  <si>
    <t>Independent Schools Standards: 18(3)</t>
  </si>
  <si>
    <t>Independent Schools Standards: 19(2)</t>
  </si>
  <si>
    <t>Independent Schools Standards: 19(2)(a)</t>
  </si>
  <si>
    <t>Independent Schools Standards: 19(2)(a)(i)</t>
  </si>
  <si>
    <t>Independent Schools Standards: 19(2)(a)(i)(aa)</t>
  </si>
  <si>
    <t>Independent Schools Standards: 19(2)(a)(i)(bb)</t>
  </si>
  <si>
    <t>Independent Schools Standards: 19(2)(a)(i)(cc)</t>
  </si>
  <si>
    <t>Independent Schools Standards: 19(2)(a)(ii)</t>
  </si>
  <si>
    <t>Independent Schools Standards: 19(2)(b)</t>
  </si>
  <si>
    <t>Independent Schools Standards: 19(2)(c)</t>
  </si>
  <si>
    <t>Independent Schools Standards: 19(2)(d)</t>
  </si>
  <si>
    <t>Independent Schools Standards: 19(2)(d)(i)</t>
  </si>
  <si>
    <t>Independent Schools Standards: 19(2)(d)(ii)</t>
  </si>
  <si>
    <t>Independent Schools Standards: 19(2)(e)</t>
  </si>
  <si>
    <t>Independent Schools Standards: 19(3)</t>
  </si>
  <si>
    <t>Independent Schools Standards: 20(6)</t>
  </si>
  <si>
    <t>Independent Schools Standards: 20(6)(a)</t>
  </si>
  <si>
    <t>Independent Schools Standards: 20(6)(a)(i)</t>
  </si>
  <si>
    <t>Independent Schools Standards: 20(6)(a)(ii)</t>
  </si>
  <si>
    <t>Independent Schools Standards: 20(6)(b)</t>
  </si>
  <si>
    <t>Independent Schools Standards: 20(6)(b)(i)</t>
  </si>
  <si>
    <t>Independent Schools Standards: 20(6)(b)(ii)</t>
  </si>
  <si>
    <t>Independent Schools Standards: 20(6)(b)(iii)</t>
  </si>
  <si>
    <t>Independent Schools Standards: 20(6)(c)</t>
  </si>
  <si>
    <t>Independent Schools Standards: 21(1)</t>
  </si>
  <si>
    <t>Independent Schools Standards: 21(2)</t>
  </si>
  <si>
    <t>Independent Schools Standards: 21(3)</t>
  </si>
  <si>
    <t>Independent Schools Standards: 21(3)(a)</t>
  </si>
  <si>
    <t>Independent Schools Standards: 21(3)(a)(i)</t>
  </si>
  <si>
    <t>Independent Schools Standards: 21(3)(a)(ii)</t>
  </si>
  <si>
    <t>Independent Schools Standards: 21(3)(a)(iii)</t>
  </si>
  <si>
    <t>Independent Schools Standards: 21(3)(a)(iv)</t>
  </si>
  <si>
    <t>Independent Schools Standards: 21(3)(a)(v)</t>
  </si>
  <si>
    <t>Independent Schools Standards: 21(3)(a)(vi)</t>
  </si>
  <si>
    <t>Independent Schools Standards: 21(3)(a)(vii)</t>
  </si>
  <si>
    <t>Independent Schools Standards: 21(3)(a)(viii)</t>
  </si>
  <si>
    <t>Independent Schools Standards: 21(3)(b)</t>
  </si>
  <si>
    <t>Independent Schools Standards: 21(4)</t>
  </si>
  <si>
    <t>Independent Schools Standards: 21(5)</t>
  </si>
  <si>
    <t>Independent Schools Standards: 21(5)(a)</t>
  </si>
  <si>
    <t>Independent Schools Standards: 21(5)(a)(i)</t>
  </si>
  <si>
    <t>Independent Schools Standards: 21(5)(a)(ii)</t>
  </si>
  <si>
    <t>Independent Schools Standards: 21(5)(b)</t>
  </si>
  <si>
    <t>Independent Schools Standards: 21(5)(c)</t>
  </si>
  <si>
    <t>Independent Schools Standards: 21(6)</t>
  </si>
  <si>
    <t>Independent Schools Standards: 21(7)</t>
  </si>
  <si>
    <t>Independent Schools Standards: 21(7)(a)</t>
  </si>
  <si>
    <t>Independent Schools Standards: 21(7)(b)</t>
  </si>
  <si>
    <t>Independent Schools Standards: 23(1)</t>
  </si>
  <si>
    <t>Independent Schools Standards: 23(1)(a)</t>
  </si>
  <si>
    <t>Independent Schools Standards: 23(1)(b)</t>
  </si>
  <si>
    <t>Independent Schools Standards: 23(1)(c)</t>
  </si>
  <si>
    <t>Independent Schools Standards: 24(1)</t>
  </si>
  <si>
    <t>Independent Schools Standards: 24(1)(a)</t>
  </si>
  <si>
    <t>Independent Schools Standards: 24(1)(b)</t>
  </si>
  <si>
    <t>Independent Schools Standards: 24(1)(c)</t>
  </si>
  <si>
    <t>Independent Schools Standards: 24(2)</t>
  </si>
  <si>
    <t>Independent Schools Standards: 25</t>
  </si>
  <si>
    <t>Independent Schools Standards: 26</t>
  </si>
  <si>
    <t>Independent Schools Standards: 27</t>
  </si>
  <si>
    <t>Independent Schools Standards: 27(a)</t>
  </si>
  <si>
    <t>Independent Schools Standards: 27(b)</t>
  </si>
  <si>
    <t>Independent Schools Standards: 28(1)</t>
  </si>
  <si>
    <t>Independent Schools Standards: 28(1)(a)</t>
  </si>
  <si>
    <t>Independent Schools Standards: 28(1)(b)</t>
  </si>
  <si>
    <t>Independent Schools Standards: 28(1)(c)</t>
  </si>
  <si>
    <t>Independent Schools Standards: 28(1)(d)</t>
  </si>
  <si>
    <t>Independent Schools Standards: 28(2)</t>
  </si>
  <si>
    <t>Independent Schools Standards: 28(2)(a)</t>
  </si>
  <si>
    <t>Independent Schools Standards: 28(2)(b)</t>
  </si>
  <si>
    <t>Independent Schools Standards: 29(1)</t>
  </si>
  <si>
    <t>Independent Schools Standards: 29(1)(a)</t>
  </si>
  <si>
    <t>Independent Schools Standards: 29(1)(b)</t>
  </si>
  <si>
    <t>Independent Schools Standards: 30</t>
  </si>
  <si>
    <t>Independent Schools Standards: 32(1)</t>
  </si>
  <si>
    <t>Independent Schools Standards: 32(1)(a)</t>
  </si>
  <si>
    <t>Independent Schools Standards: 32(1)(b)</t>
  </si>
  <si>
    <t>Independent Schools Standards: 32(1)(c)</t>
  </si>
  <si>
    <t>Independent Schools Standards: 32(1)(d)</t>
  </si>
  <si>
    <t>Independent Schools Standards: 32(1)(e)</t>
  </si>
  <si>
    <t>Independent Schools Standards: 32(1)(f)</t>
  </si>
  <si>
    <t>Independent Schools Standards: 32(1)(g)</t>
  </si>
  <si>
    <t>Independent Schools Standards: 32(1)(h)</t>
  </si>
  <si>
    <t>Independent Schools Standards: 32(1)(i)</t>
  </si>
  <si>
    <t>Independent Schools Standards: 32(1)(j)</t>
  </si>
  <si>
    <t>Independent Schools Standards: 32(2)</t>
  </si>
  <si>
    <t>Independent Schools Standards: 32(2)(a)</t>
  </si>
  <si>
    <t>Independent Schools Standards: 32(2)(b)</t>
  </si>
  <si>
    <t>Independent Schools Standards: 32(2)(b)(i)</t>
  </si>
  <si>
    <t>Independent Schools Standards: 32(2)(b)(ii)</t>
  </si>
  <si>
    <t>Independent Schools Standards: 32(2)(c)</t>
  </si>
  <si>
    <t>Independent Schools Standards: 32(2)(d)</t>
  </si>
  <si>
    <t>Independent Schools Standards: 32(3)</t>
  </si>
  <si>
    <t>Independent Schools Standards: 32(3)(a)</t>
  </si>
  <si>
    <t>Independent Schools Standards: 32(3)(b)</t>
  </si>
  <si>
    <t>Independent Schools Standards: 32(3)(c)</t>
  </si>
  <si>
    <t>Independent Schools Standards: 32(3)(d)</t>
  </si>
  <si>
    <t>Independent Schools Standards: 32(3)(e)</t>
  </si>
  <si>
    <t>Independent Schools Standards: 32(3)(f)</t>
  </si>
  <si>
    <t>Independent Schools Standards: 32(3)(g)</t>
  </si>
  <si>
    <t>Independent Schools Standards: 32(4)</t>
  </si>
  <si>
    <t>Independent Schools Standards: 32(4)(a)</t>
  </si>
  <si>
    <t>Independent Schools Standards: 32(4)(b)</t>
  </si>
  <si>
    <t>Independent Schools Standards: 32(4)(c)</t>
  </si>
  <si>
    <t>Independent Schools Standards: 33</t>
  </si>
  <si>
    <t>Independent Schools Standards: 33(a)</t>
  </si>
  <si>
    <t>Independent Schools Standards: 33(b)</t>
  </si>
  <si>
    <t>Independent Schools Standards: 33(c)</t>
  </si>
  <si>
    <t>Independent Schools Standards: 33(d)</t>
  </si>
  <si>
    <t>Independent Schools Standards: 33(e)</t>
  </si>
  <si>
    <t>Independent Schools Standards: 33(f)</t>
  </si>
  <si>
    <t>Independent Schools Standards: 33(g)</t>
  </si>
  <si>
    <t>Independent Schools Standards: 33(h)</t>
  </si>
  <si>
    <t>Independent Schools Standards: 33(i)</t>
  </si>
  <si>
    <t>Independent Schools Standards: 33(i)(i)</t>
  </si>
  <si>
    <t>Independent Schools Standards: 33(i)(ii)</t>
  </si>
  <si>
    <t>Independent Schools Standards: 33(j)</t>
  </si>
  <si>
    <t>Independent Schools Standards: 33(j)(i)</t>
  </si>
  <si>
    <t>Independent Schools Standards: 33(j)(ii)</t>
  </si>
  <si>
    <t>Independent Schools Standards: 33(k)</t>
  </si>
  <si>
    <t>Independent Schools Standards: 34(1)</t>
  </si>
  <si>
    <t>Independent Schools Standards: 34(1)(a)</t>
  </si>
  <si>
    <t>Independent Schools Standards: 34(1)(b)</t>
  </si>
  <si>
    <t>Independent Schools Standards: 34(1)(c)</t>
  </si>
  <si>
    <t>Part 1 overall</t>
  </si>
  <si>
    <t>Part 2 overall</t>
  </si>
  <si>
    <t>Part 3 overall</t>
  </si>
  <si>
    <t>Part 4 overall</t>
  </si>
  <si>
    <t>Part 5 overall</t>
  </si>
  <si>
    <t>Part 6 overall</t>
  </si>
  <si>
    <t>Part 7 overall</t>
  </si>
  <si>
    <t>Part 8 overall</t>
  </si>
  <si>
    <t>Shelldene House School</t>
  </si>
  <si>
    <t>Other Independent Special School</t>
  </si>
  <si>
    <t>Cambridgeshire</t>
  </si>
  <si>
    <t>PE14 0HJ</t>
  </si>
  <si>
    <t>None</t>
  </si>
  <si>
    <t>Non-faith</t>
  </si>
  <si>
    <t>NULL</t>
  </si>
  <si>
    <t>Ofsted</t>
  </si>
  <si>
    <t>Independent School standard inspection</t>
  </si>
  <si>
    <t>Independent Standard Inspection</t>
  </si>
  <si>
    <t>All standards Met</t>
  </si>
  <si>
    <t>Avon Park School</t>
  </si>
  <si>
    <t>Warwickshire</t>
  </si>
  <si>
    <t>CV22 5HR</t>
  </si>
  <si>
    <t>Did not meet all standards</t>
  </si>
  <si>
    <t>Not Met</t>
  </si>
  <si>
    <t>Excellence Christian School</t>
  </si>
  <si>
    <t>Other Independent School</t>
  </si>
  <si>
    <t>Tower Hamlets</t>
  </si>
  <si>
    <t>E2 9DQ</t>
  </si>
  <si>
    <t>Not Applicable</t>
  </si>
  <si>
    <t>Oversands School</t>
  </si>
  <si>
    <t>Cumbria</t>
  </si>
  <si>
    <t>LA11 6SD</t>
  </si>
  <si>
    <t>Springboard Education</t>
  </si>
  <si>
    <t>West Sussex</t>
  </si>
  <si>
    <t>BN15 8AN</t>
  </si>
  <si>
    <t>Valley House</t>
  </si>
  <si>
    <t>CV7 8DL</t>
  </si>
  <si>
    <t>White Trees Independent School</t>
  </si>
  <si>
    <t>Hertfordshire</t>
  </si>
  <si>
    <t>CM23 3SP</t>
  </si>
  <si>
    <t>Willows</t>
  </si>
  <si>
    <t>Somerset</t>
  </si>
  <si>
    <t>TA21 9LQ</t>
  </si>
  <si>
    <t>Liverpool Progressive School</t>
  </si>
  <si>
    <t>Liverpool</t>
  </si>
  <si>
    <t>L9 1NR</t>
  </si>
  <si>
    <t>Al-Mizan School</t>
  </si>
  <si>
    <t>E1 1JX</t>
  </si>
  <si>
    <t>Muslim</t>
  </si>
  <si>
    <t>Brighton and Hove Montessori School</t>
  </si>
  <si>
    <t>Brighton and Hove</t>
  </si>
  <si>
    <t>BN1 6FB</t>
  </si>
  <si>
    <t>Greenfields Primary School</t>
  </si>
  <si>
    <t>Birmingham</t>
  </si>
  <si>
    <t>B10 9SN</t>
  </si>
  <si>
    <t>Islam</t>
  </si>
  <si>
    <t>Azhar Academy Girls School</t>
  </si>
  <si>
    <t>Newham</t>
  </si>
  <si>
    <t>E7 9HL</t>
  </si>
  <si>
    <t>Buckswood School</t>
  </si>
  <si>
    <t>East Sussex</t>
  </si>
  <si>
    <t>TN35 4LT</t>
  </si>
  <si>
    <t xml:space="preserve">Independent School standard inspection - integrated </t>
  </si>
  <si>
    <t>Darvell School</t>
  </si>
  <si>
    <t>TN32 5DR</t>
  </si>
  <si>
    <t>Christian</t>
  </si>
  <si>
    <t>Ecole Francaise de Londres Jacques Prevert</t>
  </si>
  <si>
    <t>Hammersmith and Fulham</t>
  </si>
  <si>
    <t>W6 7BE</t>
  </si>
  <si>
    <t>Ellern Mede School</t>
  </si>
  <si>
    <t>Barnet</t>
  </si>
  <si>
    <t>NW7 4HX</t>
  </si>
  <si>
    <t>Hampstead Hill School</t>
  </si>
  <si>
    <t>Camden</t>
  </si>
  <si>
    <t>NW3 2PP</t>
  </si>
  <si>
    <t>Pulse and Water College</t>
  </si>
  <si>
    <t>Greenwich</t>
  </si>
  <si>
    <t>SE18 6PF</t>
  </si>
  <si>
    <t>River House Montessori School</t>
  </si>
  <si>
    <t>E14 9XP</t>
  </si>
  <si>
    <t>Sycamore Hall Preparatory School</t>
  </si>
  <si>
    <t>Yorkshire and the Humber</t>
  </si>
  <si>
    <t>Doncaster</t>
  </si>
  <si>
    <t>DN4 8PT</t>
  </si>
  <si>
    <t>St Philip's School</t>
  </si>
  <si>
    <t>Kensington and Chelsea</t>
  </si>
  <si>
    <t>SW7 4NE</t>
  </si>
  <si>
    <t>Roman Catholic</t>
  </si>
  <si>
    <t>Talmud Torah Bobov Primary School</t>
  </si>
  <si>
    <t>Hackney</t>
  </si>
  <si>
    <t>N16 6UE</t>
  </si>
  <si>
    <t>Jewish</t>
  </si>
  <si>
    <t>Talmud Torah Yetev Lev</t>
  </si>
  <si>
    <t>N16 6AX</t>
  </si>
  <si>
    <t>Tashbar of Manchester</t>
  </si>
  <si>
    <t>Salford</t>
  </si>
  <si>
    <t>M7 4HL</t>
  </si>
  <si>
    <t>Orthodox Jewish</t>
  </si>
  <si>
    <t>The Complete Works Independent School</t>
  </si>
  <si>
    <t>E1 6LP</t>
  </si>
  <si>
    <t>The London Acorn School</t>
  </si>
  <si>
    <t>Merton</t>
  </si>
  <si>
    <t>SM4 5JD</t>
  </si>
  <si>
    <t>Holme Farm School</t>
  </si>
  <si>
    <t>North East</t>
  </si>
  <si>
    <t>Middlesbrough</t>
  </si>
  <si>
    <t>TS8 9DF</t>
  </si>
  <si>
    <t>Amberleigh Therapeutic School</t>
  </si>
  <si>
    <t>Shropshire</t>
  </si>
  <si>
    <t>TF2 9NZ</t>
  </si>
  <si>
    <t>Underley Garden School</t>
  </si>
  <si>
    <t>LA6 2DZ</t>
  </si>
  <si>
    <t>Acorn Park School</t>
  </si>
  <si>
    <t>Norfolk</t>
  </si>
  <si>
    <t>NR16 2HU</t>
  </si>
  <si>
    <t>LVS Oxford</t>
  </si>
  <si>
    <t>Oxfordshire</t>
  </si>
  <si>
    <t>OX5 1RX</t>
  </si>
  <si>
    <t>ISI</t>
  </si>
  <si>
    <t>My Choice School-Ocean Pearl</t>
  </si>
  <si>
    <t>BN18 9QY</t>
  </si>
  <si>
    <t>Al-Ashraf Secondary School for Girls</t>
  </si>
  <si>
    <t>Gloucestershire</t>
  </si>
  <si>
    <t>GL1 4AW</t>
  </si>
  <si>
    <t>Get U Started Training</t>
  </si>
  <si>
    <t>Northumberland</t>
  </si>
  <si>
    <t>NE63 8SF</t>
  </si>
  <si>
    <t>Knowl Hill School</t>
  </si>
  <si>
    <t>Surrey</t>
  </si>
  <si>
    <t>GU24 0JN</t>
  </si>
  <si>
    <t>Priory School</t>
  </si>
  <si>
    <t>Isle of Wight</t>
  </si>
  <si>
    <t>PO32 6LP</t>
  </si>
  <si>
    <t>The Ryes College and Community</t>
  </si>
  <si>
    <t>Suffolk</t>
  </si>
  <si>
    <t>CO10 5NA</t>
  </si>
  <si>
    <t>The Retreat</t>
  </si>
  <si>
    <t>Telford and Wrekin</t>
  </si>
  <si>
    <t>SK6 2SR</t>
  </si>
  <si>
    <t>Independent school standard inspection - first</t>
  </si>
  <si>
    <t>Dovecote School</t>
  </si>
  <si>
    <t>Herefordshire</t>
  </si>
  <si>
    <t>HR9 6PB</t>
  </si>
  <si>
    <t>Aurora Brambles East School</t>
  </si>
  <si>
    <t>Blackburn with Darwen</t>
  </si>
  <si>
    <t>BB3 2NG</t>
  </si>
  <si>
    <t>Cambian Beverley School</t>
  </si>
  <si>
    <t>East Riding of Yorkshire</t>
  </si>
  <si>
    <t>HU17 0EW</t>
  </si>
  <si>
    <t>Quay View School</t>
  </si>
  <si>
    <t>Devon</t>
  </si>
  <si>
    <t>PL20 7EX</t>
  </si>
  <si>
    <t>Pegasus School</t>
  </si>
  <si>
    <t>Derbyshire</t>
  </si>
  <si>
    <t>DE12 6RS</t>
  </si>
  <si>
    <t>Side By Side School</t>
  </si>
  <si>
    <t>E5 9HH</t>
  </si>
  <si>
    <t>The Old School House</t>
  </si>
  <si>
    <t>PE14 0HA</t>
  </si>
  <si>
    <t>Westmorland School</t>
  </si>
  <si>
    <t>Lancashire</t>
  </si>
  <si>
    <t>PR7 3NQ</t>
  </si>
  <si>
    <t>Hillcrest Shifnal School</t>
  </si>
  <si>
    <t>TF11 8SD</t>
  </si>
  <si>
    <t>Hampton Court House</t>
  </si>
  <si>
    <t>Richmond upon Thames</t>
  </si>
  <si>
    <t>KT8 9BS</t>
  </si>
  <si>
    <t>Leicester Community Academy</t>
  </si>
  <si>
    <t>Leicester</t>
  </si>
  <si>
    <t>LE5 0JA</t>
  </si>
  <si>
    <t>St Wilfrid's School</t>
  </si>
  <si>
    <t>EX4 4DA</t>
  </si>
  <si>
    <t>Church of England</t>
  </si>
  <si>
    <t>Broadclough Lodge</t>
  </si>
  <si>
    <t>OL13 8DF</t>
  </si>
  <si>
    <t>Tlg Nottingham</t>
  </si>
  <si>
    <t>Nottingham</t>
  </si>
  <si>
    <t>NG5 5HN</t>
  </si>
  <si>
    <t>Alderwasley Hall School</t>
  </si>
  <si>
    <t>DE56 2SR</t>
  </si>
  <si>
    <t>Cambian Scarborough School</t>
  </si>
  <si>
    <t>North Yorkshire</t>
  </si>
  <si>
    <t>YO11 3BQ</t>
  </si>
  <si>
    <t>Clay Hill School</t>
  </si>
  <si>
    <t>Hampshire</t>
  </si>
  <si>
    <t>SO43 7DE</t>
  </si>
  <si>
    <t>Eagle House School</t>
  </si>
  <si>
    <t>CR4 3HD</t>
  </si>
  <si>
    <t>Freyburg School</t>
  </si>
  <si>
    <t>Nottinghamshire</t>
  </si>
  <si>
    <t>S80 3BP</t>
  </si>
  <si>
    <t>Great Howarth School</t>
  </si>
  <si>
    <t>Rochdale</t>
  </si>
  <si>
    <t>OL12 9HJ</t>
  </si>
  <si>
    <t>South Park Enterprise College (11-19)</t>
  </si>
  <si>
    <t>North Lincolnshire</t>
  </si>
  <si>
    <t>DN17 2TX</t>
  </si>
  <si>
    <t>Doulton House School</t>
  </si>
  <si>
    <t>Lincolnshire</t>
  </si>
  <si>
    <t>NG34 9SJ</t>
  </si>
  <si>
    <t>Inaura School</t>
  </si>
  <si>
    <t>TA7 0RB</t>
  </si>
  <si>
    <t>Stonegate School</t>
  </si>
  <si>
    <t>LA2 7BX</t>
  </si>
  <si>
    <t>Does not apply</t>
  </si>
  <si>
    <t>Oxford Tutorial College</t>
  </si>
  <si>
    <t>OX1 4HT</t>
  </si>
  <si>
    <t>Bracken School</t>
  </si>
  <si>
    <t>PR4 1YA</t>
  </si>
  <si>
    <t>Cherwell College Oxford</t>
  </si>
  <si>
    <t>OX1 2AR</t>
  </si>
  <si>
    <t>Apple Orchard Slinfold</t>
  </si>
  <si>
    <t>RH13 0RQ</t>
  </si>
  <si>
    <t>Felixstowe International College</t>
  </si>
  <si>
    <t>IP11 7RE</t>
  </si>
  <si>
    <t>Cambian Somerset School</t>
  </si>
  <si>
    <t>TA3 5PX</t>
  </si>
  <si>
    <t>Aurora Redehall School</t>
  </si>
  <si>
    <t>RH6 9QA</t>
  </si>
  <si>
    <t>Olive High Ltd</t>
  </si>
  <si>
    <t>BB10 1LJ</t>
  </si>
  <si>
    <t>ALP Leicester</t>
  </si>
  <si>
    <t>Leicestershire</t>
  </si>
  <si>
    <t>LE4 4JG</t>
  </si>
  <si>
    <t>Bright Futures</t>
  </si>
  <si>
    <t>Warrington</t>
  </si>
  <si>
    <t>WA13 0GH</t>
  </si>
  <si>
    <t>Cambian Hartlepool School</t>
  </si>
  <si>
    <t>Hartlepool</t>
  </si>
  <si>
    <t>TS25 1NN</t>
  </si>
  <si>
    <t>Haskel School</t>
  </si>
  <si>
    <t>Gateshead</t>
  </si>
  <si>
    <t>NE8 4DR</t>
  </si>
  <si>
    <t>Hillcrest Jubilee School</t>
  </si>
  <si>
    <t>PO7 7RE</t>
  </si>
  <si>
    <t>Holme Court School</t>
  </si>
  <si>
    <t>CB21 6BQ</t>
  </si>
  <si>
    <t>Include - Thames Valley</t>
  </si>
  <si>
    <t>Bracknell Forest</t>
  </si>
  <si>
    <t>RG12 7WW</t>
  </si>
  <si>
    <t>J.A.M.E.S</t>
  </si>
  <si>
    <t>Bradford</t>
  </si>
  <si>
    <t>BD9 4JB</t>
  </si>
  <si>
    <t>King Edwin School</t>
  </si>
  <si>
    <t>Stockton-on-Tees</t>
  </si>
  <si>
    <t>TS20 1LG</t>
  </si>
  <si>
    <t>Lewis Charlton Learning Centre</t>
  </si>
  <si>
    <t>LE65 1HU</t>
  </si>
  <si>
    <t>North Bridge Enterprise College</t>
  </si>
  <si>
    <t>DN5 8AF</t>
  </si>
  <si>
    <t>Oak Tree School</t>
  </si>
  <si>
    <t>Cornwall</t>
  </si>
  <si>
    <t>TR4 9NH</t>
  </si>
  <si>
    <t>Rutherford School</t>
  </si>
  <si>
    <t>Croydon</t>
  </si>
  <si>
    <t>CR2 7HZ</t>
  </si>
  <si>
    <t>Sheiling School</t>
  </si>
  <si>
    <t>Dorset</t>
  </si>
  <si>
    <t>BH24 2EB</t>
  </si>
  <si>
    <t>Step By Step School</t>
  </si>
  <si>
    <t>RH19 4HP</t>
  </si>
  <si>
    <t>The Farringdon Centre</t>
  </si>
  <si>
    <t>Wiltshire</t>
  </si>
  <si>
    <t>SP1 3YA</t>
  </si>
  <si>
    <t>The Yellow House School</t>
  </si>
  <si>
    <t>Essex</t>
  </si>
  <si>
    <t>CO9 3HX</t>
  </si>
  <si>
    <t>Woodside Lodge Outdoor Learning Centre</t>
  </si>
  <si>
    <t>LE12 8DB</t>
  </si>
  <si>
    <t>Al-Markaz Academy</t>
  </si>
  <si>
    <t>BD7 2JX</t>
  </si>
  <si>
    <t>Al-Muntada Islamic School</t>
  </si>
  <si>
    <t>SW6 4HW</t>
  </si>
  <si>
    <t>Hill House International Junior School</t>
  </si>
  <si>
    <t>SW1X 0EP</t>
  </si>
  <si>
    <t>Islamic Shakhsiyah Foundation</t>
  </si>
  <si>
    <t>Haringey</t>
  </si>
  <si>
    <t>N15 5RG</t>
  </si>
  <si>
    <t>Jaamiatul Imaam Muhammad Zakaria</t>
  </si>
  <si>
    <t>BD14 6JX</t>
  </si>
  <si>
    <t>L'Ecole Internationale Franco-Anglaise Ltd</t>
  </si>
  <si>
    <t>Westminster</t>
  </si>
  <si>
    <t>W1B 1LS</t>
  </si>
  <si>
    <t>La Petite Ecole Francaise</t>
  </si>
  <si>
    <t>W10 6EJ</t>
  </si>
  <si>
    <t>Lycee Francais Charles de Gaulle</t>
  </si>
  <si>
    <t>SW7 2DG</t>
  </si>
  <si>
    <t>Menorah Grammar School</t>
  </si>
  <si>
    <t>HA8 0QS</t>
  </si>
  <si>
    <t>Nisai Learning Hub (Nottingham)</t>
  </si>
  <si>
    <t>NG1 1GD</t>
  </si>
  <si>
    <t>Normanton House School</t>
  </si>
  <si>
    <t>Derby</t>
  </si>
  <si>
    <t>DE23 8DF</t>
  </si>
  <si>
    <t>North London Grammar School</t>
  </si>
  <si>
    <t>NW9 6HB</t>
  </si>
  <si>
    <t>One World Preparatory School</t>
  </si>
  <si>
    <t>W6 0EU</t>
  </si>
  <si>
    <t>Paragon Christian Academy</t>
  </si>
  <si>
    <t>E5 0JP</t>
  </si>
  <si>
    <t>Read Academy</t>
  </si>
  <si>
    <t>Redbridge</t>
  </si>
  <si>
    <t>IG1 4AD</t>
  </si>
  <si>
    <t>St Christopher's School</t>
  </si>
  <si>
    <t>Kent</t>
  </si>
  <si>
    <t>CT1 3DT</t>
  </si>
  <si>
    <t>St Christophers The Hall School</t>
  </si>
  <si>
    <t>Bromley</t>
  </si>
  <si>
    <t>BR3 5PA</t>
  </si>
  <si>
    <t>Inter- / non- denominational</t>
  </si>
  <si>
    <t>The American School in London</t>
  </si>
  <si>
    <t>NW8 0NP</t>
  </si>
  <si>
    <t>St Martin's School</t>
  </si>
  <si>
    <t>Bournemouth</t>
  </si>
  <si>
    <t>BH3 7NA</t>
  </si>
  <si>
    <t>St Mary's Hare Park School</t>
  </si>
  <si>
    <t>Havering</t>
  </si>
  <si>
    <t>RM2 6HH</t>
  </si>
  <si>
    <t>Suffah Primary School</t>
  </si>
  <si>
    <t>Hounslow</t>
  </si>
  <si>
    <t>TW4 5HU</t>
  </si>
  <si>
    <t>The Hall School</t>
  </si>
  <si>
    <t>Hillingdon</t>
  </si>
  <si>
    <t>HA6 2RB</t>
  </si>
  <si>
    <t>The Norwegian Kindergarten In London</t>
  </si>
  <si>
    <t>SW20 8AH</t>
  </si>
  <si>
    <t>The Villa</t>
  </si>
  <si>
    <t>Southwark</t>
  </si>
  <si>
    <t>SE15 5AH</t>
  </si>
  <si>
    <t>Thomas's Battersea</t>
  </si>
  <si>
    <t>Wandsworth</t>
  </si>
  <si>
    <t>SW11 3JB</t>
  </si>
  <si>
    <t>Thomas's Kensington</t>
  </si>
  <si>
    <t>W8 5PR</t>
  </si>
  <si>
    <t>Youth Empowerment Education Programme</t>
  </si>
  <si>
    <t>IG11 7JA</t>
  </si>
  <si>
    <t>Westminster Tutors</t>
  </si>
  <si>
    <t>SW7 3LQ</t>
  </si>
  <si>
    <t>Begdale House School</t>
  </si>
  <si>
    <t>PE14 0AZ</t>
  </si>
  <si>
    <t>Benjamin College</t>
  </si>
  <si>
    <t>Buckinghamshire</t>
  </si>
  <si>
    <t>HP19 7AR</t>
  </si>
  <si>
    <t>Cambian Hereford School</t>
  </si>
  <si>
    <t>HR6 8LL</t>
  </si>
  <si>
    <t>Hillingdon Manor School</t>
  </si>
  <si>
    <t>UB8 3HD</t>
  </si>
  <si>
    <t>Maple Hayes Hall School</t>
  </si>
  <si>
    <t>Staffordshire</t>
  </si>
  <si>
    <t>WS13 8BL</t>
  </si>
  <si>
    <t>Old Sams Farm Independent School</t>
  </si>
  <si>
    <t>SK17 0SN</t>
  </si>
  <si>
    <t>The Lioncare School</t>
  </si>
  <si>
    <t>BN3 5HD</t>
  </si>
  <si>
    <t>The Loddon School</t>
  </si>
  <si>
    <t>RG27 0JD</t>
  </si>
  <si>
    <t>Gateshead Jewish Boarding School</t>
  </si>
  <si>
    <t>NE8 1HG</t>
  </si>
  <si>
    <t>Encompass Education</t>
  </si>
  <si>
    <t>Bristol</t>
  </si>
  <si>
    <t>BS5 8JU</t>
  </si>
  <si>
    <t>Oak House School</t>
  </si>
  <si>
    <t>IG3 9AB</t>
  </si>
  <si>
    <t>St Joseph's Convent Independent Preparatory School</t>
  </si>
  <si>
    <t>DA12 1NR</t>
  </si>
  <si>
    <t>3 Dimensions</t>
  </si>
  <si>
    <t>TA20 3AJ</t>
  </si>
  <si>
    <t>Arc School Ansley</t>
  </si>
  <si>
    <t>CV10 9ND</t>
  </si>
  <si>
    <t>Arc School Old Arley</t>
  </si>
  <si>
    <t>CV7 8NU</t>
  </si>
  <si>
    <t>Arc School Napton</t>
  </si>
  <si>
    <t>UB11 1AA</t>
  </si>
  <si>
    <t>Serene House School</t>
  </si>
  <si>
    <t>W6 9RU</t>
  </si>
  <si>
    <t>Cambian Whinfell School</t>
  </si>
  <si>
    <t>LA9 5EZ</t>
  </si>
  <si>
    <t>Cornfield School</t>
  </si>
  <si>
    <t>RH1 5HS</t>
  </si>
  <si>
    <t>Cotswold Chine School</t>
  </si>
  <si>
    <t>GL6 9AG</t>
  </si>
  <si>
    <t>Kirby Moor School</t>
  </si>
  <si>
    <t>CA8 2AB</t>
  </si>
  <si>
    <t>Papillon House</t>
  </si>
  <si>
    <t>KT20 7PA</t>
  </si>
  <si>
    <t>Philpots Manor School</t>
  </si>
  <si>
    <t>RH19 4PR</t>
  </si>
  <si>
    <t>Cambian Potterspury Lodge School</t>
  </si>
  <si>
    <t>Northamptonshire</t>
  </si>
  <si>
    <t>NN12 7LL</t>
  </si>
  <si>
    <t>Shaftesbury Extended Learning Centre</t>
  </si>
  <si>
    <t>CV7 8LA</t>
  </si>
  <si>
    <t>The Marlowe School</t>
  </si>
  <si>
    <t>GL19 3BG</t>
  </si>
  <si>
    <t>Vranch House School</t>
  </si>
  <si>
    <t>EX4 8AD</t>
  </si>
  <si>
    <t xml:space="preserve">Wathen Grange School </t>
  </si>
  <si>
    <t>CV9 1PZ</t>
  </si>
  <si>
    <t>Liberty Lodge Independent School</t>
  </si>
  <si>
    <t>IP1 2NY</t>
  </si>
  <si>
    <t>Gloucestershire International School</t>
  </si>
  <si>
    <t>GL1 3PT</t>
  </si>
  <si>
    <t>Cambian New Elizabethan School</t>
  </si>
  <si>
    <t>Worcestershire</t>
  </si>
  <si>
    <t>DY11 7TE</t>
  </si>
  <si>
    <t>Red Rose School</t>
  </si>
  <si>
    <t>FY8 2NQ</t>
  </si>
  <si>
    <t>Chartwell House School</t>
  </si>
  <si>
    <t>PE13 5HQ</t>
  </si>
  <si>
    <t>Darwin School</t>
  </si>
  <si>
    <t>Physis Heathgates Academy</t>
  </si>
  <si>
    <t>SY13 9DE</t>
  </si>
  <si>
    <t>The Amicus School</t>
  </si>
  <si>
    <t>BN18 0SX</t>
  </si>
  <si>
    <t>Westfield House School</t>
  </si>
  <si>
    <t>PE34 4EX</t>
  </si>
  <si>
    <t>Longwood School &amp; Nursery</t>
  </si>
  <si>
    <t>WD23 2QG</t>
  </si>
  <si>
    <t>Rhodes Wood Hospital School</t>
  </si>
  <si>
    <t>AL9 6NN</t>
  </si>
  <si>
    <t>Halton School</t>
  </si>
  <si>
    <t>Halton</t>
  </si>
  <si>
    <t>WA7 2AN</t>
  </si>
  <si>
    <t xml:space="preserve">Tumblewood Community School  </t>
  </si>
  <si>
    <t>BA13 4LF</t>
  </si>
  <si>
    <t>Abu Bakr Girls School</t>
  </si>
  <si>
    <t>Walsall</t>
  </si>
  <si>
    <t>WS1 4JJ</t>
  </si>
  <si>
    <t>Birmingham Muslim School</t>
  </si>
  <si>
    <t>B11 2PZ</t>
  </si>
  <si>
    <t>Kings Kids Christian School</t>
  </si>
  <si>
    <t>Lewisham</t>
  </si>
  <si>
    <t>SE14 6EU</t>
  </si>
  <si>
    <t>Lantern of Knowledge Secondary School</t>
  </si>
  <si>
    <t>Waltham Forest</t>
  </si>
  <si>
    <t>E10 6QT</t>
  </si>
  <si>
    <t>London Islamic School</t>
  </si>
  <si>
    <t>E1 2HX</t>
  </si>
  <si>
    <t>Magdalen Court School</t>
  </si>
  <si>
    <t>EX2 4NU</t>
  </si>
  <si>
    <t>Mazahirul Uloom London School</t>
  </si>
  <si>
    <t>E1 4AA</t>
  </si>
  <si>
    <t>Noor Ul Islam Primary School</t>
  </si>
  <si>
    <t>E10 6QW</t>
  </si>
  <si>
    <t>Tawhid Boys School, Tawhid Educational Trust</t>
  </si>
  <si>
    <t>N16 6PA</t>
  </si>
  <si>
    <t>The Lloyd Williamson School</t>
  </si>
  <si>
    <t>W10 5SH</t>
  </si>
  <si>
    <t>Gloucester House, The Tavistock Children's Day Unit</t>
  </si>
  <si>
    <t>NW3 5BU</t>
  </si>
  <si>
    <t>Aim Habonim</t>
  </si>
  <si>
    <t>M7 4NX</t>
  </si>
  <si>
    <t>Applied Educational Solutions</t>
  </si>
  <si>
    <t>Enfield</t>
  </si>
  <si>
    <t>EN3 7HG</t>
  </si>
  <si>
    <t>Centre Academy London</t>
  </si>
  <si>
    <t>SW11 1SH</t>
  </si>
  <si>
    <t>Dove School</t>
  </si>
  <si>
    <t>Barnsley</t>
  </si>
  <si>
    <t>S75 6PP</t>
  </si>
  <si>
    <t>Hardwick House School</t>
  </si>
  <si>
    <t>LE11 3HU</t>
  </si>
  <si>
    <t>Hopewell School (Harmony House)</t>
  </si>
  <si>
    <t>Barking and Dagenham</t>
  </si>
  <si>
    <t>RM9 6XN</t>
  </si>
  <si>
    <t>Learning Opportunities Centre Secondary</t>
  </si>
  <si>
    <t>CT14 8DW</t>
  </si>
  <si>
    <t>Inspired Directions School</t>
  </si>
  <si>
    <t>E8 3AZ</t>
  </si>
  <si>
    <t>Knole Development Centre</t>
  </si>
  <si>
    <t>TN15 0JR</t>
  </si>
  <si>
    <t>Mackworth House School</t>
  </si>
  <si>
    <t>DE22 4LL</t>
  </si>
  <si>
    <t>Northease Manor School</t>
  </si>
  <si>
    <t>BN7 3EY</t>
  </si>
  <si>
    <t>Octavia House Schools</t>
  </si>
  <si>
    <t>Lambeth</t>
  </si>
  <si>
    <t>SE11 6AU</t>
  </si>
  <si>
    <t>School for Inspiring Talents</t>
  </si>
  <si>
    <t>TQ12 6NQ</t>
  </si>
  <si>
    <t>Small Haven School</t>
  </si>
  <si>
    <t>CT12 6PT</t>
  </si>
  <si>
    <t>Southover Partnership School</t>
  </si>
  <si>
    <t>Brent</t>
  </si>
  <si>
    <t>NW9 9HA</t>
  </si>
  <si>
    <t>T Plus Centre (Taliesin Education)</t>
  </si>
  <si>
    <t>PL14 4DA</t>
  </si>
  <si>
    <t>The Grange Therapeutic School</t>
  </si>
  <si>
    <t>LE15 8LY</t>
  </si>
  <si>
    <t>The Sybil Elgar School</t>
  </si>
  <si>
    <t>Ealing</t>
  </si>
  <si>
    <t>UB2 4NY</t>
  </si>
  <si>
    <t>The Island Project School</t>
  </si>
  <si>
    <t>Solihull</t>
  </si>
  <si>
    <t>CV7 7HQ</t>
  </si>
  <si>
    <t>The Quest School</t>
  </si>
  <si>
    <t>TN12 6PY</t>
  </si>
  <si>
    <t>The Robert Ogden School</t>
  </si>
  <si>
    <t>S63 0BG</t>
  </si>
  <si>
    <t>The Tutorial Foundation</t>
  </si>
  <si>
    <t>BR1 3HY</t>
  </si>
  <si>
    <t>Training and Skills Centre</t>
  </si>
  <si>
    <t>BD3 9BE</t>
  </si>
  <si>
    <t>Woodlands School</t>
  </si>
  <si>
    <t>Bury</t>
  </si>
  <si>
    <t>BL0 0QL</t>
  </si>
  <si>
    <t>TLG North Birmingham</t>
  </si>
  <si>
    <t>B44 9SH</t>
  </si>
  <si>
    <t>Abu Bakr Boys School</t>
  </si>
  <si>
    <t>WS2 7AN</t>
  </si>
  <si>
    <t>Al-Aqsa Schools Trust</t>
  </si>
  <si>
    <t>LE5 4PP</t>
  </si>
  <si>
    <t>Archway Academy</t>
  </si>
  <si>
    <t>B9 4HN</t>
  </si>
  <si>
    <t>Ashbourne Independent School</t>
  </si>
  <si>
    <t>W8 4PL</t>
  </si>
  <si>
    <t>Athelstan House School</t>
  </si>
  <si>
    <t>TW12 2LA</t>
  </si>
  <si>
    <t>Ashbrooke House School</t>
  </si>
  <si>
    <t>North Somerset</t>
  </si>
  <si>
    <t>BS23 1XH</t>
  </si>
  <si>
    <t>Ashgrove School Ltd</t>
  </si>
  <si>
    <t>BR1 3BE</t>
  </si>
  <si>
    <t>Avecinna Academy</t>
  </si>
  <si>
    <t>B9 4BS</t>
  </si>
  <si>
    <t>Avondale Preparatory School</t>
  </si>
  <si>
    <t>SP4 9DR</t>
  </si>
  <si>
    <t>Ayesha Siddiqa Girls School</t>
  </si>
  <si>
    <t>UB1 1LS</t>
  </si>
  <si>
    <t>Benedict House Preparatory School</t>
  </si>
  <si>
    <t>Bexley</t>
  </si>
  <si>
    <t>DA15 7HD</t>
  </si>
  <si>
    <t>Bryony School</t>
  </si>
  <si>
    <t>Medway</t>
  </si>
  <si>
    <t>ME8 0AJ</t>
  </si>
  <si>
    <t>Covenant Christian School</t>
  </si>
  <si>
    <t>Stockport</t>
  </si>
  <si>
    <t>SK4 4NX</t>
  </si>
  <si>
    <t>Christian/Evangelical</t>
  </si>
  <si>
    <t>Dallington School</t>
  </si>
  <si>
    <t>Islington</t>
  </si>
  <si>
    <t>EC1V 0BW</t>
  </si>
  <si>
    <t>Date Palm Primary School</t>
  </si>
  <si>
    <t>E1 2DE</t>
  </si>
  <si>
    <t>Kensington Park School</t>
  </si>
  <si>
    <t>SW7 5JP</t>
  </si>
  <si>
    <t>Emmanuel Christian School</t>
  </si>
  <si>
    <t>LE3 1QP</t>
  </si>
  <si>
    <t>Focus 1st Academy</t>
  </si>
  <si>
    <t>N11 1BA</t>
  </si>
  <si>
    <t>Footsteps Trust</t>
  </si>
  <si>
    <t>N22 5QW</t>
  </si>
  <si>
    <t>Golders Hill School</t>
  </si>
  <si>
    <t>NW11 7NT</t>
  </si>
  <si>
    <t>Grantham Farm Montessori School</t>
  </si>
  <si>
    <t>RG26 5JS</t>
  </si>
  <si>
    <t>Greek Secondary School of London</t>
  </si>
  <si>
    <t>N22 8LB</t>
  </si>
  <si>
    <t>Haddon Dene School</t>
  </si>
  <si>
    <t>CT10 2HY</t>
  </si>
  <si>
    <t>Heathside Preparatory School</t>
  </si>
  <si>
    <t>NW3 1JA</t>
  </si>
  <si>
    <t>Slough</t>
  </si>
  <si>
    <t>SL1 2SR</t>
  </si>
  <si>
    <t>Pardes House Grammar School</t>
  </si>
  <si>
    <t>N3 1SA</t>
  </si>
  <si>
    <t>Al Huda Academy (Jamia Al-Hudaa)</t>
  </si>
  <si>
    <t>Sheffield</t>
  </si>
  <si>
    <t>S9 3FY</t>
  </si>
  <si>
    <t>Shernold School</t>
  </si>
  <si>
    <t>ME16 0ER</t>
  </si>
  <si>
    <t>Talmud Torah Chaim Meirim Wiznitz School</t>
  </si>
  <si>
    <t>N16 6XB</t>
  </si>
  <si>
    <t>Sol Christian Academy</t>
  </si>
  <si>
    <t>Manchester</t>
  </si>
  <si>
    <t>M12 6EL</t>
  </si>
  <si>
    <t>Sporting Stars Academy</t>
  </si>
  <si>
    <t>Stoke-on-Trent</t>
  </si>
  <si>
    <t>ST2 7AS</t>
  </si>
  <si>
    <t>Talmud Torah Chinuch Norim</t>
  </si>
  <si>
    <t>M7 2AU</t>
  </si>
  <si>
    <t>The Vine Christian School</t>
  </si>
  <si>
    <t>Wokingham</t>
  </si>
  <si>
    <t>RG7 1HF</t>
  </si>
  <si>
    <t>TLG - South East Birmingham</t>
  </si>
  <si>
    <t>B14 4BN</t>
  </si>
  <si>
    <t>Christian/non-denominational</t>
  </si>
  <si>
    <t>East London Independent Special School</t>
  </si>
  <si>
    <t>E15 4HT</t>
  </si>
  <si>
    <t>Hope Corner School</t>
  </si>
  <si>
    <t>WA7 4TD</t>
  </si>
  <si>
    <t>Norton College</t>
  </si>
  <si>
    <t>WR5 2PU</t>
  </si>
  <si>
    <t>Oakfield House School</t>
  </si>
  <si>
    <t>PR4 0YH</t>
  </si>
  <si>
    <t>New Forest School</t>
  </si>
  <si>
    <t>SO45 1FJ</t>
  </si>
  <si>
    <t>Our Place</t>
  </si>
  <si>
    <t>WR6 5JE</t>
  </si>
  <si>
    <t>Oakwood School</t>
  </si>
  <si>
    <t>Ocean Lodge Independent School</t>
  </si>
  <si>
    <t>Southend on Sea</t>
  </si>
  <si>
    <t>SS0 7PU</t>
  </si>
  <si>
    <t>P.A.C.E Alternative Education Ltd</t>
  </si>
  <si>
    <t>ST5 0LS</t>
  </si>
  <si>
    <t>Peak Education</t>
  </si>
  <si>
    <t>ST19 5PR</t>
  </si>
  <si>
    <t>Queenswood School</t>
  </si>
  <si>
    <t>HR8 2PZ</t>
  </si>
  <si>
    <t>Rowden House School</t>
  </si>
  <si>
    <t>HR7 4LS</t>
  </si>
  <si>
    <t>Sallygate School</t>
  </si>
  <si>
    <t>CT17 0RX</t>
  </si>
  <si>
    <t>Southlands School</t>
  </si>
  <si>
    <t>SO41 5QB</t>
  </si>
  <si>
    <t>The Forum School</t>
  </si>
  <si>
    <t>DT11 0QS</t>
  </si>
  <si>
    <t>The Holmewood School London</t>
  </si>
  <si>
    <t>N12 8SH</t>
  </si>
  <si>
    <t>Wize Up</t>
  </si>
  <si>
    <t>SE9 6DN</t>
  </si>
  <si>
    <t>Woodspring School</t>
  </si>
  <si>
    <t>BS22 7YA</t>
  </si>
  <si>
    <t>Kingsmere School</t>
  </si>
  <si>
    <t>W14 8UD</t>
  </si>
  <si>
    <t>Ateres Girls High School</t>
  </si>
  <si>
    <t>NE10 9PQ</t>
  </si>
  <si>
    <t>Beis Malka Belz Girls School</t>
  </si>
  <si>
    <t>M7 2BT</t>
  </si>
  <si>
    <t>Birtley House Independent School</t>
  </si>
  <si>
    <t>TN15 6AY</t>
  </si>
  <si>
    <t>Brondesbury College London</t>
  </si>
  <si>
    <t>NW6 7BT</t>
  </si>
  <si>
    <t>Crown House School</t>
  </si>
  <si>
    <t>HP11 1QX</t>
  </si>
  <si>
    <t>Darul Uloom Al Arabiya Al Islamiya</t>
  </si>
  <si>
    <t>BL8 4NG</t>
  </si>
  <si>
    <t>Etz Chaim School at the Belmont</t>
  </si>
  <si>
    <t>M7 4LJ</t>
  </si>
  <si>
    <t>Greek Primary School of London</t>
  </si>
  <si>
    <t>W3 9JR</t>
  </si>
  <si>
    <t>Greek Orthodox</t>
  </si>
  <si>
    <t>Green Gables Montessori Primary School</t>
  </si>
  <si>
    <t>E1W 2RG</t>
  </si>
  <si>
    <t>Jamia Al-Hudaa Residential College</t>
  </si>
  <si>
    <t>NG3 5TT</t>
  </si>
  <si>
    <t>London Bunka Yochien School</t>
  </si>
  <si>
    <t>W3 0BP</t>
  </si>
  <si>
    <t>Hazel Hurst School Mapperley Ltd</t>
  </si>
  <si>
    <t>NG3 6DG</t>
  </si>
  <si>
    <t>Options Higford</t>
  </si>
  <si>
    <t>TF11 9ET</t>
  </si>
  <si>
    <t>Somerset Progressive School</t>
  </si>
  <si>
    <t>TA3 5RH</t>
  </si>
  <si>
    <t>Al-Ashraf Primary School</t>
  </si>
  <si>
    <t>GL1 4HB</t>
  </si>
  <si>
    <t>Carfax College</t>
  </si>
  <si>
    <t>OX1 2EP</t>
  </si>
  <si>
    <t>Conifers School</t>
  </si>
  <si>
    <t>GU29 9BG</t>
  </si>
  <si>
    <t>Rikkyo School-in-England</t>
  </si>
  <si>
    <t>RH12 3BE</t>
  </si>
  <si>
    <t>Anglican/Christian</t>
  </si>
  <si>
    <t>Downham Preparatory School and Montessori Nursery</t>
  </si>
  <si>
    <t>PE34 3HT</t>
  </si>
  <si>
    <t>International Stanborough School</t>
  </si>
  <si>
    <t>WD25 9JT</t>
  </si>
  <si>
    <t>Seventh Day Adventist</t>
  </si>
  <si>
    <t>Islamiyah School</t>
  </si>
  <si>
    <t>BB1 5NQ</t>
  </si>
  <si>
    <t>The Viking School</t>
  </si>
  <si>
    <t>PE25 2QJ</t>
  </si>
  <si>
    <t>Hillcrest Park School</t>
  </si>
  <si>
    <t>OX7 5QH</t>
  </si>
  <si>
    <t>On Track Education Centre Northants</t>
  </si>
  <si>
    <t>NN3 6QB</t>
  </si>
  <si>
    <t>The Corner House School (Chs)</t>
  </si>
  <si>
    <t>B98 9BD</t>
  </si>
  <si>
    <t>Centre Academy East Anglia</t>
  </si>
  <si>
    <t>IP7 7QR</t>
  </si>
  <si>
    <t>Values Academy</t>
  </si>
  <si>
    <t>CV10 8JX</t>
  </si>
  <si>
    <t>Bicker Preparatory and Early Years School</t>
  </si>
  <si>
    <t>PE20 3DW</t>
  </si>
  <si>
    <t>New Barn School</t>
  </si>
  <si>
    <t>RH12 3PQ</t>
  </si>
  <si>
    <t>Eden School</t>
  </si>
  <si>
    <t>Cheshire East</t>
  </si>
  <si>
    <t>SK10 3LQ</t>
  </si>
  <si>
    <t>Great Oaks Small School</t>
  </si>
  <si>
    <t>CT12 5FH</t>
  </si>
  <si>
    <t>Rugeley School</t>
  </si>
  <si>
    <t>WS15 3JQ</t>
  </si>
  <si>
    <t>Jameah Academy</t>
  </si>
  <si>
    <t>LE5 3SD</t>
  </si>
  <si>
    <t>Nancy Reuben Primary School</t>
  </si>
  <si>
    <t>NW4 1DJ</t>
  </si>
  <si>
    <t>Brambles School</t>
  </si>
  <si>
    <t>Tameside</t>
  </si>
  <si>
    <t>SK14 6NT</t>
  </si>
  <si>
    <t>Cambian Chesham House School</t>
  </si>
  <si>
    <t>BL9 6JD</t>
  </si>
  <si>
    <t>Crookhey Hall School</t>
  </si>
  <si>
    <t>LA2 0HA</t>
  </si>
  <si>
    <t>Cumberland School</t>
  </si>
  <si>
    <t>PR5 6EP</t>
  </si>
  <si>
    <t>Estuary High School</t>
  </si>
  <si>
    <t>SS9 3NH</t>
  </si>
  <si>
    <t>Parkside House School</t>
  </si>
  <si>
    <t>North Tyneside</t>
  </si>
  <si>
    <t>NE27 0AB</t>
  </si>
  <si>
    <t>Phoenixplace</t>
  </si>
  <si>
    <t>SE5 0NA</t>
  </si>
  <si>
    <t>Rossendale School</t>
  </si>
  <si>
    <t>BL0 0RT</t>
  </si>
  <si>
    <t>The Dominie School Limited</t>
  </si>
  <si>
    <t>SW11 4DX</t>
  </si>
  <si>
    <t>Treasure House London Cic</t>
  </si>
  <si>
    <t>SE15 1JF</t>
  </si>
  <si>
    <t>Waterloo Lodge School</t>
  </si>
  <si>
    <t>PR6 7AX</t>
  </si>
  <si>
    <t>Al-Burhan Grammar School</t>
  </si>
  <si>
    <t>B11 3DW</t>
  </si>
  <si>
    <t>Barbara Speake Stage School</t>
  </si>
  <si>
    <t>W3 7EG</t>
  </si>
  <si>
    <t>Break Through</t>
  </si>
  <si>
    <t>DA17 5JX</t>
  </si>
  <si>
    <t>Chartfield School</t>
  </si>
  <si>
    <t>CT8 8DA</t>
  </si>
  <si>
    <t>Chase House School</t>
  </si>
  <si>
    <t>Chiswick and Bedford Park Preparatory School</t>
  </si>
  <si>
    <t>W4 1TX</t>
  </si>
  <si>
    <t>College Francais Bilingue De Londres</t>
  </si>
  <si>
    <t>NW5 3AX</t>
  </si>
  <si>
    <t>Epic Learning Independent School</t>
  </si>
  <si>
    <t>W10 5QJ</t>
  </si>
  <si>
    <t>Connaught House School</t>
  </si>
  <si>
    <t>W2 2HL</t>
  </si>
  <si>
    <t>Darul Uloom Dawatul Imaan</t>
  </si>
  <si>
    <t>BD4 9PH</t>
  </si>
  <si>
    <t>Darul Uloom Leicester</t>
  </si>
  <si>
    <t>LE4 5LN</t>
  </si>
  <si>
    <t>Eastcourt Independent School</t>
  </si>
  <si>
    <t>IG3 8UW</t>
  </si>
  <si>
    <t>Elliott Park School</t>
  </si>
  <si>
    <t>ME12 2DP</t>
  </si>
  <si>
    <t>Eveline Day School</t>
  </si>
  <si>
    <t>SW17 7BQ</t>
  </si>
  <si>
    <t>Fair Ways School</t>
  </si>
  <si>
    <t>SO31 7HE</t>
  </si>
  <si>
    <t>Excelsior College</t>
  </si>
  <si>
    <t>N17 8JN</t>
  </si>
  <si>
    <t>Flexible Learning Centre</t>
  </si>
  <si>
    <t>B23 7RJ</t>
  </si>
  <si>
    <t>Full Circle Education</t>
  </si>
  <si>
    <t>SE3 8ND</t>
  </si>
  <si>
    <t>Future First Independent School</t>
  </si>
  <si>
    <t>B18 7RL</t>
  </si>
  <si>
    <t>Goodwyn School</t>
  </si>
  <si>
    <t>NW7 4DB</t>
  </si>
  <si>
    <t>Guru Gobind Singh Khalsa College</t>
  </si>
  <si>
    <t>IG7 6BQ</t>
  </si>
  <si>
    <t>Sikh</t>
  </si>
  <si>
    <t>Other faith</t>
  </si>
  <si>
    <t>Hackney City Farm</t>
  </si>
  <si>
    <t>E2 8QA</t>
  </si>
  <si>
    <t>Institute of Islamic Education</t>
  </si>
  <si>
    <t>Kirklees</t>
  </si>
  <si>
    <t>WF12 9NG</t>
  </si>
  <si>
    <t>The British Muslim School</t>
  </si>
  <si>
    <t>Sandwell</t>
  </si>
  <si>
    <t>B70 8NX</t>
  </si>
  <si>
    <t>Jack and Jill School</t>
  </si>
  <si>
    <t>TW12 3HX</t>
  </si>
  <si>
    <t>Jamiatul Uloom Al - Islamia</t>
  </si>
  <si>
    <t>Luton</t>
  </si>
  <si>
    <t>LU3 1RF</t>
  </si>
  <si>
    <t>Khalsa College London</t>
  </si>
  <si>
    <t>Harrow</t>
  </si>
  <si>
    <t>HA1 4ES</t>
  </si>
  <si>
    <t>Kimichi School</t>
  </si>
  <si>
    <t>B27 6LL</t>
  </si>
  <si>
    <t>Kinetic Academy</t>
  </si>
  <si>
    <t>ST3 7DJ</t>
  </si>
  <si>
    <t>L'Ecole de Battersea</t>
  </si>
  <si>
    <t>SW11 3DS</t>
  </si>
  <si>
    <t>L'Ecole des Petits School</t>
  </si>
  <si>
    <t>SW6 2NB</t>
  </si>
  <si>
    <t>La Petite Ecole Bilingue</t>
  </si>
  <si>
    <t>NW5 4NL</t>
  </si>
  <si>
    <t>Madani Secondary Girls' School</t>
  </si>
  <si>
    <t>E1 1HL</t>
  </si>
  <si>
    <t>Leicester Islamic Academy</t>
  </si>
  <si>
    <t>LE2 2PJ</t>
  </si>
  <si>
    <t>Leicester Preparatory School</t>
  </si>
  <si>
    <t>LE2 2AA</t>
  </si>
  <si>
    <t>Lion House School</t>
  </si>
  <si>
    <t>SW15 6EH</t>
  </si>
  <si>
    <t>Mehria School</t>
  </si>
  <si>
    <t>LU4 8JD</t>
  </si>
  <si>
    <t>Meredale Independent Primary School</t>
  </si>
  <si>
    <t>ME8 8EB</t>
  </si>
  <si>
    <t>Merlin School</t>
  </si>
  <si>
    <t>SW15 2BZ</t>
  </si>
  <si>
    <t>On Track Education Centre (Silsoe)</t>
  </si>
  <si>
    <t>Central Bedfordshire</t>
  </si>
  <si>
    <t>MK45 4HS</t>
  </si>
  <si>
    <t>Park Avenue Girls' High School</t>
  </si>
  <si>
    <t>ST4 2DT</t>
  </si>
  <si>
    <t>Parkgate House School</t>
  </si>
  <si>
    <t>SW4 9SD</t>
  </si>
  <si>
    <t>Penarth Group School</t>
  </si>
  <si>
    <t>SK5 7JG</t>
  </si>
  <si>
    <t>Phoenix Academy</t>
  </si>
  <si>
    <t>N9 8LD</t>
  </si>
  <si>
    <t>Quwwat Ul Islam Girls' School</t>
  </si>
  <si>
    <t>E7 9NB</t>
  </si>
  <si>
    <t>Rainbow Montessori School</t>
  </si>
  <si>
    <t>NW6 3PL</t>
  </si>
  <si>
    <t>Right Choice Independent Special School</t>
  </si>
  <si>
    <t>SE18 6BB</t>
  </si>
  <si>
    <t>Rose House Montessori School</t>
  </si>
  <si>
    <t>SE23 2UJ</t>
  </si>
  <si>
    <t>St John's Wood Pre-Preparatory School</t>
  </si>
  <si>
    <t>NW8 7NE</t>
  </si>
  <si>
    <t>St Thomas Garnet's School</t>
  </si>
  <si>
    <t>BH5 2BH</t>
  </si>
  <si>
    <t>NW7 3RG</t>
  </si>
  <si>
    <t>Talmud Torah Machzikei Hadass School</t>
  </si>
  <si>
    <t>E5 9SN</t>
  </si>
  <si>
    <t>Charadi Jewish</t>
  </si>
  <si>
    <t>The Christian School (Takeley)</t>
  </si>
  <si>
    <t>CM22 6QH</t>
  </si>
  <si>
    <t>The Eden SDA School</t>
  </si>
  <si>
    <t>W3 8JY</t>
  </si>
  <si>
    <t>The Norwegian School in London</t>
  </si>
  <si>
    <t>The German School</t>
  </si>
  <si>
    <t>TW10 7AH</t>
  </si>
  <si>
    <t>The Roche School</t>
  </si>
  <si>
    <t>SW18 1HW</t>
  </si>
  <si>
    <t>Twycross House Pre-Preparatory School</t>
  </si>
  <si>
    <t>CV9 3PQ</t>
  </si>
  <si>
    <t>Manchester Vocational and Learning Academy</t>
  </si>
  <si>
    <t>M19 3AQ</t>
  </si>
  <si>
    <t>Baston House School</t>
  </si>
  <si>
    <t>BR2 7AB</t>
  </si>
  <si>
    <t>Belmont School</t>
  </si>
  <si>
    <t>BB4 6RX</t>
  </si>
  <si>
    <t>Bradshaw Farm Independent School</t>
  </si>
  <si>
    <t>SK17 0QY</t>
  </si>
  <si>
    <t>Cambian Devon School</t>
  </si>
  <si>
    <t>TQ4 7DQ</t>
  </si>
  <si>
    <t>Cambian Walnut Tree Lodge School</t>
  </si>
  <si>
    <t>Bedford</t>
  </si>
  <si>
    <t>MK44 2PY</t>
  </si>
  <si>
    <t>Eagle House School Sutton</t>
  </si>
  <si>
    <t>Sutton</t>
  </si>
  <si>
    <t>SM2 5SJ</t>
  </si>
  <si>
    <t>Grateley House School</t>
  </si>
  <si>
    <t>SP11 8TA</t>
  </si>
  <si>
    <t>Cavendish School</t>
  </si>
  <si>
    <t>SE16 2PA</t>
  </si>
  <si>
    <t>Limespring School</t>
  </si>
  <si>
    <t>N2 9PJ</t>
  </si>
  <si>
    <t>Longdon Hall School</t>
  </si>
  <si>
    <t>WS15 4PT</t>
  </si>
  <si>
    <t>Aurora Meldreth Manor School</t>
  </si>
  <si>
    <t>SG8 6LG</t>
  </si>
  <si>
    <t>Mountwood Academy</t>
  </si>
  <si>
    <t>PR3 3YB</t>
  </si>
  <si>
    <t>On Track Education Centre Totnes</t>
  </si>
  <si>
    <t>TQ9 5LQ</t>
  </si>
  <si>
    <t>Pier View Academy</t>
  </si>
  <si>
    <t>DA12 2AX</t>
  </si>
  <si>
    <t>Priors Court School</t>
  </si>
  <si>
    <t>West Berkshire</t>
  </si>
  <si>
    <t>RG18 9NU</t>
  </si>
  <si>
    <t>Roaches School</t>
  </si>
  <si>
    <t>ST8 7AB</t>
  </si>
  <si>
    <t>Sacrewell Lodge School</t>
  </si>
  <si>
    <t>Peterborough</t>
  </si>
  <si>
    <t>PE8 6HJ</t>
  </si>
  <si>
    <t>St Edward's School</t>
  </si>
  <si>
    <t>SO51 6ZR</t>
  </si>
  <si>
    <t>Tadley Court School</t>
  </si>
  <si>
    <t>RG26 3TB</t>
  </si>
  <si>
    <t>Aurora Brambles School</t>
  </si>
  <si>
    <t>PR26 7TB</t>
  </si>
  <si>
    <t>Aurora Hedgeway School</t>
  </si>
  <si>
    <t>South Gloucestershire</t>
  </si>
  <si>
    <t>BS35 4JN</t>
  </si>
  <si>
    <t>The Old Priory School</t>
  </si>
  <si>
    <t>CT11 9PG</t>
  </si>
  <si>
    <t>TLC The Learning Centre</t>
  </si>
  <si>
    <t>BR5 1EB</t>
  </si>
  <si>
    <t>Trax Academy</t>
  </si>
  <si>
    <t>FY8 2PP</t>
  </si>
  <si>
    <t>Unity College</t>
  </si>
  <si>
    <t>HP12 3AE</t>
  </si>
  <si>
    <t>Willow House</t>
  </si>
  <si>
    <t>SK8 6RF</t>
  </si>
  <si>
    <t>Abbey College in Malvern</t>
  </si>
  <si>
    <t>WR14 4JF</t>
  </si>
  <si>
    <t>Al Jamiatul Islamiyah</t>
  </si>
  <si>
    <t>Bolton</t>
  </si>
  <si>
    <t>BL3 4HF</t>
  </si>
  <si>
    <t xml:space="preserve">Al-Ameen Primary School </t>
  </si>
  <si>
    <t>B11 2JR</t>
  </si>
  <si>
    <t>Al-Furqaan Preparatory School</t>
  </si>
  <si>
    <t>WF13 2JR</t>
  </si>
  <si>
    <t>Al-Ihsaan Community College</t>
  </si>
  <si>
    <t>LE1 2HX</t>
  </si>
  <si>
    <t>Assunnah Primary School</t>
  </si>
  <si>
    <t>N17 6SB</t>
  </si>
  <si>
    <t>Ayesha Community School</t>
  </si>
  <si>
    <t>NW4 3ES</t>
  </si>
  <si>
    <t>Birchfield Independent Girls' School</t>
  </si>
  <si>
    <t>B6 6JU</t>
  </si>
  <si>
    <t>Black Country Wheels School</t>
  </si>
  <si>
    <t>Dudley</t>
  </si>
  <si>
    <t>DY9 7ND</t>
  </si>
  <si>
    <t>Bnos Beis Yaakov Primary School</t>
  </si>
  <si>
    <t>NW9 8XR</t>
  </si>
  <si>
    <t>Bnos Zion of Bobov</t>
  </si>
  <si>
    <t>N16 6TJ</t>
  </si>
  <si>
    <t>Chepstow House School</t>
  </si>
  <si>
    <t>W11 1QS</t>
  </si>
  <si>
    <t>Lote Tree Primary School</t>
  </si>
  <si>
    <t>Coventry</t>
  </si>
  <si>
    <t>CV6 5JQ</t>
  </si>
  <si>
    <t>Darul Hadis Latifiah</t>
  </si>
  <si>
    <t>E2 0HW</t>
  </si>
  <si>
    <t>Darul Uloom Islamic High School</t>
  </si>
  <si>
    <t>B10 0LL</t>
  </si>
  <si>
    <t>Edgware Jewish Girls - Beis Chinuch</t>
  </si>
  <si>
    <t>HA8 8NP</t>
  </si>
  <si>
    <t>Emmanuel School</t>
  </si>
  <si>
    <t>WS2 8PR</t>
  </si>
  <si>
    <t>Freshsteps</t>
  </si>
  <si>
    <t>EN2 9BQ</t>
  </si>
  <si>
    <t>Froebel House School</t>
  </si>
  <si>
    <t>Kingston upon Hull</t>
  </si>
  <si>
    <t>HU5 3JP</t>
  </si>
  <si>
    <t>Getters Talmud Torah</t>
  </si>
  <si>
    <t>N16 5AR</t>
  </si>
  <si>
    <t>Include - Oxfordshire</t>
  </si>
  <si>
    <t>OX4 1DD</t>
  </si>
  <si>
    <t>Green Crescent Primary School</t>
  </si>
  <si>
    <t>NG6 0DG</t>
  </si>
  <si>
    <t>Grey House Preparatory School</t>
  </si>
  <si>
    <t>RG27 8PW</t>
  </si>
  <si>
    <t>Hazrat Khadijatul Kubra Girls School</t>
  </si>
  <si>
    <t>B10 0BP</t>
  </si>
  <si>
    <t>Jamiatul Ummah School</t>
  </si>
  <si>
    <t>E1 2ND</t>
  </si>
  <si>
    <t>Keys 7 Ks</t>
  </si>
  <si>
    <t>TS3 8BT</t>
  </si>
  <si>
    <t>King of Kings School</t>
  </si>
  <si>
    <t>M4 4DN</t>
  </si>
  <si>
    <t>Kings London</t>
  </si>
  <si>
    <t>BR3 4PR</t>
  </si>
  <si>
    <t>Kingswood School</t>
  </si>
  <si>
    <t>B90 2BA</t>
  </si>
  <si>
    <t>KWS Educational Services</t>
  </si>
  <si>
    <t>MK41 9TJ</t>
  </si>
  <si>
    <t>La Chouette School</t>
  </si>
  <si>
    <t>W5 2PJ</t>
  </si>
  <si>
    <t>LPW Independent School</t>
  </si>
  <si>
    <t>BS3 4AG</t>
  </si>
  <si>
    <t>Madinatul Uloom Al Islamiya School</t>
  </si>
  <si>
    <t>DY10 4BH</t>
  </si>
  <si>
    <t>Madni Institute</t>
  </si>
  <si>
    <t>SL1 5PR</t>
  </si>
  <si>
    <t>Manchester  Young Lives</t>
  </si>
  <si>
    <t>M22 9TF</t>
  </si>
  <si>
    <t>Manchester Muslim Preparatory School</t>
  </si>
  <si>
    <t>M20 4BA</t>
  </si>
  <si>
    <t>Mander Portman Woodward Independent College</t>
  </si>
  <si>
    <t>B15 3AU</t>
  </si>
  <si>
    <t>Maria Montessori School</t>
  </si>
  <si>
    <t>NW3 5NW</t>
  </si>
  <si>
    <t>New Forest Small School</t>
  </si>
  <si>
    <t>SO43 7BU</t>
  </si>
  <si>
    <t>Newbury Hall School</t>
  </si>
  <si>
    <t>RG14 6AD</t>
  </si>
  <si>
    <t>Orchard School</t>
  </si>
  <si>
    <t>DN22 0DJ</t>
  </si>
  <si>
    <t>Palfrey Girls School</t>
  </si>
  <si>
    <t>WS1 4AB</t>
  </si>
  <si>
    <t>Phoenix U16 Independent School</t>
  </si>
  <si>
    <t>ST1 4AF</t>
  </si>
  <si>
    <t>Promised Land Academy</t>
  </si>
  <si>
    <t>E13 8SR</t>
  </si>
  <si>
    <t>Rabia Girls' and Boys' School</t>
  </si>
  <si>
    <t>LU4 8AX</t>
  </si>
  <si>
    <t>RISE Education</t>
  </si>
  <si>
    <t>CR4 3ED</t>
  </si>
  <si>
    <t>Saville House School</t>
  </si>
  <si>
    <t>NG19 8AH</t>
  </si>
  <si>
    <t>St George's School</t>
  </si>
  <si>
    <t>LU5 4HR</t>
  </si>
  <si>
    <t>St Mary's Independent School</t>
  </si>
  <si>
    <t>Southampton</t>
  </si>
  <si>
    <t>SO18 4DJ</t>
  </si>
  <si>
    <t>St. Andrew's College Cambridge</t>
  </si>
  <si>
    <t>CB1 2JB</t>
  </si>
  <si>
    <t>Tabernacle School</t>
  </si>
  <si>
    <t>W11 4RS</t>
  </si>
  <si>
    <t>St Michael's School</t>
  </si>
  <si>
    <t>RG20 9JW</t>
  </si>
  <si>
    <t>Talmud Torah Tiferes Shlomoh</t>
  </si>
  <si>
    <t>NW11 9TB</t>
  </si>
  <si>
    <t>Tashbar of Edgware</t>
  </si>
  <si>
    <t>HA8 8JL</t>
  </si>
  <si>
    <t>The Deenway Montessori School</t>
  </si>
  <si>
    <t>Reading</t>
  </si>
  <si>
    <t>RG1 4QX</t>
  </si>
  <si>
    <t>The Fulham Preparatory School Limited</t>
  </si>
  <si>
    <t>W14 9SD</t>
  </si>
  <si>
    <t>The Harrodian School</t>
  </si>
  <si>
    <t>SW13 9QN</t>
  </si>
  <si>
    <t>The Montessori Place</t>
  </si>
  <si>
    <t>BN3 3ER</t>
  </si>
  <si>
    <t>The Noam Primary School</t>
  </si>
  <si>
    <t>HA9 8JW</t>
  </si>
  <si>
    <t>The Pier Head Preparatory Montessori School</t>
  </si>
  <si>
    <t>E1W 3TD</t>
  </si>
  <si>
    <t>The Wisdom Academy</t>
  </si>
  <si>
    <t>B7 4HY</t>
  </si>
  <si>
    <t>Thomas's Clapham</t>
  </si>
  <si>
    <t>SW11 6JZ</t>
  </si>
  <si>
    <t>Thomas's Fulham</t>
  </si>
  <si>
    <t>SW6 3ES</t>
  </si>
  <si>
    <t>Tiferes</t>
  </si>
  <si>
    <t>M7 2JR</t>
  </si>
  <si>
    <t>TLG West London</t>
  </si>
  <si>
    <t>W6 9JJ</t>
  </si>
  <si>
    <t>TLG Manchester</t>
  </si>
  <si>
    <t>M9 5US</t>
  </si>
  <si>
    <t>TLG Reading</t>
  </si>
  <si>
    <t>RG31 4XR</t>
  </si>
  <si>
    <t>Toras Emes</t>
  </si>
  <si>
    <t>M7 4AH</t>
  </si>
  <si>
    <t>TTD Gur School</t>
  </si>
  <si>
    <t>N16 6UX</t>
  </si>
  <si>
    <t>Unity Girls High School</t>
  </si>
  <si>
    <t>NW10 0LN</t>
  </si>
  <si>
    <t>Unity School</t>
  </si>
  <si>
    <t>ST1 4EU</t>
  </si>
  <si>
    <t>Vishnitz Girls School</t>
  </si>
  <si>
    <t>N16 5DL</t>
  </si>
  <si>
    <t>Wentworth Tutorial College</t>
  </si>
  <si>
    <t>NW11 9LH</t>
  </si>
  <si>
    <t>Woodstock Girls' School</t>
  </si>
  <si>
    <t>B13 9BB</t>
  </si>
  <si>
    <t>Manorway Academy</t>
  </si>
  <si>
    <t>ME4 6BA</t>
  </si>
  <si>
    <t>Bow Street School</t>
  </si>
  <si>
    <t>Wolverhampton</t>
  </si>
  <si>
    <t>WV14 7NB</t>
  </si>
  <si>
    <t>TLG Bolton</t>
  </si>
  <si>
    <t>BL4 9AL</t>
  </si>
  <si>
    <t>The GFC School</t>
  </si>
  <si>
    <t>ME7 4DD</t>
  </si>
  <si>
    <t>The Write Time</t>
  </si>
  <si>
    <t>CR0 2XX</t>
  </si>
  <si>
    <t>The Priory Woodbourne Hospital School</t>
  </si>
  <si>
    <t>B17 8BY</t>
  </si>
  <si>
    <t>Glebe House</t>
  </si>
  <si>
    <t>CB21 4QH</t>
  </si>
  <si>
    <t>Evergreen School</t>
  </si>
  <si>
    <t>ST10 2LP</t>
  </si>
  <si>
    <t>Wolfdale School</t>
  </si>
  <si>
    <t>LE7 7BP</t>
  </si>
  <si>
    <t>The Jam Academy</t>
  </si>
  <si>
    <t>SL7 2LS</t>
  </si>
  <si>
    <t>Active Support Education Centre</t>
  </si>
  <si>
    <t>LU3 1RJ</t>
  </si>
  <si>
    <t>Highgate Hill House School</t>
  </si>
  <si>
    <t>EX22 6TJ</t>
  </si>
  <si>
    <t>Best Futures</t>
  </si>
  <si>
    <t>North East Lincolnshire</t>
  </si>
  <si>
    <t>DN37 7AW</t>
  </si>
  <si>
    <t>New Level Academy</t>
  </si>
  <si>
    <t>NW10 8LW</t>
  </si>
  <si>
    <t>The Llewellyn School and Nursery</t>
  </si>
  <si>
    <t>CT9 5DU</t>
  </si>
  <si>
    <t>FUEL</t>
  </si>
  <si>
    <t>NG5 1DX</t>
  </si>
  <si>
    <t>The Place Independent School</t>
  </si>
  <si>
    <t>NG13 0EA</t>
  </si>
  <si>
    <t>SW!TCH Borders</t>
  </si>
  <si>
    <t>RM8 2UT</t>
  </si>
  <si>
    <t>Alternative Centre of Education</t>
  </si>
  <si>
    <t>N9 0TZ</t>
  </si>
  <si>
    <t>St Anthony's School for Girls</t>
  </si>
  <si>
    <t>NW11 7SX</t>
  </si>
  <si>
    <t>Sandwell Valley School</t>
  </si>
  <si>
    <t>B70 6QT</t>
  </si>
  <si>
    <t>Blackwater Academy</t>
  </si>
  <si>
    <t>B1 3ND</t>
  </si>
  <si>
    <t>Hope House School</t>
  </si>
  <si>
    <t>Kings Brighton</t>
  </si>
  <si>
    <t>BN1 4SB</t>
  </si>
  <si>
    <t>Newbury School</t>
  </si>
  <si>
    <t>B19 2SW</t>
  </si>
  <si>
    <t>Tlg Wakefield</t>
  </si>
  <si>
    <t>Wakefield</t>
  </si>
  <si>
    <t>WF6 1NT</t>
  </si>
  <si>
    <t>The National Mathematics and Science College</t>
  </si>
  <si>
    <t>CV4 8JB</t>
  </si>
  <si>
    <t xml:space="preserve">Independent school standard inspection - integrated - first </t>
  </si>
  <si>
    <t>Gloverspiece</t>
  </si>
  <si>
    <t>WR9 0RQ</t>
  </si>
  <si>
    <t>Old Farm School</t>
  </si>
  <si>
    <t>Redcar and Cleveland</t>
  </si>
  <si>
    <t>TS12 2TZ</t>
  </si>
  <si>
    <t>Running Deer</t>
  </si>
  <si>
    <t>TQ13 8PY</t>
  </si>
  <si>
    <t>Ashbrooke School</t>
  </si>
  <si>
    <t>Sunderland</t>
  </si>
  <si>
    <t>SR2 7JA</t>
  </si>
  <si>
    <t>Arbour House</t>
  </si>
  <si>
    <t>DT4 7QF</t>
  </si>
  <si>
    <t>Peak Education Stoke</t>
  </si>
  <si>
    <t>ST1 4LY</t>
  </si>
  <si>
    <t>Aurora Hanley School</t>
  </si>
  <si>
    <t>ST2 8LY</t>
  </si>
  <si>
    <t>Queensgate College</t>
  </si>
  <si>
    <t>E9 6SJ</t>
  </si>
  <si>
    <t>Lincoln House School</t>
  </si>
  <si>
    <t>Foundation Bridge Academy</t>
  </si>
  <si>
    <t>ST6 1JJ</t>
  </si>
  <si>
    <t>Bluebell School</t>
  </si>
  <si>
    <t>ST7 1EH</t>
  </si>
  <si>
    <t>Education My Life Matters</t>
  </si>
  <si>
    <t>SE26 6AD</t>
  </si>
  <si>
    <t>Wood Edge Independent School</t>
  </si>
  <si>
    <t>L39 4UL</t>
  </si>
  <si>
    <t>Totnes Progressive School</t>
  </si>
  <si>
    <t>TQ9 5JT</t>
  </si>
  <si>
    <t>Hillcrest New Barn</t>
  </si>
  <si>
    <t>RG20 8HZ</t>
  </si>
  <si>
    <t>Rotunda Ltd</t>
  </si>
  <si>
    <t>L5 2PL</t>
  </si>
  <si>
    <t>The Orchard</t>
  </si>
  <si>
    <t>DN37 9PH</t>
  </si>
  <si>
    <t>The Rowan School</t>
  </si>
  <si>
    <t>WV14 9JW</t>
  </si>
  <si>
    <t>Maple House</t>
  </si>
  <si>
    <t>BB4 6LN</t>
  </si>
  <si>
    <t>The Belsteads School</t>
  </si>
  <si>
    <t>CM3 3PP</t>
  </si>
  <si>
    <t>Parkview Academy</t>
  </si>
  <si>
    <t>CT9 2AN</t>
  </si>
  <si>
    <t>The Wasp Centre</t>
  </si>
  <si>
    <t>SP2 7PY</t>
  </si>
  <si>
    <t>Wetherby Kensington</t>
  </si>
  <si>
    <t>SW5 0JN</t>
  </si>
  <si>
    <t>Clovelly House School</t>
  </si>
  <si>
    <t>LE67 1AP</t>
  </si>
  <si>
    <t>Hidelow Grange School</t>
  </si>
  <si>
    <t>WR6 5AH</t>
  </si>
  <si>
    <t>Crossley Manor</t>
  </si>
  <si>
    <t>St Helens</t>
  </si>
  <si>
    <t>L35 6NE</t>
  </si>
  <si>
    <t>Lubavitch Yeshiva Ketanah of London</t>
  </si>
  <si>
    <t>NW11 0QB</t>
  </si>
  <si>
    <t>Gesher Primary Special School</t>
  </si>
  <si>
    <t>NW2 3BS</t>
  </si>
  <si>
    <t>The Anderson School</t>
  </si>
  <si>
    <t>IG7 5AB</t>
  </si>
  <si>
    <t>Edith Kay Independent School</t>
  </si>
  <si>
    <t>NW10 8HR</t>
  </si>
  <si>
    <t>E-Spired</t>
  </si>
  <si>
    <t>MK42 9TW</t>
  </si>
  <si>
    <t>Releasing Potential</t>
  </si>
  <si>
    <t>PO9 1LS</t>
  </si>
  <si>
    <t>Rida Girls' High School</t>
  </si>
  <si>
    <t>WF12 9EJ</t>
  </si>
  <si>
    <t>Central Birmingham Education Centre</t>
  </si>
  <si>
    <t>B18 7HF</t>
  </si>
  <si>
    <t>Open Box Education Centre</t>
  </si>
  <si>
    <t>CM16 5DN</t>
  </si>
  <si>
    <t>Progress Schools - Wirral</t>
  </si>
  <si>
    <t>CH41 4EA</t>
  </si>
  <si>
    <t>Pivot Academy</t>
  </si>
  <si>
    <t>BD19 5LH</t>
  </si>
  <si>
    <t>Kensington Wade</t>
  </si>
  <si>
    <t>W14 8PU</t>
  </si>
  <si>
    <t>Cherry Tree School</t>
  </si>
  <si>
    <t>CT9 5QN</t>
  </si>
  <si>
    <t>Peregrinate Ltd</t>
  </si>
  <si>
    <t>Knowsley</t>
  </si>
  <si>
    <t>L9 7BN</t>
  </si>
  <si>
    <t>Tram House School</t>
  </si>
  <si>
    <t>SW17 0NY</t>
  </si>
  <si>
    <t>On Track Education Centre Barnstaple</t>
  </si>
  <si>
    <t>EX32 8PA</t>
  </si>
  <si>
    <t>Eaton House Belgravia Pre-Preparatory School</t>
  </si>
  <si>
    <t>SW1W 9BA</t>
  </si>
  <si>
    <t>Cressey College</t>
  </si>
  <si>
    <t>CR0 5SP</t>
  </si>
  <si>
    <t>Face Youth Therapeutic School</t>
  </si>
  <si>
    <t>SW19 1JN</t>
  </si>
  <si>
    <t>Wessex College</t>
  </si>
  <si>
    <t>BA11 4LA</t>
  </si>
  <si>
    <t>Ahavas Torah Boys Academy</t>
  </si>
  <si>
    <t>M27 8SJ</t>
  </si>
  <si>
    <t>Dar-Ul-Madinah</t>
  </si>
  <si>
    <t>BB2 6HD</t>
  </si>
  <si>
    <t>ASPIRE: Lifeskills Learning Centre</t>
  </si>
  <si>
    <t>LE11 3EB</t>
  </si>
  <si>
    <t>Azbuka Russian-English Bilingual School</t>
  </si>
  <si>
    <t>SW14 8NH</t>
  </si>
  <si>
    <t>Advance Education</t>
  </si>
  <si>
    <t>NW10 7TR</t>
  </si>
  <si>
    <t>Pennine House School</t>
  </si>
  <si>
    <t>BL9 7TD</t>
  </si>
  <si>
    <t>TLG Lewisham</t>
  </si>
  <si>
    <t>SE13 7FY</t>
  </si>
  <si>
    <t>Progress Schools - Toxteth</t>
  </si>
  <si>
    <t>L8 8HD</t>
  </si>
  <si>
    <t>Cheshire Alternative Provision School</t>
  </si>
  <si>
    <t>CW12 1EH</t>
  </si>
  <si>
    <t>Reflections Small School</t>
  </si>
  <si>
    <t>BN11 1PS</t>
  </si>
  <si>
    <t>Beechtree Steiner Initiative</t>
  </si>
  <si>
    <t>Leeds</t>
  </si>
  <si>
    <t>LS7 4HZ</t>
  </si>
  <si>
    <t>Alamiyah School</t>
  </si>
  <si>
    <t>RM8 2ES</t>
  </si>
  <si>
    <t>Watchorn Christian School</t>
  </si>
  <si>
    <t>DE55 7AQ</t>
  </si>
  <si>
    <t>Imedia School</t>
  </si>
  <si>
    <t>B23 6UT</t>
  </si>
  <si>
    <t>TLG Newcastle</t>
  </si>
  <si>
    <t>NE12 8UZ</t>
  </si>
  <si>
    <t>Chances Educational Support Services</t>
  </si>
  <si>
    <t>TQ12 2SH</t>
  </si>
  <si>
    <t>TLG Chelmsford</t>
  </si>
  <si>
    <t>CM2 0HG</t>
  </si>
  <si>
    <t>KWS School</t>
  </si>
  <si>
    <t>Milton Keynes</t>
  </si>
  <si>
    <t>MK2 3HU</t>
  </si>
  <si>
    <t>Eaton Square Upper School, Mayfair</t>
  </si>
  <si>
    <t>W1J 7NL</t>
  </si>
  <si>
    <t>Andalusia Academy Bristol</t>
  </si>
  <si>
    <t>BS2 0BA</t>
  </si>
  <si>
    <t>Beis Soroh Schneirer</t>
  </si>
  <si>
    <t>NW9 6AX</t>
  </si>
  <si>
    <t>City United Academy (CUA)</t>
  </si>
  <si>
    <t>B1 2RX</t>
  </si>
  <si>
    <t>Date Valley School</t>
  </si>
  <si>
    <t>CR4 4LB</t>
  </si>
  <si>
    <t>Educare Small School</t>
  </si>
  <si>
    <t>Kingston upon Thames</t>
  </si>
  <si>
    <t>KT2 6DZ</t>
  </si>
  <si>
    <t>Farrowdale House School</t>
  </si>
  <si>
    <t>Oldham</t>
  </si>
  <si>
    <t>OL2 7AD</t>
  </si>
  <si>
    <t>Finchley and Acton Yochien School</t>
  </si>
  <si>
    <t>N3 1UE</t>
  </si>
  <si>
    <t>Fitrah Sips</t>
  </si>
  <si>
    <t>SO14 0EJ</t>
  </si>
  <si>
    <t>Meadowpark School</t>
  </si>
  <si>
    <t>SN6 6DD</t>
  </si>
  <si>
    <t>Rosslyn School</t>
  </si>
  <si>
    <t>B28 9JB</t>
  </si>
  <si>
    <t>Dataset 1b: Provider level data for outcomes of progress monitoring inspections of non-association independent schools inspected between 1 September 2017 and 31 August 2018</t>
  </si>
  <si>
    <t>Browns School</t>
  </si>
  <si>
    <t>BR6 7PH</t>
  </si>
  <si>
    <t>Independent school Progress Monitoring inspection</t>
  </si>
  <si>
    <t>Met all standards that were checked</t>
  </si>
  <si>
    <t>Not in scope for this inspection</t>
  </si>
  <si>
    <t>Catch 22 Include Primary School Suffolk</t>
  </si>
  <si>
    <t>IP8 3AS</t>
  </si>
  <si>
    <t>Dame Catherine Harpur's School</t>
  </si>
  <si>
    <t>DE73 7JW</t>
  </si>
  <si>
    <t>Harpurhey Alternative Provision School</t>
  </si>
  <si>
    <t>M9 8AE</t>
  </si>
  <si>
    <t>Prestwich Preparatory School</t>
  </si>
  <si>
    <t>M25 1PZ</t>
  </si>
  <si>
    <t>Did not meet all standards that were checked</t>
  </si>
  <si>
    <t>Progress Schools - Carlisle</t>
  </si>
  <si>
    <t>CA1 1EJ</t>
  </si>
  <si>
    <t>All Saints School</t>
  </si>
  <si>
    <t>NR12 0DJ</t>
  </si>
  <si>
    <t>Al Ashraaf Secondary School</t>
  </si>
  <si>
    <t>E1 7RA</t>
  </si>
  <si>
    <t>CACFO Uk Education Centre</t>
  </si>
  <si>
    <t>CR7 8HQ</t>
  </si>
  <si>
    <t>Fig Tree Primary School</t>
  </si>
  <si>
    <t>NG7 4AF</t>
  </si>
  <si>
    <t>The School of the Islamic Republic of Iran</t>
  </si>
  <si>
    <t>NW6 5HE</t>
  </si>
  <si>
    <t>Anderida Learning Centre</t>
  </si>
  <si>
    <t>BN22 8HR</t>
  </si>
  <si>
    <t>Cambian Tyldesley School</t>
  </si>
  <si>
    <t>Wigan</t>
  </si>
  <si>
    <t>M29 8BS</t>
  </si>
  <si>
    <t>Al Islah Girls' High School</t>
  </si>
  <si>
    <t>BB1 1TF</t>
  </si>
  <si>
    <t>Henley-in-Arden Montessori Primary School</t>
  </si>
  <si>
    <t>B95 5JP</t>
  </si>
  <si>
    <t>Cambian Northampton School</t>
  </si>
  <si>
    <t>NN2 6LR</t>
  </si>
  <si>
    <t>Purbeck View School</t>
  </si>
  <si>
    <t>BH19 1PR</t>
  </si>
  <si>
    <t>Aurora St Christopher's School</t>
  </si>
  <si>
    <t>BS6 7JE</t>
  </si>
  <si>
    <t>Manchester Jewish School for Special Education</t>
  </si>
  <si>
    <t>M7 4QY</t>
  </si>
  <si>
    <t>Imam Zakariya Academy</t>
  </si>
  <si>
    <t>E7 8AB</t>
  </si>
  <si>
    <t>Olive Tree School</t>
  </si>
  <si>
    <t>SE13 6NZ</t>
  </si>
  <si>
    <t>The Japanese School</t>
  </si>
  <si>
    <t>W3 9PU</t>
  </si>
  <si>
    <t>Walthamstow Montessori School</t>
  </si>
  <si>
    <t>E17 5DA</t>
  </si>
  <si>
    <t>The Independent School</t>
  </si>
  <si>
    <t>W6 9AR</t>
  </si>
  <si>
    <t>Novaturient School</t>
  </si>
  <si>
    <t>NR30 1EA</t>
  </si>
  <si>
    <t>The Education Centre</t>
  </si>
  <si>
    <t>RH16 1DB</t>
  </si>
  <si>
    <t>Garden City Montessori School</t>
  </si>
  <si>
    <t>SG6 4UE</t>
  </si>
  <si>
    <t>Bhaktivedanta Manor School</t>
  </si>
  <si>
    <t>WD25 8HB</t>
  </si>
  <si>
    <t>Hindu</t>
  </si>
  <si>
    <t>On Track Education Centre Wisbech</t>
  </si>
  <si>
    <t>PE13 2RJ</t>
  </si>
  <si>
    <t>Schoolhouse Education</t>
  </si>
  <si>
    <t>SE2 9LZ</t>
  </si>
  <si>
    <t>Draycott Moor College</t>
  </si>
  <si>
    <t>ST11 9AH</t>
  </si>
  <si>
    <t>ISP School (Kent)</t>
  </si>
  <si>
    <t>ME10 3EG</t>
  </si>
  <si>
    <t>Beth Jacob Grammar School for Girls</t>
  </si>
  <si>
    <t>NW4 2AT</t>
  </si>
  <si>
    <t xml:space="preserve">Independent school progress monitoring inspection - Integrated </t>
  </si>
  <si>
    <t>Hafs Academy</t>
  </si>
  <si>
    <t>E15 1JW</t>
  </si>
  <si>
    <t>Iqra High School</t>
  </si>
  <si>
    <t>OL4 1ER</t>
  </si>
  <si>
    <t>Cambridge Street School</t>
  </si>
  <si>
    <t>WF17 5JB</t>
  </si>
  <si>
    <t>Beis Ruchel D`Satmar</t>
  </si>
  <si>
    <t>N16 5RS</t>
  </si>
  <si>
    <t>Bnei Zion Community School</t>
  </si>
  <si>
    <t>Greater Grace School of Christian Education</t>
  </si>
  <si>
    <t>Cheshire West and Chester</t>
  </si>
  <si>
    <t>CH2 4BE</t>
  </si>
  <si>
    <t>Include Schools Norfolk</t>
  </si>
  <si>
    <t>NR3 3UA</t>
  </si>
  <si>
    <t>Milverton House School</t>
  </si>
  <si>
    <t>CV11 4NS</t>
  </si>
  <si>
    <t>Gable End</t>
  </si>
  <si>
    <t>IP7 7NL</t>
  </si>
  <si>
    <t>Mark College</t>
  </si>
  <si>
    <t>TA9 4NP</t>
  </si>
  <si>
    <t>Al-Falah Primary School</t>
  </si>
  <si>
    <t>E5 8BY</t>
  </si>
  <si>
    <t>Maranatha Christian School</t>
  </si>
  <si>
    <t>Swindon</t>
  </si>
  <si>
    <t>SN6 7SQ</t>
  </si>
  <si>
    <t>Doucecroft School</t>
  </si>
  <si>
    <t>CO6 3QL</t>
  </si>
  <si>
    <t>Bradford Christian School</t>
  </si>
  <si>
    <t>BD2 1BT</t>
  </si>
  <si>
    <t>Darul Uloom London</t>
  </si>
  <si>
    <t>BR7 6SD</t>
  </si>
  <si>
    <t>Hall School Wimbledon</t>
  </si>
  <si>
    <t>SW15 3EQ</t>
  </si>
  <si>
    <t>Catch22 Include Bristol</t>
  </si>
  <si>
    <t>BS2 8SF</t>
  </si>
  <si>
    <t>Islamia Girls' High School</t>
  </si>
  <si>
    <t>HD1 5NG</t>
  </si>
  <si>
    <t>Jamiah Madaniyah Primary School</t>
  </si>
  <si>
    <t>E7 8NN</t>
  </si>
  <si>
    <t>Kerem Shloime</t>
  </si>
  <si>
    <t>M7 4DQ</t>
  </si>
  <si>
    <t>Le Herisson School</t>
  </si>
  <si>
    <t>W6 9JT</t>
  </si>
  <si>
    <t>Leicester International School</t>
  </si>
  <si>
    <t>LE2 0AA</t>
  </si>
  <si>
    <t>London Christian Learning Centre</t>
  </si>
  <si>
    <t>E12 5AD</t>
  </si>
  <si>
    <t>Luton Pentecostal Church Christian Academy</t>
  </si>
  <si>
    <t>LU1 3JE</t>
  </si>
  <si>
    <t>Manchester Junior Girls' School</t>
  </si>
  <si>
    <t>M7 4JA</t>
  </si>
  <si>
    <t>Sunrise Primary School</t>
  </si>
  <si>
    <t>N17 0EX</t>
  </si>
  <si>
    <t>Tayyibah Girls' School</t>
  </si>
  <si>
    <t>N16 6JJ</t>
  </si>
  <si>
    <t>The Fountain</t>
  </si>
  <si>
    <t>BD5 8BP</t>
  </si>
  <si>
    <t>Zakaria Muslim Girls' High School</t>
  </si>
  <si>
    <t>WF17 6AJ</t>
  </si>
  <si>
    <t>Little Acorns School</t>
  </si>
  <si>
    <t>TN30 6SR</t>
  </si>
  <si>
    <t>Beis Ruchel Girls School</t>
  </si>
  <si>
    <t>M8 5BQ</t>
  </si>
  <si>
    <t>Date Valley School Trust</t>
  </si>
  <si>
    <t>Music Stuff</t>
  </si>
  <si>
    <t>M11 2NA</t>
  </si>
  <si>
    <t>New Horizon Community School</t>
  </si>
  <si>
    <t>LS7 4JE</t>
  </si>
  <si>
    <t>Oak Tree High</t>
  </si>
  <si>
    <t>S4 8DG</t>
  </si>
  <si>
    <t>Olive Tree Primary School</t>
  </si>
  <si>
    <t>LU1 1HE</t>
  </si>
  <si>
    <t>Redstone Educational Academy</t>
  </si>
  <si>
    <t>B12 9AN</t>
  </si>
  <si>
    <t>Ashwicke Hall School</t>
  </si>
  <si>
    <t>SN14 8AG</t>
  </si>
  <si>
    <t>Tarbiyyah Primary School</t>
  </si>
  <si>
    <t>UB3 4SA</t>
  </si>
  <si>
    <t>The Shrubbery School</t>
  </si>
  <si>
    <t>B76 1HY</t>
  </si>
  <si>
    <t>Talmud Torah London</t>
  </si>
  <si>
    <t>E5 9DH</t>
  </si>
  <si>
    <t>Blackstone Secondary School</t>
  </si>
  <si>
    <t>OL9 6JN</t>
  </si>
  <si>
    <t>Yeshiva Lezeirim Preparatory Academy</t>
  </si>
  <si>
    <t>NE8 4EF</t>
  </si>
  <si>
    <t>Rudolf Steiner School</t>
  </si>
  <si>
    <t>WD4 9HG</t>
  </si>
  <si>
    <t>SIS</t>
  </si>
  <si>
    <t>Buttercup Primary School</t>
  </si>
  <si>
    <t>E1 2LX</t>
  </si>
  <si>
    <t>Ofsted Region</t>
  </si>
  <si>
    <t>Parliamentary Constituency</t>
  </si>
  <si>
    <t>Sixth Form</t>
  </si>
  <si>
    <t>Quality of teaching, learning and assessment</t>
  </si>
  <si>
    <t>Outcomes for children and learners</t>
  </si>
  <si>
    <t>Early years provision (where applicable)</t>
  </si>
  <si>
    <t>Sixth form provision (where applicable)</t>
  </si>
  <si>
    <t>Previous Full Inspection Date</t>
  </si>
  <si>
    <t>Yeovil</t>
  </si>
  <si>
    <t>ITS464256</t>
  </si>
  <si>
    <t xml:space="preserve">Access School </t>
  </si>
  <si>
    <t>North Shropshire</t>
  </si>
  <si>
    <t>SY4 3EW</t>
  </si>
  <si>
    <t>ITS385163</t>
  </si>
  <si>
    <t>Acorn Cottage</t>
  </si>
  <si>
    <t>South Suffolk</t>
  </si>
  <si>
    <t>IP7 6NY</t>
  </si>
  <si>
    <t>ITS393298</t>
  </si>
  <si>
    <t>South West Norfolk</t>
  </si>
  <si>
    <t>Has a sixth form</t>
  </si>
  <si>
    <t>Acorn School</t>
  </si>
  <si>
    <t>North Devon</t>
  </si>
  <si>
    <t>EX36 4SA</t>
  </si>
  <si>
    <t>ITS420235</t>
  </si>
  <si>
    <t>Acorns School</t>
  </si>
  <si>
    <t>Hazel Grove</t>
  </si>
  <si>
    <t>SK6 7NN</t>
  </si>
  <si>
    <t>ITS397625</t>
  </si>
  <si>
    <t>Adventure Care Ltd</t>
  </si>
  <si>
    <t>High Peak</t>
  </si>
  <si>
    <t>SK17 0TJ</t>
  </si>
  <si>
    <t>ITS462942</t>
  </si>
  <si>
    <t>ITS386860</t>
  </si>
  <si>
    <t>Aidenswood</t>
  </si>
  <si>
    <t>Congleton</t>
  </si>
  <si>
    <t>CW12 4ED</t>
  </si>
  <si>
    <t>ITS397659</t>
  </si>
  <si>
    <t>Blackley and Broughton</t>
  </si>
  <si>
    <t>ITS464320</t>
  </si>
  <si>
    <t>Derbyshire Dales</t>
  </si>
  <si>
    <t>ITS446380</t>
  </si>
  <si>
    <t>The Wrekin</t>
  </si>
  <si>
    <t>ITS422834</t>
  </si>
  <si>
    <t>Eastbourne</t>
  </si>
  <si>
    <t>ITS429466</t>
  </si>
  <si>
    <t>2017/18</t>
  </si>
  <si>
    <t>Horsham</t>
  </si>
  <si>
    <t>ITS422741</t>
  </si>
  <si>
    <t>Appletree School</t>
  </si>
  <si>
    <t>Westmorland and Lonsdale</t>
  </si>
  <si>
    <t>LA9 7QS</t>
  </si>
  <si>
    <t>ITS446264</t>
  </si>
  <si>
    <t>Enfield North</t>
  </si>
  <si>
    <t>Nuneaton</t>
  </si>
  <si>
    <t>ITS462983</t>
  </si>
  <si>
    <t>ITS462915</t>
  </si>
  <si>
    <t>Hayes and Harlington</t>
  </si>
  <si>
    <t>ITS462981</t>
  </si>
  <si>
    <t>Arnfield Independent School</t>
  </si>
  <si>
    <t>Macclesfield</t>
  </si>
  <si>
    <t>SK10 5JR</t>
  </si>
  <si>
    <t>ITS422784</t>
  </si>
  <si>
    <t>Charnwood</t>
  </si>
  <si>
    <t>ITS429468</t>
  </si>
  <si>
    <t>Ashcroft School</t>
  </si>
  <si>
    <t>Cheadle</t>
  </si>
  <si>
    <t>SK8 1JE</t>
  </si>
  <si>
    <t>ITS397612</t>
  </si>
  <si>
    <t>Avocet House</t>
  </si>
  <si>
    <t>South Norfolk</t>
  </si>
  <si>
    <t>NR14 6QP</t>
  </si>
  <si>
    <t>ITS393281</t>
  </si>
  <si>
    <t>Rugby</t>
  </si>
  <si>
    <t>ITS447299</t>
  </si>
  <si>
    <t>Options Barton</t>
  </si>
  <si>
    <t>Cleethorpes</t>
  </si>
  <si>
    <t>DN18 6DA</t>
  </si>
  <si>
    <t>ITS420225</t>
  </si>
  <si>
    <t>Beckenham</t>
  </si>
  <si>
    <t>ITS447202</t>
  </si>
  <si>
    <t>North East Cambridgeshire</t>
  </si>
  <si>
    <t>ITS446393</t>
  </si>
  <si>
    <t>Rossendale and Darwen</t>
  </si>
  <si>
    <t>ITS463003</t>
  </si>
  <si>
    <t>Aylesbury</t>
  </si>
  <si>
    <t>ITS422794</t>
  </si>
  <si>
    <t>Blackford Education (Schools) Ltd T/A the Libra School</t>
  </si>
  <si>
    <t>EX36 3LN</t>
  </si>
  <si>
    <t>ITS386906</t>
  </si>
  <si>
    <t>Bladon House School</t>
  </si>
  <si>
    <t>South Derbyshire</t>
  </si>
  <si>
    <t>DE15 0TA</t>
  </si>
  <si>
    <t>ITS420228</t>
  </si>
  <si>
    <t>Bloomfield School</t>
  </si>
  <si>
    <t>West Bromwich West</t>
  </si>
  <si>
    <t>DY4 9ER</t>
  </si>
  <si>
    <t>ITS397680</t>
  </si>
  <si>
    <t>Blossom House School</t>
  </si>
  <si>
    <t>Wimbledon</t>
  </si>
  <si>
    <t>KT3 6JJ</t>
  </si>
  <si>
    <t>ITS386902</t>
  </si>
  <si>
    <t>Blue Mountain Education</t>
  </si>
  <si>
    <t>Broxtowe</t>
  </si>
  <si>
    <t>NG16 2SD</t>
  </si>
  <si>
    <t>ITS446391</t>
  </si>
  <si>
    <t>Blue Skies School</t>
  </si>
  <si>
    <t>Chatham and Aylesford</t>
  </si>
  <si>
    <t>ME4 6DQ</t>
  </si>
  <si>
    <t>ITS397630</t>
  </si>
  <si>
    <t>Fylde</t>
  </si>
  <si>
    <t>ITS440217</t>
  </si>
  <si>
    <t>Staffordshire Moorlands</t>
  </si>
  <si>
    <t>ITS446278</t>
  </si>
  <si>
    <t>ITS422839</t>
  </si>
  <si>
    <t>Stalybridge and Hyde</t>
  </si>
  <si>
    <t>ITS454307</t>
  </si>
  <si>
    <t>Bramfield House School</t>
  </si>
  <si>
    <t>Suffolk Coastal</t>
  </si>
  <si>
    <t>IP19 9AB</t>
  </si>
  <si>
    <t>ITS397747</t>
  </si>
  <si>
    <t>Brantwood Specialist School</t>
  </si>
  <si>
    <t>Sheffield Central</t>
  </si>
  <si>
    <t>S7 1NU</t>
  </si>
  <si>
    <t>ITS393253</t>
  </si>
  <si>
    <t>Brewood Secondary School</t>
  </si>
  <si>
    <t>Dover</t>
  </si>
  <si>
    <t>CT14 9TR</t>
  </si>
  <si>
    <t>ITS397619</t>
  </si>
  <si>
    <t>Bright Futures School for children with autism</t>
  </si>
  <si>
    <t>Oldham East and Saddleworth</t>
  </si>
  <si>
    <t>OL4 4DW</t>
  </si>
  <si>
    <t>ITS397592</t>
  </si>
  <si>
    <t>Warrington South</t>
  </si>
  <si>
    <t>ITS442990</t>
  </si>
  <si>
    <t>Broadlands Hall</t>
  </si>
  <si>
    <t>West Suffolk</t>
  </si>
  <si>
    <t>CB9 7UD</t>
  </si>
  <si>
    <t>ITS446244</t>
  </si>
  <si>
    <t>Broadwood School</t>
  </si>
  <si>
    <t>Calderdale</t>
  </si>
  <si>
    <t>Halifax</t>
  </si>
  <si>
    <t>HX2 0RU</t>
  </si>
  <si>
    <t>ITS397603</t>
  </si>
  <si>
    <t>Hammersmith</t>
  </si>
  <si>
    <t>ITS422852</t>
  </si>
  <si>
    <t>Orpington</t>
  </si>
  <si>
    <t>ITS393331</t>
  </si>
  <si>
    <t>Calder House School</t>
  </si>
  <si>
    <t>North Wiltshire</t>
  </si>
  <si>
    <t>SN14 8BN</t>
  </si>
  <si>
    <t>ITS397682</t>
  </si>
  <si>
    <t>Leigh</t>
  </si>
  <si>
    <t>ITS433582</t>
  </si>
  <si>
    <t>Beverley and Holderness</t>
  </si>
  <si>
    <t>ITS463006</t>
  </si>
  <si>
    <t>Totnes</t>
  </si>
  <si>
    <t>North Herefordshire</t>
  </si>
  <si>
    <t>ITS408715</t>
  </si>
  <si>
    <t>Cambian Home Tree School</t>
  </si>
  <si>
    <t>PE14 0LP</t>
  </si>
  <si>
    <t>Mid Worcestershire</t>
  </si>
  <si>
    <t>ITS411692</t>
  </si>
  <si>
    <t>Scarborough and Whitby</t>
  </si>
  <si>
    <t>ITS463007</t>
  </si>
  <si>
    <t>Taunton Deane</t>
  </si>
  <si>
    <t>ITS454261</t>
  </si>
  <si>
    <t>North East Bedfordshire</t>
  </si>
  <si>
    <t>ITS463008</t>
  </si>
  <si>
    <t>Cambian Wisbech School</t>
  </si>
  <si>
    <t>PE13 1JF</t>
  </si>
  <si>
    <t>ITS388413</t>
  </si>
  <si>
    <t>Bermondsey and Old Southwark</t>
  </si>
  <si>
    <t>Does not have a sixth form</t>
  </si>
  <si>
    <t>ITS422720</t>
  </si>
  <si>
    <t>Cedar House School</t>
  </si>
  <si>
    <t>Skipton and Ripon</t>
  </si>
  <si>
    <t>LA2 7DD</t>
  </si>
  <si>
    <t>ITS454529</t>
  </si>
  <si>
    <t>Battersea</t>
  </si>
  <si>
    <t>ITS462855</t>
  </si>
  <si>
    <t>ITS450700</t>
  </si>
  <si>
    <t>Torridge and West Devon</t>
  </si>
  <si>
    <t>ITS462861</t>
  </si>
  <si>
    <t>Bury North</t>
  </si>
  <si>
    <t>ITS443032</t>
  </si>
  <si>
    <t>Chiltern Tutorial School</t>
  </si>
  <si>
    <t>Winchester</t>
  </si>
  <si>
    <t>SO21 2ET</t>
  </si>
  <si>
    <t>ITS393304</t>
  </si>
  <si>
    <t>Chilworth House School</t>
  </si>
  <si>
    <t>Henley</t>
  </si>
  <si>
    <t>OX33 1JP</t>
  </si>
  <si>
    <t>ITS393338</t>
  </si>
  <si>
    <t>Chilworth House Upper School</t>
  </si>
  <si>
    <t>ITS393276</t>
  </si>
  <si>
    <t>Clannad Education Centre</t>
  </si>
  <si>
    <t>Salisbury</t>
  </si>
  <si>
    <t>SP1 3UT</t>
  </si>
  <si>
    <t>ITS420277</t>
  </si>
  <si>
    <t>New Forest East</t>
  </si>
  <si>
    <t>ITS443029</t>
  </si>
  <si>
    <t>Compass Community School North</t>
  </si>
  <si>
    <t>Calder Valley</t>
  </si>
  <si>
    <t>HX5 0SH</t>
  </si>
  <si>
    <t>ITS420279</t>
  </si>
  <si>
    <t>Great Yarmouth</t>
  </si>
  <si>
    <t>ITS420270</t>
  </si>
  <si>
    <t>Reigate</t>
  </si>
  <si>
    <t>ITS422752</t>
  </si>
  <si>
    <t>The Cotswolds</t>
  </si>
  <si>
    <t>Coxlease School</t>
  </si>
  <si>
    <t>Cressex Lodge (SWAAY)</t>
  </si>
  <si>
    <t>Windsor</t>
  </si>
  <si>
    <t>RG42 4DE</t>
  </si>
  <si>
    <t>ITS397668</t>
  </si>
  <si>
    <t>Croydon Central</t>
  </si>
  <si>
    <t>ITS422750</t>
  </si>
  <si>
    <t>Lancaster and Fleetwood</t>
  </si>
  <si>
    <t>ITS446271</t>
  </si>
  <si>
    <t>Cruckton Hall School</t>
  </si>
  <si>
    <t>Shrewsbury and Atcham</t>
  </si>
  <si>
    <t>SY5 8PR</t>
  </si>
  <si>
    <t>ITS462914</t>
  </si>
  <si>
    <t>Ribble Valley</t>
  </si>
  <si>
    <t>ITS463013</t>
  </si>
  <si>
    <t>Demeter House</t>
  </si>
  <si>
    <t>Brigg and Goole</t>
  </si>
  <si>
    <t>DN20 8EF</t>
  </si>
  <si>
    <t>ITS422790</t>
  </si>
  <si>
    <t>Denby Grange School</t>
  </si>
  <si>
    <t>WF4 4JG</t>
  </si>
  <si>
    <t>ITS397602</t>
  </si>
  <si>
    <t>Harwich and North Essex</t>
  </si>
  <si>
    <t>ITS429913</t>
  </si>
  <si>
    <t>Barnsley Central</t>
  </si>
  <si>
    <t>ITS454281</t>
  </si>
  <si>
    <t>Stone</t>
  </si>
  <si>
    <t>ITS397562</t>
  </si>
  <si>
    <t>Mitcham and Morden</t>
  </si>
  <si>
    <t>ITS451960</t>
  </si>
  <si>
    <t>Sutton and Cheam</t>
  </si>
  <si>
    <t>ITS420201</t>
  </si>
  <si>
    <t>West Ham</t>
  </si>
  <si>
    <t>ITS422826</t>
  </si>
  <si>
    <t>Eastwood Grange School</t>
  </si>
  <si>
    <t>North East Derbyshire</t>
  </si>
  <si>
    <t>S45 0BA</t>
  </si>
  <si>
    <t>ITS397637</t>
  </si>
  <si>
    <t>Eden Park Academy</t>
  </si>
  <si>
    <t>Carlisle</t>
  </si>
  <si>
    <t>CA1 1JZ</t>
  </si>
  <si>
    <t>ITS420186</t>
  </si>
  <si>
    <t>Leeds Central</t>
  </si>
  <si>
    <t>LS11 7EN</t>
  </si>
  <si>
    <t>ITS443005</t>
  </si>
  <si>
    <t>Progress Schools - Northamptonshire</t>
  </si>
  <si>
    <t>Northampton South</t>
  </si>
  <si>
    <t>NN1 2BG</t>
  </si>
  <si>
    <t>ITS408745</t>
  </si>
  <si>
    <t>Catch 22</t>
  </si>
  <si>
    <t>Newark</t>
  </si>
  <si>
    <t>NG24 4UT</t>
  </si>
  <si>
    <t>ITS422849</t>
  </si>
  <si>
    <t>Progress Schools - Buckinghamshire</t>
  </si>
  <si>
    <t>Wycombe</t>
  </si>
  <si>
    <t>HP12 4JG</t>
  </si>
  <si>
    <t>ITS397643</t>
  </si>
  <si>
    <t>ITS393347</t>
  </si>
  <si>
    <t>Elland House School</t>
  </si>
  <si>
    <t>Oldham West and Royton</t>
  </si>
  <si>
    <t>OL2 5PJ</t>
  </si>
  <si>
    <t>ITS420182</t>
  </si>
  <si>
    <t>Engaging Potential</t>
  </si>
  <si>
    <t>Newbury</t>
  </si>
  <si>
    <t>RG14 2PR</t>
  </si>
  <si>
    <t>ITS443020</t>
  </si>
  <si>
    <t>Essex Fresh Start</t>
  </si>
  <si>
    <t>Witham</t>
  </si>
  <si>
    <t>CM8 2JL</t>
  </si>
  <si>
    <t>ITS442991</t>
  </si>
  <si>
    <t>Southend West</t>
  </si>
  <si>
    <t>ITS462929</t>
  </si>
  <si>
    <t>ITS447226</t>
  </si>
  <si>
    <t>Fairfield House School</t>
  </si>
  <si>
    <t>Trafford</t>
  </si>
  <si>
    <t>Stretford and Urmston</t>
  </si>
  <si>
    <t>M31 4NL</t>
  </si>
  <si>
    <t>ITS463015</t>
  </si>
  <si>
    <t>Fairlight Glen Independent Special School</t>
  </si>
  <si>
    <t>North Thanet</t>
  </si>
  <si>
    <t>CT6 5QQ</t>
  </si>
  <si>
    <t>ITS386907</t>
  </si>
  <si>
    <t>Farney Close School</t>
  </si>
  <si>
    <t>Mid Sussex</t>
  </si>
  <si>
    <t>RH17 5RD</t>
  </si>
  <si>
    <t>ITS386888</t>
  </si>
  <si>
    <t>Fell House School</t>
  </si>
  <si>
    <t>LA11 6AS</t>
  </si>
  <si>
    <t>ITS463005</t>
  </si>
  <si>
    <t>Ferndearle</t>
  </si>
  <si>
    <t>Folkestone and Hythe</t>
  </si>
  <si>
    <t>CT19 5HH</t>
  </si>
  <si>
    <t>ITS393299</t>
  </si>
  <si>
    <t>Fountain House School</t>
  </si>
  <si>
    <t>Frewen College</t>
  </si>
  <si>
    <t>Bexhill and Battle</t>
  </si>
  <si>
    <t>TN31 6NL</t>
  </si>
  <si>
    <t>ITS393335</t>
  </si>
  <si>
    <t>Bassetlaw</t>
  </si>
  <si>
    <t>ITS447295</t>
  </si>
  <si>
    <t>Fullerton House School</t>
  </si>
  <si>
    <t>Don Valley</t>
  </si>
  <si>
    <t>DN12 4AR</t>
  </si>
  <si>
    <t>ITS393283</t>
  </si>
  <si>
    <t>Future Education</t>
  </si>
  <si>
    <t>Norwich South</t>
  </si>
  <si>
    <t>NR5 8EG</t>
  </si>
  <si>
    <t>ITS422801</t>
  </si>
  <si>
    <t>ITS397573</t>
  </si>
  <si>
    <t>Wansbeck</t>
  </si>
  <si>
    <t>Hampstead and Kilburn</t>
  </si>
  <si>
    <t>ITS422781</t>
  </si>
  <si>
    <t>North West Hampshire</t>
  </si>
  <si>
    <t>ITS422618</t>
  </si>
  <si>
    <t>Greenfields School</t>
  </si>
  <si>
    <t>Ashford</t>
  </si>
  <si>
    <t>TN27 8BE</t>
  </si>
  <si>
    <t>ITS393322</t>
  </si>
  <si>
    <t>Gretton School</t>
  </si>
  <si>
    <t>South Cambridgeshire</t>
  </si>
  <si>
    <t>CB3 0RX</t>
  </si>
  <si>
    <t>ITS422825</t>
  </si>
  <si>
    <t>Gryphon School</t>
  </si>
  <si>
    <t>Loughborough</t>
  </si>
  <si>
    <t>LE12 8BQ</t>
  </si>
  <si>
    <t>ITS397662</t>
  </si>
  <si>
    <t>Halton House School</t>
  </si>
  <si>
    <t>Weaver Vale</t>
  </si>
  <si>
    <t>WA7 3EW</t>
  </si>
  <si>
    <t>ITS397654</t>
  </si>
  <si>
    <t>ITS455281</t>
  </si>
  <si>
    <t>ITS454284</t>
  </si>
  <si>
    <t>ITS443011</t>
  </si>
  <si>
    <t>Headstart</t>
  </si>
  <si>
    <t>TN33 9EG</t>
  </si>
  <si>
    <t>ITS422760</t>
  </si>
  <si>
    <t>Heath Farm School</t>
  </si>
  <si>
    <t>TN27 0AX</t>
  </si>
  <si>
    <t>ITS462866</t>
  </si>
  <si>
    <t>Helen Allison School</t>
  </si>
  <si>
    <t>Gravesham</t>
  </si>
  <si>
    <t>DA13 0EW</t>
  </si>
  <si>
    <t>ITS393295</t>
  </si>
  <si>
    <t>Ludlow</t>
  </si>
  <si>
    <t>ITS462939</t>
  </si>
  <si>
    <t>High Grange School</t>
  </si>
  <si>
    <t>DE3 0DR</t>
  </si>
  <si>
    <t>ITS393261</t>
  </si>
  <si>
    <t>High Peak School</t>
  </si>
  <si>
    <t>UB7 0AE</t>
  </si>
  <si>
    <t>Highcroft School</t>
  </si>
  <si>
    <t>Durham</t>
  </si>
  <si>
    <t>Bishop Auckland</t>
  </si>
  <si>
    <t>DL13 5AG</t>
  </si>
  <si>
    <t>ITS393245</t>
  </si>
  <si>
    <t>Hill House School</t>
  </si>
  <si>
    <t>SO41 8NE</t>
  </si>
  <si>
    <t>ITS393342</t>
  </si>
  <si>
    <t>Hillcrest Manor House School</t>
  </si>
  <si>
    <t>RH13 0QX</t>
  </si>
  <si>
    <t>ITS397758</t>
  </si>
  <si>
    <t>Meon Valley</t>
  </si>
  <si>
    <t>ITS422777</t>
  </si>
  <si>
    <t>Witney</t>
  </si>
  <si>
    <t>ITS446270</t>
  </si>
  <si>
    <t>Uxbridge and South Ruislip</t>
  </si>
  <si>
    <t>ITS454263</t>
  </si>
  <si>
    <t>ITS455956</t>
  </si>
  <si>
    <t>ITS420263</t>
  </si>
  <si>
    <t>NG24 3NE</t>
  </si>
  <si>
    <t>ITS440222</t>
  </si>
  <si>
    <t>Hope View School</t>
  </si>
  <si>
    <t>CT4 8EG</t>
  </si>
  <si>
    <t>ITS454286</t>
  </si>
  <si>
    <t>Hopedale School</t>
  </si>
  <si>
    <t>ST13 7ED</t>
  </si>
  <si>
    <t>ITS420276</t>
  </si>
  <si>
    <t>Barking</t>
  </si>
  <si>
    <t>ITS454206</t>
  </si>
  <si>
    <t>Horton House School</t>
  </si>
  <si>
    <t>HU7 5YY</t>
  </si>
  <si>
    <t>ITS422757</t>
  </si>
  <si>
    <t>Howard House</t>
  </si>
  <si>
    <t>NE22 6BB</t>
  </si>
  <si>
    <t>ITS420238</t>
  </si>
  <si>
    <t>Huntercombe Hospital School Cotswold Spa</t>
  </si>
  <si>
    <t>WR12 7DE</t>
  </si>
  <si>
    <t>Huntercombe Hospital School Stafford</t>
  </si>
  <si>
    <t>Stafford</t>
  </si>
  <si>
    <t>ST19 9QT</t>
  </si>
  <si>
    <t>iMap Centre</t>
  </si>
  <si>
    <t>Eddisbury</t>
  </si>
  <si>
    <t>CH3 7JA</t>
  </si>
  <si>
    <t>ITS409868</t>
  </si>
  <si>
    <t>Bracknell</t>
  </si>
  <si>
    <t>ITS462878</t>
  </si>
  <si>
    <t>IncludEd</t>
  </si>
  <si>
    <t>Manchester, Gorton</t>
  </si>
  <si>
    <t>M16 8ER</t>
  </si>
  <si>
    <t>ITS463023</t>
  </si>
  <si>
    <t>Independent Educational Services</t>
  </si>
  <si>
    <t>CV10 8JH</t>
  </si>
  <si>
    <t>ITS422866</t>
  </si>
  <si>
    <t>All standards met</t>
  </si>
  <si>
    <t>Insights Independent School</t>
  </si>
  <si>
    <t>Ealing, Southall</t>
  </si>
  <si>
    <t>W13 0NP</t>
  </si>
  <si>
    <t>ITS393297</t>
  </si>
  <si>
    <t>Hackney North and Stoke Newington</t>
  </si>
  <si>
    <t>ITS462895</t>
  </si>
  <si>
    <t>Sittingbourne and Sheppey</t>
  </si>
  <si>
    <t>ITS420212</t>
  </si>
  <si>
    <t>Bradford West</t>
  </si>
  <si>
    <t>ITS447291</t>
  </si>
  <si>
    <t>Kestrel House School</t>
  </si>
  <si>
    <t>Hornsey and Wood Green</t>
  </si>
  <si>
    <t>N8 9EA</t>
  </si>
  <si>
    <t>ITS408736</t>
  </si>
  <si>
    <t>Aurora Keyes Barn School</t>
  </si>
  <si>
    <t>ITS397628</t>
  </si>
  <si>
    <t>Stockton North</t>
  </si>
  <si>
    <t>ITS447248</t>
  </si>
  <si>
    <t>Penrith and The Border</t>
  </si>
  <si>
    <t>ITS446284</t>
  </si>
  <si>
    <t>Kisimul School</t>
  </si>
  <si>
    <t>Sleaford and North Hykeham</t>
  </si>
  <si>
    <t>LN6 9LU</t>
  </si>
  <si>
    <t>ITS397608</t>
  </si>
  <si>
    <t>Esher and Walton</t>
  </si>
  <si>
    <t>KT6 5HN</t>
  </si>
  <si>
    <t>ITS397640</t>
  </si>
  <si>
    <t>Sevenoaks</t>
  </si>
  <si>
    <t>Woking</t>
  </si>
  <si>
    <t>ITS452991</t>
  </si>
  <si>
    <t>Lakeside School</t>
  </si>
  <si>
    <t>Garston and Halewood</t>
  </si>
  <si>
    <t>L27 2YA</t>
  </si>
  <si>
    <t>ITS422748</t>
  </si>
  <si>
    <t>Lawrence House School</t>
  </si>
  <si>
    <t>L36 5SJ</t>
  </si>
  <si>
    <t>ITS393247</t>
  </si>
  <si>
    <t>2016/17</t>
  </si>
  <si>
    <t>Learn 4 Life School</t>
  </si>
  <si>
    <t>West Lancashire</t>
  </si>
  <si>
    <t>WN8 9AL</t>
  </si>
  <si>
    <t>ITS397596</t>
  </si>
  <si>
    <t>ITS393337</t>
  </si>
  <si>
    <t>Leaways School</t>
  </si>
  <si>
    <t>E5 9NZ</t>
  </si>
  <si>
    <t>ITS397704</t>
  </si>
  <si>
    <t>North West Leicestershire</t>
  </si>
  <si>
    <t>Ipswich</t>
  </si>
  <si>
    <t>Lime Meadows</t>
  </si>
  <si>
    <t>Preston</t>
  </si>
  <si>
    <t>PR2 2YQ</t>
  </si>
  <si>
    <t>ITS393327</t>
  </si>
  <si>
    <t>Finchley and Golders Green</t>
  </si>
  <si>
    <t>ITS408677</t>
  </si>
  <si>
    <t>ITS420221</t>
  </si>
  <si>
    <t>Lichfield</t>
  </si>
  <si>
    <t>ITS393267</t>
  </si>
  <si>
    <t>Longdon Park School</t>
  </si>
  <si>
    <t>DE65 6GU</t>
  </si>
  <si>
    <t>Macintyre School</t>
  </si>
  <si>
    <t>Buckingham</t>
  </si>
  <si>
    <t>HP22 4PA</t>
  </si>
  <si>
    <t>ITS455485</t>
  </si>
  <si>
    <t>Derby North</t>
  </si>
  <si>
    <t>ITS446396</t>
  </si>
  <si>
    <t>ITS454252</t>
  </si>
  <si>
    <t>Marchant Holliday School</t>
  </si>
  <si>
    <t>Somerton and Frome</t>
  </si>
  <si>
    <t>BA8 0AH</t>
  </si>
  <si>
    <t>ITS393323</t>
  </si>
  <si>
    <t>Wells</t>
  </si>
  <si>
    <t>ITS446389</t>
  </si>
  <si>
    <t>2018/19</t>
  </si>
  <si>
    <t>Meadow View Farm School</t>
  </si>
  <si>
    <t>Bosworth</t>
  </si>
  <si>
    <t>LE9 8FT</t>
  </si>
  <si>
    <t>ITS393258</t>
  </si>
  <si>
    <t>Meadow View Learning Centre</t>
  </si>
  <si>
    <t>Chorley</t>
  </si>
  <si>
    <t>PR6 8BN</t>
  </si>
  <si>
    <t>ITS422831</t>
  </si>
  <si>
    <t>Meadowcroft School</t>
  </si>
  <si>
    <t>Morley and Outwood</t>
  </si>
  <si>
    <t>WF1 4AD</t>
  </si>
  <si>
    <t>ITS422786</t>
  </si>
  <si>
    <t>Meadows School</t>
  </si>
  <si>
    <t>OL12 9EN</t>
  </si>
  <si>
    <t>Independent school standard inspection - group</t>
  </si>
  <si>
    <t>ITS385133</t>
  </si>
  <si>
    <t>ITS422702</t>
  </si>
  <si>
    <t>Moorlands View School</t>
  </si>
  <si>
    <t>Burnley</t>
  </si>
  <si>
    <t>BB11 5PQ</t>
  </si>
  <si>
    <t>ITS420340</t>
  </si>
  <si>
    <t>More House School</t>
  </si>
  <si>
    <t>South West Surrey</t>
  </si>
  <si>
    <t>GU10 3AP</t>
  </si>
  <si>
    <t>Catholic</t>
  </si>
  <si>
    <t>ITS418335</t>
  </si>
  <si>
    <t>ITS446274</t>
  </si>
  <si>
    <t>My Choice School - Oak House</t>
  </si>
  <si>
    <t>RH16 1XQ</t>
  </si>
  <si>
    <t>ITS422793</t>
  </si>
  <si>
    <t>Arundel and South Downs</t>
  </si>
  <si>
    <t>ITS422778</t>
  </si>
  <si>
    <t>National Institute for Conductive Education</t>
  </si>
  <si>
    <t>Birmingham, Hall Green</t>
  </si>
  <si>
    <t>B13 8RD</t>
  </si>
  <si>
    <t>ITS422692</t>
  </si>
  <si>
    <t>New Direction School</t>
  </si>
  <si>
    <t>Bolsover</t>
  </si>
  <si>
    <t>S43 4BX</t>
  </si>
  <si>
    <t>ITS397673</t>
  </si>
  <si>
    <t>ITS393270</t>
  </si>
  <si>
    <t>Newbury Manor School</t>
  </si>
  <si>
    <t>BA11 3RG</t>
  </si>
  <si>
    <t>ITS395242</t>
  </si>
  <si>
    <t>Newlands Hey</t>
  </si>
  <si>
    <t>L36 5SE</t>
  </si>
  <si>
    <t>Doncaster Central</t>
  </si>
  <si>
    <t>North East Centre for Autism - Aycliffe School</t>
  </si>
  <si>
    <t>Sedgefield</t>
  </si>
  <si>
    <t>DL5 6UN</t>
  </si>
  <si>
    <t>ITS422859</t>
  </si>
  <si>
    <t>North Hill House</t>
  </si>
  <si>
    <t>BA11 2HB</t>
  </si>
  <si>
    <t>ITS422737</t>
  </si>
  <si>
    <t>North West London Independent Special School</t>
  </si>
  <si>
    <t>Ealing Central and Acton</t>
  </si>
  <si>
    <t>W3 7DD</t>
  </si>
  <si>
    <t>ITS420207</t>
  </si>
  <si>
    <t>Northampton North</t>
  </si>
  <si>
    <t>ITS422735</t>
  </si>
  <si>
    <t>Lewes</t>
  </si>
  <si>
    <t>ITS446382</t>
  </si>
  <si>
    <t>ITS452377</t>
  </si>
  <si>
    <t>Nugent House School</t>
  </si>
  <si>
    <t>St Helens North</t>
  </si>
  <si>
    <t>WN5 7TT</t>
  </si>
  <si>
    <t>ITS397755</t>
  </si>
  <si>
    <t>Truro and Falmouth</t>
  </si>
  <si>
    <t>ITS462740</t>
  </si>
  <si>
    <t>ITS463004</t>
  </si>
  <si>
    <t>Options Trent Acres School</t>
  </si>
  <si>
    <t>DE13 7HR</t>
  </si>
  <si>
    <t>ITS397601</t>
  </si>
  <si>
    <t>Kent House Hospital School</t>
  </si>
  <si>
    <t>BR5 4EP</t>
  </si>
  <si>
    <t>Ellingham Hospital School</t>
  </si>
  <si>
    <t>Mid Norfolk</t>
  </si>
  <si>
    <t>NR17 1AE</t>
  </si>
  <si>
    <t>Oakwood Learning Centre</t>
  </si>
  <si>
    <t>Darlington</t>
  </si>
  <si>
    <t>DL2 2UH</t>
  </si>
  <si>
    <t>South Leicestershire</t>
  </si>
  <si>
    <t>LE3 8DG</t>
  </si>
  <si>
    <t>ITS397633</t>
  </si>
  <si>
    <t>Park House School</t>
  </si>
  <si>
    <t>SW18 2SL</t>
  </si>
  <si>
    <t>ITS422759</t>
  </si>
  <si>
    <t>The Meadows</t>
  </si>
  <si>
    <t>SK17 8DJ</t>
  </si>
  <si>
    <t>ITS385176</t>
  </si>
  <si>
    <t>ITS462919</t>
  </si>
  <si>
    <t>Rochford and Southend East</t>
  </si>
  <si>
    <t>Vauxhall</t>
  </si>
  <si>
    <t>ITS420274</t>
  </si>
  <si>
    <t>ITS446246</t>
  </si>
  <si>
    <t>Oliver House School</t>
  </si>
  <si>
    <t>PR7 1XA</t>
  </si>
  <si>
    <t>ITS408721</t>
  </si>
  <si>
    <t>Olsen House School</t>
  </si>
  <si>
    <t>Sefton</t>
  </si>
  <si>
    <t>Bootle</t>
  </si>
  <si>
    <t>L23 5TD</t>
  </si>
  <si>
    <t>ITS441440</t>
  </si>
  <si>
    <t>On Track Education Centre (Mildenhall)</t>
  </si>
  <si>
    <t>IP28 7RD</t>
  </si>
  <si>
    <t>ITS388416</t>
  </si>
  <si>
    <t>ITS447296</t>
  </si>
  <si>
    <t>On Track Education Centre Westbury</t>
  </si>
  <si>
    <t>South West Wiltshire</t>
  </si>
  <si>
    <t>BA13 4JY</t>
  </si>
  <si>
    <t>ITS422822</t>
  </si>
  <si>
    <t>ITS408726</t>
  </si>
  <si>
    <t>West Worcestershire</t>
  </si>
  <si>
    <t>ITS446256</t>
  </si>
  <si>
    <t>Overley Hall School</t>
  </si>
  <si>
    <t>TF6 5HE</t>
  </si>
  <si>
    <t>ITS393334</t>
  </si>
  <si>
    <t>Owlswick School</t>
  </si>
  <si>
    <t>BN7 3NF</t>
  </si>
  <si>
    <t>ITS393308</t>
  </si>
  <si>
    <t>Newcastle-under-Lyme</t>
  </si>
  <si>
    <t>ITS454293</t>
  </si>
  <si>
    <t>ITS462882</t>
  </si>
  <si>
    <t>Park View Academy</t>
  </si>
  <si>
    <t>Bexleyheath and Crayford</t>
  </si>
  <si>
    <t>DA16 1SR</t>
  </si>
  <si>
    <t>ITS420251</t>
  </si>
  <si>
    <t>Tynemouth</t>
  </si>
  <si>
    <t>ITS463009</t>
  </si>
  <si>
    <t>Pear Tree School</t>
  </si>
  <si>
    <t>DL2 2UQ</t>
  </si>
  <si>
    <t>ITS422779</t>
  </si>
  <si>
    <t>ITS462921</t>
  </si>
  <si>
    <t>ITS446390</t>
  </si>
  <si>
    <t>Bridgwater and West Somerset</t>
  </si>
  <si>
    <t>TA6 6NA</t>
  </si>
  <si>
    <t>ITS422791</t>
  </si>
  <si>
    <t>Camberwell and Peckham</t>
  </si>
  <si>
    <t>ITS420282</t>
  </si>
  <si>
    <t>ITS420255</t>
  </si>
  <si>
    <t>Pontville School</t>
  </si>
  <si>
    <t>L39 4TW</t>
  </si>
  <si>
    <t>ITS397749</t>
  </si>
  <si>
    <t>South Northamptonshire</t>
  </si>
  <si>
    <t>PPP Community School</t>
  </si>
  <si>
    <t>Kensington</t>
  </si>
  <si>
    <t>W10 6TH</t>
  </si>
  <si>
    <t>ITS393242</t>
  </si>
  <si>
    <t>Cedar Lodge</t>
  </si>
  <si>
    <t>ITS420237</t>
  </si>
  <si>
    <t>ITS422740</t>
  </si>
  <si>
    <t>Priory Hurworth House</t>
  </si>
  <si>
    <t>DL2 2AD</t>
  </si>
  <si>
    <t>ITS393366</t>
  </si>
  <si>
    <t>Prism Independent School</t>
  </si>
  <si>
    <t>BD8 9ES</t>
  </si>
  <si>
    <t>ITS397701</t>
  </si>
  <si>
    <t>Progress School</t>
  </si>
  <si>
    <t>PR5 6AQ</t>
  </si>
  <si>
    <t>ITS420179</t>
  </si>
  <si>
    <t>South Dorset</t>
  </si>
  <si>
    <t>ITS422705</t>
  </si>
  <si>
    <t>ITS462920</t>
  </si>
  <si>
    <t>R.E.A.L Independent Schools</t>
  </si>
  <si>
    <t>Sherwood</t>
  </si>
  <si>
    <t>NG21 0PN</t>
  </si>
  <si>
    <t>ITS439268</t>
  </si>
  <si>
    <t>R.Y.A.N Education Academy</t>
  </si>
  <si>
    <t>B11 1LF</t>
  </si>
  <si>
    <t>ITS443002</t>
  </si>
  <si>
    <t>Radlett Lodge School</t>
  </si>
  <si>
    <t>St Albans</t>
  </si>
  <si>
    <t>WD7 9HW</t>
  </si>
  <si>
    <t>ITS397761</t>
  </si>
  <si>
    <t>Ramillies Hall School</t>
  </si>
  <si>
    <t>SK8 7AJ</t>
  </si>
  <si>
    <t>ITS408718</t>
  </si>
  <si>
    <t>Cambian Red Rose School</t>
  </si>
  <si>
    <t>PR5 8LN</t>
  </si>
  <si>
    <t>Ripplevale School</t>
  </si>
  <si>
    <t>CT14 8JG</t>
  </si>
  <si>
    <t>ITS397756</t>
  </si>
  <si>
    <t>Riverbank Primary School</t>
  </si>
  <si>
    <t>HX6 4DH</t>
  </si>
  <si>
    <t>ITS422711</t>
  </si>
  <si>
    <t>Roselyn House School</t>
  </si>
  <si>
    <t>PR25 4SE</t>
  </si>
  <si>
    <t>ITS422774</t>
  </si>
  <si>
    <t>ITS446386</t>
  </si>
  <si>
    <t>ITS446280</t>
  </si>
  <si>
    <t>Croydon South</t>
  </si>
  <si>
    <t>ITS462858</t>
  </si>
  <si>
    <t>North West Cambridgeshire</t>
  </si>
  <si>
    <t>ITS434039</t>
  </si>
  <si>
    <t>ITS397702</t>
  </si>
  <si>
    <t>Newton Abbot</t>
  </si>
  <si>
    <t>Seadown School</t>
  </si>
  <si>
    <t>East Worthing and Shoreham</t>
  </si>
  <si>
    <t>BN11 2BE</t>
  </si>
  <si>
    <t>ITS397740</t>
  </si>
  <si>
    <t>North Warwickshire</t>
  </si>
  <si>
    <t>ITS443018</t>
  </si>
  <si>
    <t>Christchurch</t>
  </si>
  <si>
    <t>ITS446381</t>
  </si>
  <si>
    <t>Sheiling School (Thornbury)</t>
  </si>
  <si>
    <t>Thornbury and Yate</t>
  </si>
  <si>
    <t>BS35 1HP</t>
  </si>
  <si>
    <t>ITS422700</t>
  </si>
  <si>
    <t>ITS462934</t>
  </si>
  <si>
    <t>Sheridan House School</t>
  </si>
  <si>
    <t>IP26 5LQ</t>
  </si>
  <si>
    <t>ITS397762</t>
  </si>
  <si>
    <t>ITS454266</t>
  </si>
  <si>
    <t>Silver Birch</t>
  </si>
  <si>
    <t>Birmingham, Hodge Hill</t>
  </si>
  <si>
    <t>B34 7RD</t>
  </si>
  <si>
    <t>ITS422842</t>
  </si>
  <si>
    <t>Sketchley School</t>
  </si>
  <si>
    <t>LE10 3HT</t>
  </si>
  <si>
    <t>ITS422787</t>
  </si>
  <si>
    <t>South Thanet</t>
  </si>
  <si>
    <t>ITS393319</t>
  </si>
  <si>
    <t>Smallbrook School</t>
  </si>
  <si>
    <t>SY4 3HE</t>
  </si>
  <si>
    <t>ITS422758</t>
  </si>
  <si>
    <t>Snowflake School</t>
  </si>
  <si>
    <t>SW5 9SJ</t>
  </si>
  <si>
    <t>ITS397681</t>
  </si>
  <si>
    <t>ITS447462</t>
  </si>
  <si>
    <t>ITS446384</t>
  </si>
  <si>
    <t>Brent North</t>
  </si>
  <si>
    <t>ITS454280</t>
  </si>
  <si>
    <t>Spring Hill High School</t>
  </si>
  <si>
    <t>Birmingham, Erdington</t>
  </si>
  <si>
    <t>B23 7PG</t>
  </si>
  <si>
    <t>ITS455443</t>
  </si>
  <si>
    <t>ITS393301</t>
  </si>
  <si>
    <t>ITS422783</t>
  </si>
  <si>
    <t>St Andrew's School</t>
  </si>
  <si>
    <t>North Norfolk</t>
  </si>
  <si>
    <t>NR11 8QA</t>
  </si>
  <si>
    <t>Quaker</t>
  </si>
  <si>
    <t>ITS386894</t>
  </si>
  <si>
    <t>Bristol North West</t>
  </si>
  <si>
    <t>ITS397750</t>
  </si>
  <si>
    <t>Romsey and Southampton North</t>
  </si>
  <si>
    <t>ITS461519</t>
  </si>
  <si>
    <t>St Paul's</t>
  </si>
  <si>
    <t>B12 8NJ</t>
  </si>
  <si>
    <t>ITS462931</t>
  </si>
  <si>
    <t>ITS463916</t>
  </si>
  <si>
    <t>Stepping Stones School Hindhead</t>
  </si>
  <si>
    <t>GU26 6SU</t>
  </si>
  <si>
    <t>ITS393307</t>
  </si>
  <si>
    <t>Stradbroke</t>
  </si>
  <si>
    <t>Ilford North</t>
  </si>
  <si>
    <t>IG8 8HD</t>
  </si>
  <si>
    <t>ITS462888</t>
  </si>
  <si>
    <t>ITS385128</t>
  </si>
  <si>
    <t>Sunfield Children's Home Limited</t>
  </si>
  <si>
    <t>Bromsgrove</t>
  </si>
  <si>
    <t>DY9 9PB</t>
  </si>
  <si>
    <t>ITS397648</t>
  </si>
  <si>
    <t>South East Cornwall</t>
  </si>
  <si>
    <t>ITS454283</t>
  </si>
  <si>
    <t>ITS393288</t>
  </si>
  <si>
    <t>ITS422725</t>
  </si>
  <si>
    <t>Teaseldown School</t>
  </si>
  <si>
    <t>Braintree</t>
  </si>
  <si>
    <t>CO9 3PX</t>
  </si>
  <si>
    <t>ITS422798</t>
  </si>
  <si>
    <t>ITS397759</t>
  </si>
  <si>
    <t>The Annex School House</t>
  </si>
  <si>
    <t>BR8 7PS</t>
  </si>
  <si>
    <t>ITS422785</t>
  </si>
  <si>
    <t>Lighthouse School</t>
  </si>
  <si>
    <t>CT9 2QJ</t>
  </si>
  <si>
    <t>ITS397652</t>
  </si>
  <si>
    <t>The Beeches Independent School</t>
  </si>
  <si>
    <t>PE1 3PB</t>
  </si>
  <si>
    <t>ITS422845</t>
  </si>
  <si>
    <t>The Birches</t>
  </si>
  <si>
    <t>ITS397620</t>
  </si>
  <si>
    <t>South Ribble</t>
  </si>
  <si>
    <t>ITS422819</t>
  </si>
  <si>
    <t>The Chelsea Group of Children</t>
  </si>
  <si>
    <t>Tooting</t>
  </si>
  <si>
    <t>SW18 3QG</t>
  </si>
  <si>
    <t>ITS408722</t>
  </si>
  <si>
    <t>Redditch</t>
  </si>
  <si>
    <t>ITS446283</t>
  </si>
  <si>
    <t>The Davenport School</t>
  </si>
  <si>
    <t>CT13 0NY</t>
  </si>
  <si>
    <t>ITS420213</t>
  </si>
  <si>
    <t>ITS454241</t>
  </si>
  <si>
    <t>ITS454256</t>
  </si>
  <si>
    <t>ITS446261</t>
  </si>
  <si>
    <t>The Evolution Centre</t>
  </si>
  <si>
    <t>SY3 8EQ</t>
  </si>
  <si>
    <t>ITS397742</t>
  </si>
  <si>
    <t>North Dorset</t>
  </si>
  <si>
    <t>The Grange Learning Centre</t>
  </si>
  <si>
    <t>North West Durham</t>
  </si>
  <si>
    <t>DL15 0TY</t>
  </si>
  <si>
    <t>ITS422797</t>
  </si>
  <si>
    <t>The Grange School</t>
  </si>
  <si>
    <t>WF5 9JE</t>
  </si>
  <si>
    <t>ITS442996</t>
  </si>
  <si>
    <t>Rutland and Melton</t>
  </si>
  <si>
    <t>Chipping Barnet</t>
  </si>
  <si>
    <t>ITS454298</t>
  </si>
  <si>
    <t>Meriden</t>
  </si>
  <si>
    <t>ITS455552</t>
  </si>
  <si>
    <t>Jigsaw CABAS School</t>
  </si>
  <si>
    <t>Guildford</t>
  </si>
  <si>
    <t>GU6 8TB</t>
  </si>
  <si>
    <t>ITS422738</t>
  </si>
  <si>
    <t>The Linnet Independent Learning Centre</t>
  </si>
  <si>
    <t>DE11 9JE</t>
  </si>
  <si>
    <t>ITS397561</t>
  </si>
  <si>
    <t>Hove</t>
  </si>
  <si>
    <t>North East Hampshire</t>
  </si>
  <si>
    <t>ITS462865</t>
  </si>
  <si>
    <t>Woodstar School</t>
  </si>
  <si>
    <t>N10 1JP</t>
  </si>
  <si>
    <t>ITS393317</t>
  </si>
  <si>
    <t>Forest of Dean</t>
  </si>
  <si>
    <t>ITS462863</t>
  </si>
  <si>
    <t>Filton and Bradley Stoke</t>
  </si>
  <si>
    <t>ITS420281</t>
  </si>
  <si>
    <t>West Heath School</t>
  </si>
  <si>
    <t>TN13 1SR</t>
  </si>
  <si>
    <t>ITS422728</t>
  </si>
  <si>
    <t>ITS462876</t>
  </si>
  <si>
    <t>ITS446392</t>
  </si>
  <si>
    <t>The Pace Centre</t>
  </si>
  <si>
    <t>HP19 9JL</t>
  </si>
  <si>
    <t>ITS397590</t>
  </si>
  <si>
    <t>The Parks</t>
  </si>
  <si>
    <t>Makerfield</t>
  </si>
  <si>
    <t>WA3 3PU</t>
  </si>
  <si>
    <t>ITS408671</t>
  </si>
  <si>
    <t>The Priory Lodge School</t>
  </si>
  <si>
    <t>Putney</t>
  </si>
  <si>
    <t>SW15 5JJ</t>
  </si>
  <si>
    <t>ITS440225</t>
  </si>
  <si>
    <t>Maidstone and The Weald</t>
  </si>
  <si>
    <t>ITS393305</t>
  </si>
  <si>
    <t>Wentworth and Dearne</t>
  </si>
  <si>
    <t>ITS446377</t>
  </si>
  <si>
    <t>The Serendipity School</t>
  </si>
  <si>
    <t>Southampton, Itchen</t>
  </si>
  <si>
    <t>SO19 6DS</t>
  </si>
  <si>
    <t>ITS397745</t>
  </si>
  <si>
    <t>The Shires</t>
  </si>
  <si>
    <t>Rutland</t>
  </si>
  <si>
    <t>LE15 7GT</t>
  </si>
  <si>
    <t>ITS393280</t>
  </si>
  <si>
    <t>ITS446376</t>
  </si>
  <si>
    <t>Bromley and Chislehurst</t>
  </si>
  <si>
    <t>ITS408734</t>
  </si>
  <si>
    <t>The Unicorn School</t>
  </si>
  <si>
    <t>Oxford West and Abingdon</t>
  </si>
  <si>
    <t>OX14 1AA</t>
  </si>
  <si>
    <t>ITS462870</t>
  </si>
  <si>
    <t>ITS397656</t>
  </si>
  <si>
    <t>ITS422762</t>
  </si>
  <si>
    <t>Thornhill Park School</t>
  </si>
  <si>
    <t>Sunderland Central</t>
  </si>
  <si>
    <t>SR2 7LA</t>
  </si>
  <si>
    <t>ITS393318</t>
  </si>
  <si>
    <t>Three Bridges School</t>
  </si>
  <si>
    <t>Camborne and Redruth</t>
  </si>
  <si>
    <t>TR4 8EG</t>
  </si>
  <si>
    <t>ITS420233</t>
  </si>
  <si>
    <t>ITS447201</t>
  </si>
  <si>
    <t>Bradford East</t>
  </si>
  <si>
    <t>ITS422726</t>
  </si>
  <si>
    <t>Treasure House London CIC</t>
  </si>
  <si>
    <t>ITS462896</t>
  </si>
  <si>
    <t>Trinity College</t>
  </si>
  <si>
    <t>LE11 1BA</t>
  </si>
  <si>
    <t>ITS440221</t>
  </si>
  <si>
    <t>Trinity School and College</t>
  </si>
  <si>
    <t>Rochester and Strood</t>
  </si>
  <si>
    <t>ME1 1BG</t>
  </si>
  <si>
    <t>ITS422742</t>
  </si>
  <si>
    <t>Turnstone House School</t>
  </si>
  <si>
    <t>NR35 2HP</t>
  </si>
  <si>
    <t>ITS422837</t>
  </si>
  <si>
    <t>ITS393350</t>
  </si>
  <si>
    <t>ITS454300</t>
  </si>
  <si>
    <t>Unsted Park School</t>
  </si>
  <si>
    <t>GU7 1UW</t>
  </si>
  <si>
    <t>ITS423546</t>
  </si>
  <si>
    <t>ITS397621</t>
  </si>
  <si>
    <t>Birmingham, Ladywood</t>
  </si>
  <si>
    <t>B18 5PB</t>
  </si>
  <si>
    <t>ITS397565</t>
  </si>
  <si>
    <t>Exeter</t>
  </si>
  <si>
    <t>ITS465376</t>
  </si>
  <si>
    <t>Liverpool, Walton</t>
  </si>
  <si>
    <t>ITS454265</t>
  </si>
  <si>
    <t>ITS454250</t>
  </si>
  <si>
    <t>Wessex Lodge School</t>
  </si>
  <si>
    <t>ITS446282</t>
  </si>
  <si>
    <t>North West Norfolk</t>
  </si>
  <si>
    <t>ITS454264</t>
  </si>
  <si>
    <t>Weston Point College</t>
  </si>
  <si>
    <t>WA7 4UN</t>
  </si>
  <si>
    <t>ITS408744</t>
  </si>
  <si>
    <t>Hertford and Stortford</t>
  </si>
  <si>
    <t>ITS454306</t>
  </si>
  <si>
    <t>Wilds Lodge School</t>
  </si>
  <si>
    <t>LE15 8QQ</t>
  </si>
  <si>
    <t>ITS422773</t>
  </si>
  <si>
    <t>ITS446247</t>
  </si>
  <si>
    <t>ITS446253</t>
  </si>
  <si>
    <t>Wilsic Hall School</t>
  </si>
  <si>
    <t>DN11 9AG</t>
  </si>
  <si>
    <t>ITS397661</t>
  </si>
  <si>
    <t>Wings School</t>
  </si>
  <si>
    <t>ITS446423</t>
  </si>
  <si>
    <t>Wings School Notts</t>
  </si>
  <si>
    <t>ITS422171</t>
  </si>
  <si>
    <t>Eltham</t>
  </si>
  <si>
    <t>ITS442999</t>
  </si>
  <si>
    <t>Woodcroft School</t>
  </si>
  <si>
    <t>Epping Forest</t>
  </si>
  <si>
    <t>IG10 1SQ</t>
  </si>
  <si>
    <t>ITS388419</t>
  </si>
  <si>
    <t>ITS447290</t>
  </si>
  <si>
    <t>ITS443006</t>
  </si>
  <si>
    <t>Weston-Super-Mare</t>
  </si>
  <si>
    <t>ITS463026</t>
  </si>
  <si>
    <t>Hillcrest Glebedale School</t>
  </si>
  <si>
    <t>Stoke-on-Trent South</t>
  </si>
  <si>
    <t>ST4 3AY</t>
  </si>
  <si>
    <t>ITS446255</t>
  </si>
  <si>
    <t>ITS366891</t>
  </si>
  <si>
    <t>Birmingham, Perry Barr</t>
  </si>
  <si>
    <t>ITS397626</t>
  </si>
  <si>
    <t>Abbey College Cambridge</t>
  </si>
  <si>
    <t>CB2 8EB</t>
  </si>
  <si>
    <t>ITS422829</t>
  </si>
  <si>
    <t>ITS410856</t>
  </si>
  <si>
    <t>Abbotsford Preparatory School</t>
  </si>
  <si>
    <t>M41 5PR</t>
  </si>
  <si>
    <t>Walsall North</t>
  </si>
  <si>
    <t>ITS442989</t>
  </si>
  <si>
    <t>Walsall South</t>
  </si>
  <si>
    <t>ITS316892</t>
  </si>
  <si>
    <t>Afifah School</t>
  </si>
  <si>
    <t>M16 9GN</t>
  </si>
  <si>
    <t>ITS316818</t>
  </si>
  <si>
    <t>Salford and Eccles</t>
  </si>
  <si>
    <t>ITS443025</t>
  </si>
  <si>
    <t>Al Huda Girls' School</t>
  </si>
  <si>
    <t>B8 1RD</t>
  </si>
  <si>
    <t>ITS455486</t>
  </si>
  <si>
    <t>Blackburn</t>
  </si>
  <si>
    <t>ITS422709</t>
  </si>
  <si>
    <t>Bolton South East</t>
  </si>
  <si>
    <t>Al Khair School</t>
  </si>
  <si>
    <t>Warley</t>
  </si>
  <si>
    <t>B68 8LR</t>
  </si>
  <si>
    <t>ITS462980</t>
  </si>
  <si>
    <t>Al Mumin Primary and Secondary School</t>
  </si>
  <si>
    <t>BD8 7DA</t>
  </si>
  <si>
    <t>ITS441439</t>
  </si>
  <si>
    <t>Leicester East</t>
  </si>
  <si>
    <t>Gloucester</t>
  </si>
  <si>
    <t>ITS422775</t>
  </si>
  <si>
    <t>ITS441434</t>
  </si>
  <si>
    <t>Birmingham, Yardley</t>
  </si>
  <si>
    <t>ITS447293</t>
  </si>
  <si>
    <t>ITS422751</t>
  </si>
  <si>
    <t>Dewsbury</t>
  </si>
  <si>
    <t>Al-Huda Primary School</t>
  </si>
  <si>
    <t>Bolton North East</t>
  </si>
  <si>
    <t>BL1 3EH</t>
  </si>
  <si>
    <t>ITS422844</t>
  </si>
  <si>
    <t>Leicester South</t>
  </si>
  <si>
    <t>ITS393252</t>
  </si>
  <si>
    <t>Al-Ikhlaas Primary School</t>
  </si>
  <si>
    <t>Pendle</t>
  </si>
  <si>
    <t>BB9 7TN</t>
  </si>
  <si>
    <t>ITS364338</t>
  </si>
  <si>
    <t>Al-Islamia Institute for Education</t>
  </si>
  <si>
    <t>LE2 0SA</t>
  </si>
  <si>
    <t>ITS385126</t>
  </si>
  <si>
    <t>Al-Khair School</t>
  </si>
  <si>
    <t>CR0 6BE</t>
  </si>
  <si>
    <t>ITS361421</t>
  </si>
  <si>
    <t>Al-Mahad-Al-Islami</t>
  </si>
  <si>
    <t>Sheffield South East</t>
  </si>
  <si>
    <t>S9 5FP</t>
  </si>
  <si>
    <t>ITS316827</t>
  </si>
  <si>
    <t>Bradford South</t>
  </si>
  <si>
    <t>Bethnal Green and Bow</t>
  </si>
  <si>
    <t>ITS446127</t>
  </si>
  <si>
    <t>Evergreen Primary School</t>
  </si>
  <si>
    <t>Chelsea and Fulham</t>
  </si>
  <si>
    <t>ITS442980</t>
  </si>
  <si>
    <t>Al-Noor College</t>
  </si>
  <si>
    <t>B11 4RU</t>
  </si>
  <si>
    <t>ITS364144</t>
  </si>
  <si>
    <t>Al-Noor Primary School</t>
  </si>
  <si>
    <t>Ilford South</t>
  </si>
  <si>
    <t>RM6 5SD</t>
  </si>
  <si>
    <t>ITS301489</t>
  </si>
  <si>
    <t>Al Risalah Secondary School</t>
  </si>
  <si>
    <t>SW17 7TJ</t>
  </si>
  <si>
    <t>ITS393368</t>
  </si>
  <si>
    <t>Al-Sadiq and Al-Zahra Schools</t>
  </si>
  <si>
    <t>NW6 6PF</t>
  </si>
  <si>
    <t>ITS452042</t>
  </si>
  <si>
    <t>2015/16</t>
  </si>
  <si>
    <t>ITS342538</t>
  </si>
  <si>
    <t>Bristol West</t>
  </si>
  <si>
    <t>ITS386825</t>
  </si>
  <si>
    <t>ITS361319</t>
  </si>
  <si>
    <t>ITS386852</t>
  </si>
  <si>
    <t>Ashlea House School</t>
  </si>
  <si>
    <t>Denton and Reddish</t>
  </si>
  <si>
    <t>M34 6ET</t>
  </si>
  <si>
    <t>ITS422813</t>
  </si>
  <si>
    <t>Assess Education</t>
  </si>
  <si>
    <t>Liverpool, Wavertree</t>
  </si>
  <si>
    <t>L15 4LP</t>
  </si>
  <si>
    <t>ITS422836</t>
  </si>
  <si>
    <t>Tottenham</t>
  </si>
  <si>
    <t>ITS422619</t>
  </si>
  <si>
    <t>Auckland College</t>
  </si>
  <si>
    <t>Liverpool, Riverside</t>
  </si>
  <si>
    <t>L17 4LE</t>
  </si>
  <si>
    <t>Multi-faith</t>
  </si>
  <si>
    <t>ITS422744</t>
  </si>
  <si>
    <t>ITS447300</t>
  </si>
  <si>
    <t>Avicenna Academy</t>
  </si>
  <si>
    <t>S9 5DL</t>
  </si>
  <si>
    <t>ITS447249</t>
  </si>
  <si>
    <t>Devizes</t>
  </si>
  <si>
    <t>ITS462872</t>
  </si>
  <si>
    <t>Barnet Hill Academy</t>
  </si>
  <si>
    <t>Hendon</t>
  </si>
  <si>
    <t>ITS420193</t>
  </si>
  <si>
    <t>ITS440228</t>
  </si>
  <si>
    <t>Bahr Academy</t>
  </si>
  <si>
    <t>Newcastle upon Tyne</t>
  </si>
  <si>
    <t>Newcastle upon Tyne Central</t>
  </si>
  <si>
    <t>NE4 6PR</t>
  </si>
  <si>
    <t>Sunni Deobandi</t>
  </si>
  <si>
    <t>ITS454296</t>
  </si>
  <si>
    <t>ITS421125</t>
  </si>
  <si>
    <t>Beech Grove School</t>
  </si>
  <si>
    <t>CT15 4FB</t>
  </si>
  <si>
    <t>ITS408719</t>
  </si>
  <si>
    <t>Beis Aharon School</t>
  </si>
  <si>
    <t>N16 5ED</t>
  </si>
  <si>
    <t>ITS422718</t>
  </si>
  <si>
    <t>ITS361371</t>
  </si>
  <si>
    <t>Beis Chinuch Lebonos Girls School</t>
  </si>
  <si>
    <t>N4 2SH</t>
  </si>
  <si>
    <t>ITS364224</t>
  </si>
  <si>
    <t>S162a - LTI Inspection Historic</t>
  </si>
  <si>
    <t>ITS320344</t>
  </si>
  <si>
    <t>Beis Hatalmud School</t>
  </si>
  <si>
    <t>M7 2FD</t>
  </si>
  <si>
    <t>ITS464058</t>
  </si>
  <si>
    <t>ITS447240</t>
  </si>
  <si>
    <t>Beis Malka Girls' School</t>
  </si>
  <si>
    <t>N16 6XD</t>
  </si>
  <si>
    <t>ITS420196</t>
  </si>
  <si>
    <t>Beis Medrash Elyon</t>
  </si>
  <si>
    <t>NW9 7DH</t>
  </si>
  <si>
    <t>ITS447235</t>
  </si>
  <si>
    <t>Beis Rochel d'Satmar Girls' School</t>
  </si>
  <si>
    <t>ITS462854</t>
  </si>
  <si>
    <t>ITS386851</t>
  </si>
  <si>
    <t>ITS393287</t>
  </si>
  <si>
    <t>M7 4AJ</t>
  </si>
  <si>
    <t>ITS443452</t>
  </si>
  <si>
    <t>ITS345366</t>
  </si>
  <si>
    <t>Beis Trana Girls' School</t>
  </si>
  <si>
    <t>ITS442962</t>
  </si>
  <si>
    <t>ITS364256</t>
  </si>
  <si>
    <t>ITS463315</t>
  </si>
  <si>
    <t>2014/15</t>
  </si>
  <si>
    <t>Beis Yaakov Girls School</t>
  </si>
  <si>
    <t>N16 0QJ</t>
  </si>
  <si>
    <t>ITS393249</t>
  </si>
  <si>
    <t>Old Bexley and Sidcup</t>
  </si>
  <si>
    <t>ITS348777</t>
  </si>
  <si>
    <t>ITS397657</t>
  </si>
  <si>
    <t>Bethany School</t>
  </si>
  <si>
    <t>S3 7PS</t>
  </si>
  <si>
    <t>ITS296779</t>
  </si>
  <si>
    <t>Hertsmere</t>
  </si>
  <si>
    <t>ITS385096</t>
  </si>
  <si>
    <t>Boston and Skegness</t>
  </si>
  <si>
    <t>ITS462917</t>
  </si>
  <si>
    <t>Big Creative Independent School</t>
  </si>
  <si>
    <t>Walthamstow</t>
  </si>
  <si>
    <t>E17 5QJ</t>
  </si>
  <si>
    <t>ITS443150</t>
  </si>
  <si>
    <t>Stourbridge</t>
  </si>
  <si>
    <t>ITS397688</t>
  </si>
  <si>
    <t>ITS393271</t>
  </si>
  <si>
    <t>Bnois Jerusalem Girls School</t>
  </si>
  <si>
    <t>ITS386844</t>
  </si>
  <si>
    <t>ITS329737</t>
  </si>
  <si>
    <t>ITS447183</t>
  </si>
  <si>
    <t>Bnos Yisroel School Manchester</t>
  </si>
  <si>
    <t>M7 4DA</t>
  </si>
  <si>
    <t>ITS443502</t>
  </si>
  <si>
    <t>ITS422821</t>
  </si>
  <si>
    <t>Bolton Islamic Girls School</t>
  </si>
  <si>
    <t>BL3 2AW</t>
  </si>
  <si>
    <t>ITS420256</t>
  </si>
  <si>
    <t>Bosco Centre College</t>
  </si>
  <si>
    <t>SE16 4RS</t>
  </si>
  <si>
    <t>Brackenfield School</t>
  </si>
  <si>
    <t>Harrogate and Knaresborough</t>
  </si>
  <si>
    <t>HG1 2HE</t>
  </si>
  <si>
    <t>ITS334994</t>
  </si>
  <si>
    <t>Shipley</t>
  </si>
  <si>
    <t>ITS420166</t>
  </si>
  <si>
    <t>Bramdean School</t>
  </si>
  <si>
    <t>EX1 2QR</t>
  </si>
  <si>
    <t>ITS408709</t>
  </si>
  <si>
    <t>Erith and Thamesmead</t>
  </si>
  <si>
    <t>ITS443027</t>
  </si>
  <si>
    <t>Brian Jackson College</t>
  </si>
  <si>
    <t>Batley and Spen</t>
  </si>
  <si>
    <t>WF16 0AD</t>
  </si>
  <si>
    <t>ITS397650</t>
  </si>
  <si>
    <t>Bridge School</t>
  </si>
  <si>
    <t>ITS443036</t>
  </si>
  <si>
    <t>Hamd House School</t>
  </si>
  <si>
    <t>B9 5QT</t>
  </si>
  <si>
    <t>ITS353863</t>
  </si>
  <si>
    <t>Bridge House Independent School</t>
  </si>
  <si>
    <t>PE21 7NL</t>
  </si>
  <si>
    <t>ITS422858</t>
  </si>
  <si>
    <t>Brighton, Pavilion</t>
  </si>
  <si>
    <t>ITS422749</t>
  </si>
  <si>
    <t>Queensmead School Limited</t>
  </si>
  <si>
    <t>Windsor and Maidenhead</t>
  </si>
  <si>
    <t>SL4 2AX</t>
  </si>
  <si>
    <t>ITS409639</t>
  </si>
  <si>
    <t>Brooke House Day School</t>
  </si>
  <si>
    <t>LE9 1SE</t>
  </si>
  <si>
    <t>ITS342553</t>
  </si>
  <si>
    <t>Gillingham and Rainham</t>
  </si>
  <si>
    <t>Hastings and Rye</t>
  </si>
  <si>
    <t>ITS455380</t>
  </si>
  <si>
    <t>CACFO UK Education Centre</t>
  </si>
  <si>
    <t>Croydon North</t>
  </si>
  <si>
    <t>ITS422746</t>
  </si>
  <si>
    <t>ITS443023</t>
  </si>
  <si>
    <t>Carmel Christian School</t>
  </si>
  <si>
    <t>Bristol East</t>
  </si>
  <si>
    <t>BS4 5NL</t>
  </si>
  <si>
    <t>ITS408725</t>
  </si>
  <si>
    <t>Charters Ancaster  Nursery</t>
  </si>
  <si>
    <t>TN39 4EB</t>
  </si>
  <si>
    <t>ITS408720</t>
  </si>
  <si>
    <t>ITS341932</t>
  </si>
  <si>
    <t>ITS440227</t>
  </si>
  <si>
    <t>ITS456413</t>
  </si>
  <si>
    <t>ITS447180</t>
  </si>
  <si>
    <t>Brentford and Isleworth</t>
  </si>
  <si>
    <t>ITS361322</t>
  </si>
  <si>
    <t>Christian Fellowship School</t>
  </si>
  <si>
    <t>L7 3HL</t>
  </si>
  <si>
    <t>ITS422694</t>
  </si>
  <si>
    <t>Claremont School</t>
  </si>
  <si>
    <t>TN37 7PW</t>
  </si>
  <si>
    <t>ITS386835</t>
  </si>
  <si>
    <t>Holborn and St Pancras</t>
  </si>
  <si>
    <t>ITS454239</t>
  </si>
  <si>
    <t>Colston Bassett School Limited</t>
  </si>
  <si>
    <t>Rushcliffe</t>
  </si>
  <si>
    <t>NG12 3FD</t>
  </si>
  <si>
    <t>ITS385124</t>
  </si>
  <si>
    <t>Chichester</t>
  </si>
  <si>
    <t>ITS420187</t>
  </si>
  <si>
    <t>Cities of London and Westminster</t>
  </si>
  <si>
    <t>ITS408702</t>
  </si>
  <si>
    <t>Coventry North East</t>
  </si>
  <si>
    <t>Croydon Metropolitan College</t>
  </si>
  <si>
    <t>CR0 1DN</t>
  </si>
  <si>
    <t>ITS397686</t>
  </si>
  <si>
    <t>Crystal Gardens Primary School</t>
  </si>
  <si>
    <t>BD5 7PE</t>
  </si>
  <si>
    <t>ITS353895</t>
  </si>
  <si>
    <t>ITS408670</t>
  </si>
  <si>
    <t>Islington South and Finsbury</t>
  </si>
  <si>
    <t>ITS454240</t>
  </si>
  <si>
    <t>ITS454248</t>
  </si>
  <si>
    <t>Darul Hadis Latifiah Northwest</t>
  </si>
  <si>
    <t>OL8 1TJ</t>
  </si>
  <si>
    <t>ITS420261</t>
  </si>
  <si>
    <t>ITS447246</t>
  </si>
  <si>
    <t>ITS361340</t>
  </si>
  <si>
    <t>ITS422853</t>
  </si>
  <si>
    <t>David Game College</t>
  </si>
  <si>
    <t>EC3N 2ET</t>
  </si>
  <si>
    <t>ITS422691</t>
  </si>
  <si>
    <t>Dormer House School</t>
  </si>
  <si>
    <t>GL56 0AD</t>
  </si>
  <si>
    <t>ITS344602</t>
  </si>
  <si>
    <t>Soteria House School</t>
  </si>
  <si>
    <t>ITS462987</t>
  </si>
  <si>
    <t>ITS443466</t>
  </si>
  <si>
    <t>Drive Preparatory School</t>
  </si>
  <si>
    <t>BN3 6GE</t>
  </si>
  <si>
    <t>ITS361370</t>
  </si>
  <si>
    <t>Dudley House School</t>
  </si>
  <si>
    <t>Grantham and Stamford</t>
  </si>
  <si>
    <t>NG31 9AA</t>
  </si>
  <si>
    <t>ITS344413</t>
  </si>
  <si>
    <t>Earlscliffe (Sussex Summer Schools Ltd)</t>
  </si>
  <si>
    <t>CT20 2NB</t>
  </si>
  <si>
    <t>ITS420252</t>
  </si>
  <si>
    <t>ITS447187</t>
  </si>
  <si>
    <t>ITS385065</t>
  </si>
  <si>
    <t>ITS422820</t>
  </si>
  <si>
    <t>Edstart</t>
  </si>
  <si>
    <t>M6 6DW</t>
  </si>
  <si>
    <t>ITS393268</t>
  </si>
  <si>
    <t>Richmond Park</t>
  </si>
  <si>
    <t>ITS420203</t>
  </si>
  <si>
    <t>ITS443481</t>
  </si>
  <si>
    <t>ITS397665</t>
  </si>
  <si>
    <t>Leicester West</t>
  </si>
  <si>
    <t>ITS443034</t>
  </si>
  <si>
    <t>Eternal Light Secondary School</t>
  </si>
  <si>
    <t>BD5 9DH</t>
  </si>
  <si>
    <t>ITS422830</t>
  </si>
  <si>
    <t>Etz Chaim Boys School</t>
  </si>
  <si>
    <t>ITS442960</t>
  </si>
  <si>
    <t>ITS341957</t>
  </si>
  <si>
    <t>ITS439265</t>
  </si>
  <si>
    <t>Exeter Tutorial College</t>
  </si>
  <si>
    <t>EX2 4TE</t>
  </si>
  <si>
    <t>ITS344591</t>
  </si>
  <si>
    <t>Fareham</t>
  </si>
  <si>
    <t>ITS422789</t>
  </si>
  <si>
    <t>ITS443500</t>
  </si>
  <si>
    <t>ITS454253</t>
  </si>
  <si>
    <t>Nottingham East</t>
  </si>
  <si>
    <t>ITS301581</t>
  </si>
  <si>
    <t>ITS462874</t>
  </si>
  <si>
    <t>Southampton, Test</t>
  </si>
  <si>
    <t>ITS366886</t>
  </si>
  <si>
    <t>Fletewood School at Derry Villas</t>
  </si>
  <si>
    <t>Plymouth</t>
  </si>
  <si>
    <t>Plymouth, Sutton and Devonport</t>
  </si>
  <si>
    <t>PL4 6AN</t>
  </si>
  <si>
    <t>ITS397674</t>
  </si>
  <si>
    <t>ITS420204</t>
  </si>
  <si>
    <t>Enfield, Southgate</t>
  </si>
  <si>
    <t>ITS462904</t>
  </si>
  <si>
    <t>ITS422799</t>
  </si>
  <si>
    <t>Kingston upon Hull North</t>
  </si>
  <si>
    <t>ITS452709</t>
  </si>
  <si>
    <t>ITS443035</t>
  </si>
  <si>
    <t>ITS386843</t>
  </si>
  <si>
    <t>Gateshead Jewish Nursery School</t>
  </si>
  <si>
    <t>NE8 1RB</t>
  </si>
  <si>
    <t>ITS422699</t>
  </si>
  <si>
    <t>ITS361327</t>
  </si>
  <si>
    <t>Gateshead Jewish Primary School</t>
  </si>
  <si>
    <t>NE8 4EA</t>
  </si>
  <si>
    <t>ITS408706</t>
  </si>
  <si>
    <t>Ghausia Girls' High School</t>
  </si>
  <si>
    <t>BB9 7EN</t>
  </si>
  <si>
    <t>ITS443490</t>
  </si>
  <si>
    <t>ITS443491</t>
  </si>
  <si>
    <t>Gracefield Preparatory School</t>
  </si>
  <si>
    <t>BS16 2RG</t>
  </si>
  <si>
    <t>ITS408708</t>
  </si>
  <si>
    <t>Grafton House Preparatory School</t>
  </si>
  <si>
    <t>Ashton-under-Lyne</t>
  </si>
  <si>
    <t>OL6 6XB</t>
  </si>
  <si>
    <t>ITS344459</t>
  </si>
  <si>
    <t>City of Chester</t>
  </si>
  <si>
    <t>ITS361383</t>
  </si>
  <si>
    <t>ITS445760</t>
  </si>
  <si>
    <t>ITS443494</t>
  </si>
  <si>
    <t>Green Crescent School</t>
  </si>
  <si>
    <t>Nottingham North</t>
  </si>
  <si>
    <t>ITS454301</t>
  </si>
  <si>
    <t>Poplar and Limehouse</t>
  </si>
  <si>
    <t>ITS420183</t>
  </si>
  <si>
    <t>Green Heath School</t>
  </si>
  <si>
    <t>B10 0NR</t>
  </si>
  <si>
    <t>ITS397617</t>
  </si>
  <si>
    <t>Green Meadow Independent Primary School</t>
  </si>
  <si>
    <t>WA3 2RD</t>
  </si>
  <si>
    <t>ITS422816</t>
  </si>
  <si>
    <t>Greenwich House School</t>
  </si>
  <si>
    <t>Louth and Horncastle</t>
  </si>
  <si>
    <t>LN11 0HE</t>
  </si>
  <si>
    <t>ITS397622</t>
  </si>
  <si>
    <t>ITS393361</t>
  </si>
  <si>
    <t>ITS388421</t>
  </si>
  <si>
    <t>Hackney South and Shoreditch</t>
  </si>
  <si>
    <t>ITS420273</t>
  </si>
  <si>
    <t>Halcyon London International School</t>
  </si>
  <si>
    <t>W1H 5AU</t>
  </si>
  <si>
    <t>ITS422864</t>
  </si>
  <si>
    <t>Hall Cliffe School</t>
  </si>
  <si>
    <t>WF4 6BB</t>
  </si>
  <si>
    <t>ITS397644</t>
  </si>
  <si>
    <t>ITS452079</t>
  </si>
  <si>
    <t>Twickenham</t>
  </si>
  <si>
    <t>ITS420172</t>
  </si>
  <si>
    <t>Harrow House International College</t>
  </si>
  <si>
    <t>BH19 1PE</t>
  </si>
  <si>
    <t>ITS366867</t>
  </si>
  <si>
    <t>ITS420168</t>
  </si>
  <si>
    <t>Stratford-on-Avon</t>
  </si>
  <si>
    <t>ITS386831</t>
  </si>
  <si>
    <t>Herington House School</t>
  </si>
  <si>
    <t>Brentwood and Ongar</t>
  </si>
  <si>
    <t>CM13 2NS</t>
  </si>
  <si>
    <t>ITS335353</t>
  </si>
  <si>
    <t>Hessle Mount School</t>
  </si>
  <si>
    <t>Kingston upon Hull West and Hessle</t>
  </si>
  <si>
    <t>HU13 0JZ</t>
  </si>
  <si>
    <t>ITS342468</t>
  </si>
  <si>
    <t>High Elms Manor School</t>
  </si>
  <si>
    <t>Watford</t>
  </si>
  <si>
    <t>WD25 0JX</t>
  </si>
  <si>
    <t>ITS361346</t>
  </si>
  <si>
    <t>ITS454804</t>
  </si>
  <si>
    <t>Homeschool</t>
  </si>
  <si>
    <t>West Bromwich East</t>
  </si>
  <si>
    <t>WS10 0GB</t>
  </si>
  <si>
    <t>House of Light</t>
  </si>
  <si>
    <t>CV11 5RB</t>
  </si>
  <si>
    <t>ITS440219</t>
  </si>
  <si>
    <t>ITS364146</t>
  </si>
  <si>
    <t>Hyland House School</t>
  </si>
  <si>
    <t>N17 9AD</t>
  </si>
  <si>
    <t>ITS385076</t>
  </si>
  <si>
    <t>Imam Muhammad Zakariya School</t>
  </si>
  <si>
    <t>PR1 3TN</t>
  </si>
  <si>
    <t>ITS361392</t>
  </si>
  <si>
    <t>ITS330406</t>
  </si>
  <si>
    <t>Impact Independent School</t>
  </si>
  <si>
    <t>WS10 0JS</t>
  </si>
  <si>
    <t>Oxford East</t>
  </si>
  <si>
    <t>ITS408691</t>
  </si>
  <si>
    <t>ITS408730</t>
  </si>
  <si>
    <t>Norwich North</t>
  </si>
  <si>
    <t>ITS361416</t>
  </si>
  <si>
    <t>ITS422835</t>
  </si>
  <si>
    <t>Instituto Espanol Canada Blanch</t>
  </si>
  <si>
    <t>W10 5SZ</t>
  </si>
  <si>
    <t>ITS420175</t>
  </si>
  <si>
    <t>ITS345381</t>
  </si>
  <si>
    <t>International School of London</t>
  </si>
  <si>
    <t>W3 8LG</t>
  </si>
  <si>
    <t>ITS348752</t>
  </si>
  <si>
    <t>International School of London (Surrey) Limited</t>
  </si>
  <si>
    <t>GU22 8HY</t>
  </si>
  <si>
    <t>ITS393352</t>
  </si>
  <si>
    <t>Iqra Academy</t>
  </si>
  <si>
    <t>PE3 8YQ</t>
  </si>
  <si>
    <t>ITS422824</t>
  </si>
  <si>
    <t>ITS463022</t>
  </si>
  <si>
    <t>Islamia School for Girls'</t>
  </si>
  <si>
    <t>NW6 6PE</t>
  </si>
  <si>
    <t>ITS443492</t>
  </si>
  <si>
    <t xml:space="preserve">Islamic Preparatory School Wolverhampton </t>
  </si>
  <si>
    <t>Wolverhampton South West</t>
  </si>
  <si>
    <t>WV1 4RA</t>
  </si>
  <si>
    <t>ITS464982</t>
  </si>
  <si>
    <t>Islamic Tarbiyah Preparatory School</t>
  </si>
  <si>
    <t>BD8 8AW</t>
  </si>
  <si>
    <t>ITS442946</t>
  </si>
  <si>
    <t>ITS447244</t>
  </si>
  <si>
    <t>ITS464000</t>
  </si>
  <si>
    <t>ITS443496</t>
  </si>
  <si>
    <t>ITS447301</t>
  </si>
  <si>
    <t>Jamea Al Kauthar</t>
  </si>
  <si>
    <t>LA1 5AJ</t>
  </si>
  <si>
    <t>ITS463526</t>
  </si>
  <si>
    <t>ITS464148</t>
  </si>
  <si>
    <t>ITS463395</t>
  </si>
  <si>
    <t>Jamia Islamia Birmingham</t>
  </si>
  <si>
    <t>B11 1PL</t>
  </si>
  <si>
    <t>ITS462924</t>
  </si>
  <si>
    <t>Madaniyah Foundation</t>
  </si>
  <si>
    <t>East Ham</t>
  </si>
  <si>
    <t>ITS388397</t>
  </si>
  <si>
    <t>Luton North</t>
  </si>
  <si>
    <t>ITS454272</t>
  </si>
  <si>
    <t>ITS442963</t>
  </si>
  <si>
    <t>Jamiatul-Ilm Wal-Huda UK School</t>
  </si>
  <si>
    <t>BB1 5JT</t>
  </si>
  <si>
    <t>ITS301543</t>
  </si>
  <si>
    <t>Jus'T'Learn</t>
  </si>
  <si>
    <t>CR4 2QA</t>
  </si>
  <si>
    <t>ITS447231</t>
  </si>
  <si>
    <t>ITS447292</t>
  </si>
  <si>
    <t>Keys Tees Valley College</t>
  </si>
  <si>
    <t>ITS454297</t>
  </si>
  <si>
    <t>Harrow West</t>
  </si>
  <si>
    <t>ITS454276</t>
  </si>
  <si>
    <t>ITS462986</t>
  </si>
  <si>
    <t>ITS447298</t>
  </si>
  <si>
    <t>King Fahad Academy</t>
  </si>
  <si>
    <t>W3 7HD</t>
  </si>
  <si>
    <t>ITS408416</t>
  </si>
  <si>
    <t>Manchester Central</t>
  </si>
  <si>
    <t>Kings Bournemouth</t>
  </si>
  <si>
    <t>Bournemouth West</t>
  </si>
  <si>
    <t>BH2 6LD</t>
  </si>
  <si>
    <t>ITS420246</t>
  </si>
  <si>
    <t>Lewisham, Deptford</t>
  </si>
  <si>
    <t>ITS440223</t>
  </si>
  <si>
    <t>Lewisham West and Penge</t>
  </si>
  <si>
    <t>ITS420250</t>
  </si>
  <si>
    <t>Kings Oxford</t>
  </si>
  <si>
    <t>OX4 2UJ</t>
  </si>
  <si>
    <t>ITS420266</t>
  </si>
  <si>
    <t>ITS443499</t>
  </si>
  <si>
    <t>ITS447294</t>
  </si>
  <si>
    <t>L'Ecole Bilingue Elementaire</t>
  </si>
  <si>
    <t>Westminster North</t>
  </si>
  <si>
    <t>W2 1SJ</t>
  </si>
  <si>
    <t>ITS345364</t>
  </si>
  <si>
    <t>ITS463316</t>
  </si>
  <si>
    <t>ITS341939</t>
  </si>
  <si>
    <t>Eifa International School</t>
  </si>
  <si>
    <t>ITS422857</t>
  </si>
  <si>
    <t>ITS397703</t>
  </si>
  <si>
    <t>W10 5UW</t>
  </si>
  <si>
    <t>ITS420265</t>
  </si>
  <si>
    <t>ITS420269</t>
  </si>
  <si>
    <t>ITS361320</t>
  </si>
  <si>
    <t>SIAL</t>
  </si>
  <si>
    <t>W11 4UH</t>
  </si>
  <si>
    <t>ITS393244</t>
  </si>
  <si>
    <t>Lady Aisha Academy</t>
  </si>
  <si>
    <t>IG11 8PY</t>
  </si>
  <si>
    <t>ITS393243</t>
  </si>
  <si>
    <t>Lady Nafisa Independent Secondary School for Girls</t>
  </si>
  <si>
    <t>TW3 2AD</t>
  </si>
  <si>
    <t>ITS364147</t>
  </si>
  <si>
    <t>Land of Learning Primary School</t>
  </si>
  <si>
    <t>LE5 5PF</t>
  </si>
  <si>
    <t>ITS422800</t>
  </si>
  <si>
    <t>Leyton and Wanstead</t>
  </si>
  <si>
    <t>ITS443485</t>
  </si>
  <si>
    <t>Leeds Christian School of Excellence</t>
  </si>
  <si>
    <t>Leeds East</t>
  </si>
  <si>
    <t>LS8 4EX</t>
  </si>
  <si>
    <t>ITS443026</t>
  </si>
  <si>
    <t>Leeds Menorah School</t>
  </si>
  <si>
    <t>Leeds North East</t>
  </si>
  <si>
    <t>LS17 6HQ</t>
  </si>
  <si>
    <t>ITS420192</t>
  </si>
  <si>
    <t>ITS444500</t>
  </si>
  <si>
    <t>ITS332466</t>
  </si>
  <si>
    <t>ITS462912</t>
  </si>
  <si>
    <t>ITS443488</t>
  </si>
  <si>
    <t>ITS422733</t>
  </si>
  <si>
    <t>ITS397667</t>
  </si>
  <si>
    <t>London East Academy</t>
  </si>
  <si>
    <t>ITS442970</t>
  </si>
  <si>
    <t>ITS442987</t>
  </si>
  <si>
    <t>ITS443462</t>
  </si>
  <si>
    <t>Lord's Independent School</t>
  </si>
  <si>
    <t>BL1 4JU</t>
  </si>
  <si>
    <t>ITS406910</t>
  </si>
  <si>
    <t>Bristol South</t>
  </si>
  <si>
    <t>Luton South</t>
  </si>
  <si>
    <t>ITS408739</t>
  </si>
  <si>
    <t>ITS397589</t>
  </si>
  <si>
    <t>Madani Primary School</t>
  </si>
  <si>
    <t>Portsmouth</t>
  </si>
  <si>
    <t>Portsmouth South</t>
  </si>
  <si>
    <t>PO1 4JZ</t>
  </si>
  <si>
    <t>ITS454305</t>
  </si>
  <si>
    <t>ITS320364</t>
  </si>
  <si>
    <t>Wyre Forest</t>
  </si>
  <si>
    <t>Al-Madani Girls School</t>
  </si>
  <si>
    <t>Madni Academy</t>
  </si>
  <si>
    <t>WF12 9AY</t>
  </si>
  <si>
    <t>ITS422698</t>
  </si>
  <si>
    <t>Madrasatul Imam Muhammad Zakariya</t>
  </si>
  <si>
    <t>BL1 8LX</t>
  </si>
  <si>
    <t>ITS361399</t>
  </si>
  <si>
    <t>ITS364237</t>
  </si>
  <si>
    <t>Wythenshawe and Sale East</t>
  </si>
  <si>
    <t>ITS454299</t>
  </si>
  <si>
    <t>Manchester Islamic High School for Girls</t>
  </si>
  <si>
    <t>Manchester, Withington</t>
  </si>
  <si>
    <t>M21 9FA</t>
  </si>
  <si>
    <t>ITS364248</t>
  </si>
  <si>
    <t>ITS388385</t>
  </si>
  <si>
    <t>Manchester Senior Girls School</t>
  </si>
  <si>
    <t>M7 4GB</t>
  </si>
  <si>
    <t>Manchester Settlement</t>
  </si>
  <si>
    <t>M11 1JG</t>
  </si>
  <si>
    <t>ITS422810</t>
  </si>
  <si>
    <t>Mander Portman Woodward</t>
  </si>
  <si>
    <t>Cambridge</t>
  </si>
  <si>
    <t>CB2 1JE</t>
  </si>
  <si>
    <t>ITS334301</t>
  </si>
  <si>
    <t>Birmingham, Edgbaston</t>
  </si>
  <si>
    <t>ITS443497</t>
  </si>
  <si>
    <t>North Swindon</t>
  </si>
  <si>
    <t>ITS422713</t>
  </si>
  <si>
    <t>Marathon Science School</t>
  </si>
  <si>
    <t>SE8 5RQ</t>
  </si>
  <si>
    <t>ITS422806</t>
  </si>
  <si>
    <t>ITS441435</t>
  </si>
  <si>
    <t>Markazul Uloom</t>
  </si>
  <si>
    <t>BB2 3NY</t>
  </si>
  <si>
    <t>ITS422755</t>
  </si>
  <si>
    <t>Martec Training</t>
  </si>
  <si>
    <t>ST5 1LZ</t>
  </si>
  <si>
    <t>ITS386858</t>
  </si>
  <si>
    <t>ITS422717</t>
  </si>
  <si>
    <t>Mechinoh School</t>
  </si>
  <si>
    <t>M7 4HY</t>
  </si>
  <si>
    <t>ITS444495</t>
  </si>
  <si>
    <t>ITS462856</t>
  </si>
  <si>
    <t>ITS443479</t>
  </si>
  <si>
    <t>ITS344613</t>
  </si>
  <si>
    <t>Mill Cottage Montessori School</t>
  </si>
  <si>
    <t>HD6 4HA</t>
  </si>
  <si>
    <t>ITS397605</t>
  </si>
  <si>
    <t>ITS443471</t>
  </si>
  <si>
    <t>Moor Allerton Preparatory School</t>
  </si>
  <si>
    <t>M20 2PW</t>
  </si>
  <si>
    <t>ITS408675</t>
  </si>
  <si>
    <t>ITS450687</t>
  </si>
  <si>
    <t>ITS447181</t>
  </si>
  <si>
    <t>ITS296850</t>
  </si>
  <si>
    <t>Newbold School</t>
  </si>
  <si>
    <t>RG42 4AH</t>
  </si>
  <si>
    <t>ITS420170</t>
  </si>
  <si>
    <t>The Chalfonts Independent Grammar</t>
  </si>
  <si>
    <t>Chesham and Amersham</t>
  </si>
  <si>
    <t>HP8 4AD</t>
  </si>
  <si>
    <t>Nottingham South</t>
  </si>
  <si>
    <t>ITS447302</t>
  </si>
  <si>
    <t>ITS364274</t>
  </si>
  <si>
    <t>Norman Court School</t>
  </si>
  <si>
    <t>SP5 1NH</t>
  </si>
  <si>
    <t>ITS462905</t>
  </si>
  <si>
    <t>Derby South</t>
  </si>
  <si>
    <t>ITS442945</t>
  </si>
  <si>
    <t>ITS422772</t>
  </si>
  <si>
    <t>North Road Academy</t>
  </si>
  <si>
    <t>Stoke-on-Trent North</t>
  </si>
  <si>
    <t>ST6 2BP</t>
  </si>
  <si>
    <t>ITS422847</t>
  </si>
  <si>
    <t>Northleigh House School</t>
  </si>
  <si>
    <t>Kenilworth and Southam</t>
  </si>
  <si>
    <t>CV35 7HZ</t>
  </si>
  <si>
    <t>ITS386856</t>
  </si>
  <si>
    <t>Oak Heights Independent School</t>
  </si>
  <si>
    <t>TW3 1JS</t>
  </si>
  <si>
    <t>ITS397671</t>
  </si>
  <si>
    <t>Sheffield, Brightside and Hillsborough</t>
  </si>
  <si>
    <t>ITS397687</t>
  </si>
  <si>
    <t>Oakwood Primary School</t>
  </si>
  <si>
    <t>LU1 3RR</t>
  </si>
  <si>
    <t>ITS397675</t>
  </si>
  <si>
    <t>Olive Secondary Boys</t>
  </si>
  <si>
    <t>BD3 0AD</t>
  </si>
  <si>
    <t>ITS447238</t>
  </si>
  <si>
    <t>ITS444466</t>
  </si>
  <si>
    <t>ITS430242</t>
  </si>
  <si>
    <t>Mid Bedfordshire</t>
  </si>
  <si>
    <t>ITS361408</t>
  </si>
  <si>
    <t>Dalling House Mandarin Immersion School</t>
  </si>
  <si>
    <t>ITS408746</t>
  </si>
  <si>
    <t>ITS443469</t>
  </si>
  <si>
    <t>ITS446395</t>
  </si>
  <si>
    <t>Paradise Primary School</t>
  </si>
  <si>
    <t>WF12 9BB</t>
  </si>
  <si>
    <t>ITS364268</t>
  </si>
  <si>
    <t>ITS408701</t>
  </si>
  <si>
    <t>ITS442984</t>
  </si>
  <si>
    <t>Stoke-on-Trent Central</t>
  </si>
  <si>
    <t>ITS443009</t>
  </si>
  <si>
    <t>Park School</t>
  </si>
  <si>
    <t>TQ9 6EQ</t>
  </si>
  <si>
    <t>ITS360961</t>
  </si>
  <si>
    <t>ITS443489</t>
  </si>
  <si>
    <t>Peninim</t>
  </si>
  <si>
    <t>NW4 2NL</t>
  </si>
  <si>
    <t>ITS393285</t>
  </si>
  <si>
    <t>Edmonton</t>
  </si>
  <si>
    <t>ITS447172</t>
  </si>
  <si>
    <t>ITS408678</t>
  </si>
  <si>
    <t>Bury South</t>
  </si>
  <si>
    <t>ITS386822</t>
  </si>
  <si>
    <t>ITS397611</t>
  </si>
  <si>
    <t>ITS408717</t>
  </si>
  <si>
    <t>Prospect House</t>
  </si>
  <si>
    <t>Morecambe and Lunesdale</t>
  </si>
  <si>
    <t>LA5 9TG</t>
  </si>
  <si>
    <t>ITS422867</t>
  </si>
  <si>
    <t>Greenwich and Woolwich</t>
  </si>
  <si>
    <t>ITS462907</t>
  </si>
  <si>
    <t>LS27 9EB</t>
  </si>
  <si>
    <t>ITS385083</t>
  </si>
  <si>
    <t>ITS422770</t>
  </si>
  <si>
    <t>Rabia Girls School</t>
  </si>
  <si>
    <t>Radlett Preparatory School</t>
  </si>
  <si>
    <t>WD7 7LY</t>
  </si>
  <si>
    <t>ITS408762</t>
  </si>
  <si>
    <t>ITS385064</t>
  </si>
  <si>
    <t>Rawdhatul Uloom</t>
  </si>
  <si>
    <t>BB10 1LU</t>
  </si>
  <si>
    <t>ITS440216</t>
  </si>
  <si>
    <t>ITS364305</t>
  </si>
  <si>
    <t>Rawdhatul Uloom Islamic Primary School</t>
  </si>
  <si>
    <t>BB1 5NZ</t>
  </si>
  <si>
    <t>ITS422708</t>
  </si>
  <si>
    <t>ITS443014</t>
  </si>
  <si>
    <t>ITS397683</t>
  </si>
  <si>
    <t>ITS422763</t>
  </si>
  <si>
    <t>ITS446181</t>
  </si>
  <si>
    <t>ITS462890</t>
  </si>
  <si>
    <t>ITS364208</t>
  </si>
  <si>
    <t>Rochdale Islamic Academy</t>
  </si>
  <si>
    <t>OL12 0HZ</t>
  </si>
  <si>
    <t>ITS463344</t>
  </si>
  <si>
    <t>ITS422861</t>
  </si>
  <si>
    <t>ITS385077</t>
  </si>
  <si>
    <t>ITS408681</t>
  </si>
  <si>
    <t>Saint Pierre School</t>
  </si>
  <si>
    <t>SS9 1LE</t>
  </si>
  <si>
    <t>ITS462910</t>
  </si>
  <si>
    <t>Sakutu Organisation Montessori</t>
  </si>
  <si>
    <t>Brent Central</t>
  </si>
  <si>
    <t>NW2 6HL</t>
  </si>
  <si>
    <t>ITS420180</t>
  </si>
  <si>
    <t>Mansfield</t>
  </si>
  <si>
    <t>ITS451168</t>
  </si>
  <si>
    <t>Silverhill School</t>
  </si>
  <si>
    <t>BS36 1RL</t>
  </si>
  <si>
    <t>ITS385085</t>
  </si>
  <si>
    <t>Soaring High Montessori School</t>
  </si>
  <si>
    <t>CO6 1TH</t>
  </si>
  <si>
    <t>ITS388417</t>
  </si>
  <si>
    <t>ITS443015</t>
  </si>
  <si>
    <t>Scunthorpe</t>
  </si>
  <si>
    <t>ITS463010</t>
  </si>
  <si>
    <t>ITS462985</t>
  </si>
  <si>
    <t>St Albans Independent College</t>
  </si>
  <si>
    <t>AL1 1LN</t>
  </si>
  <si>
    <t>ITS441442</t>
  </si>
  <si>
    <t>St Andrew's College</t>
  </si>
  <si>
    <t>NN1 5HQ</t>
  </si>
  <si>
    <t>ITS420173</t>
  </si>
  <si>
    <t>Canterbury</t>
  </si>
  <si>
    <t>ITS452710</t>
  </si>
  <si>
    <t>ITS442985</t>
  </si>
  <si>
    <t>St George's Preparatory School &amp; Little Dragons Preschool</t>
  </si>
  <si>
    <t>PE21 7HB</t>
  </si>
  <si>
    <t>ITS393272</t>
  </si>
  <si>
    <t>South West Bedfordshire</t>
  </si>
  <si>
    <t>ITS364234</t>
  </si>
  <si>
    <t>St Helens Montessori</t>
  </si>
  <si>
    <t>ME15 0JT</t>
  </si>
  <si>
    <t>ITS348787</t>
  </si>
  <si>
    <t>St John's Preparatory and Senior School</t>
  </si>
  <si>
    <t>EN6 5QT</t>
  </si>
  <si>
    <t>ITS393363</t>
  </si>
  <si>
    <t>ITS385071</t>
  </si>
  <si>
    <t>ITS454242</t>
  </si>
  <si>
    <t>ITS443458</t>
  </si>
  <si>
    <t>ITS408714</t>
  </si>
  <si>
    <t>Romford</t>
  </si>
  <si>
    <t>ITS443495</t>
  </si>
  <si>
    <t>ITS385189</t>
  </si>
  <si>
    <t>ITS420169</t>
  </si>
  <si>
    <t>Bournemouth East</t>
  </si>
  <si>
    <t>ITS443459</t>
  </si>
  <si>
    <t>ITS443455</t>
  </si>
  <si>
    <t>ITS446379</t>
  </si>
  <si>
    <t>Stanborough Primary School</t>
  </si>
  <si>
    <t>WD25 0DQ</t>
  </si>
  <si>
    <t>ITS388148</t>
  </si>
  <si>
    <t>Stella Maris School</t>
  </si>
  <si>
    <t>SK4 3BR</t>
  </si>
  <si>
    <t>ITS441512</t>
  </si>
  <si>
    <t>Stoneygate School</t>
  </si>
  <si>
    <t>Harborough</t>
  </si>
  <si>
    <t>LE8 9DJ</t>
  </si>
  <si>
    <t>ITS454251</t>
  </si>
  <si>
    <t>StreetVibes Media Academy</t>
  </si>
  <si>
    <t>SE9 1DA</t>
  </si>
  <si>
    <t>ITS442977</t>
  </si>
  <si>
    <t>ITS316958</t>
  </si>
  <si>
    <t>ITS408705</t>
  </si>
  <si>
    <t>Switched-On Christian School</t>
  </si>
  <si>
    <t>BH2 6NA</t>
  </si>
  <si>
    <t>ITS420245</t>
  </si>
  <si>
    <t>T T T Y Y School</t>
  </si>
  <si>
    <t>N16 5NH</t>
  </si>
  <si>
    <t>ITS447185</t>
  </si>
  <si>
    <t>ITS316959</t>
  </si>
  <si>
    <t>ITS464155</t>
  </si>
  <si>
    <t>ITS442979</t>
  </si>
  <si>
    <t>ITS422689</t>
  </si>
  <si>
    <t>ITS452711</t>
  </si>
  <si>
    <t>ITS447184</t>
  </si>
  <si>
    <t>ITS422724</t>
  </si>
  <si>
    <t>Feltham and Heston</t>
  </si>
  <si>
    <t>ITS430241</t>
  </si>
  <si>
    <t>ITS443504</t>
  </si>
  <si>
    <t>ITS387067</t>
  </si>
  <si>
    <t>ITS447191</t>
  </si>
  <si>
    <t>ITS361317</t>
  </si>
  <si>
    <t>The Academy School</t>
  </si>
  <si>
    <t>NW3 1NG</t>
  </si>
  <si>
    <t>ITS341936</t>
  </si>
  <si>
    <t>The Acorn School</t>
  </si>
  <si>
    <t>Stroud</t>
  </si>
  <si>
    <t>GL6 0BP</t>
  </si>
  <si>
    <t>ITS393346</t>
  </si>
  <si>
    <t>ITS408703</t>
  </si>
  <si>
    <t>The Branch Christian School</t>
  </si>
  <si>
    <t>WF13 4LA</t>
  </si>
  <si>
    <t>ITS344458</t>
  </si>
  <si>
    <t>The Children's House Upper School</t>
  </si>
  <si>
    <t>Islington North</t>
  </si>
  <si>
    <t>N1 4PB</t>
  </si>
  <si>
    <t>ITS333840</t>
  </si>
  <si>
    <t>Saffron Walden</t>
  </si>
  <si>
    <t>ITS429469</t>
  </si>
  <si>
    <t>Reading East</t>
  </si>
  <si>
    <t>ITS440226</t>
  </si>
  <si>
    <t>ITS393358</t>
  </si>
  <si>
    <t>ITS364292</t>
  </si>
  <si>
    <t>The From Boyhood To Manhood Foundation</t>
  </si>
  <si>
    <t>SE15 6EF</t>
  </si>
  <si>
    <t>ITS385632</t>
  </si>
  <si>
    <t>ITS302905</t>
  </si>
  <si>
    <t>Fulham Prep School</t>
  </si>
  <si>
    <t>ITS443474</t>
  </si>
  <si>
    <t>The Gateshead Cheder Primary School</t>
  </si>
  <si>
    <t>NE8 3HY</t>
  </si>
  <si>
    <t>ITS422818</t>
  </si>
  <si>
    <t>ITS441612</t>
  </si>
  <si>
    <t>The Green Room</t>
  </si>
  <si>
    <t>SL4 5BU</t>
  </si>
  <si>
    <t>Ruislip, Northwood and Pinner</t>
  </si>
  <si>
    <t>ITS341952</t>
  </si>
  <si>
    <t>ITS387062</t>
  </si>
  <si>
    <t>The Imam Muhammad Adam Institute  School</t>
  </si>
  <si>
    <t>LE5 5AY</t>
  </si>
  <si>
    <t>ITS397684</t>
  </si>
  <si>
    <t>ITS447186</t>
  </si>
  <si>
    <t>The Kensington School</t>
  </si>
  <si>
    <t>W8 5HN</t>
  </si>
  <si>
    <t>The King's School</t>
  </si>
  <si>
    <t>Hitchin and Harpenden</t>
  </si>
  <si>
    <t>AL5 4DU</t>
  </si>
  <si>
    <t>ITS422707</t>
  </si>
  <si>
    <t>The Lambs Christian School</t>
  </si>
  <si>
    <t>B19 1AY</t>
  </si>
  <si>
    <t>ITS343907</t>
  </si>
  <si>
    <t>ITS361394</t>
  </si>
  <si>
    <t>ITS422865</t>
  </si>
  <si>
    <t>The Meadows Montessori School</t>
  </si>
  <si>
    <t>Central Suffolk and North Ipswich</t>
  </si>
  <si>
    <t>IP1 6AR</t>
  </si>
  <si>
    <t>ITS408737</t>
  </si>
  <si>
    <t>ITS393257</t>
  </si>
  <si>
    <t>The Mount School</t>
  </si>
  <si>
    <t>Huddersfield</t>
  </si>
  <si>
    <t>HD2 2AP</t>
  </si>
  <si>
    <t>ITS344456</t>
  </si>
  <si>
    <t>ITS420184</t>
  </si>
  <si>
    <t>ITS462894</t>
  </si>
  <si>
    <t>ITS454294</t>
  </si>
  <si>
    <t>ITS443487</t>
  </si>
  <si>
    <t>ITS420181</t>
  </si>
  <si>
    <t>Sutton Coldfield</t>
  </si>
  <si>
    <t>ITS386827</t>
  </si>
  <si>
    <t>The St Anne's College Grammar School</t>
  </si>
  <si>
    <t>FY8 1HN</t>
  </si>
  <si>
    <t>ITS393326</t>
  </si>
  <si>
    <t>The Swedish School</t>
  </si>
  <si>
    <t>SW13 9JS</t>
  </si>
  <si>
    <t>ITS345402</t>
  </si>
  <si>
    <t>The Treehouse School</t>
  </si>
  <si>
    <t>Wantage</t>
  </si>
  <si>
    <t>OX10 9LG</t>
  </si>
  <si>
    <t>ITS422833</t>
  </si>
  <si>
    <t>ITS443465</t>
  </si>
  <si>
    <t>ITS420194</t>
  </si>
  <si>
    <t>The Village School</t>
  </si>
  <si>
    <t>NW3 2YN</t>
  </si>
  <si>
    <t>ITS408700</t>
  </si>
  <si>
    <t>ITS422767</t>
  </si>
  <si>
    <t>The White House School</t>
  </si>
  <si>
    <t>SY13 2AA</t>
  </si>
  <si>
    <t>ITS443470</t>
  </si>
  <si>
    <t>ITS443486</t>
  </si>
  <si>
    <t>ITS364250</t>
  </si>
  <si>
    <t>ITS443472</t>
  </si>
  <si>
    <t>ITS364211</t>
  </si>
  <si>
    <t>ITS447241</t>
  </si>
  <si>
    <t>Tiferes High School</t>
  </si>
  <si>
    <t>NW4 2TA</t>
  </si>
  <si>
    <t>ITS447170</t>
  </si>
  <si>
    <t>ITS364258</t>
  </si>
  <si>
    <t>ITS443007</t>
  </si>
  <si>
    <t>Birmingham, Selly Oak</t>
  </si>
  <si>
    <t>ITS443019</t>
  </si>
  <si>
    <t>ITS454292</t>
  </si>
  <si>
    <t>TLG Bradford</t>
  </si>
  <si>
    <t>BD5 8HH</t>
  </si>
  <si>
    <t>ITS348728</t>
  </si>
  <si>
    <t>Reading West</t>
  </si>
  <si>
    <t>ITS462891</t>
  </si>
  <si>
    <t>ITS462889</t>
  </si>
  <si>
    <t>Torah Vodaas</t>
  </si>
  <si>
    <t>NW9 7AJ</t>
  </si>
  <si>
    <t>ITS364275</t>
  </si>
  <si>
    <t>ITS443464</t>
  </si>
  <si>
    <t>Twycross House School</t>
  </si>
  <si>
    <t>CV9 3PL</t>
  </si>
  <si>
    <t>ITS409500</t>
  </si>
  <si>
    <t>ITS397700</t>
  </si>
  <si>
    <t>ITS397690</t>
  </si>
  <si>
    <t>ITS420258</t>
  </si>
  <si>
    <t>Wakefield Independent School</t>
  </si>
  <si>
    <t>Hemsworth</t>
  </si>
  <si>
    <t>WF4 1QG</t>
  </si>
  <si>
    <t>ITS397593</t>
  </si>
  <si>
    <t>ITS345368</t>
  </si>
  <si>
    <t>Ward End Community College</t>
  </si>
  <si>
    <t>B8 2LS</t>
  </si>
  <si>
    <t>ITS454273</t>
  </si>
  <si>
    <t>ITS385120</t>
  </si>
  <si>
    <t>ITS386849</t>
  </si>
  <si>
    <t>ITS454302</t>
  </si>
  <si>
    <t>Westwood High</t>
  </si>
  <si>
    <t>OL9 6HR</t>
  </si>
  <si>
    <t>ITS408672</t>
  </si>
  <si>
    <t>Wharfedale Montessori School</t>
  </si>
  <si>
    <t>BD23 6AN</t>
  </si>
  <si>
    <t>ITS443467</t>
  </si>
  <si>
    <t>Wiznitz Cheder School</t>
  </si>
  <si>
    <t>N16 6QT</t>
  </si>
  <si>
    <t>ITS397705</t>
  </si>
  <si>
    <t>Woodhill Preparatory School</t>
  </si>
  <si>
    <t>Eastleigh</t>
  </si>
  <si>
    <t>SO30 2ER</t>
  </si>
  <si>
    <t>ITS407078</t>
  </si>
  <si>
    <t>Green Oak Academy</t>
  </si>
  <si>
    <t>ITS442961</t>
  </si>
  <si>
    <t>Yeshivah Ohr Torah School</t>
  </si>
  <si>
    <t>M7 4FX</t>
  </si>
  <si>
    <t>ITS422716</t>
  </si>
  <si>
    <t>ITS361366</t>
  </si>
  <si>
    <t>Yesodey Hatorah School</t>
  </si>
  <si>
    <t>N16 5AE</t>
  </si>
  <si>
    <t>ITS361315</t>
  </si>
  <si>
    <t>Yorston Lodge School</t>
  </si>
  <si>
    <t>Tatton</t>
  </si>
  <si>
    <t>WA16 0DP</t>
  </si>
  <si>
    <t>ITS420188</t>
  </si>
  <si>
    <t>Young Dancers Academy</t>
  </si>
  <si>
    <t>W12 8AR</t>
  </si>
  <si>
    <t>ITS420195</t>
  </si>
  <si>
    <t>Ysgol Gymraeg Llundain, London Welsh School</t>
  </si>
  <si>
    <t>Ealing North</t>
  </si>
  <si>
    <t>W7 1PD</t>
  </si>
  <si>
    <t>ITS393362</t>
  </si>
  <si>
    <t>ITS422697</t>
  </si>
  <si>
    <t>Oscott Academy</t>
  </si>
  <si>
    <t>B23 5AP</t>
  </si>
  <si>
    <t>Broadstones</t>
  </si>
  <si>
    <t>SK4 5HS</t>
  </si>
  <si>
    <t>Penistone and Stocksbridge</t>
  </si>
  <si>
    <t>S75 3DH</t>
  </si>
  <si>
    <t>Cambian Bletchley Park School</t>
  </si>
  <si>
    <t>Milton Keynes South</t>
  </si>
  <si>
    <t>MK3 7EB</t>
  </si>
  <si>
    <t>Stafford Hall School</t>
  </si>
  <si>
    <t>HX3 0AW</t>
  </si>
  <si>
    <t>Huntercombe Hospital School Maidenhead</t>
  </si>
  <si>
    <t>Beaconsfield</t>
  </si>
  <si>
    <t>SL6 0PQ</t>
  </si>
  <si>
    <t>My Choice School Osprey House</t>
  </si>
  <si>
    <t>Lycee International De Londres</t>
  </si>
  <si>
    <t>HA9 9LY</t>
  </si>
  <si>
    <t>Jefferson House</t>
  </si>
  <si>
    <t>Austen House</t>
  </si>
  <si>
    <t>Northstar New School</t>
  </si>
  <si>
    <t>Riverside Education</t>
  </si>
  <si>
    <t>B33 9BF</t>
  </si>
  <si>
    <t>Ecole Jeannine Manuel</t>
  </si>
  <si>
    <t>WC1B 3DN</t>
  </si>
  <si>
    <t>North East Hertfordshire</t>
  </si>
  <si>
    <t>Wemms Education Centre</t>
  </si>
  <si>
    <t>Epsom and Ewell</t>
  </si>
  <si>
    <t>KT21 1AZ</t>
  </si>
  <si>
    <t>Delta Independent School</t>
  </si>
  <si>
    <t>DH8 5DH</t>
  </si>
  <si>
    <t>The Haven School</t>
  </si>
  <si>
    <t>ST17 9DJ</t>
  </si>
  <si>
    <t>North West Priory School</t>
  </si>
  <si>
    <t>SK8 3DG</t>
  </si>
  <si>
    <t>Lower Pastures</t>
  </si>
  <si>
    <t>BB3 3QP</t>
  </si>
  <si>
    <t>North London Hospital School</t>
  </si>
  <si>
    <t>N14 6RA</t>
  </si>
  <si>
    <t>Reddish Hall School</t>
  </si>
  <si>
    <t>SK5 6RN</t>
  </si>
  <si>
    <t>Chelmsford Hospital School</t>
  </si>
  <si>
    <t>Chelmsford</t>
  </si>
  <si>
    <t>CM1 7SJ</t>
  </si>
  <si>
    <t>REAL Alternative Provision School</t>
  </si>
  <si>
    <t>NG18 2AD</t>
  </si>
  <si>
    <t>Wolverhampton South East</t>
  </si>
  <si>
    <t>South East Cambridgeshire</t>
  </si>
  <si>
    <t>The Shires At Oakham</t>
  </si>
  <si>
    <t>LE15 6JB</t>
  </si>
  <si>
    <t>Hall Cliffe Primary School</t>
  </si>
  <si>
    <t>WF2 0QB</t>
  </si>
  <si>
    <t>Excel and Exceed Centre</t>
  </si>
  <si>
    <t>BL8 2BS</t>
  </si>
  <si>
    <t>North Cornwall</t>
  </si>
  <si>
    <t>Landmark International School</t>
  </si>
  <si>
    <t>CB21 5EP</t>
  </si>
  <si>
    <t>Broadbeck Learning Centre</t>
  </si>
  <si>
    <t>BD6 2LE</t>
  </si>
  <si>
    <t>Best Futures School</t>
  </si>
  <si>
    <t>Bridge Training and Development</t>
  </si>
  <si>
    <t>WR8 0DX</t>
  </si>
  <si>
    <t>Church of England/Roman Catholic</t>
  </si>
  <si>
    <t>Cambian Spring Hill</t>
  </si>
  <si>
    <t>HG4 3HN</t>
  </si>
  <si>
    <t>Phoenix School of Therapeutic Education</t>
  </si>
  <si>
    <t>Sheffield, Heeley</t>
  </si>
  <si>
    <t>S2 3PX</t>
  </si>
  <si>
    <t>Ticehurst Hospital School</t>
  </si>
  <si>
    <t>TN5 7HU</t>
  </si>
  <si>
    <t>Raise Education and Wellbeing School</t>
  </si>
  <si>
    <t>BL3 3HS</t>
  </si>
  <si>
    <t>Horatio House Independent School</t>
  </si>
  <si>
    <t>Waveney</t>
  </si>
  <si>
    <t>NR32 5LL</t>
  </si>
  <si>
    <t>Columbus House</t>
  </si>
  <si>
    <t>Normanton, Pontefract and Castleford</t>
  </si>
  <si>
    <t>Coventry South</t>
  </si>
  <si>
    <t>Birmingham Independent College</t>
  </si>
  <si>
    <t>B6 5NU</t>
  </si>
  <si>
    <t>London Tutorial College</t>
  </si>
  <si>
    <t>Kingston and Surbiton</t>
  </si>
  <si>
    <t>KT6 7AB</t>
  </si>
  <si>
    <t>Middlesbrough South and East Cleveland</t>
  </si>
  <si>
    <t>Central Devon</t>
  </si>
  <si>
    <t>Nightingale House School</t>
  </si>
  <si>
    <t>Lewisham East</t>
  </si>
  <si>
    <t>Worthing West</t>
  </si>
  <si>
    <t>Lubavitch Senior Boys' School</t>
  </si>
  <si>
    <t>E5 9AE</t>
  </si>
  <si>
    <t>Great Grimsby</t>
  </si>
  <si>
    <t>Rotunda Independent School for Excellence</t>
  </si>
  <si>
    <t>Hyndburn</t>
  </si>
  <si>
    <t>Youth Works Community College</t>
  </si>
  <si>
    <t>Kettering</t>
  </si>
  <si>
    <t>NN16 9HX</t>
  </si>
  <si>
    <t>St Helens South and Whiston</t>
  </si>
  <si>
    <t>Welwyn Hatfield</t>
  </si>
  <si>
    <t>East Surrey</t>
  </si>
  <si>
    <t>Brookways School</t>
  </si>
  <si>
    <t>SM3 9BZ</t>
  </si>
  <si>
    <t>Royale International School of Education</t>
  </si>
  <si>
    <t>OX2 0DJ</t>
  </si>
  <si>
    <t>The Independent Grammar School, Durham</t>
  </si>
  <si>
    <t>City of Durham</t>
  </si>
  <si>
    <t>DH1 1RH</t>
  </si>
  <si>
    <t>Amber Valley</t>
  </si>
  <si>
    <t>Havant</t>
  </si>
  <si>
    <t>Cre8 Futures Learning Centre</t>
  </si>
  <si>
    <t>NR30 3LQ</t>
  </si>
  <si>
    <t>Assure Community College</t>
  </si>
  <si>
    <t>SO16 6RB</t>
  </si>
  <si>
    <t>Birkenhead</t>
  </si>
  <si>
    <t>Independent Educational Services Long Street</t>
  </si>
  <si>
    <t>CV9 1AY</t>
  </si>
  <si>
    <t>Good Apple Independent School</t>
  </si>
  <si>
    <t>Gainsborough</t>
  </si>
  <si>
    <t>DN21 2NS</t>
  </si>
  <si>
    <t>Huntercombe Hospital School Meadow Lodge</t>
  </si>
  <si>
    <t>TQ13 0DD</t>
  </si>
  <si>
    <t>Woodbury School</t>
  </si>
  <si>
    <t>Wolverhampton North East</t>
  </si>
  <si>
    <t>WV10 8ED</t>
  </si>
  <si>
    <t>Compass Community School South</t>
  </si>
  <si>
    <t>BN9 0NS</t>
  </si>
  <si>
    <t>Embleton View</t>
  </si>
  <si>
    <t>DL2 3DL</t>
  </si>
  <si>
    <t>Hereford and South Herefordshire</t>
  </si>
  <si>
    <t>Take 1 Learning Centre</t>
  </si>
  <si>
    <t>NG7 6BE</t>
  </si>
  <si>
    <t>Kingsbrook School</t>
  </si>
  <si>
    <t>IP25 7TJ</t>
  </si>
  <si>
    <t>TLG Tendring</t>
  </si>
  <si>
    <t>Clacton</t>
  </si>
  <si>
    <t>CO13 9PW</t>
  </si>
  <si>
    <t>Allen House Independent School</t>
  </si>
  <si>
    <t>SW15 1SZ</t>
  </si>
  <si>
    <t>Olive Secondary Girls</t>
  </si>
  <si>
    <t>The Beech House School</t>
  </si>
  <si>
    <t>KT8 2EJ</t>
  </si>
  <si>
    <t>Elizabeth House School</t>
  </si>
  <si>
    <t>Heywood and Middleton</t>
  </si>
  <si>
    <t>M24 4BD</t>
  </si>
  <si>
    <t>Birtenshaw School, Merseyside</t>
  </si>
  <si>
    <t>L9 7AB</t>
  </si>
  <si>
    <t>Buzz Learning School</t>
  </si>
  <si>
    <t>NE63 8AP</t>
  </si>
  <si>
    <t>Cannon Hill Girls School</t>
  </si>
  <si>
    <t>B12 9LB</t>
  </si>
  <si>
    <t>Progress Schools - Wigan</t>
  </si>
  <si>
    <t>WN1 1RU</t>
  </si>
  <si>
    <t>Bep Academy</t>
  </si>
  <si>
    <t>RM7 0AU</t>
  </si>
  <si>
    <t>The Aspire Hub, Burnley</t>
  </si>
  <si>
    <t>BB11 1LE</t>
  </si>
  <si>
    <t>Magic Arc School</t>
  </si>
  <si>
    <t>ME3 8UJ</t>
  </si>
  <si>
    <t>ID Academy</t>
  </si>
  <si>
    <t>NE13 6DS</t>
  </si>
  <si>
    <t>Fenton Grange School</t>
  </si>
  <si>
    <t>Selby and Ainsty</t>
  </si>
  <si>
    <t>LS24 9ST</t>
  </si>
  <si>
    <t>Linton School</t>
  </si>
  <si>
    <t>PR4 1HX</t>
  </si>
  <si>
    <t>Greater Manchester Alternative Provision</t>
  </si>
  <si>
    <t>OL6 7HG</t>
  </si>
  <si>
    <t>St. Bees School</t>
  </si>
  <si>
    <t>Copeland</t>
  </si>
  <si>
    <t>CA27 0DS</t>
  </si>
  <si>
    <t>The Orchard School</t>
  </si>
  <si>
    <t>BA22 8ST</t>
  </si>
  <si>
    <t>Unique Children's School</t>
  </si>
  <si>
    <t>N10 2PS</t>
  </si>
  <si>
    <t>Rosa House School</t>
  </si>
  <si>
    <t>BB10 3RB</t>
  </si>
  <si>
    <t>Eton - Dorney School</t>
  </si>
  <si>
    <t>SL4 6QS</t>
  </si>
  <si>
    <t>Park House, Taunton</t>
  </si>
  <si>
    <t>TA2 7AX</t>
  </si>
  <si>
    <t>SwitchED2</t>
  </si>
  <si>
    <t>LA11 6RG</t>
  </si>
  <si>
    <t>Madni Boys</t>
  </si>
  <si>
    <t>SL1 6DQ</t>
  </si>
  <si>
    <t>Fairways School</t>
  </si>
  <si>
    <t>Birmingham, Northfield</t>
  </si>
  <si>
    <t>B38 9EL</t>
  </si>
  <si>
    <t xml:space="preserve">Employability Solutions Independent School </t>
  </si>
  <si>
    <t>L19 2LX</t>
  </si>
  <si>
    <t>Moorfield Learning Centre</t>
  </si>
  <si>
    <t>Barrow and Furness</t>
  </si>
  <si>
    <t>LA13 9RS</t>
  </si>
  <si>
    <t>The Mews School</t>
  </si>
  <si>
    <t>SY4 5RT</t>
  </si>
  <si>
    <t>Brickyard Barn Outdoor Learning Centre</t>
  </si>
  <si>
    <t>Warwick and Leamington</t>
  </si>
  <si>
    <t>CV33 9QD</t>
  </si>
  <si>
    <t>Liral Veget College London</t>
  </si>
  <si>
    <t>SE1 5TY</t>
  </si>
  <si>
    <t>First Rung Independent School</t>
  </si>
  <si>
    <t>EN3 4DZ</t>
  </si>
  <si>
    <t>The Prepatoria School</t>
  </si>
  <si>
    <t>SY1 3AF</t>
  </si>
  <si>
    <t>The Green Room School Kingsley</t>
  </si>
  <si>
    <t>East Hampshire</t>
  </si>
  <si>
    <t>GU35 9LU</t>
  </si>
  <si>
    <t>Jameah Boys Academy</t>
  </si>
  <si>
    <t>LE5 3SQ</t>
  </si>
  <si>
    <t>The Bridge</t>
  </si>
  <si>
    <t>RM1 2PS</t>
  </si>
  <si>
    <t>Pollyteach Limited</t>
  </si>
  <si>
    <t>Ashfield</t>
  </si>
  <si>
    <t>NG17 9FW</t>
  </si>
  <si>
    <t>Jasper City School</t>
  </si>
  <si>
    <t>IG1 4QR</t>
  </si>
  <si>
    <t>Wenlock School</t>
  </si>
  <si>
    <t>Dudley North</t>
  </si>
  <si>
    <t>DY1 3SB</t>
  </si>
  <si>
    <t>Harrow Independent College</t>
  </si>
  <si>
    <t>HA2 9AH</t>
  </si>
  <si>
    <t>Jasmine House School</t>
  </si>
  <si>
    <t>DE75 7DT</t>
  </si>
  <si>
    <t>Cross Keys Learning</t>
  </si>
  <si>
    <t>CT10 3JJ</t>
  </si>
  <si>
    <t>The Corner School</t>
  </si>
  <si>
    <t>HA0 4DT</t>
  </si>
  <si>
    <t>Priory Blandford Camhs</t>
  </si>
  <si>
    <t>DT11 7HX</t>
  </si>
  <si>
    <t>Build-a-Future Independent School</t>
  </si>
  <si>
    <t>LN9 5PT</t>
  </si>
  <si>
    <t>The Stables</t>
  </si>
  <si>
    <t>NR12 9EU</t>
  </si>
  <si>
    <t>Potters Bar Clinic School</t>
  </si>
  <si>
    <t>EN6 2SE</t>
  </si>
  <si>
    <t>ITS385067</t>
  </si>
  <si>
    <t>Eaton House School Belgravia</t>
  </si>
  <si>
    <t>ITS386759</t>
  </si>
  <si>
    <t>1 September 2016 to 31 August 2017</t>
  </si>
  <si>
    <t>Number of inspections</t>
  </si>
  <si>
    <t>Overall effectiveness (216)</t>
  </si>
  <si>
    <t>Effectiveness of leadership and management (216)</t>
  </si>
  <si>
    <t>Personal development, behaviour and welfare (216)</t>
  </si>
  <si>
    <t>Quality of teaching (216)</t>
  </si>
  <si>
    <t>Achievement of pupils (216)</t>
  </si>
  <si>
    <t>Early years provision (61)</t>
  </si>
  <si>
    <t>Sixth form provision (62)</t>
  </si>
  <si>
    <t>T4a Most recent by region</t>
  </si>
  <si>
    <t>Total Number Open</t>
  </si>
  <si>
    <t>Row Labels</t>
  </si>
  <si>
    <t>Column Labels</t>
  </si>
  <si>
    <t>Count of URN</t>
  </si>
  <si>
    <t>Grand Total</t>
  </si>
  <si>
    <t>(Multiple Items)</t>
  </si>
  <si>
    <t>School name</t>
  </si>
  <si>
    <t>Type of education</t>
  </si>
  <si>
    <t>Government office region</t>
  </si>
  <si>
    <t>Inspection grouping name</t>
  </si>
  <si>
    <t>Overall standards</t>
  </si>
  <si>
    <t>Statutory requirement for the EYFS: Safeguarding and welfare</t>
  </si>
  <si>
    <t>Statutory requirement for the EYFS: Learning and development</t>
  </si>
  <si>
    <t xml:space="preserve">Inspection outcomes for the seven judgements: 
1= Outstanding ; 
2= Good ; 
3= Requires improvement; 
4= Inadequate ; 
0= No judgement made ; </t>
  </si>
  <si>
    <t>Previous inspection number</t>
  </si>
  <si>
    <t>Previous first day of inspection</t>
  </si>
  <si>
    <t>Previous publication date</t>
  </si>
  <si>
    <t>Previous overall effectiveness</t>
  </si>
  <si>
    <t>Progress monitoring: inspection number</t>
  </si>
  <si>
    <t>Progress monitoring: inspection type</t>
  </si>
  <si>
    <t>Progress monitoring: end of inspection</t>
  </si>
  <si>
    <t>Progress monitoring: academic year</t>
  </si>
  <si>
    <t>Progress monitoring: last publication date</t>
  </si>
  <si>
    <t>Progress monitoring: overall outcome</t>
  </si>
  <si>
    <t>Number on roll</t>
  </si>
  <si>
    <t>Independent Schools Standards</t>
  </si>
  <si>
    <t>Progress monitoring inspection outcome</t>
  </si>
  <si>
    <t>RI and inadequate non-association independent schools subject to one or more progress monitoring inspections</t>
  </si>
  <si>
    <t xml:space="preserve">1. Data on faith is based on a declaration by the school that it has a religious character and / or ethos, recorded in the Get Information About Schools database (Source: Department for Education). </t>
  </si>
  <si>
    <t xml:space="preserve">3. In the ‘Independent Schools Standards’ columns, ‘Met’ means that all of the standards in all eight parts of the Independent Schools Standards have been met. </t>
  </si>
  <si>
    <t>4. Data on the total number of non-association independent schools, number inspected, their overall effectiveness and their compliance to the Independent Schools Standards is based on their most recent inspection if applicable. Data on Safeguarding is based on inspections since 1 September 2015 when the Common Inspection Framework was introduced.</t>
  </si>
  <si>
    <t>6. Two schools at their most recent inspection did not receive an outcome for the parts of the Independent Schools Standards.</t>
  </si>
  <si>
    <r>
      <t xml:space="preserve">Table 4b: Non-association independent schools overall effectiveness at their most recent standard inspection, by faith grouping </t>
    </r>
    <r>
      <rPr>
        <b/>
        <vertAlign val="superscript"/>
        <sz val="11"/>
        <color theme="1"/>
        <rFont val="Tahoma"/>
        <family val="2"/>
      </rPr>
      <t>1 2 3 4 5 6</t>
    </r>
  </si>
  <si>
    <t xml:space="preserve">1. For emergency inspections, a report is only written and published at the request of the Department for Education, which is the registration authority for independent schools. Therefore for schools that have been subject to these types of inspection, not all will have a published inspection report on the Ofsted website. </t>
  </si>
  <si>
    <r>
      <t>Table 1: Number of non-association independent school inspections this academic year, by inspection type</t>
    </r>
    <r>
      <rPr>
        <b/>
        <vertAlign val="superscript"/>
        <sz val="11"/>
        <rFont val="Tahoma"/>
        <family val="2"/>
      </rPr>
      <t>1</t>
    </r>
  </si>
  <si>
    <t>3. Data on the total number of non-association independent schools, number inspected, their overall effectiveness and their compliance to the Independent Schools Standards is based on their most recent inspection if applicable. Data on Safeguarding is based on inspections since 1 September 2015 when the Common Inspection Framework was introduced.</t>
  </si>
  <si>
    <t>4. Two schools at their most recent inspection did not receive an outcome for the parts of the Independent Schools Standards.</t>
  </si>
  <si>
    <r>
      <t>Table 4: Most recent overall effectiveness for non-association independent schools inspected, by Ofsted region</t>
    </r>
    <r>
      <rPr>
        <b/>
        <vertAlign val="superscript"/>
        <sz val="11"/>
        <rFont val="Tahoma"/>
        <family val="2"/>
      </rPr>
      <t>1 2 3 4</t>
    </r>
  </si>
  <si>
    <t>1. Standard inspection reports are published and progress monitoring inspection reports are normally published. For all 'other inspections', covering this time period, a report is only written and published at the request of the Department for Education, which is the registration authority for independent schools. Therefore for schools that have been subject to these types of inspection, not all will have a published inspection report on the Ofsted website.</t>
  </si>
  <si>
    <r>
      <t>Revised Table 1: Number of non-association independent school inspections this academic year, by inspection type</t>
    </r>
    <r>
      <rPr>
        <b/>
        <vertAlign val="superscript"/>
        <sz val="12"/>
        <rFont val="Tahoma"/>
        <family val="2"/>
      </rPr>
      <t>1</t>
    </r>
  </si>
  <si>
    <t>2. One school that had a standard inspection did not receive an outcome for overall effectiveness, effectiveness of leadership and management, and personal development, behaviour and welfare.</t>
  </si>
  <si>
    <t>1. One school at their most recent inspection did not receive an outcome for overall effectiveness, but safeguarding and compliance with the Independent School Standards were checked.</t>
  </si>
  <si>
    <t>5. One school at their most recent inspection did not receive an outcome for overall effectiveness, but safeguarding and compliance with the Independent School Standards were checked.</t>
  </si>
  <si>
    <t>3. Two schools that had a standard inspection did not receive an outcome for quality of teaching, learning and assessment and outcomes for children and learners.</t>
  </si>
  <si>
    <t>4. One school that had a standard inspection did not receive an outcome for early years provision.</t>
  </si>
  <si>
    <t>5. One school that had a standard inspection did not receive an outcome for sixth form provision.</t>
  </si>
  <si>
    <r>
      <t>Revised Chart 2: Main inspection judgements for non-association independent schools inspected this academic year</t>
    </r>
    <r>
      <rPr>
        <b/>
        <vertAlign val="superscript"/>
        <sz val="12"/>
        <rFont val="Tahoma"/>
        <family val="2"/>
      </rPr>
      <t xml:space="preserve">1 2 3 4 5 </t>
    </r>
  </si>
  <si>
    <t xml:space="preserve">Number </t>
  </si>
  <si>
    <t>Overall effectiveness (352)</t>
  </si>
  <si>
    <t>Effectiveness of leadership and management (352)</t>
  </si>
  <si>
    <t>Personal development, behaviour and welfare (352)</t>
  </si>
  <si>
    <t>Quality of teaching, learning and assessment (351)</t>
  </si>
  <si>
    <t>Outcomes for children and learners (351)</t>
  </si>
  <si>
    <t>Early years provision (90)</t>
  </si>
  <si>
    <t>Sixth form provision (98)</t>
  </si>
  <si>
    <t>1 September 2017 - 31 August 2018</t>
  </si>
  <si>
    <t>1 September 2016 - 31 August 2017</t>
  </si>
  <si>
    <t>1 September 2015 - 31 August 2016</t>
  </si>
  <si>
    <t>1 September 2014 - 31 August 2015</t>
  </si>
  <si>
    <t>1 September 2013 - 31 August 2014</t>
  </si>
  <si>
    <t>1 September 2012 - 31 August 2013</t>
  </si>
  <si>
    <t>1 September 2015 - 31 August 2016 (253)</t>
  </si>
  <si>
    <t>1 September 2014 - 31 August 2015 (278)</t>
  </si>
  <si>
    <t>1 September 2013 - 31 August 2014 (296)</t>
  </si>
  <si>
    <t>1 September 2012 - 31 August 2013 (294)</t>
  </si>
  <si>
    <t>31 August 2015</t>
  </si>
  <si>
    <t>31 August 2014</t>
  </si>
  <si>
    <t>31 August 2013</t>
  </si>
  <si>
    <t>Overall effectiveness (551)</t>
  </si>
  <si>
    <t>Effectiveness of leadership and management (551)</t>
  </si>
  <si>
    <t>Personal development, behaviour and welfare (550)</t>
  </si>
  <si>
    <t>Early years provision (158)</t>
  </si>
  <si>
    <t>Sixth form provision (106)</t>
  </si>
  <si>
    <t>Quality of teaching, learning and assessment (548)</t>
  </si>
  <si>
    <t>Outcomes for children and learners (548)</t>
  </si>
  <si>
    <t>31 August 2018 (1,010)</t>
  </si>
  <si>
    <t>31 August 2017 (977)</t>
  </si>
  <si>
    <t>31 August 2016 (999)</t>
  </si>
  <si>
    <t>31 August 2015 (994)</t>
  </si>
  <si>
    <t>31 August 2014 (998)</t>
  </si>
  <si>
    <t>31 August 2013 (1,019)</t>
  </si>
  <si>
    <t>1. Percentages are rounded and may not sum to 100. Where the number of inspections is small, percentages should be treated with caution.</t>
  </si>
  <si>
    <t>2. One school at their most recent inspection did not receive an outcome for overall effectiveness.</t>
  </si>
  <si>
    <t>2. Two schools that had a standard inspection did not receive an outcome for overall effectiveness and effectiveness of leadership and management.</t>
  </si>
  <si>
    <t>3. Three schools that had a standard inspection did not receive an outcome for personal development, behaviour and welfare.</t>
  </si>
  <si>
    <t>5. Five schools that had a standard inspection did not receive an outcome for quality of teaching, learning and assessment and outcomes for children and learners.</t>
  </si>
  <si>
    <t>4. Two schools that had a standard inspection did not receive an outcome for early years provision.</t>
  </si>
  <si>
    <t>5. Eight schools that had a standard inspection did not receive an outcome for sixth form provision.</t>
  </si>
  <si>
    <t>1 September 2017 to 31 August 2018</t>
  </si>
  <si>
    <r>
      <t>Chart 2: Key inspection judgements for non-association independent schools inspected this academic year</t>
    </r>
    <r>
      <rPr>
        <b/>
        <vertAlign val="superscript"/>
        <sz val="11"/>
        <rFont val="Tahoma"/>
        <family val="2"/>
      </rPr>
      <t>1 2 3 4 5</t>
    </r>
  </si>
  <si>
    <t>1 September 2017 - 31 August 2018 (551)</t>
  </si>
  <si>
    <t>1 September 2016 - 31 August 2017 (337)</t>
  </si>
  <si>
    <t>2. Two schools at their most recent inspection did not receive an outcome for overall effectiveness.</t>
  </si>
  <si>
    <t>2. Non-association independent schools that failed at least one of the independent school standards and were therefore judged requires improvement or inadequate at their most recent standard inspection, normally receive a progress monitoring inspection.</t>
  </si>
  <si>
    <t>3. Not all RI and inadequate schools have been subject to a progress monitoring inspection at the time of this release. The Department for Education commission and determine the timing for Ofsted to carry out progress monitoring inspections.</t>
  </si>
  <si>
    <r>
      <t>Table 4c: Outcomes of most recent progress monitoring inspection following their most recent standard inspection, for non-association independent schools</t>
    </r>
    <r>
      <rPr>
        <b/>
        <vertAlign val="superscript"/>
        <sz val="11"/>
        <color theme="1"/>
        <rFont val="Tahoma"/>
        <family val="2"/>
      </rPr>
      <t>1 2 3</t>
    </r>
  </si>
  <si>
    <t>Revised data</t>
  </si>
  <si>
    <t>Revised Table 1: Number of non-association independent school inspections, by inspection type (previous period)</t>
  </si>
  <si>
    <t>Revised Chart 2: Key inspection judgements for non-association independent schools inspected (previous period)</t>
  </si>
  <si>
    <t>Chart 1: Overall effectiveness of non-association independent schools inspected in each year since 1 September 2012</t>
  </si>
  <si>
    <r>
      <t>Chart 3: Most recent overall effectiveness of non-association independent schools over time, since 31 August 2013</t>
    </r>
    <r>
      <rPr>
        <b/>
        <vertAlign val="superscript"/>
        <sz val="11"/>
        <rFont val="Tahoma"/>
        <family val="2"/>
      </rPr>
      <t xml:space="preserve">  1 2</t>
    </r>
  </si>
  <si>
    <t>Chart 3: Most recent overall effectiveness of non-association independent schools over time, since 31 August 2013</t>
  </si>
  <si>
    <t>Dataset 1a: Provider level data for outcomes of standard inspections of non-association independent schools inspected between 1 September 2017 to 31 August 2018</t>
  </si>
  <si>
    <t>Dataset 1b: Provider level data for outcomes of progress monitoring inspections of non-association independent schools inspected between 1 September 2017 to 31 August 2018</t>
  </si>
  <si>
    <t>Dataset 2: Provider level data for outcomes of standard inspections of non-association independent schools at their latest inspection as at 31 August 2018</t>
  </si>
  <si>
    <r>
      <t xml:space="preserve">Chart 1: Overall effectiveness of non-association independent schools inspected in each year since 1 September 2012 </t>
    </r>
    <r>
      <rPr>
        <b/>
        <vertAlign val="superscript"/>
        <sz val="11"/>
        <rFont val="Tahoma"/>
        <family val="2"/>
      </rPr>
      <t xml:space="preserve">1 2 </t>
    </r>
  </si>
  <si>
    <t>2. One inspection in the academic year 2017/18 did not receive an outcome for the parts of the Independent Schools Standards.</t>
  </si>
  <si>
    <t>Independent school standard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</si>
</sst>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809]dd\ mmmm\ yyyy;@"/>
    <numFmt numFmtId="165" formatCode="dd/mm/yyyy;@"/>
    <numFmt numFmtId="166" formatCode="_-* #,##0_-;\-* #,##0_-;_-* &quot;-&quot;??_-;_-@_-"/>
    <numFmt numFmtId="167" formatCode="[$-F800]dddd\,\ mmmm\ dd\,\ yyyy"/>
  </numFmts>
  <fonts count="50">
    <font>
      <sz val="10"/>
      <color theme="1"/>
      <name val="Tahoma"/>
      <family val="2"/>
    </font>
    <font>
      <sz val="10"/>
      <color theme="1"/>
      <name val="Tahoma"/>
      <family val="2"/>
    </font>
    <font>
      <b/>
      <sz val="10"/>
      <color theme="0"/>
      <name val="Tahoma"/>
      <family val="2"/>
    </font>
    <font>
      <sz val="10"/>
      <color rgb="FFFF0000"/>
      <name val="Tahoma"/>
      <family val="2"/>
    </font>
    <font>
      <b/>
      <sz val="10"/>
      <color theme="1"/>
      <name val="Tahoma"/>
      <family val="2"/>
    </font>
    <font>
      <sz val="10"/>
      <color theme="0"/>
      <name val="Tahoma"/>
      <family val="2"/>
    </font>
    <font>
      <sz val="10"/>
      <name val="Tahoma"/>
      <family val="2"/>
    </font>
    <font>
      <b/>
      <sz val="11"/>
      <name val="Tahoma"/>
      <family val="2"/>
    </font>
    <font>
      <b/>
      <vertAlign val="superscript"/>
      <sz val="11"/>
      <name val="Tahoma"/>
      <family val="2"/>
    </font>
    <font>
      <b/>
      <sz val="10"/>
      <name val="Tahoma"/>
      <family val="2"/>
    </font>
    <font>
      <sz val="10"/>
      <color indexed="8"/>
      <name val="Tahoma"/>
      <family val="2"/>
    </font>
    <font>
      <sz val="8"/>
      <name val="Tahoma"/>
      <family val="2"/>
    </font>
    <font>
      <sz val="10"/>
      <name val="Tahoma"/>
    </font>
    <font>
      <sz val="12"/>
      <name val="Tahoma"/>
      <family val="2"/>
    </font>
    <font>
      <b/>
      <sz val="12"/>
      <color indexed="9"/>
      <name val="Tahoma"/>
      <family val="2"/>
    </font>
    <font>
      <sz val="12"/>
      <color theme="1"/>
      <name val="Tahoma"/>
      <family val="2"/>
    </font>
    <font>
      <u/>
      <sz val="10"/>
      <color theme="10"/>
      <name val="Tahoma"/>
      <family val="2"/>
    </font>
    <font>
      <u/>
      <sz val="12"/>
      <color theme="10"/>
      <name val="Tahoma"/>
      <family val="2"/>
    </font>
    <font>
      <b/>
      <sz val="10"/>
      <color rgb="FFFF0000"/>
      <name val="Tahoma"/>
      <family val="2"/>
    </font>
    <font>
      <b/>
      <sz val="14"/>
      <name val="Tahoma"/>
      <family val="2"/>
    </font>
    <font>
      <b/>
      <sz val="12"/>
      <name val="Tahoma"/>
      <family val="2"/>
    </font>
    <font>
      <u/>
      <sz val="10"/>
      <color indexed="12"/>
      <name val="Tahoma"/>
      <family val="2"/>
    </font>
    <font>
      <u/>
      <sz val="12"/>
      <color indexed="12"/>
      <name val="Tahoma"/>
      <family val="2"/>
    </font>
    <font>
      <sz val="11"/>
      <color theme="1"/>
      <name val="Calibri"/>
      <family val="2"/>
      <scheme val="minor"/>
    </font>
    <font>
      <sz val="8"/>
      <color theme="1"/>
      <name val="Tahoma"/>
      <family val="2"/>
    </font>
    <font>
      <sz val="8"/>
      <color theme="1"/>
      <name val="Calibri"/>
      <family val="2"/>
      <scheme val="minor"/>
    </font>
    <font>
      <b/>
      <vertAlign val="superscript"/>
      <sz val="10"/>
      <name val="Tahoma"/>
      <family val="2"/>
    </font>
    <font>
      <sz val="8"/>
      <color theme="0"/>
      <name val="Tahoma"/>
      <family val="2"/>
    </font>
    <font>
      <sz val="8"/>
      <color rgb="FFFF0000"/>
      <name val="Tahoma"/>
      <family val="2"/>
    </font>
    <font>
      <sz val="8"/>
      <color theme="0"/>
      <name val="Arial"/>
      <family val="2"/>
    </font>
    <font>
      <u/>
      <sz val="8"/>
      <color indexed="12"/>
      <name val="Tahoma"/>
      <family val="2"/>
    </font>
    <font>
      <u/>
      <sz val="8"/>
      <color rgb="FF0066FF"/>
      <name val="Tahoma"/>
      <family val="2"/>
    </font>
    <font>
      <b/>
      <sz val="8"/>
      <name val="Tahoma"/>
      <family val="2"/>
    </font>
    <font>
      <i/>
      <sz val="8"/>
      <name val="Tahoma"/>
      <family val="2"/>
    </font>
    <font>
      <sz val="20"/>
      <color rgb="FFFF0000"/>
      <name val="Tahoma"/>
      <family val="2"/>
    </font>
    <font>
      <b/>
      <vertAlign val="superscript"/>
      <sz val="12"/>
      <name val="Tahoma"/>
      <family val="2"/>
    </font>
    <font>
      <sz val="8"/>
      <color indexed="8"/>
      <name val="Tahoma"/>
      <family val="2"/>
    </font>
    <font>
      <sz val="9"/>
      <name val="Tahoma"/>
      <family val="2"/>
    </font>
    <font>
      <b/>
      <sz val="11"/>
      <color theme="1"/>
      <name val="Tahoma"/>
      <family val="2"/>
    </font>
    <font>
      <b/>
      <vertAlign val="superscript"/>
      <sz val="11"/>
      <color theme="1"/>
      <name val="Tahoma"/>
      <family val="2"/>
    </font>
    <font>
      <sz val="8"/>
      <color rgb="FF000000"/>
      <name val="Tahoma"/>
      <family val="2"/>
    </font>
    <font>
      <b/>
      <sz val="12"/>
      <color theme="1"/>
      <name val="Tahoma"/>
      <family val="2"/>
    </font>
    <font>
      <sz val="10"/>
      <color rgb="FF000000"/>
      <name val="Tahoma"/>
      <family val="2"/>
    </font>
    <font>
      <b/>
      <vertAlign val="superscript"/>
      <sz val="10"/>
      <color rgb="FFFF0000"/>
      <name val="Tahoma"/>
      <family val="2"/>
    </font>
    <font>
      <b/>
      <sz val="8"/>
      <color rgb="FFFF0000"/>
      <name val="Tahoma"/>
      <family val="2"/>
    </font>
    <font>
      <i/>
      <sz val="8"/>
      <color rgb="FFFF0000"/>
      <name val="Tahoma"/>
      <family val="2"/>
    </font>
    <font>
      <sz val="8"/>
      <color indexed="9"/>
      <name val="Tahoma"/>
      <family val="2"/>
    </font>
    <font>
      <sz val="10"/>
      <color indexed="9"/>
      <name val="Tahoma"/>
      <family val="2"/>
    </font>
    <font>
      <b/>
      <sz val="8"/>
      <color theme="0"/>
      <name val="Tahoma"/>
      <family val="2"/>
    </font>
    <font>
      <sz val="10"/>
      <color rgb="FF000000"/>
      <name val="Lucida Console"/>
      <family val="3"/>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indexed="21"/>
        <bgColor indexed="64"/>
      </patternFill>
    </fill>
    <fill>
      <patternFill patternType="solid">
        <fgColor rgb="FF0070C0"/>
        <bgColor indexed="64"/>
      </patternFill>
    </fill>
    <fill>
      <patternFill patternType="solid">
        <fgColor theme="0" tint="-0.249977111117893"/>
        <bgColor indexed="64"/>
      </patternFill>
    </fill>
    <fill>
      <patternFill patternType="solid">
        <fgColor rgb="FF0070C0"/>
        <bgColor theme="4"/>
      </patternFill>
    </fill>
    <fill>
      <patternFill patternType="solid">
        <fgColor theme="8" tint="0.39997558519241921"/>
        <bgColor indexed="64"/>
      </patternFill>
    </fill>
  </fills>
  <borders count="47">
    <border>
      <left/>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theme="0"/>
      </left>
      <right style="thin">
        <color theme="0"/>
      </right>
      <top/>
      <bottom style="thin">
        <color indexed="64"/>
      </bottom>
      <diagonal/>
    </border>
    <border>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theme="0"/>
      </top>
      <bottom style="thin">
        <color theme="0"/>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diagonal/>
    </border>
    <border>
      <left style="thin">
        <color theme="0"/>
      </left>
      <right style="thin">
        <color theme="0"/>
      </right>
      <top/>
      <bottom style="thick">
        <color theme="0"/>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indexed="64"/>
      </bottom>
      <diagonal/>
    </border>
    <border>
      <left/>
      <right style="thin">
        <color theme="0"/>
      </right>
      <top style="thin">
        <color indexed="64"/>
      </top>
      <bottom style="thin">
        <color theme="0"/>
      </bottom>
      <diagonal/>
    </border>
  </borders>
  <cellStyleXfs count="13">
    <xf numFmtId="0" fontId="0" fillId="0" borderId="0"/>
    <xf numFmtId="0" fontId="6" fillId="0" borderId="0"/>
    <xf numFmtId="0" fontId="12" fillId="0" borderId="0"/>
    <xf numFmtId="0" fontId="6" fillId="0" borderId="0"/>
    <xf numFmtId="0" fontId="16" fillId="0" borderId="0" applyNumberFormat="0" applyFill="0" applyBorder="0" applyAlignment="0" applyProtection="0"/>
    <xf numFmtId="0" fontId="21" fillId="0" borderId="0" applyNumberFormat="0" applyFill="0" applyBorder="0" applyAlignment="0" applyProtection="0">
      <alignment vertical="top"/>
      <protection locked="0"/>
    </xf>
    <xf numFmtId="0" fontId="23" fillId="0" borderId="0"/>
    <xf numFmtId="9" fontId="23"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0" fontId="16" fillId="0" borderId="0" applyNumberFormat="0" applyFill="0" applyBorder="0" applyAlignment="0" applyProtection="0"/>
  </cellStyleXfs>
  <cellXfs count="745">
    <xf numFmtId="0" fontId="0" fillId="0" borderId="0" xfId="0"/>
    <xf numFmtId="0" fontId="1" fillId="2" borderId="0" xfId="1" applyFont="1" applyFill="1" applyBorder="1" applyAlignment="1">
      <alignment horizontal="left" vertical="center"/>
    </xf>
    <xf numFmtId="0" fontId="13" fillId="3" borderId="8" xfId="1" applyFont="1" applyFill="1" applyBorder="1" applyAlignment="1" applyProtection="1">
      <protection locked="0" hidden="1"/>
    </xf>
    <xf numFmtId="0" fontId="6" fillId="0" borderId="9" xfId="1" applyBorder="1" applyAlignment="1"/>
    <xf numFmtId="0" fontId="6" fillId="3" borderId="0" xfId="1" applyFill="1"/>
    <xf numFmtId="0" fontId="13" fillId="3" borderId="12" xfId="3" applyFont="1" applyFill="1" applyBorder="1" applyAlignment="1" applyProtection="1">
      <alignment horizontal="left" vertical="center"/>
      <protection locked="0" hidden="1"/>
    </xf>
    <xf numFmtId="0" fontId="15" fillId="0" borderId="12" xfId="1" applyFont="1" applyBorder="1" applyAlignment="1">
      <alignment horizontal="left" vertical="center"/>
    </xf>
    <xf numFmtId="0" fontId="15" fillId="0" borderId="12" xfId="1" applyFont="1" applyFill="1" applyBorder="1" applyAlignment="1">
      <alignment horizontal="left" vertical="center"/>
    </xf>
    <xf numFmtId="0" fontId="17" fillId="0" borderId="12" xfId="4" applyFont="1" applyBorder="1" applyAlignment="1">
      <alignment horizontal="left" vertical="center"/>
    </xf>
    <xf numFmtId="0" fontId="15" fillId="0" borderId="6" xfId="1" applyFont="1" applyBorder="1" applyAlignment="1">
      <alignment horizontal="left" vertical="center"/>
    </xf>
    <xf numFmtId="0" fontId="15" fillId="0" borderId="15" xfId="1" applyFont="1" applyBorder="1" applyAlignment="1">
      <alignment horizontal="left" vertical="center"/>
    </xf>
    <xf numFmtId="0" fontId="15" fillId="0" borderId="16" xfId="1" applyFont="1" applyBorder="1" applyAlignment="1">
      <alignment horizontal="left" vertical="top" wrapText="1"/>
    </xf>
    <xf numFmtId="0" fontId="17" fillId="0" borderId="17" xfId="4" applyFont="1" applyBorder="1" applyAlignment="1">
      <alignment horizontal="left" vertical="center"/>
    </xf>
    <xf numFmtId="0" fontId="15" fillId="0" borderId="18" xfId="1" applyFont="1" applyBorder="1" applyAlignment="1">
      <alignment horizontal="left" vertical="center"/>
    </xf>
    <xf numFmtId="0" fontId="17" fillId="0" borderId="19" xfId="4" applyFont="1" applyBorder="1" applyAlignment="1">
      <alignment horizontal="left" vertical="center"/>
    </xf>
    <xf numFmtId="0" fontId="15" fillId="0" borderId="11" xfId="2" applyFont="1" applyFill="1" applyBorder="1" applyAlignment="1">
      <alignment horizontal="left" vertical="center"/>
    </xf>
    <xf numFmtId="0" fontId="15" fillId="0" borderId="12" xfId="2" applyFont="1" applyFill="1" applyBorder="1" applyAlignment="1">
      <alignment horizontal="left" vertical="center"/>
    </xf>
    <xf numFmtId="0" fontId="15" fillId="0" borderId="12" xfId="2" applyFont="1" applyBorder="1" applyAlignment="1">
      <alignment horizontal="left" vertical="center" wrapText="1"/>
    </xf>
    <xf numFmtId="164" fontId="13" fillId="0" borderId="12" xfId="3" applyNumberFormat="1" applyFont="1" applyFill="1" applyBorder="1" applyAlignment="1" applyProtection="1">
      <alignment horizontal="left" vertical="center"/>
      <protection locked="0" hidden="1"/>
    </xf>
    <xf numFmtId="0" fontId="13" fillId="4" borderId="2" xfId="2" applyFont="1" applyFill="1" applyBorder="1"/>
    <xf numFmtId="0" fontId="13" fillId="3" borderId="2" xfId="2" applyFont="1" applyFill="1" applyBorder="1"/>
    <xf numFmtId="0" fontId="19" fillId="3" borderId="2" xfId="2" applyFont="1" applyFill="1" applyBorder="1"/>
    <xf numFmtId="0" fontId="6" fillId="3" borderId="2" xfId="2" applyFont="1" applyFill="1" applyBorder="1"/>
    <xf numFmtId="0" fontId="9" fillId="0" borderId="2" xfId="2" applyFont="1" applyBorder="1"/>
    <xf numFmtId="0" fontId="20" fillId="2" borderId="2" xfId="2" applyFont="1" applyFill="1" applyBorder="1"/>
    <xf numFmtId="0" fontId="22" fillId="3" borderId="2" xfId="5" applyFont="1" applyFill="1" applyBorder="1" applyAlignment="1" applyProtection="1"/>
    <xf numFmtId="0" fontId="21" fillId="3" borderId="2" xfId="5" applyFont="1" applyFill="1" applyBorder="1" applyAlignment="1" applyProtection="1"/>
    <xf numFmtId="0" fontId="21" fillId="0" borderId="2" xfId="5" applyBorder="1" applyAlignment="1" applyProtection="1"/>
    <xf numFmtId="0" fontId="22" fillId="0" borderId="2" xfId="5" applyFont="1" applyBorder="1" applyAlignment="1" applyProtection="1"/>
    <xf numFmtId="0" fontId="22" fillId="3" borderId="2" xfId="5" applyFont="1" applyFill="1" applyBorder="1" applyAlignment="1" applyProtection="1">
      <alignment horizontal="left" vertical="center" wrapText="1"/>
    </xf>
    <xf numFmtId="0" fontId="21" fillId="0" borderId="2" xfId="5" applyFont="1" applyBorder="1" applyAlignment="1" applyProtection="1"/>
    <xf numFmtId="0" fontId="21" fillId="3" borderId="2" xfId="5" applyFont="1" applyFill="1" applyBorder="1" applyAlignment="1" applyProtection="1">
      <alignment horizontal="left" vertical="center" wrapText="1"/>
    </xf>
    <xf numFmtId="0" fontId="6" fillId="0" borderId="2" xfId="2" applyFont="1" applyFill="1" applyBorder="1"/>
    <xf numFmtId="0" fontId="13" fillId="5" borderId="2" xfId="2" applyFont="1" applyFill="1" applyBorder="1" applyAlignment="1">
      <alignment horizontal="left" vertical="center" readingOrder="1"/>
    </xf>
    <xf numFmtId="0" fontId="13" fillId="7" borderId="2" xfId="2" applyFont="1" applyFill="1" applyBorder="1"/>
    <xf numFmtId="0" fontId="13" fillId="6" borderId="2" xfId="2" applyFont="1" applyFill="1" applyBorder="1" applyAlignment="1">
      <alignment horizontal="left" vertical="center" readingOrder="1"/>
    </xf>
    <xf numFmtId="0" fontId="6" fillId="2" borderId="0" xfId="2" applyFont="1" applyFill="1" applyBorder="1" applyProtection="1">
      <protection locked="0" hidden="1"/>
    </xf>
    <xf numFmtId="0" fontId="6" fillId="2" borderId="1" xfId="2" applyFont="1" applyFill="1" applyBorder="1" applyProtection="1">
      <protection locked="0" hidden="1"/>
    </xf>
    <xf numFmtId="0" fontId="6" fillId="2" borderId="2" xfId="2" applyFont="1" applyFill="1" applyBorder="1" applyProtection="1">
      <protection locked="0" hidden="1"/>
    </xf>
    <xf numFmtId="0" fontId="6" fillId="0" borderId="2" xfId="2" applyFont="1" applyFill="1" applyBorder="1" applyProtection="1">
      <protection locked="0" hidden="1"/>
    </xf>
    <xf numFmtId="0" fontId="7" fillId="2" borderId="0" xfId="2" applyFont="1" applyFill="1" applyBorder="1" applyAlignment="1" applyProtection="1">
      <alignment vertical="center"/>
      <protection hidden="1"/>
    </xf>
    <xf numFmtId="0" fontId="9" fillId="2" borderId="0" xfId="2" applyFont="1" applyFill="1" applyBorder="1" applyAlignment="1" applyProtection="1">
      <alignment vertical="center"/>
      <protection locked="0" hidden="1"/>
    </xf>
    <xf numFmtId="0" fontId="6" fillId="2" borderId="3" xfId="2" applyFont="1" applyFill="1" applyBorder="1" applyProtection="1">
      <protection locked="0" hidden="1"/>
    </xf>
    <xf numFmtId="0" fontId="9" fillId="2" borderId="0" xfId="2" applyFont="1" applyFill="1" applyBorder="1" applyAlignment="1" applyProtection="1">
      <alignment vertical="center"/>
      <protection hidden="1"/>
    </xf>
    <xf numFmtId="0" fontId="6" fillId="0" borderId="4" xfId="2" applyFont="1" applyFill="1" applyBorder="1" applyProtection="1">
      <protection locked="0" hidden="1"/>
    </xf>
    <xf numFmtId="0" fontId="9" fillId="0" borderId="5" xfId="2" applyFont="1" applyFill="1" applyBorder="1" applyAlignment="1" applyProtection="1">
      <alignment vertical="center"/>
      <protection hidden="1"/>
    </xf>
    <xf numFmtId="0" fontId="9" fillId="0" borderId="5" xfId="2" applyFont="1" applyFill="1" applyBorder="1" applyAlignment="1" applyProtection="1">
      <alignment vertical="center"/>
      <protection locked="0" hidden="1"/>
    </xf>
    <xf numFmtId="0" fontId="9" fillId="3" borderId="6" xfId="2" applyFont="1" applyFill="1" applyBorder="1" applyAlignment="1" applyProtection="1">
      <alignment horizontal="left" vertical="center" indent="1"/>
      <protection locked="0" hidden="1"/>
    </xf>
    <xf numFmtId="0" fontId="9" fillId="0" borderId="6" xfId="2" applyFont="1" applyFill="1" applyBorder="1" applyAlignment="1" applyProtection="1">
      <alignment horizontal="right" vertical="center" wrapText="1"/>
      <protection hidden="1"/>
    </xf>
    <xf numFmtId="0" fontId="3" fillId="0" borderId="2" xfId="2" applyFont="1" applyFill="1" applyBorder="1" applyProtection="1">
      <protection locked="0" hidden="1"/>
    </xf>
    <xf numFmtId="0" fontId="6" fillId="0" borderId="6" xfId="2" applyFont="1" applyFill="1" applyBorder="1" applyAlignment="1" applyProtection="1">
      <alignment horizontal="left" vertical="center" wrapText="1" indent="1"/>
      <protection hidden="1"/>
    </xf>
    <xf numFmtId="1" fontId="6" fillId="0" borderId="6" xfId="2" applyNumberFormat="1" applyFont="1" applyFill="1" applyBorder="1" applyAlignment="1" applyProtection="1">
      <alignment horizontal="right" vertical="center"/>
      <protection hidden="1"/>
    </xf>
    <xf numFmtId="0" fontId="6" fillId="0" borderId="5" xfId="2" applyFont="1" applyFill="1" applyBorder="1" applyAlignment="1" applyProtection="1">
      <alignment vertical="center" wrapText="1"/>
      <protection hidden="1"/>
    </xf>
    <xf numFmtId="1" fontId="6" fillId="0" borderId="5" xfId="2" applyNumberFormat="1" applyFont="1" applyFill="1" applyBorder="1" applyAlignment="1" applyProtection="1">
      <alignment horizontal="right" vertical="center"/>
      <protection hidden="1"/>
    </xf>
    <xf numFmtId="0" fontId="10" fillId="0" borderId="4" xfId="2" applyFont="1" applyFill="1" applyBorder="1" applyAlignment="1" applyProtection="1">
      <alignment horizontal="left" vertical="center" wrapText="1" indent="1" readingOrder="1"/>
      <protection locked="0"/>
    </xf>
    <xf numFmtId="1" fontId="6" fillId="0" borderId="4" xfId="2" applyNumberFormat="1" applyFont="1" applyFill="1" applyBorder="1" applyAlignment="1" applyProtection="1">
      <alignment horizontal="right" vertical="center"/>
      <protection hidden="1"/>
    </xf>
    <xf numFmtId="0" fontId="10" fillId="0" borderId="2" xfId="2" applyFont="1" applyFill="1" applyBorder="1" applyAlignment="1" applyProtection="1">
      <alignment horizontal="left" vertical="center" wrapText="1" indent="1" readingOrder="1"/>
      <protection locked="0"/>
    </xf>
    <xf numFmtId="0" fontId="10" fillId="0" borderId="7" xfId="2" applyFont="1" applyFill="1" applyBorder="1" applyAlignment="1" applyProtection="1">
      <alignment horizontal="left" vertical="center" wrapText="1" indent="1" readingOrder="1"/>
      <protection locked="0"/>
    </xf>
    <xf numFmtId="1" fontId="6" fillId="0" borderId="2" xfId="2" applyNumberFormat="1" applyFont="1" applyFill="1" applyBorder="1" applyProtection="1">
      <protection locked="0" hidden="1"/>
    </xf>
    <xf numFmtId="0" fontId="11" fillId="0" borderId="4" xfId="2" applyFont="1" applyFill="1" applyBorder="1" applyProtection="1">
      <protection hidden="1"/>
    </xf>
    <xf numFmtId="0" fontId="11" fillId="0" borderId="4" xfId="2" applyFont="1" applyFill="1" applyBorder="1" applyAlignment="1" applyProtection="1">
      <alignment horizontal="right" vertical="center"/>
      <protection hidden="1"/>
    </xf>
    <xf numFmtId="0" fontId="11" fillId="0" borderId="2" xfId="2" applyFont="1" applyFill="1" applyBorder="1" applyProtection="1">
      <protection locked="0" hidden="1"/>
    </xf>
    <xf numFmtId="0" fontId="11" fillId="0" borderId="2" xfId="2" applyFont="1" applyFill="1" applyBorder="1" applyProtection="1">
      <protection hidden="1"/>
    </xf>
    <xf numFmtId="0" fontId="9" fillId="0" borderId="2" xfId="2" applyFont="1" applyFill="1" applyBorder="1" applyProtection="1">
      <protection locked="0" hidden="1"/>
    </xf>
    <xf numFmtId="0" fontId="6" fillId="0" borderId="2" xfId="2" applyFont="1" applyFill="1" applyBorder="1" applyProtection="1">
      <protection hidden="1"/>
    </xf>
    <xf numFmtId="0" fontId="6" fillId="0" borderId="2" xfId="2" applyFont="1" applyFill="1" applyBorder="1" applyAlignment="1" applyProtection="1">
      <protection locked="0" hidden="1"/>
    </xf>
    <xf numFmtId="0" fontId="10" fillId="0" borderId="2" xfId="2" applyFont="1" applyFill="1" applyBorder="1" applyAlignment="1" applyProtection="1">
      <alignment horizontal="left" vertical="center" readingOrder="1"/>
      <protection locked="0"/>
    </xf>
    <xf numFmtId="0" fontId="18" fillId="2" borderId="2" xfId="2" applyFont="1" applyFill="1" applyBorder="1" applyProtection="1">
      <protection locked="0" hidden="1"/>
    </xf>
    <xf numFmtId="0" fontId="7" fillId="2" borderId="1" xfId="6" applyFont="1" applyFill="1" applyBorder="1" applyAlignment="1" applyProtection="1">
      <alignment vertical="center"/>
      <protection hidden="1"/>
    </xf>
    <xf numFmtId="0" fontId="9" fillId="2" borderId="2" xfId="6" applyFont="1" applyFill="1" applyBorder="1" applyAlignment="1" applyProtection="1">
      <alignment vertical="center"/>
      <protection locked="0" hidden="1"/>
    </xf>
    <xf numFmtId="0" fontId="18" fillId="0" borderId="2" xfId="6" applyFont="1" applyFill="1" applyBorder="1" applyAlignment="1" applyProtection="1">
      <alignment vertical="center"/>
      <protection locked="0" hidden="1"/>
    </xf>
    <xf numFmtId="0" fontId="9" fillId="0" borderId="2" xfId="2" applyFont="1" applyFill="1" applyBorder="1" applyAlignment="1" applyProtection="1">
      <alignment vertical="center"/>
      <protection locked="0" hidden="1"/>
    </xf>
    <xf numFmtId="0" fontId="6" fillId="2" borderId="20" xfId="2" applyFont="1" applyFill="1" applyBorder="1" applyProtection="1">
      <protection locked="0" hidden="1"/>
    </xf>
    <xf numFmtId="0" fontId="9" fillId="2" borderId="21" xfId="6" applyFont="1" applyFill="1" applyBorder="1" applyAlignment="1" applyProtection="1">
      <alignment vertical="center"/>
      <protection locked="0" hidden="1"/>
    </xf>
    <xf numFmtId="0" fontId="9" fillId="2" borderId="1" xfId="6" applyFont="1" applyFill="1" applyBorder="1" applyAlignment="1" applyProtection="1">
      <alignment vertical="center"/>
      <protection locked="0" hidden="1"/>
    </xf>
    <xf numFmtId="0" fontId="9" fillId="0" borderId="1" xfId="6" applyFont="1" applyFill="1" applyBorder="1" applyAlignment="1" applyProtection="1">
      <alignment vertical="center"/>
      <protection locked="0" hidden="1"/>
    </xf>
    <xf numFmtId="0" fontId="6" fillId="0" borderId="1" xfId="2" applyFont="1" applyFill="1" applyBorder="1" applyProtection="1">
      <protection locked="0" hidden="1"/>
    </xf>
    <xf numFmtId="0" fontId="6" fillId="2" borderId="0" xfId="6" quotePrefix="1" applyFont="1" applyFill="1" applyBorder="1" applyAlignment="1" applyProtection="1">
      <alignment vertical="center"/>
      <protection hidden="1"/>
    </xf>
    <xf numFmtId="49" fontId="9" fillId="2" borderId="22" xfId="6" applyNumberFormat="1" applyFont="1" applyFill="1" applyBorder="1" applyAlignment="1">
      <alignment horizontal="center" vertical="center"/>
    </xf>
    <xf numFmtId="0" fontId="9" fillId="2" borderId="0" xfId="6" applyFont="1" applyFill="1" applyBorder="1" applyAlignment="1" applyProtection="1">
      <alignment vertical="center" wrapText="1"/>
      <protection hidden="1"/>
    </xf>
    <xf numFmtId="0" fontId="9" fillId="2" borderId="0" xfId="6" applyFont="1" applyFill="1" applyBorder="1" applyAlignment="1" applyProtection="1">
      <alignment horizontal="right" vertical="center" indent="3"/>
      <protection hidden="1"/>
    </xf>
    <xf numFmtId="0" fontId="9" fillId="2" borderId="0" xfId="6" applyFont="1" applyFill="1" applyBorder="1" applyAlignment="1" applyProtection="1">
      <alignment horizontal="right" vertical="center" indent="2"/>
      <protection hidden="1"/>
    </xf>
    <xf numFmtId="0" fontId="9" fillId="2" borderId="0" xfId="6" applyFont="1" applyFill="1" applyBorder="1" applyAlignment="1" applyProtection="1">
      <alignment horizontal="left" vertical="center" wrapText="1" indent="1"/>
      <protection hidden="1"/>
    </xf>
    <xf numFmtId="1" fontId="9" fillId="2" borderId="0" xfId="7" applyNumberFormat="1" applyFont="1" applyFill="1" applyBorder="1" applyAlignment="1" applyProtection="1">
      <alignment horizontal="right" vertical="center" indent="2"/>
      <protection hidden="1"/>
    </xf>
    <xf numFmtId="0" fontId="6" fillId="2" borderId="0" xfId="6" applyFont="1" applyFill="1" applyBorder="1" applyAlignment="1" applyProtection="1">
      <alignment horizontal="left" vertical="top" wrapText="1" indent="1"/>
      <protection hidden="1"/>
    </xf>
    <xf numFmtId="0" fontId="6" fillId="2" borderId="0" xfId="6" applyFont="1" applyFill="1" applyBorder="1" applyAlignment="1" applyProtection="1">
      <alignment horizontal="right" vertical="center" indent="2"/>
      <protection hidden="1"/>
    </xf>
    <xf numFmtId="0" fontId="6" fillId="2" borderId="0" xfId="6" applyFont="1" applyFill="1" applyBorder="1" applyAlignment="1" applyProtection="1">
      <alignment horizontal="right" vertical="center" indent="3"/>
      <protection hidden="1"/>
    </xf>
    <xf numFmtId="0" fontId="9" fillId="2" borderId="0" xfId="6" applyFont="1" applyFill="1" applyBorder="1" applyAlignment="1" applyProtection="1">
      <alignment horizontal="left" vertical="center" wrapText="1" indent="2"/>
      <protection hidden="1"/>
    </xf>
    <xf numFmtId="0" fontId="6" fillId="2" borderId="0" xfId="6" applyFont="1" applyFill="1" applyBorder="1" applyAlignment="1" applyProtection="1">
      <alignment horizontal="left" vertical="top" wrapText="1" indent="2"/>
      <protection hidden="1"/>
    </xf>
    <xf numFmtId="0" fontId="6" fillId="2" borderId="24" xfId="6" applyFont="1" applyFill="1" applyBorder="1" applyAlignment="1" applyProtection="1">
      <alignment horizontal="left" vertical="top" wrapText="1" indent="2"/>
      <protection hidden="1"/>
    </xf>
    <xf numFmtId="0" fontId="9" fillId="2" borderId="24" xfId="6" applyFont="1" applyFill="1" applyBorder="1" applyAlignment="1" applyProtection="1">
      <alignment horizontal="right" vertical="center" indent="3"/>
      <protection hidden="1"/>
    </xf>
    <xf numFmtId="0" fontId="6" fillId="2" borderId="24" xfId="6" applyFont="1" applyFill="1" applyBorder="1" applyAlignment="1" applyProtection="1">
      <alignment horizontal="right" vertical="center" indent="2"/>
      <protection hidden="1"/>
    </xf>
    <xf numFmtId="0" fontId="24" fillId="2" borderId="0" xfId="6" applyFont="1" applyFill="1" applyBorder="1" applyProtection="1">
      <protection hidden="1"/>
    </xf>
    <xf numFmtId="0" fontId="11" fillId="2" borderId="0" xfId="6" applyFont="1" applyFill="1" applyBorder="1" applyAlignment="1" applyProtection="1">
      <alignment horizontal="right"/>
      <protection hidden="1"/>
    </xf>
    <xf numFmtId="0" fontId="11" fillId="2" borderId="0" xfId="6" applyFont="1" applyFill="1" applyBorder="1" applyProtection="1">
      <protection locked="0" hidden="1"/>
    </xf>
    <xf numFmtId="0" fontId="24" fillId="2" borderId="0" xfId="6" applyFont="1" applyFill="1" applyBorder="1"/>
    <xf numFmtId="0" fontId="25" fillId="2" borderId="0" xfId="6" applyFont="1" applyFill="1" applyBorder="1"/>
    <xf numFmtId="0" fontId="2" fillId="2" borderId="2" xfId="2" applyFont="1" applyFill="1" applyBorder="1" applyProtection="1">
      <protection locked="0" hidden="1"/>
    </xf>
    <xf numFmtId="0" fontId="5" fillId="2" borderId="2" xfId="2" applyFont="1" applyFill="1" applyBorder="1" applyAlignment="1" applyProtection="1">
      <alignment horizontal="left"/>
      <protection locked="0" hidden="1"/>
    </xf>
    <xf numFmtId="0" fontId="12" fillId="0" borderId="2" xfId="2" applyFill="1" applyBorder="1" applyProtection="1">
      <protection locked="0" hidden="1"/>
    </xf>
    <xf numFmtId="0" fontId="5" fillId="0" borderId="2" xfId="2" applyFont="1" applyFill="1" applyBorder="1" applyAlignment="1" applyProtection="1">
      <alignment horizontal="left"/>
      <protection locked="0" hidden="1"/>
    </xf>
    <xf numFmtId="0" fontId="7" fillId="0" borderId="2" xfId="2" applyFont="1" applyFill="1" applyBorder="1" applyAlignment="1" applyProtection="1">
      <alignment vertical="center"/>
      <protection hidden="1"/>
    </xf>
    <xf numFmtId="0" fontId="9" fillId="0" borderId="2" xfId="2" applyFont="1" applyFill="1" applyBorder="1" applyAlignment="1" applyProtection="1">
      <alignment horizontal="right" vertical="center"/>
      <protection locked="0" hidden="1"/>
    </xf>
    <xf numFmtId="0" fontId="26" fillId="0" borderId="2" xfId="2" applyFont="1" applyFill="1" applyBorder="1" applyAlignment="1" applyProtection="1">
      <alignment horizontal="left" vertical="center"/>
      <protection locked="0" hidden="1"/>
    </xf>
    <xf numFmtId="0" fontId="6" fillId="0" borderId="2" xfId="2" applyFont="1" applyFill="1" applyBorder="1" applyAlignment="1" applyProtection="1">
      <alignment vertical="center"/>
      <protection locked="0" hidden="1"/>
    </xf>
    <xf numFmtId="0" fontId="2" fillId="0" borderId="2" xfId="2" applyFont="1" applyFill="1" applyBorder="1" applyAlignment="1" applyProtection="1">
      <alignment vertical="center"/>
      <protection locked="0" hidden="1"/>
    </xf>
    <xf numFmtId="0" fontId="2" fillId="0" borderId="7" xfId="2" applyFont="1" applyFill="1" applyBorder="1" applyAlignment="1" applyProtection="1">
      <alignment horizontal="left" wrapText="1"/>
      <protection locked="0" hidden="1"/>
    </xf>
    <xf numFmtId="0" fontId="5" fillId="2" borderId="7" xfId="2" applyFont="1" applyFill="1" applyBorder="1" applyAlignment="1" applyProtection="1">
      <alignment horizontal="left" wrapText="1"/>
      <protection locked="0" hidden="1"/>
    </xf>
    <xf numFmtId="0" fontId="5" fillId="2" borderId="7" xfId="2" applyFont="1" applyFill="1" applyBorder="1" applyProtection="1">
      <protection locked="0" hidden="1"/>
    </xf>
    <xf numFmtId="0" fontId="5" fillId="2" borderId="2" xfId="2" applyFont="1" applyFill="1" applyBorder="1" applyProtection="1">
      <protection locked="0" hidden="1"/>
    </xf>
    <xf numFmtId="0" fontId="27" fillId="0" borderId="2" xfId="2" applyFont="1" applyFill="1" applyBorder="1" applyAlignment="1" applyProtection="1">
      <alignment horizontal="left"/>
      <protection locked="0" hidden="1"/>
    </xf>
    <xf numFmtId="0" fontId="6" fillId="0" borderId="2" xfId="2" applyFont="1" applyFill="1" applyBorder="1" applyAlignment="1" applyProtection="1">
      <alignment horizontal="right" vertical="center" wrapText="1"/>
      <protection locked="0" hidden="1"/>
    </xf>
    <xf numFmtId="0" fontId="28" fillId="0" borderId="2" xfId="2" applyFont="1" applyFill="1" applyBorder="1" applyAlignment="1" applyProtection="1">
      <alignment horizontal="left"/>
      <protection locked="0" hidden="1"/>
    </xf>
    <xf numFmtId="0" fontId="6" fillId="0" borderId="7" xfId="2" applyFont="1" applyFill="1" applyBorder="1" applyProtection="1">
      <protection locked="0" hidden="1"/>
    </xf>
    <xf numFmtId="0" fontId="6" fillId="0" borderId="4" xfId="2" applyFont="1" applyFill="1" applyBorder="1" applyAlignment="1" applyProtection="1">
      <alignment horizontal="right" vertical="center" indent="2"/>
      <protection locked="0" hidden="1"/>
    </xf>
    <xf numFmtId="0" fontId="6" fillId="0" borderId="4" xfId="2" applyFont="1" applyFill="1" applyBorder="1" applyAlignment="1" applyProtection="1">
      <alignment horizontal="right" indent="2"/>
      <protection locked="0" hidden="1"/>
    </xf>
    <xf numFmtId="0" fontId="9" fillId="0" borderId="2" xfId="2" applyFont="1" applyFill="1" applyBorder="1" applyAlignment="1" applyProtection="1">
      <alignment horizontal="left" vertical="center" wrapText="1"/>
      <protection locked="0" hidden="1"/>
    </xf>
    <xf numFmtId="0" fontId="6" fillId="0" borderId="2" xfId="2" applyFont="1" applyFill="1" applyBorder="1" applyAlignment="1" applyProtection="1">
      <alignment horizontal="right" vertical="center" indent="2"/>
      <protection locked="0" hidden="1"/>
    </xf>
    <xf numFmtId="0" fontId="6" fillId="0" borderId="2" xfId="2" applyFont="1" applyFill="1" applyBorder="1" applyAlignment="1" applyProtection="1">
      <alignment horizontal="right" indent="2"/>
      <protection locked="0" hidden="1"/>
    </xf>
    <xf numFmtId="0" fontId="6" fillId="0" borderId="2" xfId="2" applyFont="1" applyFill="1" applyBorder="1" applyAlignment="1" applyProtection="1">
      <alignment horizontal="left" vertical="center" wrapText="1"/>
      <protection locked="0" hidden="1"/>
    </xf>
    <xf numFmtId="0" fontId="12" fillId="0" borderId="2" xfId="2" applyFill="1" applyBorder="1" applyAlignment="1" applyProtection="1">
      <protection locked="0" hidden="1"/>
    </xf>
    <xf numFmtId="0" fontId="6" fillId="2" borderId="2" xfId="2" applyFont="1" applyFill="1" applyBorder="1" applyAlignment="1" applyProtection="1">
      <alignment horizontal="right" vertical="center" indent="2"/>
      <protection locked="0" hidden="1"/>
    </xf>
    <xf numFmtId="0" fontId="29" fillId="0" borderId="2" xfId="2" applyFont="1" applyFill="1" applyBorder="1" applyAlignment="1">
      <alignment horizontal="left"/>
    </xf>
    <xf numFmtId="0" fontId="11" fillId="0" borderId="2" xfId="2" applyFont="1" applyFill="1" applyBorder="1" applyAlignment="1" applyProtection="1">
      <alignment horizontal="center" vertical="center"/>
      <protection locked="0" hidden="1"/>
    </xf>
    <xf numFmtId="0" fontId="6" fillId="0" borderId="7" xfId="2" applyFont="1" applyFill="1" applyBorder="1" applyAlignment="1" applyProtection="1">
      <alignment horizontal="right" vertical="center" indent="2"/>
      <protection locked="0" hidden="1"/>
    </xf>
    <xf numFmtId="0" fontId="5" fillId="0" borderId="7" xfId="2" applyFont="1" applyFill="1" applyBorder="1" applyAlignment="1" applyProtection="1">
      <alignment horizontal="right" vertical="center" indent="2"/>
      <protection locked="0" hidden="1"/>
    </xf>
    <xf numFmtId="0" fontId="6" fillId="0" borderId="7" xfId="2" applyFont="1" applyFill="1" applyBorder="1" applyAlignment="1" applyProtection="1">
      <alignment horizontal="left" vertical="center" wrapText="1"/>
      <protection locked="0" hidden="1"/>
    </xf>
    <xf numFmtId="0" fontId="9" fillId="0" borderId="25" xfId="2" applyFont="1" applyFill="1" applyBorder="1" applyAlignment="1" applyProtection="1">
      <alignment horizontal="center" vertical="center" wrapText="1"/>
      <protection locked="0" hidden="1"/>
    </xf>
    <xf numFmtId="0" fontId="9" fillId="0" borderId="25" xfId="2" applyFont="1" applyFill="1" applyBorder="1" applyAlignment="1" applyProtection="1">
      <alignment horizontal="center" vertical="center"/>
      <protection locked="0" hidden="1"/>
    </xf>
    <xf numFmtId="0" fontId="6" fillId="0" borderId="4" xfId="2" applyFont="1" applyFill="1" applyBorder="1" applyAlignment="1" applyProtection="1">
      <alignment horizontal="left" vertical="center" wrapText="1"/>
      <protection locked="0" hidden="1"/>
    </xf>
    <xf numFmtId="0" fontId="9" fillId="0" borderId="4" xfId="2" applyFont="1" applyFill="1" applyBorder="1" applyAlignment="1" applyProtection="1">
      <alignment horizontal="right" vertical="center" wrapText="1"/>
      <protection locked="0" hidden="1"/>
    </xf>
    <xf numFmtId="0" fontId="9" fillId="0" borderId="4" xfId="2" applyFont="1" applyFill="1" applyBorder="1" applyAlignment="1" applyProtection="1">
      <alignment horizontal="right" vertical="center"/>
      <protection locked="0" hidden="1"/>
    </xf>
    <xf numFmtId="0" fontId="9" fillId="0" borderId="2" xfId="2" applyFont="1" applyFill="1" applyBorder="1" applyAlignment="1" applyProtection="1">
      <alignment horizontal="right" vertical="center" wrapText="1"/>
      <protection locked="0" hidden="1"/>
    </xf>
    <xf numFmtId="0" fontId="27" fillId="0" borderId="2" xfId="2" applyFont="1" applyFill="1" applyBorder="1" applyAlignment="1" applyProtection="1">
      <alignment horizontal="left" vertical="center"/>
      <protection locked="0" hidden="1"/>
    </xf>
    <xf numFmtId="0" fontId="29" fillId="0" borderId="2" xfId="2" applyFont="1" applyFill="1" applyBorder="1" applyAlignment="1">
      <alignment horizontal="left" vertical="center"/>
    </xf>
    <xf numFmtId="0" fontId="6" fillId="0" borderId="1" xfId="2" applyFont="1" applyFill="1" applyBorder="1" applyAlignment="1" applyProtection="1">
      <alignment horizontal="left" vertical="center" wrapText="1"/>
      <protection locked="0" hidden="1"/>
    </xf>
    <xf numFmtId="0" fontId="9" fillId="0" borderId="5" xfId="2" applyFont="1" applyFill="1" applyBorder="1" applyAlignment="1" applyProtection="1">
      <alignment horizontal="center" vertical="center" wrapText="1"/>
      <protection locked="0" hidden="1"/>
    </xf>
    <xf numFmtId="0" fontId="9" fillId="0" borderId="5" xfId="2" applyFont="1" applyFill="1" applyBorder="1" applyAlignment="1" applyProtection="1">
      <alignment horizontal="center" vertical="center"/>
      <protection locked="0" hidden="1"/>
    </xf>
    <xf numFmtId="0" fontId="6" fillId="0" borderId="1" xfId="2" applyFont="1" applyFill="1" applyBorder="1" applyAlignment="1" applyProtection="1">
      <alignment horizontal="center" vertical="center"/>
      <protection locked="0" hidden="1"/>
    </xf>
    <xf numFmtId="0" fontId="5" fillId="0" borderId="1" xfId="2" applyFont="1" applyFill="1" applyBorder="1" applyAlignment="1" applyProtection="1">
      <alignment horizontal="left" vertical="center" wrapText="1"/>
      <protection locked="0" hidden="1"/>
    </xf>
    <xf numFmtId="0" fontId="5" fillId="2" borderId="0" xfId="2" applyFont="1" applyFill="1" applyBorder="1" applyAlignment="1" applyProtection="1">
      <alignment horizontal="left" vertical="center" wrapText="1"/>
      <protection locked="0" hidden="1"/>
    </xf>
    <xf numFmtId="0" fontId="6" fillId="0" borderId="26" xfId="2" applyFont="1" applyFill="1" applyBorder="1" applyAlignment="1" applyProtection="1">
      <alignment horizontal="left" vertical="center" wrapText="1"/>
      <protection locked="0" hidden="1"/>
    </xf>
    <xf numFmtId="0" fontId="6" fillId="0" borderId="7" xfId="2" applyFont="1" applyFill="1" applyBorder="1" applyAlignment="1" applyProtection="1">
      <alignment horizontal="center" vertical="center"/>
      <protection locked="0" hidden="1"/>
    </xf>
    <xf numFmtId="0" fontId="5" fillId="0" borderId="4" xfId="2" applyFont="1" applyFill="1" applyBorder="1" applyAlignment="1" applyProtection="1">
      <alignment horizontal="left" vertical="top"/>
      <protection locked="0"/>
    </xf>
    <xf numFmtId="0" fontId="27" fillId="0" borderId="2" xfId="2" applyFont="1" applyFill="1" applyBorder="1" applyAlignment="1" applyProtection="1">
      <alignment horizontal="left" vertical="top"/>
      <protection locked="0"/>
    </xf>
    <xf numFmtId="0" fontId="11" fillId="0" borderId="2" xfId="8" applyFont="1" applyFill="1" applyBorder="1" applyAlignment="1" applyProtection="1">
      <alignment wrapText="1"/>
      <protection locked="0" hidden="1"/>
    </xf>
    <xf numFmtId="0" fontId="6" fillId="0" borderId="2" xfId="2" applyFont="1" applyFill="1" applyBorder="1" applyAlignment="1" applyProtection="1">
      <alignment wrapText="1"/>
      <protection locked="0" hidden="1"/>
    </xf>
    <xf numFmtId="0" fontId="12" fillId="2" borderId="2" xfId="2" applyFill="1" applyBorder="1" applyProtection="1">
      <protection locked="0" hidden="1"/>
    </xf>
    <xf numFmtId="1" fontId="12" fillId="0" borderId="2" xfId="2" applyNumberFormat="1" applyFill="1" applyBorder="1" applyProtection="1">
      <protection locked="0" hidden="1"/>
    </xf>
    <xf numFmtId="0" fontId="7" fillId="0" borderId="1" xfId="2" applyFont="1" applyFill="1" applyBorder="1" applyAlignment="1" applyProtection="1">
      <alignment vertical="center"/>
      <protection hidden="1"/>
    </xf>
    <xf numFmtId="0" fontId="9" fillId="0" borderId="2" xfId="2" applyFont="1" applyFill="1" applyBorder="1" applyAlignment="1" applyProtection="1">
      <alignment vertical="center" wrapText="1"/>
      <protection locked="0" hidden="1"/>
    </xf>
    <xf numFmtId="0" fontId="26" fillId="0" borderId="2" xfId="2" applyFont="1" applyFill="1" applyBorder="1" applyProtection="1">
      <protection locked="0" hidden="1"/>
    </xf>
    <xf numFmtId="0" fontId="9" fillId="0" borderId="1" xfId="2" applyFont="1" applyFill="1" applyBorder="1" applyAlignment="1" applyProtection="1">
      <alignment vertical="center" wrapText="1"/>
      <protection locked="0" hidden="1"/>
    </xf>
    <xf numFmtId="0" fontId="9" fillId="0" borderId="7" xfId="2" applyFont="1" applyFill="1" applyBorder="1" applyAlignment="1" applyProtection="1">
      <alignment vertical="center"/>
      <protection hidden="1"/>
    </xf>
    <xf numFmtId="0" fontId="9" fillId="0" borderId="7" xfId="2" applyFont="1" applyFill="1" applyBorder="1" applyAlignment="1" applyProtection="1">
      <alignment vertical="center" wrapText="1"/>
      <protection locked="0" hidden="1"/>
    </xf>
    <xf numFmtId="0" fontId="12" fillId="0" borderId="7" xfId="2" applyFill="1" applyBorder="1" applyProtection="1">
      <protection locked="0" hidden="1"/>
    </xf>
    <xf numFmtId="0" fontId="32" fillId="0" borderId="7" xfId="2" applyFont="1" applyFill="1" applyBorder="1" applyAlignment="1" applyProtection="1">
      <alignment horizontal="center" vertical="center" wrapText="1"/>
      <protection locked="0" hidden="1"/>
    </xf>
    <xf numFmtId="0" fontId="9" fillId="0" borderId="27" xfId="2" applyFont="1" applyFill="1" applyBorder="1" applyAlignment="1" applyProtection="1">
      <alignment vertical="center" wrapText="1"/>
      <protection locked="0" hidden="1"/>
    </xf>
    <xf numFmtId="0" fontId="9" fillId="0" borderId="27" xfId="2" applyFont="1" applyFill="1" applyBorder="1" applyAlignment="1" applyProtection="1">
      <alignment horizontal="center" vertical="center" wrapText="1"/>
      <protection locked="0" hidden="1"/>
    </xf>
    <xf numFmtId="0" fontId="32" fillId="0" borderId="2" xfId="2" applyFont="1" applyFill="1" applyBorder="1" applyAlignment="1" applyProtection="1">
      <alignment vertical="center" wrapText="1"/>
      <protection locked="0" hidden="1"/>
    </xf>
    <xf numFmtId="0" fontId="6" fillId="0" borderId="2" xfId="2" applyFont="1" applyFill="1" applyBorder="1" applyAlignment="1" applyProtection="1">
      <alignment horizontal="right" vertical="center" wrapText="1"/>
      <protection hidden="1"/>
    </xf>
    <xf numFmtId="0" fontId="6" fillId="0" borderId="2" xfId="2" applyFont="1" applyFill="1" applyBorder="1" applyAlignment="1" applyProtection="1">
      <alignment horizontal="center" vertical="center" wrapText="1"/>
      <protection hidden="1"/>
    </xf>
    <xf numFmtId="0" fontId="9" fillId="0" borderId="2" xfId="2" applyFont="1" applyFill="1" applyBorder="1" applyAlignment="1" applyProtection="1">
      <alignment horizontal="center" vertical="center" wrapText="1"/>
      <protection hidden="1"/>
    </xf>
    <xf numFmtId="0" fontId="6" fillId="0" borderId="1" xfId="2" applyFont="1" applyFill="1" applyBorder="1" applyProtection="1">
      <protection hidden="1"/>
    </xf>
    <xf numFmtId="0" fontId="6" fillId="0" borderId="1" xfId="2" applyFont="1" applyFill="1" applyBorder="1" applyAlignment="1" applyProtection="1">
      <alignment horizontal="center" vertical="center"/>
      <protection hidden="1"/>
    </xf>
    <xf numFmtId="0" fontId="12" fillId="0" borderId="29" xfId="2" applyFill="1" applyBorder="1" applyProtection="1">
      <protection locked="0" hidden="1"/>
    </xf>
    <xf numFmtId="0" fontId="9" fillId="2" borderId="22" xfId="2" applyFont="1" applyFill="1" applyBorder="1" applyAlignment="1" applyProtection="1">
      <alignment horizontal="left" vertical="center" wrapText="1"/>
      <protection hidden="1"/>
    </xf>
    <xf numFmtId="0" fontId="9" fillId="2" borderId="22" xfId="2" applyFont="1" applyFill="1" applyBorder="1" applyAlignment="1" applyProtection="1">
      <alignment horizontal="right" vertical="center"/>
      <protection hidden="1"/>
    </xf>
    <xf numFmtId="0" fontId="12" fillId="0" borderId="3" xfId="2" applyFill="1" applyBorder="1" applyProtection="1">
      <protection locked="0" hidden="1"/>
    </xf>
    <xf numFmtId="0" fontId="6" fillId="2" borderId="0" xfId="2" applyFont="1" applyFill="1" applyBorder="1" applyAlignment="1" applyProtection="1">
      <alignment horizontal="left" vertical="center" wrapText="1" indent="1"/>
      <protection hidden="1"/>
    </xf>
    <xf numFmtId="0" fontId="6" fillId="2" borderId="0" xfId="2" applyFont="1" applyFill="1" applyBorder="1" applyAlignment="1" applyProtection="1">
      <alignment horizontal="right" vertical="center"/>
      <protection hidden="1"/>
    </xf>
    <xf numFmtId="1" fontId="6" fillId="2" borderId="0" xfId="2" applyNumberFormat="1" applyFont="1" applyFill="1" applyBorder="1" applyAlignment="1" applyProtection="1">
      <alignment horizontal="right" vertical="center"/>
      <protection hidden="1"/>
    </xf>
    <xf numFmtId="0" fontId="6" fillId="2" borderId="24" xfId="2" applyFont="1" applyFill="1" applyBorder="1" applyAlignment="1" applyProtection="1">
      <alignment horizontal="left" vertical="center" wrapText="1" indent="1"/>
      <protection hidden="1"/>
    </xf>
    <xf numFmtId="0" fontId="6" fillId="2" borderId="24" xfId="2" applyFont="1" applyFill="1" applyBorder="1" applyAlignment="1" applyProtection="1">
      <alignment horizontal="right" vertical="center"/>
      <protection hidden="1"/>
    </xf>
    <xf numFmtId="1" fontId="6" fillId="2" borderId="24" xfId="2" applyNumberFormat="1" applyFont="1" applyFill="1" applyBorder="1" applyAlignment="1" applyProtection="1">
      <alignment horizontal="right" vertical="center"/>
      <protection hidden="1"/>
    </xf>
    <xf numFmtId="0" fontId="9" fillId="0" borderId="4" xfId="2" applyFont="1" applyFill="1" applyBorder="1" applyProtection="1">
      <protection hidden="1"/>
    </xf>
    <xf numFmtId="0" fontId="12" fillId="0" borderId="4" xfId="2" applyFill="1" applyBorder="1" applyProtection="1">
      <protection hidden="1"/>
    </xf>
    <xf numFmtId="0" fontId="12" fillId="0" borderId="4" xfId="2" applyFill="1" applyBorder="1" applyProtection="1">
      <protection locked="0" hidden="1"/>
    </xf>
    <xf numFmtId="0" fontId="33" fillId="0" borderId="2" xfId="2" applyFont="1" applyFill="1" applyBorder="1" applyAlignment="1" applyProtection="1">
      <alignment horizontal="right"/>
      <protection hidden="1"/>
    </xf>
    <xf numFmtId="0" fontId="12" fillId="0" borderId="2" xfId="2" applyFill="1" applyBorder="1" applyProtection="1">
      <protection hidden="1"/>
    </xf>
    <xf numFmtId="1" fontId="12" fillId="0" borderId="2" xfId="2" applyNumberFormat="1" applyFill="1" applyBorder="1" applyProtection="1">
      <protection hidden="1"/>
    </xf>
    <xf numFmtId="0" fontId="34" fillId="0" borderId="2" xfId="2" applyFont="1" applyFill="1" applyBorder="1" applyProtection="1">
      <protection locked="0" hidden="1"/>
    </xf>
    <xf numFmtId="1" fontId="13" fillId="2" borderId="2" xfId="10" quotePrefix="1" applyNumberFormat="1" applyFont="1" applyFill="1" applyBorder="1" applyAlignment="1">
      <alignment horizontal="left" vertical="center" wrapText="1"/>
    </xf>
    <xf numFmtId="1" fontId="13" fillId="2" borderId="2" xfId="10" applyNumberFormat="1" applyFont="1" applyFill="1" applyBorder="1" applyAlignment="1">
      <alignment horizontal="left" vertical="center" wrapText="1"/>
    </xf>
    <xf numFmtId="0" fontId="12" fillId="0" borderId="2" xfId="2" applyFill="1" applyBorder="1" applyAlignment="1" applyProtection="1">
      <alignment horizontal="right" vertical="center" wrapText="1"/>
      <protection hidden="1"/>
    </xf>
    <xf numFmtId="0" fontId="9" fillId="0" borderId="2" xfId="2" applyFont="1" applyFill="1" applyBorder="1" applyAlignment="1" applyProtection="1">
      <alignment vertical="center"/>
      <protection hidden="1"/>
    </xf>
    <xf numFmtId="0" fontId="11" fillId="0" borderId="2" xfId="2" applyFont="1" applyFill="1" applyBorder="1" applyAlignment="1" applyProtection="1">
      <alignment horizontal="left" vertical="center" wrapText="1"/>
      <protection hidden="1"/>
    </xf>
    <xf numFmtId="0" fontId="11" fillId="0" borderId="2" xfId="2" applyFont="1" applyFill="1" applyBorder="1" applyAlignment="1" applyProtection="1">
      <alignment horizontal="center" vertical="center" wrapText="1"/>
      <protection hidden="1"/>
    </xf>
    <xf numFmtId="1" fontId="11" fillId="0" borderId="2" xfId="2" applyNumberFormat="1" applyFont="1" applyFill="1" applyBorder="1" applyAlignment="1" applyProtection="1">
      <alignment horizontal="center" vertical="center" wrapText="1"/>
      <protection hidden="1"/>
    </xf>
    <xf numFmtId="1" fontId="11" fillId="0" borderId="2" xfId="2" applyNumberFormat="1" applyFont="1" applyFill="1" applyBorder="1" applyAlignment="1" applyProtection="1">
      <alignment horizontal="center" vertical="center"/>
      <protection hidden="1"/>
    </xf>
    <xf numFmtId="0" fontId="12" fillId="0" borderId="2" xfId="2" applyFill="1" applyBorder="1" applyAlignment="1" applyProtection="1">
      <alignment vertical="center" wrapText="1"/>
      <protection locked="0" hidden="1"/>
    </xf>
    <xf numFmtId="9" fontId="11" fillId="0" borderId="2" xfId="2" applyNumberFormat="1" applyFont="1" applyFill="1" applyBorder="1" applyAlignment="1" applyProtection="1">
      <alignment horizontal="center" vertical="center" wrapText="1"/>
      <protection hidden="1"/>
    </xf>
    <xf numFmtId="0" fontId="12" fillId="2" borderId="0" xfId="2" applyFill="1"/>
    <xf numFmtId="0" fontId="9" fillId="2" borderId="0" xfId="2" applyFont="1" applyFill="1" applyAlignment="1">
      <alignment horizontal="left" vertical="top"/>
    </xf>
    <xf numFmtId="0" fontId="9" fillId="2" borderId="0" xfId="2" applyFont="1" applyFill="1" applyAlignment="1"/>
    <xf numFmtId="0" fontId="12" fillId="2" borderId="0" xfId="2" applyFill="1" applyAlignment="1">
      <alignment horizontal="left"/>
    </xf>
    <xf numFmtId="14" fontId="12" fillId="2" borderId="0" xfId="2" applyNumberFormat="1" applyFill="1"/>
    <xf numFmtId="0" fontId="6" fillId="2" borderId="0" xfId="8" applyNumberFormat="1" applyFill="1"/>
    <xf numFmtId="14" fontId="6" fillId="2" borderId="0" xfId="2" applyNumberFormat="1" applyFont="1" applyFill="1" applyAlignment="1">
      <alignment wrapText="1"/>
    </xf>
    <xf numFmtId="0" fontId="6" fillId="2" borderId="0" xfId="8" applyFill="1"/>
    <xf numFmtId="0" fontId="12" fillId="2" borderId="0" xfId="2" applyFill="1" applyBorder="1"/>
    <xf numFmtId="15" fontId="18" fillId="2" borderId="0" xfId="2" applyNumberFormat="1" applyFont="1" applyFill="1"/>
    <xf numFmtId="0" fontId="6" fillId="2" borderId="0" xfId="2" applyFont="1" applyFill="1"/>
    <xf numFmtId="0" fontId="6" fillId="2" borderId="0" xfId="2" applyFont="1" applyFill="1" applyAlignment="1">
      <alignment horizontal="left"/>
    </xf>
    <xf numFmtId="14" fontId="6" fillId="2" borderId="0" xfId="2" applyNumberFormat="1" applyFont="1" applyFill="1"/>
    <xf numFmtId="0" fontId="6" fillId="2" borderId="0" xfId="8" applyFont="1" applyFill="1"/>
    <xf numFmtId="0" fontId="2" fillId="9" borderId="0" xfId="2" applyFont="1" applyFill="1" applyAlignment="1">
      <alignment wrapText="1"/>
    </xf>
    <xf numFmtId="0" fontId="2" fillId="9" borderId="0" xfId="2" applyNumberFormat="1" applyFont="1" applyFill="1" applyAlignment="1">
      <alignment wrapText="1"/>
    </xf>
    <xf numFmtId="0" fontId="2" fillId="9" borderId="0" xfId="2" applyFont="1" applyFill="1" applyAlignment="1">
      <alignment textRotation="90" wrapText="1"/>
    </xf>
    <xf numFmtId="0" fontId="21" fillId="2" borderId="0" xfId="5" applyFill="1" applyBorder="1" applyAlignment="1" applyProtection="1"/>
    <xf numFmtId="0" fontId="12" fillId="2" borderId="0" xfId="2" applyNumberFormat="1" applyFill="1"/>
    <xf numFmtId="1" fontId="12" fillId="2" borderId="0" xfId="2" applyNumberFormat="1" applyFill="1"/>
    <xf numFmtId="0" fontId="21" fillId="2" borderId="30" xfId="5" applyFill="1" applyBorder="1" applyAlignment="1" applyProtection="1"/>
    <xf numFmtId="0" fontId="12" fillId="0" borderId="0" xfId="2"/>
    <xf numFmtId="0" fontId="9" fillId="2" borderId="0" xfId="2" applyFont="1" applyFill="1" applyAlignment="1">
      <alignment horizontal="left"/>
    </xf>
    <xf numFmtId="14" fontId="6" fillId="2" borderId="0" xfId="8" applyNumberFormat="1" applyFill="1"/>
    <xf numFmtId="0" fontId="6" fillId="2" borderId="0" xfId="2" applyFont="1" applyFill="1" applyAlignment="1"/>
    <xf numFmtId="14" fontId="12" fillId="2" borderId="0" xfId="2" applyNumberFormat="1" applyFill="1" applyAlignment="1">
      <alignment horizontal="left"/>
    </xf>
    <xf numFmtId="1" fontId="12" fillId="2" borderId="0" xfId="2" applyNumberFormat="1" applyFill="1" applyAlignment="1">
      <alignment horizontal="left"/>
    </xf>
    <xf numFmtId="0" fontId="12" fillId="2" borderId="0" xfId="2" applyFill="1" applyAlignment="1">
      <alignment horizontal="center"/>
    </xf>
    <xf numFmtId="14" fontId="6" fillId="2" borderId="0" xfId="2" applyNumberFormat="1" applyFont="1" applyFill="1" applyAlignment="1">
      <alignment vertical="top" wrapText="1"/>
    </xf>
    <xf numFmtId="0" fontId="6" fillId="2" borderId="0" xfId="2" applyNumberFormat="1" applyFont="1" applyFill="1" applyAlignment="1">
      <alignment wrapText="1"/>
    </xf>
    <xf numFmtId="0" fontId="12" fillId="2" borderId="0" xfId="2" applyNumberFormat="1" applyFill="1" applyAlignment="1">
      <alignment horizontal="left"/>
    </xf>
    <xf numFmtId="165" fontId="12" fillId="2" borderId="0" xfId="2" applyNumberFormat="1" applyFill="1" applyAlignment="1">
      <alignment horizontal="left"/>
    </xf>
    <xf numFmtId="0" fontId="6" fillId="2" borderId="0" xfId="2" applyNumberFormat="1" applyFont="1" applyFill="1" applyAlignment="1">
      <alignment horizontal="left"/>
    </xf>
    <xf numFmtId="14" fontId="6" fillId="2" borderId="0" xfId="2" applyNumberFormat="1" applyFont="1" applyFill="1" applyAlignment="1">
      <alignment horizontal="left"/>
    </xf>
    <xf numFmtId="1" fontId="6" fillId="2" borderId="0" xfId="2" applyNumberFormat="1" applyFont="1" applyFill="1" applyAlignment="1">
      <alignment horizontal="left"/>
    </xf>
    <xf numFmtId="0" fontId="11" fillId="0" borderId="2" xfId="8" applyFont="1" applyFill="1" applyBorder="1" applyProtection="1">
      <protection locked="0" hidden="1"/>
    </xf>
    <xf numFmtId="0" fontId="20" fillId="0" borderId="2" xfId="2" applyFont="1" applyFill="1" applyBorder="1" applyAlignment="1" applyProtection="1">
      <alignment vertical="center"/>
      <protection hidden="1"/>
    </xf>
    <xf numFmtId="0" fontId="6" fillId="0" borderId="2" xfId="2" quotePrefix="1" applyFont="1" applyFill="1" applyBorder="1" applyAlignment="1" applyProtection="1">
      <alignment vertical="center"/>
      <protection hidden="1"/>
    </xf>
    <xf numFmtId="0" fontId="6" fillId="0" borderId="1" xfId="2" applyFont="1" applyFill="1" applyBorder="1" applyAlignment="1" applyProtection="1">
      <alignment vertical="center"/>
      <protection hidden="1"/>
    </xf>
    <xf numFmtId="0" fontId="9" fillId="0" borderId="1" xfId="2" applyFont="1" applyFill="1" applyBorder="1" applyAlignment="1" applyProtection="1">
      <alignment vertical="center"/>
      <protection locked="0" hidden="1"/>
    </xf>
    <xf numFmtId="0" fontId="9" fillId="3" borderId="6" xfId="2" applyFont="1" applyFill="1" applyBorder="1" applyAlignment="1" applyProtection="1">
      <alignment vertical="center"/>
      <protection locked="0" hidden="1"/>
    </xf>
    <xf numFmtId="0" fontId="6" fillId="0" borderId="6" xfId="2" applyFont="1" applyFill="1" applyBorder="1" applyAlignment="1" applyProtection="1">
      <alignment vertical="center" wrapText="1"/>
      <protection hidden="1"/>
    </xf>
    <xf numFmtId="0" fontId="10" fillId="0" borderId="4" xfId="2" applyFont="1" applyFill="1" applyBorder="1" applyAlignment="1" applyProtection="1">
      <alignment horizontal="left" vertical="center" wrapText="1" readingOrder="1"/>
      <protection locked="0"/>
    </xf>
    <xf numFmtId="0" fontId="10" fillId="0" borderId="2" xfId="2" applyFont="1" applyFill="1" applyBorder="1" applyAlignment="1" applyProtection="1">
      <alignment horizontal="left" vertical="center" wrapText="1" readingOrder="1"/>
      <protection locked="0"/>
    </xf>
    <xf numFmtId="1" fontId="6" fillId="0" borderId="2" xfId="2" applyNumberFormat="1" applyFont="1" applyFill="1" applyBorder="1" applyAlignment="1" applyProtection="1">
      <alignment horizontal="right" vertical="center"/>
      <protection hidden="1"/>
    </xf>
    <xf numFmtId="0" fontId="10" fillId="0" borderId="1" xfId="2" applyFont="1" applyFill="1" applyBorder="1" applyAlignment="1" applyProtection="1">
      <alignment horizontal="left" vertical="center" wrapText="1" readingOrder="1"/>
      <protection locked="0"/>
    </xf>
    <xf numFmtId="1" fontId="6" fillId="0" borderId="7" xfId="2" applyNumberFormat="1" applyFont="1" applyFill="1" applyBorder="1" applyAlignment="1" applyProtection="1">
      <alignment horizontal="right" vertical="center"/>
      <protection hidden="1"/>
    </xf>
    <xf numFmtId="0" fontId="9" fillId="0" borderId="27" xfId="2" applyFont="1" applyFill="1" applyBorder="1" applyAlignment="1" applyProtection="1">
      <alignment horizontal="left" vertical="center"/>
      <protection hidden="1"/>
    </xf>
    <xf numFmtId="0" fontId="11" fillId="0" borderId="2" xfId="2" applyFont="1" applyFill="1" applyBorder="1" applyAlignment="1" applyProtection="1">
      <protection locked="0" hidden="1"/>
    </xf>
    <xf numFmtId="0" fontId="36" fillId="0" borderId="2" xfId="2" applyFont="1" applyFill="1" applyBorder="1" applyAlignment="1" applyProtection="1">
      <alignment horizontal="left" vertical="center" readingOrder="1"/>
      <protection locked="0"/>
    </xf>
    <xf numFmtId="0" fontId="6" fillId="0" borderId="2" xfId="8" applyFill="1" applyBorder="1" applyProtection="1">
      <protection locked="0" hidden="1"/>
    </xf>
    <xf numFmtId="0" fontId="20" fillId="0" borderId="2" xfId="8" applyFont="1" applyFill="1" applyBorder="1" applyAlignment="1" applyProtection="1">
      <alignment vertical="center"/>
      <protection hidden="1"/>
    </xf>
    <xf numFmtId="0" fontId="9" fillId="0" borderId="2" xfId="8" applyFont="1" applyFill="1" applyBorder="1" applyAlignment="1" applyProtection="1">
      <alignment vertical="center" wrapText="1"/>
      <protection locked="0" hidden="1"/>
    </xf>
    <xf numFmtId="0" fontId="26" fillId="0" borderId="2" xfId="8" applyFont="1" applyFill="1" applyBorder="1" applyProtection="1">
      <protection locked="0" hidden="1"/>
    </xf>
    <xf numFmtId="0" fontId="6" fillId="0" borderId="2" xfId="8" applyFont="1" applyFill="1" applyBorder="1" applyAlignment="1" applyProtection="1">
      <alignment vertical="center"/>
      <protection hidden="1"/>
    </xf>
    <xf numFmtId="0" fontId="5" fillId="0" borderId="2" xfId="8" applyFont="1" applyFill="1" applyBorder="1" applyProtection="1">
      <protection locked="0" hidden="1"/>
    </xf>
    <xf numFmtId="0" fontId="27" fillId="0" borderId="2" xfId="8" applyFont="1" applyFill="1" applyBorder="1" applyAlignment="1" applyProtection="1">
      <alignment horizontal="center" vertical="center" wrapText="1"/>
      <protection locked="0" hidden="1"/>
    </xf>
    <xf numFmtId="0" fontId="3" fillId="0" borderId="1" xfId="8" applyFont="1" applyFill="1" applyBorder="1" applyAlignment="1" applyProtection="1">
      <alignment vertical="center"/>
      <protection hidden="1"/>
    </xf>
    <xf numFmtId="0" fontId="6" fillId="0" borderId="29" xfId="8" applyFill="1" applyBorder="1" applyProtection="1">
      <protection locked="0" hidden="1"/>
    </xf>
    <xf numFmtId="0" fontId="37" fillId="0" borderId="1" xfId="8" applyFont="1" applyFill="1" applyBorder="1" applyProtection="1">
      <protection locked="0" hidden="1"/>
    </xf>
    <xf numFmtId="0" fontId="9" fillId="0" borderId="26" xfId="8" applyFont="1" applyFill="1" applyBorder="1" applyAlignment="1" applyProtection="1">
      <alignment vertical="center" wrapText="1"/>
      <protection locked="0" hidden="1"/>
    </xf>
    <xf numFmtId="0" fontId="5" fillId="0" borderId="7" xfId="8" applyFont="1" applyFill="1" applyBorder="1" applyProtection="1">
      <protection locked="0" hidden="1"/>
    </xf>
    <xf numFmtId="0" fontId="5" fillId="0" borderId="7" xfId="8" applyFont="1" applyFill="1" applyBorder="1" applyAlignment="1" applyProtection="1">
      <alignment horizontal="center" vertical="center" wrapText="1"/>
      <protection locked="0" hidden="1"/>
    </xf>
    <xf numFmtId="0" fontId="9" fillId="0" borderId="27" xfId="8" applyFont="1" applyFill="1" applyBorder="1" applyAlignment="1" applyProtection="1">
      <alignment vertical="center" wrapText="1"/>
      <protection locked="0" hidden="1"/>
    </xf>
    <xf numFmtId="0" fontId="6" fillId="0" borderId="2" xfId="8" applyFont="1" applyFill="1" applyBorder="1" applyProtection="1">
      <protection locked="0" hidden="1"/>
    </xf>
    <xf numFmtId="0" fontId="6" fillId="0" borderId="7" xfId="8" applyFont="1" applyFill="1" applyBorder="1" applyAlignment="1" applyProtection="1">
      <alignment horizontal="right" vertical="center" wrapText="1"/>
      <protection hidden="1"/>
    </xf>
    <xf numFmtId="0" fontId="9" fillId="0" borderId="25" xfId="8" applyFont="1" applyFill="1" applyBorder="1" applyAlignment="1" applyProtection="1">
      <alignment horizontal="center" vertical="center"/>
      <protection hidden="1"/>
    </xf>
    <xf numFmtId="0" fontId="9" fillId="0" borderId="25" xfId="8" applyFont="1" applyFill="1" applyBorder="1" applyAlignment="1" applyProtection="1">
      <alignment horizontal="center" vertical="center" wrapText="1"/>
      <protection hidden="1"/>
    </xf>
    <xf numFmtId="0" fontId="6" fillId="0" borderId="4" xfId="8" applyFont="1" applyFill="1" applyBorder="1" applyAlignment="1" applyProtection="1">
      <alignment horizontal="left" vertical="center" wrapText="1"/>
      <protection hidden="1"/>
    </xf>
    <xf numFmtId="0" fontId="6" fillId="0" borderId="4" xfId="8" applyFont="1" applyFill="1" applyBorder="1" applyAlignment="1" applyProtection="1">
      <alignment horizontal="right" vertical="center"/>
      <protection hidden="1"/>
    </xf>
    <xf numFmtId="0" fontId="32" fillId="0" borderId="2" xfId="8" applyFont="1" applyFill="1" applyBorder="1" applyAlignment="1" applyProtection="1">
      <alignment horizontal="center" vertical="center"/>
      <protection hidden="1"/>
    </xf>
    <xf numFmtId="0" fontId="6" fillId="0" borderId="2" xfId="8" applyFont="1" applyFill="1" applyBorder="1" applyAlignment="1" applyProtection="1">
      <alignment horizontal="right" vertical="center"/>
      <protection hidden="1"/>
    </xf>
    <xf numFmtId="0" fontId="6" fillId="0" borderId="2" xfId="8" applyFont="1" applyFill="1" applyBorder="1" applyAlignment="1" applyProtection="1">
      <alignment horizontal="right" vertical="center"/>
      <protection locked="0" hidden="1"/>
    </xf>
    <xf numFmtId="0" fontId="11" fillId="0" borderId="2" xfId="8" applyFont="1" applyFill="1" applyBorder="1" applyAlignment="1" applyProtection="1">
      <alignment horizontal="center" vertical="center"/>
      <protection locked="0" hidden="1"/>
    </xf>
    <xf numFmtId="0" fontId="6" fillId="0" borderId="7" xfId="8" applyFont="1" applyFill="1" applyBorder="1" applyAlignment="1" applyProtection="1">
      <alignment horizontal="right" vertical="center"/>
      <protection hidden="1"/>
    </xf>
    <xf numFmtId="0" fontId="6" fillId="0" borderId="4" xfId="8" applyFont="1" applyFill="1" applyBorder="1" applyAlignment="1" applyProtection="1">
      <alignment horizontal="center" vertical="center"/>
      <protection hidden="1"/>
    </xf>
    <xf numFmtId="1" fontId="24" fillId="0" borderId="2" xfId="9" applyNumberFormat="1" applyFont="1" applyBorder="1" applyAlignment="1">
      <alignment horizontal="center" vertical="center"/>
    </xf>
    <xf numFmtId="0" fontId="11" fillId="0" borderId="2" xfId="8" applyFont="1" applyFill="1" applyBorder="1" applyAlignment="1" applyProtection="1">
      <alignment horizontal="left" vertical="center" wrapText="1"/>
      <protection hidden="1"/>
    </xf>
    <xf numFmtId="0" fontId="11" fillId="0" borderId="2" xfId="8" applyFont="1" applyFill="1" applyBorder="1" applyAlignment="1" applyProtection="1">
      <alignment horizontal="center" vertical="center"/>
      <protection hidden="1"/>
    </xf>
    <xf numFmtId="0" fontId="6" fillId="0" borderId="2" xfId="8" applyFill="1" applyBorder="1" applyProtection="1">
      <protection hidden="1"/>
    </xf>
    <xf numFmtId="0" fontId="33" fillId="0" borderId="2" xfId="8" applyFont="1" applyFill="1" applyBorder="1" applyAlignment="1" applyProtection="1">
      <alignment horizontal="right"/>
      <protection hidden="1"/>
    </xf>
    <xf numFmtId="1" fontId="6" fillId="0" borderId="2" xfId="8" applyNumberFormat="1" applyFill="1" applyBorder="1" applyProtection="1">
      <protection locked="0" hidden="1"/>
    </xf>
    <xf numFmtId="0" fontId="7" fillId="3" borderId="2" xfId="2" applyFont="1" applyFill="1" applyBorder="1" applyAlignment="1" applyProtection="1">
      <alignment vertical="center"/>
      <protection locked="0" hidden="1"/>
    </xf>
    <xf numFmtId="0" fontId="11" fillId="0" borderId="1" xfId="8" applyFont="1" applyFill="1" applyBorder="1" applyAlignment="1" applyProtection="1">
      <alignment horizontal="left" vertical="center" wrapText="1"/>
      <protection hidden="1"/>
    </xf>
    <xf numFmtId="0" fontId="6" fillId="0" borderId="1" xfId="8" applyFill="1" applyBorder="1" applyProtection="1">
      <protection locked="0" hidden="1"/>
    </xf>
    <xf numFmtId="0" fontId="11" fillId="0" borderId="28" xfId="8" applyFont="1" applyFill="1" applyBorder="1" applyAlignment="1" applyProtection="1">
      <alignment horizontal="left" vertical="center" wrapText="1"/>
      <protection hidden="1"/>
    </xf>
    <xf numFmtId="0" fontId="6" fillId="0" borderId="28" xfId="8" applyFill="1" applyBorder="1" applyProtection="1">
      <protection locked="0" hidden="1"/>
    </xf>
    <xf numFmtId="0" fontId="11" fillId="0" borderId="0" xfId="8" applyFont="1" applyFill="1" applyBorder="1" applyAlignment="1" applyProtection="1">
      <alignment horizontal="left" vertical="center" wrapText="1"/>
      <protection hidden="1"/>
    </xf>
    <xf numFmtId="0" fontId="6" fillId="0" borderId="0" xfId="8" applyFill="1" applyBorder="1" applyProtection="1">
      <protection locked="0" hidden="1"/>
    </xf>
    <xf numFmtId="1" fontId="6" fillId="0" borderId="0" xfId="8" applyNumberFormat="1" applyFill="1" applyBorder="1" applyProtection="1">
      <protection locked="0" hidden="1"/>
    </xf>
    <xf numFmtId="0" fontId="6" fillId="0" borderId="4" xfId="8" applyFill="1" applyBorder="1" applyProtection="1">
      <protection locked="0" hidden="1"/>
    </xf>
    <xf numFmtId="0" fontId="21" fillId="0" borderId="2" xfId="5" quotePrefix="1" applyFill="1" applyBorder="1" applyAlignment="1" applyProtection="1"/>
    <xf numFmtId="0" fontId="21" fillId="0" borderId="2" xfId="5" applyFill="1" applyBorder="1" applyAlignment="1" applyProtection="1"/>
    <xf numFmtId="49" fontId="9" fillId="2" borderId="22" xfId="6" applyNumberFormat="1" applyFont="1" applyFill="1" applyBorder="1" applyAlignment="1">
      <alignment horizontal="center" vertical="center" wrapText="1"/>
    </xf>
    <xf numFmtId="49" fontId="9" fillId="2" borderId="24" xfId="6" applyNumberFormat="1" applyFont="1" applyFill="1" applyBorder="1" applyAlignment="1">
      <alignment horizontal="center" vertical="center" wrapText="1"/>
    </xf>
    <xf numFmtId="0" fontId="9" fillId="0" borderId="4" xfId="2" applyFont="1" applyFill="1" applyBorder="1" applyAlignment="1" applyProtection="1">
      <alignment horizontal="center" vertical="center" wrapText="1"/>
      <protection locked="0" hidden="1"/>
    </xf>
    <xf numFmtId="0" fontId="32" fillId="0" borderId="2" xfId="2" applyFont="1" applyFill="1" applyBorder="1" applyAlignment="1" applyProtection="1">
      <alignment horizontal="center" vertical="center"/>
      <protection hidden="1"/>
    </xf>
    <xf numFmtId="0" fontId="12" fillId="0" borderId="2" xfId="2" applyBorder="1" applyAlignment="1">
      <alignment horizontal="center" vertical="center"/>
    </xf>
    <xf numFmtId="0" fontId="32" fillId="0" borderId="2" xfId="2" applyFont="1" applyFill="1" applyBorder="1" applyAlignment="1" applyProtection="1">
      <alignment horizontal="center" vertical="center" wrapText="1"/>
      <protection hidden="1"/>
    </xf>
    <xf numFmtId="0" fontId="12" fillId="0" borderId="2" xfId="2" applyBorder="1" applyAlignment="1">
      <alignment vertical="center" wrapText="1"/>
    </xf>
    <xf numFmtId="0" fontId="9" fillId="0" borderId="1" xfId="2" applyFont="1" applyFill="1" applyBorder="1" applyAlignment="1" applyProtection="1">
      <alignment horizontal="center" vertical="center" wrapText="1"/>
      <protection hidden="1"/>
    </xf>
    <xf numFmtId="0" fontId="11" fillId="0" borderId="2" xfId="2" applyFont="1" applyFill="1" applyBorder="1" applyAlignment="1" applyProtection="1">
      <alignment wrapText="1"/>
      <protection locked="0" hidden="1"/>
    </xf>
    <xf numFmtId="0" fontId="12" fillId="2" borderId="0" xfId="2" applyNumberFormat="1" applyFill="1" applyProtection="1">
      <protection locked="0" hidden="1"/>
    </xf>
    <xf numFmtId="0" fontId="12" fillId="2" borderId="0" xfId="2" applyFill="1" applyProtection="1">
      <protection locked="0" hidden="1"/>
    </xf>
    <xf numFmtId="1" fontId="12" fillId="2" borderId="0" xfId="2" applyNumberFormat="1" applyFill="1" applyProtection="1">
      <protection locked="0" hidden="1"/>
    </xf>
    <xf numFmtId="0" fontId="6" fillId="2" borderId="0" xfId="2" applyFont="1" applyFill="1" applyProtection="1">
      <protection locked="0" hidden="1"/>
    </xf>
    <xf numFmtId="0" fontId="7" fillId="3" borderId="0" xfId="2" applyFont="1" applyFill="1" applyAlignment="1" applyProtection="1">
      <alignment vertical="center"/>
      <protection locked="0" hidden="1"/>
    </xf>
    <xf numFmtId="0" fontId="9" fillId="3" borderId="0" xfId="2" applyNumberFormat="1" applyFont="1" applyFill="1" applyAlignment="1" applyProtection="1">
      <alignment vertical="center"/>
      <protection locked="0" hidden="1"/>
    </xf>
    <xf numFmtId="3" fontId="9" fillId="3" borderId="0" xfId="2" applyNumberFormat="1" applyFont="1" applyFill="1" applyAlignment="1" applyProtection="1">
      <alignment horizontal="center" vertical="center"/>
      <protection locked="0" hidden="1"/>
    </xf>
    <xf numFmtId="0" fontId="9" fillId="3" borderId="0" xfId="2" applyNumberFormat="1" applyFont="1" applyFill="1" applyBorder="1" applyAlignment="1" applyProtection="1">
      <alignment vertical="center"/>
      <protection locked="0" hidden="1"/>
    </xf>
    <xf numFmtId="3" fontId="9" fillId="3" borderId="0" xfId="2" applyNumberFormat="1" applyFont="1" applyFill="1" applyBorder="1" applyAlignment="1" applyProtection="1">
      <alignment horizontal="center" vertical="center"/>
      <protection locked="0" hidden="1"/>
    </xf>
    <xf numFmtId="3" fontId="9" fillId="2" borderId="0" xfId="2" applyNumberFormat="1" applyFont="1" applyFill="1" applyBorder="1" applyAlignment="1" applyProtection="1">
      <alignment horizontal="center" vertical="center"/>
      <protection locked="0" hidden="1"/>
    </xf>
    <xf numFmtId="0" fontId="9" fillId="2" borderId="0" xfId="2" applyFont="1" applyFill="1" applyAlignment="1" applyProtection="1">
      <alignment horizontal="right"/>
      <protection locked="0" hidden="1"/>
    </xf>
    <xf numFmtId="0" fontId="6" fillId="2" borderId="0" xfId="2" applyFont="1" applyFill="1" applyAlignment="1" applyProtection="1">
      <alignment horizontal="right"/>
      <protection locked="0" hidden="1"/>
    </xf>
    <xf numFmtId="0" fontId="3" fillId="3" borderId="0" xfId="2" applyFont="1" applyFill="1" applyAlignment="1" applyProtection="1">
      <alignment vertical="center"/>
      <protection locked="0" hidden="1"/>
    </xf>
    <xf numFmtId="0" fontId="32" fillId="2" borderId="22" xfId="2" applyFont="1" applyFill="1" applyBorder="1" applyAlignment="1" applyProtection="1">
      <alignment horizontal="center" vertical="center"/>
      <protection locked="0" hidden="1"/>
    </xf>
    <xf numFmtId="0" fontId="11" fillId="2" borderId="0" xfId="2" applyFont="1" applyFill="1" applyBorder="1" applyAlignment="1" applyProtection="1">
      <alignment vertical="center" wrapText="1"/>
      <protection locked="0" hidden="1"/>
    </xf>
    <xf numFmtId="3" fontId="6" fillId="2" borderId="0" xfId="2" applyNumberFormat="1" applyFont="1" applyFill="1" applyBorder="1" applyAlignment="1" applyProtection="1">
      <alignment horizontal="center" vertical="center"/>
      <protection locked="0" hidden="1"/>
    </xf>
    <xf numFmtId="1" fontId="11" fillId="2" borderId="0" xfId="2" applyNumberFormat="1" applyFont="1" applyFill="1" applyBorder="1" applyAlignment="1" applyProtection="1">
      <alignment horizontal="center" vertical="center"/>
      <protection locked="0" hidden="1"/>
    </xf>
    <xf numFmtId="0" fontId="9" fillId="2" borderId="0" xfId="2" applyFont="1" applyFill="1" applyAlignment="1" applyProtection="1">
      <alignment horizontal="center" vertical="center"/>
      <protection locked="0" hidden="1"/>
    </xf>
    <xf numFmtId="0" fontId="11" fillId="3" borderId="24" xfId="2" applyFont="1" applyFill="1" applyBorder="1" applyProtection="1">
      <protection locked="0" hidden="1"/>
    </xf>
    <xf numFmtId="3" fontId="9" fillId="3" borderId="23" xfId="2" applyNumberFormat="1" applyFont="1" applyFill="1" applyBorder="1" applyAlignment="1" applyProtection="1">
      <alignment horizontal="center" vertical="center" wrapText="1"/>
      <protection locked="0" hidden="1"/>
    </xf>
    <xf numFmtId="3" fontId="9" fillId="0" borderId="23" xfId="2" applyNumberFormat="1" applyFont="1" applyFill="1" applyBorder="1" applyAlignment="1" applyProtection="1">
      <alignment horizontal="center" vertical="center" wrapText="1"/>
      <protection locked="0" hidden="1"/>
    </xf>
    <xf numFmtId="3" fontId="6" fillId="3" borderId="24" xfId="2" applyNumberFormat="1" applyFont="1" applyFill="1" applyBorder="1" applyAlignment="1" applyProtection="1">
      <alignment horizontal="center" vertical="center"/>
      <protection locked="0" hidden="1"/>
    </xf>
    <xf numFmtId="1" fontId="11" fillId="2" borderId="24" xfId="2" applyNumberFormat="1" applyFont="1" applyFill="1" applyBorder="1" applyAlignment="1" applyProtection="1">
      <alignment horizontal="center" vertical="center"/>
      <protection locked="0" hidden="1"/>
    </xf>
    <xf numFmtId="0" fontId="9" fillId="2" borderId="24" xfId="2" applyFont="1" applyFill="1" applyBorder="1" applyAlignment="1" applyProtection="1">
      <alignment horizontal="center" vertical="center"/>
      <protection locked="0" hidden="1"/>
    </xf>
    <xf numFmtId="0" fontId="6" fillId="3" borderId="0" xfId="2" applyFont="1" applyFill="1" applyAlignment="1" applyProtection="1">
      <alignment horizontal="right"/>
      <protection locked="0" hidden="1"/>
    </xf>
    <xf numFmtId="0" fontId="9" fillId="3" borderId="0" xfId="2" applyNumberFormat="1" applyFont="1" applyFill="1" applyAlignment="1" applyProtection="1">
      <alignment horizontal="right"/>
      <protection locked="0" hidden="1"/>
    </xf>
    <xf numFmtId="3" fontId="9" fillId="3" borderId="0" xfId="2" applyNumberFormat="1" applyFont="1" applyFill="1" applyAlignment="1" applyProtection="1">
      <alignment horizontal="right" vertical="center"/>
      <protection locked="0" hidden="1"/>
    </xf>
    <xf numFmtId="3" fontId="6" fillId="3" borderId="0" xfId="2" applyNumberFormat="1" applyFont="1" applyFill="1" applyAlignment="1" applyProtection="1">
      <alignment horizontal="right" vertical="center"/>
      <protection locked="0" hidden="1"/>
    </xf>
    <xf numFmtId="3" fontId="6" fillId="3" borderId="0" xfId="2" applyNumberFormat="1" applyFont="1" applyFill="1" applyBorder="1" applyAlignment="1" applyProtection="1">
      <alignment horizontal="right" vertical="center"/>
      <protection locked="0" hidden="1"/>
    </xf>
    <xf numFmtId="1" fontId="11" fillId="2" borderId="0" xfId="2" applyNumberFormat="1" applyFont="1" applyFill="1" applyBorder="1" applyAlignment="1" applyProtection="1">
      <alignment horizontal="center"/>
      <protection locked="0" hidden="1"/>
    </xf>
    <xf numFmtId="0" fontId="12" fillId="2" borderId="0" xfId="2" applyFill="1" applyBorder="1" applyProtection="1">
      <protection locked="0" hidden="1"/>
    </xf>
    <xf numFmtId="0" fontId="9" fillId="3" borderId="0" xfId="2" applyFont="1" applyFill="1" applyAlignment="1" applyProtection="1">
      <alignment horizontal="left"/>
      <protection locked="0" hidden="1"/>
    </xf>
    <xf numFmtId="166" fontId="9" fillId="2" borderId="0" xfId="11" applyNumberFormat="1" applyFont="1" applyFill="1" applyAlignment="1" applyProtection="1">
      <alignment horizontal="right" vertical="center"/>
      <protection locked="0" hidden="1"/>
    </xf>
    <xf numFmtId="3" fontId="6" fillId="2" borderId="0" xfId="2" applyNumberFormat="1" applyFont="1" applyFill="1" applyBorder="1" applyAlignment="1" applyProtection="1">
      <alignment horizontal="right" vertical="center"/>
      <protection locked="0" hidden="1"/>
    </xf>
    <xf numFmtId="0" fontId="12" fillId="2" borderId="0" xfId="2" applyFill="1" applyAlignment="1" applyProtection="1">
      <alignment horizontal="right"/>
      <protection locked="0" hidden="1"/>
    </xf>
    <xf numFmtId="166" fontId="6" fillId="2" borderId="0" xfId="11" applyNumberFormat="1" applyFont="1" applyFill="1" applyAlignment="1" applyProtection="1">
      <alignment horizontal="right" vertical="center"/>
      <protection locked="0" hidden="1"/>
    </xf>
    <xf numFmtId="166" fontId="6" fillId="2" borderId="24" xfId="11" applyNumberFormat="1" applyFont="1" applyFill="1" applyBorder="1" applyAlignment="1" applyProtection="1">
      <alignment horizontal="right" vertical="center"/>
      <protection locked="0" hidden="1"/>
    </xf>
    <xf numFmtId="3" fontId="6" fillId="2" borderId="24" xfId="2" applyNumberFormat="1" applyFont="1" applyFill="1" applyBorder="1" applyAlignment="1" applyProtection="1">
      <alignment horizontal="right" vertical="center"/>
      <protection locked="0" hidden="1"/>
    </xf>
    <xf numFmtId="3" fontId="9" fillId="2" borderId="24" xfId="2" applyNumberFormat="1" applyFont="1" applyFill="1" applyBorder="1" applyAlignment="1" applyProtection="1">
      <alignment horizontal="right" vertical="center"/>
      <protection locked="0" hidden="1"/>
    </xf>
    <xf numFmtId="0" fontId="12" fillId="2" borderId="24" xfId="2" applyFill="1" applyBorder="1" applyAlignment="1" applyProtection="1">
      <alignment horizontal="right"/>
      <protection locked="0" hidden="1"/>
    </xf>
    <xf numFmtId="0" fontId="28" fillId="2" borderId="0" xfId="2" applyFont="1" applyFill="1" applyProtection="1">
      <protection locked="0" hidden="1"/>
    </xf>
    <xf numFmtId="0" fontId="11" fillId="2" borderId="0" xfId="2" applyNumberFormat="1" applyFont="1" applyFill="1" applyBorder="1" applyProtection="1">
      <protection locked="0" hidden="1"/>
    </xf>
    <xf numFmtId="3" fontId="11" fillId="3" borderId="0" xfId="2" applyNumberFormat="1" applyFont="1" applyFill="1" applyBorder="1" applyAlignment="1" applyProtection="1">
      <alignment horizontal="center" vertical="center"/>
      <protection locked="0" hidden="1"/>
    </xf>
    <xf numFmtId="3" fontId="11" fillId="3" borderId="0" xfId="2" applyNumberFormat="1" applyFont="1" applyFill="1" applyBorder="1" applyAlignment="1" applyProtection="1">
      <alignment horizontal="right" vertical="center"/>
      <protection locked="0" hidden="1"/>
    </xf>
    <xf numFmtId="0" fontId="11" fillId="2" borderId="0" xfId="2" applyFont="1" applyFill="1" applyBorder="1" applyProtection="1">
      <protection locked="0" hidden="1"/>
    </xf>
    <xf numFmtId="0" fontId="12" fillId="2" borderId="0" xfId="2" applyFill="1" applyBorder="1" applyAlignment="1" applyProtection="1">
      <alignment horizontal="right"/>
      <protection locked="0" hidden="1"/>
    </xf>
    <xf numFmtId="0" fontId="11" fillId="2" borderId="0" xfId="2" applyFont="1" applyFill="1" applyProtection="1">
      <protection locked="0" hidden="1"/>
    </xf>
    <xf numFmtId="0" fontId="11" fillId="2" borderId="0" xfId="2" applyNumberFormat="1" applyFont="1" applyFill="1" applyProtection="1">
      <protection locked="0" hidden="1"/>
    </xf>
    <xf numFmtId="1" fontId="11" fillId="2" borderId="0" xfId="2" applyNumberFormat="1" applyFont="1" applyFill="1" applyProtection="1">
      <protection locked="0" hidden="1"/>
    </xf>
    <xf numFmtId="0" fontId="5" fillId="2" borderId="0" xfId="0" applyFont="1" applyFill="1" applyProtection="1">
      <protection locked="0" hidden="1"/>
    </xf>
    <xf numFmtId="0" fontId="12" fillId="10" borderId="0" xfId="2" applyFill="1"/>
    <xf numFmtId="0" fontId="6" fillId="7" borderId="0" xfId="2" applyFont="1" applyFill="1"/>
    <xf numFmtId="0" fontId="12" fillId="7" borderId="0" xfId="2" applyFill="1"/>
    <xf numFmtId="0" fontId="6" fillId="10" borderId="0" xfId="2" applyFont="1" applyFill="1"/>
    <xf numFmtId="0" fontId="21" fillId="0" borderId="2" xfId="5" quotePrefix="1" applyFill="1" applyBorder="1" applyAlignment="1" applyProtection="1"/>
    <xf numFmtId="0" fontId="21" fillId="0" borderId="2" xfId="5" applyFill="1" applyBorder="1" applyAlignment="1" applyProtection="1"/>
    <xf numFmtId="0" fontId="9" fillId="0" borderId="4" xfId="2" applyFont="1" applyFill="1" applyBorder="1" applyAlignment="1" applyProtection="1">
      <alignment horizontal="center" vertical="center"/>
      <protection locked="0" hidden="1"/>
    </xf>
    <xf numFmtId="0" fontId="2" fillId="11" borderId="36" xfId="0" applyFont="1" applyFill="1" applyBorder="1" applyAlignment="1">
      <alignment horizontal="left" wrapText="1"/>
    </xf>
    <xf numFmtId="14" fontId="6" fillId="0" borderId="0" xfId="2" applyNumberFormat="1" applyFont="1" applyFill="1" applyAlignment="1">
      <alignment wrapText="1"/>
    </xf>
    <xf numFmtId="0" fontId="6" fillId="0" borderId="0" xfId="2" applyFont="1" applyFill="1" applyAlignment="1">
      <alignment horizontal="left" wrapText="1"/>
    </xf>
    <xf numFmtId="0" fontId="2" fillId="9" borderId="0" xfId="0" applyFont="1" applyFill="1" applyAlignment="1">
      <alignment horizontal="left" wrapText="1"/>
    </xf>
    <xf numFmtId="0" fontId="18" fillId="2" borderId="0" xfId="2" applyFont="1" applyFill="1"/>
    <xf numFmtId="0" fontId="38" fillId="2" borderId="0" xfId="2" applyFont="1" applyFill="1"/>
    <xf numFmtId="0" fontId="4" fillId="2" borderId="0" xfId="2" applyFont="1" applyFill="1"/>
    <xf numFmtId="0" fontId="1" fillId="2" borderId="0" xfId="2" applyFont="1" applyFill="1"/>
    <xf numFmtId="0" fontId="3" fillId="2" borderId="0" xfId="2" applyFont="1" applyFill="1"/>
    <xf numFmtId="49" fontId="9" fillId="2" borderId="22" xfId="2" applyNumberFormat="1" applyFont="1" applyFill="1" applyBorder="1" applyAlignment="1">
      <alignment horizontal="center" vertical="center" wrapText="1"/>
    </xf>
    <xf numFmtId="49" fontId="9" fillId="2" borderId="0" xfId="2" applyNumberFormat="1" applyFont="1" applyFill="1" applyBorder="1" applyAlignment="1">
      <alignment horizontal="center" vertical="center" wrapText="1"/>
    </xf>
    <xf numFmtId="49" fontId="9" fillId="2" borderId="24" xfId="2" applyNumberFormat="1" applyFont="1" applyFill="1" applyBorder="1" applyAlignment="1">
      <alignment horizontal="center" vertical="center" wrapText="1"/>
    </xf>
    <xf numFmtId="0" fontId="4" fillId="2" borderId="0" xfId="2" applyFont="1" applyFill="1" applyBorder="1" applyAlignment="1">
      <alignment wrapText="1"/>
    </xf>
    <xf numFmtId="0" fontId="4" fillId="2" borderId="0" xfId="2" applyFont="1" applyFill="1" applyBorder="1" applyAlignment="1">
      <alignment horizontal="right" indent="1"/>
    </xf>
    <xf numFmtId="1" fontId="4" fillId="2" borderId="0" xfId="7" applyNumberFormat="1" applyFont="1" applyFill="1" applyBorder="1" applyAlignment="1">
      <alignment horizontal="right" indent="1"/>
    </xf>
    <xf numFmtId="0" fontId="9" fillId="2" borderId="0" xfId="2" applyFont="1" applyFill="1" applyBorder="1" applyAlignment="1">
      <alignment horizontal="right"/>
    </xf>
    <xf numFmtId="1" fontId="9" fillId="2" borderId="0" xfId="7" applyNumberFormat="1" applyFont="1" applyFill="1" applyBorder="1" applyAlignment="1">
      <alignment horizontal="right"/>
    </xf>
    <xf numFmtId="0" fontId="1" fillId="2" borderId="0" xfId="2" applyFont="1" applyFill="1" applyBorder="1" applyAlignment="1">
      <alignment horizontal="left" indent="1"/>
    </xf>
    <xf numFmtId="0" fontId="1" fillId="2" borderId="0" xfId="2" applyFont="1" applyFill="1" applyBorder="1" applyAlignment="1">
      <alignment horizontal="right" indent="1"/>
    </xf>
    <xf numFmtId="1" fontId="1" fillId="2" borderId="0" xfId="7" applyNumberFormat="1" applyFont="1" applyFill="1" applyBorder="1" applyAlignment="1">
      <alignment horizontal="right" indent="1"/>
    </xf>
    <xf numFmtId="0" fontId="6" fillId="2" borderId="0" xfId="2" applyFont="1" applyFill="1" applyBorder="1" applyAlignment="1">
      <alignment horizontal="right"/>
    </xf>
    <xf numFmtId="1" fontId="6" fillId="2" borderId="0" xfId="7" applyNumberFormat="1" applyFont="1" applyFill="1" applyBorder="1" applyAlignment="1">
      <alignment horizontal="right"/>
    </xf>
    <xf numFmtId="0" fontId="1" fillId="2" borderId="24" xfId="2" applyFont="1" applyFill="1" applyBorder="1" applyAlignment="1">
      <alignment horizontal="left" indent="1"/>
    </xf>
    <xf numFmtId="0" fontId="1" fillId="2" borderId="24" xfId="2" applyFont="1" applyFill="1" applyBorder="1" applyAlignment="1">
      <alignment horizontal="right" indent="1"/>
    </xf>
    <xf numFmtId="1" fontId="1" fillId="2" borderId="24" xfId="7" applyNumberFormat="1" applyFont="1" applyFill="1" applyBorder="1" applyAlignment="1">
      <alignment horizontal="right" indent="1"/>
    </xf>
    <xf numFmtId="0" fontId="6" fillId="2" borderId="24" xfId="2" applyFont="1" applyFill="1" applyBorder="1" applyAlignment="1">
      <alignment horizontal="right"/>
    </xf>
    <xf numFmtId="1" fontId="6" fillId="2" borderId="24" xfId="7" applyNumberFormat="1" applyFont="1" applyFill="1" applyBorder="1" applyAlignment="1">
      <alignment horizontal="right"/>
    </xf>
    <xf numFmtId="0" fontId="11" fillId="2" borderId="0" xfId="2" applyFont="1" applyFill="1"/>
    <xf numFmtId="0" fontId="40" fillId="2" borderId="0" xfId="2" applyFont="1" applyFill="1" applyBorder="1" applyAlignment="1">
      <alignment vertical="center"/>
    </xf>
    <xf numFmtId="0" fontId="40" fillId="2" borderId="0" xfId="2" applyFont="1" applyFill="1" applyBorder="1" applyAlignment="1">
      <alignment horizontal="center" vertical="center"/>
    </xf>
    <xf numFmtId="0" fontId="28" fillId="2" borderId="0" xfId="2" applyFont="1" applyFill="1" applyBorder="1" applyAlignment="1">
      <alignment horizontal="center" vertical="center"/>
    </xf>
    <xf numFmtId="0" fontId="24" fillId="2" borderId="0" xfId="2" applyFont="1" applyFill="1" applyBorder="1" applyAlignment="1">
      <alignment horizontal="center" vertical="center"/>
    </xf>
    <xf numFmtId="1" fontId="24" fillId="2" borderId="0" xfId="2" applyNumberFormat="1" applyFont="1" applyFill="1" applyBorder="1" applyAlignment="1">
      <alignment horizontal="center" vertical="center"/>
    </xf>
    <xf numFmtId="0" fontId="24" fillId="2" borderId="0" xfId="2" applyFont="1" applyFill="1"/>
    <xf numFmtId="0" fontId="11" fillId="2" borderId="4" xfId="2" applyFont="1" applyFill="1" applyBorder="1" applyAlignment="1" applyProtection="1">
      <alignment horizontal="right"/>
      <protection hidden="1"/>
    </xf>
    <xf numFmtId="0" fontId="24" fillId="2" borderId="0" xfId="2" applyFont="1" applyFill="1" applyAlignment="1">
      <alignment horizontal="left" vertical="top" wrapText="1"/>
    </xf>
    <xf numFmtId="0" fontId="38" fillId="2" borderId="0" xfId="2" applyFont="1" applyFill="1" applyAlignment="1">
      <alignment vertical="top"/>
    </xf>
    <xf numFmtId="0" fontId="41" fillId="2" borderId="0" xfId="2" applyFont="1" applyFill="1" applyAlignment="1">
      <alignment vertical="top"/>
    </xf>
    <xf numFmtId="0" fontId="12" fillId="2" borderId="22" xfId="2" applyFill="1" applyBorder="1"/>
    <xf numFmtId="0" fontId="4" fillId="2" borderId="22" xfId="2" applyFont="1" applyFill="1" applyBorder="1" applyAlignment="1">
      <alignment wrapText="1"/>
    </xf>
    <xf numFmtId="1" fontId="9" fillId="2" borderId="22" xfId="7" applyNumberFormat="1" applyFont="1" applyFill="1" applyBorder="1" applyAlignment="1" applyProtection="1">
      <alignment horizontal="right" vertical="center"/>
      <protection hidden="1"/>
    </xf>
    <xf numFmtId="1" fontId="6" fillId="2" borderId="0" xfId="7" applyNumberFormat="1" applyFont="1" applyFill="1" applyBorder="1" applyAlignment="1" applyProtection="1">
      <alignment horizontal="right" vertical="center"/>
      <protection hidden="1"/>
    </xf>
    <xf numFmtId="1" fontId="6" fillId="2" borderId="24" xfId="7" applyNumberFormat="1" applyFont="1" applyFill="1" applyBorder="1" applyAlignment="1" applyProtection="1">
      <alignment horizontal="right" vertical="center"/>
      <protection hidden="1"/>
    </xf>
    <xf numFmtId="0" fontId="42" fillId="2" borderId="0" xfId="2" applyFont="1" applyFill="1" applyBorder="1" applyAlignment="1">
      <alignment vertical="center"/>
    </xf>
    <xf numFmtId="0" fontId="6" fillId="2" borderId="0" xfId="2" applyFont="1" applyFill="1" applyBorder="1" applyAlignment="1" applyProtection="1">
      <alignment horizontal="right"/>
      <protection hidden="1"/>
    </xf>
    <xf numFmtId="1" fontId="9" fillId="2" borderId="22" xfId="2" applyNumberFormat="1" applyFont="1" applyFill="1" applyBorder="1" applyAlignment="1" applyProtection="1">
      <alignment horizontal="right" vertical="center"/>
      <protection hidden="1"/>
    </xf>
    <xf numFmtId="1" fontId="4" fillId="2" borderId="22" xfId="9" applyNumberFormat="1" applyFont="1" applyFill="1" applyBorder="1" applyAlignment="1">
      <alignment horizontal="right" vertical="center"/>
    </xf>
    <xf numFmtId="1" fontId="1" fillId="2" borderId="0" xfId="9" applyNumberFormat="1" applyFont="1" applyFill="1" applyBorder="1" applyAlignment="1">
      <alignment horizontal="right" vertical="center"/>
    </xf>
    <xf numFmtId="1" fontId="1" fillId="2" borderId="24" xfId="9" applyNumberFormat="1" applyFont="1" applyFill="1" applyBorder="1" applyAlignment="1">
      <alignment horizontal="right" vertical="center"/>
    </xf>
    <xf numFmtId="0" fontId="11" fillId="2" borderId="0" xfId="8" applyFont="1" applyFill="1" applyBorder="1" applyProtection="1">
      <protection locked="0" hidden="1"/>
    </xf>
    <xf numFmtId="1" fontId="6" fillId="2" borderId="0" xfId="7" applyNumberFormat="1" applyFont="1" applyFill="1" applyBorder="1" applyAlignment="1" applyProtection="1">
      <alignment horizontal="right" vertical="center" indent="2"/>
      <protection hidden="1"/>
    </xf>
    <xf numFmtId="1" fontId="6" fillId="2" borderId="24" xfId="6" applyNumberFormat="1" applyFont="1" applyFill="1" applyBorder="1" applyAlignment="1" applyProtection="1">
      <alignment horizontal="right" vertical="center" indent="2"/>
      <protection hidden="1"/>
    </xf>
    <xf numFmtId="3" fontId="4" fillId="2" borderId="0" xfId="2" applyNumberFormat="1" applyFont="1" applyFill="1" applyBorder="1" applyAlignment="1">
      <alignment horizontal="right" indent="1"/>
    </xf>
    <xf numFmtId="0" fontId="4" fillId="2" borderId="0" xfId="2" applyFont="1" applyFill="1" applyBorder="1" applyAlignment="1">
      <alignment horizontal="right"/>
    </xf>
    <xf numFmtId="3" fontId="1" fillId="2" borderId="0" xfId="2" applyNumberFormat="1" applyFont="1" applyFill="1" applyBorder="1" applyAlignment="1">
      <alignment horizontal="right" indent="1"/>
    </xf>
    <xf numFmtId="0" fontId="1" fillId="2" borderId="0" xfId="2" applyFont="1" applyFill="1" applyBorder="1" applyAlignment="1">
      <alignment horizontal="right"/>
    </xf>
    <xf numFmtId="3" fontId="4" fillId="2" borderId="24" xfId="2" applyNumberFormat="1" applyFont="1" applyFill="1" applyBorder="1" applyAlignment="1">
      <alignment horizontal="right" indent="1"/>
    </xf>
    <xf numFmtId="3" fontId="1" fillId="2" borderId="24" xfId="2" applyNumberFormat="1" applyFont="1" applyFill="1" applyBorder="1" applyAlignment="1">
      <alignment horizontal="right" indent="1"/>
    </xf>
    <xf numFmtId="0" fontId="1" fillId="2" borderId="24" xfId="2" applyFont="1" applyFill="1" applyBorder="1" applyAlignment="1">
      <alignment horizontal="right"/>
    </xf>
    <xf numFmtId="1" fontId="6" fillId="2" borderId="4" xfId="2" applyNumberFormat="1" applyFont="1" applyFill="1" applyBorder="1" applyAlignment="1" applyProtection="1">
      <alignment horizontal="right" vertical="center"/>
      <protection hidden="1"/>
    </xf>
    <xf numFmtId="0" fontId="10" fillId="2" borderId="7" xfId="2" applyFont="1" applyFill="1" applyBorder="1" applyAlignment="1" applyProtection="1">
      <alignment horizontal="right" vertical="center" wrapText="1" readingOrder="1"/>
    </xf>
    <xf numFmtId="1" fontId="6" fillId="2" borderId="6" xfId="2" applyNumberFormat="1" applyFont="1" applyFill="1" applyBorder="1" applyAlignment="1" applyProtection="1">
      <alignment horizontal="right" vertical="center"/>
      <protection hidden="1"/>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166" fontId="0" fillId="0" borderId="0" xfId="0" applyNumberFormat="1"/>
    <xf numFmtId="0" fontId="12" fillId="12" borderId="0" xfId="2" applyFill="1"/>
    <xf numFmtId="0" fontId="13" fillId="2" borderId="12" xfId="3" applyFont="1" applyFill="1" applyBorder="1" applyAlignment="1" applyProtection="1">
      <alignment horizontal="left" vertical="center"/>
      <protection locked="0" hidden="1"/>
    </xf>
    <xf numFmtId="0" fontId="9" fillId="0" borderId="4" xfId="2" applyFont="1" applyFill="1" applyBorder="1" applyAlignment="1" applyProtection="1">
      <alignment horizontal="left" vertical="center"/>
      <protection hidden="1"/>
    </xf>
    <xf numFmtId="0" fontId="11" fillId="2" borderId="2" xfId="2" applyFont="1" applyFill="1" applyBorder="1" applyAlignment="1" applyProtection="1">
      <alignment vertical="top"/>
      <protection locked="0" hidden="1"/>
    </xf>
    <xf numFmtId="0" fontId="18" fillId="0" borderId="2" xfId="8" applyFont="1" applyFill="1" applyBorder="1" applyAlignment="1" applyProtection="1">
      <alignment vertical="center" wrapText="1"/>
      <protection locked="0" hidden="1"/>
    </xf>
    <xf numFmtId="0" fontId="43" fillId="0" borderId="2" xfId="8" applyFont="1" applyFill="1" applyBorder="1" applyProtection="1">
      <protection locked="0" hidden="1"/>
    </xf>
    <xf numFmtId="0" fontId="3" fillId="0" borderId="2" xfId="8" applyFont="1" applyFill="1" applyBorder="1" applyProtection="1">
      <protection locked="0" hidden="1"/>
    </xf>
    <xf numFmtId="0" fontId="28" fillId="0" borderId="2" xfId="8" applyFont="1" applyFill="1" applyBorder="1" applyAlignment="1" applyProtection="1">
      <alignment horizontal="center" vertical="center" wrapText="1"/>
      <protection locked="0" hidden="1"/>
    </xf>
    <xf numFmtId="0" fontId="44" fillId="0" borderId="2" xfId="8" applyFont="1" applyFill="1" applyBorder="1" applyAlignment="1" applyProtection="1">
      <alignment horizontal="center" vertical="center"/>
      <protection hidden="1"/>
    </xf>
    <xf numFmtId="0" fontId="3" fillId="0" borderId="2" xfId="8" applyFont="1" applyFill="1" applyBorder="1" applyAlignment="1" applyProtection="1">
      <alignment horizontal="right" vertical="center"/>
      <protection locked="0" hidden="1"/>
    </xf>
    <xf numFmtId="0" fontId="28" fillId="0" borderId="2" xfId="8" applyFont="1" applyFill="1" applyBorder="1" applyAlignment="1" applyProtection="1">
      <alignment horizontal="center" vertical="center"/>
      <protection locked="0" hidden="1"/>
    </xf>
    <xf numFmtId="1" fontId="28" fillId="0" borderId="2" xfId="9" applyNumberFormat="1" applyFont="1" applyBorder="1" applyAlignment="1">
      <alignment horizontal="center" vertical="center"/>
    </xf>
    <xf numFmtId="0" fontId="45" fillId="0" borderId="2" xfId="8" applyFont="1" applyFill="1" applyBorder="1" applyAlignment="1" applyProtection="1">
      <alignment horizontal="right"/>
      <protection hidden="1"/>
    </xf>
    <xf numFmtId="0" fontId="6" fillId="2" borderId="2" xfId="8" applyFill="1" applyBorder="1" applyProtection="1">
      <protection locked="0" hidden="1"/>
    </xf>
    <xf numFmtId="0" fontId="6" fillId="2" borderId="0" xfId="8" applyFill="1" applyBorder="1" applyProtection="1">
      <protection locked="0" hidden="1"/>
    </xf>
    <xf numFmtId="0" fontId="6" fillId="2" borderId="4" xfId="8" applyFill="1" applyBorder="1" applyProtection="1">
      <protection locked="0" hidden="1"/>
    </xf>
    <xf numFmtId="1" fontId="6" fillId="0" borderId="29" xfId="8" applyNumberFormat="1" applyFill="1" applyBorder="1" applyProtection="1">
      <protection locked="0" hidden="1"/>
    </xf>
    <xf numFmtId="1" fontId="6" fillId="0" borderId="20" xfId="8" applyNumberFormat="1" applyFill="1" applyBorder="1" applyProtection="1">
      <protection locked="0" hidden="1"/>
    </xf>
    <xf numFmtId="1" fontId="24" fillId="0" borderId="38" xfId="9" applyNumberFormat="1" applyFont="1" applyBorder="1" applyAlignment="1">
      <alignment horizontal="center" vertical="center"/>
    </xf>
    <xf numFmtId="0" fontId="3" fillId="0" borderId="3" xfId="8" applyFont="1" applyFill="1" applyBorder="1" applyProtection="1">
      <protection locked="0" hidden="1"/>
    </xf>
    <xf numFmtId="0" fontId="6" fillId="0" borderId="21" xfId="8" applyFill="1" applyBorder="1" applyProtection="1">
      <protection locked="0" hidden="1"/>
    </xf>
    <xf numFmtId="0" fontId="6" fillId="0" borderId="39" xfId="8" applyFill="1" applyBorder="1" applyProtection="1">
      <protection locked="0" hidden="1"/>
    </xf>
    <xf numFmtId="0" fontId="6" fillId="0" borderId="3" xfId="8" applyFill="1" applyBorder="1" applyProtection="1">
      <protection locked="0" hidden="1"/>
    </xf>
    <xf numFmtId="0" fontId="28" fillId="0" borderId="1" xfId="8" applyFont="1" applyFill="1" applyBorder="1" applyAlignment="1" applyProtection="1">
      <alignment horizontal="center" vertical="center" wrapText="1"/>
      <protection locked="0" hidden="1"/>
    </xf>
    <xf numFmtId="1" fontId="28" fillId="0" borderId="0" xfId="9" applyNumberFormat="1" applyFont="1" applyBorder="1" applyAlignment="1">
      <alignment horizontal="center" vertical="center"/>
    </xf>
    <xf numFmtId="1" fontId="28" fillId="2" borderId="0" xfId="9" applyNumberFormat="1" applyFont="1" applyFill="1" applyBorder="1" applyAlignment="1">
      <alignment horizontal="center" vertical="center"/>
    </xf>
    <xf numFmtId="0" fontId="2" fillId="2" borderId="0" xfId="2" applyNumberFormat="1" applyFont="1" applyFill="1" applyBorder="1" applyAlignment="1">
      <alignment wrapText="1"/>
    </xf>
    <xf numFmtId="1" fontId="24" fillId="2" borderId="0" xfId="9" applyNumberFormat="1" applyFont="1" applyFill="1" applyBorder="1" applyAlignment="1">
      <alignment horizontal="center" vertical="center"/>
    </xf>
    <xf numFmtId="0" fontId="6" fillId="2" borderId="4" xfId="8" applyFont="1" applyFill="1" applyBorder="1" applyAlignment="1" applyProtection="1">
      <alignment horizontal="left" vertical="center" wrapText="1"/>
      <protection hidden="1"/>
    </xf>
    <xf numFmtId="0" fontId="6" fillId="2" borderId="2" xfId="8" applyFont="1" applyFill="1" applyBorder="1" applyAlignment="1" applyProtection="1">
      <alignment horizontal="left" vertical="center" wrapText="1"/>
      <protection hidden="1"/>
    </xf>
    <xf numFmtId="0" fontId="6" fillId="2" borderId="7" xfId="8" applyFont="1" applyFill="1" applyBorder="1" applyAlignment="1" applyProtection="1">
      <alignment horizontal="left" vertical="center" wrapText="1"/>
      <protection hidden="1"/>
    </xf>
    <xf numFmtId="1" fontId="6" fillId="0" borderId="4" xfId="8" applyNumberFormat="1" applyFont="1" applyFill="1" applyBorder="1" applyAlignment="1" applyProtection="1">
      <alignment horizontal="right" vertical="center"/>
      <protection hidden="1"/>
    </xf>
    <xf numFmtId="1" fontId="6" fillId="0" borderId="7" xfId="8" applyNumberFormat="1" applyFont="1" applyFill="1" applyBorder="1" applyAlignment="1" applyProtection="1">
      <alignment horizontal="right" vertical="center"/>
      <protection hidden="1"/>
    </xf>
    <xf numFmtId="3" fontId="11" fillId="2" borderId="4" xfId="2" applyNumberFormat="1" applyFont="1" applyFill="1" applyBorder="1" applyAlignment="1" applyProtection="1">
      <alignment horizontal="right" vertical="center"/>
      <protection locked="0" hidden="1"/>
    </xf>
    <xf numFmtId="0" fontId="33" fillId="0" borderId="28" xfId="8" applyFont="1" applyFill="1" applyBorder="1" applyProtection="1">
      <protection locked="0" hidden="1"/>
    </xf>
    <xf numFmtId="3" fontId="11" fillId="3" borderId="28" xfId="2" applyNumberFormat="1" applyFont="1" applyFill="1" applyBorder="1" applyAlignment="1" applyProtection="1">
      <alignment horizontal="right" vertical="center"/>
      <protection locked="0" hidden="1"/>
    </xf>
    <xf numFmtId="0" fontId="24" fillId="2" borderId="0" xfId="0" applyFont="1" applyFill="1" applyAlignment="1">
      <alignment horizontal="left" vertical="top"/>
    </xf>
    <xf numFmtId="0" fontId="6" fillId="2" borderId="2" xfId="8" applyFill="1" applyBorder="1" applyAlignment="1" applyProtection="1">
      <alignment horizontal="left" vertical="top"/>
      <protection locked="0" hidden="1"/>
    </xf>
    <xf numFmtId="0" fontId="6" fillId="2" borderId="4" xfId="8" applyFont="1" applyFill="1" applyBorder="1" applyAlignment="1" applyProtection="1">
      <alignment horizontal="right" vertical="center"/>
      <protection hidden="1"/>
    </xf>
    <xf numFmtId="0" fontId="6" fillId="2" borderId="7" xfId="8" applyFont="1" applyFill="1" applyBorder="1" applyAlignment="1" applyProtection="1">
      <alignment horizontal="right" vertical="center"/>
      <protection hidden="1"/>
    </xf>
    <xf numFmtId="0" fontId="11" fillId="0" borderId="3" xfId="8" applyFont="1" applyFill="1" applyBorder="1" applyAlignment="1" applyProtection="1">
      <alignment horizontal="center" vertical="center"/>
      <protection hidden="1"/>
    </xf>
    <xf numFmtId="0" fontId="2" fillId="0" borderId="2" xfId="8" applyFont="1" applyFill="1" applyBorder="1" applyAlignment="1" applyProtection="1">
      <alignment vertical="top"/>
      <protection hidden="1"/>
    </xf>
    <xf numFmtId="0" fontId="9" fillId="0" borderId="2" xfId="8" applyFont="1" applyFill="1" applyBorder="1" applyAlignment="1" applyProtection="1">
      <alignment vertical="top"/>
      <protection hidden="1"/>
    </xf>
    <xf numFmtId="0" fontId="11" fillId="0" borderId="2" xfId="8" applyFont="1" applyFill="1" applyBorder="1" applyAlignment="1" applyProtection="1">
      <alignment vertical="top" wrapText="1"/>
      <protection hidden="1"/>
    </xf>
    <xf numFmtId="0" fontId="27" fillId="0" borderId="2" xfId="8" applyFont="1" applyFill="1" applyBorder="1" applyAlignment="1" applyProtection="1">
      <alignment vertical="top" wrapText="1"/>
      <protection hidden="1"/>
    </xf>
    <xf numFmtId="0" fontId="5" fillId="2" borderId="4" xfId="8" applyFont="1" applyFill="1" applyBorder="1" applyAlignment="1" applyProtection="1">
      <alignment vertical="top"/>
      <protection hidden="1"/>
    </xf>
    <xf numFmtId="0" fontId="5" fillId="2" borderId="2" xfId="8" applyFont="1" applyFill="1" applyBorder="1" applyAlignment="1" applyProtection="1">
      <alignment vertical="top"/>
      <protection hidden="1"/>
    </xf>
    <xf numFmtId="0" fontId="5" fillId="2" borderId="1" xfId="8" applyFont="1" applyFill="1" applyBorder="1" applyAlignment="1" applyProtection="1">
      <alignment vertical="top"/>
      <protection hidden="1"/>
    </xf>
    <xf numFmtId="0" fontId="5" fillId="2" borderId="0" xfId="8" applyFont="1" applyFill="1" applyBorder="1" applyAlignment="1" applyProtection="1">
      <alignment vertical="top"/>
      <protection hidden="1"/>
    </xf>
    <xf numFmtId="0" fontId="27" fillId="0" borderId="4" xfId="8" applyFont="1" applyFill="1" applyBorder="1" applyAlignment="1" applyProtection="1">
      <alignment vertical="top" wrapText="1"/>
      <protection hidden="1"/>
    </xf>
    <xf numFmtId="0" fontId="33" fillId="0" borderId="0" xfId="8" applyFont="1" applyFill="1" applyBorder="1" applyProtection="1">
      <protection locked="0" hidden="1"/>
    </xf>
    <xf numFmtId="1" fontId="24" fillId="0" borderId="0" xfId="9" applyNumberFormat="1" applyFont="1" applyBorder="1" applyAlignment="1">
      <alignment horizontal="center" vertical="center"/>
    </xf>
    <xf numFmtId="0" fontId="5" fillId="0" borderId="1" xfId="8" applyFont="1" applyFill="1" applyBorder="1" applyAlignment="1" applyProtection="1">
      <alignment horizontal="center" vertical="center" wrapText="1"/>
      <protection locked="0" hidden="1"/>
    </xf>
    <xf numFmtId="0" fontId="6" fillId="0" borderId="20" xfId="8" applyFill="1" applyBorder="1" applyProtection="1">
      <protection locked="0" hidden="1"/>
    </xf>
    <xf numFmtId="0" fontId="11" fillId="2" borderId="40" xfId="8" applyFont="1" applyFill="1" applyBorder="1" applyAlignment="1" applyProtection="1">
      <alignment horizontal="left" vertical="top" wrapText="1"/>
      <protection locked="0" hidden="1"/>
    </xf>
    <xf numFmtId="0" fontId="24" fillId="2" borderId="21" xfId="0" applyFont="1" applyFill="1" applyBorder="1" applyAlignment="1">
      <alignment horizontal="left" vertical="top" wrapText="1"/>
    </xf>
    <xf numFmtId="0" fontId="9" fillId="0" borderId="41" xfId="8" applyFont="1" applyFill="1" applyBorder="1" applyAlignment="1" applyProtection="1">
      <alignment horizontal="center" vertical="center"/>
      <protection hidden="1"/>
    </xf>
    <xf numFmtId="0" fontId="6" fillId="0" borderId="38" xfId="8" applyFont="1" applyFill="1" applyBorder="1" applyAlignment="1" applyProtection="1">
      <alignment horizontal="right" vertical="center"/>
      <protection hidden="1"/>
    </xf>
    <xf numFmtId="0" fontId="9" fillId="0" borderId="42" xfId="8" applyFont="1" applyFill="1" applyBorder="1" applyAlignment="1" applyProtection="1">
      <alignment horizontal="center" vertical="center"/>
      <protection hidden="1"/>
    </xf>
    <xf numFmtId="1" fontId="6" fillId="0" borderId="39" xfId="8" applyNumberFormat="1" applyFont="1" applyFill="1" applyBorder="1" applyAlignment="1" applyProtection="1">
      <alignment horizontal="right" vertical="center"/>
      <protection hidden="1"/>
    </xf>
    <xf numFmtId="0" fontId="9" fillId="2" borderId="28" xfId="8" applyFont="1" applyFill="1" applyBorder="1" applyAlignment="1" applyProtection="1">
      <alignment horizontal="center" vertical="center" wrapText="1"/>
      <protection locked="0" hidden="1"/>
    </xf>
    <xf numFmtId="0" fontId="18" fillId="2" borderId="2" xfId="8" applyFont="1" applyFill="1" applyBorder="1" applyProtection="1">
      <protection locked="0" hidden="1"/>
    </xf>
    <xf numFmtId="0" fontId="6" fillId="0" borderId="2" xfId="8" applyFont="1" applyFill="1" applyBorder="1" applyAlignment="1" applyProtection="1">
      <alignment horizontal="right" indent="2"/>
      <protection locked="0" hidden="1"/>
    </xf>
    <xf numFmtId="1" fontId="6" fillId="0" borderId="2" xfId="8" applyNumberFormat="1" applyFont="1" applyFill="1" applyBorder="1" applyAlignment="1" applyProtection="1">
      <alignment horizontal="right" vertical="center" indent="2"/>
      <protection locked="0" hidden="1"/>
    </xf>
    <xf numFmtId="0" fontId="6" fillId="0" borderId="2" xfId="8" applyFont="1" applyFill="1" applyBorder="1" applyAlignment="1" applyProtection="1">
      <alignment horizontal="right" vertical="center" indent="2"/>
      <protection locked="0" hidden="1"/>
    </xf>
    <xf numFmtId="0" fontId="6" fillId="0" borderId="2" xfId="8" applyFont="1" applyFill="1" applyBorder="1" applyAlignment="1" applyProtection="1">
      <alignment horizontal="right" vertical="center" wrapText="1" indent="2"/>
      <protection locked="0" hidden="1"/>
    </xf>
    <xf numFmtId="0" fontId="7" fillId="0" borderId="2" xfId="8" applyFont="1" applyFill="1" applyBorder="1" applyProtection="1">
      <protection locked="0" hidden="1"/>
    </xf>
    <xf numFmtId="0" fontId="9" fillId="0" borderId="2" xfId="8" applyFont="1" applyFill="1" applyBorder="1" applyProtection="1">
      <protection locked="0" hidden="1"/>
    </xf>
    <xf numFmtId="0" fontId="9" fillId="0" borderId="1" xfId="8" applyFont="1" applyFill="1" applyBorder="1" applyProtection="1">
      <protection locked="0" hidden="1"/>
    </xf>
    <xf numFmtId="0" fontId="3" fillId="0" borderId="2" xfId="8" applyFont="1" applyFill="1" applyBorder="1" applyAlignment="1" applyProtection="1">
      <alignment horizontal="right" vertical="center" indent="2"/>
      <protection locked="0" hidden="1"/>
    </xf>
    <xf numFmtId="1" fontId="3" fillId="0" borderId="2" xfId="8" applyNumberFormat="1" applyFont="1" applyFill="1" applyBorder="1" applyAlignment="1" applyProtection="1">
      <alignment horizontal="right" indent="2"/>
      <protection locked="0" hidden="1"/>
    </xf>
    <xf numFmtId="1" fontId="6" fillId="0" borderId="2" xfId="8" applyNumberFormat="1" applyFont="1" applyFill="1" applyBorder="1" applyAlignment="1" applyProtection="1">
      <alignment horizontal="right" indent="2"/>
      <protection locked="0" hidden="1"/>
    </xf>
    <xf numFmtId="0" fontId="6" fillId="0" borderId="7" xfId="8" applyFont="1" applyFill="1" applyBorder="1" applyAlignment="1" applyProtection="1">
      <alignment horizontal="left" vertical="center"/>
      <protection locked="0" hidden="1"/>
    </xf>
    <xf numFmtId="0" fontId="6" fillId="0" borderId="7" xfId="8" applyFill="1" applyBorder="1" applyProtection="1">
      <protection locked="0" hidden="1"/>
    </xf>
    <xf numFmtId="0" fontId="11" fillId="0" borderId="7" xfId="8" applyFont="1" applyFill="1" applyBorder="1" applyProtection="1">
      <protection locked="0" hidden="1"/>
    </xf>
    <xf numFmtId="0" fontId="9" fillId="0" borderId="7" xfId="8" applyFont="1" applyFill="1" applyBorder="1" applyAlignment="1" applyProtection="1">
      <alignment horizontal="left" vertical="center"/>
      <protection locked="0" hidden="1"/>
    </xf>
    <xf numFmtId="0" fontId="9" fillId="0" borderId="7" xfId="8" applyFont="1" applyFill="1" applyBorder="1" applyAlignment="1" applyProtection="1">
      <alignment horizontal="center" vertical="center" wrapText="1"/>
      <protection locked="0" hidden="1"/>
    </xf>
    <xf numFmtId="0" fontId="6" fillId="0" borderId="4" xfId="8" applyFont="1" applyFill="1" applyBorder="1" applyAlignment="1" applyProtection="1">
      <alignment horizontal="right" vertical="center"/>
      <protection locked="0" hidden="1"/>
    </xf>
    <xf numFmtId="1" fontId="6" fillId="0" borderId="4" xfId="8" applyNumberFormat="1" applyFont="1" applyFill="1" applyBorder="1" applyAlignment="1" applyProtection="1">
      <alignment horizontal="right" vertical="center" indent="2"/>
      <protection locked="0" hidden="1"/>
    </xf>
    <xf numFmtId="0" fontId="6" fillId="2" borderId="5" xfId="8" applyFont="1" applyFill="1" applyBorder="1" applyAlignment="1" applyProtection="1">
      <alignment horizontal="right" vertical="center"/>
      <protection locked="0" hidden="1"/>
    </xf>
    <xf numFmtId="1" fontId="6" fillId="2" borderId="1" xfId="8" applyNumberFormat="1" applyFont="1" applyFill="1" applyBorder="1" applyAlignment="1" applyProtection="1">
      <alignment horizontal="right" vertical="center" indent="2"/>
      <protection locked="0" hidden="1"/>
    </xf>
    <xf numFmtId="0" fontId="6" fillId="2" borderId="1" xfId="8" applyFont="1" applyFill="1" applyBorder="1" applyAlignment="1" applyProtection="1">
      <alignment horizontal="right" vertical="center" indent="2"/>
      <protection locked="0" hidden="1"/>
    </xf>
    <xf numFmtId="0" fontId="6" fillId="0" borderId="38" xfId="8" applyFill="1" applyBorder="1" applyProtection="1">
      <protection locked="0" hidden="1"/>
    </xf>
    <xf numFmtId="0" fontId="6" fillId="2" borderId="0" xfId="8" applyFont="1" applyFill="1" applyBorder="1" applyAlignment="1" applyProtection="1">
      <alignment horizontal="right" vertical="center"/>
      <protection locked="0" hidden="1"/>
    </xf>
    <xf numFmtId="1" fontId="6" fillId="2" borderId="0" xfId="8" applyNumberFormat="1" applyFont="1" applyFill="1" applyBorder="1" applyAlignment="1" applyProtection="1">
      <alignment horizontal="right" vertical="center" indent="2"/>
      <protection locked="0" hidden="1"/>
    </xf>
    <xf numFmtId="0" fontId="6" fillId="2" borderId="0" xfId="8" applyFont="1" applyFill="1" applyBorder="1" applyAlignment="1" applyProtection="1">
      <alignment horizontal="right" vertical="center" indent="2"/>
      <protection locked="0" hidden="1"/>
    </xf>
    <xf numFmtId="0" fontId="6" fillId="0" borderId="31" xfId="8" applyFill="1" applyBorder="1" applyProtection="1">
      <protection locked="0" hidden="1"/>
    </xf>
    <xf numFmtId="0" fontId="6" fillId="2" borderId="0" xfId="8" applyFont="1" applyFill="1" applyBorder="1" applyAlignment="1" applyProtection="1">
      <alignment horizontal="right" indent="2"/>
      <protection locked="0" hidden="1"/>
    </xf>
    <xf numFmtId="0" fontId="6" fillId="2" borderId="25" xfId="8" applyFont="1" applyFill="1" applyBorder="1" applyAlignment="1" applyProtection="1">
      <alignment horizontal="right" vertical="center"/>
      <protection locked="0" hidden="1"/>
    </xf>
    <xf numFmtId="0" fontId="6" fillId="2" borderId="41" xfId="8" applyFont="1" applyFill="1" applyBorder="1" applyAlignment="1" applyProtection="1">
      <alignment horizontal="right" indent="2"/>
      <protection locked="0" hidden="1"/>
    </xf>
    <xf numFmtId="0" fontId="6" fillId="2" borderId="24" xfId="8" applyFont="1" applyFill="1" applyBorder="1" applyAlignment="1" applyProtection="1">
      <alignment horizontal="right" indent="2"/>
      <protection locked="0" hidden="1"/>
    </xf>
    <xf numFmtId="0" fontId="6" fillId="2" borderId="42" xfId="8" applyFont="1" applyFill="1" applyBorder="1" applyAlignment="1" applyProtection="1">
      <alignment horizontal="right" indent="2"/>
      <protection locked="0" hidden="1"/>
    </xf>
    <xf numFmtId="3" fontId="6" fillId="3" borderId="4" xfId="8" applyNumberFormat="1" applyFont="1" applyFill="1" applyBorder="1" applyAlignment="1" applyProtection="1">
      <alignment horizontal="right" vertical="center"/>
      <protection locked="0" hidden="1"/>
    </xf>
    <xf numFmtId="0" fontId="11" fillId="0" borderId="2" xfId="8" applyFont="1" applyFill="1" applyBorder="1" applyAlignment="1" applyProtection="1">
      <alignment horizontal="left" vertical="center"/>
      <protection locked="0" hidden="1"/>
    </xf>
    <xf numFmtId="1" fontId="11" fillId="0" borderId="2" xfId="8" applyNumberFormat="1" applyFont="1" applyFill="1" applyBorder="1" applyAlignment="1" applyProtection="1">
      <alignment horizontal="center"/>
      <protection locked="0" hidden="1"/>
    </xf>
    <xf numFmtId="0" fontId="46" fillId="0" borderId="2" xfId="8" applyFont="1" applyFill="1" applyBorder="1" applyProtection="1">
      <protection locked="0" hidden="1"/>
    </xf>
    <xf numFmtId="1" fontId="47" fillId="0" borderId="2" xfId="8" applyNumberFormat="1" applyFont="1" applyFill="1" applyBorder="1" applyProtection="1">
      <protection locked="0" hidden="1"/>
    </xf>
    <xf numFmtId="0" fontId="32" fillId="0" borderId="2" xfId="8" applyFont="1" applyFill="1" applyBorder="1" applyAlignment="1" applyProtection="1">
      <alignment horizontal="left" vertical="center"/>
      <protection locked="0" hidden="1"/>
    </xf>
    <xf numFmtId="0" fontId="32" fillId="0" borderId="2" xfId="8" applyFont="1" applyFill="1" applyBorder="1" applyAlignment="1" applyProtection="1">
      <alignment horizontal="center"/>
      <protection locked="0" hidden="1"/>
    </xf>
    <xf numFmtId="0" fontId="33" fillId="0" borderId="2" xfId="8" applyFont="1" applyFill="1" applyBorder="1" applyAlignment="1" applyProtection="1">
      <alignment horizontal="right"/>
      <protection locked="0" hidden="1"/>
    </xf>
    <xf numFmtId="0" fontId="48" fillId="2" borderId="0" xfId="8" applyFont="1" applyFill="1" applyAlignment="1" applyProtection="1">
      <alignment horizontal="left" vertical="top"/>
      <protection locked="0" hidden="1"/>
    </xf>
    <xf numFmtId="0" fontId="5" fillId="2" borderId="0" xfId="8" applyFont="1" applyFill="1" applyProtection="1">
      <protection locked="0" hidden="1"/>
    </xf>
    <xf numFmtId="1" fontId="6" fillId="0" borderId="2" xfId="8" applyNumberFormat="1" applyFont="1" applyFill="1" applyBorder="1" applyProtection="1">
      <protection locked="0" hidden="1"/>
    </xf>
    <xf numFmtId="3" fontId="11" fillId="3" borderId="4" xfId="8" applyNumberFormat="1" applyFont="1" applyFill="1" applyBorder="1" applyAlignment="1" applyProtection="1">
      <alignment horizontal="right" vertical="center"/>
      <protection locked="0" hidden="1"/>
    </xf>
    <xf numFmtId="0" fontId="6" fillId="0" borderId="1" xfId="8" applyFont="1" applyFill="1" applyBorder="1" applyProtection="1">
      <protection locked="0" hidden="1"/>
    </xf>
    <xf numFmtId="0" fontId="11" fillId="0" borderId="2" xfId="8" applyFont="1" applyFill="1" applyBorder="1" applyAlignment="1" applyProtection="1">
      <alignment horizontal="center" vertical="center" wrapText="1"/>
      <protection locked="0" hidden="1"/>
    </xf>
    <xf numFmtId="0" fontId="5" fillId="2" borderId="2" xfId="8" applyFont="1" applyFill="1" applyBorder="1" applyProtection="1">
      <protection locked="0" hidden="1"/>
    </xf>
    <xf numFmtId="0" fontId="5" fillId="2" borderId="1" xfId="8" applyFont="1" applyFill="1" applyBorder="1" applyProtection="1">
      <protection locked="0" hidden="1"/>
    </xf>
    <xf numFmtId="0" fontId="6" fillId="2" borderId="7" xfId="8" applyFont="1" applyFill="1" applyBorder="1" applyAlignment="1"/>
    <xf numFmtId="0" fontId="5" fillId="2" borderId="0" xfId="8" applyFont="1" applyFill="1" applyBorder="1" applyProtection="1">
      <protection locked="0" hidden="1"/>
    </xf>
    <xf numFmtId="0" fontId="6" fillId="2" borderId="0" xfId="8" applyFont="1" applyFill="1" applyBorder="1" applyAlignment="1" applyProtection="1">
      <alignment horizontal="left" vertical="center" wrapText="1"/>
      <protection hidden="1"/>
    </xf>
    <xf numFmtId="0" fontId="6" fillId="2" borderId="0" xfId="8" applyFont="1" applyFill="1" applyBorder="1" applyAlignment="1" applyProtection="1">
      <alignment horizontal="right" vertical="center" indent="2"/>
      <protection hidden="1"/>
    </xf>
    <xf numFmtId="3" fontId="6" fillId="2" borderId="27" xfId="8" applyNumberFormat="1" applyFont="1" applyFill="1" applyBorder="1" applyAlignment="1" applyProtection="1">
      <alignment horizontal="right" vertical="center"/>
      <protection locked="0" hidden="1"/>
    </xf>
    <xf numFmtId="0" fontId="6" fillId="0" borderId="3" xfId="8" applyFont="1" applyFill="1" applyBorder="1" applyAlignment="1" applyProtection="1">
      <alignment horizontal="right"/>
      <protection locked="0" hidden="1"/>
    </xf>
    <xf numFmtId="0" fontId="11" fillId="2" borderId="0" xfId="8" applyFont="1" applyFill="1" applyBorder="1" applyAlignment="1" applyProtection="1">
      <alignment horizontal="left" vertical="center" wrapText="1"/>
      <protection hidden="1"/>
    </xf>
    <xf numFmtId="1" fontId="24" fillId="0" borderId="3" xfId="9" applyNumberFormat="1" applyFont="1" applyBorder="1" applyAlignment="1">
      <alignment horizontal="center" vertical="center"/>
    </xf>
    <xf numFmtId="0" fontId="11" fillId="2" borderId="4" xfId="8" applyFont="1" applyFill="1" applyBorder="1" applyAlignment="1" applyProtection="1">
      <alignment horizontal="left" vertical="center" wrapText="1"/>
      <protection hidden="1"/>
    </xf>
    <xf numFmtId="1" fontId="11" fillId="0" borderId="2" xfId="9" applyNumberFormat="1" applyFont="1" applyBorder="1" applyAlignment="1">
      <alignment horizontal="center" vertical="center"/>
    </xf>
    <xf numFmtId="0" fontId="32" fillId="2" borderId="0" xfId="8" applyFont="1" applyFill="1" applyAlignment="1" applyProtection="1">
      <alignment horizontal="left" vertical="top"/>
      <protection locked="0" hidden="1"/>
    </xf>
    <xf numFmtId="0" fontId="6" fillId="2" borderId="0" xfId="8" applyFont="1" applyFill="1" applyProtection="1">
      <protection locked="0" hidden="1"/>
    </xf>
    <xf numFmtId="0" fontId="7" fillId="3" borderId="1" xfId="8" applyFont="1" applyFill="1" applyBorder="1" applyAlignment="1" applyProtection="1">
      <alignment vertical="center"/>
      <protection locked="0" hidden="1"/>
    </xf>
    <xf numFmtId="0" fontId="11" fillId="2" borderId="43" xfId="8" applyFont="1" applyFill="1" applyBorder="1" applyAlignment="1" applyProtection="1">
      <alignment horizontal="left" vertical="center" wrapText="1"/>
      <protection hidden="1"/>
    </xf>
    <xf numFmtId="0" fontId="6" fillId="2" borderId="44" xfId="8" applyFill="1" applyBorder="1" applyProtection="1">
      <protection locked="0" hidden="1"/>
    </xf>
    <xf numFmtId="0" fontId="18" fillId="2" borderId="0" xfId="8" applyFont="1" applyFill="1" applyProtection="1">
      <protection locked="0" hidden="1"/>
    </xf>
    <xf numFmtId="0" fontId="6" fillId="2" borderId="0" xfId="8" applyFill="1" applyProtection="1">
      <protection locked="0" hidden="1"/>
    </xf>
    <xf numFmtId="0" fontId="7" fillId="2" borderId="0" xfId="8" applyFont="1" applyFill="1" applyProtection="1">
      <protection locked="0" hidden="1"/>
    </xf>
    <xf numFmtId="0" fontId="6" fillId="2" borderId="0" xfId="8" applyFont="1" applyFill="1" applyAlignment="1" applyProtection="1">
      <alignment vertical="center"/>
      <protection locked="0" hidden="1"/>
    </xf>
    <xf numFmtId="0" fontId="9" fillId="0" borderId="42" xfId="8" applyFont="1" applyFill="1" applyBorder="1" applyAlignment="1" applyProtection="1">
      <alignment horizontal="left" vertical="center" wrapText="1"/>
      <protection hidden="1"/>
    </xf>
    <xf numFmtId="0" fontId="9" fillId="2" borderId="23" xfId="8" applyFont="1" applyFill="1" applyBorder="1" applyAlignment="1" applyProtection="1">
      <alignment horizontal="center" vertical="center"/>
      <protection hidden="1"/>
    </xf>
    <xf numFmtId="0" fontId="9" fillId="2" borderId="23" xfId="8" applyFont="1" applyFill="1" applyBorder="1" applyAlignment="1" applyProtection="1">
      <alignment horizontal="center" vertical="center" wrapText="1"/>
      <protection hidden="1"/>
    </xf>
    <xf numFmtId="0" fontId="9" fillId="2" borderId="0" xfId="8" applyFont="1" applyFill="1" applyBorder="1" applyAlignment="1" applyProtection="1">
      <alignment horizontal="center" vertical="center"/>
      <protection hidden="1"/>
    </xf>
    <xf numFmtId="0" fontId="6" fillId="2" borderId="0" xfId="8" applyFont="1" applyFill="1" applyBorder="1" applyAlignment="1" applyProtection="1">
      <alignment horizontal="right" vertical="center" wrapText="1" indent="2"/>
      <protection hidden="1"/>
    </xf>
    <xf numFmtId="0" fontId="6" fillId="2" borderId="0" xfId="8" applyFill="1" applyBorder="1"/>
    <xf numFmtId="3" fontId="6" fillId="2" borderId="0" xfId="8" applyNumberFormat="1" applyFill="1" applyBorder="1" applyAlignment="1">
      <alignment horizontal="center"/>
    </xf>
    <xf numFmtId="0" fontId="6" fillId="2" borderId="0" xfId="8" applyFont="1" applyFill="1" applyBorder="1" applyAlignment="1" applyProtection="1">
      <alignment horizontal="right"/>
      <protection hidden="1"/>
    </xf>
    <xf numFmtId="3" fontId="9" fillId="2" borderId="0" xfId="8" applyNumberFormat="1" applyFont="1" applyFill="1" applyBorder="1" applyAlignment="1">
      <alignment horizontal="center"/>
    </xf>
    <xf numFmtId="3" fontId="3" fillId="2" borderId="0" xfId="8" applyNumberFormat="1" applyFont="1" applyFill="1" applyBorder="1" applyAlignment="1">
      <alignment horizontal="center"/>
    </xf>
    <xf numFmtId="1" fontId="11" fillId="2" borderId="0" xfId="8" applyNumberFormat="1" applyFont="1" applyFill="1" applyBorder="1" applyAlignment="1" applyProtection="1">
      <alignment horizontal="center" vertical="center"/>
      <protection hidden="1"/>
    </xf>
    <xf numFmtId="0" fontId="11" fillId="0" borderId="24" xfId="8" applyFont="1" applyFill="1" applyBorder="1" applyProtection="1">
      <protection locked="0" hidden="1"/>
    </xf>
    <xf numFmtId="0" fontId="6" fillId="2" borderId="24" xfId="8" applyFill="1" applyBorder="1"/>
    <xf numFmtId="0" fontId="11" fillId="2" borderId="0" xfId="8" applyFont="1" applyFill="1" applyBorder="1" applyAlignment="1" applyProtection="1">
      <alignment horizontal="center" vertical="center"/>
      <protection hidden="1"/>
    </xf>
    <xf numFmtId="0" fontId="11" fillId="2" borderId="0" xfId="8" applyFont="1" applyFill="1" applyBorder="1" applyAlignment="1" applyProtection="1">
      <alignment horizontal="right"/>
      <protection hidden="1"/>
    </xf>
    <xf numFmtId="0" fontId="11" fillId="0" borderId="0" xfId="8" applyFont="1" applyFill="1" applyBorder="1" applyProtection="1">
      <protection locked="0" hidden="1"/>
    </xf>
    <xf numFmtId="0" fontId="6" fillId="2" borderId="0" xfId="8" applyFont="1" applyFill="1" applyBorder="1" applyAlignment="1" applyProtection="1">
      <alignment horizontal="right" vertical="center"/>
      <protection hidden="1"/>
    </xf>
    <xf numFmtId="1" fontId="6" fillId="0" borderId="4" xfId="8" applyNumberFormat="1" applyFill="1" applyBorder="1" applyProtection="1">
      <protection locked="0" hidden="1"/>
    </xf>
    <xf numFmtId="3" fontId="11" fillId="2" borderId="27" xfId="8" applyNumberFormat="1" applyFont="1" applyFill="1" applyBorder="1" applyAlignment="1" applyProtection="1">
      <alignment horizontal="right" vertical="center"/>
      <protection locked="0" hidden="1"/>
    </xf>
    <xf numFmtId="3" fontId="6" fillId="2" borderId="0" xfId="8" applyNumberFormat="1" applyFont="1" applyFill="1" applyBorder="1" applyAlignment="1" applyProtection="1">
      <alignment horizontal="right" vertical="center"/>
      <protection locked="0" hidden="1"/>
    </xf>
    <xf numFmtId="0" fontId="11" fillId="2" borderId="4" xfId="8" applyFont="1" applyFill="1" applyBorder="1" applyAlignment="1" applyProtection="1">
      <alignment horizontal="center" vertical="center"/>
      <protection hidden="1"/>
    </xf>
    <xf numFmtId="0" fontId="11" fillId="2" borderId="2" xfId="8" applyFont="1" applyFill="1" applyBorder="1" applyAlignment="1" applyProtection="1">
      <alignment horizontal="center" vertical="center"/>
      <protection hidden="1"/>
    </xf>
    <xf numFmtId="0" fontId="11" fillId="2" borderId="2" xfId="8" applyFont="1" applyFill="1" applyBorder="1" applyAlignment="1" applyProtection="1">
      <alignment horizontal="center" vertical="center" wrapText="1"/>
      <protection locked="0" hidden="1"/>
    </xf>
    <xf numFmtId="0" fontId="11" fillId="2" borderId="2" xfId="8" applyFont="1" applyFill="1" applyBorder="1" applyAlignment="1" applyProtection="1">
      <alignment horizontal="left" vertical="center" wrapText="1"/>
      <protection hidden="1"/>
    </xf>
    <xf numFmtId="0" fontId="2" fillId="2" borderId="37" xfId="2" applyNumberFormat="1" applyFont="1" applyFill="1" applyBorder="1" applyAlignment="1">
      <alignment wrapText="1"/>
    </xf>
    <xf numFmtId="0" fontId="9" fillId="2" borderId="2" xfId="8" applyFont="1" applyFill="1" applyBorder="1" applyProtection="1">
      <protection hidden="1"/>
    </xf>
    <xf numFmtId="0" fontId="6" fillId="2" borderId="2" xfId="8" applyFill="1" applyBorder="1" applyProtection="1">
      <protection hidden="1"/>
    </xf>
    <xf numFmtId="0" fontId="6" fillId="2" borderId="29" xfId="8" applyFill="1" applyBorder="1" applyProtection="1">
      <protection locked="0" hidden="1"/>
    </xf>
    <xf numFmtId="0" fontId="11" fillId="2" borderId="3" xfId="8" applyFont="1" applyFill="1" applyBorder="1" applyAlignment="1" applyProtection="1">
      <alignment horizontal="center" vertical="center" wrapText="1"/>
      <protection locked="0" hidden="1"/>
    </xf>
    <xf numFmtId="0" fontId="6" fillId="2" borderId="5" xfId="8" applyFont="1" applyFill="1" applyBorder="1" applyAlignment="1" applyProtection="1">
      <alignment horizontal="left" vertical="center" wrapText="1"/>
      <protection hidden="1"/>
    </xf>
    <xf numFmtId="0" fontId="11" fillId="2" borderId="4" xfId="8" applyFont="1" applyFill="1" applyBorder="1" applyAlignment="1" applyProtection="1">
      <alignment horizontal="center" vertical="center" wrapText="1"/>
      <protection locked="0" hidden="1"/>
    </xf>
    <xf numFmtId="0" fontId="6" fillId="2" borderId="0" xfId="8" applyFont="1" applyFill="1" applyBorder="1" applyAlignment="1"/>
    <xf numFmtId="0" fontId="9" fillId="0" borderId="5" xfId="8" applyFont="1" applyFill="1" applyBorder="1" applyAlignment="1" applyProtection="1">
      <alignment horizontal="left" vertical="center" wrapText="1"/>
      <protection hidden="1"/>
    </xf>
    <xf numFmtId="0" fontId="9" fillId="2" borderId="0" xfId="8" applyFont="1" applyFill="1" applyBorder="1" applyAlignment="1" applyProtection="1">
      <alignment vertical="center" wrapText="1"/>
      <protection hidden="1"/>
    </xf>
    <xf numFmtId="0" fontId="9" fillId="2" borderId="22" xfId="8" applyFont="1" applyFill="1" applyBorder="1" applyAlignment="1" applyProtection="1">
      <alignment vertical="center" wrapText="1"/>
      <protection hidden="1"/>
    </xf>
    <xf numFmtId="0" fontId="9" fillId="2" borderId="0" xfId="8" applyFont="1" applyFill="1" applyBorder="1" applyAlignment="1" applyProtection="1">
      <alignment horizontal="center" vertical="center" wrapText="1"/>
      <protection hidden="1"/>
    </xf>
    <xf numFmtId="49" fontId="18" fillId="0" borderId="5" xfId="8" applyNumberFormat="1" applyFont="1" applyFill="1" applyBorder="1" applyAlignment="1" applyProtection="1">
      <alignment horizontal="left" vertical="center" wrapText="1"/>
      <protection hidden="1"/>
    </xf>
    <xf numFmtId="0" fontId="9" fillId="0" borderId="31" xfId="8" applyFont="1" applyFill="1" applyBorder="1" applyAlignment="1" applyProtection="1">
      <alignment horizontal="left" vertical="center" wrapText="1"/>
      <protection hidden="1"/>
    </xf>
    <xf numFmtId="3" fontId="6" fillId="2" borderId="2" xfId="8" applyNumberFormat="1" applyFont="1" applyFill="1" applyBorder="1" applyAlignment="1">
      <alignment horizontal="right" indent="2"/>
    </xf>
    <xf numFmtId="0" fontId="6" fillId="2" borderId="2" xfId="8" applyFont="1" applyFill="1" applyBorder="1" applyAlignment="1">
      <alignment horizontal="right" indent="2"/>
    </xf>
    <xf numFmtId="3" fontId="6" fillId="2" borderId="7" xfId="8" applyNumberFormat="1" applyFont="1" applyFill="1" applyBorder="1" applyAlignment="1">
      <alignment horizontal="right" indent="2"/>
    </xf>
    <xf numFmtId="0" fontId="5" fillId="2" borderId="0" xfId="8" applyFont="1" applyFill="1" applyBorder="1"/>
    <xf numFmtId="3" fontId="5" fillId="2" borderId="0" xfId="8" applyNumberFormat="1" applyFont="1" applyFill="1" applyBorder="1" applyAlignment="1">
      <alignment horizontal="center"/>
    </xf>
    <xf numFmtId="0" fontId="11" fillId="2" borderId="22" xfId="8" applyFont="1" applyFill="1" applyBorder="1" applyAlignment="1" applyProtection="1">
      <alignment horizontal="right"/>
      <protection hidden="1"/>
    </xf>
    <xf numFmtId="0" fontId="6" fillId="2" borderId="22" xfId="8" applyFill="1" applyBorder="1"/>
    <xf numFmtId="3" fontId="6" fillId="2" borderId="3" xfId="8" applyNumberFormat="1" applyFont="1" applyFill="1" applyBorder="1" applyAlignment="1">
      <alignment horizontal="right" indent="2"/>
    </xf>
    <xf numFmtId="167" fontId="6" fillId="2" borderId="2" xfId="8" applyNumberFormat="1" applyFont="1" applyFill="1" applyBorder="1" applyAlignment="1">
      <alignment horizontal="right" indent="2"/>
    </xf>
    <xf numFmtId="167" fontId="6" fillId="2" borderId="1" xfId="8" applyNumberFormat="1" applyFont="1" applyFill="1" applyBorder="1" applyAlignment="1">
      <alignment horizontal="right" indent="2"/>
    </xf>
    <xf numFmtId="167" fontId="6" fillId="2" borderId="0" xfId="8" applyNumberFormat="1" applyFont="1" applyFill="1" applyBorder="1" applyAlignment="1">
      <alignment horizontal="right" indent="2"/>
    </xf>
    <xf numFmtId="167" fontId="6" fillId="2" borderId="4" xfId="8" applyNumberFormat="1" applyFont="1" applyFill="1" applyBorder="1" applyAlignment="1">
      <alignment horizontal="right" indent="2"/>
    </xf>
    <xf numFmtId="167" fontId="6" fillId="2" borderId="7" xfId="8" applyNumberFormat="1" applyFont="1" applyFill="1" applyBorder="1" applyAlignment="1">
      <alignment horizontal="right" indent="2"/>
    </xf>
    <xf numFmtId="3" fontId="6" fillId="2" borderId="0" xfId="8" applyNumberFormat="1" applyFont="1" applyFill="1" applyBorder="1" applyAlignment="1">
      <alignment horizontal="right" indent="2"/>
    </xf>
    <xf numFmtId="167" fontId="5" fillId="2" borderId="2" xfId="8" applyNumberFormat="1" applyFont="1" applyFill="1" applyBorder="1" applyAlignment="1">
      <alignment horizontal="right" indent="2"/>
    </xf>
    <xf numFmtId="167" fontId="5" fillId="2" borderId="1" xfId="8" applyNumberFormat="1" applyFont="1" applyFill="1" applyBorder="1" applyAlignment="1">
      <alignment horizontal="right" indent="2"/>
    </xf>
    <xf numFmtId="167" fontId="5" fillId="2" borderId="0" xfId="8" applyNumberFormat="1" applyFont="1" applyFill="1" applyBorder="1" applyAlignment="1">
      <alignment horizontal="right" indent="2"/>
    </xf>
    <xf numFmtId="0" fontId="27" fillId="2" borderId="0" xfId="8" applyFont="1" applyFill="1" applyAlignment="1" applyProtection="1">
      <alignment horizontal="left" indent="4"/>
      <protection locked="0" hidden="1"/>
    </xf>
    <xf numFmtId="0" fontId="5" fillId="2" borderId="0" xfId="8" applyFont="1" applyFill="1"/>
    <xf numFmtId="1" fontId="6" fillId="2" borderId="46" xfId="8" applyNumberFormat="1" applyFont="1" applyFill="1" applyBorder="1" applyAlignment="1" applyProtection="1">
      <alignment horizontal="right" vertical="center"/>
      <protection hidden="1"/>
    </xf>
    <xf numFmtId="0" fontId="6" fillId="2" borderId="2" xfId="8" applyFont="1" applyFill="1" applyBorder="1" applyAlignment="1" applyProtection="1">
      <alignment horizontal="right" vertical="center" indent="2"/>
      <protection hidden="1"/>
    </xf>
    <xf numFmtId="1" fontId="6" fillId="2" borderId="39" xfId="8" applyNumberFormat="1" applyFont="1" applyFill="1" applyBorder="1" applyAlignment="1" applyProtection="1">
      <alignment horizontal="right" vertical="center"/>
      <protection hidden="1"/>
    </xf>
    <xf numFmtId="1" fontId="6" fillId="2" borderId="42" xfId="8" applyNumberFormat="1" applyFont="1" applyFill="1" applyBorder="1" applyAlignment="1" applyProtection="1">
      <alignment horizontal="right" vertical="center"/>
      <protection hidden="1"/>
    </xf>
    <xf numFmtId="0" fontId="6" fillId="2" borderId="4" xfId="8" applyFont="1" applyFill="1" applyBorder="1" applyAlignment="1" applyProtection="1">
      <alignment horizontal="right" vertical="center" indent="2"/>
      <protection hidden="1"/>
    </xf>
    <xf numFmtId="0" fontId="24" fillId="2" borderId="30" xfId="0" applyFont="1" applyFill="1" applyBorder="1" applyAlignment="1">
      <alignment horizontal="left" vertical="top" wrapText="1"/>
    </xf>
    <xf numFmtId="0" fontId="7" fillId="2" borderId="2" xfId="8" applyFont="1" applyFill="1" applyBorder="1" applyAlignment="1" applyProtection="1">
      <alignment vertical="center"/>
      <protection hidden="1"/>
    </xf>
    <xf numFmtId="0" fontId="3" fillId="0" borderId="29" xfId="8" applyFont="1" applyFill="1" applyBorder="1" applyProtection="1">
      <protection locked="0" hidden="1"/>
    </xf>
    <xf numFmtId="0" fontId="3" fillId="0" borderId="1" xfId="8" applyFont="1" applyFill="1" applyBorder="1" applyProtection="1">
      <protection locked="0" hidden="1"/>
    </xf>
    <xf numFmtId="0" fontId="3" fillId="0" borderId="4" xfId="8" applyFont="1" applyFill="1" applyBorder="1" applyProtection="1">
      <protection locked="0" hidden="1"/>
    </xf>
    <xf numFmtId="0" fontId="3" fillId="2" borderId="0" xfId="8" applyFont="1" applyFill="1" applyBorder="1" applyProtection="1">
      <protection locked="0" hidden="1"/>
    </xf>
    <xf numFmtId="0" fontId="6" fillId="2" borderId="0" xfId="8" applyFont="1" applyFill="1" applyBorder="1" applyAlignment="1">
      <alignment horizontal="right" indent="2"/>
    </xf>
    <xf numFmtId="1" fontId="1" fillId="2" borderId="42" xfId="7" applyNumberFormat="1" applyFont="1" applyFill="1" applyBorder="1" applyAlignment="1">
      <alignment horizontal="right" indent="1"/>
    </xf>
    <xf numFmtId="9" fontId="9" fillId="0" borderId="25" xfId="8" applyNumberFormat="1" applyFont="1" applyFill="1" applyBorder="1" applyAlignment="1" applyProtection="1">
      <alignment horizontal="center" vertical="center"/>
      <protection locked="0" hidden="1"/>
    </xf>
    <xf numFmtId="0" fontId="9" fillId="0" borderId="25" xfId="8" applyFont="1" applyFill="1" applyBorder="1" applyAlignment="1" applyProtection="1">
      <alignment horizontal="center" vertical="center"/>
      <protection locked="0" hidden="1"/>
    </xf>
    <xf numFmtId="0" fontId="9" fillId="2" borderId="25" xfId="8" applyFont="1" applyFill="1" applyBorder="1" applyAlignment="1" applyProtection="1">
      <alignment horizontal="center" vertical="center" wrapText="1"/>
      <protection hidden="1"/>
    </xf>
    <xf numFmtId="0" fontId="49" fillId="2" borderId="0" xfId="0" applyFont="1" applyFill="1" applyBorder="1" applyAlignment="1">
      <alignment vertical="center"/>
    </xf>
    <xf numFmtId="0" fontId="3" fillId="0" borderId="38" xfId="8" applyFont="1" applyFill="1" applyBorder="1" applyProtection="1">
      <protection locked="0" hidden="1"/>
    </xf>
    <xf numFmtId="0" fontId="11" fillId="0" borderId="1" xfId="8" applyFont="1" applyFill="1" applyBorder="1" applyProtection="1">
      <protection locked="0" hidden="1"/>
    </xf>
    <xf numFmtId="0" fontId="3" fillId="0" borderId="1" xfId="8" applyFont="1" applyFill="1" applyBorder="1" applyAlignment="1" applyProtection="1">
      <alignment horizontal="right" vertical="center"/>
      <protection locked="0" hidden="1"/>
    </xf>
    <xf numFmtId="0" fontId="3" fillId="0" borderId="1" xfId="8" applyFont="1" applyFill="1" applyBorder="1" applyAlignment="1" applyProtection="1">
      <alignment horizontal="right" indent="2"/>
      <protection locked="0" hidden="1"/>
    </xf>
    <xf numFmtId="0" fontId="6" fillId="2" borderId="5" xfId="8" applyFont="1" applyFill="1" applyBorder="1" applyAlignment="1" applyProtection="1">
      <alignment horizontal="left" vertical="center"/>
      <protection locked="0" hidden="1"/>
    </xf>
    <xf numFmtId="0" fontId="6" fillId="2" borderId="5" xfId="8" applyFill="1" applyBorder="1" applyProtection="1">
      <protection locked="0" hidden="1"/>
    </xf>
    <xf numFmtId="0" fontId="9" fillId="2" borderId="4" xfId="8" applyFont="1" applyFill="1" applyBorder="1" applyAlignment="1" applyProtection="1">
      <alignment horizontal="left" vertical="center"/>
      <protection locked="0" hidden="1"/>
    </xf>
    <xf numFmtId="0" fontId="11" fillId="0" borderId="29" xfId="8" applyFont="1" applyFill="1" applyBorder="1" applyAlignment="1" applyProtection="1">
      <alignment horizontal="left" vertical="center"/>
      <protection locked="0" hidden="1"/>
    </xf>
    <xf numFmtId="1" fontId="11" fillId="0" borderId="3" xfId="8" applyNumberFormat="1" applyFont="1" applyFill="1" applyBorder="1" applyAlignment="1" applyProtection="1">
      <alignment horizontal="center"/>
      <protection locked="0" hidden="1"/>
    </xf>
    <xf numFmtId="0" fontId="5" fillId="2" borderId="4" xfId="8" applyFont="1" applyFill="1" applyBorder="1" applyAlignment="1" applyProtection="1">
      <alignment horizontal="right" vertical="center"/>
      <protection locked="0" hidden="1"/>
    </xf>
    <xf numFmtId="0" fontId="5" fillId="2" borderId="5" xfId="8" applyFont="1" applyFill="1" applyBorder="1" applyAlignment="1" applyProtection="1">
      <alignment horizontal="right" vertical="center"/>
      <protection locked="0" hidden="1"/>
    </xf>
    <xf numFmtId="0" fontId="5" fillId="2" borderId="0" xfId="8" applyFont="1" applyFill="1" applyBorder="1" applyAlignment="1" applyProtection="1">
      <alignment horizontal="right" vertical="center"/>
      <protection locked="0" hidden="1"/>
    </xf>
    <xf numFmtId="0" fontId="5" fillId="2" borderId="4" xfId="8" applyFont="1" applyFill="1" applyBorder="1" applyProtection="1">
      <protection locked="0" hidden="1"/>
    </xf>
    <xf numFmtId="3" fontId="11" fillId="3" borderId="27" xfId="8" applyNumberFormat="1" applyFont="1" applyFill="1" applyBorder="1" applyAlignment="1" applyProtection="1">
      <alignment horizontal="right" vertical="center"/>
      <protection locked="0" hidden="1"/>
    </xf>
    <xf numFmtId="0" fontId="6" fillId="0" borderId="27" xfId="8" applyFill="1" applyBorder="1" applyProtection="1">
      <protection locked="0" hidden="1"/>
    </xf>
    <xf numFmtId="1" fontId="6" fillId="2" borderId="4" xfId="8" applyNumberFormat="1" applyFont="1" applyFill="1" applyBorder="1" applyAlignment="1" applyProtection="1">
      <alignment horizontal="right" vertical="center" wrapText="1" indent="2"/>
      <protection locked="0" hidden="1"/>
    </xf>
    <xf numFmtId="1" fontId="6" fillId="2" borderId="5" xfId="8" applyNumberFormat="1" applyFont="1" applyFill="1" applyBorder="1" applyAlignment="1" applyProtection="1">
      <alignment horizontal="right" vertical="center" wrapText="1" indent="2"/>
      <protection locked="0" hidden="1"/>
    </xf>
    <xf numFmtId="0" fontId="6" fillId="2" borderId="25" xfId="8" applyFont="1" applyFill="1" applyBorder="1" applyAlignment="1" applyProtection="1">
      <alignment horizontal="right" indent="2"/>
      <protection locked="0" hidden="1"/>
    </xf>
    <xf numFmtId="0" fontId="13" fillId="3" borderId="2" xfId="0" applyFont="1" applyFill="1" applyBorder="1"/>
    <xf numFmtId="0" fontId="20" fillId="2" borderId="2" xfId="0" applyFont="1" applyFill="1" applyBorder="1"/>
    <xf numFmtId="0" fontId="22" fillId="0" borderId="2" xfId="5" applyFont="1" applyFill="1" applyBorder="1" applyAlignment="1" applyProtection="1"/>
    <xf numFmtId="0" fontId="13" fillId="2" borderId="2" xfId="2" applyFont="1" applyFill="1" applyBorder="1"/>
    <xf numFmtId="0" fontId="16" fillId="0" borderId="2" xfId="12" applyBorder="1" applyAlignment="1" applyProtection="1"/>
    <xf numFmtId="0" fontId="16" fillId="0" borderId="2" xfId="12" quotePrefix="1" applyBorder="1" applyAlignment="1" applyProtection="1"/>
    <xf numFmtId="0" fontId="16" fillId="0" borderId="2" xfId="12" quotePrefix="1" applyFill="1" applyBorder="1" applyAlignment="1" applyProtection="1"/>
    <xf numFmtId="0" fontId="9" fillId="2" borderId="0" xfId="2" applyFont="1" applyFill="1" applyAlignment="1">
      <alignment vertical="top"/>
    </xf>
    <xf numFmtId="0" fontId="6" fillId="2" borderId="2" xfId="2" applyFont="1" applyFill="1" applyBorder="1" applyAlignment="1" applyProtection="1">
      <alignment horizontal="left" vertical="center" wrapText="1"/>
      <protection locked="0" hidden="1"/>
    </xf>
    <xf numFmtId="0" fontId="9" fillId="2" borderId="2" xfId="2" applyFont="1" applyFill="1" applyBorder="1" applyAlignment="1" applyProtection="1">
      <alignment horizontal="left" vertical="center" wrapText="1"/>
      <protection locked="0" hidden="1"/>
    </xf>
    <xf numFmtId="0" fontId="11" fillId="2" borderId="2" xfId="2" applyFont="1" applyFill="1" applyBorder="1" applyProtection="1">
      <protection locked="0" hidden="1"/>
    </xf>
    <xf numFmtId="0" fontId="11" fillId="2" borderId="2" xfId="8" applyFont="1" applyFill="1" applyBorder="1" applyAlignment="1" applyProtection="1">
      <alignment wrapText="1"/>
      <protection locked="0" hidden="1"/>
    </xf>
    <xf numFmtId="0" fontId="9" fillId="0" borderId="41" xfId="2" applyFont="1" applyFill="1" applyBorder="1" applyAlignment="1" applyProtection="1">
      <alignment horizontal="center" vertical="center" wrapText="1"/>
      <protection locked="0" hidden="1"/>
    </xf>
    <xf numFmtId="0" fontId="6" fillId="0" borderId="1" xfId="2" applyFont="1" applyFill="1" applyBorder="1" applyAlignment="1" applyProtection="1">
      <alignment horizontal="right" vertical="center" indent="2"/>
      <protection locked="0" hidden="1"/>
    </xf>
    <xf numFmtId="0" fontId="9" fillId="2" borderId="22" xfId="2" applyFont="1" applyFill="1" applyBorder="1" applyAlignment="1" applyProtection="1">
      <alignment horizontal="center" vertical="center" wrapText="1"/>
      <protection locked="0" hidden="1"/>
    </xf>
    <xf numFmtId="0" fontId="6" fillId="2" borderId="1" xfId="2" applyFont="1" applyFill="1" applyBorder="1" applyAlignment="1" applyProtection="1">
      <alignment horizontal="center" vertical="center"/>
      <protection locked="0" hidden="1"/>
    </xf>
    <xf numFmtId="0" fontId="6" fillId="2" borderId="4" xfId="2" applyFont="1" applyFill="1" applyBorder="1" applyProtection="1">
      <protection locked="0" hidden="1"/>
    </xf>
    <xf numFmtId="0" fontId="12" fillId="2" borderId="2" xfId="2" applyFill="1" applyBorder="1" applyAlignment="1" applyProtection="1">
      <protection locked="0" hidden="1"/>
    </xf>
    <xf numFmtId="0" fontId="5" fillId="2" borderId="1" xfId="2" applyFont="1" applyFill="1" applyBorder="1" applyProtection="1">
      <protection locked="0" hidden="1"/>
    </xf>
    <xf numFmtId="0" fontId="16" fillId="2" borderId="0" xfId="12" applyFill="1" applyAlignment="1" applyProtection="1"/>
    <xf numFmtId="0" fontId="14" fillId="8" borderId="10" xfId="1" applyFont="1" applyFill="1" applyBorder="1" applyAlignment="1" applyProtection="1">
      <alignment horizontal="left" vertical="center" wrapText="1"/>
      <protection locked="0" hidden="1"/>
    </xf>
    <xf numFmtId="0" fontId="14" fillId="8" borderId="11" xfId="1" applyFont="1" applyFill="1" applyBorder="1" applyAlignment="1" applyProtection="1">
      <alignment horizontal="left" vertical="center" wrapText="1"/>
      <protection locked="0" hidden="1"/>
    </xf>
    <xf numFmtId="0" fontId="15" fillId="0" borderId="13" xfId="1" applyFont="1" applyBorder="1" applyAlignment="1">
      <alignment horizontal="left" vertical="top"/>
    </xf>
    <xf numFmtId="0" fontId="15" fillId="0" borderId="14" xfId="1" applyFont="1" applyBorder="1" applyAlignment="1">
      <alignment horizontal="left" vertical="top"/>
    </xf>
    <xf numFmtId="0" fontId="15" fillId="0" borderId="8" xfId="1" applyFont="1" applyBorder="1" applyAlignment="1">
      <alignment horizontal="left" vertical="top" wrapText="1"/>
    </xf>
    <xf numFmtId="0" fontId="6" fillId="0" borderId="9" xfId="1" applyBorder="1" applyAlignment="1">
      <alignment horizontal="left" vertical="top"/>
    </xf>
    <xf numFmtId="0" fontId="15" fillId="0" borderId="16" xfId="1" applyFont="1" applyBorder="1" applyAlignment="1">
      <alignment horizontal="left" vertical="center"/>
    </xf>
    <xf numFmtId="0" fontId="6" fillId="0" borderId="17" xfId="1" applyBorder="1" applyAlignment="1">
      <alignment horizontal="left" vertical="center"/>
    </xf>
    <xf numFmtId="0" fontId="16" fillId="0" borderId="2" xfId="12" quotePrefix="1" applyFill="1" applyBorder="1" applyAlignment="1" applyProtection="1"/>
    <xf numFmtId="0" fontId="16" fillId="0" borderId="2" xfId="12" applyFill="1" applyBorder="1" applyAlignment="1" applyProtection="1"/>
    <xf numFmtId="0" fontId="16" fillId="3" borderId="2" xfId="12" applyFill="1" applyBorder="1" applyAlignment="1" applyProtection="1"/>
    <xf numFmtId="0" fontId="20" fillId="3" borderId="2" xfId="2" applyFont="1" applyFill="1" applyBorder="1" applyAlignment="1">
      <alignment horizontal="left"/>
    </xf>
    <xf numFmtId="0" fontId="11" fillId="2" borderId="2" xfId="2" applyFont="1" applyFill="1" applyBorder="1" applyAlignment="1" applyProtection="1">
      <alignment horizontal="left" vertical="top" wrapText="1"/>
      <protection locked="0" hidden="1"/>
    </xf>
    <xf numFmtId="49" fontId="9" fillId="2" borderId="22" xfId="6" applyNumberFormat="1" applyFont="1" applyFill="1" applyBorder="1" applyAlignment="1">
      <alignment horizontal="center" vertical="center" wrapText="1"/>
    </xf>
    <xf numFmtId="49" fontId="9" fillId="2" borderId="24" xfId="6" applyNumberFormat="1" applyFont="1" applyFill="1" applyBorder="1" applyAlignment="1">
      <alignment horizontal="center" vertical="center" wrapText="1"/>
    </xf>
    <xf numFmtId="49" fontId="9" fillId="2" borderId="23" xfId="6" applyNumberFormat="1" applyFont="1" applyFill="1" applyBorder="1" applyAlignment="1">
      <alignment horizontal="center" vertical="center"/>
    </xf>
    <xf numFmtId="0" fontId="11" fillId="2" borderId="0" xfId="6" applyFont="1" applyFill="1" applyBorder="1" applyAlignment="1" applyProtection="1">
      <alignment horizontal="left" wrapText="1"/>
      <protection locked="0" hidden="1"/>
    </xf>
    <xf numFmtId="0" fontId="9" fillId="0" borderId="27" xfId="2" applyFont="1" applyFill="1" applyBorder="1" applyAlignment="1" applyProtection="1">
      <alignment horizontal="center" vertical="center" wrapText="1"/>
      <protection locked="0" hidden="1"/>
    </xf>
    <xf numFmtId="0" fontId="9" fillId="0" borderId="7" xfId="2" applyFont="1" applyFill="1" applyBorder="1" applyAlignment="1" applyProtection="1">
      <alignment horizontal="center" vertical="center" wrapText="1"/>
      <protection locked="0" hidden="1"/>
    </xf>
    <xf numFmtId="0" fontId="9" fillId="0" borderId="4" xfId="2" applyFont="1" applyFill="1" applyBorder="1" applyAlignment="1" applyProtection="1">
      <alignment horizontal="center" vertical="center" wrapText="1"/>
      <protection locked="0" hidden="1"/>
    </xf>
    <xf numFmtId="0" fontId="9" fillId="0" borderId="4" xfId="2" applyFont="1" applyFill="1" applyBorder="1" applyAlignment="1" applyProtection="1">
      <alignment horizontal="center" vertical="center"/>
      <protection locked="0" hidden="1"/>
    </xf>
    <xf numFmtId="0" fontId="9" fillId="0" borderId="7" xfId="2" applyFont="1" applyFill="1" applyBorder="1" applyAlignment="1" applyProtection="1">
      <alignment horizontal="center" vertical="center"/>
      <protection locked="0" hidden="1"/>
    </xf>
    <xf numFmtId="0" fontId="11" fillId="0" borderId="2" xfId="2" applyFont="1" applyFill="1" applyBorder="1" applyAlignment="1" applyProtection="1">
      <alignment horizontal="left" wrapText="1"/>
      <protection locked="0" hidden="1"/>
    </xf>
    <xf numFmtId="0" fontId="32" fillId="0" borderId="2" xfId="2" applyFont="1" applyFill="1" applyBorder="1" applyAlignment="1" applyProtection="1">
      <alignment horizontal="center" vertical="center"/>
      <protection hidden="1"/>
    </xf>
    <xf numFmtId="0" fontId="12" fillId="0" borderId="2" xfId="2" applyBorder="1" applyAlignment="1">
      <alignment horizontal="center" vertical="center"/>
    </xf>
    <xf numFmtId="0" fontId="32" fillId="0" borderId="2" xfId="2" applyFont="1" applyFill="1" applyBorder="1" applyAlignment="1" applyProtection="1">
      <alignment horizontal="center" vertical="center" wrapText="1"/>
      <protection hidden="1"/>
    </xf>
    <xf numFmtId="0" fontId="12" fillId="0" borderId="2" xfId="2" applyBorder="1" applyAlignment="1">
      <alignment vertical="center" wrapText="1"/>
    </xf>
    <xf numFmtId="0" fontId="32" fillId="0" borderId="2" xfId="2" applyFont="1" applyFill="1" applyBorder="1" applyAlignment="1" applyProtection="1">
      <alignment horizontal="center" vertical="center" wrapText="1"/>
      <protection locked="0" hidden="1"/>
    </xf>
    <xf numFmtId="0" fontId="9" fillId="0" borderId="28" xfId="2" applyFont="1" applyFill="1" applyBorder="1" applyAlignment="1" applyProtection="1">
      <alignment horizontal="center" vertical="center" wrapText="1"/>
      <protection hidden="1"/>
    </xf>
    <xf numFmtId="0" fontId="6" fillId="0" borderId="5" xfId="2" applyFont="1" applyBorder="1" applyAlignment="1">
      <alignment horizontal="center" vertical="center" wrapText="1"/>
    </xf>
    <xf numFmtId="0" fontId="9" fillId="0" borderId="6" xfId="2" applyFont="1" applyFill="1" applyBorder="1" applyAlignment="1" applyProtection="1">
      <alignment horizontal="center" vertical="center" wrapText="1"/>
      <protection locked="0" hidden="1"/>
    </xf>
    <xf numFmtId="0" fontId="9" fillId="0" borderId="4" xfId="2" applyFont="1" applyFill="1" applyBorder="1" applyAlignment="1" applyProtection="1">
      <alignment horizontal="center" vertical="center" wrapText="1"/>
      <protection hidden="1"/>
    </xf>
    <xf numFmtId="0" fontId="6" fillId="0" borderId="1" xfId="2" applyFont="1" applyBorder="1" applyAlignment="1">
      <alignment horizontal="center" vertical="center" wrapText="1"/>
    </xf>
    <xf numFmtId="0" fontId="9" fillId="0" borderId="1" xfId="2" applyFont="1" applyFill="1" applyBorder="1" applyAlignment="1" applyProtection="1">
      <alignment horizontal="center" vertical="center" wrapText="1"/>
      <protection hidden="1"/>
    </xf>
    <xf numFmtId="0" fontId="9" fillId="0" borderId="27" xfId="2" applyFont="1" applyFill="1" applyBorder="1" applyAlignment="1" applyProtection="1">
      <alignment horizontal="center" vertical="center" wrapText="1"/>
      <protection hidden="1"/>
    </xf>
    <xf numFmtId="0" fontId="9" fillId="2" borderId="23" xfId="2" applyFont="1" applyFill="1" applyBorder="1" applyAlignment="1" applyProtection="1">
      <alignment horizontal="center" vertical="center"/>
      <protection locked="0" hidden="1"/>
    </xf>
    <xf numFmtId="0" fontId="11" fillId="2" borderId="0" xfId="2" applyFont="1" applyFill="1" applyAlignment="1" applyProtection="1">
      <alignment horizontal="left" wrapText="1"/>
      <protection locked="0" hidden="1"/>
    </xf>
    <xf numFmtId="0" fontId="4" fillId="2" borderId="33" xfId="1" applyFont="1" applyFill="1" applyBorder="1" applyAlignment="1">
      <alignment horizontal="left" vertical="center" wrapText="1"/>
    </xf>
    <xf numFmtId="0" fontId="4" fillId="2" borderId="34" xfId="1" applyFont="1" applyFill="1" applyBorder="1" applyAlignment="1">
      <alignment horizontal="left" vertical="center" wrapText="1"/>
    </xf>
    <xf numFmtId="0" fontId="4" fillId="2" borderId="35" xfId="1" applyFont="1" applyFill="1" applyBorder="1" applyAlignment="1">
      <alignment horizontal="left" vertical="center" wrapText="1"/>
    </xf>
    <xf numFmtId="0" fontId="9" fillId="3" borderId="22" xfId="2" applyNumberFormat="1" applyFont="1" applyFill="1" applyBorder="1" applyAlignment="1" applyProtection="1">
      <alignment horizontal="center" vertical="center" wrapText="1"/>
      <protection locked="0" hidden="1"/>
    </xf>
    <xf numFmtId="0" fontId="9" fillId="3" borderId="0" xfId="2" applyNumberFormat="1" applyFont="1" applyFill="1" applyBorder="1" applyAlignment="1" applyProtection="1">
      <alignment horizontal="center" vertical="center" wrapText="1"/>
      <protection locked="0" hidden="1"/>
    </xf>
    <xf numFmtId="0" fontId="9" fillId="3" borderId="24" xfId="2" applyNumberFormat="1" applyFont="1" applyFill="1" applyBorder="1" applyAlignment="1" applyProtection="1">
      <alignment horizontal="center" vertical="center" wrapText="1"/>
      <protection locked="0" hidden="1"/>
    </xf>
    <xf numFmtId="3" fontId="9" fillId="3" borderId="22" xfId="2" applyNumberFormat="1" applyFont="1" applyFill="1" applyBorder="1" applyAlignment="1" applyProtection="1">
      <alignment horizontal="center" vertical="center" wrapText="1"/>
      <protection locked="0" hidden="1"/>
    </xf>
    <xf numFmtId="3" fontId="9" fillId="3" borderId="0" xfId="2" applyNumberFormat="1" applyFont="1" applyFill="1" applyBorder="1" applyAlignment="1" applyProtection="1">
      <alignment horizontal="center" vertical="center" wrapText="1"/>
      <protection locked="0" hidden="1"/>
    </xf>
    <xf numFmtId="3" fontId="9" fillId="3" borderId="24" xfId="2" applyNumberFormat="1" applyFont="1" applyFill="1" applyBorder="1" applyAlignment="1" applyProtection="1">
      <alignment horizontal="center" vertical="center" wrapText="1"/>
      <protection locked="0" hidden="1"/>
    </xf>
    <xf numFmtId="3" fontId="9" fillId="3" borderId="23" xfId="2" applyNumberFormat="1" applyFont="1" applyFill="1" applyBorder="1" applyAlignment="1" applyProtection="1">
      <alignment horizontal="center" vertical="center"/>
      <protection locked="0" hidden="1"/>
    </xf>
    <xf numFmtId="0" fontId="9" fillId="2" borderId="24" xfId="2" applyFont="1" applyFill="1" applyBorder="1" applyAlignment="1" applyProtection="1">
      <alignment horizontal="center" vertical="center"/>
      <protection locked="0" hidden="1"/>
    </xf>
    <xf numFmtId="49" fontId="9" fillId="2" borderId="23" xfId="2" applyNumberFormat="1" applyFont="1" applyFill="1" applyBorder="1" applyAlignment="1">
      <alignment horizontal="center" vertical="center" wrapText="1"/>
    </xf>
    <xf numFmtId="0" fontId="24" fillId="2" borderId="0" xfId="2" applyFont="1" applyFill="1" applyAlignment="1">
      <alignment horizontal="left" wrapText="1"/>
    </xf>
    <xf numFmtId="0" fontId="24" fillId="2" borderId="0" xfId="2" applyFont="1" applyFill="1" applyAlignment="1">
      <alignment horizontal="left" vertical="top" wrapText="1"/>
    </xf>
    <xf numFmtId="49" fontId="9" fillId="2" borderId="0" xfId="2" applyNumberFormat="1" applyFont="1" applyFill="1" applyBorder="1" applyAlignment="1">
      <alignment horizontal="left" vertical="center" wrapText="1"/>
    </xf>
    <xf numFmtId="49" fontId="9" fillId="2" borderId="24" xfId="2" applyNumberFormat="1" applyFont="1" applyFill="1" applyBorder="1" applyAlignment="1">
      <alignment horizontal="left" vertical="center" wrapText="1"/>
    </xf>
    <xf numFmtId="49" fontId="9" fillId="2" borderId="22" xfId="2" applyNumberFormat="1" applyFont="1" applyFill="1" applyBorder="1" applyAlignment="1">
      <alignment horizontal="center" vertical="center" wrapText="1"/>
    </xf>
    <xf numFmtId="49" fontId="9" fillId="2" borderId="0" xfId="2" applyNumberFormat="1" applyFont="1" applyFill="1" applyBorder="1" applyAlignment="1">
      <alignment horizontal="center" vertical="center" wrapText="1"/>
    </xf>
    <xf numFmtId="49" fontId="9" fillId="2" borderId="24" xfId="2" applyNumberFormat="1" applyFont="1" applyFill="1" applyBorder="1" applyAlignment="1">
      <alignment horizontal="center" vertical="center" wrapText="1"/>
    </xf>
    <xf numFmtId="49" fontId="9" fillId="2" borderId="22" xfId="2" applyNumberFormat="1" applyFont="1" applyFill="1" applyBorder="1" applyAlignment="1">
      <alignment horizontal="left" vertical="center" wrapText="1"/>
    </xf>
    <xf numFmtId="0" fontId="9" fillId="0" borderId="15" xfId="8" applyFont="1" applyFill="1" applyBorder="1" applyAlignment="1" applyProtection="1">
      <alignment horizontal="center" wrapText="1"/>
      <protection locked="0" hidden="1"/>
    </xf>
    <xf numFmtId="0" fontId="9" fillId="0" borderId="23" xfId="8" applyFont="1" applyFill="1" applyBorder="1" applyAlignment="1" applyProtection="1">
      <alignment horizontal="center" wrapText="1"/>
      <protection locked="0" hidden="1"/>
    </xf>
    <xf numFmtId="0" fontId="9" fillId="0" borderId="45" xfId="8" applyFont="1" applyFill="1" applyBorder="1" applyAlignment="1" applyProtection="1">
      <alignment horizontal="center" wrapText="1"/>
      <protection locked="0" hidden="1"/>
    </xf>
    <xf numFmtId="0" fontId="11" fillId="2" borderId="0" xfId="8" applyFont="1" applyFill="1" applyBorder="1" applyAlignment="1" applyProtection="1">
      <alignment horizontal="left" vertical="top"/>
      <protection locked="0" hidden="1"/>
    </xf>
    <xf numFmtId="0" fontId="11" fillId="2" borderId="29" xfId="8" applyFont="1" applyFill="1" applyBorder="1" applyAlignment="1" applyProtection="1">
      <alignment horizontal="left" vertical="top" wrapText="1"/>
      <protection locked="0" hidden="1"/>
    </xf>
    <xf numFmtId="0" fontId="11" fillId="2" borderId="32" xfId="8" applyFont="1" applyFill="1" applyBorder="1" applyAlignment="1" applyProtection="1">
      <alignment horizontal="left" vertical="top" wrapText="1"/>
      <protection locked="0" hidden="1"/>
    </xf>
    <xf numFmtId="0" fontId="11" fillId="2" borderId="3" xfId="8" applyFont="1" applyFill="1" applyBorder="1" applyAlignment="1" applyProtection="1">
      <alignment horizontal="left" vertical="top" wrapText="1"/>
      <protection locked="0" hidden="1"/>
    </xf>
    <xf numFmtId="0" fontId="9" fillId="2" borderId="0" xfId="8" applyFont="1" applyFill="1" applyBorder="1" applyAlignment="1" applyProtection="1">
      <alignment horizontal="center" vertical="center" wrapText="1"/>
      <protection locked="0" hidden="1"/>
    </xf>
    <xf numFmtId="0" fontId="9" fillId="2" borderId="0" xfId="8" applyFont="1" applyFill="1" applyBorder="1" applyAlignment="1" applyProtection="1">
      <alignment horizontal="center" vertical="center" wrapText="1"/>
    </xf>
    <xf numFmtId="0" fontId="9" fillId="2" borderId="0" xfId="8" applyFont="1" applyFill="1" applyBorder="1" applyAlignment="1" applyProtection="1">
      <alignment horizontal="center" vertical="center" wrapText="1"/>
      <protection hidden="1"/>
    </xf>
    <xf numFmtId="0" fontId="9" fillId="0" borderId="25" xfId="8" applyFont="1" applyFill="1" applyBorder="1" applyAlignment="1" applyProtection="1">
      <alignment horizontal="center"/>
      <protection locked="0" hidden="1"/>
    </xf>
    <xf numFmtId="0" fontId="9" fillId="2" borderId="6" xfId="8" applyFont="1" applyFill="1" applyBorder="1" applyAlignment="1" applyProtection="1">
      <alignment horizontal="center" vertical="center" wrapText="1"/>
      <protection locked="0" hidden="1"/>
    </xf>
    <xf numFmtId="0" fontId="24" fillId="2" borderId="20" xfId="0" applyFont="1" applyFill="1" applyBorder="1" applyAlignment="1">
      <alignment horizontal="left" vertical="top" wrapText="1"/>
    </xf>
    <xf numFmtId="0" fontId="24" fillId="2" borderId="30" xfId="0" applyFont="1" applyFill="1" applyBorder="1" applyAlignment="1">
      <alignment horizontal="left" vertical="top" wrapText="1"/>
    </xf>
    <xf numFmtId="0" fontId="24" fillId="2" borderId="21" xfId="0" applyFont="1" applyFill="1" applyBorder="1" applyAlignment="1">
      <alignment horizontal="left" vertical="top" wrapText="1"/>
    </xf>
    <xf numFmtId="0" fontId="9" fillId="0" borderId="28" xfId="8" applyFont="1" applyFill="1" applyBorder="1" applyAlignment="1" applyProtection="1">
      <alignment horizontal="center" vertical="center" wrapText="1"/>
      <protection hidden="1"/>
    </xf>
    <xf numFmtId="0" fontId="6" fillId="0" borderId="25" xfId="8" applyFont="1" applyFill="1" applyBorder="1" applyAlignment="1">
      <alignment horizontal="center" vertical="center" wrapText="1"/>
    </xf>
    <xf numFmtId="0" fontId="9" fillId="0" borderId="6" xfId="8" applyFont="1" applyFill="1" applyBorder="1" applyAlignment="1" applyProtection="1">
      <alignment horizontal="center" vertical="center" wrapText="1"/>
      <protection locked="0" hidden="1"/>
    </xf>
    <xf numFmtId="0" fontId="11" fillId="2" borderId="29" xfId="8" applyFont="1" applyFill="1" applyBorder="1" applyAlignment="1" applyProtection="1">
      <alignment horizontal="center" vertical="center"/>
      <protection locked="0" hidden="1"/>
    </xf>
    <xf numFmtId="0" fontId="11" fillId="2" borderId="32" xfId="8" applyFont="1" applyFill="1" applyBorder="1" applyAlignment="1" applyProtection="1">
      <alignment horizontal="center" vertical="center"/>
      <protection locked="0" hidden="1"/>
    </xf>
    <xf numFmtId="0" fontId="11" fillId="2" borderId="3" xfId="8" applyFont="1" applyFill="1" applyBorder="1" applyAlignment="1" applyProtection="1">
      <alignment horizontal="center" vertical="center"/>
      <protection locked="0" hidden="1"/>
    </xf>
    <xf numFmtId="0" fontId="9" fillId="2" borderId="23" xfId="8" applyFont="1" applyFill="1" applyBorder="1" applyAlignment="1" applyProtection="1">
      <alignment horizontal="center" vertical="center" wrapText="1"/>
    </xf>
    <xf numFmtId="0" fontId="9" fillId="2" borderId="22" xfId="8" applyFont="1" applyFill="1" applyBorder="1" applyAlignment="1" applyProtection="1">
      <alignment horizontal="center" vertical="center" wrapText="1"/>
      <protection locked="0" hidden="1"/>
    </xf>
    <xf numFmtId="0" fontId="9" fillId="2" borderId="24" xfId="8" applyFont="1" applyFill="1" applyBorder="1" applyAlignment="1" applyProtection="1">
      <alignment horizontal="center" vertical="center" wrapText="1"/>
      <protection locked="0" hidden="1"/>
    </xf>
    <xf numFmtId="0" fontId="9" fillId="2" borderId="24" xfId="8" applyFont="1" applyFill="1" applyBorder="1" applyAlignment="1" applyProtection="1">
      <alignment horizontal="center" vertical="center" wrapText="1"/>
      <protection hidden="1"/>
    </xf>
    <xf numFmtId="0" fontId="9" fillId="2" borderId="22" xfId="8" applyFont="1" applyFill="1" applyBorder="1" applyAlignment="1" applyProtection="1">
      <alignment horizontal="center" vertical="center" wrapText="1"/>
    </xf>
    <xf numFmtId="0" fontId="11" fillId="2" borderId="29" xfId="2" applyFont="1" applyFill="1" applyBorder="1" applyAlignment="1" applyProtection="1">
      <alignment horizontal="left" vertical="top" wrapText="1"/>
      <protection locked="0" hidden="1"/>
    </xf>
    <xf numFmtId="0" fontId="11" fillId="2" borderId="32" xfId="2" applyFont="1" applyFill="1" applyBorder="1" applyAlignment="1" applyProtection="1">
      <alignment horizontal="left" vertical="top" wrapText="1"/>
      <protection locked="0" hidden="1"/>
    </xf>
    <xf numFmtId="0" fontId="11" fillId="2" borderId="3" xfId="2" applyFont="1" applyFill="1" applyBorder="1" applyAlignment="1" applyProtection="1">
      <alignment horizontal="left" vertical="top" wrapText="1"/>
      <protection locked="0" hidden="1"/>
    </xf>
    <xf numFmtId="0" fontId="9" fillId="2" borderId="27" xfId="8" applyFont="1" applyFill="1" applyBorder="1" applyAlignment="1" applyProtection="1">
      <alignment horizontal="center" vertical="center" wrapText="1"/>
      <protection hidden="1"/>
    </xf>
    <xf numFmtId="0" fontId="6" fillId="2" borderId="7" xfId="8" applyFont="1" applyFill="1" applyBorder="1" applyAlignment="1">
      <alignment horizontal="center" vertical="center" wrapText="1"/>
    </xf>
  </cellXfs>
  <cellStyles count="13">
    <cellStyle name="Comma 2" xfId="11" xr:uid="{00000000-0005-0000-0000-000000000000}"/>
    <cellStyle name="Hyperlink" xfId="12" builtinId="8"/>
    <cellStyle name="Hyperlink 2" xfId="5" xr:uid="{00000000-0005-0000-0000-000002000000}"/>
    <cellStyle name="Hyperlink 5" xfId="4" xr:uid="{00000000-0005-0000-0000-000003000000}"/>
    <cellStyle name="Normal" xfId="0" builtinId="0"/>
    <cellStyle name="Normal 11" xfId="6" xr:uid="{00000000-0005-0000-0000-000005000000}"/>
    <cellStyle name="Normal 2" xfId="2" xr:uid="{00000000-0005-0000-0000-000006000000}"/>
    <cellStyle name="Normal 2 4 2" xfId="8" xr:uid="{00000000-0005-0000-0000-000007000000}"/>
    <cellStyle name="Normal 21" xfId="3" xr:uid="{00000000-0005-0000-0000-000008000000}"/>
    <cellStyle name="Normal 5" xfId="9" xr:uid="{00000000-0005-0000-0000-000009000000}"/>
    <cellStyle name="Normal 7 3" xfId="1" xr:uid="{00000000-0005-0000-0000-00000A000000}"/>
    <cellStyle name="Normal_PROTECT-DEPARTMENTAL_maintained_school_MI_Feb" xfId="10" xr:uid="{00000000-0005-0000-0000-00000B000000}"/>
    <cellStyle name="Percent 2 3" xfId="7" xr:uid="{00000000-0005-0000-0000-00000C000000}"/>
  </cellStyles>
  <dxfs count="537">
    <dxf>
      <numFmt numFmtId="166" formatCode="_-* #,##0_-;\-* #,##0_-;_-* &quot;-&quot;??_-;_-@_-"/>
    </dxf>
    <dxf>
      <numFmt numFmtId="166" formatCode="_-* #,##0_-;\-* #,##0_-;_-* &quot;-&quot;??_-;_-@_-"/>
    </dxf>
    <dxf>
      <numFmt numFmtId="166" formatCode="_-* #,##0_-;\-* #,##0_-;_-* &quot;-&quot;??_-;_-@_-"/>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numFmt numFmtId="0" formatCode="General"/>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numFmt numFmtId="0" formatCode="General"/>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numFmt numFmtId="1" formatCode="0"/>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numFmt numFmtId="0" formatCode="General"/>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ill>
        <patternFill>
          <fgColor indexed="64"/>
          <bgColor theme="0"/>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Tahoma"/>
        <scheme val="none"/>
      </font>
      <fill>
        <patternFill patternType="solid">
          <fgColor indexed="64"/>
          <bgColor rgb="FF0070C0"/>
        </patternFill>
      </fill>
      <alignment horizontal="general"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9" formatCode="dd/mm/yyyy"/>
      <fill>
        <patternFill patternType="solid">
          <fgColor indexed="64"/>
          <bgColor theme="0"/>
        </patternFill>
      </fill>
    </dxf>
    <dxf>
      <numFmt numFmtId="19" formatCode="dd/mm/yyyy"/>
      <fill>
        <patternFill patternType="solid">
          <fgColor indexed="64"/>
          <bgColor theme="0"/>
        </patternFill>
      </fill>
    </dxf>
    <dxf>
      <numFmt numFmtId="19" formatCode="dd/mm/yyyy"/>
      <fill>
        <patternFill patternType="solid">
          <fgColor indexed="64"/>
          <bgColor theme="0"/>
        </patternFill>
      </fill>
    </dxf>
    <dxf>
      <numFmt numFmtId="1" formatCode="0"/>
      <fill>
        <patternFill patternType="solid">
          <fgColor indexed="64"/>
          <bgColor theme="0"/>
        </patternFill>
      </fill>
    </dxf>
    <dxf>
      <numFmt numFmtId="19" formatCode="dd/mm/yyyy"/>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patternType="solid">
          <fgColor indexed="64"/>
          <bgColor theme="0"/>
        </patternFill>
      </fill>
    </dxf>
    <dxf>
      <fill>
        <patternFill>
          <fgColor indexed="64"/>
          <bgColor theme="0"/>
        </patternFill>
      </fill>
    </dxf>
    <dxf>
      <font>
        <b/>
        <i val="0"/>
        <strike val="0"/>
        <condense val="0"/>
        <extend val="0"/>
        <outline val="0"/>
        <shadow val="0"/>
        <u val="none"/>
        <vertAlign val="baseline"/>
        <sz val="10"/>
        <color theme="0"/>
        <name val="Tahoma"/>
        <scheme val="none"/>
      </font>
      <fill>
        <patternFill patternType="solid">
          <fgColor indexed="64"/>
          <bgColor rgb="FF0070C0"/>
        </patternFill>
      </fill>
      <alignment horizontal="general" vertical="bottom" textRotation="90" wrapText="1" indent="0" justifyLastLine="0" shrinkToFit="0" readingOrder="0"/>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patternType="solid">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numFmt numFmtId="19" formatCode="dd/mm/yyyy"/>
      <fill>
        <patternFill>
          <fgColor indexed="64"/>
          <bgColor theme="0"/>
        </patternFill>
      </fill>
    </dxf>
    <dxf>
      <numFmt numFmtId="19" formatCode="dd/mm/yyyy"/>
      <fill>
        <patternFill>
          <fgColor indexed="64"/>
          <bgColor theme="0"/>
        </patternFill>
      </fill>
    </dxf>
    <dxf>
      <numFmt numFmtId="19" formatCode="dd/mm/yyyy"/>
      <fill>
        <patternFill>
          <fgColor indexed="64"/>
          <bgColor theme="0"/>
        </patternFill>
      </fill>
    </dxf>
    <dxf>
      <numFmt numFmtId="1" formatCode="0"/>
      <fill>
        <patternFill>
          <fgColor indexed="64"/>
          <bgColor theme="0"/>
        </patternFill>
      </fill>
    </dxf>
    <dxf>
      <numFmt numFmtId="0" formatCode="General"/>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strike val="0"/>
        <condense val="0"/>
        <extend val="0"/>
        <outline val="0"/>
        <shadow val="0"/>
        <u val="none"/>
        <vertAlign val="baseline"/>
        <sz val="10"/>
        <color theme="0"/>
        <name val="Tahoma"/>
        <scheme val="none"/>
      </font>
      <fill>
        <patternFill patternType="solid">
          <fgColor indexed="64"/>
          <bgColor rgb="FF0070C0"/>
        </patternFill>
      </fill>
      <alignment horizontal="general" vertical="bottom" textRotation="90" wrapText="1" indent="0" justifyLastLine="0" shrinkToFit="0" readingOrder="0"/>
    </dxf>
  </dxfs>
  <tableStyles count="3" defaultTableStyle="Table Style 3" defaultPivotStyle="PivotStyleLight16">
    <tableStyle name="Table Style 1" pivot="0" count="0" xr9:uid="{00000000-0011-0000-FFFF-FFFF00000000}"/>
    <tableStyle name="Table Style 2" pivot="0" count="0" xr9:uid="{00000000-0011-0000-FFFF-FFFF01000000}"/>
    <tableStyle name="Table Style 3" pivot="0" count="0" xr9:uid="{00000000-0011-0000-FFFF-FFFF02000000}"/>
  </tableStyles>
  <colors>
    <mruColors>
      <color rgb="FF9BCCF2"/>
      <color rgb="FF69A6DC"/>
      <color rgb="FF4570B2"/>
      <color rgb="FF2C2A5A"/>
      <color rgb="FF2B2B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F0C-4330-A589-4AB76D526B80}"/>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F0C-4330-A589-4AB76D526B80}"/>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DF0C-4330-A589-4AB76D526B80}"/>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DF0C-4330-A589-4AB76D526B80}"/>
            </c:ext>
          </c:extLst>
        </c:ser>
        <c:dLbls>
          <c:showLegendKey val="0"/>
          <c:showVal val="0"/>
          <c:showCatName val="0"/>
          <c:showSerName val="0"/>
          <c:showPercent val="0"/>
          <c:showBubbleSize val="0"/>
        </c:dLbls>
        <c:gapWidth val="50"/>
        <c:overlap val="100"/>
        <c:axId val="315080376"/>
        <c:axId val="315080768"/>
      </c:barChart>
      <c:catAx>
        <c:axId val="31508037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315080768"/>
        <c:crosses val="autoZero"/>
        <c:auto val="1"/>
        <c:lblAlgn val="ctr"/>
        <c:lblOffset val="100"/>
        <c:tickLblSkip val="1"/>
        <c:tickMarkSkip val="1"/>
        <c:noMultiLvlLbl val="0"/>
      </c:catAx>
      <c:valAx>
        <c:axId val="315080768"/>
        <c:scaling>
          <c:orientation val="minMax"/>
        </c:scaling>
        <c:delete val="1"/>
        <c:axPos val="t"/>
        <c:numFmt formatCode="0%" sourceLinked="1"/>
        <c:majorTickMark val="out"/>
        <c:minorTickMark val="none"/>
        <c:tickLblPos val="nextTo"/>
        <c:crossAx val="315080376"/>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C80C-45A8-9207-08716D6CB002}"/>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C80C-45A8-9207-08716D6CB002}"/>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C80C-45A8-9207-08716D6CB002}"/>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C80C-45A8-9207-08716D6CB002}"/>
            </c:ext>
          </c:extLst>
        </c:ser>
        <c:dLbls>
          <c:showLegendKey val="0"/>
          <c:showVal val="0"/>
          <c:showCatName val="0"/>
          <c:showSerName val="0"/>
          <c:showPercent val="0"/>
          <c:showBubbleSize val="0"/>
        </c:dLbls>
        <c:gapWidth val="50"/>
        <c:overlap val="100"/>
        <c:axId val="315081944"/>
        <c:axId val="315082336"/>
      </c:barChart>
      <c:catAx>
        <c:axId val="3150819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315082336"/>
        <c:crosses val="autoZero"/>
        <c:auto val="1"/>
        <c:lblAlgn val="ctr"/>
        <c:lblOffset val="100"/>
        <c:tickLblSkip val="1"/>
        <c:tickMarkSkip val="1"/>
        <c:noMultiLvlLbl val="0"/>
      </c:catAx>
      <c:valAx>
        <c:axId val="315082336"/>
        <c:scaling>
          <c:orientation val="minMax"/>
        </c:scaling>
        <c:delete val="1"/>
        <c:axPos val="t"/>
        <c:numFmt formatCode="0%" sourceLinked="1"/>
        <c:majorTickMark val="out"/>
        <c:minorTickMark val="none"/>
        <c:tickLblPos val="nextTo"/>
        <c:crossAx val="315081944"/>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7072602552948"/>
          <c:y val="9.7982708933717577E-2"/>
          <c:w val="0.50130790127427283"/>
          <c:h val="0.80403458213256485"/>
        </c:manualLayout>
      </c:layout>
      <c:barChart>
        <c:barDir val="bar"/>
        <c:grouping val="percentStacked"/>
        <c:varyColors val="0"/>
        <c:ser>
          <c:idx val="0"/>
          <c:order val="0"/>
          <c:tx>
            <c:v>% Outstanding</c:v>
          </c:tx>
          <c:spPr>
            <a:solidFill>
              <a:srgbClr val="2C2A5A"/>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1 Outcomes each year'!$C$20:$C$25</c:f>
              <c:strCache>
                <c:ptCount val="6"/>
                <c:pt idx="0">
                  <c:v>1 September 2017 - 31 August 2018 (551)</c:v>
                </c:pt>
                <c:pt idx="1">
                  <c:v>1 September 2016 - 31 August 2017 (337)</c:v>
                </c:pt>
                <c:pt idx="2">
                  <c:v>1 September 2015 - 31 August 2016 (253)</c:v>
                </c:pt>
                <c:pt idx="3">
                  <c:v>1 September 2014 - 31 August 2015 (278)</c:v>
                </c:pt>
                <c:pt idx="4">
                  <c:v>1 September 2013 - 31 August 2014 (296)</c:v>
                </c:pt>
                <c:pt idx="5">
                  <c:v>1 September 2012 - 31 August 2013 (294)</c:v>
                </c:pt>
              </c:strCache>
            </c:strRef>
          </c:cat>
          <c:val>
            <c:numRef>
              <c:f>'Chart 1 Outcomes each year'!$I$8:$I$13</c:f>
              <c:numCache>
                <c:formatCode>0</c:formatCode>
                <c:ptCount val="6"/>
                <c:pt idx="0">
                  <c:v>12.522686025408348</c:v>
                </c:pt>
                <c:pt idx="1">
                  <c:v>12.759643916913946</c:v>
                </c:pt>
                <c:pt idx="2">
                  <c:v>13.043478260869565</c:v>
                </c:pt>
                <c:pt idx="3">
                  <c:v>11.510791366906476</c:v>
                </c:pt>
                <c:pt idx="4">
                  <c:v>12.837837837837837</c:v>
                </c:pt>
                <c:pt idx="5">
                  <c:v>13.26530612244898</c:v>
                </c:pt>
              </c:numCache>
            </c:numRef>
          </c:val>
          <c:extLst>
            <c:ext xmlns:c16="http://schemas.microsoft.com/office/drawing/2014/chart" uri="{C3380CC4-5D6E-409C-BE32-E72D297353CC}">
              <c16:uniqueId val="{00000000-7707-4DC7-BFA1-515180012F92}"/>
            </c:ext>
          </c:extLst>
        </c:ser>
        <c:ser>
          <c:idx val="1"/>
          <c:order val="1"/>
          <c:tx>
            <c:v>% Good</c:v>
          </c:tx>
          <c:spPr>
            <a:solidFill>
              <a:srgbClr val="4570B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1 Outcomes each year'!$C$20:$C$25</c:f>
              <c:strCache>
                <c:ptCount val="6"/>
                <c:pt idx="0">
                  <c:v>1 September 2017 - 31 August 2018 (551)</c:v>
                </c:pt>
                <c:pt idx="1">
                  <c:v>1 September 2016 - 31 August 2017 (337)</c:v>
                </c:pt>
                <c:pt idx="2">
                  <c:v>1 September 2015 - 31 August 2016 (253)</c:v>
                </c:pt>
                <c:pt idx="3">
                  <c:v>1 September 2014 - 31 August 2015 (278)</c:v>
                </c:pt>
                <c:pt idx="4">
                  <c:v>1 September 2013 - 31 August 2014 (296)</c:v>
                </c:pt>
                <c:pt idx="5">
                  <c:v>1 September 2012 - 31 August 2013 (294)</c:v>
                </c:pt>
              </c:strCache>
            </c:strRef>
          </c:cat>
          <c:val>
            <c:numRef>
              <c:f>'Chart 1 Outcomes each year'!$J$8:$J$13</c:f>
              <c:numCache>
                <c:formatCode>0</c:formatCode>
                <c:ptCount val="6"/>
                <c:pt idx="0">
                  <c:v>53.901996370235935</c:v>
                </c:pt>
                <c:pt idx="1">
                  <c:v>43.620178041543028</c:v>
                </c:pt>
                <c:pt idx="2">
                  <c:v>47.826086956521742</c:v>
                </c:pt>
                <c:pt idx="3">
                  <c:v>57.913669064748198</c:v>
                </c:pt>
                <c:pt idx="4">
                  <c:v>58.783783783783782</c:v>
                </c:pt>
                <c:pt idx="5">
                  <c:v>53.061224489795919</c:v>
                </c:pt>
              </c:numCache>
            </c:numRef>
          </c:val>
          <c:extLst>
            <c:ext xmlns:c16="http://schemas.microsoft.com/office/drawing/2014/chart" uri="{C3380CC4-5D6E-409C-BE32-E72D297353CC}">
              <c16:uniqueId val="{00000001-7707-4DC7-BFA1-515180012F92}"/>
            </c:ext>
          </c:extLst>
        </c:ser>
        <c:ser>
          <c:idx val="2"/>
          <c:order val="2"/>
          <c:tx>
            <c:v>% Requires improvement </c:v>
          </c:tx>
          <c:spPr>
            <a:solidFill>
              <a:srgbClr val="69A6DC"/>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1 Outcomes each year'!$C$20:$C$25</c:f>
              <c:strCache>
                <c:ptCount val="6"/>
                <c:pt idx="0">
                  <c:v>1 September 2017 - 31 August 2018 (551)</c:v>
                </c:pt>
                <c:pt idx="1">
                  <c:v>1 September 2016 - 31 August 2017 (337)</c:v>
                </c:pt>
                <c:pt idx="2">
                  <c:v>1 September 2015 - 31 August 2016 (253)</c:v>
                </c:pt>
                <c:pt idx="3">
                  <c:v>1 September 2014 - 31 August 2015 (278)</c:v>
                </c:pt>
                <c:pt idx="4">
                  <c:v>1 September 2013 - 31 August 2014 (296)</c:v>
                </c:pt>
                <c:pt idx="5">
                  <c:v>1 September 2012 - 31 August 2013 (294)</c:v>
                </c:pt>
              </c:strCache>
            </c:strRef>
          </c:cat>
          <c:val>
            <c:numRef>
              <c:f>'Chart 1 Outcomes each year'!$K$8:$K$13</c:f>
              <c:numCache>
                <c:formatCode>0</c:formatCode>
                <c:ptCount val="6"/>
                <c:pt idx="0">
                  <c:v>21.778584392014519</c:v>
                </c:pt>
                <c:pt idx="1">
                  <c:v>22.255192878338278</c:v>
                </c:pt>
                <c:pt idx="2">
                  <c:v>18.57707509881423</c:v>
                </c:pt>
                <c:pt idx="3">
                  <c:v>14.388489208633093</c:v>
                </c:pt>
                <c:pt idx="4">
                  <c:v>17.567567567567568</c:v>
                </c:pt>
                <c:pt idx="5">
                  <c:v>24.489795918367346</c:v>
                </c:pt>
              </c:numCache>
            </c:numRef>
          </c:val>
          <c:extLst>
            <c:ext xmlns:c16="http://schemas.microsoft.com/office/drawing/2014/chart" uri="{C3380CC4-5D6E-409C-BE32-E72D297353CC}">
              <c16:uniqueId val="{00000002-7707-4DC7-BFA1-515180012F92}"/>
            </c:ext>
          </c:extLst>
        </c:ser>
        <c:ser>
          <c:idx val="3"/>
          <c:order val="3"/>
          <c:tx>
            <c:v>% Inadequate</c:v>
          </c:tx>
          <c:spPr>
            <a:solidFill>
              <a:srgbClr val="9BCCF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B2B6E"/>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1 Outcomes each year'!$C$20:$C$25</c:f>
              <c:strCache>
                <c:ptCount val="6"/>
                <c:pt idx="0">
                  <c:v>1 September 2017 - 31 August 2018 (551)</c:v>
                </c:pt>
                <c:pt idx="1">
                  <c:v>1 September 2016 - 31 August 2017 (337)</c:v>
                </c:pt>
                <c:pt idx="2">
                  <c:v>1 September 2015 - 31 August 2016 (253)</c:v>
                </c:pt>
                <c:pt idx="3">
                  <c:v>1 September 2014 - 31 August 2015 (278)</c:v>
                </c:pt>
                <c:pt idx="4">
                  <c:v>1 September 2013 - 31 August 2014 (296)</c:v>
                </c:pt>
                <c:pt idx="5">
                  <c:v>1 September 2012 - 31 August 2013 (294)</c:v>
                </c:pt>
              </c:strCache>
            </c:strRef>
          </c:cat>
          <c:val>
            <c:numRef>
              <c:f>'Chart 1 Outcomes each year'!$L$8:$L$13</c:f>
              <c:numCache>
                <c:formatCode>0</c:formatCode>
                <c:ptCount val="6"/>
                <c:pt idx="0">
                  <c:v>11.796733212341199</c:v>
                </c:pt>
                <c:pt idx="1">
                  <c:v>21.364985163204746</c:v>
                </c:pt>
                <c:pt idx="2">
                  <c:v>20.553359683794469</c:v>
                </c:pt>
                <c:pt idx="3">
                  <c:v>16.187050359712231</c:v>
                </c:pt>
                <c:pt idx="4">
                  <c:v>10.810810810810811</c:v>
                </c:pt>
                <c:pt idx="5">
                  <c:v>9.183673469387756</c:v>
                </c:pt>
              </c:numCache>
            </c:numRef>
          </c:val>
          <c:extLst>
            <c:ext xmlns:c16="http://schemas.microsoft.com/office/drawing/2014/chart" uri="{C3380CC4-5D6E-409C-BE32-E72D297353CC}">
              <c16:uniqueId val="{00000003-7707-4DC7-BFA1-515180012F92}"/>
            </c:ext>
          </c:extLst>
        </c:ser>
        <c:dLbls>
          <c:dLblPos val="ctr"/>
          <c:showLegendKey val="0"/>
          <c:showVal val="1"/>
          <c:showCatName val="0"/>
          <c:showSerName val="0"/>
          <c:showPercent val="0"/>
          <c:showBubbleSize val="0"/>
        </c:dLbls>
        <c:gapWidth val="50"/>
        <c:overlap val="100"/>
        <c:axId val="315079200"/>
        <c:axId val="315075672"/>
      </c:barChart>
      <c:catAx>
        <c:axId val="315079200"/>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b" anchorCtr="0"/>
          <a:lstStyle/>
          <a:p>
            <a:pPr>
              <a:defRPr sz="1000" b="0" i="0" u="none" strike="noStrike" kern="1200" baseline="0">
                <a:solidFill>
                  <a:srgbClr val="000000"/>
                </a:solidFill>
                <a:latin typeface="Tahoma"/>
                <a:ea typeface="Tahoma"/>
                <a:cs typeface="Tahoma"/>
              </a:defRPr>
            </a:pPr>
            <a:endParaRPr lang="en-US"/>
          </a:p>
        </c:txPr>
        <c:crossAx val="315075672"/>
        <c:crosses val="autoZero"/>
        <c:auto val="1"/>
        <c:lblAlgn val="ctr"/>
        <c:lblOffset val="100"/>
        <c:tickLblSkip val="1"/>
        <c:tickMarkSkip val="1"/>
        <c:noMultiLvlLbl val="0"/>
      </c:catAx>
      <c:valAx>
        <c:axId val="315075672"/>
        <c:scaling>
          <c:orientation val="minMax"/>
        </c:scaling>
        <c:delete val="1"/>
        <c:axPos val="t"/>
        <c:numFmt formatCode="0%" sourceLinked="1"/>
        <c:majorTickMark val="out"/>
        <c:minorTickMark val="none"/>
        <c:tickLblPos val="nextTo"/>
        <c:crossAx val="315079200"/>
        <c:crosses val="autoZero"/>
        <c:crossBetween val="between"/>
      </c:valAx>
      <c:spPr>
        <a:noFill/>
        <a:ln w="25400">
          <a:noFill/>
        </a:ln>
        <a:effectLst/>
      </c:spPr>
    </c:plotArea>
    <c:legend>
      <c:legendPos val="r"/>
      <c:layout>
        <c:manualLayout>
          <c:xMode val="edge"/>
          <c:yMode val="edge"/>
          <c:x val="0.22567218641643852"/>
          <c:y val="0.90520416427428174"/>
          <c:w val="0.6188035998424174"/>
          <c:h val="8.8707433421722034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7072602552948"/>
          <c:y val="9.7982708933717577E-2"/>
          <c:w val="0.50130790127427283"/>
          <c:h val="0.80403458213256485"/>
        </c:manualLayout>
      </c:layout>
      <c:barChart>
        <c:barDir val="bar"/>
        <c:grouping val="percentStacked"/>
        <c:varyColors val="0"/>
        <c:ser>
          <c:idx val="0"/>
          <c:order val="0"/>
          <c:tx>
            <c:v>% Outstanding</c:v>
          </c:tx>
          <c:spPr>
            <a:solidFill>
              <a:srgbClr val="2C2A5A"/>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2 Key outcomes this year'!$C$19:$C$25</c:f>
              <c:strCache>
                <c:ptCount val="7"/>
                <c:pt idx="0">
                  <c:v>Overall effectiveness (551)</c:v>
                </c:pt>
                <c:pt idx="1">
                  <c:v>Effectiveness of leadership and management (551)</c:v>
                </c:pt>
                <c:pt idx="2">
                  <c:v>Personal development, behaviour and welfare (550)</c:v>
                </c:pt>
                <c:pt idx="3">
                  <c:v>Quality of teaching, learning and assessment (548)</c:v>
                </c:pt>
                <c:pt idx="4">
                  <c:v>Outcomes for children and learners (548)</c:v>
                </c:pt>
                <c:pt idx="5">
                  <c:v>Early years provision (158)</c:v>
                </c:pt>
                <c:pt idx="6">
                  <c:v>Sixth form provision (106)</c:v>
                </c:pt>
              </c:strCache>
            </c:strRef>
          </c:cat>
          <c:val>
            <c:numRef>
              <c:f>'Chart 2 Key outcomes this year'!$I$8:$I$14</c:f>
              <c:numCache>
                <c:formatCode>0</c:formatCode>
                <c:ptCount val="7"/>
                <c:pt idx="0">
                  <c:v>12.522686025408348</c:v>
                </c:pt>
                <c:pt idx="1">
                  <c:v>14.700544464609798</c:v>
                </c:pt>
                <c:pt idx="2">
                  <c:v>28.363636363636363</c:v>
                </c:pt>
                <c:pt idx="3">
                  <c:v>13.138686131386862</c:v>
                </c:pt>
                <c:pt idx="4">
                  <c:v>13.138686131386862</c:v>
                </c:pt>
                <c:pt idx="5">
                  <c:v>17.721518987341771</c:v>
                </c:pt>
                <c:pt idx="6">
                  <c:v>22.641509433962266</c:v>
                </c:pt>
              </c:numCache>
            </c:numRef>
          </c:val>
          <c:extLst>
            <c:ext xmlns:c16="http://schemas.microsoft.com/office/drawing/2014/chart" uri="{C3380CC4-5D6E-409C-BE32-E72D297353CC}">
              <c16:uniqueId val="{00000000-7707-4DC7-BFA1-515180012F92}"/>
            </c:ext>
          </c:extLst>
        </c:ser>
        <c:ser>
          <c:idx val="1"/>
          <c:order val="1"/>
          <c:tx>
            <c:v>% Good</c:v>
          </c:tx>
          <c:spPr>
            <a:solidFill>
              <a:srgbClr val="4570B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2 Key outcomes this year'!$C$19:$C$25</c:f>
              <c:strCache>
                <c:ptCount val="7"/>
                <c:pt idx="0">
                  <c:v>Overall effectiveness (551)</c:v>
                </c:pt>
                <c:pt idx="1">
                  <c:v>Effectiveness of leadership and management (551)</c:v>
                </c:pt>
                <c:pt idx="2">
                  <c:v>Personal development, behaviour and welfare (550)</c:v>
                </c:pt>
                <c:pt idx="3">
                  <c:v>Quality of teaching, learning and assessment (548)</c:v>
                </c:pt>
                <c:pt idx="4">
                  <c:v>Outcomes for children and learners (548)</c:v>
                </c:pt>
                <c:pt idx="5">
                  <c:v>Early years provision (158)</c:v>
                </c:pt>
                <c:pt idx="6">
                  <c:v>Sixth form provision (106)</c:v>
                </c:pt>
              </c:strCache>
            </c:strRef>
          </c:cat>
          <c:val>
            <c:numRef>
              <c:f>'Chart 2 Key outcomes this year'!$J$8:$J$14</c:f>
              <c:numCache>
                <c:formatCode>0</c:formatCode>
                <c:ptCount val="7"/>
                <c:pt idx="0">
                  <c:v>53.901996370235935</c:v>
                </c:pt>
                <c:pt idx="1">
                  <c:v>53.539019963702358</c:v>
                </c:pt>
                <c:pt idx="2">
                  <c:v>52.72727272727272</c:v>
                </c:pt>
                <c:pt idx="3">
                  <c:v>60.036496350364963</c:v>
                </c:pt>
                <c:pt idx="4">
                  <c:v>59.12408759124088</c:v>
                </c:pt>
                <c:pt idx="5">
                  <c:v>54.430379746835442</c:v>
                </c:pt>
                <c:pt idx="6">
                  <c:v>54.716981132075468</c:v>
                </c:pt>
              </c:numCache>
            </c:numRef>
          </c:val>
          <c:extLst>
            <c:ext xmlns:c16="http://schemas.microsoft.com/office/drawing/2014/chart" uri="{C3380CC4-5D6E-409C-BE32-E72D297353CC}">
              <c16:uniqueId val="{00000001-7707-4DC7-BFA1-515180012F92}"/>
            </c:ext>
          </c:extLst>
        </c:ser>
        <c:ser>
          <c:idx val="2"/>
          <c:order val="2"/>
          <c:tx>
            <c:v>% Requires improvement</c:v>
          </c:tx>
          <c:spPr>
            <a:solidFill>
              <a:srgbClr val="69A6DC"/>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2 Key outcomes this year'!$C$19:$C$25</c:f>
              <c:strCache>
                <c:ptCount val="7"/>
                <c:pt idx="0">
                  <c:v>Overall effectiveness (551)</c:v>
                </c:pt>
                <c:pt idx="1">
                  <c:v>Effectiveness of leadership and management (551)</c:v>
                </c:pt>
                <c:pt idx="2">
                  <c:v>Personal development, behaviour and welfare (550)</c:v>
                </c:pt>
                <c:pt idx="3">
                  <c:v>Quality of teaching, learning and assessment (548)</c:v>
                </c:pt>
                <c:pt idx="4">
                  <c:v>Outcomes for children and learners (548)</c:v>
                </c:pt>
                <c:pt idx="5">
                  <c:v>Early years provision (158)</c:v>
                </c:pt>
                <c:pt idx="6">
                  <c:v>Sixth form provision (106)</c:v>
                </c:pt>
              </c:strCache>
            </c:strRef>
          </c:cat>
          <c:val>
            <c:numRef>
              <c:f>'Chart 2 Key outcomes this year'!$K$8:$K$14</c:f>
              <c:numCache>
                <c:formatCode>0</c:formatCode>
                <c:ptCount val="7"/>
                <c:pt idx="0">
                  <c:v>21.778584392014519</c:v>
                </c:pt>
                <c:pt idx="1">
                  <c:v>19.963702359346641</c:v>
                </c:pt>
                <c:pt idx="2">
                  <c:v>10.727272727272727</c:v>
                </c:pt>
                <c:pt idx="3">
                  <c:v>21.532846715328464</c:v>
                </c:pt>
                <c:pt idx="4">
                  <c:v>23.175182481751825</c:v>
                </c:pt>
                <c:pt idx="5">
                  <c:v>18.354430379746837</c:v>
                </c:pt>
                <c:pt idx="6">
                  <c:v>12.264150943396226</c:v>
                </c:pt>
              </c:numCache>
            </c:numRef>
          </c:val>
          <c:extLst>
            <c:ext xmlns:c16="http://schemas.microsoft.com/office/drawing/2014/chart" uri="{C3380CC4-5D6E-409C-BE32-E72D297353CC}">
              <c16:uniqueId val="{00000002-7707-4DC7-BFA1-515180012F92}"/>
            </c:ext>
          </c:extLst>
        </c:ser>
        <c:ser>
          <c:idx val="3"/>
          <c:order val="3"/>
          <c:tx>
            <c:v>% Inadequate</c:v>
          </c:tx>
          <c:spPr>
            <a:solidFill>
              <a:srgbClr val="9BCCF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B2B6E"/>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2 Key outcomes this year'!$C$19:$C$25</c:f>
              <c:strCache>
                <c:ptCount val="7"/>
                <c:pt idx="0">
                  <c:v>Overall effectiveness (551)</c:v>
                </c:pt>
                <c:pt idx="1">
                  <c:v>Effectiveness of leadership and management (551)</c:v>
                </c:pt>
                <c:pt idx="2">
                  <c:v>Personal development, behaviour and welfare (550)</c:v>
                </c:pt>
                <c:pt idx="3">
                  <c:v>Quality of teaching, learning and assessment (548)</c:v>
                </c:pt>
                <c:pt idx="4">
                  <c:v>Outcomes for children and learners (548)</c:v>
                </c:pt>
                <c:pt idx="5">
                  <c:v>Early years provision (158)</c:v>
                </c:pt>
                <c:pt idx="6">
                  <c:v>Sixth form provision (106)</c:v>
                </c:pt>
              </c:strCache>
            </c:strRef>
          </c:cat>
          <c:val>
            <c:numRef>
              <c:f>'Chart 2 Key outcomes this year'!$L$8:$L$14</c:f>
              <c:numCache>
                <c:formatCode>0</c:formatCode>
                <c:ptCount val="7"/>
                <c:pt idx="0">
                  <c:v>11.796733212341199</c:v>
                </c:pt>
                <c:pt idx="1">
                  <c:v>11.796733212341199</c:v>
                </c:pt>
                <c:pt idx="2">
                  <c:v>8.1818181818181817</c:v>
                </c:pt>
                <c:pt idx="3">
                  <c:v>5.2919708029197077</c:v>
                </c:pt>
                <c:pt idx="4">
                  <c:v>4.562043795620438</c:v>
                </c:pt>
                <c:pt idx="5">
                  <c:v>9.4936708860759502</c:v>
                </c:pt>
                <c:pt idx="6">
                  <c:v>10.377358490566039</c:v>
                </c:pt>
              </c:numCache>
            </c:numRef>
          </c:val>
          <c:extLst>
            <c:ext xmlns:c16="http://schemas.microsoft.com/office/drawing/2014/chart" uri="{C3380CC4-5D6E-409C-BE32-E72D297353CC}">
              <c16:uniqueId val="{00000003-7707-4DC7-BFA1-515180012F92}"/>
            </c:ext>
          </c:extLst>
        </c:ser>
        <c:dLbls>
          <c:dLblPos val="ctr"/>
          <c:showLegendKey val="0"/>
          <c:showVal val="1"/>
          <c:showCatName val="0"/>
          <c:showSerName val="0"/>
          <c:showPercent val="0"/>
          <c:showBubbleSize val="0"/>
        </c:dLbls>
        <c:gapWidth val="50"/>
        <c:overlap val="100"/>
        <c:axId val="315076848"/>
        <c:axId val="315077240"/>
      </c:barChart>
      <c:catAx>
        <c:axId val="315076848"/>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b" anchorCtr="0"/>
          <a:lstStyle/>
          <a:p>
            <a:pPr>
              <a:defRPr sz="1000" b="0" i="0" u="none" strike="noStrike" kern="1200" baseline="0">
                <a:solidFill>
                  <a:srgbClr val="000000"/>
                </a:solidFill>
                <a:latin typeface="Tahoma"/>
                <a:ea typeface="Tahoma"/>
                <a:cs typeface="Tahoma"/>
              </a:defRPr>
            </a:pPr>
            <a:endParaRPr lang="en-US"/>
          </a:p>
        </c:txPr>
        <c:crossAx val="315077240"/>
        <c:crosses val="autoZero"/>
        <c:auto val="1"/>
        <c:lblAlgn val="ctr"/>
        <c:lblOffset val="100"/>
        <c:tickLblSkip val="1"/>
        <c:tickMarkSkip val="1"/>
        <c:noMultiLvlLbl val="0"/>
      </c:catAx>
      <c:valAx>
        <c:axId val="315077240"/>
        <c:scaling>
          <c:orientation val="minMax"/>
        </c:scaling>
        <c:delete val="1"/>
        <c:axPos val="t"/>
        <c:numFmt formatCode="0%" sourceLinked="1"/>
        <c:majorTickMark val="out"/>
        <c:minorTickMark val="none"/>
        <c:tickLblPos val="nextTo"/>
        <c:crossAx val="315076848"/>
        <c:crosses val="autoZero"/>
        <c:crossBetween val="between"/>
      </c:valAx>
      <c:spPr>
        <a:noFill/>
        <a:ln w="25400">
          <a:noFill/>
        </a:ln>
        <a:effectLst/>
      </c:spPr>
    </c:plotArea>
    <c:legend>
      <c:legendPos val="r"/>
      <c:layout>
        <c:manualLayout>
          <c:xMode val="edge"/>
          <c:yMode val="edge"/>
          <c:x val="0.22567218641643852"/>
          <c:y val="0.90520416427428174"/>
          <c:w val="0.6188035998424174"/>
          <c:h val="8.8707433421722034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7072602552948"/>
          <c:y val="9.7982708933717577E-2"/>
          <c:w val="0.50130790127427283"/>
          <c:h val="0.80403458213256485"/>
        </c:manualLayout>
      </c:layout>
      <c:barChart>
        <c:barDir val="bar"/>
        <c:grouping val="percentStacked"/>
        <c:varyColors val="0"/>
        <c:ser>
          <c:idx val="0"/>
          <c:order val="0"/>
          <c:tx>
            <c:v>% Outstanding</c:v>
          </c:tx>
          <c:spPr>
            <a:solidFill>
              <a:srgbClr val="2C2A5A"/>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3 Most recent each year'!$C$19:$C$24</c:f>
              <c:strCache>
                <c:ptCount val="6"/>
                <c:pt idx="0">
                  <c:v>31 August 2018 (1,010)</c:v>
                </c:pt>
                <c:pt idx="1">
                  <c:v>31 August 2017 (977)</c:v>
                </c:pt>
                <c:pt idx="2">
                  <c:v>31 August 2016 (999)</c:v>
                </c:pt>
                <c:pt idx="3">
                  <c:v>31 August 2015 (994)</c:v>
                </c:pt>
                <c:pt idx="4">
                  <c:v>31 August 2014 (998)</c:v>
                </c:pt>
                <c:pt idx="5">
                  <c:v>31 August 2013 (1,019)</c:v>
                </c:pt>
              </c:strCache>
            </c:strRef>
          </c:cat>
          <c:val>
            <c:numRef>
              <c:f>'Chart 3 Most recent each year'!$I$8:$I$13</c:f>
              <c:numCache>
                <c:formatCode>0</c:formatCode>
                <c:ptCount val="6"/>
                <c:pt idx="0">
                  <c:v>14.158415841584157</c:v>
                </c:pt>
                <c:pt idx="1">
                  <c:v>14.534288638689866</c:v>
                </c:pt>
                <c:pt idx="2">
                  <c:v>13.913913913913914</c:v>
                </c:pt>
                <c:pt idx="3">
                  <c:v>14.486921529175051</c:v>
                </c:pt>
                <c:pt idx="4">
                  <c:v>14.529058116232466</c:v>
                </c:pt>
                <c:pt idx="5">
                  <c:v>13.935230618253188</c:v>
                </c:pt>
              </c:numCache>
            </c:numRef>
          </c:val>
          <c:extLst>
            <c:ext xmlns:c16="http://schemas.microsoft.com/office/drawing/2014/chart" uri="{C3380CC4-5D6E-409C-BE32-E72D297353CC}">
              <c16:uniqueId val="{00000000-7707-4DC7-BFA1-515180012F92}"/>
            </c:ext>
          </c:extLst>
        </c:ser>
        <c:ser>
          <c:idx val="1"/>
          <c:order val="1"/>
          <c:tx>
            <c:v>% Good</c:v>
          </c:tx>
          <c:spPr>
            <a:solidFill>
              <a:srgbClr val="4570B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3 Most recent each year'!$C$19:$C$24</c:f>
              <c:strCache>
                <c:ptCount val="6"/>
                <c:pt idx="0">
                  <c:v>31 August 2018 (1,010)</c:v>
                </c:pt>
                <c:pt idx="1">
                  <c:v>31 August 2017 (977)</c:v>
                </c:pt>
                <c:pt idx="2">
                  <c:v>31 August 2016 (999)</c:v>
                </c:pt>
                <c:pt idx="3">
                  <c:v>31 August 2015 (994)</c:v>
                </c:pt>
                <c:pt idx="4">
                  <c:v>31 August 2014 (998)</c:v>
                </c:pt>
                <c:pt idx="5">
                  <c:v>31 August 2013 (1,019)</c:v>
                </c:pt>
              </c:strCache>
            </c:strRef>
          </c:cat>
          <c:val>
            <c:numRef>
              <c:f>'Chart 3 Most recent each year'!$J$8:$J$13</c:f>
              <c:numCache>
                <c:formatCode>0</c:formatCode>
                <c:ptCount val="6"/>
                <c:pt idx="0">
                  <c:v>54.653465346534659</c:v>
                </c:pt>
                <c:pt idx="1">
                  <c:v>53.224155578300923</c:v>
                </c:pt>
                <c:pt idx="2">
                  <c:v>58.258258258258252</c:v>
                </c:pt>
                <c:pt idx="3">
                  <c:v>60.965794768611673</c:v>
                </c:pt>
                <c:pt idx="4">
                  <c:v>62.424849699398798</c:v>
                </c:pt>
                <c:pt idx="5">
                  <c:v>60.157016683022569</c:v>
                </c:pt>
              </c:numCache>
            </c:numRef>
          </c:val>
          <c:extLst>
            <c:ext xmlns:c16="http://schemas.microsoft.com/office/drawing/2014/chart" uri="{C3380CC4-5D6E-409C-BE32-E72D297353CC}">
              <c16:uniqueId val="{00000001-7707-4DC7-BFA1-515180012F92}"/>
            </c:ext>
          </c:extLst>
        </c:ser>
        <c:ser>
          <c:idx val="2"/>
          <c:order val="2"/>
          <c:tx>
            <c:v>% Requires improvement</c:v>
          </c:tx>
          <c:spPr>
            <a:solidFill>
              <a:srgbClr val="69A6DC"/>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3 Most recent each year'!$C$19:$C$24</c:f>
              <c:strCache>
                <c:ptCount val="6"/>
                <c:pt idx="0">
                  <c:v>31 August 2018 (1,010)</c:v>
                </c:pt>
                <c:pt idx="1">
                  <c:v>31 August 2017 (977)</c:v>
                </c:pt>
                <c:pt idx="2">
                  <c:v>31 August 2016 (999)</c:v>
                </c:pt>
                <c:pt idx="3">
                  <c:v>31 August 2015 (994)</c:v>
                </c:pt>
                <c:pt idx="4">
                  <c:v>31 August 2014 (998)</c:v>
                </c:pt>
                <c:pt idx="5">
                  <c:v>31 August 2013 (1,019)</c:v>
                </c:pt>
              </c:strCache>
            </c:strRef>
          </c:cat>
          <c:val>
            <c:numRef>
              <c:f>'Chart 3 Most recent each year'!$K$8:$K$13</c:f>
              <c:numCache>
                <c:formatCode>0</c:formatCode>
                <c:ptCount val="6"/>
                <c:pt idx="0">
                  <c:v>18.118811881188119</c:v>
                </c:pt>
                <c:pt idx="1">
                  <c:v>17.809621289662232</c:v>
                </c:pt>
                <c:pt idx="2">
                  <c:v>17.017017017017018</c:v>
                </c:pt>
                <c:pt idx="3">
                  <c:v>17.505030181086521</c:v>
                </c:pt>
                <c:pt idx="4">
                  <c:v>18.737474949899799</c:v>
                </c:pt>
                <c:pt idx="5">
                  <c:v>22.865554465161924</c:v>
                </c:pt>
              </c:numCache>
            </c:numRef>
          </c:val>
          <c:extLst>
            <c:ext xmlns:c16="http://schemas.microsoft.com/office/drawing/2014/chart" uri="{C3380CC4-5D6E-409C-BE32-E72D297353CC}">
              <c16:uniqueId val="{00000002-7707-4DC7-BFA1-515180012F92}"/>
            </c:ext>
          </c:extLst>
        </c:ser>
        <c:ser>
          <c:idx val="3"/>
          <c:order val="3"/>
          <c:tx>
            <c:v>% Inadequate</c:v>
          </c:tx>
          <c:spPr>
            <a:solidFill>
              <a:srgbClr val="9BCCF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B2B6E"/>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 3 Most recent each year'!$C$19:$C$24</c:f>
              <c:strCache>
                <c:ptCount val="6"/>
                <c:pt idx="0">
                  <c:v>31 August 2018 (1,010)</c:v>
                </c:pt>
                <c:pt idx="1">
                  <c:v>31 August 2017 (977)</c:v>
                </c:pt>
                <c:pt idx="2">
                  <c:v>31 August 2016 (999)</c:v>
                </c:pt>
                <c:pt idx="3">
                  <c:v>31 August 2015 (994)</c:v>
                </c:pt>
                <c:pt idx="4">
                  <c:v>31 August 2014 (998)</c:v>
                </c:pt>
                <c:pt idx="5">
                  <c:v>31 August 2013 (1,019)</c:v>
                </c:pt>
              </c:strCache>
            </c:strRef>
          </c:cat>
          <c:val>
            <c:numRef>
              <c:f>'Chart 3 Most recent each year'!$L$8:$L$13</c:f>
              <c:numCache>
                <c:formatCode>0</c:formatCode>
                <c:ptCount val="6"/>
                <c:pt idx="0">
                  <c:v>13.06930693069307</c:v>
                </c:pt>
                <c:pt idx="1">
                  <c:v>14.431934493346981</c:v>
                </c:pt>
                <c:pt idx="2">
                  <c:v>10.810810810810811</c:v>
                </c:pt>
                <c:pt idx="3">
                  <c:v>7.042253521126761</c:v>
                </c:pt>
                <c:pt idx="4">
                  <c:v>4.3086172344689384</c:v>
                </c:pt>
                <c:pt idx="5">
                  <c:v>3.0421982335623161</c:v>
                </c:pt>
              </c:numCache>
            </c:numRef>
          </c:val>
          <c:extLst>
            <c:ext xmlns:c16="http://schemas.microsoft.com/office/drawing/2014/chart" uri="{C3380CC4-5D6E-409C-BE32-E72D297353CC}">
              <c16:uniqueId val="{00000003-7707-4DC7-BFA1-515180012F92}"/>
            </c:ext>
          </c:extLst>
        </c:ser>
        <c:dLbls>
          <c:dLblPos val="ctr"/>
          <c:showLegendKey val="0"/>
          <c:showVal val="1"/>
          <c:showCatName val="0"/>
          <c:showSerName val="0"/>
          <c:showPercent val="0"/>
          <c:showBubbleSize val="0"/>
        </c:dLbls>
        <c:gapWidth val="50"/>
        <c:overlap val="100"/>
        <c:axId val="315078416"/>
        <c:axId val="314034896"/>
      </c:barChart>
      <c:catAx>
        <c:axId val="315078416"/>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b" anchorCtr="0"/>
          <a:lstStyle/>
          <a:p>
            <a:pPr>
              <a:defRPr sz="1000" b="0" i="0" u="none" strike="noStrike" kern="1200" baseline="0">
                <a:solidFill>
                  <a:srgbClr val="000000"/>
                </a:solidFill>
                <a:latin typeface="Tahoma"/>
                <a:ea typeface="Tahoma"/>
                <a:cs typeface="Tahoma"/>
              </a:defRPr>
            </a:pPr>
            <a:endParaRPr lang="en-US"/>
          </a:p>
        </c:txPr>
        <c:crossAx val="314034896"/>
        <c:crosses val="autoZero"/>
        <c:auto val="1"/>
        <c:lblAlgn val="ctr"/>
        <c:lblOffset val="100"/>
        <c:tickLblSkip val="1"/>
        <c:tickMarkSkip val="1"/>
        <c:noMultiLvlLbl val="0"/>
      </c:catAx>
      <c:valAx>
        <c:axId val="314034896"/>
        <c:scaling>
          <c:orientation val="minMax"/>
        </c:scaling>
        <c:delete val="1"/>
        <c:axPos val="t"/>
        <c:numFmt formatCode="0%" sourceLinked="1"/>
        <c:majorTickMark val="out"/>
        <c:minorTickMark val="none"/>
        <c:tickLblPos val="nextTo"/>
        <c:crossAx val="315078416"/>
        <c:crosses val="autoZero"/>
        <c:crossBetween val="between"/>
      </c:valAx>
      <c:spPr>
        <a:noFill/>
        <a:ln w="25400">
          <a:noFill/>
        </a:ln>
        <a:effectLst/>
      </c:spPr>
    </c:plotArea>
    <c:legend>
      <c:legendPos val="r"/>
      <c:layout>
        <c:manualLayout>
          <c:xMode val="edge"/>
          <c:yMode val="edge"/>
          <c:x val="0.22567218641643852"/>
          <c:y val="0.90520416427428174"/>
          <c:w val="0.6188035998424174"/>
          <c:h val="8.8707433421722034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7072602552948"/>
          <c:y val="9.7982708933717577E-2"/>
          <c:w val="0.50130790127427283"/>
          <c:h val="0.80403458213256485"/>
        </c:manualLayout>
      </c:layout>
      <c:barChart>
        <c:barDir val="bar"/>
        <c:grouping val="percentStacked"/>
        <c:varyColors val="0"/>
        <c:ser>
          <c:idx val="0"/>
          <c:order val="0"/>
          <c:tx>
            <c:v>% Outstanding</c:v>
          </c:tx>
          <c:spPr>
            <a:solidFill>
              <a:srgbClr val="2C2A5A"/>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'Rev C1 Key outcomes last period'!$D$21:$D$27</c:f>
              <c:strCache>
                <c:ptCount val="7"/>
                <c:pt idx="0">
                  <c:v>Overall effectiveness (352)</c:v>
                </c:pt>
                <c:pt idx="1">
                  <c:v>Effectiveness of leadership and management (352)</c:v>
                </c:pt>
                <c:pt idx="2">
                  <c:v>Personal development, behaviour and welfare (352)</c:v>
                </c:pt>
                <c:pt idx="3">
                  <c:v>Quality of teaching, learning and assessment (351)</c:v>
                </c:pt>
                <c:pt idx="4">
                  <c:v>Outcomes for children and learners (351)</c:v>
                </c:pt>
                <c:pt idx="5">
                  <c:v>Early years provision (90)</c:v>
                </c:pt>
                <c:pt idx="6">
                  <c:v>Sixth form provision (98)</c:v>
                </c:pt>
              </c:strCache>
            </c:strRef>
          </c:cat>
          <c:val>
            <c:numRef>
              <c:f>'Rev C1 Key outcomes last period'!$I$8:$I$14</c:f>
              <c:numCache>
                <c:formatCode>0</c:formatCode>
                <c:ptCount val="7"/>
                <c:pt idx="0">
                  <c:v>12.215909090909092</c:v>
                </c:pt>
                <c:pt idx="1">
                  <c:v>14.772727272727273</c:v>
                </c:pt>
                <c:pt idx="2">
                  <c:v>25.85227272727273</c:v>
                </c:pt>
                <c:pt idx="3">
                  <c:v>13.390313390313391</c:v>
                </c:pt>
                <c:pt idx="4">
                  <c:v>13.390313390313391</c:v>
                </c:pt>
                <c:pt idx="5">
                  <c:v>13.333333333333334</c:v>
                </c:pt>
                <c:pt idx="6">
                  <c:v>23.469387755102041</c:v>
                </c:pt>
              </c:numCache>
            </c:numRef>
          </c:val>
          <c:extLst>
            <c:ext xmlns:c16="http://schemas.microsoft.com/office/drawing/2014/chart" uri="{C3380CC4-5D6E-409C-BE32-E72D297353CC}">
              <c16:uniqueId val="{00000000-7707-4DC7-BFA1-515180012F92}"/>
            </c:ext>
          </c:extLst>
        </c:ser>
        <c:ser>
          <c:idx val="1"/>
          <c:order val="1"/>
          <c:tx>
            <c:v>% Good</c:v>
          </c:tx>
          <c:spPr>
            <a:solidFill>
              <a:srgbClr val="4570B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'Rev C1 Key outcomes last period'!$D$21:$D$27</c:f>
              <c:strCache>
                <c:ptCount val="7"/>
                <c:pt idx="0">
                  <c:v>Overall effectiveness (352)</c:v>
                </c:pt>
                <c:pt idx="1">
                  <c:v>Effectiveness of leadership and management (352)</c:v>
                </c:pt>
                <c:pt idx="2">
                  <c:v>Personal development, behaviour and welfare (352)</c:v>
                </c:pt>
                <c:pt idx="3">
                  <c:v>Quality of teaching, learning and assessment (351)</c:v>
                </c:pt>
                <c:pt idx="4">
                  <c:v>Outcomes for children and learners (351)</c:v>
                </c:pt>
                <c:pt idx="5">
                  <c:v>Early years provision (90)</c:v>
                </c:pt>
                <c:pt idx="6">
                  <c:v>Sixth form provision (98)</c:v>
                </c:pt>
              </c:strCache>
            </c:strRef>
          </c:cat>
          <c:val>
            <c:numRef>
              <c:f>'Rev C1 Key outcomes last period'!$J$8:$J$14</c:f>
              <c:numCache>
                <c:formatCode>0</c:formatCode>
                <c:ptCount val="7"/>
                <c:pt idx="0">
                  <c:v>42.045454545454547</c:v>
                </c:pt>
                <c:pt idx="1">
                  <c:v>40.340909090909086</c:v>
                </c:pt>
                <c:pt idx="2">
                  <c:v>44.034090909090914</c:v>
                </c:pt>
                <c:pt idx="3">
                  <c:v>49.572649572649574</c:v>
                </c:pt>
                <c:pt idx="4">
                  <c:v>50.142450142450144</c:v>
                </c:pt>
                <c:pt idx="5">
                  <c:v>48.888888888888886</c:v>
                </c:pt>
                <c:pt idx="6">
                  <c:v>55.102040816326522</c:v>
                </c:pt>
              </c:numCache>
            </c:numRef>
          </c:val>
          <c:extLst>
            <c:ext xmlns:c16="http://schemas.microsoft.com/office/drawing/2014/chart" uri="{C3380CC4-5D6E-409C-BE32-E72D297353CC}">
              <c16:uniqueId val="{00000001-7707-4DC7-BFA1-515180012F92}"/>
            </c:ext>
          </c:extLst>
        </c:ser>
        <c:ser>
          <c:idx val="2"/>
          <c:order val="2"/>
          <c:tx>
            <c:v>% Requires improvement </c:v>
          </c:tx>
          <c:spPr>
            <a:solidFill>
              <a:srgbClr val="69A6DC"/>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'Rev C1 Key outcomes last period'!$D$21:$D$27</c:f>
              <c:strCache>
                <c:ptCount val="7"/>
                <c:pt idx="0">
                  <c:v>Overall effectiveness (352)</c:v>
                </c:pt>
                <c:pt idx="1">
                  <c:v>Effectiveness of leadership and management (352)</c:v>
                </c:pt>
                <c:pt idx="2">
                  <c:v>Personal development, behaviour and welfare (352)</c:v>
                </c:pt>
                <c:pt idx="3">
                  <c:v>Quality of teaching, learning and assessment (351)</c:v>
                </c:pt>
                <c:pt idx="4">
                  <c:v>Outcomes for children and learners (351)</c:v>
                </c:pt>
                <c:pt idx="5">
                  <c:v>Early years provision (90)</c:v>
                </c:pt>
                <c:pt idx="6">
                  <c:v>Sixth form provision (98)</c:v>
                </c:pt>
              </c:strCache>
            </c:strRef>
          </c:cat>
          <c:val>
            <c:numRef>
              <c:f>'Rev C1 Key outcomes last period'!$K$8:$K$14</c:f>
              <c:numCache>
                <c:formatCode>0</c:formatCode>
                <c:ptCount val="7"/>
                <c:pt idx="0">
                  <c:v>21.875</c:v>
                </c:pt>
                <c:pt idx="1">
                  <c:v>21.022727272727273</c:v>
                </c:pt>
                <c:pt idx="2">
                  <c:v>11.363636363636363</c:v>
                </c:pt>
                <c:pt idx="3">
                  <c:v>29.629629629629626</c:v>
                </c:pt>
                <c:pt idx="4">
                  <c:v>28.774928774928775</c:v>
                </c:pt>
                <c:pt idx="5">
                  <c:v>13.333333333333334</c:v>
                </c:pt>
                <c:pt idx="6">
                  <c:v>8.1632653061224492</c:v>
                </c:pt>
              </c:numCache>
            </c:numRef>
          </c:val>
          <c:extLst>
            <c:ext xmlns:c16="http://schemas.microsoft.com/office/drawing/2014/chart" uri="{C3380CC4-5D6E-409C-BE32-E72D297353CC}">
              <c16:uniqueId val="{00000002-7707-4DC7-BFA1-515180012F92}"/>
            </c:ext>
          </c:extLst>
        </c:ser>
        <c:ser>
          <c:idx val="3"/>
          <c:order val="3"/>
          <c:tx>
            <c:v>% Inadequate</c:v>
          </c:tx>
          <c:spPr>
            <a:solidFill>
              <a:srgbClr val="9BCCF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B2B6E"/>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'Rev C1 Key outcomes last period'!$D$21:$D$27</c:f>
              <c:strCache>
                <c:ptCount val="7"/>
                <c:pt idx="0">
                  <c:v>Overall effectiveness (352)</c:v>
                </c:pt>
                <c:pt idx="1">
                  <c:v>Effectiveness of leadership and management (352)</c:v>
                </c:pt>
                <c:pt idx="2">
                  <c:v>Personal development, behaviour and welfare (352)</c:v>
                </c:pt>
                <c:pt idx="3">
                  <c:v>Quality of teaching, learning and assessment (351)</c:v>
                </c:pt>
                <c:pt idx="4">
                  <c:v>Outcomes for children and learners (351)</c:v>
                </c:pt>
                <c:pt idx="5">
                  <c:v>Early years provision (90)</c:v>
                </c:pt>
                <c:pt idx="6">
                  <c:v>Sixth form provision (98)</c:v>
                </c:pt>
              </c:strCache>
            </c:strRef>
          </c:cat>
          <c:val>
            <c:numRef>
              <c:f>'Rev C1 Key outcomes last period'!$L$8:$L$14</c:f>
              <c:numCache>
                <c:formatCode>0</c:formatCode>
                <c:ptCount val="7"/>
                <c:pt idx="0">
                  <c:v>23.863636363636363</c:v>
                </c:pt>
                <c:pt idx="1">
                  <c:v>23.863636363636363</c:v>
                </c:pt>
                <c:pt idx="2">
                  <c:v>18.75</c:v>
                </c:pt>
                <c:pt idx="3">
                  <c:v>7.4074074074074066</c:v>
                </c:pt>
                <c:pt idx="4">
                  <c:v>7.6923076923076925</c:v>
                </c:pt>
                <c:pt idx="5">
                  <c:v>24.444444444444443</c:v>
                </c:pt>
                <c:pt idx="6">
                  <c:v>13.26530612244898</c:v>
                </c:pt>
              </c:numCache>
            </c:numRef>
          </c:val>
          <c:extLst>
            <c:ext xmlns:c16="http://schemas.microsoft.com/office/drawing/2014/chart" uri="{C3380CC4-5D6E-409C-BE32-E72D297353CC}">
              <c16:uniqueId val="{00000003-7707-4DC7-BFA1-515180012F92}"/>
            </c:ext>
          </c:extLst>
        </c:ser>
        <c:dLbls>
          <c:dLblPos val="ctr"/>
          <c:showLegendKey val="0"/>
          <c:showVal val="1"/>
          <c:showCatName val="0"/>
          <c:showSerName val="0"/>
          <c:showPercent val="0"/>
          <c:showBubbleSize val="0"/>
        </c:dLbls>
        <c:gapWidth val="50"/>
        <c:overlap val="100"/>
        <c:axId val="381116088"/>
        <c:axId val="381113344"/>
      </c:barChart>
      <c:catAx>
        <c:axId val="381116088"/>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b" anchorCtr="0"/>
          <a:lstStyle/>
          <a:p>
            <a:pPr>
              <a:defRPr sz="1000" b="0" i="0" u="none" strike="noStrike" kern="1200" baseline="0">
                <a:solidFill>
                  <a:srgbClr val="000000"/>
                </a:solidFill>
                <a:latin typeface="Tahoma"/>
                <a:ea typeface="Tahoma"/>
                <a:cs typeface="Tahoma"/>
              </a:defRPr>
            </a:pPr>
            <a:endParaRPr lang="en-US"/>
          </a:p>
        </c:txPr>
        <c:crossAx val="381113344"/>
        <c:crosses val="autoZero"/>
        <c:auto val="1"/>
        <c:lblAlgn val="ctr"/>
        <c:lblOffset val="100"/>
        <c:tickLblSkip val="1"/>
        <c:tickMarkSkip val="1"/>
        <c:noMultiLvlLbl val="0"/>
      </c:catAx>
      <c:valAx>
        <c:axId val="381113344"/>
        <c:scaling>
          <c:orientation val="minMax"/>
        </c:scaling>
        <c:delete val="1"/>
        <c:axPos val="t"/>
        <c:numFmt formatCode="0%" sourceLinked="1"/>
        <c:majorTickMark val="out"/>
        <c:minorTickMark val="none"/>
        <c:tickLblPos val="nextTo"/>
        <c:crossAx val="381116088"/>
        <c:crosses val="autoZero"/>
        <c:crossBetween val="between"/>
      </c:valAx>
      <c:spPr>
        <a:noFill/>
        <a:ln w="25400">
          <a:noFill/>
        </a:ln>
        <a:effectLst/>
      </c:spPr>
    </c:plotArea>
    <c:legend>
      <c:legendPos val="r"/>
      <c:layout>
        <c:manualLayout>
          <c:xMode val="edge"/>
          <c:yMode val="edge"/>
          <c:x val="0.22567218641643852"/>
          <c:y val="0.90520416427428174"/>
          <c:w val="0.6188035998424174"/>
          <c:h val="8.8707433421722034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4324350</xdr:colOff>
      <xdr:row>1</xdr:row>
      <xdr:rowOff>47625</xdr:rowOff>
    </xdr:from>
    <xdr:to>
      <xdr:col>2</xdr:col>
      <xdr:colOff>5687999</xdr:colOff>
      <xdr:row>1</xdr:row>
      <xdr:rowOff>1114425</xdr:rowOff>
    </xdr:to>
    <xdr:pic>
      <xdr:nvPicPr>
        <xdr:cNvPr id="2" name="Picture 1" descr="ofsted_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20890" y="238125"/>
          <a:ext cx="1363649"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6</xdr:col>
      <xdr:colOff>0</xdr:colOff>
      <xdr:row>1</xdr:row>
      <xdr:rowOff>0</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xdr:row>
      <xdr:rowOff>0</xdr:rowOff>
    </xdr:from>
    <xdr:to>
      <xdr:col>7</xdr:col>
      <xdr:colOff>0</xdr:colOff>
      <xdr:row>3</xdr:row>
      <xdr:rowOff>0</xdr:rowOff>
    </xdr:to>
    <xdr:graphicFrame macro="">
      <xdr:nvGraphicFramePr>
        <xdr:cNvPr id="2" name="Chart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60960</xdr:rowOff>
    </xdr:from>
    <xdr:to>
      <xdr:col>9</xdr:col>
      <xdr:colOff>886460</xdr:colOff>
      <xdr:row>33</xdr:row>
      <xdr:rowOff>49953</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0.08686</cdr:x>
      <cdr:y>0.49804</cdr:y>
    </cdr:from>
    <cdr:to>
      <cdr:x>0.85028</cdr:x>
      <cdr:y>0.50181</cdr:y>
    </cdr:to>
    <cdr:cxnSp macro="">
      <cdr:nvCxnSpPr>
        <cdr:cNvPr id="2" name="Straight Connector 1">
          <a:extLst xmlns:a="http://schemas.openxmlformats.org/drawingml/2006/main">
            <a:ext uri="{FF2B5EF4-FFF2-40B4-BE49-F238E27FC236}">
              <a16:creationId xmlns:a16="http://schemas.microsoft.com/office/drawing/2014/main" id="{4D2E58BE-8C4E-4620-A855-FB5A9A103081}"/>
            </a:ext>
          </a:extLst>
        </cdr:cNvPr>
        <cdr:cNvCxnSpPr/>
      </cdr:nvCxnSpPr>
      <cdr:spPr>
        <a:xfrm xmlns:a="http://schemas.openxmlformats.org/drawingml/2006/main">
          <a:off x="811899" y="1596895"/>
          <a:ext cx="7135803" cy="12062"/>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0.8419</cdr:x>
      <cdr:y>0.32215</cdr:y>
    </cdr:from>
    <cdr:to>
      <cdr:x>0.94022</cdr:x>
      <cdr:y>0.51912</cdr:y>
    </cdr:to>
    <cdr:sp macro="" textlink="">
      <cdr:nvSpPr>
        <cdr:cNvPr id="3" name="TextBox 2"/>
        <cdr:cNvSpPr txBox="1"/>
      </cdr:nvSpPr>
      <cdr:spPr>
        <a:xfrm xmlns:a="http://schemas.openxmlformats.org/drawingml/2006/main">
          <a:off x="7869425" y="1032934"/>
          <a:ext cx="918975" cy="631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Tahoma" panose="020B0604030504040204" pitchFamily="34" charset="0"/>
              <a:ea typeface="Tahoma" panose="020B0604030504040204" pitchFamily="34" charset="0"/>
              <a:cs typeface="Tahoma" panose="020B0604030504040204" pitchFamily="34" charset="0"/>
            </a:rPr>
            <a:t>Introduction of a new framework</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389466</xdr:colOff>
      <xdr:row>14</xdr:row>
      <xdr:rowOff>28788</xdr:rowOff>
    </xdr:from>
    <xdr:to>
      <xdr:col>10</xdr:col>
      <xdr:colOff>613833</xdr:colOff>
      <xdr:row>35</xdr:row>
      <xdr:rowOff>27095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414866</xdr:colOff>
      <xdr:row>13</xdr:row>
      <xdr:rowOff>149015</xdr:rowOff>
    </xdr:from>
    <xdr:to>
      <xdr:col>11</xdr:col>
      <xdr:colOff>668866</xdr:colOff>
      <xdr:row>32</xdr:row>
      <xdr:rowOff>138008</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0.08686</cdr:x>
      <cdr:y>0.49804</cdr:y>
    </cdr:from>
    <cdr:to>
      <cdr:x>0.85028</cdr:x>
      <cdr:y>0.50181</cdr:y>
    </cdr:to>
    <cdr:cxnSp macro="">
      <cdr:nvCxnSpPr>
        <cdr:cNvPr id="2" name="Straight Connector 1">
          <a:extLst xmlns:a="http://schemas.openxmlformats.org/drawingml/2006/main">
            <a:ext uri="{FF2B5EF4-FFF2-40B4-BE49-F238E27FC236}">
              <a16:creationId xmlns:a16="http://schemas.microsoft.com/office/drawing/2014/main" id="{4D2E58BE-8C4E-4620-A855-FB5A9A103081}"/>
            </a:ext>
          </a:extLst>
        </cdr:cNvPr>
        <cdr:cNvCxnSpPr/>
      </cdr:nvCxnSpPr>
      <cdr:spPr>
        <a:xfrm xmlns:a="http://schemas.openxmlformats.org/drawingml/2006/main">
          <a:off x="811899" y="1596895"/>
          <a:ext cx="7135803" cy="12062"/>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0.8419</cdr:x>
      <cdr:y>0.32215</cdr:y>
    </cdr:from>
    <cdr:to>
      <cdr:x>0.94022</cdr:x>
      <cdr:y>0.51912</cdr:y>
    </cdr:to>
    <cdr:sp macro="" textlink="">
      <cdr:nvSpPr>
        <cdr:cNvPr id="3" name="TextBox 2"/>
        <cdr:cNvSpPr txBox="1"/>
      </cdr:nvSpPr>
      <cdr:spPr>
        <a:xfrm xmlns:a="http://schemas.openxmlformats.org/drawingml/2006/main">
          <a:off x="7869425" y="1032934"/>
          <a:ext cx="918975" cy="631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Tahoma" panose="020B0604030504040204" pitchFamily="34" charset="0"/>
              <a:ea typeface="Tahoma" panose="020B0604030504040204" pitchFamily="34" charset="0"/>
              <a:cs typeface="Tahoma" panose="020B0604030504040204" pitchFamily="34" charset="0"/>
            </a:rPr>
            <a:t>Introduction of a new framework</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160020</xdr:colOff>
      <xdr:row>14</xdr:row>
      <xdr:rowOff>137160</xdr:rowOff>
    </xdr:from>
    <xdr:to>
      <xdr:col>10</xdr:col>
      <xdr:colOff>571500</xdr:colOff>
      <xdr:row>35</xdr:row>
      <xdr:rowOff>160020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riyibi\Downloads\Official%20Stats%20-%20IE%20-%20Draft%20Report%20-%2020181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1 Inspections this year"/>
      <sheetName val="T2a Standards overview"/>
      <sheetName val="T2b Standards detail"/>
      <sheetName val="T3 Monitoring inspections"/>
      <sheetName val="T4a Most recent by region"/>
      <sheetName val="T4b Most recent by faith"/>
      <sheetName val="T4c Most recent PMI"/>
      <sheetName val="Chart 1 Outcomes each year"/>
      <sheetName val="Chart 2 Key outcomes this year"/>
      <sheetName val="Chart 3 Most recent each year"/>
      <sheetName val="D1a. Standard inspecs in period"/>
      <sheetName val="D1b. Progress inspecs in period"/>
      <sheetName val="D2. Most recent outcomes"/>
      <sheetName val="InYear - for Pivots"/>
      <sheetName val="Pivots"/>
      <sheetName val="Dates"/>
      <sheetName val="Manual Changes"/>
      <sheetName val="Standards lookup"/>
      <sheetName val="Revision Pivots"/>
      <sheetName val="Fig 1 unpublished"/>
      <sheetName val="Table 3a derived data"/>
      <sheetName val="Manual changes to compliance"/>
      <sheetName val="New calculation of MET"/>
      <sheetName val="Faith QA"/>
      <sheetName val="Removed from In-Year"/>
      <sheetName val="Revision data- for Pivots"/>
      <sheetName val="Event Types"/>
      <sheetName val="GIAS resul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1 September 2017 to 31 August 2018</v>
          </cell>
        </row>
        <row r="5">
          <cell r="B5" t="str">
            <v>1 September 2017</v>
          </cell>
        </row>
        <row r="6">
          <cell r="B6" t="str">
            <v>31 August 2018</v>
          </cell>
        </row>
        <row r="7">
          <cell r="B7" t="str">
            <v>30 September 2018</v>
          </cell>
        </row>
        <row r="12">
          <cell r="B12" t="str">
            <v>1 September 2016 to 31 August 2017</v>
          </cell>
        </row>
        <row r="15">
          <cell r="B15" t="str">
            <v>1 September 2016</v>
          </cell>
        </row>
        <row r="16">
          <cell r="B16" t="str">
            <v>31 August 2017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3">
          <cell r="M3" t="str">
            <v>URN</v>
          </cell>
          <cell r="N3" t="str">
            <v>Provider Faith</v>
          </cell>
          <cell r="O3" t="str">
            <v>Provider Religious Ethos</v>
          </cell>
          <cell r="P3" t="str">
            <v>Provider Faith Grouping</v>
          </cell>
        </row>
        <row r="4">
          <cell r="M4">
            <v>100073</v>
          </cell>
          <cell r="N4" t="str">
            <v>None</v>
          </cell>
          <cell r="O4" t="str">
            <v>None</v>
          </cell>
          <cell r="P4" t="str">
            <v>Non-faith</v>
          </cell>
        </row>
        <row r="5">
          <cell r="M5">
            <v>100077</v>
          </cell>
          <cell r="N5" t="str">
            <v>None</v>
          </cell>
          <cell r="O5" t="str">
            <v>Inter- / non- denominational</v>
          </cell>
          <cell r="P5" t="str">
            <v>Non-faith</v>
          </cell>
        </row>
        <row r="6">
          <cell r="M6">
            <v>100078</v>
          </cell>
          <cell r="N6" t="str">
            <v>None</v>
          </cell>
          <cell r="O6" t="str">
            <v>None</v>
          </cell>
          <cell r="P6" t="str">
            <v>Non-faith</v>
          </cell>
        </row>
        <row r="7">
          <cell r="M7">
            <v>100082</v>
          </cell>
          <cell r="N7" t="str">
            <v>None</v>
          </cell>
          <cell r="O7" t="str">
            <v>None</v>
          </cell>
          <cell r="P7" t="str">
            <v>Non-faith</v>
          </cell>
        </row>
        <row r="8">
          <cell r="M8">
            <v>100086</v>
          </cell>
          <cell r="N8" t="str">
            <v>None</v>
          </cell>
          <cell r="O8" t="str">
            <v>None</v>
          </cell>
          <cell r="P8" t="str">
            <v>Non-faith</v>
          </cell>
        </row>
        <row r="9">
          <cell r="M9">
            <v>100287</v>
          </cell>
          <cell r="N9" t="str">
            <v>None</v>
          </cell>
          <cell r="O9" t="str">
            <v>Jewish</v>
          </cell>
          <cell r="P9" t="str">
            <v>Jewish</v>
          </cell>
        </row>
        <row r="10">
          <cell r="M10">
            <v>100289</v>
          </cell>
          <cell r="N10" t="str">
            <v>None</v>
          </cell>
          <cell r="O10" t="str">
            <v>None</v>
          </cell>
          <cell r="P10" t="str">
            <v>Non-faith</v>
          </cell>
        </row>
        <row r="11">
          <cell r="M11">
            <v>100291</v>
          </cell>
          <cell r="N11" t="str">
            <v>None</v>
          </cell>
          <cell r="O11" t="str">
            <v>Orthodox Jewish</v>
          </cell>
          <cell r="P11" t="str">
            <v>Jewish</v>
          </cell>
        </row>
        <row r="12">
          <cell r="M12">
            <v>100293</v>
          </cell>
          <cell r="N12" t="str">
            <v>Jewish</v>
          </cell>
          <cell r="O12" t="str">
            <v>Jewish</v>
          </cell>
          <cell r="P12" t="str">
            <v>Jewish</v>
          </cell>
        </row>
        <row r="13">
          <cell r="M13">
            <v>100294</v>
          </cell>
          <cell r="N13" t="str">
            <v>Charadi Jewish</v>
          </cell>
          <cell r="O13" t="str">
            <v>Jewish</v>
          </cell>
          <cell r="P13" t="str">
            <v>Jewish</v>
          </cell>
        </row>
        <row r="14">
          <cell r="M14">
            <v>100295</v>
          </cell>
          <cell r="N14" t="str">
            <v>None</v>
          </cell>
          <cell r="O14" t="str">
            <v>Jewish</v>
          </cell>
          <cell r="P14" t="str">
            <v>Jewish</v>
          </cell>
        </row>
        <row r="15">
          <cell r="M15">
            <v>100296</v>
          </cell>
          <cell r="N15" t="str">
            <v>None</v>
          </cell>
          <cell r="O15" t="str">
            <v>Jewish</v>
          </cell>
          <cell r="P15" t="str">
            <v>Jewish</v>
          </cell>
        </row>
        <row r="16">
          <cell r="M16">
            <v>100298</v>
          </cell>
          <cell r="N16" t="str">
            <v>None</v>
          </cell>
          <cell r="O16" t="str">
            <v>Jewish</v>
          </cell>
          <cell r="P16" t="str">
            <v>Jewish</v>
          </cell>
        </row>
        <row r="17">
          <cell r="M17">
            <v>100299</v>
          </cell>
          <cell r="N17" t="str">
            <v>None</v>
          </cell>
          <cell r="O17" t="str">
            <v>Jewish</v>
          </cell>
          <cell r="P17" t="str">
            <v>Jewish</v>
          </cell>
        </row>
        <row r="18">
          <cell r="M18">
            <v>100300</v>
          </cell>
          <cell r="N18" t="str">
            <v>None</v>
          </cell>
          <cell r="O18" t="str">
            <v>Muslim</v>
          </cell>
          <cell r="P18" t="str">
            <v>Muslim</v>
          </cell>
        </row>
        <row r="19">
          <cell r="M19">
            <v>100301</v>
          </cell>
          <cell r="N19" t="str">
            <v>None</v>
          </cell>
          <cell r="O19" t="str">
            <v>Christian</v>
          </cell>
          <cell r="P19" t="str">
            <v>Christian</v>
          </cell>
        </row>
        <row r="20">
          <cell r="M20">
            <v>100303</v>
          </cell>
          <cell r="N20" t="str">
            <v>None</v>
          </cell>
          <cell r="O20" t="str">
            <v>None</v>
          </cell>
          <cell r="P20" t="str">
            <v>Non-faith</v>
          </cell>
        </row>
        <row r="21">
          <cell r="M21">
            <v>100371</v>
          </cell>
          <cell r="N21" t="str">
            <v>None</v>
          </cell>
          <cell r="O21" t="str">
            <v>None</v>
          </cell>
          <cell r="P21" t="str">
            <v>Non-faith</v>
          </cell>
        </row>
        <row r="22">
          <cell r="M22">
            <v>100372</v>
          </cell>
          <cell r="N22" t="str">
            <v>Islam</v>
          </cell>
          <cell r="O22" t="str">
            <v>Muslim</v>
          </cell>
          <cell r="P22" t="str">
            <v>Muslim</v>
          </cell>
        </row>
        <row r="23">
          <cell r="M23">
            <v>100375</v>
          </cell>
          <cell r="N23" t="str">
            <v>None</v>
          </cell>
          <cell r="O23" t="str">
            <v>None</v>
          </cell>
          <cell r="P23" t="str">
            <v>Non-faith</v>
          </cell>
        </row>
        <row r="24">
          <cell r="M24">
            <v>100376</v>
          </cell>
          <cell r="N24" t="str">
            <v>None</v>
          </cell>
          <cell r="O24" t="str">
            <v>None</v>
          </cell>
          <cell r="P24" t="str">
            <v>Non-faith</v>
          </cell>
        </row>
        <row r="25">
          <cell r="M25">
            <v>100462</v>
          </cell>
          <cell r="N25" t="str">
            <v>None</v>
          </cell>
          <cell r="O25" t="str">
            <v>None</v>
          </cell>
          <cell r="P25" t="str">
            <v>Non-faith</v>
          </cell>
        </row>
        <row r="26">
          <cell r="M26">
            <v>100516</v>
          </cell>
          <cell r="N26" t="str">
            <v>Roman Catholic</v>
          </cell>
          <cell r="O26" t="str">
            <v>Roman Catholic</v>
          </cell>
          <cell r="P26" t="str">
            <v>Christian</v>
          </cell>
        </row>
        <row r="27">
          <cell r="M27">
            <v>100518</v>
          </cell>
          <cell r="N27" t="str">
            <v>None</v>
          </cell>
          <cell r="O27" t="str">
            <v>None</v>
          </cell>
          <cell r="P27" t="str">
            <v>Non-faith</v>
          </cell>
        </row>
        <row r="28">
          <cell r="M28">
            <v>100530</v>
          </cell>
          <cell r="N28" t="str">
            <v>None</v>
          </cell>
          <cell r="O28" t="str">
            <v>Church of England</v>
          </cell>
          <cell r="P28" t="str">
            <v>Christian</v>
          </cell>
        </row>
        <row r="29">
          <cell r="M29">
            <v>100532</v>
          </cell>
          <cell r="N29" t="str">
            <v>None</v>
          </cell>
          <cell r="O29" t="str">
            <v>None</v>
          </cell>
          <cell r="P29" t="str">
            <v>Non-faith</v>
          </cell>
        </row>
        <row r="30">
          <cell r="M30">
            <v>100534</v>
          </cell>
          <cell r="N30" t="str">
            <v>None</v>
          </cell>
          <cell r="O30" t="str">
            <v>None</v>
          </cell>
          <cell r="P30" t="str">
            <v>Non-faith</v>
          </cell>
        </row>
        <row r="31">
          <cell r="M31">
            <v>100537</v>
          </cell>
          <cell r="N31" t="str">
            <v>None</v>
          </cell>
          <cell r="O31" t="str">
            <v>None</v>
          </cell>
          <cell r="P31" t="str">
            <v>Non-faith</v>
          </cell>
        </row>
        <row r="32">
          <cell r="M32">
            <v>100544</v>
          </cell>
          <cell r="N32" t="str">
            <v>None</v>
          </cell>
          <cell r="O32" t="str">
            <v>None</v>
          </cell>
          <cell r="P32" t="str">
            <v>Non-faith</v>
          </cell>
        </row>
        <row r="33">
          <cell r="M33">
            <v>100545</v>
          </cell>
          <cell r="N33" t="str">
            <v>None</v>
          </cell>
          <cell r="O33" t="str">
            <v>None</v>
          </cell>
          <cell r="P33" t="str">
            <v>Non-faith</v>
          </cell>
        </row>
        <row r="34">
          <cell r="M34">
            <v>100547</v>
          </cell>
          <cell r="N34" t="str">
            <v>None</v>
          </cell>
          <cell r="O34" t="str">
            <v>None</v>
          </cell>
          <cell r="P34" t="str">
            <v>Non-faith</v>
          </cell>
        </row>
        <row r="35">
          <cell r="M35">
            <v>100982</v>
          </cell>
          <cell r="N35" t="str">
            <v>None</v>
          </cell>
          <cell r="O35" t="str">
            <v>Muslim</v>
          </cell>
          <cell r="P35" t="str">
            <v>Muslim</v>
          </cell>
        </row>
        <row r="36">
          <cell r="M36">
            <v>101065</v>
          </cell>
          <cell r="N36" t="str">
            <v>None</v>
          </cell>
          <cell r="O36" t="str">
            <v>None</v>
          </cell>
          <cell r="P36" t="str">
            <v>Non-faith</v>
          </cell>
        </row>
        <row r="37">
          <cell r="M37">
            <v>101075</v>
          </cell>
          <cell r="N37" t="str">
            <v>None</v>
          </cell>
          <cell r="O37" t="str">
            <v>Christian</v>
          </cell>
          <cell r="P37" t="str">
            <v>Christian</v>
          </cell>
        </row>
        <row r="38">
          <cell r="M38">
            <v>101077</v>
          </cell>
          <cell r="N38" t="str">
            <v>None</v>
          </cell>
          <cell r="O38" t="str">
            <v>None</v>
          </cell>
          <cell r="P38" t="str">
            <v>Non-faith</v>
          </cell>
        </row>
        <row r="39">
          <cell r="M39">
            <v>101080</v>
          </cell>
          <cell r="N39" t="str">
            <v>None</v>
          </cell>
          <cell r="O39" t="str">
            <v>None</v>
          </cell>
          <cell r="P39" t="str">
            <v>Non-faith</v>
          </cell>
        </row>
        <row r="40">
          <cell r="M40">
            <v>101086</v>
          </cell>
          <cell r="N40" t="str">
            <v>None</v>
          </cell>
          <cell r="O40" t="str">
            <v>None</v>
          </cell>
          <cell r="P40" t="str">
            <v>Non-faith</v>
          </cell>
        </row>
        <row r="41">
          <cell r="M41">
            <v>101087</v>
          </cell>
          <cell r="N41" t="str">
            <v>None</v>
          </cell>
          <cell r="O41" t="str">
            <v>None</v>
          </cell>
          <cell r="P41" t="str">
            <v>Non-faith</v>
          </cell>
        </row>
        <row r="42">
          <cell r="M42">
            <v>101090</v>
          </cell>
          <cell r="N42" t="str">
            <v>None</v>
          </cell>
          <cell r="O42" t="str">
            <v>Muslim</v>
          </cell>
          <cell r="P42" t="str">
            <v>Muslim</v>
          </cell>
        </row>
        <row r="43">
          <cell r="M43">
            <v>101091</v>
          </cell>
          <cell r="N43" t="str">
            <v>None</v>
          </cell>
          <cell r="O43" t="str">
            <v>None</v>
          </cell>
          <cell r="P43" t="str">
            <v>Non-faith</v>
          </cell>
        </row>
        <row r="44">
          <cell r="M44">
            <v>101164</v>
          </cell>
          <cell r="N44" t="str">
            <v>None</v>
          </cell>
          <cell r="O44" t="str">
            <v>None</v>
          </cell>
          <cell r="P44" t="str">
            <v>Non-faith</v>
          </cell>
        </row>
        <row r="45">
          <cell r="M45">
            <v>101168</v>
          </cell>
          <cell r="N45" t="str">
            <v>None</v>
          </cell>
          <cell r="O45" t="str">
            <v>None</v>
          </cell>
          <cell r="P45" t="str">
            <v>Non-faith</v>
          </cell>
        </row>
        <row r="46">
          <cell r="M46">
            <v>101174</v>
          </cell>
          <cell r="N46" t="str">
            <v>None</v>
          </cell>
          <cell r="O46" t="str">
            <v>None</v>
          </cell>
          <cell r="P46" t="str">
            <v>Non-faith</v>
          </cell>
        </row>
        <row r="47">
          <cell r="M47">
            <v>101175</v>
          </cell>
          <cell r="N47" t="str">
            <v>None</v>
          </cell>
          <cell r="O47" t="str">
            <v>None</v>
          </cell>
          <cell r="P47" t="str">
            <v>Non-faith</v>
          </cell>
        </row>
        <row r="48">
          <cell r="M48">
            <v>101377</v>
          </cell>
          <cell r="N48" t="str">
            <v>None</v>
          </cell>
          <cell r="O48" t="str">
            <v>None</v>
          </cell>
          <cell r="P48" t="str">
            <v>Non-faith</v>
          </cell>
        </row>
        <row r="49">
          <cell r="M49">
            <v>101378</v>
          </cell>
          <cell r="N49" t="str">
            <v>None</v>
          </cell>
          <cell r="O49" t="str">
            <v>None</v>
          </cell>
          <cell r="P49" t="str">
            <v>Non-faith</v>
          </cell>
        </row>
        <row r="50">
          <cell r="M50">
            <v>101383</v>
          </cell>
          <cell r="N50" t="str">
            <v>None</v>
          </cell>
          <cell r="O50" t="str">
            <v>Inter- / non- denominational</v>
          </cell>
          <cell r="P50" t="str">
            <v>Non-faith</v>
          </cell>
        </row>
        <row r="51">
          <cell r="M51">
            <v>101385</v>
          </cell>
          <cell r="N51" t="str">
            <v>None</v>
          </cell>
          <cell r="O51" t="str">
            <v>Jewish</v>
          </cell>
          <cell r="P51" t="str">
            <v>Jewish</v>
          </cell>
        </row>
        <row r="52">
          <cell r="M52">
            <v>101387</v>
          </cell>
          <cell r="N52" t="str">
            <v>Jewish</v>
          </cell>
          <cell r="O52" t="str">
            <v>Jewish</v>
          </cell>
          <cell r="P52" t="str">
            <v>Jewish</v>
          </cell>
        </row>
        <row r="53">
          <cell r="M53">
            <v>101388</v>
          </cell>
          <cell r="N53" t="str">
            <v>None</v>
          </cell>
          <cell r="O53" t="str">
            <v>Jewish</v>
          </cell>
          <cell r="P53" t="str">
            <v>Jewish</v>
          </cell>
        </row>
        <row r="54">
          <cell r="M54">
            <v>101484</v>
          </cell>
          <cell r="N54" t="str">
            <v>None</v>
          </cell>
          <cell r="O54" t="str">
            <v>None</v>
          </cell>
          <cell r="P54" t="str">
            <v>Non-faith</v>
          </cell>
        </row>
        <row r="55">
          <cell r="M55">
            <v>101573</v>
          </cell>
          <cell r="N55" t="str">
            <v>None</v>
          </cell>
          <cell r="O55" t="str">
            <v>None</v>
          </cell>
          <cell r="P55" t="str">
            <v>Non-faith</v>
          </cell>
        </row>
        <row r="56">
          <cell r="M56">
            <v>101575</v>
          </cell>
          <cell r="N56" t="str">
            <v>Islam</v>
          </cell>
          <cell r="O56" t="str">
            <v>Muslim</v>
          </cell>
          <cell r="P56" t="str">
            <v>Muslim</v>
          </cell>
        </row>
        <row r="57">
          <cell r="M57">
            <v>101576</v>
          </cell>
          <cell r="N57" t="str">
            <v>None</v>
          </cell>
          <cell r="O57" t="str">
            <v>Muslim</v>
          </cell>
          <cell r="P57" t="str">
            <v>Muslim</v>
          </cell>
        </row>
        <row r="58">
          <cell r="M58">
            <v>101687</v>
          </cell>
          <cell r="N58" t="str">
            <v>None</v>
          </cell>
          <cell r="O58" t="str">
            <v>Inter- / non- denominational</v>
          </cell>
          <cell r="P58" t="str">
            <v>Non-faith</v>
          </cell>
        </row>
        <row r="59">
          <cell r="M59">
            <v>101694</v>
          </cell>
          <cell r="N59" t="str">
            <v>None</v>
          </cell>
          <cell r="O59" t="str">
            <v>None</v>
          </cell>
          <cell r="P59" t="str">
            <v>Non-faith</v>
          </cell>
        </row>
        <row r="60">
          <cell r="M60">
            <v>101695</v>
          </cell>
          <cell r="N60" t="str">
            <v>None</v>
          </cell>
          <cell r="O60" t="str">
            <v>Muslim</v>
          </cell>
          <cell r="P60" t="str">
            <v>Muslim</v>
          </cell>
        </row>
        <row r="61">
          <cell r="M61">
            <v>101843</v>
          </cell>
          <cell r="N61" t="str">
            <v>None</v>
          </cell>
          <cell r="O61" t="str">
            <v>None</v>
          </cell>
          <cell r="P61" t="str">
            <v>Non-faith</v>
          </cell>
        </row>
        <row r="62">
          <cell r="M62">
            <v>101948</v>
          </cell>
          <cell r="N62" t="str">
            <v>None</v>
          </cell>
          <cell r="O62" t="str">
            <v>None</v>
          </cell>
          <cell r="P62" t="str">
            <v>Non-faith</v>
          </cell>
        </row>
        <row r="63">
          <cell r="M63">
            <v>101953</v>
          </cell>
          <cell r="N63" t="str">
            <v>None</v>
          </cell>
          <cell r="O63" t="str">
            <v>None</v>
          </cell>
          <cell r="P63" t="str">
            <v>Non-faith</v>
          </cell>
        </row>
        <row r="64">
          <cell r="M64">
            <v>101957</v>
          </cell>
          <cell r="N64" t="str">
            <v>None</v>
          </cell>
          <cell r="O64" t="str">
            <v>Muslim</v>
          </cell>
          <cell r="P64" t="str">
            <v>Muslim</v>
          </cell>
        </row>
        <row r="65">
          <cell r="M65">
            <v>101958</v>
          </cell>
          <cell r="N65" t="str">
            <v>None</v>
          </cell>
          <cell r="O65" t="str">
            <v>None</v>
          </cell>
          <cell r="P65" t="str">
            <v>Non-faith</v>
          </cell>
        </row>
        <row r="66">
          <cell r="M66">
            <v>101959</v>
          </cell>
          <cell r="N66" t="str">
            <v>None</v>
          </cell>
          <cell r="O66" t="str">
            <v>None</v>
          </cell>
          <cell r="P66" t="str">
            <v>Non-faith</v>
          </cell>
        </row>
        <row r="67">
          <cell r="M67">
            <v>101964</v>
          </cell>
          <cell r="N67" t="str">
            <v>None</v>
          </cell>
          <cell r="O67" t="str">
            <v>Seventh Day Adventist</v>
          </cell>
          <cell r="P67" t="str">
            <v>Christian</v>
          </cell>
        </row>
        <row r="68">
          <cell r="M68">
            <v>102065</v>
          </cell>
          <cell r="N68" t="str">
            <v>None</v>
          </cell>
          <cell r="O68" t="str">
            <v>Christian</v>
          </cell>
          <cell r="P68" t="str">
            <v>Christian</v>
          </cell>
        </row>
        <row r="69">
          <cell r="M69">
            <v>102168</v>
          </cell>
          <cell r="N69" t="str">
            <v>None</v>
          </cell>
          <cell r="O69" t="str">
            <v>None</v>
          </cell>
          <cell r="P69" t="str">
            <v>Non-faith</v>
          </cell>
        </row>
        <row r="70">
          <cell r="M70">
            <v>102171</v>
          </cell>
          <cell r="N70" t="str">
            <v>None</v>
          </cell>
          <cell r="O70" t="str">
            <v>Orthodox Jewish</v>
          </cell>
          <cell r="P70" t="str">
            <v>Jewish</v>
          </cell>
        </row>
        <row r="71">
          <cell r="M71">
            <v>102172</v>
          </cell>
          <cell r="N71" t="str">
            <v>None</v>
          </cell>
          <cell r="O71" t="str">
            <v>None</v>
          </cell>
          <cell r="P71" t="str">
            <v>Non-faith</v>
          </cell>
        </row>
        <row r="72">
          <cell r="M72">
            <v>102174</v>
          </cell>
          <cell r="N72" t="str">
            <v>None</v>
          </cell>
          <cell r="O72" t="str">
            <v>Christian</v>
          </cell>
          <cell r="P72" t="str">
            <v>Christian</v>
          </cell>
        </row>
        <row r="73">
          <cell r="M73">
            <v>102357</v>
          </cell>
          <cell r="N73" t="str">
            <v>None</v>
          </cell>
          <cell r="O73" t="str">
            <v>Roman Catholic</v>
          </cell>
          <cell r="P73" t="str">
            <v>Christian</v>
          </cell>
        </row>
        <row r="74">
          <cell r="M74">
            <v>102455</v>
          </cell>
          <cell r="N74" t="str">
            <v>None</v>
          </cell>
          <cell r="O74" t="str">
            <v>Christian</v>
          </cell>
          <cell r="P74" t="str">
            <v>Christian</v>
          </cell>
        </row>
        <row r="75">
          <cell r="M75">
            <v>102547</v>
          </cell>
          <cell r="N75" t="str">
            <v>None</v>
          </cell>
          <cell r="O75" t="str">
            <v>None</v>
          </cell>
          <cell r="P75" t="str">
            <v>Non-faith</v>
          </cell>
        </row>
        <row r="76">
          <cell r="M76">
            <v>102550</v>
          </cell>
          <cell r="N76" t="str">
            <v>None</v>
          </cell>
          <cell r="O76" t="str">
            <v>None</v>
          </cell>
          <cell r="P76" t="str">
            <v>Non-faith</v>
          </cell>
        </row>
        <row r="77">
          <cell r="M77">
            <v>102693</v>
          </cell>
          <cell r="N77" t="str">
            <v>None</v>
          </cell>
          <cell r="O77" t="str">
            <v>None</v>
          </cell>
          <cell r="P77" t="str">
            <v>Non-faith</v>
          </cell>
        </row>
        <row r="78">
          <cell r="M78">
            <v>102694</v>
          </cell>
          <cell r="N78" t="str">
            <v>None</v>
          </cell>
          <cell r="O78" t="str">
            <v>None</v>
          </cell>
          <cell r="P78" t="str">
            <v>Non-faith</v>
          </cell>
        </row>
        <row r="79">
          <cell r="M79">
            <v>102869</v>
          </cell>
          <cell r="N79" t="str">
            <v>None</v>
          </cell>
          <cell r="O79" t="str">
            <v>None</v>
          </cell>
          <cell r="P79" t="str">
            <v>Non-faith</v>
          </cell>
        </row>
        <row r="80">
          <cell r="M80">
            <v>102939</v>
          </cell>
          <cell r="N80" t="str">
            <v>None</v>
          </cell>
          <cell r="O80" t="str">
            <v>Christian</v>
          </cell>
          <cell r="P80" t="str">
            <v>Christian</v>
          </cell>
        </row>
        <row r="81">
          <cell r="M81">
            <v>102945</v>
          </cell>
          <cell r="N81" t="str">
            <v>None</v>
          </cell>
          <cell r="O81" t="str">
            <v>None</v>
          </cell>
          <cell r="P81" t="str">
            <v>Non-faith</v>
          </cell>
        </row>
        <row r="82">
          <cell r="M82">
            <v>102948</v>
          </cell>
          <cell r="N82" t="str">
            <v>None</v>
          </cell>
          <cell r="O82" t="str">
            <v>None</v>
          </cell>
          <cell r="P82" t="str">
            <v>Non-faith</v>
          </cell>
        </row>
        <row r="83">
          <cell r="M83">
            <v>102950</v>
          </cell>
          <cell r="N83" t="str">
            <v>None</v>
          </cell>
          <cell r="O83" t="str">
            <v>None</v>
          </cell>
          <cell r="P83" t="str">
            <v>Non-faith</v>
          </cell>
        </row>
        <row r="84">
          <cell r="M84">
            <v>103111</v>
          </cell>
          <cell r="N84" t="str">
            <v>None</v>
          </cell>
          <cell r="O84" t="str">
            <v>Seventh Day Adventist</v>
          </cell>
          <cell r="P84" t="str">
            <v>Christian</v>
          </cell>
        </row>
        <row r="85">
          <cell r="M85">
            <v>103573</v>
          </cell>
          <cell r="N85" t="str">
            <v>None</v>
          </cell>
          <cell r="O85" t="str">
            <v>None</v>
          </cell>
          <cell r="P85" t="str">
            <v>Non-faith</v>
          </cell>
        </row>
        <row r="86">
          <cell r="M86">
            <v>103578</v>
          </cell>
          <cell r="N86" t="str">
            <v>None</v>
          </cell>
          <cell r="O86" t="str">
            <v>None</v>
          </cell>
          <cell r="P86" t="str">
            <v>Non-faith</v>
          </cell>
        </row>
        <row r="87">
          <cell r="M87">
            <v>103586</v>
          </cell>
          <cell r="N87" t="str">
            <v>None</v>
          </cell>
          <cell r="O87" t="str">
            <v>Muslim</v>
          </cell>
          <cell r="P87" t="str">
            <v>Muslim</v>
          </cell>
        </row>
        <row r="88">
          <cell r="M88">
            <v>103587</v>
          </cell>
          <cell r="N88" t="str">
            <v>None</v>
          </cell>
          <cell r="O88" t="str">
            <v>None</v>
          </cell>
          <cell r="P88" t="str">
            <v>Non-faith</v>
          </cell>
        </row>
        <row r="89">
          <cell r="M89">
            <v>103588</v>
          </cell>
          <cell r="N89" t="str">
            <v>None</v>
          </cell>
          <cell r="O89" t="str">
            <v>None</v>
          </cell>
          <cell r="P89" t="str">
            <v>Non-faith</v>
          </cell>
        </row>
        <row r="90">
          <cell r="M90">
            <v>103591</v>
          </cell>
          <cell r="N90" t="str">
            <v>None</v>
          </cell>
          <cell r="O90" t="str">
            <v>Muslim</v>
          </cell>
          <cell r="P90" t="str">
            <v>Muslim</v>
          </cell>
        </row>
        <row r="91">
          <cell r="M91">
            <v>103595</v>
          </cell>
          <cell r="N91" t="str">
            <v>None</v>
          </cell>
          <cell r="O91" t="str">
            <v>Muslim</v>
          </cell>
          <cell r="P91" t="str">
            <v>Muslim</v>
          </cell>
        </row>
        <row r="92">
          <cell r="M92">
            <v>103753</v>
          </cell>
          <cell r="N92" t="str">
            <v>Islam</v>
          </cell>
          <cell r="O92" t="str">
            <v>Muslim</v>
          </cell>
          <cell r="P92" t="str">
            <v>Muslim</v>
          </cell>
        </row>
        <row r="93">
          <cell r="M93">
            <v>104128</v>
          </cell>
          <cell r="N93" t="str">
            <v>None</v>
          </cell>
          <cell r="O93" t="str">
            <v>None</v>
          </cell>
          <cell r="P93" t="str">
            <v>Non-faith</v>
          </cell>
        </row>
        <row r="94">
          <cell r="M94">
            <v>104267</v>
          </cell>
          <cell r="N94" t="str">
            <v>None</v>
          </cell>
          <cell r="O94" t="str">
            <v>Muslim</v>
          </cell>
          <cell r="P94" t="str">
            <v>Muslim</v>
          </cell>
        </row>
        <row r="95">
          <cell r="M95">
            <v>104730</v>
          </cell>
          <cell r="N95" t="str">
            <v>Christian</v>
          </cell>
          <cell r="O95" t="str">
            <v>Christian</v>
          </cell>
          <cell r="P95" t="str">
            <v>Christian</v>
          </cell>
        </row>
        <row r="96">
          <cell r="M96">
            <v>104839</v>
          </cell>
          <cell r="N96" t="str">
            <v>None</v>
          </cell>
          <cell r="O96" t="str">
            <v>None</v>
          </cell>
          <cell r="P96" t="str">
            <v>Non-faith</v>
          </cell>
        </row>
        <row r="97">
          <cell r="M97">
            <v>105269</v>
          </cell>
          <cell r="N97" t="str">
            <v>None</v>
          </cell>
          <cell r="O97" t="str">
            <v>None</v>
          </cell>
          <cell r="P97" t="str">
            <v>Non-faith</v>
          </cell>
        </row>
        <row r="98">
          <cell r="M98">
            <v>105372</v>
          </cell>
          <cell r="N98" t="str">
            <v>Islam</v>
          </cell>
          <cell r="O98" t="str">
            <v>Muslim</v>
          </cell>
          <cell r="P98" t="str">
            <v>Muslim</v>
          </cell>
        </row>
        <row r="99">
          <cell r="M99">
            <v>105585</v>
          </cell>
          <cell r="N99" t="str">
            <v>None</v>
          </cell>
          <cell r="O99" t="str">
            <v>Christian</v>
          </cell>
          <cell r="P99" t="str">
            <v>Christian</v>
          </cell>
        </row>
        <row r="100">
          <cell r="M100">
            <v>105596</v>
          </cell>
          <cell r="N100" t="str">
            <v>None</v>
          </cell>
          <cell r="O100" t="str">
            <v>Christian</v>
          </cell>
          <cell r="P100" t="str">
            <v>Christian</v>
          </cell>
        </row>
        <row r="101">
          <cell r="M101">
            <v>105598</v>
          </cell>
          <cell r="N101" t="str">
            <v>Islam</v>
          </cell>
          <cell r="O101" t="str">
            <v>Muslim</v>
          </cell>
          <cell r="P101" t="str">
            <v>Muslim</v>
          </cell>
        </row>
        <row r="102">
          <cell r="M102">
            <v>105747</v>
          </cell>
          <cell r="N102" t="str">
            <v>None</v>
          </cell>
          <cell r="O102" t="str">
            <v>None</v>
          </cell>
          <cell r="P102" t="str">
            <v>Non-faith</v>
          </cell>
        </row>
        <row r="103">
          <cell r="M103">
            <v>105748</v>
          </cell>
          <cell r="N103" t="str">
            <v>None</v>
          </cell>
          <cell r="O103" t="str">
            <v>None</v>
          </cell>
          <cell r="P103" t="str">
            <v>Non-faith</v>
          </cell>
        </row>
        <row r="104">
          <cell r="M104">
            <v>105993</v>
          </cell>
          <cell r="N104" t="str">
            <v>None</v>
          </cell>
          <cell r="O104" t="str">
            <v>Jewish</v>
          </cell>
          <cell r="P104" t="str">
            <v>Jewish</v>
          </cell>
        </row>
        <row r="105">
          <cell r="M105">
            <v>105996</v>
          </cell>
          <cell r="N105" t="str">
            <v>None</v>
          </cell>
          <cell r="O105" t="str">
            <v>Jewish</v>
          </cell>
          <cell r="P105" t="str">
            <v>Jewish</v>
          </cell>
        </row>
        <row r="106">
          <cell r="M106">
            <v>105997</v>
          </cell>
          <cell r="N106" t="str">
            <v>None</v>
          </cell>
          <cell r="O106" t="str">
            <v>None</v>
          </cell>
          <cell r="P106" t="str">
            <v>Non-faith</v>
          </cell>
        </row>
        <row r="107">
          <cell r="M107">
            <v>105999</v>
          </cell>
          <cell r="N107" t="str">
            <v>None</v>
          </cell>
          <cell r="O107" t="str">
            <v>Jewish</v>
          </cell>
          <cell r="P107" t="str">
            <v>Jewish</v>
          </cell>
        </row>
        <row r="108">
          <cell r="M108">
            <v>106002</v>
          </cell>
          <cell r="N108" t="str">
            <v>Orthodox Jewish</v>
          </cell>
          <cell r="O108" t="str">
            <v>Orthodox Jewish</v>
          </cell>
          <cell r="P108" t="str">
            <v>Jewish</v>
          </cell>
        </row>
        <row r="109">
          <cell r="M109">
            <v>106003</v>
          </cell>
          <cell r="N109" t="str">
            <v>Orthodox Jewish</v>
          </cell>
          <cell r="O109" t="str">
            <v>Jewish</v>
          </cell>
          <cell r="P109" t="str">
            <v>Jewish</v>
          </cell>
        </row>
        <row r="110">
          <cell r="M110">
            <v>106150</v>
          </cell>
          <cell r="N110" t="str">
            <v>None</v>
          </cell>
          <cell r="O110" t="str">
            <v>None</v>
          </cell>
          <cell r="P110" t="str">
            <v>Non-faith</v>
          </cell>
        </row>
        <row r="111">
          <cell r="M111">
            <v>106154</v>
          </cell>
          <cell r="N111" t="str">
            <v>None</v>
          </cell>
          <cell r="O111" t="str">
            <v>Roman Catholic</v>
          </cell>
          <cell r="P111" t="str">
            <v>Christian</v>
          </cell>
        </row>
        <row r="112">
          <cell r="M112">
            <v>106158</v>
          </cell>
          <cell r="N112" t="str">
            <v>Christian/Evangelical</v>
          </cell>
          <cell r="O112" t="str">
            <v>Christian</v>
          </cell>
          <cell r="P112" t="str">
            <v>Christian</v>
          </cell>
        </row>
        <row r="113">
          <cell r="M113">
            <v>106162</v>
          </cell>
          <cell r="N113" t="str">
            <v>None</v>
          </cell>
          <cell r="O113" t="str">
            <v>None</v>
          </cell>
          <cell r="P113" t="str">
            <v>Non-faith</v>
          </cell>
        </row>
        <row r="114">
          <cell r="M114">
            <v>106386</v>
          </cell>
          <cell r="N114" t="str">
            <v>None</v>
          </cell>
          <cell r="O114" t="str">
            <v>None</v>
          </cell>
          <cell r="P114" t="str">
            <v>Non-faith</v>
          </cell>
        </row>
        <row r="115">
          <cell r="M115">
            <v>106814</v>
          </cell>
          <cell r="N115" t="str">
            <v>None</v>
          </cell>
          <cell r="O115" t="str">
            <v>None</v>
          </cell>
          <cell r="P115" t="str">
            <v>Non-faith</v>
          </cell>
        </row>
        <row r="116">
          <cell r="M116">
            <v>106816</v>
          </cell>
          <cell r="N116" t="str">
            <v>None</v>
          </cell>
          <cell r="O116" t="str">
            <v>None</v>
          </cell>
          <cell r="P116" t="str">
            <v>Non-faith</v>
          </cell>
        </row>
        <row r="117">
          <cell r="M117">
            <v>106817</v>
          </cell>
          <cell r="N117" t="str">
            <v>None</v>
          </cell>
          <cell r="O117" t="str">
            <v>None</v>
          </cell>
          <cell r="P117" t="str">
            <v>Non-faith</v>
          </cell>
        </row>
        <row r="118">
          <cell r="M118">
            <v>106965</v>
          </cell>
          <cell r="N118" t="str">
            <v>None</v>
          </cell>
          <cell r="O118" t="str">
            <v>None</v>
          </cell>
          <cell r="P118" t="str">
            <v>Non-faith</v>
          </cell>
        </row>
        <row r="119">
          <cell r="M119">
            <v>107168</v>
          </cell>
          <cell r="N119" t="str">
            <v>Christian</v>
          </cell>
          <cell r="O119" t="str">
            <v>Christian</v>
          </cell>
          <cell r="P119" t="str">
            <v>Christian</v>
          </cell>
        </row>
        <row r="120">
          <cell r="M120">
            <v>107460</v>
          </cell>
          <cell r="N120" t="str">
            <v>Muslim</v>
          </cell>
          <cell r="O120" t="str">
            <v>Muslim</v>
          </cell>
          <cell r="P120" t="str">
            <v>Muslim</v>
          </cell>
        </row>
        <row r="121">
          <cell r="M121">
            <v>107461</v>
          </cell>
          <cell r="N121" t="str">
            <v>None</v>
          </cell>
          <cell r="O121" t="str">
            <v>Christian</v>
          </cell>
          <cell r="P121" t="str">
            <v>Christian</v>
          </cell>
        </row>
        <row r="122">
          <cell r="M122">
            <v>107787</v>
          </cell>
          <cell r="N122" t="str">
            <v>None</v>
          </cell>
          <cell r="O122" t="str">
            <v>None</v>
          </cell>
          <cell r="P122" t="str">
            <v>Non-faith</v>
          </cell>
        </row>
        <row r="123">
          <cell r="M123">
            <v>107791</v>
          </cell>
          <cell r="N123" t="str">
            <v>None</v>
          </cell>
          <cell r="O123" t="str">
            <v>Muslim</v>
          </cell>
          <cell r="P123" t="str">
            <v>Muslim</v>
          </cell>
        </row>
        <row r="124">
          <cell r="M124">
            <v>107792</v>
          </cell>
          <cell r="N124" t="str">
            <v>None</v>
          </cell>
          <cell r="O124" t="str">
            <v>Muslim</v>
          </cell>
          <cell r="P124" t="str">
            <v>Muslim</v>
          </cell>
        </row>
        <row r="125">
          <cell r="M125">
            <v>107794</v>
          </cell>
          <cell r="N125" t="str">
            <v>None</v>
          </cell>
          <cell r="O125" t="str">
            <v>Muslim</v>
          </cell>
          <cell r="P125" t="str">
            <v>Muslim</v>
          </cell>
        </row>
        <row r="126">
          <cell r="M126">
            <v>107795</v>
          </cell>
          <cell r="N126" t="str">
            <v>Christian</v>
          </cell>
          <cell r="O126" t="str">
            <v>Christian</v>
          </cell>
          <cell r="P126" t="str">
            <v>Christian</v>
          </cell>
        </row>
        <row r="127">
          <cell r="M127">
            <v>108109</v>
          </cell>
          <cell r="N127" t="str">
            <v>None</v>
          </cell>
          <cell r="O127" t="str">
            <v>Christian</v>
          </cell>
          <cell r="P127" t="str">
            <v>Christian</v>
          </cell>
        </row>
        <row r="128">
          <cell r="M128">
            <v>108110</v>
          </cell>
          <cell r="N128" t="str">
            <v>None</v>
          </cell>
          <cell r="O128" t="str">
            <v>Jewish</v>
          </cell>
          <cell r="P128" t="str">
            <v>Jewish</v>
          </cell>
        </row>
        <row r="129">
          <cell r="M129">
            <v>108307</v>
          </cell>
          <cell r="N129" t="str">
            <v>None</v>
          </cell>
          <cell r="O129" t="str">
            <v>Church of England</v>
          </cell>
          <cell r="P129" t="str">
            <v>Christian</v>
          </cell>
        </row>
        <row r="130">
          <cell r="M130">
            <v>108414</v>
          </cell>
          <cell r="N130" t="str">
            <v>None</v>
          </cell>
          <cell r="O130" t="str">
            <v>Jewish</v>
          </cell>
          <cell r="P130" t="str">
            <v>Jewish</v>
          </cell>
        </row>
        <row r="131">
          <cell r="M131">
            <v>108416</v>
          </cell>
          <cell r="N131" t="str">
            <v>None</v>
          </cell>
          <cell r="O131" t="str">
            <v>None</v>
          </cell>
          <cell r="P131" t="str">
            <v>Non-faith</v>
          </cell>
        </row>
        <row r="132">
          <cell r="M132">
            <v>108419</v>
          </cell>
          <cell r="N132" t="str">
            <v>None</v>
          </cell>
          <cell r="O132" t="str">
            <v>Jewish</v>
          </cell>
          <cell r="P132" t="str">
            <v>Jewish</v>
          </cell>
        </row>
        <row r="133">
          <cell r="M133">
            <v>108877</v>
          </cell>
          <cell r="N133" t="str">
            <v>None</v>
          </cell>
          <cell r="O133" t="str">
            <v>None</v>
          </cell>
          <cell r="P133" t="str">
            <v>Non-faith</v>
          </cell>
        </row>
        <row r="134">
          <cell r="M134">
            <v>108886</v>
          </cell>
          <cell r="N134" t="str">
            <v>None</v>
          </cell>
          <cell r="O134" t="str">
            <v>None</v>
          </cell>
          <cell r="P134" t="str">
            <v>Non-faith</v>
          </cell>
        </row>
        <row r="135">
          <cell r="M135">
            <v>109342</v>
          </cell>
          <cell r="N135" t="str">
            <v>None</v>
          </cell>
          <cell r="O135" t="str">
            <v>None</v>
          </cell>
          <cell r="P135" t="str">
            <v>Non-faith</v>
          </cell>
        </row>
        <row r="136">
          <cell r="M136">
            <v>109343</v>
          </cell>
          <cell r="N136" t="str">
            <v>None</v>
          </cell>
          <cell r="O136" t="str">
            <v>None</v>
          </cell>
          <cell r="P136" t="str">
            <v>Non-faith</v>
          </cell>
        </row>
        <row r="137">
          <cell r="M137">
            <v>109353</v>
          </cell>
          <cell r="N137" t="str">
            <v>None</v>
          </cell>
          <cell r="O137" t="str">
            <v>Christian</v>
          </cell>
          <cell r="P137" t="str">
            <v>Christian</v>
          </cell>
        </row>
        <row r="138">
          <cell r="M138">
            <v>109355</v>
          </cell>
          <cell r="N138" t="str">
            <v>None</v>
          </cell>
          <cell r="O138" t="str">
            <v>Inter- / non- denominational</v>
          </cell>
          <cell r="P138" t="str">
            <v>Non-faith</v>
          </cell>
        </row>
        <row r="139">
          <cell r="M139">
            <v>109364</v>
          </cell>
          <cell r="N139" t="str">
            <v>None</v>
          </cell>
          <cell r="O139" t="str">
            <v>None</v>
          </cell>
          <cell r="P139" t="str">
            <v>Non-faith</v>
          </cell>
        </row>
        <row r="140">
          <cell r="M140">
            <v>109723</v>
          </cell>
          <cell r="N140" t="str">
            <v>None</v>
          </cell>
          <cell r="O140" t="str">
            <v>None</v>
          </cell>
          <cell r="P140" t="str">
            <v>Non-faith</v>
          </cell>
        </row>
        <row r="141">
          <cell r="M141">
            <v>109774</v>
          </cell>
          <cell r="N141" t="str">
            <v>None</v>
          </cell>
          <cell r="O141" t="str">
            <v>Islam</v>
          </cell>
          <cell r="P141" t="str">
            <v>Muslim</v>
          </cell>
        </row>
        <row r="142">
          <cell r="M142">
            <v>110141</v>
          </cell>
          <cell r="N142" t="str">
            <v>None</v>
          </cell>
          <cell r="O142" t="str">
            <v>Seventh Day Adventist</v>
          </cell>
          <cell r="P142" t="str">
            <v>Christian</v>
          </cell>
        </row>
        <row r="143">
          <cell r="M143">
            <v>110147</v>
          </cell>
          <cell r="N143" t="str">
            <v>Roman Catholic</v>
          </cell>
          <cell r="O143" t="str">
            <v>Roman Catholic</v>
          </cell>
          <cell r="P143" t="str">
            <v>Christian</v>
          </cell>
        </row>
        <row r="144">
          <cell r="M144">
            <v>110178</v>
          </cell>
          <cell r="N144" t="str">
            <v>None</v>
          </cell>
          <cell r="O144" t="str">
            <v>None</v>
          </cell>
          <cell r="P144" t="str">
            <v>Non-faith</v>
          </cell>
        </row>
        <row r="145">
          <cell r="M145">
            <v>110557</v>
          </cell>
          <cell r="N145" t="str">
            <v>None</v>
          </cell>
          <cell r="O145" t="str">
            <v>None</v>
          </cell>
          <cell r="P145" t="str">
            <v>Non-faith</v>
          </cell>
        </row>
        <row r="146">
          <cell r="M146">
            <v>110564</v>
          </cell>
          <cell r="N146" t="str">
            <v>None</v>
          </cell>
          <cell r="O146" t="str">
            <v>None</v>
          </cell>
          <cell r="P146" t="str">
            <v>Non-faith</v>
          </cell>
        </row>
        <row r="147">
          <cell r="M147">
            <v>110920</v>
          </cell>
          <cell r="N147" t="str">
            <v>None</v>
          </cell>
          <cell r="O147" t="str">
            <v>None</v>
          </cell>
          <cell r="P147" t="str">
            <v>Non-faith</v>
          </cell>
        </row>
        <row r="148">
          <cell r="M148">
            <v>110930</v>
          </cell>
          <cell r="N148" t="str">
            <v>None</v>
          </cell>
          <cell r="O148" t="str">
            <v>Inter- / non- denominational</v>
          </cell>
          <cell r="P148" t="str">
            <v>Non-faith</v>
          </cell>
        </row>
        <row r="149">
          <cell r="M149">
            <v>110931</v>
          </cell>
          <cell r="N149" t="str">
            <v>None</v>
          </cell>
          <cell r="O149" t="str">
            <v>None</v>
          </cell>
          <cell r="P149" t="str">
            <v>Non-faith</v>
          </cell>
        </row>
        <row r="150">
          <cell r="M150">
            <v>110932</v>
          </cell>
          <cell r="N150" t="str">
            <v>None</v>
          </cell>
          <cell r="O150" t="str">
            <v>None</v>
          </cell>
          <cell r="P150" t="str">
            <v>Non-faith</v>
          </cell>
        </row>
        <row r="151">
          <cell r="M151">
            <v>111479</v>
          </cell>
          <cell r="N151" t="str">
            <v>None</v>
          </cell>
          <cell r="O151" t="str">
            <v>Christian</v>
          </cell>
          <cell r="P151" t="str">
            <v>Christian</v>
          </cell>
        </row>
        <row r="152">
          <cell r="M152">
            <v>112452</v>
          </cell>
          <cell r="N152" t="str">
            <v>None</v>
          </cell>
          <cell r="O152" t="str">
            <v>None</v>
          </cell>
          <cell r="P152" t="str">
            <v>Non-faith</v>
          </cell>
        </row>
        <row r="153">
          <cell r="M153">
            <v>112456</v>
          </cell>
          <cell r="N153" t="str">
            <v>None</v>
          </cell>
          <cell r="O153" t="str">
            <v>None</v>
          </cell>
          <cell r="P153" t="str">
            <v>Non-faith</v>
          </cell>
        </row>
        <row r="154">
          <cell r="M154">
            <v>112461</v>
          </cell>
          <cell r="N154" t="str">
            <v>None</v>
          </cell>
          <cell r="O154" t="str">
            <v>None</v>
          </cell>
          <cell r="P154" t="str">
            <v>Non-faith</v>
          </cell>
        </row>
        <row r="155">
          <cell r="M155">
            <v>113019</v>
          </cell>
          <cell r="N155" t="str">
            <v>None</v>
          </cell>
          <cell r="O155" t="str">
            <v>None</v>
          </cell>
          <cell r="P155" t="str">
            <v>Non-faith</v>
          </cell>
        </row>
        <row r="156">
          <cell r="M156">
            <v>113021</v>
          </cell>
          <cell r="N156" t="str">
            <v>None</v>
          </cell>
          <cell r="O156" t="str">
            <v>None</v>
          </cell>
          <cell r="P156" t="str">
            <v>Non-faith</v>
          </cell>
        </row>
        <row r="157">
          <cell r="M157">
            <v>113023</v>
          </cell>
          <cell r="N157" t="str">
            <v>None</v>
          </cell>
          <cell r="O157" t="str">
            <v>None</v>
          </cell>
          <cell r="P157" t="str">
            <v>Non-faith</v>
          </cell>
        </row>
        <row r="158">
          <cell r="M158">
            <v>113026</v>
          </cell>
          <cell r="N158" t="str">
            <v>None</v>
          </cell>
          <cell r="O158" t="str">
            <v>None</v>
          </cell>
          <cell r="P158" t="str">
            <v>Non-faith</v>
          </cell>
        </row>
        <row r="159">
          <cell r="M159">
            <v>113562</v>
          </cell>
          <cell r="N159" t="str">
            <v>None</v>
          </cell>
          <cell r="O159" t="str">
            <v>None</v>
          </cell>
          <cell r="P159" t="str">
            <v>Non-faith</v>
          </cell>
        </row>
        <row r="160">
          <cell r="M160">
            <v>113567</v>
          </cell>
          <cell r="N160" t="str">
            <v>None</v>
          </cell>
          <cell r="O160" t="str">
            <v>Church of England</v>
          </cell>
          <cell r="P160" t="str">
            <v>Christian</v>
          </cell>
        </row>
        <row r="161">
          <cell r="M161">
            <v>113571</v>
          </cell>
          <cell r="N161" t="str">
            <v>None</v>
          </cell>
          <cell r="O161" t="str">
            <v>None</v>
          </cell>
          <cell r="P161" t="str">
            <v>Non-faith</v>
          </cell>
        </row>
        <row r="162">
          <cell r="M162">
            <v>113594</v>
          </cell>
          <cell r="N162" t="str">
            <v>Seventh Day Adventist</v>
          </cell>
          <cell r="O162" t="str">
            <v>Seventh Day Adventist</v>
          </cell>
          <cell r="P162" t="str">
            <v>Christian</v>
          </cell>
        </row>
        <row r="163">
          <cell r="M163">
            <v>113616</v>
          </cell>
          <cell r="N163" t="str">
            <v>None</v>
          </cell>
          <cell r="O163" t="str">
            <v>None</v>
          </cell>
          <cell r="P163" t="str">
            <v>Non-faith</v>
          </cell>
        </row>
        <row r="164">
          <cell r="M164">
            <v>113617</v>
          </cell>
          <cell r="N164" t="str">
            <v>None</v>
          </cell>
          <cell r="O164" t="str">
            <v>None</v>
          </cell>
          <cell r="P164" t="str">
            <v>Non-faith</v>
          </cell>
        </row>
        <row r="165">
          <cell r="M165">
            <v>113623</v>
          </cell>
          <cell r="N165" t="str">
            <v>None</v>
          </cell>
          <cell r="O165" t="str">
            <v>None</v>
          </cell>
          <cell r="P165" t="str">
            <v>Non-faith</v>
          </cell>
        </row>
        <row r="166">
          <cell r="M166">
            <v>113632</v>
          </cell>
          <cell r="N166" t="str">
            <v>None</v>
          </cell>
          <cell r="O166" t="str">
            <v>None</v>
          </cell>
          <cell r="P166" t="str">
            <v>Non-faith</v>
          </cell>
        </row>
        <row r="167">
          <cell r="M167">
            <v>113940</v>
          </cell>
          <cell r="N167" t="str">
            <v>Church of England</v>
          </cell>
          <cell r="O167" t="str">
            <v>Church of England</v>
          </cell>
          <cell r="P167" t="str">
            <v>Christian</v>
          </cell>
        </row>
        <row r="168">
          <cell r="M168">
            <v>113944</v>
          </cell>
          <cell r="N168" t="str">
            <v>Roman Catholic</v>
          </cell>
          <cell r="O168" t="str">
            <v>Roman Catholic</v>
          </cell>
          <cell r="P168" t="str">
            <v>Christian</v>
          </cell>
        </row>
        <row r="169">
          <cell r="M169">
            <v>113950</v>
          </cell>
          <cell r="N169" t="str">
            <v>None</v>
          </cell>
          <cell r="O169" t="str">
            <v>None</v>
          </cell>
          <cell r="P169" t="str">
            <v>Non-faith</v>
          </cell>
        </row>
        <row r="170">
          <cell r="M170">
            <v>113952</v>
          </cell>
          <cell r="N170" t="str">
            <v>None</v>
          </cell>
          <cell r="O170" t="str">
            <v>None</v>
          </cell>
          <cell r="P170" t="str">
            <v>Non-faith</v>
          </cell>
        </row>
        <row r="171">
          <cell r="M171">
            <v>114635</v>
          </cell>
          <cell r="N171" t="str">
            <v>None</v>
          </cell>
          <cell r="O171" t="str">
            <v>Inter- / non- denominational</v>
          </cell>
          <cell r="P171" t="str">
            <v>Non-faith</v>
          </cell>
        </row>
        <row r="172">
          <cell r="M172">
            <v>114640</v>
          </cell>
          <cell r="N172" t="str">
            <v>None</v>
          </cell>
          <cell r="O172" t="str">
            <v>None</v>
          </cell>
          <cell r="P172" t="str">
            <v>Non-faith</v>
          </cell>
        </row>
        <row r="173">
          <cell r="M173">
            <v>114645</v>
          </cell>
          <cell r="N173" t="str">
            <v>None</v>
          </cell>
          <cell r="O173" t="str">
            <v>Inter- / non- denominational</v>
          </cell>
          <cell r="P173" t="str">
            <v>Non-faith</v>
          </cell>
        </row>
        <row r="174">
          <cell r="M174">
            <v>114646</v>
          </cell>
          <cell r="N174" t="str">
            <v>None</v>
          </cell>
          <cell r="O174" t="str">
            <v>Christian</v>
          </cell>
          <cell r="P174" t="str">
            <v>Christian</v>
          </cell>
        </row>
        <row r="175">
          <cell r="M175">
            <v>114656</v>
          </cell>
          <cell r="N175" t="str">
            <v>None</v>
          </cell>
          <cell r="O175" t="str">
            <v>None</v>
          </cell>
          <cell r="P175" t="str">
            <v>Non-faith</v>
          </cell>
        </row>
        <row r="176">
          <cell r="M176">
            <v>114660</v>
          </cell>
          <cell r="N176" t="str">
            <v>Christian</v>
          </cell>
          <cell r="O176" t="str">
            <v>Christian/non-denominational</v>
          </cell>
          <cell r="P176" t="str">
            <v>Christian</v>
          </cell>
        </row>
        <row r="177">
          <cell r="M177">
            <v>115408</v>
          </cell>
          <cell r="N177" t="str">
            <v>None</v>
          </cell>
          <cell r="O177" t="str">
            <v>None</v>
          </cell>
          <cell r="P177" t="str">
            <v>Non-faith</v>
          </cell>
        </row>
        <row r="178">
          <cell r="M178">
            <v>115418</v>
          </cell>
          <cell r="N178" t="str">
            <v>None</v>
          </cell>
          <cell r="O178" t="str">
            <v>None</v>
          </cell>
          <cell r="P178" t="str">
            <v>Non-faith</v>
          </cell>
        </row>
        <row r="179">
          <cell r="M179">
            <v>115425</v>
          </cell>
          <cell r="N179" t="str">
            <v>None</v>
          </cell>
          <cell r="O179" t="str">
            <v>None</v>
          </cell>
          <cell r="P179" t="str">
            <v>Non-faith</v>
          </cell>
        </row>
        <row r="180">
          <cell r="M180">
            <v>115426</v>
          </cell>
          <cell r="N180" t="str">
            <v>None</v>
          </cell>
          <cell r="O180" t="str">
            <v>None</v>
          </cell>
          <cell r="P180" t="str">
            <v>Non-faith</v>
          </cell>
        </row>
        <row r="181">
          <cell r="M181">
            <v>115436</v>
          </cell>
          <cell r="N181" t="str">
            <v>Christian</v>
          </cell>
          <cell r="O181" t="str">
            <v>Christian</v>
          </cell>
          <cell r="P181" t="str">
            <v>Christian</v>
          </cell>
        </row>
        <row r="182">
          <cell r="M182">
            <v>115437</v>
          </cell>
          <cell r="N182" t="str">
            <v>None</v>
          </cell>
          <cell r="O182" t="str">
            <v>Sikh</v>
          </cell>
          <cell r="P182" t="str">
            <v>Other faiths</v>
          </cell>
        </row>
        <row r="183">
          <cell r="M183">
            <v>115802</v>
          </cell>
          <cell r="N183" t="str">
            <v>None</v>
          </cell>
          <cell r="O183" t="str">
            <v>Christian</v>
          </cell>
          <cell r="P183" t="str">
            <v>Christian</v>
          </cell>
        </row>
        <row r="184">
          <cell r="M184">
            <v>115803</v>
          </cell>
          <cell r="N184" t="str">
            <v>None</v>
          </cell>
          <cell r="O184" t="str">
            <v>Church of England</v>
          </cell>
          <cell r="P184" t="str">
            <v>Christian</v>
          </cell>
        </row>
        <row r="185">
          <cell r="M185">
            <v>115808</v>
          </cell>
          <cell r="N185" t="str">
            <v>None</v>
          </cell>
          <cell r="O185" t="str">
            <v>Christian</v>
          </cell>
          <cell r="P185" t="str">
            <v>Christian</v>
          </cell>
        </row>
        <row r="186">
          <cell r="M186">
            <v>115809</v>
          </cell>
          <cell r="N186" t="str">
            <v>None</v>
          </cell>
          <cell r="O186" t="str">
            <v>None</v>
          </cell>
          <cell r="P186" t="str">
            <v>Non-faith</v>
          </cell>
        </row>
        <row r="187">
          <cell r="M187">
            <v>115810</v>
          </cell>
          <cell r="N187" t="str">
            <v>None</v>
          </cell>
          <cell r="O187" t="str">
            <v>Muslim</v>
          </cell>
          <cell r="P187" t="str">
            <v>Muslim</v>
          </cell>
        </row>
        <row r="188">
          <cell r="M188">
            <v>116540</v>
          </cell>
          <cell r="N188" t="str">
            <v>None</v>
          </cell>
          <cell r="O188" t="str">
            <v>None</v>
          </cell>
          <cell r="P188" t="str">
            <v>Non-faith</v>
          </cell>
        </row>
        <row r="189">
          <cell r="M189">
            <v>116546</v>
          </cell>
          <cell r="N189" t="str">
            <v>None</v>
          </cell>
          <cell r="O189" t="str">
            <v>None</v>
          </cell>
          <cell r="P189" t="str">
            <v>Non-faith</v>
          </cell>
        </row>
        <row r="190">
          <cell r="M190">
            <v>116564</v>
          </cell>
          <cell r="N190" t="str">
            <v>None</v>
          </cell>
          <cell r="O190" t="str">
            <v>None</v>
          </cell>
          <cell r="P190" t="str">
            <v>Non-faith</v>
          </cell>
        </row>
        <row r="191">
          <cell r="M191">
            <v>116565</v>
          </cell>
          <cell r="N191" t="str">
            <v>None</v>
          </cell>
          <cell r="O191" t="str">
            <v>None</v>
          </cell>
          <cell r="P191" t="str">
            <v>Non-faith</v>
          </cell>
        </row>
        <row r="192">
          <cell r="M192">
            <v>116567</v>
          </cell>
          <cell r="N192" t="str">
            <v>None</v>
          </cell>
          <cell r="O192" t="str">
            <v>Roman Catholic</v>
          </cell>
          <cell r="P192" t="str">
            <v>Christian</v>
          </cell>
        </row>
        <row r="193">
          <cell r="M193">
            <v>116584</v>
          </cell>
          <cell r="N193" t="str">
            <v>None</v>
          </cell>
          <cell r="O193" t="str">
            <v>Roman Catholic</v>
          </cell>
          <cell r="P193" t="str">
            <v>Christian</v>
          </cell>
        </row>
        <row r="194">
          <cell r="M194">
            <v>116586</v>
          </cell>
          <cell r="N194" t="str">
            <v>None</v>
          </cell>
          <cell r="O194" t="str">
            <v>None</v>
          </cell>
          <cell r="P194" t="str">
            <v>Non-faith</v>
          </cell>
        </row>
        <row r="195">
          <cell r="M195">
            <v>116588</v>
          </cell>
          <cell r="N195" t="str">
            <v>None</v>
          </cell>
          <cell r="O195" t="str">
            <v>None</v>
          </cell>
          <cell r="P195" t="str">
            <v>Non-faith</v>
          </cell>
        </row>
        <row r="196">
          <cell r="M196">
            <v>116589</v>
          </cell>
          <cell r="N196" t="str">
            <v>None</v>
          </cell>
          <cell r="O196" t="str">
            <v>None</v>
          </cell>
          <cell r="P196" t="str">
            <v>Non-faith</v>
          </cell>
        </row>
        <row r="197">
          <cell r="M197">
            <v>116593</v>
          </cell>
          <cell r="N197" t="str">
            <v>None</v>
          </cell>
          <cell r="O197" t="str">
            <v>None</v>
          </cell>
          <cell r="P197" t="str">
            <v>Non-faith</v>
          </cell>
        </row>
        <row r="198">
          <cell r="M198">
            <v>116594</v>
          </cell>
          <cell r="N198" t="str">
            <v>Roman Catholic</v>
          </cell>
          <cell r="O198" t="str">
            <v>Roman Catholic</v>
          </cell>
          <cell r="P198" t="str">
            <v>Christian</v>
          </cell>
        </row>
        <row r="199">
          <cell r="M199">
            <v>117030</v>
          </cell>
          <cell r="N199" t="str">
            <v>None</v>
          </cell>
          <cell r="O199" t="str">
            <v>None</v>
          </cell>
          <cell r="P199" t="str">
            <v>Non-faith</v>
          </cell>
        </row>
        <row r="200">
          <cell r="M200">
            <v>117033</v>
          </cell>
          <cell r="N200" t="str">
            <v>None</v>
          </cell>
          <cell r="O200" t="str">
            <v>None</v>
          </cell>
          <cell r="P200" t="str">
            <v>Non-faith</v>
          </cell>
        </row>
        <row r="201">
          <cell r="M201">
            <v>117035</v>
          </cell>
          <cell r="N201" t="str">
            <v>None</v>
          </cell>
          <cell r="O201" t="str">
            <v>None</v>
          </cell>
          <cell r="P201" t="str">
            <v>Non-faith</v>
          </cell>
        </row>
        <row r="202">
          <cell r="M202">
            <v>117042</v>
          </cell>
          <cell r="N202" t="str">
            <v>None</v>
          </cell>
          <cell r="O202" t="str">
            <v>None</v>
          </cell>
          <cell r="P202" t="str">
            <v>Non-faith</v>
          </cell>
        </row>
        <row r="203">
          <cell r="M203">
            <v>117044</v>
          </cell>
          <cell r="N203" t="str">
            <v>None</v>
          </cell>
          <cell r="O203" t="str">
            <v>Muslim</v>
          </cell>
          <cell r="P203" t="str">
            <v>Muslim</v>
          </cell>
        </row>
        <row r="204">
          <cell r="M204">
            <v>117048</v>
          </cell>
          <cell r="N204" t="str">
            <v>None</v>
          </cell>
          <cell r="O204" t="str">
            <v>None</v>
          </cell>
          <cell r="P204" t="str">
            <v>Non-faith</v>
          </cell>
        </row>
        <row r="205">
          <cell r="M205">
            <v>117615</v>
          </cell>
          <cell r="N205" t="str">
            <v>None</v>
          </cell>
          <cell r="O205" t="str">
            <v>None</v>
          </cell>
          <cell r="P205" t="str">
            <v>Non-faith</v>
          </cell>
        </row>
        <row r="206">
          <cell r="M206">
            <v>117646</v>
          </cell>
          <cell r="N206" t="str">
            <v>None</v>
          </cell>
          <cell r="O206" t="str">
            <v>None</v>
          </cell>
          <cell r="P206" t="str">
            <v>Non-faith</v>
          </cell>
        </row>
        <row r="207">
          <cell r="M207">
            <v>117650</v>
          </cell>
          <cell r="N207" t="str">
            <v>Christian</v>
          </cell>
          <cell r="O207" t="str">
            <v>Christian</v>
          </cell>
          <cell r="P207" t="str">
            <v>Christian</v>
          </cell>
        </row>
        <row r="208">
          <cell r="M208">
            <v>117654</v>
          </cell>
          <cell r="N208" t="str">
            <v>Hindu</v>
          </cell>
          <cell r="O208" t="str">
            <v>Hindu</v>
          </cell>
          <cell r="P208" t="str">
            <v>Other faiths</v>
          </cell>
        </row>
        <row r="209">
          <cell r="M209">
            <v>117660</v>
          </cell>
          <cell r="N209" t="str">
            <v>None</v>
          </cell>
          <cell r="O209" t="str">
            <v>None</v>
          </cell>
          <cell r="P209" t="str">
            <v>Non-faith</v>
          </cell>
        </row>
        <row r="210">
          <cell r="M210">
            <v>117662</v>
          </cell>
          <cell r="N210" t="str">
            <v>None</v>
          </cell>
          <cell r="O210" t="str">
            <v>Inter- / non- denominational</v>
          </cell>
          <cell r="P210" t="str">
            <v>Non-faith</v>
          </cell>
        </row>
        <row r="211">
          <cell r="M211">
            <v>118123</v>
          </cell>
          <cell r="N211" t="str">
            <v>None</v>
          </cell>
          <cell r="O211" t="str">
            <v>None</v>
          </cell>
          <cell r="P211" t="str">
            <v>Non-faith</v>
          </cell>
        </row>
        <row r="212">
          <cell r="M212">
            <v>118127</v>
          </cell>
          <cell r="N212" t="str">
            <v>None</v>
          </cell>
          <cell r="O212" t="str">
            <v>None</v>
          </cell>
          <cell r="P212" t="str">
            <v>Non-faith</v>
          </cell>
        </row>
        <row r="213">
          <cell r="M213">
            <v>118225</v>
          </cell>
          <cell r="N213" t="str">
            <v>None</v>
          </cell>
          <cell r="O213" t="str">
            <v>Christian</v>
          </cell>
          <cell r="P213" t="str">
            <v>Christian</v>
          </cell>
        </row>
        <row r="214">
          <cell r="M214">
            <v>118962</v>
          </cell>
          <cell r="N214" t="str">
            <v>None</v>
          </cell>
          <cell r="O214" t="str">
            <v>None</v>
          </cell>
          <cell r="P214" t="str">
            <v>Non-faith</v>
          </cell>
        </row>
        <row r="215">
          <cell r="M215">
            <v>118972</v>
          </cell>
          <cell r="N215" t="str">
            <v>None</v>
          </cell>
          <cell r="O215" t="str">
            <v>None</v>
          </cell>
          <cell r="P215" t="str">
            <v>Non-faith</v>
          </cell>
        </row>
        <row r="216">
          <cell r="M216">
            <v>118977</v>
          </cell>
          <cell r="N216" t="str">
            <v>None</v>
          </cell>
          <cell r="O216" t="str">
            <v>Christian</v>
          </cell>
          <cell r="P216" t="str">
            <v>Christian</v>
          </cell>
        </row>
        <row r="217">
          <cell r="M217">
            <v>118979</v>
          </cell>
          <cell r="N217" t="str">
            <v>None</v>
          </cell>
          <cell r="O217" t="str">
            <v>None</v>
          </cell>
          <cell r="P217" t="str">
            <v>Non-faith</v>
          </cell>
        </row>
        <row r="218">
          <cell r="M218">
            <v>118987</v>
          </cell>
          <cell r="N218" t="str">
            <v>None</v>
          </cell>
          <cell r="O218" t="str">
            <v>Roman Catholic</v>
          </cell>
          <cell r="P218" t="str">
            <v>Christian</v>
          </cell>
        </row>
        <row r="219">
          <cell r="M219">
            <v>118993</v>
          </cell>
          <cell r="N219" t="str">
            <v>None</v>
          </cell>
          <cell r="O219" t="str">
            <v>None</v>
          </cell>
          <cell r="P219" t="str">
            <v>Non-faith</v>
          </cell>
        </row>
        <row r="220">
          <cell r="M220">
            <v>118995</v>
          </cell>
          <cell r="N220" t="str">
            <v>None</v>
          </cell>
          <cell r="O220" t="str">
            <v>None</v>
          </cell>
          <cell r="P220" t="str">
            <v>Non-faith</v>
          </cell>
        </row>
        <row r="221">
          <cell r="M221">
            <v>118997</v>
          </cell>
          <cell r="N221" t="str">
            <v>None</v>
          </cell>
          <cell r="O221" t="str">
            <v>None</v>
          </cell>
          <cell r="P221" t="str">
            <v>Non-faith</v>
          </cell>
        </row>
        <row r="222">
          <cell r="M222">
            <v>119005</v>
          </cell>
          <cell r="N222" t="str">
            <v>None</v>
          </cell>
          <cell r="O222" t="str">
            <v>Christian</v>
          </cell>
          <cell r="P222" t="str">
            <v>Christian</v>
          </cell>
        </row>
        <row r="223">
          <cell r="M223">
            <v>119009</v>
          </cell>
          <cell r="N223" t="str">
            <v>None</v>
          </cell>
          <cell r="O223" t="str">
            <v>None</v>
          </cell>
          <cell r="P223" t="str">
            <v>Non-faith</v>
          </cell>
        </row>
        <row r="224">
          <cell r="M224">
            <v>119013</v>
          </cell>
          <cell r="N224" t="str">
            <v>None</v>
          </cell>
          <cell r="O224" t="str">
            <v>None</v>
          </cell>
          <cell r="P224" t="str">
            <v>Non-faith</v>
          </cell>
        </row>
        <row r="225">
          <cell r="M225">
            <v>119015</v>
          </cell>
          <cell r="N225" t="str">
            <v>None</v>
          </cell>
          <cell r="O225" t="str">
            <v>None</v>
          </cell>
          <cell r="P225" t="str">
            <v>Non-faith</v>
          </cell>
        </row>
        <row r="226">
          <cell r="M226">
            <v>119021</v>
          </cell>
          <cell r="N226" t="str">
            <v>None</v>
          </cell>
          <cell r="O226" t="str">
            <v>None</v>
          </cell>
          <cell r="P226" t="str">
            <v>Non-faith</v>
          </cell>
        </row>
        <row r="227">
          <cell r="M227">
            <v>119819</v>
          </cell>
          <cell r="N227" t="str">
            <v>None</v>
          </cell>
          <cell r="O227" t="str">
            <v>None</v>
          </cell>
          <cell r="P227" t="str">
            <v>Non-faith</v>
          </cell>
        </row>
        <row r="228">
          <cell r="M228">
            <v>119845</v>
          </cell>
          <cell r="N228" t="str">
            <v>None</v>
          </cell>
          <cell r="O228" t="str">
            <v>None</v>
          </cell>
          <cell r="P228" t="str">
            <v>Non-faith</v>
          </cell>
        </row>
        <row r="229">
          <cell r="M229">
            <v>119848</v>
          </cell>
          <cell r="N229" t="str">
            <v>None</v>
          </cell>
          <cell r="O229" t="str">
            <v>Muslim</v>
          </cell>
          <cell r="P229" t="str">
            <v>Muslim</v>
          </cell>
        </row>
        <row r="230">
          <cell r="M230">
            <v>119849</v>
          </cell>
          <cell r="N230" t="str">
            <v>None</v>
          </cell>
          <cell r="O230" t="str">
            <v>None</v>
          </cell>
          <cell r="P230" t="str">
            <v>Non-faith</v>
          </cell>
        </row>
        <row r="231">
          <cell r="M231">
            <v>119853</v>
          </cell>
          <cell r="N231" t="str">
            <v>None</v>
          </cell>
          <cell r="O231" t="str">
            <v>None</v>
          </cell>
          <cell r="P231" t="str">
            <v>Non-faith</v>
          </cell>
        </row>
        <row r="232">
          <cell r="M232">
            <v>119856</v>
          </cell>
          <cell r="N232" t="str">
            <v>Islam</v>
          </cell>
          <cell r="O232" t="str">
            <v>Muslim</v>
          </cell>
          <cell r="P232" t="str">
            <v>Muslim</v>
          </cell>
        </row>
        <row r="233">
          <cell r="M233">
            <v>120325</v>
          </cell>
          <cell r="N233" t="str">
            <v>None</v>
          </cell>
          <cell r="O233" t="str">
            <v>None</v>
          </cell>
          <cell r="P233" t="str">
            <v>Non-faith</v>
          </cell>
        </row>
        <row r="234">
          <cell r="M234">
            <v>120329</v>
          </cell>
          <cell r="N234" t="str">
            <v>None</v>
          </cell>
          <cell r="O234" t="str">
            <v>None</v>
          </cell>
          <cell r="P234" t="str">
            <v>Non-faith</v>
          </cell>
        </row>
        <row r="235">
          <cell r="M235">
            <v>120330</v>
          </cell>
          <cell r="N235" t="str">
            <v>None</v>
          </cell>
          <cell r="O235" t="str">
            <v>None</v>
          </cell>
          <cell r="P235" t="str">
            <v>Non-faith</v>
          </cell>
        </row>
        <row r="236">
          <cell r="M236">
            <v>120331</v>
          </cell>
          <cell r="N236" t="str">
            <v>None</v>
          </cell>
          <cell r="O236" t="str">
            <v>None</v>
          </cell>
          <cell r="P236" t="str">
            <v>Non-faith</v>
          </cell>
        </row>
        <row r="237">
          <cell r="M237">
            <v>120335</v>
          </cell>
          <cell r="N237" t="str">
            <v>Islam</v>
          </cell>
          <cell r="O237" t="str">
            <v>Muslim</v>
          </cell>
          <cell r="P237" t="str">
            <v>Muslim</v>
          </cell>
        </row>
        <row r="238">
          <cell r="M238">
            <v>120336</v>
          </cell>
          <cell r="N238" t="str">
            <v>None</v>
          </cell>
          <cell r="O238" t="str">
            <v>None</v>
          </cell>
          <cell r="P238" t="str">
            <v>Non-faith</v>
          </cell>
        </row>
        <row r="239">
          <cell r="M239">
            <v>120345</v>
          </cell>
          <cell r="N239" t="str">
            <v>None</v>
          </cell>
          <cell r="O239" t="str">
            <v>Muslim</v>
          </cell>
          <cell r="P239" t="str">
            <v>Muslim</v>
          </cell>
        </row>
        <row r="240">
          <cell r="M240">
            <v>120728</v>
          </cell>
          <cell r="N240" t="str">
            <v>None</v>
          </cell>
          <cell r="O240" t="str">
            <v>None</v>
          </cell>
          <cell r="P240" t="str">
            <v>Non-faith</v>
          </cell>
        </row>
        <row r="241">
          <cell r="M241">
            <v>120739</v>
          </cell>
          <cell r="N241" t="str">
            <v>None</v>
          </cell>
          <cell r="O241" t="str">
            <v>None</v>
          </cell>
          <cell r="P241" t="str">
            <v>Non-faith</v>
          </cell>
        </row>
        <row r="242">
          <cell r="M242">
            <v>120740</v>
          </cell>
          <cell r="N242" t="str">
            <v>None</v>
          </cell>
          <cell r="O242" t="str">
            <v>None</v>
          </cell>
          <cell r="P242" t="str">
            <v>Non-faith</v>
          </cell>
        </row>
        <row r="243">
          <cell r="M243">
            <v>120743</v>
          </cell>
          <cell r="N243" t="str">
            <v>None</v>
          </cell>
          <cell r="O243" t="str">
            <v>Christian</v>
          </cell>
          <cell r="P243" t="str">
            <v>Christian</v>
          </cell>
        </row>
        <row r="244">
          <cell r="M244">
            <v>121246</v>
          </cell>
          <cell r="N244" t="str">
            <v>None</v>
          </cell>
          <cell r="O244" t="str">
            <v>None</v>
          </cell>
          <cell r="P244" t="str">
            <v>Non-faith</v>
          </cell>
        </row>
        <row r="245">
          <cell r="M245">
            <v>121250</v>
          </cell>
          <cell r="N245" t="str">
            <v>None</v>
          </cell>
          <cell r="O245" t="str">
            <v>Christian</v>
          </cell>
          <cell r="P245" t="str">
            <v>Christian</v>
          </cell>
        </row>
        <row r="246">
          <cell r="M246">
            <v>121251</v>
          </cell>
          <cell r="N246" t="str">
            <v>None</v>
          </cell>
          <cell r="O246" t="str">
            <v>None</v>
          </cell>
          <cell r="P246" t="str">
            <v>Non-faith</v>
          </cell>
        </row>
        <row r="247">
          <cell r="M247">
            <v>121252</v>
          </cell>
          <cell r="N247" t="str">
            <v>Quaker</v>
          </cell>
          <cell r="O247" t="str">
            <v>Quaker</v>
          </cell>
          <cell r="P247" t="str">
            <v>Christian</v>
          </cell>
        </row>
        <row r="248">
          <cell r="M248">
            <v>121757</v>
          </cell>
          <cell r="N248" t="str">
            <v>None</v>
          </cell>
          <cell r="O248" t="str">
            <v>Inter- / non- denominational</v>
          </cell>
          <cell r="P248" t="str">
            <v>Non-faith</v>
          </cell>
        </row>
        <row r="249">
          <cell r="M249">
            <v>121763</v>
          </cell>
          <cell r="N249" t="str">
            <v>None</v>
          </cell>
          <cell r="O249" t="str">
            <v>Christian</v>
          </cell>
          <cell r="P249" t="str">
            <v>Christian</v>
          </cell>
        </row>
        <row r="250">
          <cell r="M250">
            <v>122136</v>
          </cell>
          <cell r="N250" t="str">
            <v>None</v>
          </cell>
          <cell r="O250" t="str">
            <v>None</v>
          </cell>
          <cell r="P250" t="str">
            <v>Non-faith</v>
          </cell>
        </row>
        <row r="251">
          <cell r="M251">
            <v>122926</v>
          </cell>
          <cell r="N251" t="str">
            <v>None</v>
          </cell>
          <cell r="O251" t="str">
            <v>None</v>
          </cell>
          <cell r="P251" t="str">
            <v>Non-faith</v>
          </cell>
        </row>
        <row r="252">
          <cell r="M252">
            <v>122933</v>
          </cell>
          <cell r="N252" t="str">
            <v>None</v>
          </cell>
          <cell r="O252" t="str">
            <v>None</v>
          </cell>
          <cell r="P252" t="str">
            <v>Non-faith</v>
          </cell>
        </row>
        <row r="253">
          <cell r="M253">
            <v>123322</v>
          </cell>
          <cell r="N253" t="str">
            <v>None</v>
          </cell>
          <cell r="O253" t="str">
            <v>None</v>
          </cell>
          <cell r="P253" t="str">
            <v>Non-faith</v>
          </cell>
        </row>
        <row r="254">
          <cell r="M254">
            <v>123326</v>
          </cell>
          <cell r="N254" t="str">
            <v>None</v>
          </cell>
          <cell r="O254" t="str">
            <v>None</v>
          </cell>
          <cell r="P254" t="str">
            <v>Non-faith</v>
          </cell>
        </row>
        <row r="255">
          <cell r="M255">
            <v>123615</v>
          </cell>
          <cell r="N255" t="str">
            <v>None</v>
          </cell>
          <cell r="O255" t="str">
            <v>None</v>
          </cell>
          <cell r="P255" t="str">
            <v>Non-faith</v>
          </cell>
        </row>
        <row r="256">
          <cell r="M256">
            <v>123619</v>
          </cell>
          <cell r="N256" t="str">
            <v>None</v>
          </cell>
          <cell r="O256" t="str">
            <v>None</v>
          </cell>
          <cell r="P256" t="str">
            <v>Non-faith</v>
          </cell>
        </row>
        <row r="257">
          <cell r="M257">
            <v>123621</v>
          </cell>
          <cell r="N257" t="str">
            <v>None</v>
          </cell>
          <cell r="O257" t="str">
            <v>None</v>
          </cell>
          <cell r="P257" t="str">
            <v>Non-faith</v>
          </cell>
        </row>
        <row r="258">
          <cell r="M258">
            <v>123920</v>
          </cell>
          <cell r="N258" t="str">
            <v>None</v>
          </cell>
          <cell r="O258" t="str">
            <v>None</v>
          </cell>
          <cell r="P258" t="str">
            <v>Non-faith</v>
          </cell>
        </row>
        <row r="259">
          <cell r="M259">
            <v>123933</v>
          </cell>
          <cell r="N259" t="str">
            <v>None</v>
          </cell>
          <cell r="O259" t="str">
            <v>None</v>
          </cell>
          <cell r="P259" t="str">
            <v>Non-faith</v>
          </cell>
        </row>
        <row r="260">
          <cell r="M260">
            <v>124488</v>
          </cell>
          <cell r="N260" t="str">
            <v>None</v>
          </cell>
          <cell r="O260" t="str">
            <v>None</v>
          </cell>
          <cell r="P260" t="str">
            <v>Non-faith</v>
          </cell>
        </row>
        <row r="261">
          <cell r="M261">
            <v>124495</v>
          </cell>
          <cell r="N261" t="str">
            <v>None</v>
          </cell>
          <cell r="O261" t="str">
            <v>None</v>
          </cell>
          <cell r="P261" t="str">
            <v>Non-faith</v>
          </cell>
        </row>
        <row r="262">
          <cell r="M262">
            <v>124879</v>
          </cell>
          <cell r="N262" t="str">
            <v>None</v>
          </cell>
          <cell r="O262" t="str">
            <v>None</v>
          </cell>
          <cell r="P262" t="str">
            <v>Non-faith</v>
          </cell>
        </row>
        <row r="263">
          <cell r="M263">
            <v>124890</v>
          </cell>
          <cell r="N263" t="str">
            <v>None</v>
          </cell>
          <cell r="O263" t="str">
            <v>Christian/non-denominational</v>
          </cell>
          <cell r="P263" t="str">
            <v>Christian</v>
          </cell>
        </row>
        <row r="264">
          <cell r="M264">
            <v>124899</v>
          </cell>
          <cell r="N264" t="str">
            <v>None</v>
          </cell>
          <cell r="O264" t="str">
            <v>Church of England</v>
          </cell>
          <cell r="P264" t="str">
            <v>Christian</v>
          </cell>
        </row>
        <row r="265">
          <cell r="M265">
            <v>125403</v>
          </cell>
          <cell r="N265" t="str">
            <v>Catholic</v>
          </cell>
          <cell r="O265" t="str">
            <v>Roman Catholic</v>
          </cell>
          <cell r="P265" t="str">
            <v>Christian</v>
          </cell>
        </row>
        <row r="266">
          <cell r="M266">
            <v>125436</v>
          </cell>
          <cell r="N266" t="str">
            <v>None</v>
          </cell>
          <cell r="O266" t="str">
            <v>Christian</v>
          </cell>
          <cell r="P266" t="str">
            <v>Christian</v>
          </cell>
        </row>
        <row r="267">
          <cell r="M267">
            <v>125439</v>
          </cell>
          <cell r="N267" t="str">
            <v>None</v>
          </cell>
          <cell r="O267" t="str">
            <v>None</v>
          </cell>
          <cell r="P267" t="str">
            <v>Non-faith</v>
          </cell>
        </row>
        <row r="268">
          <cell r="M268">
            <v>125789</v>
          </cell>
          <cell r="N268" t="str">
            <v>None</v>
          </cell>
          <cell r="O268" t="str">
            <v>None</v>
          </cell>
          <cell r="P268" t="str">
            <v>Non-faith</v>
          </cell>
        </row>
        <row r="269">
          <cell r="M269">
            <v>125790</v>
          </cell>
          <cell r="N269" t="str">
            <v>None</v>
          </cell>
          <cell r="O269" t="str">
            <v>None</v>
          </cell>
          <cell r="P269" t="str">
            <v>Non-faith</v>
          </cell>
        </row>
        <row r="270">
          <cell r="M270">
            <v>125814</v>
          </cell>
          <cell r="N270" t="str">
            <v>None</v>
          </cell>
          <cell r="O270" t="str">
            <v>None</v>
          </cell>
          <cell r="P270" t="str">
            <v>Non-faith</v>
          </cell>
        </row>
        <row r="271">
          <cell r="M271">
            <v>126118</v>
          </cell>
          <cell r="N271" t="str">
            <v>None</v>
          </cell>
          <cell r="O271" t="str">
            <v>Church of England</v>
          </cell>
          <cell r="P271" t="str">
            <v>Christian</v>
          </cell>
        </row>
        <row r="272">
          <cell r="M272">
            <v>126132</v>
          </cell>
          <cell r="N272" t="str">
            <v>Anglican/Christian</v>
          </cell>
          <cell r="O272" t="str">
            <v>Church of England</v>
          </cell>
          <cell r="P272" t="str">
            <v>Christian</v>
          </cell>
        </row>
        <row r="273">
          <cell r="M273">
            <v>126139</v>
          </cell>
          <cell r="N273" t="str">
            <v>None</v>
          </cell>
          <cell r="O273" t="str">
            <v>None</v>
          </cell>
          <cell r="P273" t="str">
            <v>Non-faith</v>
          </cell>
        </row>
        <row r="274">
          <cell r="M274">
            <v>126141</v>
          </cell>
          <cell r="N274" t="str">
            <v>None</v>
          </cell>
          <cell r="O274" t="str">
            <v>Christian</v>
          </cell>
          <cell r="P274" t="str">
            <v>Christian</v>
          </cell>
        </row>
        <row r="275">
          <cell r="M275">
            <v>126149</v>
          </cell>
          <cell r="N275" t="str">
            <v>None</v>
          </cell>
          <cell r="O275" t="str">
            <v>None</v>
          </cell>
          <cell r="P275" t="str">
            <v>Non-faith</v>
          </cell>
        </row>
        <row r="276">
          <cell r="M276">
            <v>126523</v>
          </cell>
          <cell r="N276" t="str">
            <v>None</v>
          </cell>
          <cell r="O276" t="str">
            <v>Christian</v>
          </cell>
          <cell r="P276" t="str">
            <v>Christian</v>
          </cell>
        </row>
        <row r="277">
          <cell r="M277">
            <v>126536</v>
          </cell>
          <cell r="N277" t="str">
            <v>None</v>
          </cell>
          <cell r="O277" t="str">
            <v>Christian</v>
          </cell>
          <cell r="P277" t="str">
            <v>Christian</v>
          </cell>
        </row>
        <row r="278">
          <cell r="M278">
            <v>126542</v>
          </cell>
          <cell r="N278" t="str">
            <v>None</v>
          </cell>
          <cell r="O278" t="str">
            <v>None</v>
          </cell>
          <cell r="P278" t="str">
            <v>Non-faith</v>
          </cell>
        </row>
        <row r="279">
          <cell r="M279">
            <v>127003</v>
          </cell>
          <cell r="N279" t="str">
            <v>None</v>
          </cell>
          <cell r="O279" t="str">
            <v>None</v>
          </cell>
          <cell r="P279" t="str">
            <v>Non-faith</v>
          </cell>
        </row>
        <row r="280">
          <cell r="M280">
            <v>128078</v>
          </cell>
          <cell r="N280" t="str">
            <v>None</v>
          </cell>
          <cell r="O280" t="str">
            <v>None</v>
          </cell>
          <cell r="P280" t="str">
            <v>Non-faith</v>
          </cell>
        </row>
        <row r="281">
          <cell r="M281">
            <v>129252</v>
          </cell>
          <cell r="N281" t="str">
            <v>None</v>
          </cell>
          <cell r="O281" t="str">
            <v>None</v>
          </cell>
          <cell r="P281" t="str">
            <v>Non-faith</v>
          </cell>
        </row>
        <row r="282">
          <cell r="M282">
            <v>129571</v>
          </cell>
          <cell r="N282" t="str">
            <v>None</v>
          </cell>
          <cell r="O282" t="str">
            <v>None</v>
          </cell>
          <cell r="P282" t="str">
            <v>Non-faith</v>
          </cell>
        </row>
        <row r="283">
          <cell r="M283">
            <v>130239</v>
          </cell>
          <cell r="N283" t="str">
            <v>None</v>
          </cell>
          <cell r="O283" t="str">
            <v>Christian</v>
          </cell>
          <cell r="P283" t="str">
            <v>Christian</v>
          </cell>
        </row>
        <row r="284">
          <cell r="M284">
            <v>130243</v>
          </cell>
          <cell r="N284" t="str">
            <v>None</v>
          </cell>
          <cell r="O284" t="str">
            <v>None</v>
          </cell>
          <cell r="P284" t="str">
            <v>Non-faith</v>
          </cell>
        </row>
        <row r="285">
          <cell r="M285">
            <v>130244</v>
          </cell>
          <cell r="N285" t="str">
            <v>Islam</v>
          </cell>
          <cell r="O285" t="str">
            <v>Muslim</v>
          </cell>
          <cell r="P285" t="str">
            <v>Muslim</v>
          </cell>
        </row>
        <row r="286">
          <cell r="M286">
            <v>130245</v>
          </cell>
          <cell r="N286" t="str">
            <v>Islam</v>
          </cell>
          <cell r="O286" t="str">
            <v>Muslim</v>
          </cell>
          <cell r="P286" t="str">
            <v>Muslim</v>
          </cell>
        </row>
        <row r="287">
          <cell r="M287">
            <v>130274</v>
          </cell>
          <cell r="N287" t="str">
            <v>None</v>
          </cell>
          <cell r="O287" t="str">
            <v>Muslim</v>
          </cell>
          <cell r="P287" t="str">
            <v>Muslim</v>
          </cell>
        </row>
        <row r="288">
          <cell r="M288">
            <v>130283</v>
          </cell>
          <cell r="N288" t="str">
            <v>None</v>
          </cell>
          <cell r="O288" t="str">
            <v>Church of England</v>
          </cell>
          <cell r="P288" t="str">
            <v>Christian</v>
          </cell>
        </row>
        <row r="289">
          <cell r="M289">
            <v>130285</v>
          </cell>
          <cell r="N289" t="str">
            <v>None</v>
          </cell>
          <cell r="O289" t="str">
            <v>Muslim</v>
          </cell>
          <cell r="P289" t="str">
            <v>Muslim</v>
          </cell>
        </row>
        <row r="290">
          <cell r="M290">
            <v>130286</v>
          </cell>
          <cell r="N290" t="str">
            <v>None</v>
          </cell>
          <cell r="O290" t="str">
            <v>None</v>
          </cell>
          <cell r="P290" t="str">
            <v>Non-faith</v>
          </cell>
        </row>
        <row r="291">
          <cell r="M291">
            <v>130287</v>
          </cell>
          <cell r="N291" t="str">
            <v>None</v>
          </cell>
          <cell r="O291" t="str">
            <v>Jewish</v>
          </cell>
          <cell r="P291" t="str">
            <v>Jewish</v>
          </cell>
        </row>
        <row r="292">
          <cell r="M292">
            <v>130310</v>
          </cell>
          <cell r="N292" t="str">
            <v>None</v>
          </cell>
          <cell r="O292" t="str">
            <v>None</v>
          </cell>
          <cell r="P292" t="str">
            <v>Non-faith</v>
          </cell>
        </row>
        <row r="293">
          <cell r="M293">
            <v>130318</v>
          </cell>
          <cell r="N293" t="str">
            <v>Islam</v>
          </cell>
          <cell r="O293" t="str">
            <v>Muslim</v>
          </cell>
          <cell r="P293" t="str">
            <v>Muslim</v>
          </cell>
        </row>
        <row r="294">
          <cell r="M294">
            <v>130321</v>
          </cell>
          <cell r="N294" t="str">
            <v>None</v>
          </cell>
          <cell r="O294" t="str">
            <v>Christian</v>
          </cell>
          <cell r="P294" t="str">
            <v>Christian</v>
          </cell>
        </row>
        <row r="295">
          <cell r="M295">
            <v>130323</v>
          </cell>
          <cell r="N295" t="str">
            <v>Christian/Evangelical</v>
          </cell>
          <cell r="O295" t="str">
            <v>Christian</v>
          </cell>
          <cell r="P295" t="str">
            <v>Christian</v>
          </cell>
        </row>
        <row r="296">
          <cell r="M296">
            <v>130331</v>
          </cell>
          <cell r="N296" t="str">
            <v>None</v>
          </cell>
          <cell r="O296" t="str">
            <v>Muslim</v>
          </cell>
          <cell r="P296" t="str">
            <v>Muslim</v>
          </cell>
        </row>
        <row r="297">
          <cell r="M297">
            <v>130367</v>
          </cell>
          <cell r="N297" t="str">
            <v>None</v>
          </cell>
          <cell r="O297" t="str">
            <v>None</v>
          </cell>
          <cell r="P297" t="str">
            <v>Non-faith</v>
          </cell>
        </row>
        <row r="298">
          <cell r="M298">
            <v>130391</v>
          </cell>
          <cell r="N298" t="str">
            <v>Islam</v>
          </cell>
          <cell r="O298" t="str">
            <v>Muslim</v>
          </cell>
          <cell r="P298" t="str">
            <v>Muslim</v>
          </cell>
        </row>
        <row r="299">
          <cell r="M299">
            <v>130398</v>
          </cell>
          <cell r="N299" t="str">
            <v>None</v>
          </cell>
          <cell r="O299" t="str">
            <v>None</v>
          </cell>
          <cell r="P299" t="str">
            <v>Non-faith</v>
          </cell>
        </row>
        <row r="300">
          <cell r="M300">
            <v>130399</v>
          </cell>
          <cell r="N300" t="str">
            <v>None</v>
          </cell>
          <cell r="O300" t="str">
            <v>None</v>
          </cell>
          <cell r="P300" t="str">
            <v>Non-faith</v>
          </cell>
        </row>
        <row r="301">
          <cell r="M301">
            <v>130826</v>
          </cell>
          <cell r="N301" t="str">
            <v>None</v>
          </cell>
          <cell r="O301" t="str">
            <v>Jewish</v>
          </cell>
          <cell r="P301" t="str">
            <v>Jewish</v>
          </cell>
        </row>
        <row r="302">
          <cell r="M302">
            <v>130854</v>
          </cell>
          <cell r="N302" t="str">
            <v>None</v>
          </cell>
          <cell r="O302" t="str">
            <v>None</v>
          </cell>
          <cell r="P302" t="str">
            <v>Non-faith</v>
          </cell>
        </row>
        <row r="303">
          <cell r="M303">
            <v>130855</v>
          </cell>
          <cell r="N303" t="str">
            <v>None</v>
          </cell>
          <cell r="O303" t="str">
            <v>None</v>
          </cell>
          <cell r="P303" t="str">
            <v>Non-faith</v>
          </cell>
        </row>
        <row r="304">
          <cell r="M304">
            <v>130857</v>
          </cell>
          <cell r="N304" t="str">
            <v>Muslim</v>
          </cell>
          <cell r="O304" t="str">
            <v>Muslim</v>
          </cell>
          <cell r="P304" t="str">
            <v>Muslim</v>
          </cell>
        </row>
        <row r="305">
          <cell r="M305">
            <v>130902</v>
          </cell>
          <cell r="N305" t="str">
            <v>None</v>
          </cell>
          <cell r="O305" t="str">
            <v>None</v>
          </cell>
          <cell r="P305" t="str">
            <v>Non-faith</v>
          </cell>
        </row>
        <row r="306">
          <cell r="M306">
            <v>130913</v>
          </cell>
          <cell r="N306" t="str">
            <v>None</v>
          </cell>
          <cell r="O306" t="str">
            <v>None</v>
          </cell>
          <cell r="P306" t="str">
            <v>Non-faith</v>
          </cell>
        </row>
        <row r="307">
          <cell r="M307">
            <v>130979</v>
          </cell>
          <cell r="N307" t="str">
            <v>None</v>
          </cell>
          <cell r="O307" t="str">
            <v>None</v>
          </cell>
          <cell r="P307" t="str">
            <v>Non-faith</v>
          </cell>
        </row>
        <row r="308">
          <cell r="M308">
            <v>131004</v>
          </cell>
          <cell r="N308" t="str">
            <v>None</v>
          </cell>
          <cell r="O308" t="str">
            <v>None</v>
          </cell>
          <cell r="P308" t="str">
            <v>Non-faith</v>
          </cell>
        </row>
        <row r="309">
          <cell r="M309">
            <v>131015</v>
          </cell>
          <cell r="N309" t="str">
            <v>None</v>
          </cell>
          <cell r="O309" t="str">
            <v>Jewish</v>
          </cell>
          <cell r="P309" t="str">
            <v>Jewish</v>
          </cell>
        </row>
        <row r="310">
          <cell r="M310">
            <v>131016</v>
          </cell>
          <cell r="N310" t="str">
            <v>None</v>
          </cell>
          <cell r="O310" t="str">
            <v>None</v>
          </cell>
          <cell r="P310" t="str">
            <v>Non-faith</v>
          </cell>
        </row>
        <row r="311">
          <cell r="M311">
            <v>131018</v>
          </cell>
          <cell r="N311" t="str">
            <v>None</v>
          </cell>
          <cell r="O311" t="str">
            <v>None</v>
          </cell>
          <cell r="P311" t="str">
            <v>Non-faith</v>
          </cell>
        </row>
        <row r="312">
          <cell r="M312">
            <v>131025</v>
          </cell>
          <cell r="N312" t="str">
            <v>None</v>
          </cell>
          <cell r="O312" t="str">
            <v>None</v>
          </cell>
          <cell r="P312" t="str">
            <v>Non-faith</v>
          </cell>
        </row>
        <row r="313">
          <cell r="M313">
            <v>131026</v>
          </cell>
          <cell r="N313" t="str">
            <v>None</v>
          </cell>
          <cell r="O313" t="str">
            <v>Jewish</v>
          </cell>
          <cell r="P313" t="str">
            <v>Jewish</v>
          </cell>
        </row>
        <row r="314">
          <cell r="M314">
            <v>131031</v>
          </cell>
          <cell r="N314" t="str">
            <v>None</v>
          </cell>
          <cell r="O314" t="str">
            <v>Christian</v>
          </cell>
          <cell r="P314" t="str">
            <v>Christian</v>
          </cell>
        </row>
        <row r="315">
          <cell r="M315">
            <v>131033</v>
          </cell>
          <cell r="N315" t="str">
            <v>None</v>
          </cell>
          <cell r="O315" t="str">
            <v>None</v>
          </cell>
          <cell r="P315" t="str">
            <v>Non-faith</v>
          </cell>
        </row>
        <row r="316">
          <cell r="M316">
            <v>131059</v>
          </cell>
          <cell r="N316" t="str">
            <v>Islam</v>
          </cell>
          <cell r="O316" t="str">
            <v>Muslim</v>
          </cell>
          <cell r="P316" t="str">
            <v>Muslim</v>
          </cell>
        </row>
        <row r="317">
          <cell r="M317">
            <v>131064</v>
          </cell>
          <cell r="N317" t="str">
            <v>None</v>
          </cell>
          <cell r="O317" t="str">
            <v>None</v>
          </cell>
          <cell r="P317" t="str">
            <v>Non-faith</v>
          </cell>
        </row>
        <row r="318">
          <cell r="M318">
            <v>131119</v>
          </cell>
          <cell r="N318" t="str">
            <v>None</v>
          </cell>
          <cell r="O318" t="str">
            <v>Muslim</v>
          </cell>
          <cell r="P318" t="str">
            <v>Muslim</v>
          </cell>
        </row>
        <row r="319">
          <cell r="M319">
            <v>131121</v>
          </cell>
          <cell r="N319" t="str">
            <v>Orthodox Jewish</v>
          </cell>
          <cell r="O319" t="str">
            <v>Jewish</v>
          </cell>
          <cell r="P319" t="str">
            <v>Jewish</v>
          </cell>
        </row>
        <row r="320">
          <cell r="M320">
            <v>131122</v>
          </cell>
          <cell r="N320" t="str">
            <v>Muslim</v>
          </cell>
          <cell r="O320" t="str">
            <v>Islam</v>
          </cell>
          <cell r="P320" t="str">
            <v>Muslim</v>
          </cell>
        </row>
        <row r="321">
          <cell r="M321">
            <v>131127</v>
          </cell>
          <cell r="N321" t="str">
            <v>None</v>
          </cell>
          <cell r="O321" t="str">
            <v>None</v>
          </cell>
          <cell r="P321" t="str">
            <v>Non-faith</v>
          </cell>
        </row>
        <row r="322">
          <cell r="M322">
            <v>131128</v>
          </cell>
          <cell r="N322" t="str">
            <v>None</v>
          </cell>
          <cell r="O322" t="str">
            <v>None</v>
          </cell>
          <cell r="P322" t="str">
            <v>Non-faith</v>
          </cell>
        </row>
        <row r="323">
          <cell r="M323">
            <v>131131</v>
          </cell>
          <cell r="N323" t="str">
            <v>None</v>
          </cell>
          <cell r="O323" t="str">
            <v>Muslim</v>
          </cell>
          <cell r="P323" t="str">
            <v>Muslim</v>
          </cell>
        </row>
        <row r="324">
          <cell r="M324">
            <v>131136</v>
          </cell>
          <cell r="N324" t="str">
            <v>None</v>
          </cell>
          <cell r="O324" t="str">
            <v>None</v>
          </cell>
          <cell r="P324" t="str">
            <v>Non-faith</v>
          </cell>
        </row>
        <row r="325">
          <cell r="M325">
            <v>131138</v>
          </cell>
          <cell r="N325" t="str">
            <v>None</v>
          </cell>
          <cell r="O325" t="str">
            <v>None</v>
          </cell>
          <cell r="P325" t="str">
            <v>Non-faith</v>
          </cell>
        </row>
        <row r="326">
          <cell r="M326">
            <v>131139</v>
          </cell>
          <cell r="N326" t="str">
            <v>None</v>
          </cell>
          <cell r="O326" t="str">
            <v>None</v>
          </cell>
          <cell r="P326" t="str">
            <v>Non-faith</v>
          </cell>
        </row>
        <row r="327">
          <cell r="M327">
            <v>131158</v>
          </cell>
          <cell r="N327" t="str">
            <v>None</v>
          </cell>
          <cell r="O327" t="str">
            <v>None</v>
          </cell>
          <cell r="P327" t="str">
            <v>Non-faith</v>
          </cell>
        </row>
        <row r="328">
          <cell r="M328">
            <v>131163</v>
          </cell>
          <cell r="N328" t="str">
            <v>Christian</v>
          </cell>
          <cell r="O328" t="str">
            <v>Christian</v>
          </cell>
          <cell r="P328" t="str">
            <v>Christian</v>
          </cell>
        </row>
        <row r="329">
          <cell r="M329">
            <v>131164</v>
          </cell>
          <cell r="N329" t="str">
            <v>None</v>
          </cell>
          <cell r="O329" t="str">
            <v>Islam</v>
          </cell>
          <cell r="P329" t="str">
            <v>Muslim</v>
          </cell>
        </row>
        <row r="330">
          <cell r="M330">
            <v>131165</v>
          </cell>
          <cell r="N330" t="str">
            <v>None</v>
          </cell>
          <cell r="O330" t="str">
            <v>Inter- / non- denominational</v>
          </cell>
          <cell r="P330" t="str">
            <v>Non-faith</v>
          </cell>
        </row>
        <row r="331">
          <cell r="M331">
            <v>131170</v>
          </cell>
          <cell r="N331" t="str">
            <v>None</v>
          </cell>
          <cell r="O331" t="str">
            <v>Orthodox Jewish</v>
          </cell>
          <cell r="P331" t="str">
            <v>Jewish</v>
          </cell>
        </row>
        <row r="332">
          <cell r="M332">
            <v>131171</v>
          </cell>
          <cell r="N332" t="str">
            <v>None</v>
          </cell>
          <cell r="O332" t="str">
            <v>None</v>
          </cell>
          <cell r="P332" t="str">
            <v>Non-faith</v>
          </cell>
        </row>
        <row r="333">
          <cell r="M333">
            <v>131181</v>
          </cell>
          <cell r="N333" t="str">
            <v>None</v>
          </cell>
          <cell r="O333" t="str">
            <v>Christian</v>
          </cell>
          <cell r="P333" t="str">
            <v>Christian</v>
          </cell>
        </row>
        <row r="334">
          <cell r="M334">
            <v>131198</v>
          </cell>
          <cell r="N334" t="str">
            <v>None</v>
          </cell>
          <cell r="O334" t="str">
            <v>None</v>
          </cell>
          <cell r="P334" t="str">
            <v>Non-faith</v>
          </cell>
        </row>
        <row r="335">
          <cell r="M335">
            <v>131237</v>
          </cell>
          <cell r="N335" t="str">
            <v>None</v>
          </cell>
          <cell r="O335" t="str">
            <v>None</v>
          </cell>
          <cell r="P335" t="str">
            <v>Non-faith</v>
          </cell>
        </row>
        <row r="336">
          <cell r="M336">
            <v>131260</v>
          </cell>
          <cell r="N336" t="str">
            <v>None</v>
          </cell>
          <cell r="O336" t="str">
            <v>None</v>
          </cell>
          <cell r="P336" t="str">
            <v>Non-faith</v>
          </cell>
        </row>
        <row r="337">
          <cell r="M337">
            <v>131261</v>
          </cell>
          <cell r="N337" t="str">
            <v>Islam</v>
          </cell>
          <cell r="O337" t="str">
            <v>Muslim</v>
          </cell>
          <cell r="P337" t="str">
            <v>Muslim</v>
          </cell>
        </row>
        <row r="338">
          <cell r="M338">
            <v>131279</v>
          </cell>
          <cell r="N338" t="str">
            <v>None</v>
          </cell>
          <cell r="O338" t="str">
            <v>None</v>
          </cell>
          <cell r="P338" t="str">
            <v>Non-faith</v>
          </cell>
        </row>
        <row r="339">
          <cell r="M339">
            <v>131288</v>
          </cell>
          <cell r="N339" t="str">
            <v>None</v>
          </cell>
          <cell r="O339" t="str">
            <v>None</v>
          </cell>
          <cell r="P339" t="str">
            <v>Non-faith</v>
          </cell>
        </row>
        <row r="340">
          <cell r="M340">
            <v>131291</v>
          </cell>
          <cell r="N340" t="str">
            <v>None</v>
          </cell>
          <cell r="O340" t="str">
            <v>None</v>
          </cell>
          <cell r="P340" t="str">
            <v>Non-faith</v>
          </cell>
        </row>
        <row r="341">
          <cell r="M341">
            <v>131327</v>
          </cell>
          <cell r="N341" t="str">
            <v>None</v>
          </cell>
          <cell r="O341" t="str">
            <v>None</v>
          </cell>
          <cell r="P341" t="str">
            <v>Non-faith</v>
          </cell>
        </row>
        <row r="342">
          <cell r="M342">
            <v>131337</v>
          </cell>
          <cell r="N342" t="str">
            <v>None</v>
          </cell>
          <cell r="O342" t="str">
            <v>Muslim</v>
          </cell>
          <cell r="P342" t="str">
            <v>Muslim</v>
          </cell>
        </row>
        <row r="343">
          <cell r="M343">
            <v>131342</v>
          </cell>
          <cell r="N343" t="str">
            <v>None</v>
          </cell>
          <cell r="O343" t="str">
            <v>Jewish</v>
          </cell>
          <cell r="P343" t="str">
            <v>Jewish</v>
          </cell>
        </row>
        <row r="344">
          <cell r="M344">
            <v>131351</v>
          </cell>
          <cell r="N344" t="str">
            <v>None</v>
          </cell>
          <cell r="O344" t="str">
            <v>None</v>
          </cell>
          <cell r="P344" t="str">
            <v>Non-faith</v>
          </cell>
        </row>
        <row r="345">
          <cell r="M345">
            <v>131353</v>
          </cell>
          <cell r="N345" t="str">
            <v>None</v>
          </cell>
          <cell r="O345" t="str">
            <v>None</v>
          </cell>
          <cell r="P345" t="str">
            <v>Non-faith</v>
          </cell>
        </row>
        <row r="346">
          <cell r="M346">
            <v>131355</v>
          </cell>
          <cell r="N346" t="str">
            <v>None</v>
          </cell>
          <cell r="O346" t="str">
            <v>Muslim</v>
          </cell>
          <cell r="P346" t="str">
            <v>Muslim</v>
          </cell>
        </row>
        <row r="347">
          <cell r="M347">
            <v>131356</v>
          </cell>
          <cell r="N347" t="str">
            <v>None</v>
          </cell>
          <cell r="O347" t="str">
            <v>None</v>
          </cell>
          <cell r="P347" t="str">
            <v>Non-faith</v>
          </cell>
        </row>
        <row r="348">
          <cell r="M348">
            <v>131379</v>
          </cell>
          <cell r="N348" t="str">
            <v>None</v>
          </cell>
          <cell r="O348" t="str">
            <v>None</v>
          </cell>
          <cell r="P348" t="str">
            <v>Non-faith</v>
          </cell>
        </row>
        <row r="349">
          <cell r="M349">
            <v>131388</v>
          </cell>
          <cell r="N349" t="str">
            <v>None</v>
          </cell>
          <cell r="O349" t="str">
            <v>Muslim</v>
          </cell>
          <cell r="P349" t="str">
            <v>Muslim</v>
          </cell>
        </row>
        <row r="350">
          <cell r="M350">
            <v>131389</v>
          </cell>
          <cell r="N350" t="str">
            <v>None</v>
          </cell>
          <cell r="O350" t="str">
            <v>Muslim</v>
          </cell>
          <cell r="P350" t="str">
            <v>Muslim</v>
          </cell>
        </row>
        <row r="351">
          <cell r="M351">
            <v>131395</v>
          </cell>
          <cell r="N351" t="str">
            <v>None</v>
          </cell>
          <cell r="O351" t="str">
            <v>Church of England</v>
          </cell>
          <cell r="P351" t="str">
            <v>Christian</v>
          </cell>
        </row>
        <row r="352">
          <cell r="M352">
            <v>131403</v>
          </cell>
          <cell r="N352" t="str">
            <v>None</v>
          </cell>
          <cell r="O352" t="str">
            <v>Jewish</v>
          </cell>
          <cell r="P352" t="str">
            <v>Jewish</v>
          </cell>
        </row>
        <row r="353">
          <cell r="M353">
            <v>131422</v>
          </cell>
          <cell r="N353" t="str">
            <v>None</v>
          </cell>
          <cell r="O353" t="str">
            <v>None</v>
          </cell>
          <cell r="P353" t="str">
            <v>Non-faith</v>
          </cell>
        </row>
        <row r="354">
          <cell r="M354">
            <v>131435</v>
          </cell>
          <cell r="N354" t="str">
            <v>None</v>
          </cell>
          <cell r="O354" t="str">
            <v>None</v>
          </cell>
          <cell r="P354" t="str">
            <v>Non-faith</v>
          </cell>
        </row>
        <row r="355">
          <cell r="M355">
            <v>131455</v>
          </cell>
          <cell r="N355" t="str">
            <v>None</v>
          </cell>
          <cell r="O355" t="str">
            <v>None</v>
          </cell>
          <cell r="P355" t="str">
            <v>Non-faith</v>
          </cell>
        </row>
        <row r="356">
          <cell r="M356">
            <v>131462</v>
          </cell>
          <cell r="N356" t="str">
            <v>None</v>
          </cell>
          <cell r="O356" t="str">
            <v>None</v>
          </cell>
          <cell r="P356" t="str">
            <v>Non-faith</v>
          </cell>
        </row>
        <row r="357">
          <cell r="M357">
            <v>131504</v>
          </cell>
          <cell r="N357" t="str">
            <v>None</v>
          </cell>
          <cell r="O357" t="str">
            <v>None</v>
          </cell>
          <cell r="P357" t="str">
            <v>Non-faith</v>
          </cell>
        </row>
        <row r="358">
          <cell r="M358">
            <v>131531</v>
          </cell>
          <cell r="N358" t="str">
            <v>None</v>
          </cell>
          <cell r="O358" t="str">
            <v>None</v>
          </cell>
          <cell r="P358" t="str">
            <v>Non-faith</v>
          </cell>
        </row>
        <row r="359">
          <cell r="M359">
            <v>131536</v>
          </cell>
          <cell r="N359" t="str">
            <v>None</v>
          </cell>
          <cell r="O359" t="str">
            <v>None</v>
          </cell>
          <cell r="P359" t="str">
            <v>Non-faith</v>
          </cell>
        </row>
        <row r="360">
          <cell r="M360">
            <v>131551</v>
          </cell>
          <cell r="N360" t="str">
            <v>None</v>
          </cell>
          <cell r="O360" t="str">
            <v>None</v>
          </cell>
          <cell r="P360" t="str">
            <v>Non-faith</v>
          </cell>
        </row>
        <row r="361">
          <cell r="M361">
            <v>131556</v>
          </cell>
          <cell r="N361" t="str">
            <v>None</v>
          </cell>
          <cell r="O361" t="str">
            <v>None</v>
          </cell>
          <cell r="P361" t="str">
            <v>Non-faith</v>
          </cell>
        </row>
        <row r="362">
          <cell r="M362">
            <v>131563</v>
          </cell>
          <cell r="N362" t="str">
            <v>None</v>
          </cell>
          <cell r="O362" t="str">
            <v>None</v>
          </cell>
          <cell r="P362" t="str">
            <v>Non-faith</v>
          </cell>
        </row>
        <row r="363">
          <cell r="M363">
            <v>131567</v>
          </cell>
          <cell r="N363" t="str">
            <v>None</v>
          </cell>
          <cell r="O363" t="str">
            <v>Christian</v>
          </cell>
          <cell r="P363" t="str">
            <v>Christian</v>
          </cell>
        </row>
        <row r="364">
          <cell r="M364">
            <v>131575</v>
          </cell>
          <cell r="N364" t="str">
            <v>None</v>
          </cell>
          <cell r="O364" t="str">
            <v>None</v>
          </cell>
          <cell r="P364" t="str">
            <v>Non-faith</v>
          </cell>
        </row>
        <row r="365">
          <cell r="M365">
            <v>131611</v>
          </cell>
          <cell r="N365" t="str">
            <v>None</v>
          </cell>
          <cell r="O365" t="str">
            <v>None</v>
          </cell>
          <cell r="P365" t="str">
            <v>Non-faith</v>
          </cell>
        </row>
        <row r="366">
          <cell r="M366">
            <v>131662</v>
          </cell>
          <cell r="N366" t="str">
            <v>None</v>
          </cell>
          <cell r="O366" t="str">
            <v>None</v>
          </cell>
          <cell r="P366" t="str">
            <v>Non-faith</v>
          </cell>
        </row>
        <row r="367">
          <cell r="M367">
            <v>131666</v>
          </cell>
          <cell r="N367" t="str">
            <v>None</v>
          </cell>
          <cell r="O367" t="str">
            <v>None</v>
          </cell>
          <cell r="P367" t="str">
            <v>Non-faith</v>
          </cell>
        </row>
        <row r="368">
          <cell r="M368">
            <v>131687</v>
          </cell>
          <cell r="N368" t="str">
            <v>Islam</v>
          </cell>
          <cell r="O368" t="str">
            <v>Muslim</v>
          </cell>
          <cell r="P368" t="str">
            <v>Muslim</v>
          </cell>
        </row>
        <row r="369">
          <cell r="M369">
            <v>131715</v>
          </cell>
          <cell r="N369" t="str">
            <v>None</v>
          </cell>
          <cell r="O369" t="str">
            <v>None</v>
          </cell>
          <cell r="P369" t="str">
            <v>Non-faith</v>
          </cell>
        </row>
        <row r="370">
          <cell r="M370">
            <v>131745</v>
          </cell>
          <cell r="N370" t="str">
            <v>None</v>
          </cell>
          <cell r="O370" t="str">
            <v>Muslim</v>
          </cell>
          <cell r="P370" t="str">
            <v>Muslim</v>
          </cell>
        </row>
        <row r="371">
          <cell r="M371">
            <v>131751</v>
          </cell>
          <cell r="N371" t="str">
            <v>None</v>
          </cell>
          <cell r="O371" t="str">
            <v>None</v>
          </cell>
          <cell r="P371" t="str">
            <v>Non-faith</v>
          </cell>
        </row>
        <row r="372">
          <cell r="M372">
            <v>131755</v>
          </cell>
          <cell r="N372" t="str">
            <v>None</v>
          </cell>
          <cell r="O372" t="str">
            <v>None</v>
          </cell>
          <cell r="P372" t="str">
            <v>Non-faith</v>
          </cell>
        </row>
        <row r="373">
          <cell r="M373">
            <v>131778</v>
          </cell>
          <cell r="N373" t="str">
            <v>Christian</v>
          </cell>
          <cell r="O373" t="str">
            <v>Christian</v>
          </cell>
          <cell r="P373" t="str">
            <v>Christian</v>
          </cell>
        </row>
        <row r="374">
          <cell r="M374">
            <v>131780</v>
          </cell>
          <cell r="N374" t="str">
            <v>None</v>
          </cell>
          <cell r="O374" t="str">
            <v>None</v>
          </cell>
          <cell r="P374" t="str">
            <v>Non-faith</v>
          </cell>
        </row>
        <row r="375">
          <cell r="M375">
            <v>131788</v>
          </cell>
          <cell r="N375" t="str">
            <v>None</v>
          </cell>
          <cell r="O375" t="str">
            <v>Greek Orthodox</v>
          </cell>
          <cell r="P375" t="str">
            <v>Christian</v>
          </cell>
        </row>
        <row r="376">
          <cell r="M376">
            <v>131791</v>
          </cell>
          <cell r="N376" t="str">
            <v>Christian</v>
          </cell>
          <cell r="O376" t="str">
            <v>Christian</v>
          </cell>
          <cell r="P376" t="str">
            <v>Christian</v>
          </cell>
        </row>
        <row r="377">
          <cell r="M377">
            <v>131792</v>
          </cell>
          <cell r="N377" t="str">
            <v>None</v>
          </cell>
          <cell r="O377" t="str">
            <v>None</v>
          </cell>
          <cell r="P377" t="str">
            <v>Non-faith</v>
          </cell>
        </row>
        <row r="378">
          <cell r="M378">
            <v>131802</v>
          </cell>
          <cell r="N378" t="str">
            <v>None</v>
          </cell>
          <cell r="O378" t="str">
            <v>None</v>
          </cell>
          <cell r="P378" t="str">
            <v>Non-faith</v>
          </cell>
        </row>
        <row r="379">
          <cell r="M379">
            <v>131810</v>
          </cell>
          <cell r="N379" t="str">
            <v>None</v>
          </cell>
          <cell r="O379" t="str">
            <v>None</v>
          </cell>
          <cell r="P379" t="str">
            <v>Non-faith</v>
          </cell>
        </row>
        <row r="380">
          <cell r="M380">
            <v>131825</v>
          </cell>
          <cell r="N380" t="str">
            <v>None</v>
          </cell>
          <cell r="O380" t="str">
            <v>Muslim</v>
          </cell>
          <cell r="P380" t="str">
            <v>Muslim</v>
          </cell>
        </row>
        <row r="381">
          <cell r="M381">
            <v>131940</v>
          </cell>
          <cell r="N381" t="str">
            <v>None</v>
          </cell>
          <cell r="O381" t="str">
            <v>None</v>
          </cell>
          <cell r="P381" t="str">
            <v>Non-faith</v>
          </cell>
        </row>
        <row r="382">
          <cell r="M382">
            <v>131952</v>
          </cell>
          <cell r="N382" t="str">
            <v>None</v>
          </cell>
          <cell r="O382" t="str">
            <v>Jewish</v>
          </cell>
          <cell r="P382" t="str">
            <v>Jewish</v>
          </cell>
        </row>
        <row r="383">
          <cell r="M383">
            <v>131960</v>
          </cell>
          <cell r="N383" t="str">
            <v>None</v>
          </cell>
          <cell r="O383" t="str">
            <v>None</v>
          </cell>
          <cell r="P383" t="str">
            <v>Non-faith</v>
          </cell>
        </row>
        <row r="384">
          <cell r="M384">
            <v>131975</v>
          </cell>
          <cell r="N384" t="str">
            <v>None</v>
          </cell>
          <cell r="O384" t="str">
            <v>None</v>
          </cell>
          <cell r="P384" t="str">
            <v>Non-faith</v>
          </cell>
        </row>
        <row r="385">
          <cell r="M385">
            <v>131976</v>
          </cell>
          <cell r="N385" t="str">
            <v>None</v>
          </cell>
          <cell r="O385" t="str">
            <v>Inter- / non- denominational</v>
          </cell>
          <cell r="P385" t="str">
            <v>Non-faith</v>
          </cell>
        </row>
        <row r="386">
          <cell r="M386">
            <v>131978</v>
          </cell>
          <cell r="N386" t="str">
            <v>None</v>
          </cell>
          <cell r="O386" t="str">
            <v>None</v>
          </cell>
          <cell r="P386" t="str">
            <v>Non-faith</v>
          </cell>
        </row>
        <row r="387">
          <cell r="M387">
            <v>132003</v>
          </cell>
          <cell r="N387" t="str">
            <v>None</v>
          </cell>
          <cell r="O387" t="str">
            <v>None</v>
          </cell>
          <cell r="P387" t="str">
            <v>Non-faith</v>
          </cell>
        </row>
        <row r="388">
          <cell r="M388">
            <v>132068</v>
          </cell>
          <cell r="N388" t="str">
            <v>None</v>
          </cell>
          <cell r="O388" t="str">
            <v>None</v>
          </cell>
          <cell r="P388" t="str">
            <v>Non-faith</v>
          </cell>
        </row>
        <row r="389">
          <cell r="M389">
            <v>132069</v>
          </cell>
          <cell r="N389" t="str">
            <v>None</v>
          </cell>
          <cell r="O389" t="str">
            <v>None</v>
          </cell>
          <cell r="P389" t="str">
            <v>Non-faith</v>
          </cell>
        </row>
        <row r="390">
          <cell r="M390">
            <v>132079</v>
          </cell>
          <cell r="N390" t="str">
            <v>None</v>
          </cell>
          <cell r="O390" t="str">
            <v>None</v>
          </cell>
          <cell r="P390" t="str">
            <v>Non-faith</v>
          </cell>
        </row>
        <row r="391">
          <cell r="M391">
            <v>132097</v>
          </cell>
          <cell r="N391" t="str">
            <v>None</v>
          </cell>
          <cell r="O391" t="str">
            <v>None</v>
          </cell>
          <cell r="P391" t="str">
            <v>Non-faith</v>
          </cell>
        </row>
        <row r="392">
          <cell r="M392">
            <v>132099</v>
          </cell>
          <cell r="N392" t="str">
            <v>None</v>
          </cell>
          <cell r="O392" t="str">
            <v>Muslim</v>
          </cell>
          <cell r="P392" t="str">
            <v>Muslim</v>
          </cell>
        </row>
        <row r="393">
          <cell r="M393">
            <v>132112</v>
          </cell>
          <cell r="N393" t="str">
            <v>None</v>
          </cell>
          <cell r="O393" t="str">
            <v>None</v>
          </cell>
          <cell r="P393" t="str">
            <v>Non-faith</v>
          </cell>
        </row>
        <row r="394">
          <cell r="M394">
            <v>132119</v>
          </cell>
          <cell r="N394" t="str">
            <v>None</v>
          </cell>
          <cell r="O394" t="str">
            <v>Multi-faith</v>
          </cell>
          <cell r="P394" t="str">
            <v>Non-faith</v>
          </cell>
        </row>
        <row r="395">
          <cell r="M395">
            <v>132120</v>
          </cell>
          <cell r="N395" t="str">
            <v>None</v>
          </cell>
          <cell r="O395" t="str">
            <v>None</v>
          </cell>
          <cell r="P395" t="str">
            <v>Non-faith</v>
          </cell>
        </row>
        <row r="396">
          <cell r="M396">
            <v>132190</v>
          </cell>
          <cell r="N396" t="str">
            <v>None</v>
          </cell>
          <cell r="O396" t="str">
            <v>Muslim</v>
          </cell>
          <cell r="P396" t="str">
            <v>Muslim</v>
          </cell>
        </row>
        <row r="397">
          <cell r="M397">
            <v>132732</v>
          </cell>
          <cell r="N397" t="str">
            <v>None</v>
          </cell>
          <cell r="O397" t="str">
            <v>None</v>
          </cell>
          <cell r="P397" t="str">
            <v>Non-faith</v>
          </cell>
        </row>
        <row r="398">
          <cell r="M398">
            <v>132735</v>
          </cell>
          <cell r="N398" t="str">
            <v>None</v>
          </cell>
          <cell r="O398" t="str">
            <v>None</v>
          </cell>
          <cell r="P398" t="str">
            <v>Non-faith</v>
          </cell>
        </row>
        <row r="399">
          <cell r="M399">
            <v>132736</v>
          </cell>
          <cell r="N399" t="str">
            <v>None</v>
          </cell>
          <cell r="O399" t="str">
            <v>Muslim</v>
          </cell>
          <cell r="P399" t="str">
            <v>Muslim</v>
          </cell>
        </row>
        <row r="400">
          <cell r="M400">
            <v>132738</v>
          </cell>
          <cell r="N400" t="str">
            <v>Islam</v>
          </cell>
          <cell r="O400" t="str">
            <v>Muslim</v>
          </cell>
          <cell r="P400" t="str">
            <v>Muslim</v>
          </cell>
        </row>
        <row r="401">
          <cell r="M401">
            <v>132743</v>
          </cell>
          <cell r="N401" t="str">
            <v>None</v>
          </cell>
          <cell r="O401" t="str">
            <v>None</v>
          </cell>
          <cell r="P401" t="str">
            <v>Non-faith</v>
          </cell>
        </row>
        <row r="402">
          <cell r="M402">
            <v>132749</v>
          </cell>
          <cell r="N402" t="str">
            <v>Islam</v>
          </cell>
          <cell r="O402" t="str">
            <v>Muslim</v>
          </cell>
          <cell r="P402" t="str">
            <v>Muslim</v>
          </cell>
        </row>
        <row r="403">
          <cell r="M403">
            <v>132750</v>
          </cell>
          <cell r="N403" t="str">
            <v>None</v>
          </cell>
          <cell r="O403" t="str">
            <v>Muslim</v>
          </cell>
          <cell r="P403" t="str">
            <v>Muslim</v>
          </cell>
        </row>
        <row r="404">
          <cell r="M404">
            <v>132772</v>
          </cell>
          <cell r="N404" t="str">
            <v>None</v>
          </cell>
          <cell r="O404" t="str">
            <v>None</v>
          </cell>
          <cell r="P404" t="str">
            <v>Non-faith</v>
          </cell>
        </row>
        <row r="405">
          <cell r="M405">
            <v>132774</v>
          </cell>
          <cell r="N405" t="str">
            <v>None</v>
          </cell>
          <cell r="O405" t="str">
            <v>Christian</v>
          </cell>
          <cell r="P405" t="str">
            <v>Christian</v>
          </cell>
        </row>
        <row r="406">
          <cell r="M406">
            <v>132775</v>
          </cell>
          <cell r="N406" t="str">
            <v>None</v>
          </cell>
          <cell r="O406" t="str">
            <v>None</v>
          </cell>
          <cell r="P406" t="str">
            <v>Non-faith</v>
          </cell>
        </row>
        <row r="407">
          <cell r="M407">
            <v>132776</v>
          </cell>
          <cell r="N407" t="str">
            <v>None</v>
          </cell>
          <cell r="O407" t="str">
            <v>None</v>
          </cell>
          <cell r="P407" t="str">
            <v>Non-faith</v>
          </cell>
        </row>
        <row r="408">
          <cell r="M408">
            <v>132781</v>
          </cell>
          <cell r="N408" t="str">
            <v>Islam</v>
          </cell>
          <cell r="O408" t="str">
            <v>Islam</v>
          </cell>
          <cell r="P408" t="str">
            <v>Muslim</v>
          </cell>
        </row>
        <row r="409">
          <cell r="M409">
            <v>132788</v>
          </cell>
          <cell r="N409" t="str">
            <v>None</v>
          </cell>
          <cell r="O409" t="str">
            <v>None</v>
          </cell>
          <cell r="P409" t="str">
            <v>Non-faith</v>
          </cell>
        </row>
        <row r="410">
          <cell r="M410">
            <v>132797</v>
          </cell>
          <cell r="N410" t="str">
            <v>None</v>
          </cell>
          <cell r="O410" t="str">
            <v>Muslim</v>
          </cell>
          <cell r="P410" t="str">
            <v>Muslim</v>
          </cell>
        </row>
        <row r="411">
          <cell r="M411">
            <v>132828</v>
          </cell>
          <cell r="N411" t="str">
            <v>None</v>
          </cell>
          <cell r="O411" t="str">
            <v>None</v>
          </cell>
          <cell r="P411" t="str">
            <v>Non-faith</v>
          </cell>
        </row>
        <row r="412">
          <cell r="M412">
            <v>132848</v>
          </cell>
          <cell r="N412" t="str">
            <v>Muslim</v>
          </cell>
          <cell r="O412" t="str">
            <v>Islam</v>
          </cell>
          <cell r="P412" t="str">
            <v>Muslim</v>
          </cell>
        </row>
        <row r="413">
          <cell r="M413">
            <v>132855</v>
          </cell>
          <cell r="N413" t="str">
            <v>None</v>
          </cell>
          <cell r="O413" t="str">
            <v>None</v>
          </cell>
          <cell r="P413" t="str">
            <v>Non-faith</v>
          </cell>
        </row>
        <row r="414">
          <cell r="M414">
            <v>133262</v>
          </cell>
          <cell r="N414" t="str">
            <v>None</v>
          </cell>
          <cell r="O414" t="str">
            <v>None</v>
          </cell>
          <cell r="P414" t="str">
            <v>Non-faith</v>
          </cell>
        </row>
        <row r="415">
          <cell r="M415">
            <v>133285</v>
          </cell>
          <cell r="N415" t="str">
            <v>Islam</v>
          </cell>
          <cell r="O415" t="str">
            <v>Muslim</v>
          </cell>
          <cell r="P415" t="str">
            <v>Muslim</v>
          </cell>
        </row>
        <row r="416">
          <cell r="M416">
            <v>133298</v>
          </cell>
          <cell r="N416" t="str">
            <v>None</v>
          </cell>
          <cell r="O416" t="str">
            <v>None</v>
          </cell>
          <cell r="P416" t="str">
            <v>Non-faith</v>
          </cell>
        </row>
        <row r="417">
          <cell r="M417">
            <v>133307</v>
          </cell>
          <cell r="N417" t="str">
            <v>None</v>
          </cell>
          <cell r="O417" t="str">
            <v>Islam</v>
          </cell>
          <cell r="P417" t="str">
            <v>Muslim</v>
          </cell>
        </row>
        <row r="418">
          <cell r="M418">
            <v>133309</v>
          </cell>
          <cell r="N418" t="str">
            <v>None</v>
          </cell>
          <cell r="O418" t="str">
            <v>None</v>
          </cell>
          <cell r="P418" t="str">
            <v>Non-faith</v>
          </cell>
        </row>
        <row r="419">
          <cell r="M419">
            <v>133346</v>
          </cell>
          <cell r="N419" t="str">
            <v>None</v>
          </cell>
          <cell r="O419" t="str">
            <v>None</v>
          </cell>
          <cell r="P419" t="str">
            <v>Non-faith</v>
          </cell>
        </row>
        <row r="420">
          <cell r="M420">
            <v>133348</v>
          </cell>
          <cell r="N420" t="str">
            <v>None</v>
          </cell>
          <cell r="O420" t="str">
            <v>None</v>
          </cell>
          <cell r="P420" t="str">
            <v>Non-faith</v>
          </cell>
        </row>
        <row r="421">
          <cell r="M421">
            <v>133349</v>
          </cell>
          <cell r="N421" t="str">
            <v>Muslim</v>
          </cell>
          <cell r="O421" t="str">
            <v>Muslim</v>
          </cell>
          <cell r="P421" t="str">
            <v>Muslim</v>
          </cell>
        </row>
        <row r="422">
          <cell r="M422">
            <v>133385</v>
          </cell>
          <cell r="N422" t="str">
            <v>None</v>
          </cell>
          <cell r="O422" t="str">
            <v>Muslim</v>
          </cell>
          <cell r="P422" t="str">
            <v>Muslim</v>
          </cell>
        </row>
        <row r="423">
          <cell r="M423">
            <v>133392</v>
          </cell>
          <cell r="N423" t="str">
            <v>None</v>
          </cell>
          <cell r="O423" t="str">
            <v>None</v>
          </cell>
          <cell r="P423" t="str">
            <v>Non-faith</v>
          </cell>
        </row>
        <row r="424">
          <cell r="M424">
            <v>133429</v>
          </cell>
          <cell r="N424" t="str">
            <v>None</v>
          </cell>
          <cell r="O424" t="str">
            <v>None</v>
          </cell>
          <cell r="P424" t="str">
            <v>Non-faith</v>
          </cell>
        </row>
        <row r="425">
          <cell r="M425">
            <v>133438</v>
          </cell>
          <cell r="N425" t="str">
            <v>None</v>
          </cell>
          <cell r="O425" t="str">
            <v>None</v>
          </cell>
          <cell r="P425" t="str">
            <v>Non-faith</v>
          </cell>
        </row>
        <row r="426">
          <cell r="M426">
            <v>133439</v>
          </cell>
          <cell r="N426" t="str">
            <v>None</v>
          </cell>
          <cell r="O426" t="str">
            <v>Jewish</v>
          </cell>
          <cell r="P426" t="str">
            <v>Jewish</v>
          </cell>
        </row>
        <row r="427">
          <cell r="M427">
            <v>133443</v>
          </cell>
          <cell r="N427" t="str">
            <v>None</v>
          </cell>
          <cell r="O427" t="str">
            <v>None</v>
          </cell>
          <cell r="P427" t="str">
            <v>Non-faith</v>
          </cell>
        </row>
        <row r="428">
          <cell r="M428">
            <v>133447</v>
          </cell>
          <cell r="N428" t="str">
            <v>None</v>
          </cell>
          <cell r="O428" t="str">
            <v>Christian</v>
          </cell>
          <cell r="P428" t="str">
            <v>Christian</v>
          </cell>
        </row>
        <row r="429">
          <cell r="M429">
            <v>133449</v>
          </cell>
          <cell r="N429" t="str">
            <v>None</v>
          </cell>
          <cell r="O429" t="str">
            <v>Muslim</v>
          </cell>
          <cell r="P429" t="str">
            <v>Muslim</v>
          </cell>
        </row>
        <row r="430">
          <cell r="M430">
            <v>133453</v>
          </cell>
          <cell r="N430" t="str">
            <v>None</v>
          </cell>
          <cell r="O430" t="str">
            <v>Muslim</v>
          </cell>
          <cell r="P430" t="str">
            <v>Muslim</v>
          </cell>
        </row>
        <row r="431">
          <cell r="M431">
            <v>133477</v>
          </cell>
          <cell r="N431" t="str">
            <v>None</v>
          </cell>
          <cell r="O431" t="str">
            <v>Christian</v>
          </cell>
          <cell r="P431" t="str">
            <v>Christian</v>
          </cell>
        </row>
        <row r="432">
          <cell r="M432">
            <v>133478</v>
          </cell>
          <cell r="N432" t="str">
            <v>None</v>
          </cell>
          <cell r="O432" t="str">
            <v>None</v>
          </cell>
          <cell r="P432" t="str">
            <v>Non-faith</v>
          </cell>
        </row>
        <row r="433">
          <cell r="M433">
            <v>133485</v>
          </cell>
          <cell r="N433" t="str">
            <v>None</v>
          </cell>
          <cell r="O433" t="str">
            <v>None</v>
          </cell>
          <cell r="P433" t="str">
            <v>Non-faith</v>
          </cell>
        </row>
        <row r="434">
          <cell r="M434">
            <v>133517</v>
          </cell>
          <cell r="N434" t="str">
            <v>Islam</v>
          </cell>
          <cell r="O434" t="str">
            <v>Muslim</v>
          </cell>
          <cell r="P434" t="str">
            <v>Muslim</v>
          </cell>
        </row>
        <row r="435">
          <cell r="M435">
            <v>133521</v>
          </cell>
          <cell r="N435" t="str">
            <v>None</v>
          </cell>
          <cell r="O435" t="str">
            <v>Muslim</v>
          </cell>
          <cell r="P435" t="str">
            <v>Muslim</v>
          </cell>
        </row>
        <row r="436">
          <cell r="M436">
            <v>133522</v>
          </cell>
          <cell r="N436" t="str">
            <v>None</v>
          </cell>
          <cell r="O436" t="str">
            <v>None</v>
          </cell>
          <cell r="P436" t="str">
            <v>Non-faith</v>
          </cell>
        </row>
        <row r="437">
          <cell r="M437">
            <v>133527</v>
          </cell>
          <cell r="N437" t="str">
            <v>None</v>
          </cell>
          <cell r="O437" t="str">
            <v>None</v>
          </cell>
          <cell r="P437" t="str">
            <v>Non-faith</v>
          </cell>
        </row>
        <row r="438">
          <cell r="M438">
            <v>133533</v>
          </cell>
          <cell r="N438" t="str">
            <v>None</v>
          </cell>
          <cell r="O438" t="str">
            <v>Jewish</v>
          </cell>
          <cell r="P438" t="str">
            <v>Jewish</v>
          </cell>
        </row>
        <row r="439">
          <cell r="M439">
            <v>133539</v>
          </cell>
          <cell r="N439" t="str">
            <v>None</v>
          </cell>
          <cell r="O439" t="str">
            <v>None</v>
          </cell>
          <cell r="P439" t="str">
            <v>Non-faith</v>
          </cell>
        </row>
        <row r="440">
          <cell r="M440">
            <v>133540</v>
          </cell>
          <cell r="N440" t="str">
            <v>None</v>
          </cell>
          <cell r="O440" t="str">
            <v>None</v>
          </cell>
          <cell r="P440" t="str">
            <v>Non-faith</v>
          </cell>
        </row>
        <row r="441">
          <cell r="M441">
            <v>133541</v>
          </cell>
          <cell r="N441" t="str">
            <v>Islam</v>
          </cell>
          <cell r="O441" t="str">
            <v>Muslim</v>
          </cell>
          <cell r="P441" t="str">
            <v>Muslim</v>
          </cell>
        </row>
        <row r="442">
          <cell r="M442">
            <v>133553</v>
          </cell>
          <cell r="N442" t="str">
            <v>None</v>
          </cell>
          <cell r="O442" t="str">
            <v>Jewish</v>
          </cell>
          <cell r="P442" t="str">
            <v>Jewish</v>
          </cell>
        </row>
        <row r="443">
          <cell r="M443">
            <v>133570</v>
          </cell>
          <cell r="N443" t="str">
            <v>None</v>
          </cell>
          <cell r="O443" t="str">
            <v>None</v>
          </cell>
          <cell r="P443" t="str">
            <v>Non-faith</v>
          </cell>
        </row>
        <row r="444">
          <cell r="M444">
            <v>133603</v>
          </cell>
          <cell r="N444" t="str">
            <v>Islam</v>
          </cell>
          <cell r="O444" t="str">
            <v>Islam</v>
          </cell>
          <cell r="P444" t="str">
            <v>Muslim</v>
          </cell>
        </row>
        <row r="445">
          <cell r="M445">
            <v>133640</v>
          </cell>
          <cell r="N445" t="str">
            <v>None</v>
          </cell>
          <cell r="O445" t="str">
            <v>None</v>
          </cell>
          <cell r="P445" t="str">
            <v>Non-faith</v>
          </cell>
        </row>
        <row r="446">
          <cell r="M446">
            <v>133646</v>
          </cell>
          <cell r="N446" t="str">
            <v>None</v>
          </cell>
          <cell r="O446" t="str">
            <v>Muslim</v>
          </cell>
          <cell r="P446" t="str">
            <v>Muslim</v>
          </cell>
        </row>
        <row r="447">
          <cell r="M447">
            <v>133651</v>
          </cell>
          <cell r="N447" t="str">
            <v>None</v>
          </cell>
          <cell r="O447" t="str">
            <v>None</v>
          </cell>
          <cell r="P447" t="str">
            <v>Non-faith</v>
          </cell>
        </row>
        <row r="448">
          <cell r="M448">
            <v>133964</v>
          </cell>
          <cell r="N448" t="str">
            <v>None</v>
          </cell>
          <cell r="O448" t="str">
            <v>Christian</v>
          </cell>
          <cell r="P448" t="str">
            <v>Christian</v>
          </cell>
        </row>
        <row r="449">
          <cell r="M449">
            <v>133989</v>
          </cell>
          <cell r="N449" t="str">
            <v>None</v>
          </cell>
          <cell r="O449" t="str">
            <v>None</v>
          </cell>
          <cell r="P449" t="str">
            <v>Non-faith</v>
          </cell>
        </row>
        <row r="450">
          <cell r="M450">
            <v>134000</v>
          </cell>
          <cell r="N450" t="str">
            <v>None</v>
          </cell>
          <cell r="O450" t="str">
            <v>None</v>
          </cell>
          <cell r="P450" t="str">
            <v>Non-faith</v>
          </cell>
        </row>
        <row r="451">
          <cell r="M451">
            <v>134034</v>
          </cell>
          <cell r="N451" t="str">
            <v>None</v>
          </cell>
          <cell r="O451" t="str">
            <v>Muslim</v>
          </cell>
          <cell r="P451" t="str">
            <v>Muslim</v>
          </cell>
        </row>
        <row r="452">
          <cell r="M452">
            <v>134084</v>
          </cell>
          <cell r="N452" t="str">
            <v>None</v>
          </cell>
          <cell r="O452" t="str">
            <v>Muslim</v>
          </cell>
          <cell r="P452" t="str">
            <v>Muslim</v>
          </cell>
        </row>
        <row r="453">
          <cell r="M453">
            <v>134085</v>
          </cell>
          <cell r="N453" t="str">
            <v>None</v>
          </cell>
          <cell r="O453" t="str">
            <v>Muslim</v>
          </cell>
          <cell r="P453" t="str">
            <v>Muslim</v>
          </cell>
        </row>
        <row r="454">
          <cell r="M454">
            <v>134087</v>
          </cell>
          <cell r="N454" t="str">
            <v>None</v>
          </cell>
          <cell r="O454" t="str">
            <v>None</v>
          </cell>
          <cell r="P454" t="str">
            <v>Non-faith</v>
          </cell>
        </row>
        <row r="455">
          <cell r="M455">
            <v>134091</v>
          </cell>
          <cell r="N455" t="str">
            <v>None</v>
          </cell>
          <cell r="O455" t="str">
            <v>Christian</v>
          </cell>
          <cell r="P455" t="str">
            <v>Christian</v>
          </cell>
        </row>
        <row r="456">
          <cell r="M456">
            <v>134137</v>
          </cell>
          <cell r="N456" t="str">
            <v>None</v>
          </cell>
          <cell r="O456" t="str">
            <v>None</v>
          </cell>
          <cell r="P456" t="str">
            <v>Non-faith</v>
          </cell>
        </row>
        <row r="457">
          <cell r="M457">
            <v>134140</v>
          </cell>
          <cell r="N457" t="str">
            <v>Islam</v>
          </cell>
          <cell r="O457" t="str">
            <v>Muslim</v>
          </cell>
          <cell r="P457" t="str">
            <v>Muslim</v>
          </cell>
        </row>
        <row r="458">
          <cell r="M458">
            <v>134142</v>
          </cell>
          <cell r="N458" t="str">
            <v>None</v>
          </cell>
          <cell r="O458" t="str">
            <v>None</v>
          </cell>
          <cell r="P458" t="str">
            <v>Non-faith</v>
          </cell>
        </row>
        <row r="459">
          <cell r="M459">
            <v>134145</v>
          </cell>
          <cell r="N459" t="str">
            <v>None</v>
          </cell>
          <cell r="O459" t="str">
            <v>None</v>
          </cell>
          <cell r="P459" t="str">
            <v>Non-faith</v>
          </cell>
        </row>
        <row r="460">
          <cell r="M460">
            <v>134148</v>
          </cell>
          <cell r="N460" t="str">
            <v>None</v>
          </cell>
          <cell r="O460" t="str">
            <v>None</v>
          </cell>
          <cell r="P460" t="str">
            <v>Non-faith</v>
          </cell>
        </row>
        <row r="461">
          <cell r="M461">
            <v>134179</v>
          </cell>
          <cell r="N461" t="str">
            <v>None</v>
          </cell>
          <cell r="O461" t="str">
            <v>None</v>
          </cell>
          <cell r="P461" t="str">
            <v>Non-faith</v>
          </cell>
        </row>
        <row r="462">
          <cell r="M462">
            <v>134186</v>
          </cell>
          <cell r="N462" t="str">
            <v>None</v>
          </cell>
          <cell r="O462" t="str">
            <v>None</v>
          </cell>
          <cell r="P462" t="str">
            <v>Non-faith</v>
          </cell>
        </row>
        <row r="463">
          <cell r="M463">
            <v>134191</v>
          </cell>
          <cell r="N463" t="str">
            <v>None</v>
          </cell>
          <cell r="O463" t="str">
            <v>None</v>
          </cell>
          <cell r="P463" t="str">
            <v>Non-faith</v>
          </cell>
        </row>
        <row r="464">
          <cell r="M464">
            <v>134192</v>
          </cell>
          <cell r="N464" t="str">
            <v>None</v>
          </cell>
          <cell r="O464" t="str">
            <v>None</v>
          </cell>
          <cell r="P464" t="str">
            <v>Non-faith</v>
          </cell>
        </row>
        <row r="465">
          <cell r="M465">
            <v>134243</v>
          </cell>
          <cell r="N465" t="str">
            <v>None</v>
          </cell>
          <cell r="O465" t="str">
            <v>Muslim</v>
          </cell>
          <cell r="P465" t="str">
            <v>Muslim</v>
          </cell>
        </row>
        <row r="466">
          <cell r="M466">
            <v>134244</v>
          </cell>
          <cell r="N466" t="str">
            <v>Muslim</v>
          </cell>
          <cell r="O466" t="str">
            <v>Muslim</v>
          </cell>
          <cell r="P466" t="str">
            <v>Muslim</v>
          </cell>
        </row>
        <row r="467">
          <cell r="M467">
            <v>134289</v>
          </cell>
          <cell r="N467" t="str">
            <v>None</v>
          </cell>
          <cell r="O467" t="str">
            <v>Muslim</v>
          </cell>
          <cell r="P467" t="str">
            <v>Muslim</v>
          </cell>
        </row>
        <row r="468">
          <cell r="M468">
            <v>134294</v>
          </cell>
          <cell r="N468" t="str">
            <v>Islam</v>
          </cell>
          <cell r="O468" t="str">
            <v>Muslim</v>
          </cell>
          <cell r="P468" t="str">
            <v>Muslim</v>
          </cell>
        </row>
        <row r="469">
          <cell r="M469">
            <v>134315</v>
          </cell>
          <cell r="N469" t="str">
            <v>None</v>
          </cell>
          <cell r="O469" t="str">
            <v>None</v>
          </cell>
          <cell r="P469" t="str">
            <v>Non-faith</v>
          </cell>
        </row>
        <row r="470">
          <cell r="M470">
            <v>134388</v>
          </cell>
          <cell r="N470" t="str">
            <v>None</v>
          </cell>
          <cell r="O470" t="str">
            <v>None</v>
          </cell>
          <cell r="P470" t="str">
            <v>Non-faith</v>
          </cell>
        </row>
        <row r="471">
          <cell r="M471">
            <v>134395</v>
          </cell>
          <cell r="N471" t="str">
            <v>None</v>
          </cell>
          <cell r="O471" t="str">
            <v>None</v>
          </cell>
          <cell r="P471" t="str">
            <v>Non-faith</v>
          </cell>
        </row>
        <row r="472">
          <cell r="M472">
            <v>134398</v>
          </cell>
          <cell r="N472" t="str">
            <v>None</v>
          </cell>
          <cell r="O472" t="str">
            <v>None</v>
          </cell>
          <cell r="P472" t="str">
            <v>Non-faith</v>
          </cell>
        </row>
        <row r="473">
          <cell r="M473">
            <v>134400</v>
          </cell>
          <cell r="N473" t="str">
            <v>Islam</v>
          </cell>
          <cell r="O473" t="str">
            <v>Muslim</v>
          </cell>
          <cell r="P473" t="str">
            <v>Muslim</v>
          </cell>
        </row>
        <row r="474">
          <cell r="M474">
            <v>134402</v>
          </cell>
          <cell r="N474" t="str">
            <v>None</v>
          </cell>
          <cell r="O474" t="str">
            <v>None</v>
          </cell>
          <cell r="P474" t="str">
            <v>Non-faith</v>
          </cell>
        </row>
        <row r="475">
          <cell r="M475">
            <v>134415</v>
          </cell>
          <cell r="N475" t="str">
            <v>None</v>
          </cell>
          <cell r="O475" t="str">
            <v>None</v>
          </cell>
          <cell r="P475" t="str">
            <v>Non-faith</v>
          </cell>
        </row>
        <row r="476">
          <cell r="M476">
            <v>134417</v>
          </cell>
          <cell r="N476" t="str">
            <v>None</v>
          </cell>
          <cell r="O476" t="str">
            <v>Muslim</v>
          </cell>
          <cell r="P476" t="str">
            <v>Muslim</v>
          </cell>
        </row>
        <row r="477">
          <cell r="M477">
            <v>134422</v>
          </cell>
          <cell r="N477" t="str">
            <v>Muslim</v>
          </cell>
          <cell r="O477" t="str">
            <v>Muslim</v>
          </cell>
          <cell r="P477" t="str">
            <v>Muslim</v>
          </cell>
        </row>
        <row r="478">
          <cell r="M478">
            <v>134424</v>
          </cell>
          <cell r="N478" t="str">
            <v>Christian</v>
          </cell>
          <cell r="O478" t="str">
            <v>Christian</v>
          </cell>
          <cell r="P478" t="str">
            <v>Christian</v>
          </cell>
        </row>
        <row r="479">
          <cell r="M479">
            <v>134427</v>
          </cell>
          <cell r="N479" t="str">
            <v>None</v>
          </cell>
          <cell r="O479" t="str">
            <v>Christian</v>
          </cell>
          <cell r="P479" t="str">
            <v>Christian</v>
          </cell>
        </row>
        <row r="480">
          <cell r="M480">
            <v>134429</v>
          </cell>
          <cell r="N480" t="str">
            <v>None</v>
          </cell>
          <cell r="O480" t="str">
            <v>Muslim</v>
          </cell>
          <cell r="P480" t="str">
            <v>Muslim</v>
          </cell>
        </row>
        <row r="481">
          <cell r="M481">
            <v>134438</v>
          </cell>
          <cell r="N481" t="str">
            <v>None</v>
          </cell>
          <cell r="O481" t="str">
            <v>None</v>
          </cell>
          <cell r="P481" t="str">
            <v>Non-faith</v>
          </cell>
        </row>
        <row r="482">
          <cell r="M482">
            <v>134440</v>
          </cell>
          <cell r="N482" t="str">
            <v>None</v>
          </cell>
          <cell r="O482" t="str">
            <v>None</v>
          </cell>
          <cell r="P482" t="str">
            <v>Non-faith</v>
          </cell>
        </row>
        <row r="483">
          <cell r="M483">
            <v>134441</v>
          </cell>
          <cell r="N483" t="str">
            <v>None</v>
          </cell>
          <cell r="O483" t="str">
            <v>None</v>
          </cell>
          <cell r="P483" t="str">
            <v>Non-faith</v>
          </cell>
        </row>
        <row r="484">
          <cell r="M484">
            <v>134469</v>
          </cell>
          <cell r="N484" t="str">
            <v>Muslim</v>
          </cell>
          <cell r="O484" t="str">
            <v>Muslim</v>
          </cell>
          <cell r="P484" t="str">
            <v>Muslim</v>
          </cell>
        </row>
        <row r="485">
          <cell r="M485">
            <v>134571</v>
          </cell>
          <cell r="N485" t="str">
            <v>None</v>
          </cell>
          <cell r="O485" t="str">
            <v>Muslim</v>
          </cell>
          <cell r="P485" t="str">
            <v>Muslim</v>
          </cell>
        </row>
        <row r="486">
          <cell r="M486">
            <v>134573</v>
          </cell>
          <cell r="N486" t="str">
            <v>None</v>
          </cell>
          <cell r="O486" t="str">
            <v>None</v>
          </cell>
          <cell r="P486" t="str">
            <v>Non-faith</v>
          </cell>
        </row>
        <row r="487">
          <cell r="M487">
            <v>134574</v>
          </cell>
          <cell r="N487" t="str">
            <v>Muslim</v>
          </cell>
          <cell r="O487" t="str">
            <v>Muslim</v>
          </cell>
          <cell r="P487" t="str">
            <v>Muslim</v>
          </cell>
        </row>
        <row r="488">
          <cell r="M488">
            <v>134575</v>
          </cell>
          <cell r="N488" t="str">
            <v>None</v>
          </cell>
          <cell r="O488" t="str">
            <v>Muslim</v>
          </cell>
          <cell r="P488" t="str">
            <v>Muslim</v>
          </cell>
        </row>
        <row r="489">
          <cell r="M489">
            <v>134577</v>
          </cell>
          <cell r="N489" t="str">
            <v>Muslim</v>
          </cell>
          <cell r="O489" t="str">
            <v>Muslim</v>
          </cell>
          <cell r="P489" t="str">
            <v>Muslim</v>
          </cell>
        </row>
        <row r="490">
          <cell r="M490">
            <v>134579</v>
          </cell>
          <cell r="N490" t="str">
            <v>None</v>
          </cell>
          <cell r="O490" t="str">
            <v>None</v>
          </cell>
          <cell r="P490" t="str">
            <v>Non-faith</v>
          </cell>
        </row>
        <row r="491">
          <cell r="M491">
            <v>134580</v>
          </cell>
          <cell r="N491" t="str">
            <v>None</v>
          </cell>
          <cell r="O491" t="str">
            <v>Christian</v>
          </cell>
          <cell r="P491" t="str">
            <v>Christian</v>
          </cell>
        </row>
        <row r="492">
          <cell r="M492">
            <v>134585</v>
          </cell>
          <cell r="N492" t="str">
            <v>None</v>
          </cell>
          <cell r="O492" t="str">
            <v>Muslim</v>
          </cell>
          <cell r="P492" t="str">
            <v>Muslim</v>
          </cell>
        </row>
        <row r="493">
          <cell r="M493">
            <v>134587</v>
          </cell>
          <cell r="N493" t="str">
            <v>None</v>
          </cell>
          <cell r="O493" t="str">
            <v>Muslim</v>
          </cell>
          <cell r="P493" t="str">
            <v>Muslim</v>
          </cell>
        </row>
        <row r="494">
          <cell r="M494">
            <v>134591</v>
          </cell>
          <cell r="N494" t="str">
            <v>None</v>
          </cell>
          <cell r="O494" t="str">
            <v>Muslim</v>
          </cell>
          <cell r="P494" t="str">
            <v>Muslim</v>
          </cell>
        </row>
        <row r="495">
          <cell r="M495">
            <v>134594</v>
          </cell>
          <cell r="N495" t="str">
            <v>None</v>
          </cell>
          <cell r="O495" t="str">
            <v>None</v>
          </cell>
          <cell r="P495" t="str">
            <v>Non-faith</v>
          </cell>
        </row>
        <row r="496">
          <cell r="M496">
            <v>134595</v>
          </cell>
          <cell r="N496" t="str">
            <v>None</v>
          </cell>
          <cell r="O496" t="str">
            <v>Christian</v>
          </cell>
          <cell r="P496" t="str">
            <v>Christian</v>
          </cell>
        </row>
        <row r="497">
          <cell r="M497">
            <v>134605</v>
          </cell>
          <cell r="N497" t="str">
            <v>None</v>
          </cell>
          <cell r="O497" t="str">
            <v>None</v>
          </cell>
          <cell r="P497" t="str">
            <v>Non-faith</v>
          </cell>
        </row>
        <row r="498">
          <cell r="M498">
            <v>134614</v>
          </cell>
          <cell r="N498" t="str">
            <v>None</v>
          </cell>
          <cell r="O498" t="str">
            <v>None</v>
          </cell>
          <cell r="P498" t="str">
            <v>Non-faith</v>
          </cell>
        </row>
        <row r="499">
          <cell r="M499">
            <v>134627</v>
          </cell>
          <cell r="N499" t="str">
            <v>None</v>
          </cell>
          <cell r="O499" t="str">
            <v>Muslim</v>
          </cell>
          <cell r="P499" t="str">
            <v>Muslim</v>
          </cell>
        </row>
        <row r="500">
          <cell r="M500">
            <v>134634</v>
          </cell>
          <cell r="N500" t="str">
            <v>None</v>
          </cell>
          <cell r="O500" t="str">
            <v>None</v>
          </cell>
          <cell r="P500" t="str">
            <v>Non-faith</v>
          </cell>
        </row>
        <row r="501">
          <cell r="M501">
            <v>134649</v>
          </cell>
          <cell r="N501" t="str">
            <v>None</v>
          </cell>
          <cell r="O501" t="str">
            <v>None</v>
          </cell>
          <cell r="P501" t="str">
            <v>Non-faith</v>
          </cell>
        </row>
        <row r="502">
          <cell r="M502">
            <v>134660</v>
          </cell>
          <cell r="N502" t="str">
            <v>None</v>
          </cell>
          <cell r="O502" t="str">
            <v>None</v>
          </cell>
          <cell r="P502" t="str">
            <v>Non-faith</v>
          </cell>
        </row>
        <row r="503">
          <cell r="M503">
            <v>134764</v>
          </cell>
          <cell r="N503" t="str">
            <v>None</v>
          </cell>
          <cell r="O503" t="str">
            <v>None</v>
          </cell>
          <cell r="P503" t="str">
            <v>Non-faith</v>
          </cell>
        </row>
        <row r="504">
          <cell r="M504">
            <v>134781</v>
          </cell>
          <cell r="N504" t="str">
            <v>None</v>
          </cell>
          <cell r="O504" t="str">
            <v>None</v>
          </cell>
          <cell r="P504" t="str">
            <v>Non-faith</v>
          </cell>
        </row>
        <row r="505">
          <cell r="M505">
            <v>134805</v>
          </cell>
          <cell r="N505" t="str">
            <v>None</v>
          </cell>
          <cell r="O505" t="str">
            <v>Muslim</v>
          </cell>
          <cell r="P505" t="str">
            <v>Muslim</v>
          </cell>
        </row>
        <row r="506">
          <cell r="M506">
            <v>134809</v>
          </cell>
          <cell r="N506" t="str">
            <v>Islam</v>
          </cell>
          <cell r="O506" t="str">
            <v>Islam</v>
          </cell>
          <cell r="P506" t="str">
            <v>Muslim</v>
          </cell>
        </row>
        <row r="507">
          <cell r="M507">
            <v>134810</v>
          </cell>
          <cell r="N507" t="str">
            <v>None</v>
          </cell>
          <cell r="O507" t="str">
            <v>Muslim</v>
          </cell>
          <cell r="P507" t="str">
            <v>Muslim</v>
          </cell>
        </row>
        <row r="508">
          <cell r="M508">
            <v>134833</v>
          </cell>
          <cell r="N508" t="str">
            <v>None</v>
          </cell>
          <cell r="O508" t="str">
            <v>None</v>
          </cell>
          <cell r="P508" t="str">
            <v>Non-faith</v>
          </cell>
        </row>
        <row r="509">
          <cell r="M509">
            <v>134858</v>
          </cell>
          <cell r="N509" t="str">
            <v>None</v>
          </cell>
          <cell r="O509" t="str">
            <v>Christian</v>
          </cell>
          <cell r="P509" t="str">
            <v>Christian</v>
          </cell>
        </row>
        <row r="510">
          <cell r="M510">
            <v>134905</v>
          </cell>
          <cell r="N510" t="str">
            <v>None</v>
          </cell>
          <cell r="O510" t="str">
            <v>Muslim</v>
          </cell>
          <cell r="P510" t="str">
            <v>Muslim</v>
          </cell>
        </row>
        <row r="511">
          <cell r="M511">
            <v>134909</v>
          </cell>
          <cell r="N511" t="str">
            <v>None</v>
          </cell>
          <cell r="O511" t="str">
            <v>None</v>
          </cell>
          <cell r="P511" t="str">
            <v>Non-faith</v>
          </cell>
        </row>
        <row r="512">
          <cell r="M512">
            <v>134933</v>
          </cell>
          <cell r="N512" t="str">
            <v>None</v>
          </cell>
          <cell r="O512" t="str">
            <v>Seventh Day Adventist</v>
          </cell>
          <cell r="P512" t="str">
            <v>Christian</v>
          </cell>
        </row>
        <row r="513">
          <cell r="M513">
            <v>134938</v>
          </cell>
          <cell r="N513" t="str">
            <v>None</v>
          </cell>
          <cell r="O513" t="str">
            <v>None</v>
          </cell>
          <cell r="P513" t="str">
            <v>Non-faith</v>
          </cell>
        </row>
        <row r="514">
          <cell r="M514">
            <v>134940</v>
          </cell>
          <cell r="N514" t="str">
            <v>None</v>
          </cell>
          <cell r="O514" t="str">
            <v>None</v>
          </cell>
          <cell r="P514" t="str">
            <v>Non-faith</v>
          </cell>
        </row>
        <row r="515">
          <cell r="M515">
            <v>134978</v>
          </cell>
          <cell r="N515" t="str">
            <v>None</v>
          </cell>
          <cell r="O515" t="str">
            <v>None</v>
          </cell>
          <cell r="P515" t="str">
            <v>Non-faith</v>
          </cell>
        </row>
        <row r="516">
          <cell r="M516">
            <v>134982</v>
          </cell>
          <cell r="N516" t="str">
            <v>None</v>
          </cell>
          <cell r="O516" t="str">
            <v>None</v>
          </cell>
          <cell r="P516" t="str">
            <v>Non-faith</v>
          </cell>
        </row>
        <row r="517">
          <cell r="M517">
            <v>135001</v>
          </cell>
          <cell r="N517" t="str">
            <v>None</v>
          </cell>
          <cell r="O517" t="str">
            <v>None</v>
          </cell>
          <cell r="P517" t="str">
            <v>Non-faith</v>
          </cell>
        </row>
        <row r="518">
          <cell r="M518">
            <v>135018</v>
          </cell>
          <cell r="N518" t="str">
            <v>None</v>
          </cell>
          <cell r="O518" t="str">
            <v>Christian</v>
          </cell>
          <cell r="P518" t="str">
            <v>Christian</v>
          </cell>
        </row>
        <row r="519">
          <cell r="M519">
            <v>135027</v>
          </cell>
          <cell r="N519" t="str">
            <v>None</v>
          </cell>
          <cell r="O519" t="str">
            <v>Jewish</v>
          </cell>
          <cell r="P519" t="str">
            <v>Jewish</v>
          </cell>
        </row>
        <row r="520">
          <cell r="M520">
            <v>135065</v>
          </cell>
          <cell r="N520" t="str">
            <v>None</v>
          </cell>
          <cell r="O520" t="str">
            <v>None</v>
          </cell>
          <cell r="P520" t="str">
            <v>Non-faith</v>
          </cell>
        </row>
        <row r="521">
          <cell r="M521">
            <v>135066</v>
          </cell>
          <cell r="N521" t="str">
            <v>None</v>
          </cell>
          <cell r="O521" t="str">
            <v>None</v>
          </cell>
          <cell r="P521" t="str">
            <v>Non-faith</v>
          </cell>
        </row>
        <row r="522">
          <cell r="M522">
            <v>135072</v>
          </cell>
          <cell r="N522" t="str">
            <v>None</v>
          </cell>
          <cell r="O522" t="str">
            <v>None</v>
          </cell>
          <cell r="P522" t="str">
            <v>Non-faith</v>
          </cell>
        </row>
        <row r="523">
          <cell r="M523">
            <v>135090</v>
          </cell>
          <cell r="N523" t="str">
            <v>None</v>
          </cell>
          <cell r="O523" t="str">
            <v>None</v>
          </cell>
          <cell r="P523" t="str">
            <v>Non-faith</v>
          </cell>
        </row>
        <row r="524">
          <cell r="M524">
            <v>135091</v>
          </cell>
          <cell r="N524" t="str">
            <v>Christian</v>
          </cell>
          <cell r="O524" t="str">
            <v>Christian</v>
          </cell>
          <cell r="P524" t="str">
            <v>Christian</v>
          </cell>
        </row>
        <row r="525">
          <cell r="M525">
            <v>135092</v>
          </cell>
          <cell r="N525" t="str">
            <v>None</v>
          </cell>
          <cell r="O525" t="str">
            <v>None</v>
          </cell>
          <cell r="P525" t="str">
            <v>Non-faith</v>
          </cell>
        </row>
        <row r="526">
          <cell r="M526">
            <v>135097</v>
          </cell>
          <cell r="N526" t="str">
            <v>None</v>
          </cell>
          <cell r="O526" t="str">
            <v>Muslim</v>
          </cell>
          <cell r="P526" t="str">
            <v>Muslim</v>
          </cell>
        </row>
        <row r="527">
          <cell r="M527">
            <v>135105</v>
          </cell>
          <cell r="N527" t="str">
            <v>None</v>
          </cell>
          <cell r="O527" t="str">
            <v>None</v>
          </cell>
          <cell r="P527" t="str">
            <v>Non-faith</v>
          </cell>
        </row>
        <row r="528">
          <cell r="M528">
            <v>135111</v>
          </cell>
          <cell r="N528" t="str">
            <v>None</v>
          </cell>
          <cell r="O528" t="str">
            <v>None</v>
          </cell>
          <cell r="P528" t="str">
            <v>Non-faith</v>
          </cell>
        </row>
        <row r="529">
          <cell r="M529">
            <v>135113</v>
          </cell>
          <cell r="N529" t="str">
            <v>None</v>
          </cell>
          <cell r="O529" t="str">
            <v>None</v>
          </cell>
          <cell r="P529" t="str">
            <v>Non-faith</v>
          </cell>
        </row>
        <row r="530">
          <cell r="M530">
            <v>135150</v>
          </cell>
          <cell r="N530" t="str">
            <v>None</v>
          </cell>
          <cell r="O530" t="str">
            <v>None</v>
          </cell>
          <cell r="P530" t="str">
            <v>Non-faith</v>
          </cell>
        </row>
        <row r="531">
          <cell r="M531">
            <v>135155</v>
          </cell>
          <cell r="N531" t="str">
            <v>None</v>
          </cell>
          <cell r="O531" t="str">
            <v>Muslim</v>
          </cell>
          <cell r="P531" t="str">
            <v>Muslim</v>
          </cell>
        </row>
        <row r="532">
          <cell r="M532">
            <v>135167</v>
          </cell>
          <cell r="N532" t="str">
            <v>None</v>
          </cell>
          <cell r="O532" t="str">
            <v>None</v>
          </cell>
          <cell r="P532" t="str">
            <v>Non-faith</v>
          </cell>
        </row>
        <row r="533">
          <cell r="M533">
            <v>135168</v>
          </cell>
          <cell r="N533" t="str">
            <v>None</v>
          </cell>
          <cell r="O533" t="str">
            <v>Orthodox Jewish</v>
          </cell>
          <cell r="P533" t="str">
            <v>Jewish</v>
          </cell>
        </row>
        <row r="534">
          <cell r="M534">
            <v>135180</v>
          </cell>
          <cell r="N534" t="str">
            <v>None</v>
          </cell>
          <cell r="O534" t="str">
            <v>None</v>
          </cell>
          <cell r="P534" t="str">
            <v>Non-faith</v>
          </cell>
        </row>
        <row r="535">
          <cell r="M535">
            <v>135185</v>
          </cell>
          <cell r="N535" t="str">
            <v>None</v>
          </cell>
          <cell r="O535" t="str">
            <v>None</v>
          </cell>
          <cell r="P535" t="str">
            <v>Non-faith</v>
          </cell>
        </row>
        <row r="536">
          <cell r="M536">
            <v>135187</v>
          </cell>
          <cell r="N536" t="str">
            <v>None</v>
          </cell>
          <cell r="O536" t="str">
            <v>None</v>
          </cell>
          <cell r="P536" t="str">
            <v>Non-faith</v>
          </cell>
        </row>
        <row r="537">
          <cell r="M537">
            <v>135198</v>
          </cell>
          <cell r="N537" t="str">
            <v>None</v>
          </cell>
          <cell r="O537" t="str">
            <v>None</v>
          </cell>
          <cell r="P537" t="str">
            <v>Non-faith</v>
          </cell>
        </row>
        <row r="538">
          <cell r="M538">
            <v>135208</v>
          </cell>
          <cell r="N538" t="str">
            <v>None</v>
          </cell>
          <cell r="O538" t="str">
            <v>None</v>
          </cell>
          <cell r="P538" t="str">
            <v>Non-faith</v>
          </cell>
        </row>
        <row r="539">
          <cell r="M539">
            <v>135216</v>
          </cell>
          <cell r="N539" t="str">
            <v>None</v>
          </cell>
          <cell r="O539" t="str">
            <v>None</v>
          </cell>
          <cell r="P539" t="str">
            <v>Non-faith</v>
          </cell>
        </row>
        <row r="540">
          <cell r="M540">
            <v>135217</v>
          </cell>
          <cell r="N540" t="str">
            <v>None</v>
          </cell>
          <cell r="O540" t="str">
            <v>None</v>
          </cell>
          <cell r="P540" t="str">
            <v>Non-faith</v>
          </cell>
        </row>
        <row r="541">
          <cell r="M541">
            <v>135218</v>
          </cell>
          <cell r="N541" t="str">
            <v>None</v>
          </cell>
          <cell r="O541" t="str">
            <v>None</v>
          </cell>
          <cell r="P541" t="str">
            <v>Non-faith</v>
          </cell>
        </row>
        <row r="542">
          <cell r="M542">
            <v>135219</v>
          </cell>
          <cell r="N542" t="str">
            <v>None</v>
          </cell>
          <cell r="O542" t="str">
            <v>Muslim</v>
          </cell>
          <cell r="P542" t="str">
            <v>Muslim</v>
          </cell>
        </row>
        <row r="543">
          <cell r="M543">
            <v>135238</v>
          </cell>
          <cell r="N543" t="str">
            <v>None</v>
          </cell>
          <cell r="O543" t="str">
            <v>None</v>
          </cell>
          <cell r="P543" t="str">
            <v>Non-faith</v>
          </cell>
        </row>
        <row r="544">
          <cell r="M544">
            <v>135240</v>
          </cell>
          <cell r="N544" t="str">
            <v>None</v>
          </cell>
          <cell r="O544" t="str">
            <v>None</v>
          </cell>
          <cell r="P544" t="str">
            <v>Non-faith</v>
          </cell>
        </row>
        <row r="545">
          <cell r="M545">
            <v>135241</v>
          </cell>
          <cell r="N545" t="str">
            <v>None</v>
          </cell>
          <cell r="O545" t="str">
            <v>None</v>
          </cell>
          <cell r="P545" t="str">
            <v>Non-faith</v>
          </cell>
        </row>
        <row r="546">
          <cell r="M546">
            <v>135247</v>
          </cell>
          <cell r="N546" t="str">
            <v>None</v>
          </cell>
          <cell r="O546" t="str">
            <v>None</v>
          </cell>
          <cell r="P546" t="str">
            <v>Non-faith</v>
          </cell>
        </row>
        <row r="547">
          <cell r="M547">
            <v>135252</v>
          </cell>
          <cell r="N547" t="str">
            <v>None</v>
          </cell>
          <cell r="O547" t="str">
            <v>None</v>
          </cell>
          <cell r="P547" t="str">
            <v>Non-faith</v>
          </cell>
        </row>
        <row r="548">
          <cell r="M548">
            <v>135259</v>
          </cell>
          <cell r="N548" t="str">
            <v>None</v>
          </cell>
          <cell r="O548" t="str">
            <v>None</v>
          </cell>
          <cell r="P548" t="str">
            <v>Non-faith</v>
          </cell>
        </row>
        <row r="549">
          <cell r="M549">
            <v>135277</v>
          </cell>
          <cell r="N549" t="str">
            <v>None</v>
          </cell>
          <cell r="O549" t="str">
            <v>None</v>
          </cell>
          <cell r="P549" t="str">
            <v>Non-faith</v>
          </cell>
        </row>
        <row r="550">
          <cell r="M550">
            <v>135278</v>
          </cell>
          <cell r="N550" t="str">
            <v>None</v>
          </cell>
          <cell r="O550" t="str">
            <v>None</v>
          </cell>
          <cell r="P550" t="str">
            <v>Non-faith</v>
          </cell>
        </row>
        <row r="551">
          <cell r="M551">
            <v>135292</v>
          </cell>
          <cell r="N551" t="str">
            <v>None</v>
          </cell>
          <cell r="O551" t="str">
            <v>Does not apply</v>
          </cell>
          <cell r="P551" t="str">
            <v>Non-faith</v>
          </cell>
        </row>
        <row r="552">
          <cell r="M552">
            <v>135334</v>
          </cell>
          <cell r="N552" t="str">
            <v>None</v>
          </cell>
          <cell r="O552" t="str">
            <v>None</v>
          </cell>
          <cell r="P552" t="str">
            <v>Non-faith</v>
          </cell>
        </row>
        <row r="553">
          <cell r="M553">
            <v>135366</v>
          </cell>
          <cell r="N553" t="str">
            <v>None</v>
          </cell>
          <cell r="O553" t="str">
            <v>None</v>
          </cell>
          <cell r="P553" t="str">
            <v>Non-faith</v>
          </cell>
        </row>
        <row r="554">
          <cell r="M554">
            <v>135373</v>
          </cell>
          <cell r="N554" t="str">
            <v>None</v>
          </cell>
          <cell r="O554" t="str">
            <v>None</v>
          </cell>
          <cell r="P554" t="str">
            <v>Non-faith</v>
          </cell>
        </row>
        <row r="555">
          <cell r="M555">
            <v>135376</v>
          </cell>
          <cell r="N555" t="str">
            <v>None</v>
          </cell>
          <cell r="O555" t="str">
            <v>None</v>
          </cell>
          <cell r="P555" t="str">
            <v>Non-faith</v>
          </cell>
        </row>
        <row r="556">
          <cell r="M556">
            <v>135380</v>
          </cell>
          <cell r="N556" t="str">
            <v>None</v>
          </cell>
          <cell r="O556" t="str">
            <v>None</v>
          </cell>
          <cell r="P556" t="str">
            <v>Non-faith</v>
          </cell>
        </row>
        <row r="557">
          <cell r="M557">
            <v>135390</v>
          </cell>
          <cell r="N557" t="str">
            <v>None</v>
          </cell>
          <cell r="O557" t="str">
            <v>Muslim</v>
          </cell>
          <cell r="P557" t="str">
            <v>Muslim</v>
          </cell>
        </row>
        <row r="558">
          <cell r="M558">
            <v>135393</v>
          </cell>
          <cell r="N558" t="str">
            <v>None</v>
          </cell>
          <cell r="O558" t="str">
            <v>None</v>
          </cell>
          <cell r="P558" t="str">
            <v>Non-faith</v>
          </cell>
        </row>
        <row r="559">
          <cell r="M559">
            <v>135405</v>
          </cell>
          <cell r="N559" t="str">
            <v>None</v>
          </cell>
          <cell r="O559" t="str">
            <v>None</v>
          </cell>
          <cell r="P559" t="str">
            <v>Non-faith</v>
          </cell>
        </row>
        <row r="560">
          <cell r="M560">
            <v>135406</v>
          </cell>
          <cell r="N560" t="str">
            <v>None</v>
          </cell>
          <cell r="O560" t="str">
            <v>None</v>
          </cell>
          <cell r="P560" t="str">
            <v>Non-faith</v>
          </cell>
        </row>
        <row r="561">
          <cell r="M561">
            <v>135407</v>
          </cell>
          <cell r="N561" t="str">
            <v>None</v>
          </cell>
          <cell r="O561" t="str">
            <v>None</v>
          </cell>
          <cell r="P561" t="str">
            <v>Non-faith</v>
          </cell>
        </row>
        <row r="562">
          <cell r="M562">
            <v>135410</v>
          </cell>
          <cell r="N562" t="str">
            <v>None</v>
          </cell>
          <cell r="O562" t="str">
            <v>None</v>
          </cell>
          <cell r="P562" t="str">
            <v>Non-faith</v>
          </cell>
        </row>
        <row r="563">
          <cell r="M563">
            <v>135418</v>
          </cell>
          <cell r="N563" t="str">
            <v>None</v>
          </cell>
          <cell r="O563" t="str">
            <v>None</v>
          </cell>
          <cell r="P563" t="str">
            <v>Non-faith</v>
          </cell>
        </row>
        <row r="564">
          <cell r="M564">
            <v>135419</v>
          </cell>
          <cell r="N564" t="str">
            <v>None</v>
          </cell>
          <cell r="O564" t="str">
            <v>None</v>
          </cell>
          <cell r="P564" t="str">
            <v>Non-faith</v>
          </cell>
        </row>
        <row r="565">
          <cell r="M565">
            <v>135422</v>
          </cell>
          <cell r="N565" t="str">
            <v>None</v>
          </cell>
          <cell r="O565" t="str">
            <v>None</v>
          </cell>
          <cell r="P565" t="str">
            <v>Non-faith</v>
          </cell>
        </row>
        <row r="566">
          <cell r="M566">
            <v>135424</v>
          </cell>
          <cell r="N566" t="str">
            <v>None</v>
          </cell>
          <cell r="O566" t="str">
            <v>None</v>
          </cell>
          <cell r="P566" t="str">
            <v>Non-faith</v>
          </cell>
        </row>
        <row r="567">
          <cell r="M567">
            <v>135438</v>
          </cell>
          <cell r="N567" t="str">
            <v>None</v>
          </cell>
          <cell r="O567" t="str">
            <v>None</v>
          </cell>
          <cell r="P567" t="str">
            <v>Non-faith</v>
          </cell>
        </row>
        <row r="568">
          <cell r="M568">
            <v>135445</v>
          </cell>
          <cell r="N568" t="str">
            <v>None</v>
          </cell>
          <cell r="O568" t="str">
            <v>None</v>
          </cell>
          <cell r="P568" t="str">
            <v>Non-faith</v>
          </cell>
        </row>
        <row r="569">
          <cell r="M569">
            <v>135453</v>
          </cell>
          <cell r="N569" t="str">
            <v>None</v>
          </cell>
          <cell r="O569" t="str">
            <v>None</v>
          </cell>
          <cell r="P569" t="str">
            <v>Non-faith</v>
          </cell>
        </row>
        <row r="570">
          <cell r="M570">
            <v>135483</v>
          </cell>
          <cell r="N570" t="str">
            <v>None</v>
          </cell>
          <cell r="O570" t="str">
            <v>Muslim</v>
          </cell>
          <cell r="P570" t="str">
            <v>Muslim</v>
          </cell>
        </row>
        <row r="571">
          <cell r="M571">
            <v>135493</v>
          </cell>
          <cell r="N571" t="str">
            <v>None</v>
          </cell>
          <cell r="O571" t="str">
            <v>None</v>
          </cell>
          <cell r="P571" t="str">
            <v>Non-faith</v>
          </cell>
        </row>
        <row r="572">
          <cell r="M572">
            <v>135510</v>
          </cell>
          <cell r="N572" t="str">
            <v>None</v>
          </cell>
          <cell r="O572" t="str">
            <v>None</v>
          </cell>
          <cell r="P572" t="str">
            <v>Non-faith</v>
          </cell>
        </row>
        <row r="573">
          <cell r="M573">
            <v>135511</v>
          </cell>
          <cell r="N573" t="str">
            <v>None</v>
          </cell>
          <cell r="O573" t="str">
            <v>None</v>
          </cell>
          <cell r="P573" t="str">
            <v>Non-faith</v>
          </cell>
        </row>
        <row r="574">
          <cell r="M574">
            <v>135512</v>
          </cell>
          <cell r="N574" t="str">
            <v>None</v>
          </cell>
          <cell r="O574" t="str">
            <v>None</v>
          </cell>
          <cell r="P574" t="str">
            <v>Non-faith</v>
          </cell>
        </row>
        <row r="575">
          <cell r="M575">
            <v>135518</v>
          </cell>
          <cell r="N575" t="str">
            <v>None</v>
          </cell>
          <cell r="O575" t="str">
            <v>None</v>
          </cell>
          <cell r="P575" t="str">
            <v>Non-faith</v>
          </cell>
        </row>
        <row r="576">
          <cell r="M576">
            <v>135526</v>
          </cell>
          <cell r="N576" t="str">
            <v>None</v>
          </cell>
          <cell r="O576" t="str">
            <v>None</v>
          </cell>
          <cell r="P576" t="str">
            <v>Non-faith</v>
          </cell>
        </row>
        <row r="577">
          <cell r="M577">
            <v>135530</v>
          </cell>
          <cell r="N577" t="str">
            <v>None</v>
          </cell>
          <cell r="O577" t="str">
            <v>None</v>
          </cell>
          <cell r="P577" t="str">
            <v>Non-faith</v>
          </cell>
        </row>
        <row r="578">
          <cell r="M578">
            <v>135539</v>
          </cell>
          <cell r="N578" t="str">
            <v>Islam</v>
          </cell>
          <cell r="O578" t="str">
            <v>Muslim</v>
          </cell>
          <cell r="P578" t="str">
            <v>Muslim</v>
          </cell>
        </row>
        <row r="579">
          <cell r="M579">
            <v>135541</v>
          </cell>
          <cell r="N579" t="str">
            <v>None</v>
          </cell>
          <cell r="O579" t="str">
            <v>None</v>
          </cell>
          <cell r="P579" t="str">
            <v>Non-faith</v>
          </cell>
        </row>
        <row r="580">
          <cell r="M580">
            <v>135543</v>
          </cell>
          <cell r="N580" t="str">
            <v>None</v>
          </cell>
          <cell r="O580" t="str">
            <v>None</v>
          </cell>
          <cell r="P580" t="str">
            <v>Non-faith</v>
          </cell>
        </row>
        <row r="581">
          <cell r="M581">
            <v>135555</v>
          </cell>
          <cell r="N581" t="str">
            <v>None</v>
          </cell>
          <cell r="O581" t="str">
            <v>None</v>
          </cell>
          <cell r="P581" t="str">
            <v>Non-faith</v>
          </cell>
        </row>
        <row r="582">
          <cell r="M582">
            <v>135557</v>
          </cell>
          <cell r="N582" t="str">
            <v>None</v>
          </cell>
          <cell r="O582" t="str">
            <v>None</v>
          </cell>
          <cell r="P582" t="str">
            <v>Non-faith</v>
          </cell>
        </row>
        <row r="583">
          <cell r="M583">
            <v>135561</v>
          </cell>
          <cell r="N583" t="str">
            <v>None</v>
          </cell>
          <cell r="O583" t="str">
            <v>None</v>
          </cell>
          <cell r="P583" t="str">
            <v>Non-faith</v>
          </cell>
        </row>
        <row r="584">
          <cell r="M584">
            <v>135576</v>
          </cell>
          <cell r="N584" t="str">
            <v>None</v>
          </cell>
          <cell r="O584" t="str">
            <v>None</v>
          </cell>
          <cell r="P584" t="str">
            <v>Non-faith</v>
          </cell>
        </row>
        <row r="585">
          <cell r="M585">
            <v>135577</v>
          </cell>
          <cell r="N585" t="str">
            <v>None</v>
          </cell>
          <cell r="O585" t="str">
            <v>None</v>
          </cell>
          <cell r="P585" t="str">
            <v>Non-faith</v>
          </cell>
        </row>
        <row r="586">
          <cell r="M586">
            <v>135594</v>
          </cell>
          <cell r="N586" t="str">
            <v>None</v>
          </cell>
          <cell r="O586" t="str">
            <v>None</v>
          </cell>
          <cell r="P586" t="str">
            <v>Non-faith</v>
          </cell>
        </row>
        <row r="587">
          <cell r="M587">
            <v>135596</v>
          </cell>
          <cell r="N587" t="str">
            <v>None</v>
          </cell>
          <cell r="O587" t="str">
            <v>Seventh Day Adventist</v>
          </cell>
          <cell r="P587" t="str">
            <v>Christian</v>
          </cell>
        </row>
        <row r="588">
          <cell r="M588">
            <v>135604</v>
          </cell>
          <cell r="N588" t="str">
            <v>None</v>
          </cell>
          <cell r="O588" t="str">
            <v>None</v>
          </cell>
          <cell r="P588" t="str">
            <v>Non-faith</v>
          </cell>
        </row>
        <row r="589">
          <cell r="M589">
            <v>135608</v>
          </cell>
          <cell r="N589" t="str">
            <v>None</v>
          </cell>
          <cell r="O589" t="str">
            <v>Christian</v>
          </cell>
          <cell r="P589" t="str">
            <v>Christian</v>
          </cell>
        </row>
        <row r="590">
          <cell r="M590">
            <v>135616</v>
          </cell>
          <cell r="N590" t="str">
            <v>None</v>
          </cell>
          <cell r="O590" t="str">
            <v>None</v>
          </cell>
          <cell r="P590" t="str">
            <v>Non-faith</v>
          </cell>
        </row>
        <row r="591">
          <cell r="M591">
            <v>135623</v>
          </cell>
          <cell r="N591" t="str">
            <v>None</v>
          </cell>
          <cell r="O591" t="str">
            <v>None</v>
          </cell>
          <cell r="P591" t="str">
            <v>Non-faith</v>
          </cell>
        </row>
        <row r="592">
          <cell r="M592">
            <v>135633</v>
          </cell>
          <cell r="N592" t="str">
            <v>Jewish</v>
          </cell>
          <cell r="O592" t="str">
            <v>Jewish</v>
          </cell>
          <cell r="P592" t="str">
            <v>Jewish</v>
          </cell>
        </row>
        <row r="593">
          <cell r="M593">
            <v>135670</v>
          </cell>
          <cell r="N593" t="str">
            <v>None</v>
          </cell>
          <cell r="O593" t="str">
            <v>None</v>
          </cell>
          <cell r="P593" t="str">
            <v>Non-faith</v>
          </cell>
        </row>
        <row r="594">
          <cell r="M594">
            <v>135673</v>
          </cell>
          <cell r="N594" t="str">
            <v>None</v>
          </cell>
          <cell r="O594" t="str">
            <v>None</v>
          </cell>
          <cell r="P594" t="str">
            <v>Non-faith</v>
          </cell>
        </row>
        <row r="595">
          <cell r="M595">
            <v>135683</v>
          </cell>
          <cell r="N595" t="str">
            <v>None</v>
          </cell>
          <cell r="O595" t="str">
            <v>None</v>
          </cell>
          <cell r="P595" t="str">
            <v>Non-faith</v>
          </cell>
        </row>
        <row r="596">
          <cell r="M596">
            <v>135688</v>
          </cell>
          <cell r="N596" t="str">
            <v>None</v>
          </cell>
          <cell r="O596" t="str">
            <v>None</v>
          </cell>
          <cell r="P596" t="str">
            <v>Non-faith</v>
          </cell>
        </row>
        <row r="597">
          <cell r="M597">
            <v>135689</v>
          </cell>
          <cell r="N597" t="str">
            <v>None</v>
          </cell>
          <cell r="O597" t="str">
            <v>None</v>
          </cell>
          <cell r="P597" t="str">
            <v>Non-faith</v>
          </cell>
        </row>
        <row r="598">
          <cell r="M598">
            <v>135691</v>
          </cell>
          <cell r="N598" t="str">
            <v>None</v>
          </cell>
          <cell r="O598" t="str">
            <v>None</v>
          </cell>
          <cell r="P598" t="str">
            <v>Non-faith</v>
          </cell>
        </row>
        <row r="599">
          <cell r="M599">
            <v>135699</v>
          </cell>
          <cell r="N599" t="str">
            <v>None</v>
          </cell>
          <cell r="O599" t="str">
            <v>Christian</v>
          </cell>
          <cell r="P599" t="str">
            <v>Christian</v>
          </cell>
        </row>
        <row r="600">
          <cell r="M600">
            <v>135729</v>
          </cell>
          <cell r="N600" t="str">
            <v>None</v>
          </cell>
          <cell r="O600" t="str">
            <v>None</v>
          </cell>
          <cell r="P600" t="str">
            <v>Non-faith</v>
          </cell>
        </row>
        <row r="601">
          <cell r="M601">
            <v>135735</v>
          </cell>
          <cell r="N601" t="str">
            <v>None</v>
          </cell>
          <cell r="O601" t="str">
            <v>None</v>
          </cell>
          <cell r="P601" t="str">
            <v>Non-faith</v>
          </cell>
        </row>
        <row r="602">
          <cell r="M602">
            <v>135749</v>
          </cell>
          <cell r="N602" t="str">
            <v>None</v>
          </cell>
          <cell r="O602" t="str">
            <v>None</v>
          </cell>
          <cell r="P602" t="str">
            <v>Non-faith</v>
          </cell>
        </row>
        <row r="603">
          <cell r="M603">
            <v>135753</v>
          </cell>
          <cell r="N603" t="str">
            <v>None</v>
          </cell>
          <cell r="O603" t="str">
            <v>None</v>
          </cell>
          <cell r="P603" t="str">
            <v>Non-faith</v>
          </cell>
        </row>
        <row r="604">
          <cell r="M604">
            <v>135754</v>
          </cell>
          <cell r="N604" t="str">
            <v>None</v>
          </cell>
          <cell r="O604" t="str">
            <v>None</v>
          </cell>
          <cell r="P604" t="str">
            <v>Non-faith</v>
          </cell>
        </row>
        <row r="605">
          <cell r="M605">
            <v>135764</v>
          </cell>
          <cell r="N605" t="str">
            <v>None</v>
          </cell>
          <cell r="O605" t="str">
            <v>None</v>
          </cell>
          <cell r="P605" t="str">
            <v>Non-faith</v>
          </cell>
        </row>
        <row r="606">
          <cell r="M606">
            <v>135766</v>
          </cell>
          <cell r="N606" t="str">
            <v>None</v>
          </cell>
          <cell r="O606" t="str">
            <v>None</v>
          </cell>
          <cell r="P606" t="str">
            <v>Non-faith</v>
          </cell>
        </row>
        <row r="607">
          <cell r="M607">
            <v>135773</v>
          </cell>
          <cell r="N607" t="str">
            <v>None</v>
          </cell>
          <cell r="O607" t="str">
            <v>None</v>
          </cell>
          <cell r="P607" t="str">
            <v>Non-faith</v>
          </cell>
        </row>
        <row r="608">
          <cell r="M608">
            <v>135785</v>
          </cell>
          <cell r="N608" t="str">
            <v>None</v>
          </cell>
          <cell r="O608" t="str">
            <v>None</v>
          </cell>
          <cell r="P608" t="str">
            <v>Non-faith</v>
          </cell>
        </row>
        <row r="609">
          <cell r="M609">
            <v>135792</v>
          </cell>
          <cell r="N609" t="str">
            <v>None</v>
          </cell>
          <cell r="O609" t="str">
            <v>Muslim</v>
          </cell>
          <cell r="P609" t="str">
            <v>Muslim</v>
          </cell>
        </row>
        <row r="610">
          <cell r="M610">
            <v>135794</v>
          </cell>
          <cell r="N610" t="str">
            <v>None</v>
          </cell>
          <cell r="O610" t="str">
            <v>None</v>
          </cell>
          <cell r="P610" t="str">
            <v>Non-faith</v>
          </cell>
        </row>
        <row r="611">
          <cell r="M611">
            <v>135801</v>
          </cell>
          <cell r="N611" t="str">
            <v>None</v>
          </cell>
          <cell r="O611" t="str">
            <v>None</v>
          </cell>
          <cell r="P611" t="str">
            <v>Non-faith</v>
          </cell>
        </row>
        <row r="612">
          <cell r="M612">
            <v>135803</v>
          </cell>
          <cell r="N612" t="str">
            <v>None</v>
          </cell>
          <cell r="O612" t="str">
            <v>None</v>
          </cell>
          <cell r="P612" t="str">
            <v>Non-faith</v>
          </cell>
        </row>
        <row r="613">
          <cell r="M613">
            <v>135805</v>
          </cell>
          <cell r="N613" t="str">
            <v>None</v>
          </cell>
          <cell r="O613" t="str">
            <v>None</v>
          </cell>
          <cell r="P613" t="str">
            <v>Non-faith</v>
          </cell>
        </row>
        <row r="614">
          <cell r="M614">
            <v>135819</v>
          </cell>
          <cell r="N614" t="str">
            <v>None</v>
          </cell>
          <cell r="O614" t="str">
            <v>None</v>
          </cell>
          <cell r="P614" t="str">
            <v>Non-faith</v>
          </cell>
        </row>
        <row r="615">
          <cell r="M615">
            <v>135834</v>
          </cell>
          <cell r="N615" t="str">
            <v>None</v>
          </cell>
          <cell r="O615" t="str">
            <v>None</v>
          </cell>
          <cell r="P615" t="str">
            <v>Non-faith</v>
          </cell>
        </row>
        <row r="616">
          <cell r="M616">
            <v>135837</v>
          </cell>
          <cell r="N616" t="str">
            <v>None</v>
          </cell>
          <cell r="O616" t="str">
            <v>None</v>
          </cell>
          <cell r="P616" t="str">
            <v>Non-faith</v>
          </cell>
        </row>
        <row r="617">
          <cell r="M617">
            <v>135839</v>
          </cell>
          <cell r="N617" t="str">
            <v>None</v>
          </cell>
          <cell r="O617" t="str">
            <v>None</v>
          </cell>
          <cell r="P617" t="str">
            <v>Non-faith</v>
          </cell>
        </row>
        <row r="618">
          <cell r="M618">
            <v>135858</v>
          </cell>
          <cell r="N618" t="str">
            <v>None</v>
          </cell>
          <cell r="O618" t="str">
            <v>Muslim</v>
          </cell>
          <cell r="P618" t="str">
            <v>Muslim</v>
          </cell>
        </row>
        <row r="619">
          <cell r="M619">
            <v>135859</v>
          </cell>
          <cell r="N619" t="str">
            <v>None</v>
          </cell>
          <cell r="O619" t="str">
            <v>None</v>
          </cell>
          <cell r="P619" t="str">
            <v>Non-faith</v>
          </cell>
        </row>
        <row r="620">
          <cell r="M620">
            <v>135882</v>
          </cell>
          <cell r="N620" t="str">
            <v>None</v>
          </cell>
          <cell r="O620" t="str">
            <v>Muslim</v>
          </cell>
          <cell r="P620" t="str">
            <v>Muslim</v>
          </cell>
        </row>
        <row r="621">
          <cell r="M621">
            <v>135901</v>
          </cell>
          <cell r="N621" t="str">
            <v>None</v>
          </cell>
          <cell r="O621" t="str">
            <v>None</v>
          </cell>
          <cell r="P621" t="str">
            <v>Non-faith</v>
          </cell>
        </row>
        <row r="622">
          <cell r="M622">
            <v>135948</v>
          </cell>
          <cell r="N622" t="str">
            <v>None</v>
          </cell>
          <cell r="O622" t="str">
            <v>None</v>
          </cell>
          <cell r="P622" t="str">
            <v>Non-faith</v>
          </cell>
        </row>
        <row r="623">
          <cell r="M623">
            <v>135975</v>
          </cell>
          <cell r="N623" t="str">
            <v>None</v>
          </cell>
          <cell r="O623" t="str">
            <v>None</v>
          </cell>
          <cell r="P623" t="str">
            <v>Non-faith</v>
          </cell>
        </row>
        <row r="624">
          <cell r="M624">
            <v>135988</v>
          </cell>
          <cell r="N624" t="str">
            <v>None</v>
          </cell>
          <cell r="O624" t="str">
            <v>None</v>
          </cell>
          <cell r="P624" t="str">
            <v>Non-faith</v>
          </cell>
        </row>
        <row r="625">
          <cell r="M625">
            <v>135990</v>
          </cell>
          <cell r="N625" t="str">
            <v>None</v>
          </cell>
          <cell r="O625" t="str">
            <v>None</v>
          </cell>
          <cell r="P625" t="str">
            <v>Non-faith</v>
          </cell>
        </row>
        <row r="626">
          <cell r="M626">
            <v>135995</v>
          </cell>
          <cell r="N626" t="str">
            <v>None</v>
          </cell>
          <cell r="O626" t="str">
            <v>None</v>
          </cell>
          <cell r="P626" t="str">
            <v>Non-faith</v>
          </cell>
        </row>
        <row r="627">
          <cell r="M627">
            <v>135998</v>
          </cell>
          <cell r="N627" t="str">
            <v>None</v>
          </cell>
          <cell r="O627" t="str">
            <v>None</v>
          </cell>
          <cell r="P627" t="str">
            <v>Non-faith</v>
          </cell>
        </row>
        <row r="628">
          <cell r="M628">
            <v>136000</v>
          </cell>
          <cell r="N628" t="str">
            <v>None</v>
          </cell>
          <cell r="O628" t="str">
            <v>Jewish</v>
          </cell>
          <cell r="P628" t="str">
            <v>Jewish</v>
          </cell>
        </row>
        <row r="629">
          <cell r="M629">
            <v>136003</v>
          </cell>
          <cell r="N629" t="str">
            <v>None</v>
          </cell>
          <cell r="O629" t="str">
            <v>None</v>
          </cell>
          <cell r="P629" t="str">
            <v>Non-faith</v>
          </cell>
        </row>
        <row r="630">
          <cell r="M630">
            <v>136014</v>
          </cell>
          <cell r="N630" t="str">
            <v>None</v>
          </cell>
          <cell r="O630" t="str">
            <v>Jewish</v>
          </cell>
          <cell r="P630" t="str">
            <v>Jewish</v>
          </cell>
        </row>
        <row r="631">
          <cell r="M631">
            <v>136015</v>
          </cell>
          <cell r="N631" t="str">
            <v>Orthodox Jewish</v>
          </cell>
          <cell r="O631" t="str">
            <v>Jewish</v>
          </cell>
          <cell r="P631" t="str">
            <v>Jewish</v>
          </cell>
        </row>
        <row r="632">
          <cell r="M632">
            <v>136019</v>
          </cell>
          <cell r="N632" t="str">
            <v>None</v>
          </cell>
          <cell r="O632" t="str">
            <v>None</v>
          </cell>
          <cell r="P632" t="str">
            <v>Non-faith</v>
          </cell>
        </row>
        <row r="633">
          <cell r="M633">
            <v>136023</v>
          </cell>
          <cell r="N633" t="str">
            <v>Islam</v>
          </cell>
          <cell r="O633" t="str">
            <v>Muslim</v>
          </cell>
          <cell r="P633" t="str">
            <v>Muslim</v>
          </cell>
        </row>
        <row r="634">
          <cell r="M634">
            <v>136025</v>
          </cell>
          <cell r="N634" t="str">
            <v>None</v>
          </cell>
          <cell r="O634" t="str">
            <v>None</v>
          </cell>
          <cell r="P634" t="str">
            <v>Non-faith</v>
          </cell>
        </row>
        <row r="635">
          <cell r="M635">
            <v>136037</v>
          </cell>
          <cell r="N635" t="str">
            <v>None</v>
          </cell>
          <cell r="O635" t="str">
            <v>Muslim</v>
          </cell>
          <cell r="P635" t="str">
            <v>Muslim</v>
          </cell>
        </row>
        <row r="636">
          <cell r="M636">
            <v>136039</v>
          </cell>
          <cell r="N636" t="str">
            <v>None</v>
          </cell>
          <cell r="O636" t="str">
            <v>None</v>
          </cell>
          <cell r="P636" t="str">
            <v>Non-faith</v>
          </cell>
        </row>
        <row r="637">
          <cell r="M637">
            <v>136040</v>
          </cell>
          <cell r="N637" t="str">
            <v>None</v>
          </cell>
          <cell r="O637" t="str">
            <v>None</v>
          </cell>
          <cell r="P637" t="str">
            <v>Non-faith</v>
          </cell>
        </row>
        <row r="638">
          <cell r="M638">
            <v>136043</v>
          </cell>
          <cell r="N638" t="str">
            <v>Islam</v>
          </cell>
          <cell r="O638" t="str">
            <v>Muslim</v>
          </cell>
          <cell r="P638" t="str">
            <v>Muslim</v>
          </cell>
        </row>
        <row r="639">
          <cell r="M639">
            <v>136046</v>
          </cell>
          <cell r="N639" t="str">
            <v>Islam</v>
          </cell>
          <cell r="O639" t="str">
            <v>Muslim</v>
          </cell>
          <cell r="P639" t="str">
            <v>Muslim</v>
          </cell>
        </row>
        <row r="640">
          <cell r="M640">
            <v>136047</v>
          </cell>
          <cell r="N640" t="str">
            <v>None</v>
          </cell>
          <cell r="O640" t="str">
            <v>None</v>
          </cell>
          <cell r="P640" t="str">
            <v>Non-faith</v>
          </cell>
        </row>
        <row r="641">
          <cell r="M641">
            <v>136050</v>
          </cell>
          <cell r="N641" t="str">
            <v>None</v>
          </cell>
          <cell r="O641" t="str">
            <v>None</v>
          </cell>
          <cell r="P641" t="str">
            <v>Non-faith</v>
          </cell>
        </row>
        <row r="642">
          <cell r="M642">
            <v>136052</v>
          </cell>
          <cell r="N642" t="str">
            <v>None</v>
          </cell>
          <cell r="O642" t="str">
            <v>None</v>
          </cell>
          <cell r="P642" t="str">
            <v>Non-faith</v>
          </cell>
        </row>
        <row r="643">
          <cell r="M643">
            <v>136057</v>
          </cell>
          <cell r="N643" t="str">
            <v>None</v>
          </cell>
          <cell r="O643" t="str">
            <v>None</v>
          </cell>
          <cell r="P643" t="str">
            <v>Non-faith</v>
          </cell>
        </row>
        <row r="644">
          <cell r="M644">
            <v>136069</v>
          </cell>
          <cell r="N644" t="str">
            <v>None</v>
          </cell>
          <cell r="O644" t="str">
            <v>None</v>
          </cell>
          <cell r="P644" t="str">
            <v>Non-faith</v>
          </cell>
        </row>
        <row r="645">
          <cell r="M645">
            <v>136083</v>
          </cell>
          <cell r="N645" t="str">
            <v>None</v>
          </cell>
          <cell r="O645" t="str">
            <v>None</v>
          </cell>
          <cell r="P645" t="str">
            <v>Non-faith</v>
          </cell>
        </row>
        <row r="646">
          <cell r="M646">
            <v>136086</v>
          </cell>
          <cell r="N646" t="str">
            <v>None</v>
          </cell>
          <cell r="O646" t="str">
            <v>Jewish</v>
          </cell>
          <cell r="P646" t="str">
            <v>Jewish</v>
          </cell>
        </row>
        <row r="647">
          <cell r="M647">
            <v>136088</v>
          </cell>
          <cell r="N647" t="str">
            <v>None</v>
          </cell>
          <cell r="O647" t="str">
            <v>None</v>
          </cell>
          <cell r="P647" t="str">
            <v>Non-faith</v>
          </cell>
        </row>
        <row r="648">
          <cell r="M648">
            <v>136092</v>
          </cell>
          <cell r="N648" t="str">
            <v>None</v>
          </cell>
          <cell r="O648" t="str">
            <v>None</v>
          </cell>
          <cell r="P648" t="str">
            <v>Non-faith</v>
          </cell>
        </row>
        <row r="649">
          <cell r="M649">
            <v>136098</v>
          </cell>
          <cell r="N649" t="str">
            <v>Islam</v>
          </cell>
          <cell r="O649" t="str">
            <v>Muslim</v>
          </cell>
          <cell r="P649" t="str">
            <v>Muslim</v>
          </cell>
        </row>
        <row r="650">
          <cell r="M650">
            <v>136100</v>
          </cell>
          <cell r="N650" t="str">
            <v>None</v>
          </cell>
          <cell r="O650" t="str">
            <v>None</v>
          </cell>
          <cell r="P650" t="str">
            <v>Non-faith</v>
          </cell>
        </row>
        <row r="651">
          <cell r="M651">
            <v>136110</v>
          </cell>
          <cell r="N651" t="str">
            <v>None</v>
          </cell>
          <cell r="O651" t="str">
            <v>None</v>
          </cell>
          <cell r="P651" t="str">
            <v>Non-faith</v>
          </cell>
        </row>
        <row r="652">
          <cell r="M652">
            <v>136112</v>
          </cell>
          <cell r="N652" t="str">
            <v>None</v>
          </cell>
          <cell r="O652" t="str">
            <v>None</v>
          </cell>
          <cell r="P652" t="str">
            <v>Non-faith</v>
          </cell>
        </row>
        <row r="653">
          <cell r="M653">
            <v>136117</v>
          </cell>
          <cell r="N653" t="str">
            <v>Orthodox Jewish</v>
          </cell>
          <cell r="O653" t="str">
            <v>Jewish</v>
          </cell>
          <cell r="P653" t="str">
            <v>Jewish</v>
          </cell>
        </row>
        <row r="654">
          <cell r="M654">
            <v>136122</v>
          </cell>
          <cell r="N654" t="str">
            <v>None</v>
          </cell>
          <cell r="O654" t="str">
            <v>None</v>
          </cell>
          <cell r="P654" t="str">
            <v>Non-faith</v>
          </cell>
        </row>
        <row r="655">
          <cell r="M655">
            <v>136123</v>
          </cell>
          <cell r="N655" t="str">
            <v>Islam</v>
          </cell>
          <cell r="O655" t="str">
            <v>Muslim</v>
          </cell>
          <cell r="P655" t="str">
            <v>Muslim</v>
          </cell>
        </row>
        <row r="656">
          <cell r="M656">
            <v>136143</v>
          </cell>
          <cell r="N656" t="str">
            <v>None</v>
          </cell>
          <cell r="O656" t="str">
            <v>Jewish</v>
          </cell>
          <cell r="P656" t="str">
            <v>Jewish</v>
          </cell>
        </row>
        <row r="657">
          <cell r="M657">
            <v>136167</v>
          </cell>
          <cell r="N657" t="str">
            <v>None</v>
          </cell>
          <cell r="O657" t="str">
            <v>None</v>
          </cell>
          <cell r="P657" t="str">
            <v>Non-faith</v>
          </cell>
        </row>
        <row r="658">
          <cell r="M658">
            <v>136168</v>
          </cell>
          <cell r="N658" t="str">
            <v>None</v>
          </cell>
          <cell r="O658" t="str">
            <v>None</v>
          </cell>
          <cell r="P658" t="str">
            <v>Non-faith</v>
          </cell>
        </row>
        <row r="659">
          <cell r="M659">
            <v>136189</v>
          </cell>
          <cell r="N659" t="str">
            <v>None</v>
          </cell>
          <cell r="O659" t="str">
            <v>Islam</v>
          </cell>
          <cell r="P659" t="str">
            <v>Muslim</v>
          </cell>
        </row>
        <row r="660">
          <cell r="M660">
            <v>136210</v>
          </cell>
          <cell r="N660" t="str">
            <v>Islam</v>
          </cell>
          <cell r="O660" t="str">
            <v>Muslim</v>
          </cell>
          <cell r="P660" t="str">
            <v>Muslim</v>
          </cell>
        </row>
        <row r="661">
          <cell r="M661">
            <v>136211</v>
          </cell>
          <cell r="N661" t="str">
            <v>None</v>
          </cell>
          <cell r="O661" t="str">
            <v>None</v>
          </cell>
          <cell r="P661" t="str">
            <v>Non-faith</v>
          </cell>
        </row>
        <row r="662">
          <cell r="M662">
            <v>136220</v>
          </cell>
          <cell r="N662" t="str">
            <v>None</v>
          </cell>
          <cell r="O662" t="str">
            <v>None</v>
          </cell>
          <cell r="P662" t="str">
            <v>Non-faith</v>
          </cell>
        </row>
        <row r="663">
          <cell r="M663">
            <v>136227</v>
          </cell>
          <cell r="N663" t="str">
            <v>None</v>
          </cell>
          <cell r="O663" t="str">
            <v>None</v>
          </cell>
          <cell r="P663" t="str">
            <v>Non-faith</v>
          </cell>
        </row>
        <row r="664">
          <cell r="M664">
            <v>136228</v>
          </cell>
          <cell r="N664" t="str">
            <v>None</v>
          </cell>
          <cell r="O664" t="str">
            <v>None</v>
          </cell>
          <cell r="P664" t="str">
            <v>Non-faith</v>
          </cell>
        </row>
        <row r="665">
          <cell r="M665">
            <v>136230</v>
          </cell>
          <cell r="N665" t="str">
            <v>None</v>
          </cell>
          <cell r="O665" t="str">
            <v>None</v>
          </cell>
          <cell r="P665" t="str">
            <v>Non-faith</v>
          </cell>
        </row>
        <row r="666">
          <cell r="M666">
            <v>136231</v>
          </cell>
          <cell r="N666" t="str">
            <v>None</v>
          </cell>
          <cell r="O666" t="str">
            <v>Jewish</v>
          </cell>
          <cell r="P666" t="str">
            <v>Jewish</v>
          </cell>
        </row>
        <row r="667">
          <cell r="M667">
            <v>136233</v>
          </cell>
          <cell r="N667" t="str">
            <v>None</v>
          </cell>
          <cell r="O667" t="str">
            <v>None</v>
          </cell>
          <cell r="P667" t="str">
            <v>Non-faith</v>
          </cell>
        </row>
        <row r="668">
          <cell r="M668">
            <v>136236</v>
          </cell>
          <cell r="N668" t="str">
            <v>None</v>
          </cell>
          <cell r="O668" t="str">
            <v>None</v>
          </cell>
          <cell r="P668" t="str">
            <v>Non-faith</v>
          </cell>
        </row>
        <row r="669">
          <cell r="M669">
            <v>136239</v>
          </cell>
          <cell r="N669" t="str">
            <v>Christian</v>
          </cell>
          <cell r="O669" t="str">
            <v>Christian</v>
          </cell>
          <cell r="P669" t="str">
            <v>Christian</v>
          </cell>
        </row>
        <row r="670">
          <cell r="M670">
            <v>136242</v>
          </cell>
          <cell r="N670" t="str">
            <v>None</v>
          </cell>
          <cell r="O670" t="str">
            <v>Christian</v>
          </cell>
          <cell r="P670" t="str">
            <v>Christian</v>
          </cell>
        </row>
        <row r="671">
          <cell r="M671">
            <v>136244</v>
          </cell>
          <cell r="N671" t="str">
            <v>None</v>
          </cell>
          <cell r="O671" t="str">
            <v>None</v>
          </cell>
          <cell r="P671" t="str">
            <v>Non-faith</v>
          </cell>
        </row>
        <row r="672">
          <cell r="M672">
            <v>136245</v>
          </cell>
          <cell r="N672" t="str">
            <v>None</v>
          </cell>
          <cell r="O672" t="str">
            <v>None</v>
          </cell>
          <cell r="P672" t="str">
            <v>Non-faith</v>
          </cell>
        </row>
        <row r="673">
          <cell r="M673">
            <v>136250</v>
          </cell>
          <cell r="N673" t="str">
            <v>None</v>
          </cell>
          <cell r="O673" t="str">
            <v>None</v>
          </cell>
          <cell r="P673" t="str">
            <v>Non-faith</v>
          </cell>
        </row>
        <row r="674">
          <cell r="M674">
            <v>136257</v>
          </cell>
          <cell r="N674" t="str">
            <v>None</v>
          </cell>
          <cell r="O674" t="str">
            <v>None</v>
          </cell>
          <cell r="P674" t="str">
            <v>Non-faith</v>
          </cell>
        </row>
        <row r="675">
          <cell r="M675">
            <v>136258</v>
          </cell>
          <cell r="N675" t="str">
            <v>Sunni Deobandi</v>
          </cell>
          <cell r="O675" t="str">
            <v>Muslim</v>
          </cell>
          <cell r="P675" t="str">
            <v>Muslim</v>
          </cell>
        </row>
        <row r="676">
          <cell r="M676">
            <v>136259</v>
          </cell>
          <cell r="N676" t="str">
            <v>None</v>
          </cell>
          <cell r="O676" t="str">
            <v>None</v>
          </cell>
          <cell r="P676" t="str">
            <v>Non-faith</v>
          </cell>
        </row>
        <row r="677">
          <cell r="M677">
            <v>136260</v>
          </cell>
          <cell r="N677" t="str">
            <v>None</v>
          </cell>
          <cell r="O677" t="str">
            <v>None</v>
          </cell>
          <cell r="P677" t="str">
            <v>Non-faith</v>
          </cell>
        </row>
        <row r="678">
          <cell r="M678">
            <v>136262</v>
          </cell>
          <cell r="N678" t="str">
            <v>None</v>
          </cell>
          <cell r="O678" t="str">
            <v>None</v>
          </cell>
          <cell r="P678" t="str">
            <v>Non-faith</v>
          </cell>
        </row>
        <row r="679">
          <cell r="M679">
            <v>136263</v>
          </cell>
          <cell r="N679" t="str">
            <v>None</v>
          </cell>
          <cell r="O679" t="str">
            <v>None</v>
          </cell>
          <cell r="P679" t="str">
            <v>Non-faith</v>
          </cell>
        </row>
        <row r="680">
          <cell r="M680">
            <v>136264</v>
          </cell>
          <cell r="N680" t="str">
            <v>None</v>
          </cell>
          <cell r="O680" t="str">
            <v>None</v>
          </cell>
          <cell r="P680" t="str">
            <v>Non-faith</v>
          </cell>
        </row>
        <row r="681">
          <cell r="M681">
            <v>136265</v>
          </cell>
          <cell r="N681" t="str">
            <v>None</v>
          </cell>
          <cell r="O681" t="str">
            <v>None</v>
          </cell>
          <cell r="P681" t="str">
            <v>Non-faith</v>
          </cell>
        </row>
        <row r="682">
          <cell r="M682">
            <v>136373</v>
          </cell>
          <cell r="N682" t="str">
            <v>None</v>
          </cell>
          <cell r="O682" t="str">
            <v>None</v>
          </cell>
          <cell r="P682" t="str">
            <v>Non-faith</v>
          </cell>
        </row>
        <row r="683">
          <cell r="M683">
            <v>136425</v>
          </cell>
          <cell r="N683" t="str">
            <v>None</v>
          </cell>
          <cell r="O683" t="str">
            <v>Muslim</v>
          </cell>
          <cell r="P683" t="str">
            <v>Muslim</v>
          </cell>
        </row>
        <row r="684">
          <cell r="M684">
            <v>136434</v>
          </cell>
          <cell r="N684" t="str">
            <v>None</v>
          </cell>
          <cell r="O684" t="str">
            <v>None</v>
          </cell>
          <cell r="P684" t="str">
            <v>Non-faith</v>
          </cell>
        </row>
        <row r="685">
          <cell r="M685">
            <v>136503</v>
          </cell>
          <cell r="N685" t="str">
            <v>None</v>
          </cell>
          <cell r="O685" t="str">
            <v>Jewish</v>
          </cell>
          <cell r="P685" t="str">
            <v>Jewish</v>
          </cell>
        </row>
        <row r="686">
          <cell r="M686">
            <v>136504</v>
          </cell>
          <cell r="N686" t="str">
            <v>None</v>
          </cell>
          <cell r="O686" t="str">
            <v>Church of England</v>
          </cell>
          <cell r="P686" t="str">
            <v>Christian</v>
          </cell>
        </row>
        <row r="687">
          <cell r="M687">
            <v>136510</v>
          </cell>
          <cell r="N687" t="str">
            <v>None</v>
          </cell>
          <cell r="O687" t="str">
            <v>None</v>
          </cell>
          <cell r="P687" t="str">
            <v>Non-faith</v>
          </cell>
        </row>
        <row r="688">
          <cell r="M688">
            <v>136678</v>
          </cell>
          <cell r="N688" t="str">
            <v>None</v>
          </cell>
          <cell r="O688" t="str">
            <v>None</v>
          </cell>
          <cell r="P688" t="str">
            <v>Non-faith</v>
          </cell>
        </row>
        <row r="689">
          <cell r="M689">
            <v>136685</v>
          </cell>
          <cell r="N689" t="str">
            <v>None</v>
          </cell>
          <cell r="O689" t="str">
            <v>None</v>
          </cell>
          <cell r="P689" t="str">
            <v>Non-faith</v>
          </cell>
        </row>
        <row r="690">
          <cell r="M690">
            <v>136705</v>
          </cell>
          <cell r="N690" t="str">
            <v>None</v>
          </cell>
          <cell r="O690" t="str">
            <v>None</v>
          </cell>
          <cell r="P690" t="str">
            <v>Non-faith</v>
          </cell>
        </row>
        <row r="691">
          <cell r="M691">
            <v>136706</v>
          </cell>
          <cell r="N691" t="str">
            <v>None</v>
          </cell>
          <cell r="O691" t="str">
            <v>Christian</v>
          </cell>
          <cell r="P691" t="str">
            <v>Christian</v>
          </cell>
        </row>
        <row r="692">
          <cell r="M692">
            <v>136740</v>
          </cell>
          <cell r="N692" t="str">
            <v>None</v>
          </cell>
          <cell r="O692" t="str">
            <v>None</v>
          </cell>
          <cell r="P692" t="str">
            <v>Non-faith</v>
          </cell>
        </row>
        <row r="693">
          <cell r="M693">
            <v>136746</v>
          </cell>
          <cell r="N693" t="str">
            <v>None</v>
          </cell>
          <cell r="O693" t="str">
            <v>Muslim</v>
          </cell>
          <cell r="P693" t="str">
            <v>Muslim</v>
          </cell>
        </row>
        <row r="694">
          <cell r="M694">
            <v>136747</v>
          </cell>
          <cell r="N694" t="str">
            <v>None</v>
          </cell>
          <cell r="O694" t="str">
            <v>None</v>
          </cell>
          <cell r="P694" t="str">
            <v>Non-faith</v>
          </cell>
        </row>
        <row r="695">
          <cell r="M695">
            <v>136748</v>
          </cell>
          <cell r="N695" t="str">
            <v>None</v>
          </cell>
          <cell r="O695" t="str">
            <v>None</v>
          </cell>
          <cell r="P695" t="str">
            <v>Non-faith</v>
          </cell>
        </row>
        <row r="696">
          <cell r="M696">
            <v>136752</v>
          </cell>
          <cell r="N696" t="str">
            <v>None</v>
          </cell>
          <cell r="O696" t="str">
            <v>None</v>
          </cell>
          <cell r="P696" t="str">
            <v>Non-faith</v>
          </cell>
        </row>
        <row r="697">
          <cell r="M697">
            <v>136817</v>
          </cell>
          <cell r="N697" t="str">
            <v>Charadi Jewish</v>
          </cell>
          <cell r="O697" t="str">
            <v>Jewish</v>
          </cell>
          <cell r="P697" t="str">
            <v>Jewish</v>
          </cell>
        </row>
        <row r="698">
          <cell r="M698">
            <v>136823</v>
          </cell>
          <cell r="N698" t="str">
            <v>None</v>
          </cell>
          <cell r="O698" t="str">
            <v>Muslim</v>
          </cell>
          <cell r="P698" t="str">
            <v>Muslim</v>
          </cell>
        </row>
        <row r="699">
          <cell r="M699">
            <v>136936</v>
          </cell>
          <cell r="N699" t="str">
            <v>None</v>
          </cell>
          <cell r="O699" t="str">
            <v>None</v>
          </cell>
          <cell r="P699" t="str">
            <v>Non-faith</v>
          </cell>
        </row>
        <row r="700">
          <cell r="M700">
            <v>136947</v>
          </cell>
          <cell r="N700" t="str">
            <v>None</v>
          </cell>
          <cell r="O700" t="str">
            <v>None</v>
          </cell>
          <cell r="P700" t="str">
            <v>Non-faith</v>
          </cell>
        </row>
        <row r="701">
          <cell r="M701">
            <v>136949</v>
          </cell>
          <cell r="N701" t="str">
            <v>None</v>
          </cell>
          <cell r="O701" t="str">
            <v>None</v>
          </cell>
          <cell r="P701" t="str">
            <v>Non-faith</v>
          </cell>
        </row>
        <row r="702">
          <cell r="M702">
            <v>136954</v>
          </cell>
          <cell r="N702" t="str">
            <v>None</v>
          </cell>
          <cell r="O702" t="str">
            <v>None</v>
          </cell>
          <cell r="P702" t="str">
            <v>Non-faith</v>
          </cell>
        </row>
        <row r="703">
          <cell r="M703">
            <v>136955</v>
          </cell>
          <cell r="N703" t="str">
            <v>Muslim</v>
          </cell>
          <cell r="O703" t="str">
            <v>Islam</v>
          </cell>
          <cell r="P703" t="str">
            <v>Muslim</v>
          </cell>
        </row>
        <row r="704">
          <cell r="M704">
            <v>137098</v>
          </cell>
          <cell r="N704" t="str">
            <v>None</v>
          </cell>
          <cell r="O704" t="str">
            <v>None</v>
          </cell>
          <cell r="P704" t="str">
            <v>Non-faith</v>
          </cell>
        </row>
        <row r="705">
          <cell r="M705">
            <v>137273</v>
          </cell>
          <cell r="N705" t="str">
            <v>None</v>
          </cell>
          <cell r="O705" t="str">
            <v>Muslim</v>
          </cell>
          <cell r="P705" t="str">
            <v>Muslim</v>
          </cell>
        </row>
        <row r="706">
          <cell r="M706">
            <v>137275</v>
          </cell>
          <cell r="N706" t="str">
            <v>None</v>
          </cell>
          <cell r="O706" t="str">
            <v>None</v>
          </cell>
          <cell r="P706" t="str">
            <v>Non-faith</v>
          </cell>
        </row>
        <row r="707">
          <cell r="M707">
            <v>137279</v>
          </cell>
          <cell r="N707" t="str">
            <v>None</v>
          </cell>
          <cell r="O707" t="str">
            <v>None</v>
          </cell>
          <cell r="P707" t="str">
            <v>Non-faith</v>
          </cell>
        </row>
        <row r="708">
          <cell r="M708">
            <v>137318</v>
          </cell>
          <cell r="N708" t="str">
            <v>None</v>
          </cell>
          <cell r="O708" t="str">
            <v>Jewish</v>
          </cell>
          <cell r="P708" t="str">
            <v>Jewish</v>
          </cell>
        </row>
        <row r="709">
          <cell r="M709">
            <v>137327</v>
          </cell>
          <cell r="N709" t="str">
            <v>None</v>
          </cell>
          <cell r="O709" t="str">
            <v>None</v>
          </cell>
          <cell r="P709" t="str">
            <v>Non-faith</v>
          </cell>
        </row>
        <row r="710">
          <cell r="M710">
            <v>137334</v>
          </cell>
          <cell r="N710" t="str">
            <v>None</v>
          </cell>
          <cell r="O710" t="str">
            <v>None</v>
          </cell>
          <cell r="P710" t="str">
            <v>Non-faith</v>
          </cell>
        </row>
        <row r="711">
          <cell r="M711">
            <v>137385</v>
          </cell>
          <cell r="N711" t="str">
            <v>None</v>
          </cell>
          <cell r="O711" t="str">
            <v>None</v>
          </cell>
          <cell r="P711" t="str">
            <v>Non-faith</v>
          </cell>
        </row>
        <row r="712">
          <cell r="M712">
            <v>137502</v>
          </cell>
          <cell r="N712" t="str">
            <v>None</v>
          </cell>
          <cell r="O712" t="str">
            <v>Jewish</v>
          </cell>
          <cell r="P712" t="str">
            <v>Jewish</v>
          </cell>
        </row>
        <row r="713">
          <cell r="M713">
            <v>137505</v>
          </cell>
          <cell r="N713" t="str">
            <v>Orthodox Jewish</v>
          </cell>
          <cell r="O713" t="str">
            <v>Jewish</v>
          </cell>
          <cell r="P713" t="str">
            <v>Jewish</v>
          </cell>
        </row>
        <row r="714">
          <cell r="M714">
            <v>137511</v>
          </cell>
          <cell r="N714" t="str">
            <v>None</v>
          </cell>
          <cell r="O714" t="str">
            <v>None</v>
          </cell>
          <cell r="P714" t="str">
            <v>Non-faith</v>
          </cell>
        </row>
        <row r="715">
          <cell r="M715">
            <v>137560</v>
          </cell>
          <cell r="N715" t="str">
            <v>None</v>
          </cell>
          <cell r="O715" t="str">
            <v>Muslim</v>
          </cell>
          <cell r="P715" t="str">
            <v>Muslim</v>
          </cell>
        </row>
        <row r="716">
          <cell r="M716">
            <v>137561</v>
          </cell>
          <cell r="N716" t="str">
            <v>None</v>
          </cell>
          <cell r="O716" t="str">
            <v>Muslim</v>
          </cell>
          <cell r="P716" t="str">
            <v>Muslim</v>
          </cell>
        </row>
        <row r="717">
          <cell r="M717">
            <v>137562</v>
          </cell>
          <cell r="N717" t="str">
            <v>None</v>
          </cell>
          <cell r="O717" t="str">
            <v>None</v>
          </cell>
          <cell r="P717" t="str">
            <v>Non-faith</v>
          </cell>
        </row>
        <row r="718">
          <cell r="M718">
            <v>137567</v>
          </cell>
          <cell r="N718" t="str">
            <v>None</v>
          </cell>
          <cell r="O718" t="str">
            <v>None</v>
          </cell>
          <cell r="P718" t="str">
            <v>Non-faith</v>
          </cell>
        </row>
        <row r="719">
          <cell r="M719">
            <v>137568</v>
          </cell>
          <cell r="N719" t="str">
            <v>None</v>
          </cell>
          <cell r="O719" t="str">
            <v>Muslim</v>
          </cell>
          <cell r="P719" t="str">
            <v>Muslim</v>
          </cell>
        </row>
        <row r="720">
          <cell r="M720">
            <v>137571</v>
          </cell>
          <cell r="N720" t="str">
            <v>None</v>
          </cell>
          <cell r="O720" t="str">
            <v>None</v>
          </cell>
          <cell r="P720" t="str">
            <v>Non-faith</v>
          </cell>
        </row>
        <row r="721">
          <cell r="M721">
            <v>137574</v>
          </cell>
          <cell r="N721" t="str">
            <v>None</v>
          </cell>
          <cell r="O721" t="str">
            <v>None</v>
          </cell>
          <cell r="P721" t="str">
            <v>Non-faith</v>
          </cell>
        </row>
        <row r="722">
          <cell r="M722">
            <v>137583</v>
          </cell>
          <cell r="N722" t="str">
            <v>None</v>
          </cell>
          <cell r="O722" t="str">
            <v>None</v>
          </cell>
          <cell r="P722" t="str">
            <v>Non-faith</v>
          </cell>
        </row>
        <row r="723">
          <cell r="M723">
            <v>137597</v>
          </cell>
          <cell r="N723" t="str">
            <v>None</v>
          </cell>
          <cell r="O723" t="str">
            <v>None</v>
          </cell>
          <cell r="P723" t="str">
            <v>Non-faith</v>
          </cell>
        </row>
        <row r="724">
          <cell r="M724">
            <v>137784</v>
          </cell>
          <cell r="N724" t="str">
            <v>None</v>
          </cell>
          <cell r="O724" t="str">
            <v>Islam</v>
          </cell>
          <cell r="P724" t="str">
            <v>Muslim</v>
          </cell>
        </row>
        <row r="725">
          <cell r="M725">
            <v>137785</v>
          </cell>
          <cell r="N725" t="str">
            <v>None</v>
          </cell>
          <cell r="O725" t="str">
            <v>None</v>
          </cell>
          <cell r="P725" t="str">
            <v>Non-faith</v>
          </cell>
        </row>
        <row r="726">
          <cell r="M726">
            <v>137795</v>
          </cell>
          <cell r="N726" t="str">
            <v>None</v>
          </cell>
          <cell r="O726" t="str">
            <v>None</v>
          </cell>
          <cell r="P726" t="str">
            <v>Non-faith</v>
          </cell>
        </row>
        <row r="727">
          <cell r="M727">
            <v>137802</v>
          </cell>
          <cell r="N727" t="str">
            <v>None</v>
          </cell>
          <cell r="O727" t="str">
            <v>None</v>
          </cell>
          <cell r="P727" t="str">
            <v>Non-faith</v>
          </cell>
        </row>
        <row r="728">
          <cell r="M728">
            <v>137808</v>
          </cell>
          <cell r="N728" t="str">
            <v>None</v>
          </cell>
          <cell r="O728" t="str">
            <v>None</v>
          </cell>
          <cell r="P728" t="str">
            <v>Non-faith</v>
          </cell>
        </row>
        <row r="729">
          <cell r="M729">
            <v>137809</v>
          </cell>
          <cell r="N729" t="str">
            <v>None</v>
          </cell>
          <cell r="O729" t="str">
            <v>Jewish</v>
          </cell>
          <cell r="P729" t="str">
            <v>Jewish</v>
          </cell>
        </row>
        <row r="730">
          <cell r="M730">
            <v>137819</v>
          </cell>
          <cell r="N730" t="str">
            <v>None</v>
          </cell>
          <cell r="O730" t="str">
            <v>None</v>
          </cell>
          <cell r="P730" t="str">
            <v>Non-faith</v>
          </cell>
        </row>
        <row r="731">
          <cell r="M731">
            <v>137821</v>
          </cell>
          <cell r="N731" t="str">
            <v>None</v>
          </cell>
          <cell r="O731" t="str">
            <v>None</v>
          </cell>
          <cell r="P731" t="str">
            <v>Non-faith</v>
          </cell>
        </row>
        <row r="732">
          <cell r="M732">
            <v>137822</v>
          </cell>
          <cell r="N732" t="str">
            <v>Islam</v>
          </cell>
          <cell r="O732" t="str">
            <v>Muslim</v>
          </cell>
          <cell r="P732" t="str">
            <v>Muslim</v>
          </cell>
        </row>
        <row r="733">
          <cell r="M733">
            <v>137887</v>
          </cell>
          <cell r="N733" t="str">
            <v>None</v>
          </cell>
          <cell r="O733" t="str">
            <v>None</v>
          </cell>
          <cell r="P733" t="str">
            <v>Non-faith</v>
          </cell>
        </row>
        <row r="734">
          <cell r="M734">
            <v>137890</v>
          </cell>
          <cell r="N734" t="str">
            <v>None</v>
          </cell>
          <cell r="O734" t="str">
            <v>None</v>
          </cell>
          <cell r="P734" t="str">
            <v>Non-faith</v>
          </cell>
        </row>
        <row r="735">
          <cell r="M735">
            <v>137892</v>
          </cell>
          <cell r="N735" t="str">
            <v>None</v>
          </cell>
          <cell r="O735" t="str">
            <v>None</v>
          </cell>
          <cell r="P735" t="str">
            <v>Non-faith</v>
          </cell>
        </row>
        <row r="736">
          <cell r="M736">
            <v>137950</v>
          </cell>
          <cell r="N736" t="str">
            <v>None</v>
          </cell>
          <cell r="O736" t="str">
            <v>None</v>
          </cell>
          <cell r="P736" t="str">
            <v>Non-faith</v>
          </cell>
        </row>
        <row r="737">
          <cell r="M737">
            <v>137956</v>
          </cell>
          <cell r="N737" t="str">
            <v>None</v>
          </cell>
          <cell r="O737" t="str">
            <v>None</v>
          </cell>
          <cell r="P737" t="str">
            <v>Non-faith</v>
          </cell>
        </row>
        <row r="738">
          <cell r="M738">
            <v>138101</v>
          </cell>
          <cell r="N738" t="str">
            <v>None</v>
          </cell>
          <cell r="O738" t="str">
            <v>Jewish</v>
          </cell>
          <cell r="P738" t="str">
            <v>Jewish</v>
          </cell>
        </row>
        <row r="739">
          <cell r="M739">
            <v>138118</v>
          </cell>
          <cell r="N739" t="str">
            <v>None</v>
          </cell>
          <cell r="O739" t="str">
            <v>Jewish</v>
          </cell>
          <cell r="P739" t="str">
            <v>Jewish</v>
          </cell>
        </row>
        <row r="740">
          <cell r="M740">
            <v>138119</v>
          </cell>
          <cell r="N740" t="str">
            <v>None</v>
          </cell>
          <cell r="O740" t="str">
            <v>None</v>
          </cell>
          <cell r="P740" t="str">
            <v>Non-faith</v>
          </cell>
        </row>
        <row r="741">
          <cell r="M741">
            <v>138132</v>
          </cell>
          <cell r="N741" t="str">
            <v>None</v>
          </cell>
          <cell r="O741" t="str">
            <v>None</v>
          </cell>
          <cell r="P741" t="str">
            <v>Non-faith</v>
          </cell>
        </row>
        <row r="742">
          <cell r="M742">
            <v>138138</v>
          </cell>
          <cell r="N742" t="str">
            <v>None</v>
          </cell>
          <cell r="O742" t="str">
            <v>None</v>
          </cell>
          <cell r="P742" t="str">
            <v>Non-faith</v>
          </cell>
        </row>
        <row r="743">
          <cell r="M743">
            <v>138243</v>
          </cell>
          <cell r="N743" t="str">
            <v>None</v>
          </cell>
          <cell r="O743" t="str">
            <v>None</v>
          </cell>
          <cell r="P743" t="str">
            <v>Non-faith</v>
          </cell>
        </row>
        <row r="744">
          <cell r="M744">
            <v>138249</v>
          </cell>
          <cell r="N744" t="str">
            <v>None</v>
          </cell>
          <cell r="O744" t="str">
            <v>Christian</v>
          </cell>
          <cell r="P744" t="str">
            <v>Christian</v>
          </cell>
        </row>
        <row r="745">
          <cell r="M745">
            <v>138333</v>
          </cell>
          <cell r="N745" t="str">
            <v>None</v>
          </cell>
          <cell r="O745" t="str">
            <v>None</v>
          </cell>
          <cell r="P745" t="str">
            <v>Non-faith</v>
          </cell>
        </row>
        <row r="746">
          <cell r="M746">
            <v>138378</v>
          </cell>
          <cell r="N746" t="str">
            <v>None</v>
          </cell>
          <cell r="O746" t="str">
            <v>None</v>
          </cell>
          <cell r="P746" t="str">
            <v>Non-faith</v>
          </cell>
        </row>
        <row r="747">
          <cell r="M747">
            <v>138384</v>
          </cell>
          <cell r="N747" t="str">
            <v>None</v>
          </cell>
          <cell r="O747" t="str">
            <v>None</v>
          </cell>
          <cell r="P747" t="str">
            <v>Non-faith</v>
          </cell>
        </row>
        <row r="748">
          <cell r="M748">
            <v>138386</v>
          </cell>
          <cell r="N748" t="str">
            <v>None</v>
          </cell>
          <cell r="O748" t="str">
            <v>None</v>
          </cell>
          <cell r="P748" t="str">
            <v>Non-faith</v>
          </cell>
        </row>
        <row r="749">
          <cell r="M749">
            <v>138405</v>
          </cell>
          <cell r="N749" t="str">
            <v>None</v>
          </cell>
          <cell r="O749" t="str">
            <v>None</v>
          </cell>
          <cell r="P749" t="str">
            <v>Non-faith</v>
          </cell>
        </row>
        <row r="750">
          <cell r="M750">
            <v>138408</v>
          </cell>
          <cell r="N750" t="str">
            <v>None</v>
          </cell>
          <cell r="O750" t="str">
            <v>None</v>
          </cell>
          <cell r="P750" t="str">
            <v>Non-faith</v>
          </cell>
        </row>
        <row r="751">
          <cell r="M751">
            <v>138441</v>
          </cell>
          <cell r="N751" t="str">
            <v>None</v>
          </cell>
          <cell r="O751" t="str">
            <v>None</v>
          </cell>
          <cell r="P751" t="str">
            <v>Non-faith</v>
          </cell>
        </row>
        <row r="752">
          <cell r="M752">
            <v>138498</v>
          </cell>
          <cell r="N752" t="str">
            <v>None</v>
          </cell>
          <cell r="O752" t="str">
            <v>Islam</v>
          </cell>
          <cell r="P752" t="str">
            <v>Muslim</v>
          </cell>
        </row>
        <row r="753">
          <cell r="M753">
            <v>138516</v>
          </cell>
          <cell r="N753" t="str">
            <v>Orthodox Jewish</v>
          </cell>
          <cell r="O753" t="str">
            <v>Jewish</v>
          </cell>
          <cell r="P753" t="str">
            <v>Jewish</v>
          </cell>
        </row>
        <row r="754">
          <cell r="M754">
            <v>138563</v>
          </cell>
          <cell r="N754" t="str">
            <v>None</v>
          </cell>
          <cell r="O754" t="str">
            <v>None</v>
          </cell>
          <cell r="P754" t="str">
            <v>Non-faith</v>
          </cell>
        </row>
        <row r="755">
          <cell r="M755">
            <v>138564</v>
          </cell>
          <cell r="N755" t="str">
            <v>None</v>
          </cell>
          <cell r="O755" t="str">
            <v>Muslim</v>
          </cell>
          <cell r="P755" t="str">
            <v>Muslim</v>
          </cell>
        </row>
        <row r="756">
          <cell r="M756">
            <v>138568</v>
          </cell>
          <cell r="N756" t="str">
            <v>None</v>
          </cell>
          <cell r="O756" t="str">
            <v>Muslim</v>
          </cell>
          <cell r="P756" t="str">
            <v>Muslim</v>
          </cell>
        </row>
        <row r="757">
          <cell r="M757">
            <v>138580</v>
          </cell>
          <cell r="N757" t="str">
            <v>None</v>
          </cell>
          <cell r="O757" t="str">
            <v>None</v>
          </cell>
          <cell r="P757" t="str">
            <v>Non-faith</v>
          </cell>
        </row>
        <row r="758">
          <cell r="M758">
            <v>138597</v>
          </cell>
          <cell r="N758" t="str">
            <v>None</v>
          </cell>
          <cell r="O758" t="str">
            <v>Christian</v>
          </cell>
          <cell r="P758" t="str">
            <v>Christian</v>
          </cell>
        </row>
        <row r="759">
          <cell r="M759">
            <v>138599</v>
          </cell>
          <cell r="N759" t="str">
            <v>None</v>
          </cell>
          <cell r="O759" t="str">
            <v>None</v>
          </cell>
          <cell r="P759" t="str">
            <v>Non-faith</v>
          </cell>
        </row>
        <row r="760">
          <cell r="M760">
            <v>138602</v>
          </cell>
          <cell r="N760" t="str">
            <v>None</v>
          </cell>
          <cell r="O760" t="str">
            <v>None</v>
          </cell>
          <cell r="P760" t="str">
            <v>Non-faith</v>
          </cell>
        </row>
        <row r="761">
          <cell r="M761">
            <v>138777</v>
          </cell>
          <cell r="N761" t="str">
            <v>None</v>
          </cell>
          <cell r="O761" t="str">
            <v>None</v>
          </cell>
          <cell r="P761" t="str">
            <v>Non-faith</v>
          </cell>
        </row>
        <row r="762">
          <cell r="M762">
            <v>138779</v>
          </cell>
          <cell r="N762" t="str">
            <v>None</v>
          </cell>
          <cell r="O762" t="str">
            <v>None</v>
          </cell>
          <cell r="P762" t="str">
            <v>Non-faith</v>
          </cell>
        </row>
        <row r="763">
          <cell r="M763">
            <v>138801</v>
          </cell>
          <cell r="N763" t="str">
            <v>None</v>
          </cell>
          <cell r="O763" t="str">
            <v>Muslim</v>
          </cell>
          <cell r="P763" t="str">
            <v>Muslim</v>
          </cell>
        </row>
        <row r="764">
          <cell r="M764">
            <v>138803</v>
          </cell>
          <cell r="N764" t="str">
            <v>None</v>
          </cell>
          <cell r="O764" t="str">
            <v>None</v>
          </cell>
          <cell r="P764" t="str">
            <v>Non-faith</v>
          </cell>
        </row>
        <row r="765">
          <cell r="M765">
            <v>138868</v>
          </cell>
          <cell r="N765" t="str">
            <v>None</v>
          </cell>
          <cell r="O765" t="str">
            <v>None</v>
          </cell>
          <cell r="P765" t="str">
            <v>Non-faith</v>
          </cell>
        </row>
        <row r="766">
          <cell r="M766">
            <v>138873</v>
          </cell>
          <cell r="N766" t="str">
            <v>None</v>
          </cell>
          <cell r="O766" t="str">
            <v>None</v>
          </cell>
          <cell r="P766" t="str">
            <v>Non-faith</v>
          </cell>
        </row>
        <row r="767">
          <cell r="M767">
            <v>138875</v>
          </cell>
          <cell r="N767" t="str">
            <v>None</v>
          </cell>
          <cell r="O767" t="str">
            <v>None</v>
          </cell>
          <cell r="P767" t="str">
            <v>Non-faith</v>
          </cell>
        </row>
        <row r="768">
          <cell r="M768">
            <v>138877</v>
          </cell>
          <cell r="N768" t="str">
            <v>None</v>
          </cell>
          <cell r="O768" t="str">
            <v>None</v>
          </cell>
          <cell r="P768" t="str">
            <v>Non-faith</v>
          </cell>
        </row>
        <row r="769">
          <cell r="M769">
            <v>138878</v>
          </cell>
          <cell r="N769" t="str">
            <v>None</v>
          </cell>
          <cell r="O769" t="str">
            <v>None</v>
          </cell>
          <cell r="P769" t="str">
            <v>Non-faith</v>
          </cell>
        </row>
        <row r="770">
          <cell r="M770">
            <v>138880</v>
          </cell>
          <cell r="N770" t="str">
            <v>None</v>
          </cell>
          <cell r="O770" t="str">
            <v>None</v>
          </cell>
          <cell r="P770" t="str">
            <v>Non-faith</v>
          </cell>
        </row>
        <row r="771">
          <cell r="M771">
            <v>138884</v>
          </cell>
          <cell r="N771" t="str">
            <v>None</v>
          </cell>
          <cell r="O771" t="str">
            <v>None</v>
          </cell>
          <cell r="P771" t="str">
            <v>Non-faith</v>
          </cell>
        </row>
        <row r="772">
          <cell r="M772">
            <v>138971</v>
          </cell>
          <cell r="N772" t="str">
            <v>None</v>
          </cell>
          <cell r="O772" t="str">
            <v>None</v>
          </cell>
          <cell r="P772" t="str">
            <v>Non-faith</v>
          </cell>
        </row>
        <row r="773">
          <cell r="M773">
            <v>139017</v>
          </cell>
          <cell r="N773" t="str">
            <v>None</v>
          </cell>
          <cell r="O773" t="str">
            <v>Muslim</v>
          </cell>
          <cell r="P773" t="str">
            <v>Muslim</v>
          </cell>
        </row>
        <row r="774">
          <cell r="M774">
            <v>139018</v>
          </cell>
          <cell r="N774" t="str">
            <v>None</v>
          </cell>
          <cell r="O774" t="str">
            <v>None</v>
          </cell>
          <cell r="P774" t="str">
            <v>Non-faith</v>
          </cell>
        </row>
        <row r="775">
          <cell r="M775">
            <v>139071</v>
          </cell>
          <cell r="N775" t="str">
            <v>Islam</v>
          </cell>
          <cell r="O775" t="str">
            <v>Muslim</v>
          </cell>
          <cell r="P775" t="str">
            <v>Muslim</v>
          </cell>
        </row>
        <row r="776">
          <cell r="M776">
            <v>139135</v>
          </cell>
          <cell r="N776" t="str">
            <v>None</v>
          </cell>
          <cell r="O776" t="str">
            <v>None</v>
          </cell>
          <cell r="P776" t="str">
            <v>Non-faith</v>
          </cell>
        </row>
        <row r="777">
          <cell r="M777">
            <v>139220</v>
          </cell>
          <cell r="N777" t="str">
            <v>None</v>
          </cell>
          <cell r="O777" t="str">
            <v>None</v>
          </cell>
          <cell r="P777" t="str">
            <v>Non-faith</v>
          </cell>
        </row>
        <row r="778">
          <cell r="M778">
            <v>139221</v>
          </cell>
          <cell r="N778" t="str">
            <v>None</v>
          </cell>
          <cell r="O778" t="str">
            <v>Muslim</v>
          </cell>
          <cell r="P778" t="str">
            <v>Muslim</v>
          </cell>
        </row>
        <row r="779">
          <cell r="M779">
            <v>139239</v>
          </cell>
          <cell r="N779" t="str">
            <v>None</v>
          </cell>
          <cell r="O779" t="str">
            <v>None</v>
          </cell>
          <cell r="P779" t="str">
            <v>Non-faith</v>
          </cell>
        </row>
        <row r="780">
          <cell r="M780">
            <v>139264</v>
          </cell>
          <cell r="N780" t="str">
            <v>None</v>
          </cell>
          <cell r="O780" t="str">
            <v>None</v>
          </cell>
          <cell r="P780" t="str">
            <v>Non-faith</v>
          </cell>
        </row>
        <row r="781">
          <cell r="M781">
            <v>139329</v>
          </cell>
          <cell r="N781" t="str">
            <v>None</v>
          </cell>
          <cell r="O781" t="str">
            <v>None</v>
          </cell>
          <cell r="P781" t="str">
            <v>Non-faith</v>
          </cell>
        </row>
        <row r="782">
          <cell r="M782">
            <v>139331</v>
          </cell>
          <cell r="N782" t="str">
            <v>None</v>
          </cell>
          <cell r="O782" t="str">
            <v>None</v>
          </cell>
          <cell r="P782" t="str">
            <v>Non-faith</v>
          </cell>
        </row>
        <row r="783">
          <cell r="M783">
            <v>139415</v>
          </cell>
          <cell r="N783" t="str">
            <v>None</v>
          </cell>
          <cell r="O783" t="str">
            <v>None</v>
          </cell>
          <cell r="P783" t="str">
            <v>Non-faith</v>
          </cell>
        </row>
        <row r="784">
          <cell r="M784">
            <v>139417</v>
          </cell>
          <cell r="N784" t="str">
            <v>None</v>
          </cell>
          <cell r="O784" t="str">
            <v>None</v>
          </cell>
          <cell r="P784" t="str">
            <v>Non-faith</v>
          </cell>
        </row>
        <row r="785">
          <cell r="M785">
            <v>139419</v>
          </cell>
          <cell r="N785" t="str">
            <v>None</v>
          </cell>
          <cell r="O785" t="str">
            <v>None</v>
          </cell>
          <cell r="P785" t="str">
            <v>Non-faith</v>
          </cell>
        </row>
        <row r="786">
          <cell r="M786">
            <v>139426</v>
          </cell>
          <cell r="N786" t="str">
            <v>None</v>
          </cell>
          <cell r="O786" t="str">
            <v>None</v>
          </cell>
          <cell r="P786" t="str">
            <v>Non-faith</v>
          </cell>
        </row>
        <row r="787">
          <cell r="M787">
            <v>139559</v>
          </cell>
          <cell r="N787" t="str">
            <v>None</v>
          </cell>
          <cell r="O787" t="str">
            <v>None</v>
          </cell>
          <cell r="P787" t="str">
            <v>Non-faith</v>
          </cell>
        </row>
        <row r="788">
          <cell r="M788">
            <v>139601</v>
          </cell>
          <cell r="N788" t="str">
            <v>None</v>
          </cell>
          <cell r="O788" t="str">
            <v>None</v>
          </cell>
          <cell r="P788" t="str">
            <v>Non-faith</v>
          </cell>
        </row>
        <row r="789">
          <cell r="M789">
            <v>139603</v>
          </cell>
          <cell r="N789" t="str">
            <v>None</v>
          </cell>
          <cell r="O789" t="str">
            <v>None</v>
          </cell>
          <cell r="P789" t="str">
            <v>Non-faith</v>
          </cell>
        </row>
        <row r="790">
          <cell r="M790">
            <v>139657</v>
          </cell>
          <cell r="N790" t="str">
            <v>None</v>
          </cell>
          <cell r="O790" t="str">
            <v>None</v>
          </cell>
          <cell r="P790" t="str">
            <v>Non-faith</v>
          </cell>
        </row>
        <row r="791">
          <cell r="M791">
            <v>139706</v>
          </cell>
          <cell r="N791" t="str">
            <v>Does not apply</v>
          </cell>
          <cell r="O791" t="str">
            <v>None</v>
          </cell>
          <cell r="P791" t="str">
            <v>Non-faith</v>
          </cell>
        </row>
        <row r="792">
          <cell r="M792">
            <v>139733</v>
          </cell>
          <cell r="N792" t="str">
            <v>None</v>
          </cell>
          <cell r="O792" t="str">
            <v>None</v>
          </cell>
          <cell r="P792" t="str">
            <v>Non-faith</v>
          </cell>
        </row>
        <row r="793">
          <cell r="M793">
            <v>139734</v>
          </cell>
          <cell r="N793" t="str">
            <v>None</v>
          </cell>
          <cell r="O793" t="str">
            <v>None</v>
          </cell>
          <cell r="P793" t="str">
            <v>Non-faith</v>
          </cell>
        </row>
        <row r="794">
          <cell r="M794">
            <v>139771</v>
          </cell>
          <cell r="N794" t="str">
            <v>None</v>
          </cell>
          <cell r="O794" t="str">
            <v>Christian</v>
          </cell>
          <cell r="P794" t="str">
            <v>Christian</v>
          </cell>
        </row>
        <row r="795">
          <cell r="M795">
            <v>139779</v>
          </cell>
          <cell r="N795" t="str">
            <v>None</v>
          </cell>
          <cell r="O795" t="str">
            <v>None</v>
          </cell>
          <cell r="P795" t="str">
            <v>Non-faith</v>
          </cell>
        </row>
        <row r="796">
          <cell r="M796">
            <v>139784</v>
          </cell>
          <cell r="N796" t="str">
            <v>None</v>
          </cell>
          <cell r="O796" t="str">
            <v>Muslim</v>
          </cell>
          <cell r="P796" t="str">
            <v>Muslim</v>
          </cell>
        </row>
        <row r="797">
          <cell r="M797">
            <v>139787</v>
          </cell>
          <cell r="N797" t="str">
            <v>None</v>
          </cell>
          <cell r="O797" t="str">
            <v>None</v>
          </cell>
          <cell r="P797" t="str">
            <v>Non-faith</v>
          </cell>
        </row>
        <row r="798">
          <cell r="M798">
            <v>139807</v>
          </cell>
          <cell r="N798" t="str">
            <v>None</v>
          </cell>
          <cell r="O798" t="str">
            <v>Jewish</v>
          </cell>
          <cell r="P798" t="str">
            <v>Jewish</v>
          </cell>
        </row>
        <row r="799">
          <cell r="M799">
            <v>139826</v>
          </cell>
          <cell r="N799" t="str">
            <v>None</v>
          </cell>
          <cell r="O799" t="str">
            <v>Muslim</v>
          </cell>
          <cell r="P799" t="str">
            <v>Muslim</v>
          </cell>
        </row>
        <row r="800">
          <cell r="M800">
            <v>139831</v>
          </cell>
          <cell r="N800" t="str">
            <v>None</v>
          </cell>
          <cell r="O800" t="str">
            <v>Christian</v>
          </cell>
          <cell r="P800" t="str">
            <v>Christian</v>
          </cell>
        </row>
        <row r="801">
          <cell r="M801">
            <v>139919</v>
          </cell>
          <cell r="N801" t="str">
            <v>None</v>
          </cell>
          <cell r="O801" t="str">
            <v>None</v>
          </cell>
          <cell r="P801" t="str">
            <v>Non-faith</v>
          </cell>
        </row>
        <row r="802">
          <cell r="M802">
            <v>139962</v>
          </cell>
          <cell r="N802" t="str">
            <v>None</v>
          </cell>
          <cell r="O802" t="str">
            <v>Christian/non-denominational</v>
          </cell>
          <cell r="P802" t="str">
            <v>Christian</v>
          </cell>
        </row>
        <row r="803">
          <cell r="M803">
            <v>139963</v>
          </cell>
          <cell r="N803" t="str">
            <v>None</v>
          </cell>
          <cell r="O803" t="str">
            <v>None</v>
          </cell>
          <cell r="P803" t="str">
            <v>Non-faith</v>
          </cell>
        </row>
        <row r="804">
          <cell r="M804">
            <v>139997</v>
          </cell>
          <cell r="N804" t="str">
            <v>None</v>
          </cell>
          <cell r="O804" t="str">
            <v>None</v>
          </cell>
          <cell r="P804" t="str">
            <v>Non-faith</v>
          </cell>
        </row>
        <row r="805">
          <cell r="M805">
            <v>140036</v>
          </cell>
          <cell r="N805" t="str">
            <v>Orthodox Jewish</v>
          </cell>
          <cell r="O805" t="str">
            <v>Jewish</v>
          </cell>
          <cell r="P805" t="str">
            <v>Jewish</v>
          </cell>
        </row>
        <row r="806">
          <cell r="M806">
            <v>140038</v>
          </cell>
          <cell r="N806" t="str">
            <v>Christian</v>
          </cell>
          <cell r="O806" t="str">
            <v>Christian</v>
          </cell>
          <cell r="P806" t="str">
            <v>Christian</v>
          </cell>
        </row>
        <row r="807">
          <cell r="M807">
            <v>140039</v>
          </cell>
          <cell r="N807" t="str">
            <v>None</v>
          </cell>
          <cell r="O807" t="str">
            <v>None</v>
          </cell>
          <cell r="P807" t="str">
            <v>Non-faith</v>
          </cell>
        </row>
        <row r="808">
          <cell r="M808">
            <v>140046</v>
          </cell>
          <cell r="N808" t="str">
            <v>None</v>
          </cell>
          <cell r="O808" t="str">
            <v>None</v>
          </cell>
          <cell r="P808" t="str">
            <v>Non-faith</v>
          </cell>
        </row>
        <row r="809">
          <cell r="M809">
            <v>140205</v>
          </cell>
          <cell r="N809" t="str">
            <v>None</v>
          </cell>
          <cell r="O809" t="str">
            <v>None</v>
          </cell>
          <cell r="P809" t="str">
            <v>Non-faith</v>
          </cell>
        </row>
        <row r="810">
          <cell r="M810">
            <v>140225</v>
          </cell>
          <cell r="N810" t="str">
            <v>None</v>
          </cell>
          <cell r="O810" t="str">
            <v>None</v>
          </cell>
          <cell r="P810" t="str">
            <v>Non-faith</v>
          </cell>
        </row>
        <row r="811">
          <cell r="M811">
            <v>140226</v>
          </cell>
          <cell r="N811" t="str">
            <v>None</v>
          </cell>
          <cell r="O811" t="str">
            <v>None</v>
          </cell>
          <cell r="P811" t="str">
            <v>Non-faith</v>
          </cell>
        </row>
        <row r="812">
          <cell r="M812">
            <v>140227</v>
          </cell>
          <cell r="N812" t="str">
            <v>None</v>
          </cell>
          <cell r="O812" t="str">
            <v>None</v>
          </cell>
          <cell r="P812" t="str">
            <v>Non-faith</v>
          </cell>
        </row>
        <row r="813">
          <cell r="M813">
            <v>140272</v>
          </cell>
          <cell r="N813" t="str">
            <v>None</v>
          </cell>
          <cell r="O813" t="str">
            <v>None</v>
          </cell>
          <cell r="P813" t="str">
            <v>Non-faith</v>
          </cell>
        </row>
        <row r="814">
          <cell r="M814">
            <v>140273</v>
          </cell>
          <cell r="N814" t="str">
            <v>None</v>
          </cell>
          <cell r="O814" t="str">
            <v>None</v>
          </cell>
          <cell r="P814" t="str">
            <v>Non-faith</v>
          </cell>
        </row>
        <row r="815">
          <cell r="M815">
            <v>140330</v>
          </cell>
          <cell r="N815" t="str">
            <v>None</v>
          </cell>
          <cell r="O815" t="str">
            <v>None</v>
          </cell>
          <cell r="P815" t="str">
            <v>Non-faith</v>
          </cell>
        </row>
        <row r="816">
          <cell r="M816">
            <v>140354</v>
          </cell>
          <cell r="N816" t="str">
            <v>None</v>
          </cell>
          <cell r="O816" t="str">
            <v>None</v>
          </cell>
          <cell r="P816" t="str">
            <v>Non-faith</v>
          </cell>
        </row>
        <row r="817">
          <cell r="M817">
            <v>140382</v>
          </cell>
          <cell r="N817" t="str">
            <v>None</v>
          </cell>
          <cell r="O817" t="str">
            <v>Muslim</v>
          </cell>
          <cell r="P817" t="str">
            <v>Muslim</v>
          </cell>
        </row>
        <row r="818">
          <cell r="M818">
            <v>140421</v>
          </cell>
          <cell r="N818" t="str">
            <v>None</v>
          </cell>
          <cell r="O818" t="str">
            <v>None</v>
          </cell>
          <cell r="P818" t="str">
            <v>Non-faith</v>
          </cell>
        </row>
        <row r="819">
          <cell r="M819">
            <v>140479</v>
          </cell>
          <cell r="N819" t="str">
            <v>None</v>
          </cell>
          <cell r="O819" t="str">
            <v>Muslim</v>
          </cell>
          <cell r="P819" t="str">
            <v>Muslim</v>
          </cell>
        </row>
        <row r="820">
          <cell r="M820">
            <v>140486</v>
          </cell>
          <cell r="N820" t="str">
            <v>None</v>
          </cell>
          <cell r="O820" t="str">
            <v>None</v>
          </cell>
          <cell r="P820" t="str">
            <v>Non-faith</v>
          </cell>
        </row>
        <row r="821">
          <cell r="M821">
            <v>140487</v>
          </cell>
          <cell r="N821" t="str">
            <v>None</v>
          </cell>
          <cell r="O821" t="str">
            <v>None</v>
          </cell>
          <cell r="P821" t="str">
            <v>Non-faith</v>
          </cell>
        </row>
        <row r="822">
          <cell r="M822">
            <v>140491</v>
          </cell>
          <cell r="N822" t="str">
            <v>None</v>
          </cell>
          <cell r="O822" t="str">
            <v>Jewish</v>
          </cell>
          <cell r="P822" t="str">
            <v>Jewish</v>
          </cell>
        </row>
        <row r="823">
          <cell r="M823">
            <v>140492</v>
          </cell>
          <cell r="N823" t="str">
            <v>None</v>
          </cell>
          <cell r="O823" t="str">
            <v>Jewish</v>
          </cell>
          <cell r="P823" t="str">
            <v>Jewish</v>
          </cell>
        </row>
        <row r="824">
          <cell r="M824">
            <v>140496</v>
          </cell>
          <cell r="N824" t="str">
            <v>None</v>
          </cell>
          <cell r="O824" t="str">
            <v>None</v>
          </cell>
          <cell r="P824" t="str">
            <v>Non-faith</v>
          </cell>
        </row>
        <row r="825">
          <cell r="M825">
            <v>140566</v>
          </cell>
          <cell r="N825" t="str">
            <v>None</v>
          </cell>
          <cell r="O825" t="str">
            <v>None</v>
          </cell>
          <cell r="P825" t="str">
            <v>Non-faith</v>
          </cell>
        </row>
        <row r="826">
          <cell r="M826">
            <v>140603</v>
          </cell>
          <cell r="N826" t="str">
            <v>None</v>
          </cell>
          <cell r="O826" t="str">
            <v>None</v>
          </cell>
          <cell r="P826" t="str">
            <v>Non-faith</v>
          </cell>
        </row>
        <row r="827">
          <cell r="M827">
            <v>140624</v>
          </cell>
          <cell r="N827" t="str">
            <v>None</v>
          </cell>
          <cell r="O827" t="str">
            <v>Muslim</v>
          </cell>
          <cell r="P827" t="str">
            <v>Muslim</v>
          </cell>
        </row>
        <row r="828">
          <cell r="M828">
            <v>140655</v>
          </cell>
          <cell r="N828" t="str">
            <v>None</v>
          </cell>
          <cell r="O828" t="str">
            <v>None</v>
          </cell>
          <cell r="P828" t="str">
            <v>Non-faith</v>
          </cell>
        </row>
        <row r="829">
          <cell r="M829">
            <v>140814</v>
          </cell>
          <cell r="N829" t="str">
            <v>None</v>
          </cell>
          <cell r="O829" t="str">
            <v>None</v>
          </cell>
          <cell r="P829" t="str">
            <v>Non-faith</v>
          </cell>
        </row>
        <row r="830">
          <cell r="M830">
            <v>140816</v>
          </cell>
          <cell r="N830" t="str">
            <v>None</v>
          </cell>
          <cell r="O830" t="str">
            <v>None</v>
          </cell>
          <cell r="P830" t="str">
            <v>Non-faith</v>
          </cell>
        </row>
        <row r="831">
          <cell r="M831">
            <v>140942</v>
          </cell>
          <cell r="N831" t="str">
            <v>None</v>
          </cell>
          <cell r="O831" t="str">
            <v>None</v>
          </cell>
          <cell r="P831" t="str">
            <v>Non-faith</v>
          </cell>
        </row>
        <row r="832">
          <cell r="M832">
            <v>140960</v>
          </cell>
          <cell r="N832" t="str">
            <v>None</v>
          </cell>
          <cell r="O832" t="str">
            <v>None</v>
          </cell>
          <cell r="P832" t="str">
            <v>Non-faith</v>
          </cell>
        </row>
        <row r="833">
          <cell r="M833">
            <v>141001</v>
          </cell>
          <cell r="N833" t="str">
            <v>None</v>
          </cell>
          <cell r="O833" t="str">
            <v>Muslim</v>
          </cell>
          <cell r="P833" t="str">
            <v>Muslim</v>
          </cell>
        </row>
        <row r="834">
          <cell r="M834">
            <v>141007</v>
          </cell>
          <cell r="N834" t="str">
            <v>None</v>
          </cell>
          <cell r="O834" t="str">
            <v>None</v>
          </cell>
          <cell r="P834" t="str">
            <v>Non-faith</v>
          </cell>
        </row>
        <row r="835">
          <cell r="M835">
            <v>141008</v>
          </cell>
          <cell r="N835" t="str">
            <v>None</v>
          </cell>
          <cell r="O835" t="str">
            <v>None</v>
          </cell>
          <cell r="P835" t="str">
            <v>Non-faith</v>
          </cell>
        </row>
        <row r="836">
          <cell r="M836">
            <v>141023</v>
          </cell>
          <cell r="N836" t="str">
            <v>None</v>
          </cell>
          <cell r="O836" t="str">
            <v>None</v>
          </cell>
          <cell r="P836" t="str">
            <v>Non-faith</v>
          </cell>
        </row>
        <row r="837">
          <cell r="M837">
            <v>141029</v>
          </cell>
          <cell r="N837" t="str">
            <v>None</v>
          </cell>
          <cell r="O837" t="str">
            <v>None</v>
          </cell>
          <cell r="P837" t="str">
            <v>Non-faith</v>
          </cell>
        </row>
        <row r="838">
          <cell r="M838">
            <v>141031</v>
          </cell>
          <cell r="N838" t="str">
            <v>None</v>
          </cell>
          <cell r="O838" t="str">
            <v>None</v>
          </cell>
          <cell r="P838" t="str">
            <v>Non-faith</v>
          </cell>
        </row>
        <row r="839">
          <cell r="M839">
            <v>141087</v>
          </cell>
          <cell r="N839" t="str">
            <v>None</v>
          </cell>
          <cell r="O839" t="str">
            <v>Muslim</v>
          </cell>
          <cell r="P839" t="str">
            <v>Muslim</v>
          </cell>
        </row>
        <row r="840">
          <cell r="M840">
            <v>141127</v>
          </cell>
          <cell r="N840" t="str">
            <v>None</v>
          </cell>
          <cell r="O840" t="str">
            <v>None</v>
          </cell>
          <cell r="P840" t="str">
            <v>Non-faith</v>
          </cell>
        </row>
        <row r="841">
          <cell r="M841">
            <v>141128</v>
          </cell>
          <cell r="N841" t="str">
            <v>None</v>
          </cell>
          <cell r="O841" t="str">
            <v>None</v>
          </cell>
          <cell r="P841" t="str">
            <v>Non-faith</v>
          </cell>
        </row>
        <row r="842">
          <cell r="M842">
            <v>141138</v>
          </cell>
          <cell r="N842" t="str">
            <v>None</v>
          </cell>
          <cell r="O842" t="str">
            <v>None</v>
          </cell>
          <cell r="P842" t="str">
            <v>Non-faith</v>
          </cell>
        </row>
        <row r="843">
          <cell r="M843">
            <v>141207</v>
          </cell>
          <cell r="N843" t="str">
            <v>None</v>
          </cell>
          <cell r="O843" t="str">
            <v>None</v>
          </cell>
          <cell r="P843" t="str">
            <v>Non-faith</v>
          </cell>
        </row>
        <row r="844">
          <cell r="M844">
            <v>141225</v>
          </cell>
          <cell r="N844" t="str">
            <v>None</v>
          </cell>
          <cell r="O844" t="str">
            <v>None</v>
          </cell>
          <cell r="P844" t="str">
            <v>Non-faith</v>
          </cell>
        </row>
        <row r="845">
          <cell r="M845">
            <v>141242</v>
          </cell>
          <cell r="N845" t="str">
            <v>None</v>
          </cell>
          <cell r="O845" t="str">
            <v>None</v>
          </cell>
          <cell r="P845" t="str">
            <v>Non-faith</v>
          </cell>
        </row>
        <row r="846">
          <cell r="M846">
            <v>141247</v>
          </cell>
          <cell r="N846" t="str">
            <v>None</v>
          </cell>
          <cell r="O846" t="str">
            <v>None</v>
          </cell>
          <cell r="P846" t="str">
            <v>Non-faith</v>
          </cell>
        </row>
        <row r="847">
          <cell r="M847">
            <v>141249</v>
          </cell>
          <cell r="N847" t="str">
            <v>None</v>
          </cell>
          <cell r="O847" t="str">
            <v>None</v>
          </cell>
          <cell r="P847" t="str">
            <v>Non-faith</v>
          </cell>
        </row>
        <row r="848">
          <cell r="M848">
            <v>141315</v>
          </cell>
          <cell r="N848" t="str">
            <v>None</v>
          </cell>
          <cell r="O848" t="str">
            <v>None</v>
          </cell>
          <cell r="P848" t="str">
            <v>Non-faith</v>
          </cell>
        </row>
        <row r="849">
          <cell r="M849">
            <v>141316</v>
          </cell>
          <cell r="N849" t="str">
            <v>None</v>
          </cell>
          <cell r="O849" t="str">
            <v>Muslim</v>
          </cell>
          <cell r="P849" t="str">
            <v>Muslim</v>
          </cell>
        </row>
        <row r="850">
          <cell r="M850">
            <v>141411</v>
          </cell>
          <cell r="N850" t="str">
            <v>None</v>
          </cell>
          <cell r="O850" t="str">
            <v>None</v>
          </cell>
          <cell r="P850" t="str">
            <v>Non-faith</v>
          </cell>
        </row>
        <row r="851">
          <cell r="M851">
            <v>141490</v>
          </cell>
          <cell r="N851" t="str">
            <v>None</v>
          </cell>
          <cell r="O851" t="str">
            <v>None</v>
          </cell>
          <cell r="P851" t="str">
            <v>Non-faith</v>
          </cell>
        </row>
        <row r="852">
          <cell r="M852">
            <v>141501</v>
          </cell>
          <cell r="N852" t="str">
            <v>Seventh Day Adventist</v>
          </cell>
          <cell r="O852" t="str">
            <v>Christian</v>
          </cell>
          <cell r="P852" t="str">
            <v>Christian</v>
          </cell>
        </row>
        <row r="853">
          <cell r="M853">
            <v>141502</v>
          </cell>
          <cell r="N853" t="str">
            <v>None</v>
          </cell>
          <cell r="O853" t="str">
            <v>None</v>
          </cell>
          <cell r="P853" t="str">
            <v>Non-faith</v>
          </cell>
        </row>
        <row r="854">
          <cell r="M854">
            <v>141515</v>
          </cell>
          <cell r="N854" t="str">
            <v>None</v>
          </cell>
          <cell r="O854" t="str">
            <v>None</v>
          </cell>
          <cell r="P854" t="str">
            <v>Non-faith</v>
          </cell>
        </row>
        <row r="855">
          <cell r="M855">
            <v>141560</v>
          </cell>
          <cell r="N855" t="str">
            <v>None</v>
          </cell>
          <cell r="O855" t="str">
            <v>None</v>
          </cell>
          <cell r="P855" t="str">
            <v>Non-faith</v>
          </cell>
        </row>
        <row r="856">
          <cell r="M856">
            <v>141562</v>
          </cell>
          <cell r="N856" t="str">
            <v>None</v>
          </cell>
          <cell r="O856" t="str">
            <v>Christian</v>
          </cell>
          <cell r="P856" t="str">
            <v>Christian</v>
          </cell>
        </row>
        <row r="857">
          <cell r="M857">
            <v>141603</v>
          </cell>
          <cell r="N857" t="str">
            <v>None</v>
          </cell>
          <cell r="O857" t="str">
            <v>None</v>
          </cell>
          <cell r="P857" t="str">
            <v>Non-faith</v>
          </cell>
        </row>
        <row r="858">
          <cell r="M858">
            <v>141607</v>
          </cell>
          <cell r="N858" t="str">
            <v>None</v>
          </cell>
          <cell r="O858" t="str">
            <v>None</v>
          </cell>
          <cell r="P858" t="str">
            <v>Non-faith</v>
          </cell>
        </row>
        <row r="859">
          <cell r="M859">
            <v>141608</v>
          </cell>
          <cell r="N859" t="str">
            <v>None</v>
          </cell>
          <cell r="O859" t="str">
            <v>None</v>
          </cell>
          <cell r="P859" t="str">
            <v>Non-faith</v>
          </cell>
        </row>
        <row r="860">
          <cell r="M860">
            <v>141680</v>
          </cell>
          <cell r="N860" t="str">
            <v>None</v>
          </cell>
          <cell r="O860" t="str">
            <v>None</v>
          </cell>
          <cell r="P860" t="str">
            <v>Non-faith</v>
          </cell>
        </row>
        <row r="861">
          <cell r="M861">
            <v>141697</v>
          </cell>
          <cell r="N861" t="str">
            <v>None</v>
          </cell>
          <cell r="O861" t="str">
            <v>None</v>
          </cell>
          <cell r="P861" t="str">
            <v>Non-faith</v>
          </cell>
        </row>
        <row r="862">
          <cell r="M862">
            <v>141701</v>
          </cell>
          <cell r="N862" t="str">
            <v>None</v>
          </cell>
          <cell r="O862" t="str">
            <v>None</v>
          </cell>
          <cell r="P862" t="str">
            <v>Non-faith</v>
          </cell>
        </row>
        <row r="863">
          <cell r="M863">
            <v>141737</v>
          </cell>
          <cell r="N863" t="str">
            <v>None</v>
          </cell>
          <cell r="O863" t="str">
            <v>None</v>
          </cell>
          <cell r="P863" t="str">
            <v>Non-faith</v>
          </cell>
        </row>
        <row r="864">
          <cell r="M864">
            <v>141753</v>
          </cell>
          <cell r="N864" t="str">
            <v>None</v>
          </cell>
          <cell r="O864" t="str">
            <v>None</v>
          </cell>
          <cell r="P864" t="str">
            <v>Non-faith</v>
          </cell>
        </row>
        <row r="865">
          <cell r="M865">
            <v>141859</v>
          </cell>
          <cell r="N865" t="str">
            <v>None</v>
          </cell>
          <cell r="O865" t="str">
            <v>None</v>
          </cell>
          <cell r="P865" t="str">
            <v>Non-faith</v>
          </cell>
        </row>
        <row r="866">
          <cell r="M866">
            <v>141860</v>
          </cell>
          <cell r="N866" t="str">
            <v>None</v>
          </cell>
          <cell r="O866" t="str">
            <v>None</v>
          </cell>
          <cell r="P866" t="str">
            <v>Non-faith</v>
          </cell>
        </row>
        <row r="867">
          <cell r="M867">
            <v>141861</v>
          </cell>
          <cell r="N867" t="str">
            <v>None</v>
          </cell>
          <cell r="O867" t="str">
            <v>None</v>
          </cell>
          <cell r="P867" t="str">
            <v>Non-faith</v>
          </cell>
        </row>
        <row r="868">
          <cell r="M868">
            <v>141864</v>
          </cell>
          <cell r="N868" t="str">
            <v>None</v>
          </cell>
          <cell r="O868" t="str">
            <v>None</v>
          </cell>
          <cell r="P868" t="str">
            <v>Non-faith</v>
          </cell>
        </row>
        <row r="869">
          <cell r="M869">
            <v>141879</v>
          </cell>
          <cell r="N869" t="str">
            <v>None</v>
          </cell>
          <cell r="O869" t="str">
            <v>None</v>
          </cell>
          <cell r="P869" t="str">
            <v>Non-faith</v>
          </cell>
        </row>
        <row r="870">
          <cell r="M870">
            <v>141888</v>
          </cell>
          <cell r="N870" t="str">
            <v>None</v>
          </cell>
          <cell r="O870" t="str">
            <v>None</v>
          </cell>
          <cell r="P870" t="str">
            <v>Non-faith</v>
          </cell>
        </row>
        <row r="871">
          <cell r="M871">
            <v>141954</v>
          </cell>
          <cell r="N871" t="str">
            <v>None</v>
          </cell>
          <cell r="O871" t="str">
            <v>None</v>
          </cell>
          <cell r="P871" t="str">
            <v>Non-faith</v>
          </cell>
        </row>
        <row r="872">
          <cell r="M872">
            <v>141968</v>
          </cell>
          <cell r="N872" t="str">
            <v>None</v>
          </cell>
          <cell r="O872" t="str">
            <v>Jewish</v>
          </cell>
          <cell r="P872" t="str">
            <v>Jewish</v>
          </cell>
        </row>
        <row r="873">
          <cell r="M873">
            <v>141994</v>
          </cell>
          <cell r="N873" t="str">
            <v>None</v>
          </cell>
          <cell r="O873" t="str">
            <v>None</v>
          </cell>
          <cell r="P873" t="str">
            <v>Non-faith</v>
          </cell>
        </row>
        <row r="874">
          <cell r="M874">
            <v>142011</v>
          </cell>
          <cell r="N874" t="str">
            <v>None</v>
          </cell>
          <cell r="O874" t="str">
            <v>None</v>
          </cell>
          <cell r="P874" t="str">
            <v>Non-faith</v>
          </cell>
        </row>
        <row r="875">
          <cell r="M875">
            <v>142013</v>
          </cell>
          <cell r="N875" t="str">
            <v>None</v>
          </cell>
          <cell r="O875" t="str">
            <v>None</v>
          </cell>
          <cell r="P875" t="str">
            <v>Non-faith</v>
          </cell>
        </row>
        <row r="876">
          <cell r="M876">
            <v>142068</v>
          </cell>
          <cell r="N876" t="str">
            <v>None</v>
          </cell>
          <cell r="O876" t="str">
            <v>None</v>
          </cell>
          <cell r="P876" t="str">
            <v>Non-faith</v>
          </cell>
        </row>
        <row r="877">
          <cell r="M877">
            <v>142069</v>
          </cell>
          <cell r="N877" t="str">
            <v>None</v>
          </cell>
          <cell r="O877" t="str">
            <v>None</v>
          </cell>
          <cell r="P877" t="str">
            <v>Non-faith</v>
          </cell>
        </row>
        <row r="878">
          <cell r="M878">
            <v>142115</v>
          </cell>
          <cell r="N878" t="str">
            <v>None</v>
          </cell>
          <cell r="O878" t="str">
            <v>None</v>
          </cell>
          <cell r="P878" t="str">
            <v>Non-faith</v>
          </cell>
        </row>
        <row r="879">
          <cell r="M879">
            <v>142224</v>
          </cell>
          <cell r="N879" t="str">
            <v>None</v>
          </cell>
          <cell r="O879" t="str">
            <v>None</v>
          </cell>
          <cell r="P879" t="str">
            <v>Non-faith</v>
          </cell>
        </row>
        <row r="880">
          <cell r="M880">
            <v>142225</v>
          </cell>
          <cell r="N880" t="str">
            <v>None</v>
          </cell>
          <cell r="O880" t="str">
            <v>None</v>
          </cell>
          <cell r="P880" t="str">
            <v>Non-faith</v>
          </cell>
        </row>
        <row r="881">
          <cell r="M881">
            <v>142320</v>
          </cell>
          <cell r="N881" t="str">
            <v>None</v>
          </cell>
          <cell r="O881" t="str">
            <v>None</v>
          </cell>
          <cell r="P881" t="str">
            <v>Non-faith</v>
          </cell>
        </row>
        <row r="882">
          <cell r="M882">
            <v>142322</v>
          </cell>
          <cell r="N882" t="str">
            <v>None</v>
          </cell>
          <cell r="O882" t="str">
            <v>None</v>
          </cell>
          <cell r="P882" t="str">
            <v>Non-faith</v>
          </cell>
        </row>
        <row r="883">
          <cell r="M883">
            <v>142324</v>
          </cell>
          <cell r="N883" t="str">
            <v>None</v>
          </cell>
          <cell r="O883" t="str">
            <v>None</v>
          </cell>
          <cell r="P883" t="str">
            <v>Non-faith</v>
          </cell>
        </row>
        <row r="884">
          <cell r="M884">
            <v>142325</v>
          </cell>
          <cell r="N884" t="str">
            <v>None</v>
          </cell>
          <cell r="O884" t="str">
            <v>None</v>
          </cell>
          <cell r="P884" t="str">
            <v>Non-faith</v>
          </cell>
        </row>
        <row r="885">
          <cell r="M885">
            <v>142328</v>
          </cell>
          <cell r="N885" t="str">
            <v>None</v>
          </cell>
          <cell r="O885" t="str">
            <v>None</v>
          </cell>
          <cell r="P885" t="str">
            <v>Non-faith</v>
          </cell>
        </row>
        <row r="886">
          <cell r="M886">
            <v>142329</v>
          </cell>
          <cell r="N886" t="str">
            <v>None</v>
          </cell>
          <cell r="O886" t="str">
            <v>None</v>
          </cell>
          <cell r="P886" t="str">
            <v>Non-faith</v>
          </cell>
        </row>
        <row r="887">
          <cell r="M887">
            <v>142330</v>
          </cell>
          <cell r="N887" t="str">
            <v>None</v>
          </cell>
          <cell r="O887" t="str">
            <v>Muslim</v>
          </cell>
          <cell r="P887" t="str">
            <v>Muslim</v>
          </cell>
        </row>
        <row r="888">
          <cell r="M888">
            <v>142332</v>
          </cell>
          <cell r="N888" t="str">
            <v>None</v>
          </cell>
          <cell r="O888" t="str">
            <v>None</v>
          </cell>
          <cell r="P888" t="str">
            <v>Non-faith</v>
          </cell>
        </row>
        <row r="889">
          <cell r="M889">
            <v>142333</v>
          </cell>
          <cell r="N889" t="str">
            <v>None</v>
          </cell>
          <cell r="O889" t="str">
            <v>None</v>
          </cell>
          <cell r="P889" t="str">
            <v>Non-faith</v>
          </cell>
        </row>
        <row r="890">
          <cell r="M890">
            <v>142334</v>
          </cell>
          <cell r="N890" t="str">
            <v>None</v>
          </cell>
          <cell r="O890" t="str">
            <v>None</v>
          </cell>
          <cell r="P890" t="str">
            <v>Non-faith</v>
          </cell>
        </row>
        <row r="891">
          <cell r="M891">
            <v>142338</v>
          </cell>
          <cell r="N891" t="str">
            <v>None</v>
          </cell>
          <cell r="O891" t="str">
            <v>None</v>
          </cell>
          <cell r="P891" t="str">
            <v>Non-faith</v>
          </cell>
        </row>
        <row r="892">
          <cell r="M892">
            <v>142408</v>
          </cell>
          <cell r="N892" t="str">
            <v>None</v>
          </cell>
          <cell r="O892" t="str">
            <v>None</v>
          </cell>
          <cell r="P892" t="str">
            <v>Non-faith</v>
          </cell>
        </row>
        <row r="893">
          <cell r="M893">
            <v>142411</v>
          </cell>
          <cell r="N893" t="str">
            <v>None</v>
          </cell>
          <cell r="O893" t="str">
            <v>None</v>
          </cell>
          <cell r="P893" t="str">
            <v>Non-faith</v>
          </cell>
        </row>
        <row r="894">
          <cell r="M894">
            <v>142413</v>
          </cell>
          <cell r="N894" t="str">
            <v>None</v>
          </cell>
          <cell r="O894" t="str">
            <v>None</v>
          </cell>
          <cell r="P894" t="str">
            <v>Non-faith</v>
          </cell>
        </row>
        <row r="895">
          <cell r="M895">
            <v>142416</v>
          </cell>
          <cell r="N895" t="str">
            <v>None</v>
          </cell>
          <cell r="O895" t="str">
            <v>None</v>
          </cell>
          <cell r="P895" t="str">
            <v>Non-faith</v>
          </cell>
        </row>
        <row r="896">
          <cell r="M896">
            <v>142474</v>
          </cell>
          <cell r="N896" t="str">
            <v>None</v>
          </cell>
          <cell r="O896" t="str">
            <v>None</v>
          </cell>
          <cell r="P896" t="str">
            <v>Non-faith</v>
          </cell>
        </row>
        <row r="897">
          <cell r="M897">
            <v>142516</v>
          </cell>
          <cell r="N897" t="str">
            <v>None</v>
          </cell>
          <cell r="O897" t="str">
            <v>None</v>
          </cell>
          <cell r="P897" t="str">
            <v>Non-faith</v>
          </cell>
        </row>
        <row r="898">
          <cell r="M898">
            <v>142524</v>
          </cell>
          <cell r="N898" t="str">
            <v>None</v>
          </cell>
          <cell r="O898" t="str">
            <v>None</v>
          </cell>
          <cell r="P898" t="str">
            <v>Non-faith</v>
          </cell>
        </row>
        <row r="899">
          <cell r="M899">
            <v>142531</v>
          </cell>
          <cell r="N899" t="str">
            <v>None</v>
          </cell>
          <cell r="O899" t="str">
            <v>None</v>
          </cell>
          <cell r="P899" t="str">
            <v>Non-faith</v>
          </cell>
        </row>
        <row r="900">
          <cell r="M900">
            <v>142534</v>
          </cell>
          <cell r="N900" t="str">
            <v>None</v>
          </cell>
          <cell r="O900" t="str">
            <v>None</v>
          </cell>
          <cell r="P900" t="str">
            <v>Non-faith</v>
          </cell>
        </row>
        <row r="901">
          <cell r="M901">
            <v>142535</v>
          </cell>
          <cell r="N901" t="str">
            <v>None</v>
          </cell>
          <cell r="O901" t="str">
            <v>Christian</v>
          </cell>
          <cell r="P901" t="str">
            <v>Christian</v>
          </cell>
        </row>
        <row r="902">
          <cell r="M902">
            <v>142536</v>
          </cell>
          <cell r="N902" t="str">
            <v>None</v>
          </cell>
          <cell r="O902" t="str">
            <v>None</v>
          </cell>
          <cell r="P902" t="str">
            <v>Non-faith</v>
          </cell>
        </row>
        <row r="903">
          <cell r="M903">
            <v>142537</v>
          </cell>
          <cell r="N903" t="str">
            <v>None</v>
          </cell>
          <cell r="O903" t="str">
            <v>None</v>
          </cell>
          <cell r="P903" t="str">
            <v>Non-faith</v>
          </cell>
        </row>
        <row r="904">
          <cell r="M904">
            <v>142538</v>
          </cell>
          <cell r="N904" t="str">
            <v>None</v>
          </cell>
          <cell r="O904" t="str">
            <v>None</v>
          </cell>
          <cell r="P904" t="str">
            <v>Non-faith</v>
          </cell>
        </row>
        <row r="905">
          <cell r="M905">
            <v>142568</v>
          </cell>
          <cell r="N905" t="str">
            <v>None</v>
          </cell>
          <cell r="O905" t="str">
            <v>None</v>
          </cell>
          <cell r="P905" t="str">
            <v>Non-faith</v>
          </cell>
        </row>
        <row r="906">
          <cell r="M906">
            <v>142572</v>
          </cell>
          <cell r="N906" t="str">
            <v>None</v>
          </cell>
          <cell r="O906" t="str">
            <v>Jewish</v>
          </cell>
          <cell r="P906" t="str">
            <v>Jewish</v>
          </cell>
        </row>
        <row r="907">
          <cell r="M907">
            <v>142603</v>
          </cell>
          <cell r="N907" t="str">
            <v>None</v>
          </cell>
          <cell r="O907" t="str">
            <v>None</v>
          </cell>
          <cell r="P907" t="str">
            <v>Non-faith</v>
          </cell>
        </row>
        <row r="908">
          <cell r="M908">
            <v>142621</v>
          </cell>
          <cell r="N908" t="str">
            <v>None</v>
          </cell>
          <cell r="O908" t="str">
            <v>None</v>
          </cell>
          <cell r="P908" t="str">
            <v>Non-faith</v>
          </cell>
        </row>
        <row r="909">
          <cell r="M909">
            <v>142623</v>
          </cell>
          <cell r="N909" t="str">
            <v>None</v>
          </cell>
          <cell r="O909" t="str">
            <v>None</v>
          </cell>
          <cell r="P909" t="str">
            <v>Non-faith</v>
          </cell>
        </row>
        <row r="910">
          <cell r="M910">
            <v>142625</v>
          </cell>
          <cell r="N910" t="str">
            <v>None</v>
          </cell>
          <cell r="O910" t="str">
            <v>None</v>
          </cell>
          <cell r="P910" t="str">
            <v>Non-faith</v>
          </cell>
        </row>
        <row r="911">
          <cell r="M911">
            <v>142635</v>
          </cell>
          <cell r="N911" t="str">
            <v>None</v>
          </cell>
          <cell r="O911" t="str">
            <v>None</v>
          </cell>
          <cell r="P911" t="str">
            <v>Non-faith</v>
          </cell>
        </row>
        <row r="912">
          <cell r="M912">
            <v>142657</v>
          </cell>
          <cell r="N912" t="str">
            <v>None</v>
          </cell>
          <cell r="O912" t="str">
            <v>None</v>
          </cell>
          <cell r="P912" t="str">
            <v>Non-faith</v>
          </cell>
        </row>
        <row r="913">
          <cell r="M913">
            <v>142659</v>
          </cell>
          <cell r="N913" t="str">
            <v>None</v>
          </cell>
          <cell r="O913" t="str">
            <v>None</v>
          </cell>
          <cell r="P913" t="str">
            <v>Non-faith</v>
          </cell>
        </row>
        <row r="914">
          <cell r="M914">
            <v>142660</v>
          </cell>
          <cell r="N914" t="str">
            <v>None</v>
          </cell>
          <cell r="O914" t="str">
            <v>Christian</v>
          </cell>
          <cell r="P914" t="str">
            <v>Christian</v>
          </cell>
        </row>
        <row r="915">
          <cell r="M915">
            <v>142672</v>
          </cell>
          <cell r="N915" t="str">
            <v>None</v>
          </cell>
          <cell r="O915" t="str">
            <v>None</v>
          </cell>
          <cell r="P915" t="str">
            <v>Non-faith</v>
          </cell>
        </row>
        <row r="916">
          <cell r="M916">
            <v>142674</v>
          </cell>
          <cell r="N916" t="str">
            <v>None</v>
          </cell>
          <cell r="O916" t="str">
            <v>None</v>
          </cell>
          <cell r="P916" t="str">
            <v>Non-faith</v>
          </cell>
        </row>
        <row r="917">
          <cell r="M917">
            <v>142675</v>
          </cell>
          <cell r="N917" t="str">
            <v>None</v>
          </cell>
          <cell r="O917" t="str">
            <v>None</v>
          </cell>
          <cell r="P917" t="str">
            <v>Non-faith</v>
          </cell>
        </row>
        <row r="918">
          <cell r="M918">
            <v>142763</v>
          </cell>
          <cell r="N918" t="str">
            <v>None</v>
          </cell>
          <cell r="O918" t="str">
            <v>None</v>
          </cell>
          <cell r="P918" t="str">
            <v>Non-faith</v>
          </cell>
        </row>
        <row r="919">
          <cell r="M919">
            <v>142773</v>
          </cell>
          <cell r="N919" t="str">
            <v>None</v>
          </cell>
          <cell r="O919" t="str">
            <v>Islam</v>
          </cell>
          <cell r="P919" t="str">
            <v>Muslim</v>
          </cell>
        </row>
        <row r="920">
          <cell r="M920">
            <v>142776</v>
          </cell>
          <cell r="N920" t="str">
            <v>None</v>
          </cell>
          <cell r="O920" t="str">
            <v>None</v>
          </cell>
          <cell r="P920" t="str">
            <v>Non-faith</v>
          </cell>
        </row>
        <row r="921">
          <cell r="M921">
            <v>142779</v>
          </cell>
          <cell r="N921" t="str">
            <v>None</v>
          </cell>
          <cell r="O921" t="str">
            <v>None</v>
          </cell>
          <cell r="P921" t="str">
            <v>Non-faith</v>
          </cell>
        </row>
        <row r="922">
          <cell r="M922">
            <v>142784</v>
          </cell>
          <cell r="N922" t="str">
            <v>None</v>
          </cell>
          <cell r="O922" t="str">
            <v>None</v>
          </cell>
          <cell r="P922" t="str">
            <v>Non-faith</v>
          </cell>
        </row>
        <row r="923">
          <cell r="M923">
            <v>142828</v>
          </cell>
          <cell r="N923" t="str">
            <v>None</v>
          </cell>
          <cell r="O923" t="str">
            <v>None</v>
          </cell>
          <cell r="P923" t="str">
            <v>Non-faith</v>
          </cell>
        </row>
        <row r="924">
          <cell r="M924">
            <v>142832</v>
          </cell>
          <cell r="N924" t="str">
            <v>None</v>
          </cell>
          <cell r="O924" t="str">
            <v>Christian</v>
          </cell>
          <cell r="P924" t="str">
            <v>Christian</v>
          </cell>
        </row>
        <row r="925">
          <cell r="M925">
            <v>142833</v>
          </cell>
          <cell r="N925" t="str">
            <v>None</v>
          </cell>
          <cell r="O925" t="str">
            <v>Church of England/Roman Catholic</v>
          </cell>
          <cell r="P925" t="str">
            <v>Christian</v>
          </cell>
        </row>
        <row r="926">
          <cell r="M926">
            <v>142859</v>
          </cell>
          <cell r="N926" t="str">
            <v>None</v>
          </cell>
          <cell r="O926" t="str">
            <v>None</v>
          </cell>
          <cell r="P926" t="str">
            <v>Non-faith</v>
          </cell>
        </row>
        <row r="927">
          <cell r="M927">
            <v>142911</v>
          </cell>
          <cell r="N927" t="str">
            <v>None</v>
          </cell>
          <cell r="O927" t="str">
            <v>None</v>
          </cell>
          <cell r="P927" t="str">
            <v>Non-faith</v>
          </cell>
        </row>
        <row r="928">
          <cell r="M928">
            <v>142912</v>
          </cell>
          <cell r="N928" t="str">
            <v>None</v>
          </cell>
          <cell r="O928" t="str">
            <v>None</v>
          </cell>
          <cell r="P928" t="str">
            <v>Non-faith</v>
          </cell>
        </row>
        <row r="929">
          <cell r="M929">
            <v>142925</v>
          </cell>
          <cell r="N929" t="str">
            <v>None</v>
          </cell>
          <cell r="O929" t="str">
            <v>None</v>
          </cell>
          <cell r="P929" t="str">
            <v>Non-faith</v>
          </cell>
        </row>
        <row r="930">
          <cell r="M930">
            <v>142930</v>
          </cell>
          <cell r="N930" t="str">
            <v>None</v>
          </cell>
          <cell r="O930" t="str">
            <v>None</v>
          </cell>
          <cell r="P930" t="str">
            <v>Non-faith</v>
          </cell>
        </row>
        <row r="931">
          <cell r="M931">
            <v>142931</v>
          </cell>
          <cell r="N931" t="str">
            <v>None</v>
          </cell>
          <cell r="O931" t="str">
            <v>Islam</v>
          </cell>
          <cell r="P931" t="str">
            <v>Muslim</v>
          </cell>
        </row>
        <row r="932">
          <cell r="M932">
            <v>142939</v>
          </cell>
          <cell r="N932" t="str">
            <v>None</v>
          </cell>
          <cell r="O932" t="str">
            <v>None</v>
          </cell>
          <cell r="P932" t="str">
            <v>Non-faith</v>
          </cell>
        </row>
        <row r="933">
          <cell r="M933">
            <v>143018</v>
          </cell>
          <cell r="N933" t="str">
            <v>None</v>
          </cell>
          <cell r="O933" t="str">
            <v>None</v>
          </cell>
          <cell r="P933" t="str">
            <v>Non-faith</v>
          </cell>
        </row>
        <row r="934">
          <cell r="M934">
            <v>143019</v>
          </cell>
          <cell r="N934" t="str">
            <v>None</v>
          </cell>
          <cell r="O934" t="str">
            <v>None</v>
          </cell>
          <cell r="P934" t="str">
            <v>Non-faith</v>
          </cell>
        </row>
        <row r="935">
          <cell r="M935">
            <v>143026</v>
          </cell>
          <cell r="N935" t="str">
            <v>None</v>
          </cell>
          <cell r="O935" t="str">
            <v>None</v>
          </cell>
          <cell r="P935" t="str">
            <v>Non-faith</v>
          </cell>
        </row>
        <row r="936">
          <cell r="M936">
            <v>143036</v>
          </cell>
          <cell r="N936" t="str">
            <v>None</v>
          </cell>
          <cell r="O936" t="str">
            <v>None</v>
          </cell>
          <cell r="P936" t="str">
            <v>Non-faith</v>
          </cell>
        </row>
        <row r="937">
          <cell r="M937">
            <v>143037</v>
          </cell>
          <cell r="N937" t="str">
            <v>None</v>
          </cell>
          <cell r="O937" t="str">
            <v>Roman Catholic</v>
          </cell>
          <cell r="P937" t="str">
            <v>Christian</v>
          </cell>
        </row>
        <row r="938">
          <cell r="M938">
            <v>143038</v>
          </cell>
          <cell r="N938" t="str">
            <v>None</v>
          </cell>
          <cell r="O938" t="str">
            <v>None</v>
          </cell>
          <cell r="P938" t="str">
            <v>Non-faith</v>
          </cell>
        </row>
        <row r="939">
          <cell r="M939">
            <v>143039</v>
          </cell>
          <cell r="N939" t="str">
            <v>None</v>
          </cell>
          <cell r="O939" t="str">
            <v>None</v>
          </cell>
          <cell r="P939" t="str">
            <v>Non-faith</v>
          </cell>
        </row>
        <row r="940">
          <cell r="M940">
            <v>143040</v>
          </cell>
          <cell r="N940" t="str">
            <v>None</v>
          </cell>
          <cell r="O940" t="str">
            <v>None</v>
          </cell>
          <cell r="P940" t="str">
            <v>Non-faith</v>
          </cell>
        </row>
        <row r="941">
          <cell r="M941">
            <v>143041</v>
          </cell>
          <cell r="N941" t="str">
            <v>None</v>
          </cell>
          <cell r="O941" t="str">
            <v>None</v>
          </cell>
          <cell r="P941" t="str">
            <v>Non-faith</v>
          </cell>
        </row>
        <row r="942">
          <cell r="M942">
            <v>143042</v>
          </cell>
          <cell r="N942" t="str">
            <v>None</v>
          </cell>
          <cell r="O942" t="str">
            <v>None</v>
          </cell>
          <cell r="P942" t="str">
            <v>Non-faith</v>
          </cell>
        </row>
        <row r="943">
          <cell r="M943">
            <v>143046</v>
          </cell>
          <cell r="N943" t="str">
            <v>None</v>
          </cell>
          <cell r="O943" t="str">
            <v>None</v>
          </cell>
          <cell r="P943" t="str">
            <v>Non-faith</v>
          </cell>
        </row>
        <row r="944">
          <cell r="M944">
            <v>143048</v>
          </cell>
          <cell r="N944" t="str">
            <v>None</v>
          </cell>
          <cell r="O944" t="str">
            <v>None</v>
          </cell>
          <cell r="P944" t="str">
            <v>Non-faith</v>
          </cell>
        </row>
        <row r="945">
          <cell r="M945">
            <v>143049</v>
          </cell>
          <cell r="N945" t="str">
            <v>None</v>
          </cell>
          <cell r="O945" t="str">
            <v>None</v>
          </cell>
          <cell r="P945" t="str">
            <v>Non-faith</v>
          </cell>
        </row>
        <row r="946">
          <cell r="M946">
            <v>143081</v>
          </cell>
          <cell r="N946" t="str">
            <v>None</v>
          </cell>
          <cell r="O946" t="str">
            <v>None</v>
          </cell>
          <cell r="P946" t="str">
            <v>Non-faith</v>
          </cell>
        </row>
        <row r="947">
          <cell r="M947">
            <v>143098</v>
          </cell>
          <cell r="N947" t="str">
            <v>None</v>
          </cell>
          <cell r="O947" t="str">
            <v>None</v>
          </cell>
          <cell r="P947" t="str">
            <v>Non-faith</v>
          </cell>
        </row>
        <row r="948">
          <cell r="M948">
            <v>143102</v>
          </cell>
          <cell r="N948" t="str">
            <v>Christian</v>
          </cell>
          <cell r="O948" t="str">
            <v>Christian</v>
          </cell>
          <cell r="P948" t="str">
            <v>Christian</v>
          </cell>
        </row>
        <row r="949">
          <cell r="M949">
            <v>143105</v>
          </cell>
          <cell r="N949" t="str">
            <v>None</v>
          </cell>
          <cell r="O949" t="str">
            <v>None</v>
          </cell>
          <cell r="P949" t="str">
            <v>Non-faith</v>
          </cell>
        </row>
        <row r="950">
          <cell r="M950">
            <v>143106</v>
          </cell>
          <cell r="N950" t="str">
            <v>None</v>
          </cell>
          <cell r="O950" t="str">
            <v>None</v>
          </cell>
          <cell r="P950" t="str">
            <v>Non-faith</v>
          </cell>
        </row>
        <row r="951">
          <cell r="M951">
            <v>143174</v>
          </cell>
          <cell r="N951" t="str">
            <v>None</v>
          </cell>
          <cell r="O951" t="str">
            <v>None</v>
          </cell>
          <cell r="P951" t="str">
            <v>Non-faith</v>
          </cell>
        </row>
        <row r="952">
          <cell r="M952">
            <v>143400</v>
          </cell>
          <cell r="N952" t="str">
            <v>None</v>
          </cell>
          <cell r="O952" t="str">
            <v>None</v>
          </cell>
          <cell r="P952" t="str">
            <v>Non-faith</v>
          </cell>
        </row>
        <row r="953">
          <cell r="M953">
            <v>143406</v>
          </cell>
          <cell r="N953" t="str">
            <v>None</v>
          </cell>
          <cell r="O953" t="str">
            <v>None</v>
          </cell>
          <cell r="P953" t="str">
            <v>Non-faith</v>
          </cell>
        </row>
        <row r="954">
          <cell r="M954">
            <v>143407</v>
          </cell>
          <cell r="N954" t="str">
            <v>None</v>
          </cell>
          <cell r="O954" t="str">
            <v>None</v>
          </cell>
          <cell r="P954" t="str">
            <v>Non-faith</v>
          </cell>
        </row>
        <row r="955">
          <cell r="M955">
            <v>143418</v>
          </cell>
          <cell r="N955" t="str">
            <v>None</v>
          </cell>
          <cell r="O955" t="str">
            <v>None</v>
          </cell>
          <cell r="P955" t="str">
            <v>Non-faith</v>
          </cell>
        </row>
        <row r="956">
          <cell r="M956">
            <v>143425</v>
          </cell>
          <cell r="N956" t="str">
            <v>None</v>
          </cell>
          <cell r="O956" t="str">
            <v>None</v>
          </cell>
          <cell r="P956" t="str">
            <v>Non-faith</v>
          </cell>
        </row>
        <row r="957">
          <cell r="M957">
            <v>143429</v>
          </cell>
          <cell r="N957" t="str">
            <v>None</v>
          </cell>
          <cell r="O957" t="str">
            <v>None</v>
          </cell>
          <cell r="P957" t="str">
            <v>Non-faith</v>
          </cell>
        </row>
        <row r="958">
          <cell r="M958">
            <v>143521</v>
          </cell>
          <cell r="N958" t="str">
            <v>None</v>
          </cell>
          <cell r="O958" t="str">
            <v>Christian</v>
          </cell>
          <cell r="P958" t="str">
            <v>Christian</v>
          </cell>
        </row>
        <row r="959">
          <cell r="M959">
            <v>143531</v>
          </cell>
          <cell r="N959" t="str">
            <v>None</v>
          </cell>
          <cell r="O959" t="str">
            <v>None</v>
          </cell>
          <cell r="P959" t="str">
            <v>Non-faith</v>
          </cell>
        </row>
        <row r="960">
          <cell r="M960">
            <v>143532</v>
          </cell>
          <cell r="N960" t="str">
            <v>None</v>
          </cell>
          <cell r="O960" t="str">
            <v>None</v>
          </cell>
          <cell r="P960" t="str">
            <v>Non-faith</v>
          </cell>
        </row>
        <row r="961">
          <cell r="M961">
            <v>143539</v>
          </cell>
          <cell r="N961" t="str">
            <v>None</v>
          </cell>
          <cell r="O961" t="str">
            <v>None</v>
          </cell>
          <cell r="P961" t="str">
            <v>Non-faith</v>
          </cell>
        </row>
        <row r="962">
          <cell r="M962">
            <v>143640</v>
          </cell>
          <cell r="N962" t="str">
            <v>None</v>
          </cell>
          <cell r="O962" t="str">
            <v>Islam</v>
          </cell>
          <cell r="P962" t="str">
            <v>Muslim</v>
          </cell>
        </row>
        <row r="963">
          <cell r="M963">
            <v>143642</v>
          </cell>
          <cell r="N963" t="str">
            <v>None</v>
          </cell>
          <cell r="O963" t="str">
            <v>None</v>
          </cell>
          <cell r="P963" t="str">
            <v>Non-faith</v>
          </cell>
        </row>
        <row r="964">
          <cell r="M964">
            <v>143646</v>
          </cell>
          <cell r="N964" t="str">
            <v>None</v>
          </cell>
          <cell r="O964" t="str">
            <v>None</v>
          </cell>
          <cell r="P964" t="str">
            <v>Non-faith</v>
          </cell>
        </row>
        <row r="965">
          <cell r="M965">
            <v>143653</v>
          </cell>
          <cell r="N965" t="str">
            <v>None</v>
          </cell>
          <cell r="O965" t="str">
            <v>None</v>
          </cell>
          <cell r="P965" t="str">
            <v>Non-faith</v>
          </cell>
        </row>
        <row r="966">
          <cell r="M966">
            <v>143838</v>
          </cell>
          <cell r="N966" t="str">
            <v>None</v>
          </cell>
          <cell r="O966" t="str">
            <v>Christian</v>
          </cell>
          <cell r="P966" t="str">
            <v>Christian</v>
          </cell>
        </row>
        <row r="967">
          <cell r="M967">
            <v>143839</v>
          </cell>
          <cell r="N967" t="str">
            <v>None</v>
          </cell>
          <cell r="O967" t="str">
            <v>None</v>
          </cell>
          <cell r="P967" t="str">
            <v>Non-faith</v>
          </cell>
        </row>
        <row r="968">
          <cell r="M968">
            <v>143840</v>
          </cell>
          <cell r="N968" t="str">
            <v>None</v>
          </cell>
          <cell r="O968" t="str">
            <v>None</v>
          </cell>
          <cell r="P968" t="str">
            <v>Non-faith</v>
          </cell>
        </row>
        <row r="969">
          <cell r="M969">
            <v>143841</v>
          </cell>
          <cell r="N969" t="str">
            <v>None</v>
          </cell>
          <cell r="O969" t="str">
            <v>None</v>
          </cell>
          <cell r="P969" t="str">
            <v>Non-faith</v>
          </cell>
        </row>
        <row r="970">
          <cell r="M970">
            <v>143858</v>
          </cell>
          <cell r="N970" t="str">
            <v>None</v>
          </cell>
          <cell r="O970" t="str">
            <v>None</v>
          </cell>
          <cell r="P970" t="str">
            <v>Non-faith</v>
          </cell>
        </row>
        <row r="971">
          <cell r="M971">
            <v>143911</v>
          </cell>
          <cell r="N971" t="str">
            <v>None</v>
          </cell>
          <cell r="O971" t="str">
            <v>None</v>
          </cell>
          <cell r="P971" t="str">
            <v>Non-faith</v>
          </cell>
        </row>
        <row r="972">
          <cell r="M972">
            <v>143912</v>
          </cell>
          <cell r="N972" t="str">
            <v>None</v>
          </cell>
          <cell r="O972" t="str">
            <v>None</v>
          </cell>
          <cell r="P972" t="str">
            <v>Non-faith</v>
          </cell>
        </row>
        <row r="973">
          <cell r="M973">
            <v>143928</v>
          </cell>
          <cell r="N973" t="str">
            <v>None</v>
          </cell>
          <cell r="O973" t="str">
            <v>None</v>
          </cell>
          <cell r="P973" t="str">
            <v>Non-faith</v>
          </cell>
        </row>
        <row r="974">
          <cell r="M974">
            <v>143930</v>
          </cell>
          <cell r="N974" t="str">
            <v>None</v>
          </cell>
          <cell r="O974" t="str">
            <v>None</v>
          </cell>
          <cell r="P974" t="str">
            <v>Non-faith</v>
          </cell>
        </row>
        <row r="975">
          <cell r="M975">
            <v>143932</v>
          </cell>
          <cell r="N975" t="str">
            <v>None</v>
          </cell>
          <cell r="O975" t="str">
            <v>None</v>
          </cell>
          <cell r="P975" t="str">
            <v>Non-faith</v>
          </cell>
        </row>
        <row r="976">
          <cell r="M976">
            <v>143933</v>
          </cell>
          <cell r="N976" t="str">
            <v>None</v>
          </cell>
          <cell r="O976" t="str">
            <v>None</v>
          </cell>
          <cell r="P976" t="str">
            <v>Non-faith</v>
          </cell>
        </row>
        <row r="977">
          <cell r="M977">
            <v>143935</v>
          </cell>
          <cell r="N977" t="str">
            <v>None</v>
          </cell>
          <cell r="O977" t="str">
            <v>None</v>
          </cell>
          <cell r="P977" t="str">
            <v>Non-faith</v>
          </cell>
        </row>
        <row r="978">
          <cell r="M978">
            <v>143936</v>
          </cell>
          <cell r="N978" t="str">
            <v>None</v>
          </cell>
          <cell r="O978" t="str">
            <v>None</v>
          </cell>
          <cell r="P978" t="str">
            <v>Non-faith</v>
          </cell>
        </row>
        <row r="979">
          <cell r="M979">
            <v>144033</v>
          </cell>
          <cell r="N979" t="str">
            <v>None</v>
          </cell>
          <cell r="O979" t="str">
            <v>None</v>
          </cell>
          <cell r="P979" t="str">
            <v>Non-faith</v>
          </cell>
        </row>
        <row r="980">
          <cell r="M980">
            <v>144363</v>
          </cell>
          <cell r="N980" t="str">
            <v>None</v>
          </cell>
          <cell r="O980" t="str">
            <v>Orthodox Jewish</v>
          </cell>
          <cell r="P980" t="str">
            <v>Jewish</v>
          </cell>
        </row>
        <row r="981">
          <cell r="M981">
            <v>144366</v>
          </cell>
          <cell r="N981" t="str">
            <v>None</v>
          </cell>
          <cell r="O981" t="str">
            <v>None</v>
          </cell>
          <cell r="P981" t="str">
            <v>Non-faith</v>
          </cell>
        </row>
        <row r="982">
          <cell r="M982">
            <v>144370</v>
          </cell>
          <cell r="N982" t="str">
            <v>None</v>
          </cell>
          <cell r="O982" t="str">
            <v>None</v>
          </cell>
          <cell r="P982" t="str">
            <v>Non-faith</v>
          </cell>
        </row>
        <row r="983">
          <cell r="M983">
            <v>144374</v>
          </cell>
          <cell r="N983" t="str">
            <v>None</v>
          </cell>
          <cell r="O983" t="str">
            <v>None</v>
          </cell>
          <cell r="P983" t="str">
            <v>Non-faith</v>
          </cell>
        </row>
        <row r="984">
          <cell r="M984">
            <v>144375</v>
          </cell>
          <cell r="N984" t="str">
            <v>None</v>
          </cell>
          <cell r="O984" t="str">
            <v>None</v>
          </cell>
          <cell r="P984" t="str">
            <v>Non-faith</v>
          </cell>
        </row>
        <row r="985">
          <cell r="M985">
            <v>144377</v>
          </cell>
          <cell r="N985" t="str">
            <v>None</v>
          </cell>
          <cell r="O985" t="str">
            <v>None</v>
          </cell>
          <cell r="P985" t="str">
            <v>Non-faith</v>
          </cell>
        </row>
        <row r="986">
          <cell r="M986">
            <v>144378</v>
          </cell>
          <cell r="N986" t="str">
            <v>None</v>
          </cell>
          <cell r="O986" t="str">
            <v>None</v>
          </cell>
          <cell r="P986" t="str">
            <v>Non-faith</v>
          </cell>
        </row>
        <row r="987">
          <cell r="M987">
            <v>144404</v>
          </cell>
          <cell r="N987" t="str">
            <v>None</v>
          </cell>
          <cell r="O987" t="str">
            <v>None</v>
          </cell>
          <cell r="P987" t="str">
            <v>Non-faith</v>
          </cell>
        </row>
        <row r="988">
          <cell r="M988">
            <v>144475</v>
          </cell>
          <cell r="N988" t="str">
            <v>None</v>
          </cell>
          <cell r="O988" t="str">
            <v>None</v>
          </cell>
          <cell r="P988" t="str">
            <v>Non-faith</v>
          </cell>
        </row>
        <row r="989">
          <cell r="M989">
            <v>144514</v>
          </cell>
          <cell r="N989" t="str">
            <v>None</v>
          </cell>
          <cell r="O989" t="str">
            <v>None</v>
          </cell>
          <cell r="P989" t="str">
            <v>Non-faith</v>
          </cell>
        </row>
        <row r="990">
          <cell r="M990">
            <v>144516</v>
          </cell>
          <cell r="N990" t="str">
            <v>None</v>
          </cell>
          <cell r="O990" t="str">
            <v>None</v>
          </cell>
          <cell r="P990" t="str">
            <v>Non-faith</v>
          </cell>
        </row>
        <row r="991">
          <cell r="M991">
            <v>144619</v>
          </cell>
          <cell r="N991" t="str">
            <v>None</v>
          </cell>
          <cell r="O991" t="str">
            <v>None</v>
          </cell>
          <cell r="P991" t="str">
            <v>Non-faith</v>
          </cell>
        </row>
        <row r="992">
          <cell r="M992">
            <v>144620</v>
          </cell>
          <cell r="N992" t="str">
            <v>None</v>
          </cell>
          <cell r="O992" t="str">
            <v>None</v>
          </cell>
          <cell r="P992" t="str">
            <v>Non-faith</v>
          </cell>
        </row>
        <row r="993">
          <cell r="M993">
            <v>144717</v>
          </cell>
          <cell r="N993" t="str">
            <v>None</v>
          </cell>
          <cell r="O993" t="str">
            <v>None</v>
          </cell>
          <cell r="P993" t="str">
            <v>Non-faith</v>
          </cell>
        </row>
        <row r="994">
          <cell r="M994">
            <v>144725</v>
          </cell>
          <cell r="N994" t="str">
            <v>None</v>
          </cell>
          <cell r="O994" t="str">
            <v>None</v>
          </cell>
          <cell r="P994" t="str">
            <v>Non-faith</v>
          </cell>
        </row>
        <row r="995">
          <cell r="M995">
            <v>144726</v>
          </cell>
          <cell r="N995" t="str">
            <v>None</v>
          </cell>
          <cell r="O995" t="str">
            <v>None</v>
          </cell>
          <cell r="P995" t="str">
            <v>Non-faith</v>
          </cell>
        </row>
        <row r="996">
          <cell r="M996">
            <v>144727</v>
          </cell>
          <cell r="N996" t="str">
            <v>Orthodox Jewish</v>
          </cell>
          <cell r="O996" t="str">
            <v>Orthodox Jewish</v>
          </cell>
          <cell r="P996" t="str">
            <v>Jewish</v>
          </cell>
        </row>
        <row r="997">
          <cell r="M997">
            <v>144730</v>
          </cell>
          <cell r="N997" t="str">
            <v>None</v>
          </cell>
          <cell r="O997" t="str">
            <v>None</v>
          </cell>
          <cell r="P997" t="str">
            <v>Non-faith</v>
          </cell>
        </row>
        <row r="998">
          <cell r="M998">
            <v>144738</v>
          </cell>
          <cell r="N998" t="str">
            <v>None</v>
          </cell>
          <cell r="O998" t="str">
            <v>Orthodox Jewish</v>
          </cell>
          <cell r="P998" t="str">
            <v>Jewish</v>
          </cell>
        </row>
        <row r="999">
          <cell r="M999">
            <v>144774</v>
          </cell>
          <cell r="N999" t="str">
            <v>None</v>
          </cell>
          <cell r="O999" t="str">
            <v>None</v>
          </cell>
          <cell r="P999" t="str">
            <v>Non-faith</v>
          </cell>
        </row>
        <row r="1000">
          <cell r="M1000">
            <v>144775</v>
          </cell>
          <cell r="N1000" t="str">
            <v>None</v>
          </cell>
          <cell r="O1000" t="str">
            <v>None</v>
          </cell>
          <cell r="P1000" t="str">
            <v>Non-faith</v>
          </cell>
        </row>
        <row r="1001">
          <cell r="M1001">
            <v>144776</v>
          </cell>
          <cell r="N1001" t="str">
            <v>None</v>
          </cell>
          <cell r="O1001" t="str">
            <v>None</v>
          </cell>
          <cell r="P1001" t="str">
            <v>Non-faith</v>
          </cell>
        </row>
        <row r="1002">
          <cell r="M1002">
            <v>144795</v>
          </cell>
          <cell r="N1002" t="str">
            <v>None</v>
          </cell>
          <cell r="O1002" t="str">
            <v>None</v>
          </cell>
          <cell r="P1002" t="str">
            <v>Non-faith</v>
          </cell>
        </row>
        <row r="1003">
          <cell r="M1003">
            <v>144796</v>
          </cell>
          <cell r="N1003" t="str">
            <v>None</v>
          </cell>
          <cell r="O1003" t="str">
            <v>None</v>
          </cell>
          <cell r="P1003" t="str">
            <v>Non-faith</v>
          </cell>
        </row>
        <row r="1004">
          <cell r="M1004">
            <v>144801</v>
          </cell>
          <cell r="N1004" t="str">
            <v>None</v>
          </cell>
          <cell r="O1004" t="str">
            <v>None</v>
          </cell>
          <cell r="P1004" t="str">
            <v>Non-faith</v>
          </cell>
        </row>
        <row r="1005">
          <cell r="M1005">
            <v>144804</v>
          </cell>
          <cell r="N1005" t="str">
            <v>None</v>
          </cell>
          <cell r="O1005" t="str">
            <v>Christian</v>
          </cell>
          <cell r="P1005" t="str">
            <v>Christian</v>
          </cell>
        </row>
        <row r="1006">
          <cell r="M1006">
            <v>144805</v>
          </cell>
          <cell r="N1006" t="str">
            <v>None</v>
          </cell>
          <cell r="O1006" t="str">
            <v>Muslim</v>
          </cell>
          <cell r="P1006" t="str">
            <v>Muslim</v>
          </cell>
        </row>
        <row r="1007">
          <cell r="M1007">
            <v>144806</v>
          </cell>
          <cell r="N1007" t="str">
            <v>Christian</v>
          </cell>
          <cell r="O1007" t="str">
            <v>Christian</v>
          </cell>
          <cell r="P1007" t="str">
            <v>Christian</v>
          </cell>
        </row>
        <row r="1008">
          <cell r="M1008">
            <v>144807</v>
          </cell>
          <cell r="N1008" t="str">
            <v>None</v>
          </cell>
          <cell r="O1008" t="str">
            <v>Christian</v>
          </cell>
          <cell r="P1008" t="str">
            <v>Christian</v>
          </cell>
        </row>
        <row r="1009">
          <cell r="M1009">
            <v>144808</v>
          </cell>
          <cell r="N1009" t="str">
            <v>None</v>
          </cell>
          <cell r="O1009" t="str">
            <v>None</v>
          </cell>
          <cell r="P1009" t="str">
            <v>Non-faith</v>
          </cell>
        </row>
        <row r="1010">
          <cell r="M1010">
            <v>144811</v>
          </cell>
          <cell r="N1010" t="str">
            <v>None</v>
          </cell>
          <cell r="O1010" t="str">
            <v>Muslim</v>
          </cell>
          <cell r="P1010" t="str">
            <v>Muslim</v>
          </cell>
        </row>
        <row r="1011">
          <cell r="M1011">
            <v>144816</v>
          </cell>
          <cell r="N1011" t="str">
            <v>None</v>
          </cell>
          <cell r="O1011" t="str">
            <v>Islam</v>
          </cell>
          <cell r="P1011" t="str">
            <v>Muslim</v>
          </cell>
        </row>
        <row r="1012">
          <cell r="M1012">
            <v>144817</v>
          </cell>
          <cell r="N1012" t="str">
            <v>None</v>
          </cell>
          <cell r="O1012" t="str">
            <v>None</v>
          </cell>
          <cell r="P1012" t="str">
            <v>Non-faith</v>
          </cell>
        </row>
        <row r="1013">
          <cell r="M1013">
            <v>144818</v>
          </cell>
          <cell r="N1013" t="str">
            <v>None</v>
          </cell>
          <cell r="O1013" t="str">
            <v>None</v>
          </cell>
          <cell r="P1013" t="str">
            <v>Non-faith</v>
          </cell>
        </row>
        <row r="1014">
          <cell r="M1014">
            <v>144820</v>
          </cell>
          <cell r="N1014" t="str">
            <v>None</v>
          </cell>
          <cell r="O1014" t="str">
            <v>None</v>
          </cell>
          <cell r="P1014" t="str">
            <v>Non-faith</v>
          </cell>
        </row>
        <row r="1015">
          <cell r="M1015">
            <v>144855</v>
          </cell>
          <cell r="N1015" t="str">
            <v>None</v>
          </cell>
          <cell r="O1015" t="str">
            <v>None</v>
          </cell>
          <cell r="P1015" t="str">
            <v>Non-faith</v>
          </cell>
        </row>
        <row r="1016">
          <cell r="M1016">
            <v>144856</v>
          </cell>
          <cell r="N1016" t="str">
            <v>None</v>
          </cell>
          <cell r="O1016" t="str">
            <v>None</v>
          </cell>
          <cell r="P1016" t="str">
            <v>Non-faith</v>
          </cell>
        </row>
        <row r="1017">
          <cell r="M1017">
            <v>144857</v>
          </cell>
          <cell r="N1017" t="str">
            <v>None</v>
          </cell>
          <cell r="O1017" t="str">
            <v>None</v>
          </cell>
          <cell r="P1017" t="str">
            <v>Non-faith</v>
          </cell>
        </row>
        <row r="1018">
          <cell r="M1018">
            <v>144965</v>
          </cell>
          <cell r="N1018" t="str">
            <v>None</v>
          </cell>
          <cell r="O1018" t="str">
            <v>None</v>
          </cell>
          <cell r="P1018" t="str">
            <v>Non-faith</v>
          </cell>
        </row>
        <row r="1019">
          <cell r="M1019">
            <v>144966</v>
          </cell>
          <cell r="N1019" t="str">
            <v>None</v>
          </cell>
          <cell r="O1019" t="str">
            <v>None</v>
          </cell>
          <cell r="P1019" t="str">
            <v>Non-faith</v>
          </cell>
        </row>
        <row r="1020">
          <cell r="M1020">
            <v>145023</v>
          </cell>
          <cell r="N1020" t="str">
            <v>None</v>
          </cell>
          <cell r="O1020" t="str">
            <v>None</v>
          </cell>
          <cell r="P1020" t="str">
            <v>Non-faith</v>
          </cell>
        </row>
        <row r="1021">
          <cell r="M1021">
            <v>145025</v>
          </cell>
          <cell r="N1021" t="str">
            <v>None</v>
          </cell>
          <cell r="O1021" t="str">
            <v>None</v>
          </cell>
          <cell r="P1021" t="str">
            <v>Non-faith</v>
          </cell>
        </row>
        <row r="1022">
          <cell r="M1022">
            <v>145059</v>
          </cell>
          <cell r="N1022" t="str">
            <v>None</v>
          </cell>
          <cell r="O1022" t="str">
            <v>None</v>
          </cell>
          <cell r="P1022" t="str">
            <v>Non-faith</v>
          </cell>
        </row>
        <row r="1023">
          <cell r="M1023">
            <v>145064</v>
          </cell>
          <cell r="N1023" t="str">
            <v>None</v>
          </cell>
          <cell r="O1023" t="str">
            <v>None</v>
          </cell>
          <cell r="P1023" t="str">
            <v>Non-faith</v>
          </cell>
        </row>
        <row r="1024">
          <cell r="M1024">
            <v>145116</v>
          </cell>
          <cell r="N1024" t="str">
            <v>None</v>
          </cell>
          <cell r="O1024" t="str">
            <v>None</v>
          </cell>
          <cell r="P1024" t="str">
            <v>Non-faith</v>
          </cell>
        </row>
        <row r="1025">
          <cell r="M1025">
            <v>145127</v>
          </cell>
          <cell r="N1025" t="str">
            <v>None</v>
          </cell>
          <cell r="O1025" t="str">
            <v>None</v>
          </cell>
          <cell r="P1025" t="str">
            <v>Non-faith</v>
          </cell>
        </row>
        <row r="1026">
          <cell r="M1026">
            <v>145128</v>
          </cell>
          <cell r="N1026" t="str">
            <v>None</v>
          </cell>
          <cell r="O1026" t="str">
            <v>None</v>
          </cell>
          <cell r="P1026" t="str">
            <v>Non-faith</v>
          </cell>
        </row>
        <row r="1027">
          <cell r="M1027">
            <v>145129</v>
          </cell>
          <cell r="N1027" t="str">
            <v>None</v>
          </cell>
          <cell r="O1027" t="str">
            <v>None</v>
          </cell>
          <cell r="P1027" t="str">
            <v>Non-faith</v>
          </cell>
        </row>
        <row r="1028">
          <cell r="M1028">
            <v>145159</v>
          </cell>
          <cell r="N1028" t="str">
            <v>None</v>
          </cell>
          <cell r="O1028" t="str">
            <v>None</v>
          </cell>
          <cell r="P1028" t="str">
            <v>Non-faith</v>
          </cell>
        </row>
        <row r="1029">
          <cell r="M1029">
            <v>145160</v>
          </cell>
          <cell r="N1029" t="str">
            <v>None</v>
          </cell>
          <cell r="O1029" t="str">
            <v>None</v>
          </cell>
          <cell r="P1029" t="str">
            <v>Non-faith</v>
          </cell>
        </row>
        <row r="1030">
          <cell r="M1030">
            <v>145162</v>
          </cell>
          <cell r="N1030" t="str">
            <v>None</v>
          </cell>
          <cell r="O1030" t="str">
            <v>Christian</v>
          </cell>
          <cell r="P1030" t="str">
            <v>Christian</v>
          </cell>
        </row>
        <row r="1031">
          <cell r="M1031">
            <v>145164</v>
          </cell>
          <cell r="N1031" t="str">
            <v>None</v>
          </cell>
          <cell r="O1031" t="str">
            <v>None</v>
          </cell>
          <cell r="P1031" t="str">
            <v>Non-faith</v>
          </cell>
        </row>
        <row r="1032">
          <cell r="M1032">
            <v>145165</v>
          </cell>
          <cell r="N1032" t="str">
            <v>None</v>
          </cell>
          <cell r="O1032" t="str">
            <v>None</v>
          </cell>
          <cell r="P1032" t="str">
            <v>Non-faith</v>
          </cell>
        </row>
        <row r="1033">
          <cell r="M1033">
            <v>145168</v>
          </cell>
          <cell r="N1033" t="str">
            <v>Islam</v>
          </cell>
          <cell r="O1033" t="str">
            <v>None</v>
          </cell>
          <cell r="P1033" t="str">
            <v>Muslim</v>
          </cell>
        </row>
        <row r="1034">
          <cell r="M1034">
            <v>145169</v>
          </cell>
          <cell r="N1034" t="str">
            <v>None</v>
          </cell>
          <cell r="O1034" t="str">
            <v>None</v>
          </cell>
          <cell r="P1034" t="str">
            <v>Non-faith</v>
          </cell>
        </row>
        <row r="1035">
          <cell r="M1035">
            <v>145170</v>
          </cell>
          <cell r="N1035" t="str">
            <v>None</v>
          </cell>
          <cell r="O1035" t="str">
            <v>None</v>
          </cell>
          <cell r="P1035" t="str">
            <v>Non-faith</v>
          </cell>
        </row>
        <row r="1036">
          <cell r="M1036">
            <v>145181</v>
          </cell>
          <cell r="N1036" t="str">
            <v>None</v>
          </cell>
          <cell r="O1036" t="str">
            <v>None</v>
          </cell>
          <cell r="P1036" t="str">
            <v>Non-faith</v>
          </cell>
        </row>
        <row r="1037">
          <cell r="M1037">
            <v>145182</v>
          </cell>
          <cell r="N1037" t="str">
            <v>None</v>
          </cell>
          <cell r="O1037" t="str">
            <v>None</v>
          </cell>
          <cell r="P1037" t="str">
            <v>Non-faith</v>
          </cell>
        </row>
        <row r="1038">
          <cell r="M1038">
            <v>145184</v>
          </cell>
          <cell r="N1038" t="str">
            <v>None</v>
          </cell>
          <cell r="O1038" t="str">
            <v>None</v>
          </cell>
          <cell r="P1038" t="str">
            <v>Non-faith</v>
          </cell>
        </row>
        <row r="1039">
          <cell r="M1039">
            <v>145186</v>
          </cell>
          <cell r="N1039" t="str">
            <v>None</v>
          </cell>
          <cell r="O1039" t="str">
            <v>Islam</v>
          </cell>
          <cell r="P1039" t="str">
            <v>Muslim</v>
          </cell>
        </row>
        <row r="1040">
          <cell r="M1040">
            <v>145187</v>
          </cell>
          <cell r="N1040" t="str">
            <v>None</v>
          </cell>
          <cell r="O1040" t="str">
            <v>None</v>
          </cell>
          <cell r="P1040" t="str">
            <v>Non-faith</v>
          </cell>
        </row>
        <row r="1041">
          <cell r="M1041">
            <v>145192</v>
          </cell>
          <cell r="N1041" t="str">
            <v>None</v>
          </cell>
          <cell r="O1041" t="str">
            <v>None</v>
          </cell>
          <cell r="P1041" t="str">
            <v>Non-faith</v>
          </cell>
        </row>
        <row r="1042">
          <cell r="M1042">
            <v>145194</v>
          </cell>
          <cell r="N1042" t="str">
            <v>None</v>
          </cell>
          <cell r="O1042" t="str">
            <v>None</v>
          </cell>
          <cell r="P1042" t="str">
            <v>Non-faith</v>
          </cell>
        </row>
        <row r="1043">
          <cell r="M1043">
            <v>145231</v>
          </cell>
          <cell r="N1043" t="str">
            <v>None</v>
          </cell>
          <cell r="O1043" t="str">
            <v>None</v>
          </cell>
          <cell r="P1043" t="str">
            <v>Non-faith</v>
          </cell>
        </row>
        <row r="1044">
          <cell r="M1044">
            <v>145239</v>
          </cell>
          <cell r="N1044" t="str">
            <v>None</v>
          </cell>
          <cell r="O1044" t="str">
            <v>None</v>
          </cell>
          <cell r="P1044" t="str">
            <v>Non-faith</v>
          </cell>
        </row>
        <row r="1045">
          <cell r="M1045">
            <v>145241</v>
          </cell>
          <cell r="N1045" t="str">
            <v>None</v>
          </cell>
          <cell r="O1045" t="str">
            <v>None</v>
          </cell>
          <cell r="P1045" t="str">
            <v>Non-faith</v>
          </cell>
        </row>
        <row r="1046">
          <cell r="M1046">
            <v>145242</v>
          </cell>
          <cell r="N1046" t="str">
            <v>None</v>
          </cell>
          <cell r="O1046" t="str">
            <v>None</v>
          </cell>
          <cell r="P1046" t="str">
            <v>Non-faith</v>
          </cell>
        </row>
        <row r="1047">
          <cell r="M1047">
            <v>145290</v>
          </cell>
          <cell r="N1047" t="str">
            <v>None</v>
          </cell>
          <cell r="O1047" t="str">
            <v>None</v>
          </cell>
          <cell r="P1047" t="str">
            <v>Non-faith</v>
          </cell>
        </row>
        <row r="1048">
          <cell r="M1048">
            <v>145292</v>
          </cell>
          <cell r="N1048" t="str">
            <v>None</v>
          </cell>
          <cell r="O1048" t="str">
            <v>Church of England</v>
          </cell>
          <cell r="P1048" t="str">
            <v>Christian</v>
          </cell>
        </row>
        <row r="1049">
          <cell r="M1049">
            <v>145293</v>
          </cell>
          <cell r="N1049" t="str">
            <v>None</v>
          </cell>
          <cell r="O1049" t="str">
            <v>None</v>
          </cell>
          <cell r="P1049" t="str">
            <v>Non-faith</v>
          </cell>
        </row>
        <row r="1050">
          <cell r="M1050">
            <v>145295</v>
          </cell>
          <cell r="N1050" t="str">
            <v>None</v>
          </cell>
          <cell r="O1050" t="str">
            <v>None</v>
          </cell>
          <cell r="P1050" t="str">
            <v>Non-faith</v>
          </cell>
        </row>
        <row r="1051">
          <cell r="M1051">
            <v>145296</v>
          </cell>
          <cell r="N1051" t="str">
            <v>None</v>
          </cell>
          <cell r="O1051" t="str">
            <v>None</v>
          </cell>
          <cell r="P1051" t="str">
            <v>Non-faith</v>
          </cell>
        </row>
        <row r="1052">
          <cell r="M1052">
            <v>145298</v>
          </cell>
          <cell r="N1052" t="str">
            <v>None</v>
          </cell>
          <cell r="O1052" t="str">
            <v>None</v>
          </cell>
          <cell r="P1052" t="str">
            <v>Non-faith</v>
          </cell>
        </row>
        <row r="1053">
          <cell r="M1053">
            <v>145308</v>
          </cell>
          <cell r="N1053" t="str">
            <v>None</v>
          </cell>
          <cell r="O1053" t="str">
            <v>None</v>
          </cell>
          <cell r="P1053" t="str">
            <v>Non-faith</v>
          </cell>
        </row>
        <row r="1054">
          <cell r="M1054">
            <v>145402</v>
          </cell>
          <cell r="N1054" t="str">
            <v>None</v>
          </cell>
          <cell r="O1054" t="str">
            <v>None</v>
          </cell>
          <cell r="P1054" t="str">
            <v>Non-faith</v>
          </cell>
        </row>
        <row r="1055">
          <cell r="M1055">
            <v>145416</v>
          </cell>
          <cell r="N1055" t="str">
            <v>None</v>
          </cell>
          <cell r="O1055" t="str">
            <v>Islam</v>
          </cell>
          <cell r="P1055" t="str">
            <v>Muslim</v>
          </cell>
        </row>
        <row r="1056">
          <cell r="M1056">
            <v>145417</v>
          </cell>
          <cell r="N1056" t="str">
            <v>None</v>
          </cell>
          <cell r="O1056" t="str">
            <v>None</v>
          </cell>
          <cell r="P1056" t="str">
            <v>Non-faith</v>
          </cell>
        </row>
        <row r="1057">
          <cell r="M1057">
            <v>145463</v>
          </cell>
          <cell r="N1057" t="str">
            <v>None</v>
          </cell>
          <cell r="O1057" t="str">
            <v>None</v>
          </cell>
          <cell r="P1057" t="str">
            <v>Non-faith</v>
          </cell>
        </row>
        <row r="1058">
          <cell r="M1058">
            <v>145465</v>
          </cell>
          <cell r="N1058" t="str">
            <v>None</v>
          </cell>
          <cell r="O1058" t="str">
            <v>None</v>
          </cell>
          <cell r="P1058" t="str">
            <v>Non-faith</v>
          </cell>
        </row>
        <row r="1059">
          <cell r="M1059">
            <v>145468</v>
          </cell>
          <cell r="N1059" t="str">
            <v>None</v>
          </cell>
          <cell r="O1059" t="str">
            <v>None</v>
          </cell>
          <cell r="P1059" t="str">
            <v>Non-faith</v>
          </cell>
        </row>
        <row r="1060">
          <cell r="M1060">
            <v>145470</v>
          </cell>
          <cell r="N1060" t="str">
            <v>None</v>
          </cell>
          <cell r="O1060" t="str">
            <v>None</v>
          </cell>
          <cell r="P1060" t="str">
            <v>Non-faith</v>
          </cell>
        </row>
        <row r="1061">
          <cell r="M1061">
            <v>145471</v>
          </cell>
          <cell r="N1061" t="str">
            <v>None</v>
          </cell>
          <cell r="O1061" t="str">
            <v>None</v>
          </cell>
          <cell r="P1061" t="str">
            <v>Non-faith</v>
          </cell>
        </row>
        <row r="1062">
          <cell r="M1062">
            <v>145472</v>
          </cell>
          <cell r="N1062" t="str">
            <v>None</v>
          </cell>
          <cell r="O1062" t="str">
            <v>None</v>
          </cell>
          <cell r="P1062" t="str">
            <v>Non-faith</v>
          </cell>
        </row>
        <row r="1063">
          <cell r="M1063">
            <v>145478</v>
          </cell>
          <cell r="N1063" t="str">
            <v>None</v>
          </cell>
          <cell r="O1063" t="str">
            <v>None</v>
          </cell>
          <cell r="P1063" t="str">
            <v>Non-faith</v>
          </cell>
        </row>
        <row r="1064">
          <cell r="M1064">
            <v>145479</v>
          </cell>
          <cell r="N1064" t="str">
            <v>None</v>
          </cell>
          <cell r="O1064" t="str">
            <v>None</v>
          </cell>
          <cell r="P1064" t="str">
            <v>Non-faith</v>
          </cell>
        </row>
        <row r="1065">
          <cell r="M1065">
            <v>145505</v>
          </cell>
          <cell r="N1065" t="str">
            <v>None</v>
          </cell>
          <cell r="O1065" t="str">
            <v>Muslim</v>
          </cell>
          <cell r="P1065" t="str">
            <v>Muslim</v>
          </cell>
        </row>
        <row r="1066">
          <cell r="M1066">
            <v>145510</v>
          </cell>
          <cell r="N1066" t="str">
            <v>None</v>
          </cell>
          <cell r="O1066" t="str">
            <v>None</v>
          </cell>
          <cell r="P1066" t="str">
            <v>Non-faith</v>
          </cell>
        </row>
        <row r="1067">
          <cell r="M1067">
            <v>145546</v>
          </cell>
          <cell r="N1067" t="str">
            <v>None</v>
          </cell>
          <cell r="O1067" t="str">
            <v>None</v>
          </cell>
          <cell r="P1067" t="str">
            <v>Non-faith</v>
          </cell>
        </row>
        <row r="1068">
          <cell r="M1068">
            <v>145552</v>
          </cell>
          <cell r="N1068" t="str">
            <v>None</v>
          </cell>
          <cell r="O1068" t="str">
            <v>Christian</v>
          </cell>
          <cell r="P1068" t="str">
            <v>Christian</v>
          </cell>
        </row>
        <row r="1069">
          <cell r="M1069">
            <v>145563</v>
          </cell>
          <cell r="N1069" t="str">
            <v>None</v>
          </cell>
          <cell r="O1069" t="str">
            <v>None</v>
          </cell>
          <cell r="P1069" t="str">
            <v>Non-faith</v>
          </cell>
        </row>
        <row r="1070">
          <cell r="M1070">
            <v>145568</v>
          </cell>
          <cell r="N1070" t="str">
            <v>None</v>
          </cell>
          <cell r="O1070" t="str">
            <v>None</v>
          </cell>
          <cell r="P1070" t="str">
            <v>Non-faith</v>
          </cell>
        </row>
        <row r="1071">
          <cell r="M1071">
            <v>145572</v>
          </cell>
          <cell r="N1071" t="str">
            <v>None</v>
          </cell>
          <cell r="O1071" t="str">
            <v>None</v>
          </cell>
          <cell r="P1071" t="str">
            <v>Non-faith</v>
          </cell>
        </row>
        <row r="1072">
          <cell r="M1072">
            <v>145574</v>
          </cell>
          <cell r="N1072" t="str">
            <v>None</v>
          </cell>
          <cell r="O1072" t="str">
            <v>None</v>
          </cell>
          <cell r="P1072" t="str">
            <v>Non-faith</v>
          </cell>
        </row>
        <row r="1073">
          <cell r="M1073">
            <v>145849</v>
          </cell>
          <cell r="N1073" t="str">
            <v>None</v>
          </cell>
          <cell r="O1073" t="str">
            <v>None</v>
          </cell>
          <cell r="P1073" t="str">
            <v>Non-faith</v>
          </cell>
        </row>
        <row r="1074">
          <cell r="M1074">
            <v>145858</v>
          </cell>
          <cell r="N1074" t="str">
            <v>None</v>
          </cell>
          <cell r="O1074" t="str">
            <v>None</v>
          </cell>
          <cell r="P1074" t="str">
            <v>Non-faith</v>
          </cell>
        </row>
        <row r="1075">
          <cell r="M1075">
            <v>145932</v>
          </cell>
          <cell r="N1075" t="str">
            <v>None</v>
          </cell>
          <cell r="O1075" t="str">
            <v>None</v>
          </cell>
          <cell r="P1075" t="str">
            <v>Non-faith</v>
          </cell>
        </row>
        <row r="1076">
          <cell r="M1076">
            <v>145960</v>
          </cell>
          <cell r="N1076" t="str">
            <v>None</v>
          </cell>
          <cell r="O1076" t="str">
            <v>None</v>
          </cell>
          <cell r="P1076" t="str">
            <v>Non-faith</v>
          </cell>
        </row>
        <row r="1077">
          <cell r="M1077">
            <v>145962</v>
          </cell>
          <cell r="N1077" t="str">
            <v>None</v>
          </cell>
          <cell r="O1077" t="str">
            <v>None</v>
          </cell>
          <cell r="P1077" t="str">
            <v>Non-faith</v>
          </cell>
        </row>
      </sheetData>
      <sheetData sheetId="26" refreshError="1"/>
      <sheetData sheetId="27" refreshError="1"/>
      <sheetData sheetId="28" refreshError="1"/>
      <sheetData sheetId="2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lasade Ariyibi" refreshedDate="43422.656065625" createdVersion="5" refreshedVersion="5" minRefreshableVersion="3" recordCount="1076" xr:uid="{00000000-000A-0000-FFFF-FFFF00000000}">
  <cacheSource type="worksheet">
    <worksheetSource name="SoN_D2_"/>
  </cacheSource>
  <cacheFields count="43">
    <cacheField name="URN" numFmtId="0">
      <sharedItems containsSemiMixedTypes="0" containsString="0" containsNumber="1" containsInteger="1" minValue="100073" maxValue="145962"/>
    </cacheField>
    <cacheField name="LAESTAB" numFmtId="0">
      <sharedItems containsSemiMixedTypes="0" containsString="0" containsNumber="1" containsInteger="1" minValue="2026002" maxValue="9386272"/>
    </cacheField>
    <cacheField name="School name" numFmtId="0">
      <sharedItems/>
    </cacheField>
    <cacheField name="Type of education" numFmtId="0">
      <sharedItems count="2">
        <s v="Other Independent Special School"/>
        <s v="Other Independent School"/>
      </sharedItems>
    </cacheField>
    <cacheField name="Ofsted Region" numFmtId="0">
      <sharedItems count="8">
        <s v="South West"/>
        <s v="West Midlands"/>
        <s v="East of England"/>
        <s v="North West"/>
        <s v="East Midlands"/>
        <s v="South East"/>
        <s v="London"/>
        <s v="North East, Yorkshire and the Humber"/>
      </sharedItems>
    </cacheField>
    <cacheField name="Government office region" numFmtId="0">
      <sharedItems/>
    </cacheField>
    <cacheField name="Local authority" numFmtId="0">
      <sharedItems/>
    </cacheField>
    <cacheField name="Parliamentary Constituency" numFmtId="0">
      <sharedItems/>
    </cacheField>
    <cacheField name="Postcode" numFmtId="0">
      <sharedItems/>
    </cacheField>
    <cacheField name="Number on roll" numFmtId="0">
      <sharedItems containsMixedTypes="1" containsNumber="1" containsInteger="1" minValue="0" maxValue="3628"/>
    </cacheField>
    <cacheField name="Boarders" numFmtId="0">
      <sharedItems/>
    </cacheField>
    <cacheField name="Sixth Form" numFmtId="0">
      <sharedItems/>
    </cacheField>
    <cacheField name="Religious character" numFmtId="0">
      <sharedItems/>
    </cacheField>
    <cacheField name="Religious ethos" numFmtId="0">
      <sharedItems/>
    </cacheField>
    <cacheField name="Faith grouping" numFmtId="0">
      <sharedItems/>
    </cacheField>
    <cacheField name="Inspectorate" numFmtId="0">
      <sharedItems/>
    </cacheField>
    <cacheField name="Inspection number" numFmtId="1">
      <sharedItems containsMixedTypes="1" containsNumber="1" containsInteger="1" minValue="10006008" maxValue="10054227"/>
    </cacheField>
    <cacheField name="Inspection type" numFmtId="0">
      <sharedItems/>
    </cacheField>
    <cacheField name="Inspection grouping name" numFmtId="0">
      <sharedItems/>
    </cacheField>
    <cacheField name="First day of inspection" numFmtId="0">
      <sharedItems containsDate="1" containsMixedTypes="1" minDate="2011-03-03T00:00:00" maxDate="2018-07-18T00:00:00"/>
    </cacheField>
    <cacheField name="Last day of inspection" numFmtId="0">
      <sharedItems containsDate="1" containsMixedTypes="1" minDate="2011-03-03T00:00:00" maxDate="2018-07-20T00:00:00"/>
    </cacheField>
    <cacheField name="Publication date" numFmtId="0">
      <sharedItems containsDate="1" containsMixedTypes="1" minDate="2011-04-01T00:00:00" maxDate="2018-09-28T00:00:00"/>
    </cacheField>
    <cacheField name="Overall effectiveness" numFmtId="0">
      <sharedItems containsMixedTypes="1" containsNumber="1" containsInteger="1" minValue="0" maxValue="4" count="6">
        <n v="2"/>
        <n v="3"/>
        <n v="1"/>
        <n v="4"/>
        <s v="NULL"/>
        <n v="0"/>
      </sharedItems>
    </cacheField>
    <cacheField name="Effectiveness of leadership and management" numFmtId="0">
      <sharedItems containsMixedTypes="1" containsNumber="1" containsInteger="1" minValue="0" maxValue="4"/>
    </cacheField>
    <cacheField name="Quality of teaching, learning and assessment" numFmtId="0">
      <sharedItems containsMixedTypes="1" containsNumber="1" containsInteger="1" minValue="0" maxValue="4"/>
    </cacheField>
    <cacheField name="Personal development, behaviour and welfare" numFmtId="0">
      <sharedItems containsMixedTypes="1" containsNumber="1" containsInteger="1" minValue="0" maxValue="4"/>
    </cacheField>
    <cacheField name="Outcomes for children and learners" numFmtId="0">
      <sharedItems containsMixedTypes="1" containsNumber="1" containsInteger="1" minValue="0" maxValue="4"/>
    </cacheField>
    <cacheField name="Early years provision (where applicable)" numFmtId="0">
      <sharedItems containsMixedTypes="1" containsNumber="1" containsInteger="1" minValue="1" maxValue="9"/>
    </cacheField>
    <cacheField name="Sixth form provision (where applicable)" numFmtId="0">
      <sharedItems containsMixedTypes="1" containsNumber="1" containsInteger="1" minValue="0" maxValue="9"/>
    </cacheField>
    <cacheField name="Safeguarding is effective?" numFmtId="0">
      <sharedItems count="3">
        <s v="Yes"/>
        <s v="NULL"/>
        <s v="No"/>
      </sharedItems>
    </cacheField>
    <cacheField name="School complies with registration agreement (GIAS)?" numFmtId="0">
      <sharedItems/>
    </cacheField>
    <cacheField name="Overall standards" numFmtId="0">
      <sharedItems count="3">
        <s v="All standards Met"/>
        <s v="Did not meet all standards"/>
        <s v="NULL"/>
      </sharedItems>
    </cacheField>
    <cacheField name="Previous inspection number" numFmtId="0">
      <sharedItems containsMixedTypes="1" containsNumber="1" containsInteger="1" minValue="10004161" maxValue="10034040"/>
    </cacheField>
    <cacheField name="Previous first day of inspection" numFmtId="0">
      <sharedItems containsDate="1" containsMixedTypes="1" minDate="2007-01-17T00:00:00" maxDate="2017-05-17T00:00:00"/>
    </cacheField>
    <cacheField name="Previous Full Inspection Date" numFmtId="0">
      <sharedItems containsDate="1" containsMixedTypes="1" minDate="2007-01-18T00:00:00" maxDate="2017-05-18T00:00:00"/>
    </cacheField>
    <cacheField name="Previous publication date" numFmtId="0">
      <sharedItems containsDate="1" containsMixedTypes="1" minDate="2007-01-31T00:00:00" maxDate="2017-09-19T00:00:00"/>
    </cacheField>
    <cacheField name="Previous overall effectiveness" numFmtId="0">
      <sharedItems containsMixedTypes="1" containsNumber="1" containsInteger="1" minValue="0" maxValue="4"/>
    </cacheField>
    <cacheField name="Progress monitoring: inspection number" numFmtId="0">
      <sharedItems containsMixedTypes="1" containsNumber="1" containsInteger="1" minValue="10011603" maxValue="10068265"/>
    </cacheField>
    <cacheField name="Progress monitoring: inspection type" numFmtId="0">
      <sharedItems/>
    </cacheField>
    <cacheField name="Progress monitoring: end of inspection" numFmtId="0">
      <sharedItems containsDate="1" containsMixedTypes="1" minDate="2015-03-17T00:00:00" maxDate="2018-09-05T00:00:00"/>
    </cacheField>
    <cacheField name="Progress monitoring: academic year" numFmtId="0">
      <sharedItems/>
    </cacheField>
    <cacheField name="Progress monitoring: last publication date" numFmtId="0">
      <sharedItems containsDate="1" containsMixedTypes="1" minDate="2015-04-22T00:00:00" maxDate="2018-09-27T00:00:00"/>
    </cacheField>
    <cacheField name="Progress monitoring: overall outcome" numFmtId="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076">
  <r>
    <n v="134909"/>
    <n v="9336207"/>
    <s v="3 Dimensions"/>
    <x v="0"/>
    <x v="0"/>
    <s v="South West"/>
    <s v="Somerset"/>
    <s v="Yeovil"/>
    <s v="TA20 3AJ"/>
    <n v="11"/>
    <s v="Childrens Home (Boarding School)"/>
    <s v="Not applicable"/>
    <s v="None"/>
    <s v="None"/>
    <s v="Non-faith"/>
    <s v="Ofsted"/>
    <n v="10047184"/>
    <s v="Independent school standard inspection - aligned with CH"/>
    <s v="Independent Standard Inspection"/>
    <d v="2018-06-19T00:00:00"/>
    <d v="2018-06-21T00:00:00"/>
    <d v="2018-07-23T00:00:00"/>
    <x v="0"/>
    <n v="2"/>
    <n v="2"/>
    <n v="1"/>
    <n v="2"/>
    <s v="NULL"/>
    <s v="NULL"/>
    <x v="0"/>
    <s v="Y"/>
    <x v="0"/>
    <s v="ITS464256"/>
    <d v="2015-04-28T00:00:00"/>
    <d v="2015-04-30T00:00:00"/>
    <d v="2015-06-09T00:00:00"/>
    <n v="2"/>
    <s v="NULL"/>
    <s v="NULL"/>
    <s v="NULL"/>
    <s v="NULL"/>
    <s v="NULL"/>
    <s v="NULL"/>
  </r>
  <r>
    <n v="132772"/>
    <n v="8936096"/>
    <s v="Access School "/>
    <x v="0"/>
    <x v="1"/>
    <s v="West Midlands"/>
    <s v="Shropshire"/>
    <s v="North Shropshire"/>
    <s v="SY4 3EW"/>
    <n v="30"/>
    <s v="No Boarders"/>
    <s v="Not applicable"/>
    <s v="None"/>
    <s v="None"/>
    <s v="Non-faith"/>
    <s v="Ofsted"/>
    <n v="10006013"/>
    <s v="Independent School standard inspection"/>
    <s v="Independent Standard Inspection"/>
    <d v="2016-09-13T00:00:00"/>
    <d v="2016-09-15T00:00:00"/>
    <d v="2016-10-12T00:00:00"/>
    <x v="0"/>
    <n v="2"/>
    <n v="2"/>
    <n v="2"/>
    <n v="2"/>
    <s v="NULL"/>
    <s v="NULL"/>
    <x v="0"/>
    <s v="NULL"/>
    <x v="0"/>
    <s v="ITS385163"/>
    <d v="2012-02-28T00:00:00"/>
    <d v="2012-02-29T00:00:00"/>
    <d v="2012-03-21T00:00:00"/>
    <n v="2"/>
    <s v="NULL"/>
    <s v="NULL"/>
    <s v="NULL"/>
    <s v="NULL"/>
    <s v="NULL"/>
    <s v="NULL"/>
  </r>
  <r>
    <n v="130854"/>
    <n v="9356084"/>
    <s v="Acorn Cottage"/>
    <x v="0"/>
    <x v="2"/>
    <s v="East of England"/>
    <s v="Suffolk"/>
    <s v="South Suffolk"/>
    <s v="IP7 6NY"/>
    <n v="5"/>
    <s v="Childrens Home (Boarding School)"/>
    <s v="Not applicable"/>
    <s v="None"/>
    <s v="None"/>
    <s v="Non-faith"/>
    <s v="Ofsted"/>
    <n v="10008942"/>
    <s v="Independent school standard inspection - aligned with CH"/>
    <s v="Independent Standard Inspection"/>
    <d v="2017-07-04T00:00:00"/>
    <d v="2017-07-06T00:00:00"/>
    <d v="2017-08-22T00:00:00"/>
    <x v="1"/>
    <n v="3"/>
    <n v="2"/>
    <n v="2"/>
    <n v="2"/>
    <s v="NULL"/>
    <s v="NULL"/>
    <x v="0"/>
    <s v="NULL"/>
    <x v="0"/>
    <s v="ITS393298"/>
    <d v="2012-06-26T00:00:00"/>
    <d v="2012-06-27T00:00:00"/>
    <d v="2012-07-20T00:00:00"/>
    <n v="2"/>
    <s v="NULL"/>
    <s v="NULL"/>
    <s v="NULL"/>
    <s v="NULL"/>
    <s v="NULL"/>
    <s v="NULL"/>
  </r>
  <r>
    <n v="135066"/>
    <n v="9266152"/>
    <s v="Acorn Park School"/>
    <x v="0"/>
    <x v="2"/>
    <s v="East of England"/>
    <s v="Norfolk"/>
    <s v="South West Norfolk"/>
    <s v="NR16 2HU"/>
    <n v="60"/>
    <s v="Childrens Home (Boarding School)"/>
    <s v="Has a sixth form"/>
    <s v="None"/>
    <s v="None"/>
    <s v="Non-faith"/>
    <s v="Ofsted"/>
    <n v="10046995"/>
    <s v="Independent School standard inspection"/>
    <s v="Independent Standard Inspection"/>
    <d v="2018-05-09T00:00:00"/>
    <d v="2018-05-11T00:00:00"/>
    <d v="2018-06-15T00:00:00"/>
    <x v="0"/>
    <n v="2"/>
    <n v="2"/>
    <n v="2"/>
    <n v="2"/>
    <s v="NULL"/>
    <n v="2"/>
    <x v="0"/>
    <s v="Y"/>
    <x v="0"/>
    <n v="10006086"/>
    <d v="2016-04-26T00:00:00"/>
    <d v="2016-04-28T00:00:00"/>
    <d v="2016-06-13T00:00:00"/>
    <n v="3"/>
    <s v="NULL"/>
    <s v="NULL"/>
    <s v="NULL"/>
    <s v="NULL"/>
    <s v="NULL"/>
    <s v="NULL"/>
  </r>
  <r>
    <n v="135773"/>
    <n v="8786061"/>
    <s v="Acorn School"/>
    <x v="0"/>
    <x v="0"/>
    <s v="South West"/>
    <s v="Devon"/>
    <s v="North Devon"/>
    <s v="EX36 4SA"/>
    <n v="0"/>
    <s v="No Boarders"/>
    <s v="Not applicable"/>
    <s v="None"/>
    <s v="None"/>
    <s v="Non-faith"/>
    <s v="Ofsted"/>
    <n v="10008888"/>
    <s v="Independent School standard inspection"/>
    <s v="Independent Standard Inspection"/>
    <d v="2016-10-04T00:00:00"/>
    <d v="2016-10-06T00:00:00"/>
    <d v="2016-11-18T00:00:00"/>
    <x v="0"/>
    <n v="2"/>
    <n v="2"/>
    <n v="2"/>
    <n v="2"/>
    <s v="NULL"/>
    <s v="NULL"/>
    <x v="0"/>
    <s v="NULL"/>
    <x v="0"/>
    <s v="ITS420235"/>
    <d v="2013-02-27T00:00:00"/>
    <d v="2013-02-28T00:00:00"/>
    <d v="2013-03-26T00:00:00"/>
    <n v="4"/>
    <s v="NULL"/>
    <s v="NULL"/>
    <s v="NULL"/>
    <s v="NULL"/>
    <s v="NULL"/>
    <s v="NULL"/>
  </r>
  <r>
    <n v="131551"/>
    <n v="3566027"/>
    <s v="Acorns School"/>
    <x v="0"/>
    <x v="3"/>
    <s v="North West"/>
    <s v="Stockport"/>
    <s v="Hazel Grove"/>
    <s v="SK6 7NN"/>
    <n v="22"/>
    <s v="No Boarders"/>
    <s v="Has a sixth form"/>
    <s v="None"/>
    <s v="None"/>
    <s v="Non-faith"/>
    <s v="Ofsted"/>
    <n v="10006097"/>
    <s v="Independent School standard inspection"/>
    <s v="Independent Standard Inspection"/>
    <d v="2016-05-10T00:00:00"/>
    <d v="2016-05-12T00:00:00"/>
    <d v="2016-06-09T00:00:00"/>
    <x v="0"/>
    <n v="2"/>
    <n v="2"/>
    <n v="1"/>
    <n v="2"/>
    <s v="NULL"/>
    <s v="NULL"/>
    <x v="0"/>
    <s v="NULL"/>
    <x v="0"/>
    <s v="ITS397625"/>
    <d v="2012-10-03T00:00:00"/>
    <d v="2012-10-04T00:00:00"/>
    <d v="2012-10-25T00:00:00"/>
    <n v="3"/>
    <s v="NULL"/>
    <s v="NULL"/>
    <s v="NULL"/>
    <s v="NULL"/>
    <s v="NULL"/>
    <s v="NULL"/>
  </r>
  <r>
    <n v="136705"/>
    <n v="8306041"/>
    <s v="Adventure Care Ltd"/>
    <x v="0"/>
    <x v="4"/>
    <s v="East Midlands"/>
    <s v="Derbyshire"/>
    <s v="High Peak"/>
    <s v="SK17 0TJ"/>
    <n v="1"/>
    <s v="Childrens Home (Boarding School)"/>
    <s v="Not applicable"/>
    <s v="None"/>
    <s v="None"/>
    <s v="Non-faith"/>
    <s v="Ofsted"/>
    <s v="ITS462942"/>
    <s v="Independent school standard inspection - aligned with CH"/>
    <s v="Independent Standard Inspection"/>
    <d v="2015-06-23T00:00:00"/>
    <d v="2015-06-24T00:00:00"/>
    <d v="2015-09-07T00:00:00"/>
    <x v="0"/>
    <n v="2"/>
    <n v="2"/>
    <s v="NULL"/>
    <n v="2"/>
    <n v="9"/>
    <n v="9"/>
    <x v="1"/>
    <s v="NULL"/>
    <x v="0"/>
    <s v="ITS386860"/>
    <d v="2012-02-28T00:00:00"/>
    <d v="2012-02-29T00:00:00"/>
    <d v="2012-03-23T00:00:00"/>
    <n v="2"/>
    <s v="NULL"/>
    <s v="NULL"/>
    <s v="NULL"/>
    <s v="NULL"/>
    <s v="NULL"/>
    <s v="NULL"/>
  </r>
  <r>
    <n v="125814"/>
    <n v="8956000"/>
    <s v="Aidenswood"/>
    <x v="0"/>
    <x v="3"/>
    <s v="North West"/>
    <s v="Cheshire East"/>
    <s v="Congleton"/>
    <s v="CW12 4ED"/>
    <n v="3"/>
    <s v="Childrens Home (Boarding School)"/>
    <s v="Not applicable"/>
    <s v="None"/>
    <s v="None"/>
    <s v="Non-faith"/>
    <s v="Ofsted"/>
    <n v="10006079"/>
    <s v="Independent School standard inspection"/>
    <s v="Independent Standard Inspection"/>
    <d v="2016-09-20T00:00:00"/>
    <d v="2016-09-22T00:00:00"/>
    <d v="2016-10-20T00:00:00"/>
    <x v="2"/>
    <n v="1"/>
    <n v="1"/>
    <n v="1"/>
    <n v="1"/>
    <s v="NULL"/>
    <n v="2"/>
    <x v="0"/>
    <s v="NULL"/>
    <x v="0"/>
    <s v="ITS397659"/>
    <d v="2012-11-20T00:00:00"/>
    <d v="2012-11-21T00:00:00"/>
    <d v="2012-12-12T00:00:00"/>
    <n v="1"/>
    <s v="NULL"/>
    <s v="NULL"/>
    <s v="NULL"/>
    <s v="NULL"/>
    <s v="NULL"/>
    <s v="NULL"/>
  </r>
  <r>
    <n v="135633"/>
    <n v="3556056"/>
    <s v="Aim Habonim"/>
    <x v="0"/>
    <x v="3"/>
    <s v="North West"/>
    <s v="Salford"/>
    <s v="Blackley and Broughton"/>
    <s v="M7 4NX"/>
    <n v="66"/>
    <s v="No Boarders"/>
    <s v="Not applicable"/>
    <s v="Jewish"/>
    <s v="Jewish"/>
    <s v="Jewish"/>
    <s v="Ofsted"/>
    <n v="10048595"/>
    <s v="Independent School standard inspection"/>
    <s v="Independent Standard Inspection"/>
    <d v="2018-06-19T00:00:00"/>
    <d v="2018-06-21T00:00:00"/>
    <d v="2018-07-12T00:00:00"/>
    <x v="0"/>
    <n v="2"/>
    <n v="2"/>
    <n v="1"/>
    <n v="2"/>
    <n v="2"/>
    <n v="2"/>
    <x v="0"/>
    <s v="Y"/>
    <x v="0"/>
    <s v="ITS464320"/>
    <d v="2015-05-13T00:00:00"/>
    <d v="2015-05-15T00:00:00"/>
    <d v="2015-06-19T00:00:00"/>
    <n v="2"/>
    <s v="NULL"/>
    <s v="NULL"/>
    <s v="NULL"/>
    <s v="NULL"/>
    <s v="NULL"/>
    <s v="NULL"/>
  </r>
  <r>
    <n v="113021"/>
    <n v="8306016"/>
    <s v="Alderwasley Hall School"/>
    <x v="0"/>
    <x v="4"/>
    <s v="East Midlands"/>
    <s v="Derbyshire"/>
    <s v="Derbyshire Dales"/>
    <s v="DE56 2SR"/>
    <n v="101"/>
    <s v="Childrens Home (Boarding School)"/>
    <s v="Not applicable"/>
    <s v="None"/>
    <s v="None"/>
    <s v="Non-faith"/>
    <s v="Ofsted"/>
    <n v="10039178"/>
    <s v="Independent School standard inspection"/>
    <s v="Independent Standard Inspection"/>
    <d v="2018-07-10T00:00:00"/>
    <d v="2018-07-12T00:00:00"/>
    <d v="2018-09-12T00:00:00"/>
    <x v="0"/>
    <n v="1"/>
    <n v="2"/>
    <n v="1"/>
    <n v="2"/>
    <s v="NULL"/>
    <n v="2"/>
    <x v="0"/>
    <s v="Y"/>
    <x v="0"/>
    <s v="ITS446380"/>
    <d v="2014-07-01T00:00:00"/>
    <d v="2014-09-16T00:00:00"/>
    <d v="2014-11-14T00:00:00"/>
    <n v="2"/>
    <s v="NULL"/>
    <s v="NULL"/>
    <s v="NULL"/>
    <s v="NULL"/>
    <s v="NULL"/>
    <s v="NULL"/>
  </r>
  <r>
    <n v="138875"/>
    <n v="8936030"/>
    <s v="Amberleigh Therapeutic School"/>
    <x v="0"/>
    <x v="1"/>
    <s v="West Midlands"/>
    <s v="Shropshire"/>
    <s v="The Wrekin"/>
    <s v="TF2 9NZ"/>
    <n v="5"/>
    <s v="No Boarders"/>
    <s v="Has a sixth form"/>
    <s v="None"/>
    <s v="None"/>
    <s v="Non-faith"/>
    <s v="Ofsted"/>
    <n v="10012924"/>
    <s v="Independent School standard inspection"/>
    <s v="Independent Standard Inspection"/>
    <d v="2017-10-03T00:00:00"/>
    <d v="2017-10-05T00:00:00"/>
    <d v="2017-11-21T00:00:00"/>
    <x v="3"/>
    <n v="4"/>
    <n v="3"/>
    <n v="3"/>
    <n v="3"/>
    <s v="NULL"/>
    <s v="NULL"/>
    <x v="0"/>
    <s v="NULL"/>
    <x v="1"/>
    <s v="ITS422834"/>
    <d v="2013-10-15T00:00:00"/>
    <d v="2013-10-16T00:00:00"/>
    <d v="2013-11-06T00:00:00"/>
    <n v="3"/>
    <s v="NULL"/>
    <s v="NULL"/>
    <s v="NULL"/>
    <s v="NULL"/>
    <s v="NULL"/>
    <s v="NULL"/>
  </r>
  <r>
    <n v="139657"/>
    <n v="8456019"/>
    <s v="Anderida Learning Centre"/>
    <x v="0"/>
    <x v="5"/>
    <s v="South East"/>
    <s v="East Sussex"/>
    <s v="Eastbourne"/>
    <s v="BN22 8HR"/>
    <n v="4"/>
    <s v="No Boarders"/>
    <s v="Not applicable"/>
    <s v="None"/>
    <s v="None"/>
    <s v="Non-faith"/>
    <s v="Ofsted"/>
    <n v="10033957"/>
    <s v="Independent School standard inspection"/>
    <s v="Independent Standard Inspection"/>
    <d v="2017-06-20T00:00:00"/>
    <d v="2017-06-22T00:00:00"/>
    <d v="2017-09-08T00:00:00"/>
    <x v="3"/>
    <n v="4"/>
    <n v="3"/>
    <n v="4"/>
    <n v="3"/>
    <s v="NULL"/>
    <s v="NULL"/>
    <x v="2"/>
    <s v="NULL"/>
    <x v="1"/>
    <s v="ITS429466"/>
    <d v="2014-01-22T00:00:00"/>
    <d v="2014-01-23T00:00:00"/>
    <d v="2014-02-12T00:00:00"/>
    <n v="3"/>
    <n v="10044075"/>
    <s v="Independent school Progress Monitoring inspection"/>
    <d v="2018-01-11T00:00:00"/>
    <s v="2017/18"/>
    <d v="2018-02-01T00:00:00"/>
    <s v="Did not meet all standards that were checked"/>
  </r>
  <r>
    <n v="132069"/>
    <n v="9386258"/>
    <s v="Apple Orchard Slinfold"/>
    <x v="0"/>
    <x v="5"/>
    <s v="South East"/>
    <s v="West Sussex"/>
    <s v="Horsham"/>
    <s v="RH13 0RQ"/>
    <n v="24"/>
    <s v="Childrens Home (Boarding School)"/>
    <s v="Not applicable"/>
    <s v="None"/>
    <s v="None"/>
    <s v="Non-faith"/>
    <s v="Ofsted"/>
    <n v="10026017"/>
    <s v="Independent school standard inspection - aligned with CH"/>
    <s v="Independent Standard Inspection"/>
    <d v="2017-11-28T00:00:00"/>
    <d v="2017-11-30T00:00:00"/>
    <d v="2018-01-26T00:00:00"/>
    <x v="2"/>
    <n v="1"/>
    <n v="1"/>
    <n v="1"/>
    <n v="1"/>
    <s v="NULL"/>
    <n v="1"/>
    <x v="0"/>
    <s v="Y"/>
    <x v="0"/>
    <s v="ITS422741"/>
    <d v="2013-11-12T00:00:00"/>
    <d v="2013-11-14T00:00:00"/>
    <d v="2013-12-04T00:00:00"/>
    <n v="1"/>
    <s v="NULL"/>
    <s v="NULL"/>
    <s v="NULL"/>
    <s v="NULL"/>
    <s v="NULL"/>
    <s v="NULL"/>
  </r>
  <r>
    <n v="130367"/>
    <n v="9096048"/>
    <s v="Appletree School"/>
    <x v="0"/>
    <x v="3"/>
    <s v="North West"/>
    <s v="Cumbria"/>
    <s v="Westmorland and Lonsdale"/>
    <s v="LA9 7QS"/>
    <n v="17"/>
    <s v="Childrens Home (Boarding School)"/>
    <s v="Not applicable"/>
    <s v="None"/>
    <s v="None"/>
    <s v="Non-faith"/>
    <s v="Ofsted"/>
    <n v="10033386"/>
    <s v="Independent School standard inspection"/>
    <s v="Independent Standard Inspection"/>
    <d v="2017-03-07T00:00:00"/>
    <d v="2017-03-09T00:00:00"/>
    <d v="2017-04-03T00:00:00"/>
    <x v="0"/>
    <n v="2"/>
    <n v="2"/>
    <n v="1"/>
    <n v="2"/>
    <s v="NULL"/>
    <s v="NULL"/>
    <x v="0"/>
    <s v="NULL"/>
    <x v="0"/>
    <s v="ITS446264"/>
    <d v="2014-10-07T00:00:00"/>
    <d v="2014-10-09T00:00:00"/>
    <d v="2014-11-14T00:00:00"/>
    <n v="2"/>
    <s v="NULL"/>
    <s v="NULL"/>
    <s v="NULL"/>
    <s v="NULL"/>
    <s v="NULL"/>
    <s v="NULL"/>
  </r>
  <r>
    <n v="141607"/>
    <n v="3086004"/>
    <s v="Applied Educational Solutions"/>
    <x v="0"/>
    <x v="6"/>
    <s v="London"/>
    <s v="Enfield"/>
    <s v="Enfield North"/>
    <s v="EN3 7HG"/>
    <n v="8"/>
    <s v="No Boarders"/>
    <s v="Not applicable"/>
    <s v="None"/>
    <s v="None"/>
    <s v="Non-faith"/>
    <s v="Ofsted"/>
    <n v="10041403"/>
    <s v="Independent School standard inspection"/>
    <s v="Independent Standard Inspection"/>
    <d v="2018-02-20T00:00:00"/>
    <d v="2018-02-22T00:00:00"/>
    <d v="2018-04-23T00:00:00"/>
    <x v="3"/>
    <n v="4"/>
    <n v="3"/>
    <n v="4"/>
    <n v="3"/>
    <s v="NULL"/>
    <s v="NULL"/>
    <x v="2"/>
    <s v="Y"/>
    <x v="1"/>
    <n v="10006305"/>
    <d v="2016-02-03T00:00:00"/>
    <d v="2016-02-05T00:00:00"/>
    <d v="2016-03-14T00:00:00"/>
    <n v="3"/>
    <s v="NULL"/>
    <s v="NULL"/>
    <s v="NULL"/>
    <s v="NULL"/>
    <s v="NULL"/>
    <s v="NULL"/>
  </r>
  <r>
    <n v="141008"/>
    <n v="9376012"/>
    <s v="Arc School Ansley"/>
    <x v="0"/>
    <x v="1"/>
    <s v="West Midlands"/>
    <s v="Warwickshire"/>
    <s v="Nuneaton"/>
    <s v="CV10 9ND"/>
    <n v="41"/>
    <s v="No Boarders"/>
    <s v="Not applicable"/>
    <s v="None"/>
    <s v="None"/>
    <s v="Non-faith"/>
    <s v="Ofsted"/>
    <n v="10047136"/>
    <s v="Independent School standard inspection"/>
    <s v="Independent Standard Inspection"/>
    <d v="2018-05-22T00:00:00"/>
    <d v="2018-05-24T00:00:00"/>
    <d v="2018-07-04T00:00:00"/>
    <x v="0"/>
    <n v="2"/>
    <n v="2"/>
    <n v="1"/>
    <n v="2"/>
    <s v="NULL"/>
    <s v="NULL"/>
    <x v="0"/>
    <s v="Y"/>
    <x v="0"/>
    <s v="ITS462983"/>
    <d v="2015-06-03T00:00:00"/>
    <d v="2015-06-05T00:00:00"/>
    <d v="2015-07-10T00:00:00"/>
    <n v="2"/>
    <s v="NULL"/>
    <s v="NULL"/>
    <s v="NULL"/>
    <s v="NULL"/>
    <s v="NULL"/>
    <s v="NULL"/>
  </r>
  <r>
    <n v="125790"/>
    <n v="9376092"/>
    <s v="Arc School Old Arley"/>
    <x v="0"/>
    <x v="1"/>
    <s v="West Midlands"/>
    <s v="Warwickshire"/>
    <s v="Nuneaton"/>
    <s v="CV7 8NU"/>
    <n v="44"/>
    <s v="No Boarders"/>
    <s v="Not applicable"/>
    <s v="None"/>
    <s v="None"/>
    <s v="Non-faith"/>
    <s v="Ofsted"/>
    <n v="10047127"/>
    <s v="Independent School standard inspection"/>
    <s v="Independent Standard Inspection"/>
    <d v="2018-05-15T00:00:00"/>
    <d v="2018-05-17T00:00:00"/>
    <d v="2018-06-18T00:00:00"/>
    <x v="0"/>
    <n v="2"/>
    <n v="2"/>
    <n v="1"/>
    <n v="2"/>
    <s v="NULL"/>
    <s v="NULL"/>
    <x v="0"/>
    <s v="Y"/>
    <x v="0"/>
    <s v="ITS462915"/>
    <d v="2015-05-20T00:00:00"/>
    <d v="2015-05-22T00:00:00"/>
    <d v="2015-06-10T00:00:00"/>
    <n v="2"/>
    <s v="NULL"/>
    <s v="NULL"/>
    <s v="NULL"/>
    <s v="NULL"/>
    <s v="NULL"/>
    <s v="NULL"/>
  </r>
  <r>
    <n v="141007"/>
    <n v="9376011"/>
    <s v="Arc School Napton"/>
    <x v="0"/>
    <x v="1"/>
    <s v="West Midlands"/>
    <s v="Warwickshire"/>
    <s v="Hayes and Harlington"/>
    <s v="UB11 1AA"/>
    <n v="25"/>
    <s v="No Boarders"/>
    <s v="Not applicable"/>
    <s v="None"/>
    <s v="None"/>
    <s v="Non-faith"/>
    <s v="Ofsted"/>
    <n v="10047135"/>
    <s v="Independent School standard inspection"/>
    <s v="Independent Standard Inspection"/>
    <d v="2018-07-10T00:00:00"/>
    <d v="2018-07-12T00:00:00"/>
    <d v="2018-09-10T00:00:00"/>
    <x v="0"/>
    <n v="2"/>
    <n v="2"/>
    <n v="2"/>
    <n v="2"/>
    <s v="NULL"/>
    <s v="NULL"/>
    <x v="0"/>
    <s v="Y"/>
    <x v="0"/>
    <s v="ITS462981"/>
    <d v="2015-06-03T00:00:00"/>
    <d v="2015-06-05T00:00:00"/>
    <d v="2015-07-10T00:00:00"/>
    <n v="2"/>
    <s v="NULL"/>
    <s v="NULL"/>
    <s v="NULL"/>
    <s v="NULL"/>
    <s v="NULL"/>
    <s v="NULL"/>
  </r>
  <r>
    <n v="135187"/>
    <n v="8306034"/>
    <s v="Arnfield Independent School"/>
    <x v="0"/>
    <x v="4"/>
    <s v="East Midlands"/>
    <s v="Derbyshire"/>
    <s v="Macclesfield"/>
    <s v="SK10 5JR"/>
    <n v="9"/>
    <s v="Childrens Home (Boarding School)"/>
    <s v="Not applicable"/>
    <s v="None"/>
    <s v="None"/>
    <s v="Non-faith"/>
    <s v="Ofsted"/>
    <n v="10020753"/>
    <s v="Independent school standard inspection - aligned with CH"/>
    <s v="Independent Standard Inspection"/>
    <d v="2016-10-18T00:00:00"/>
    <d v="2016-10-20T00:00:00"/>
    <d v="2016-11-23T00:00:00"/>
    <x v="0"/>
    <n v="2"/>
    <n v="2"/>
    <n v="2"/>
    <n v="2"/>
    <s v="NULL"/>
    <s v="NULL"/>
    <x v="0"/>
    <s v="NULL"/>
    <x v="0"/>
    <s v="ITS422784"/>
    <d v="2013-11-19T00:00:00"/>
    <d v="2013-11-21T00:00:00"/>
    <d v="2013-12-10T00:00:00"/>
    <n v="3"/>
    <s v="NULL"/>
    <s v="NULL"/>
    <s v="NULL"/>
    <s v="NULL"/>
    <s v="NULL"/>
    <s v="NULL"/>
  </r>
  <r>
    <n v="139559"/>
    <n v="8556042"/>
    <s v="ALP Leicester"/>
    <x v="0"/>
    <x v="4"/>
    <s v="East Midlands"/>
    <s v="Leicestershire"/>
    <s v="Charnwood"/>
    <s v="LE4 4JG"/>
    <n v="25"/>
    <s v="No Boarders"/>
    <s v="Not applicable"/>
    <s v="None"/>
    <s v="None"/>
    <s v="Non-faith"/>
    <s v="Ofsted"/>
    <n v="10026052"/>
    <s v="Independent School standard inspection"/>
    <s v="Independent Standard Inspection"/>
    <d v="2018-07-03T00:00:00"/>
    <d v="2018-07-05T00:00:00"/>
    <d v="2018-08-30T00:00:00"/>
    <x v="0"/>
    <n v="2"/>
    <n v="2"/>
    <n v="2"/>
    <n v="2"/>
    <s v="NULL"/>
    <n v="2"/>
    <x v="0"/>
    <s v="Y"/>
    <x v="0"/>
    <s v="ITS429468"/>
    <d v="2014-01-14T00:00:00"/>
    <d v="2014-01-16T00:00:00"/>
    <d v="2014-02-05T00:00:00"/>
    <n v="2"/>
    <s v="NULL"/>
    <s v="NULL"/>
    <s v="NULL"/>
    <s v="NULL"/>
    <s v="NULL"/>
    <s v="NULL"/>
  </r>
  <r>
    <n v="106162"/>
    <n v="3566025"/>
    <s v="Ashcroft School"/>
    <x v="0"/>
    <x v="3"/>
    <s v="North West"/>
    <s v="Stockport"/>
    <s v="Cheadle"/>
    <s v="SK8 1JE"/>
    <n v="88"/>
    <s v="No Boarders"/>
    <s v="Not applicable"/>
    <s v="None"/>
    <s v="None"/>
    <s v="Non-faith"/>
    <s v="Ofsted"/>
    <n v="10008861"/>
    <s v="Independent school standard inspection - aligned with CH"/>
    <s v="Independent Standard Inspection"/>
    <d v="2016-06-21T00:00:00"/>
    <d v="2016-06-23T00:00:00"/>
    <d v="2016-07-22T00:00:00"/>
    <x v="0"/>
    <n v="2"/>
    <n v="2"/>
    <n v="1"/>
    <n v="2"/>
    <s v="NULL"/>
    <s v="NULL"/>
    <x v="0"/>
    <s v="NULL"/>
    <x v="0"/>
    <s v="ITS397612"/>
    <d v="2013-02-12T00:00:00"/>
    <d v="2013-02-14T00:00:00"/>
    <d v="2013-03-12T00:00:00"/>
    <n v="2"/>
    <s v="NULL"/>
    <s v="NULL"/>
    <s v="NULL"/>
    <s v="NULL"/>
    <s v="NULL"/>
    <s v="NULL"/>
  </r>
  <r>
    <n v="134978"/>
    <n v="9266419"/>
    <s v="Avocet House"/>
    <x v="0"/>
    <x v="2"/>
    <s v="East of England"/>
    <s v="Norfolk"/>
    <s v="South Norfolk"/>
    <s v="NR14 6QP"/>
    <n v="7"/>
    <s v="Childrens Home (Boarding School)"/>
    <s v="Not applicable"/>
    <s v="None"/>
    <s v="None"/>
    <s v="Non-faith"/>
    <s v="Ofsted"/>
    <n v="10008940"/>
    <s v="Independent school standard inspection - aligned with CH"/>
    <s v="Independent Standard Inspection"/>
    <d v="2017-05-09T00:00:00"/>
    <d v="2017-05-11T00:00:00"/>
    <d v="2017-07-05T00:00:00"/>
    <x v="2"/>
    <n v="1"/>
    <n v="1"/>
    <n v="1"/>
    <n v="1"/>
    <s v="NULL"/>
    <s v="NULL"/>
    <x v="0"/>
    <s v="NULL"/>
    <x v="0"/>
    <s v="ITS393281"/>
    <d v="2012-06-26T00:00:00"/>
    <d v="2012-06-27T00:00:00"/>
    <d v="2012-07-18T00:00:00"/>
    <n v="1"/>
    <s v="NULL"/>
    <s v="NULL"/>
    <s v="NULL"/>
    <s v="NULL"/>
    <s v="NULL"/>
    <s v="NULL"/>
  </r>
  <r>
    <n v="140354"/>
    <n v="9376008"/>
    <s v="Avon Park School"/>
    <x v="0"/>
    <x v="1"/>
    <s v="West Midlands"/>
    <s v="Warwickshire"/>
    <s v="Rugby"/>
    <s v="CV22 5HR"/>
    <n v="50"/>
    <s v="No Boarders"/>
    <s v="Not applicable"/>
    <s v="None"/>
    <s v="None"/>
    <s v="Non-faith"/>
    <s v="Ofsted"/>
    <n v="10038848"/>
    <s v="Independent School standard inspection"/>
    <s v="Independent Standard Inspection"/>
    <d v="2018-01-31T00:00:00"/>
    <d v="2018-02-02T00:00:00"/>
    <d v="2018-03-29T00:00:00"/>
    <x v="3"/>
    <n v="4"/>
    <n v="2"/>
    <n v="4"/>
    <n v="2"/>
    <s v="NULL"/>
    <s v="NULL"/>
    <x v="2"/>
    <s v="Y"/>
    <x v="1"/>
    <s v="ITS447299"/>
    <d v="2014-10-07T00:00:00"/>
    <d v="2014-10-09T00:00:00"/>
    <d v="2014-11-05T00:00:00"/>
    <n v="2"/>
    <s v="NULL"/>
    <s v="NULL"/>
    <s v="NULL"/>
    <s v="NULL"/>
    <s v="NULL"/>
    <s v="NULL"/>
  </r>
  <r>
    <n v="134315"/>
    <n v="8136004"/>
    <s v="Options Barton"/>
    <x v="0"/>
    <x v="7"/>
    <s v="Yorkshire and the Humber"/>
    <s v="North Lincolnshire"/>
    <s v="Cleethorpes"/>
    <s v="DN18 6DA"/>
    <n v="26"/>
    <s v="Childrens Home (Boarding School)"/>
    <s v="Has a sixth form"/>
    <s v="None"/>
    <s v="None"/>
    <s v="Non-faith"/>
    <s v="Ofsted"/>
    <n v="10012920"/>
    <s v="Independent school standard inspection - aligned with CH"/>
    <s v="Independent Standard Inspection"/>
    <d v="2016-07-05T00:00:00"/>
    <d v="2016-07-07T00:00:00"/>
    <d v="2016-09-12T00:00:00"/>
    <x v="0"/>
    <n v="2"/>
    <n v="2"/>
    <n v="2"/>
    <n v="2"/>
    <s v="NULL"/>
    <n v="2"/>
    <x v="0"/>
    <s v="NULL"/>
    <x v="0"/>
    <s v="ITS420225"/>
    <d v="2013-07-02T00:00:00"/>
    <d v="2013-07-04T00:00:00"/>
    <d v="2013-07-25T00:00:00"/>
    <n v="2"/>
    <s v="NULL"/>
    <s v="NULL"/>
    <s v="NULL"/>
    <s v="NULL"/>
    <s v="NULL"/>
    <s v="NULL"/>
  </r>
  <r>
    <n v="136265"/>
    <n v="3056082"/>
    <s v="Baston House School"/>
    <x v="0"/>
    <x v="6"/>
    <s v="London"/>
    <s v="Bromley"/>
    <s v="Beckenham"/>
    <s v="BR2 7AB"/>
    <n v="78"/>
    <s v="No Boarders"/>
    <s v="Not applicable"/>
    <s v="None"/>
    <s v="None"/>
    <s v="Non-faith"/>
    <s v="Ofsted"/>
    <n v="10038175"/>
    <s v="Independent School standard inspection"/>
    <s v="Independent Standard Inspection"/>
    <d v="2018-05-01T00:00:00"/>
    <d v="2018-05-03T00:00:00"/>
    <d v="2018-05-24T00:00:00"/>
    <x v="1"/>
    <n v="2"/>
    <n v="3"/>
    <n v="2"/>
    <n v="3"/>
    <s v="NULL"/>
    <n v="3"/>
    <x v="0"/>
    <s v="Y"/>
    <x v="0"/>
    <s v="ITS447202"/>
    <d v="2014-10-14T00:00:00"/>
    <d v="2014-10-16T00:00:00"/>
    <d v="2014-11-22T00:00:00"/>
    <n v="2"/>
    <s v="NULL"/>
    <s v="NULL"/>
    <s v="NULL"/>
    <s v="NULL"/>
    <s v="NULL"/>
    <s v="NULL"/>
  </r>
  <r>
    <n v="136236"/>
    <n v="8736028"/>
    <s v="Begdale House School"/>
    <x v="0"/>
    <x v="2"/>
    <s v="East of England"/>
    <s v="Cambridgeshire"/>
    <s v="North East Cambridgeshire"/>
    <s v="PE14 0AZ"/>
    <n v="6"/>
    <s v="No Boarders"/>
    <s v="Not applicable"/>
    <s v="None"/>
    <s v="None"/>
    <s v="Non-faith"/>
    <s v="Ofsted"/>
    <n v="10038908"/>
    <s v="Independent school standard inspection - aligned with CH"/>
    <s v="Independent Standard Inspection"/>
    <d v="2017-09-26T00:00:00"/>
    <d v="2017-09-28T00:00:00"/>
    <d v="2017-11-10T00:00:00"/>
    <x v="1"/>
    <n v="3"/>
    <n v="3"/>
    <n v="3"/>
    <n v="3"/>
    <s v="NULL"/>
    <s v="NULL"/>
    <x v="0"/>
    <s v="Y"/>
    <x v="1"/>
    <s v="ITS446393"/>
    <d v="2014-11-25T00:00:00"/>
    <d v="2014-11-26T00:00:00"/>
    <d v="2014-12-17T00:00:00"/>
    <n v="2"/>
    <s v="NULL"/>
    <s v="NULL"/>
    <s v="NULL"/>
    <s v="NULL"/>
    <s v="NULL"/>
    <s v="NULL"/>
  </r>
  <r>
    <n v="131025"/>
    <n v="8886029"/>
    <s v="Belmont School"/>
    <x v="0"/>
    <x v="3"/>
    <s v="North West"/>
    <s v="Lancashire"/>
    <s v="Rossendale and Darwen"/>
    <s v="BB4 6RX"/>
    <n v="129"/>
    <s v="No Boarders"/>
    <s v="Has a sixth form"/>
    <s v="None"/>
    <s v="None"/>
    <s v="Non-faith"/>
    <s v="Ofsted"/>
    <n v="10043372"/>
    <s v="Independent School standard inspection"/>
    <s v="Independent Standard Inspection"/>
    <d v="2018-01-30T00:00:00"/>
    <d v="2018-02-01T00:00:00"/>
    <d v="2018-02-27T00:00:00"/>
    <x v="0"/>
    <n v="2"/>
    <n v="2"/>
    <n v="2"/>
    <n v="2"/>
    <s v="NULL"/>
    <s v="NULL"/>
    <x v="0"/>
    <s v="Y"/>
    <x v="0"/>
    <s v="ITS463003"/>
    <d v="2015-06-30T00:00:00"/>
    <d v="2015-07-02T00:00:00"/>
    <d v="2015-08-12T00:00:00"/>
    <n v="1"/>
    <s v="NULL"/>
    <s v="NULL"/>
    <s v="NULL"/>
    <s v="NULL"/>
    <s v="NULL"/>
    <s v="NULL"/>
  </r>
  <r>
    <n v="135805"/>
    <n v="8256042"/>
    <s v="Benjamin College"/>
    <x v="0"/>
    <x v="5"/>
    <s v="South East"/>
    <s v="Buckinghamshire"/>
    <s v="Aylesbury"/>
    <s v="HP19 7AR"/>
    <n v="12"/>
    <s v="No Boarders"/>
    <s v="Has a sixth form"/>
    <s v="None"/>
    <s v="None"/>
    <s v="Non-faith"/>
    <s v="Ofsted"/>
    <n v="10025990"/>
    <s v="Independent School standard inspection"/>
    <s v="Independent Standard Inspection"/>
    <d v="2018-01-30T00:00:00"/>
    <d v="2018-02-01T00:00:00"/>
    <d v="2018-03-01T00:00:00"/>
    <x v="0"/>
    <n v="2"/>
    <n v="2"/>
    <n v="2"/>
    <n v="2"/>
    <s v="NULL"/>
    <s v="NULL"/>
    <x v="0"/>
    <s v="Y"/>
    <x v="0"/>
    <s v="ITS422794"/>
    <d v="2013-12-03T00:00:00"/>
    <d v="2013-12-04T00:00:00"/>
    <d v="2013-12-24T00:00:00"/>
    <n v="2"/>
    <s v="NULL"/>
    <s v="NULL"/>
    <s v="NULL"/>
    <s v="NULL"/>
    <s v="NULL"/>
    <s v="NULL"/>
  </r>
  <r>
    <n v="133392"/>
    <n v="8786202"/>
    <s v="Blackford Education (Schools) Ltd T/A the Libra School"/>
    <x v="0"/>
    <x v="0"/>
    <s v="South West"/>
    <s v="Devon"/>
    <s v="North Devon"/>
    <s v="EX36 3LN"/>
    <n v="30"/>
    <s v="No Boarders"/>
    <s v="Not applicable"/>
    <s v="None"/>
    <s v="None"/>
    <s v="Non-faith"/>
    <s v="Ofsted"/>
    <n v="10006819"/>
    <s v="Independent school standard inspection - aligned with CH"/>
    <s v="Independent Standard Inspection"/>
    <d v="2016-01-20T00:00:00"/>
    <d v="2016-01-22T00:00:00"/>
    <d v="2016-03-01T00:00:00"/>
    <x v="2"/>
    <n v="1"/>
    <n v="1"/>
    <n v="1"/>
    <n v="1"/>
    <s v="NULL"/>
    <s v="NULL"/>
    <x v="0"/>
    <s v="NULL"/>
    <x v="0"/>
    <s v="ITS386906"/>
    <d v="2012-03-05T00:00:00"/>
    <d v="2012-03-06T00:00:00"/>
    <d v="2012-03-27T00:00:00"/>
    <n v="2"/>
    <s v="NULL"/>
    <s v="NULL"/>
    <s v="NULL"/>
    <s v="NULL"/>
    <s v="NULL"/>
    <s v="NULL"/>
  </r>
  <r>
    <n v="113019"/>
    <n v="8306009"/>
    <s v="Bladon House School"/>
    <x v="0"/>
    <x v="4"/>
    <s v="East Midlands"/>
    <s v="Derbyshire"/>
    <s v="South Derbyshire"/>
    <s v="DE15 0TA"/>
    <n v="47"/>
    <s v="Childrens Home (Boarding School)"/>
    <s v="Has a sixth form"/>
    <s v="None"/>
    <s v="None"/>
    <s v="Non-faith"/>
    <s v="Ofsted"/>
    <n v="10012886"/>
    <s v="Independent School standard inspection"/>
    <s v="Independent Standard Inspection"/>
    <d v="2016-05-04T00:00:00"/>
    <d v="2016-05-06T00:00:00"/>
    <d v="2016-06-17T00:00:00"/>
    <x v="0"/>
    <n v="2"/>
    <n v="2"/>
    <n v="2"/>
    <n v="2"/>
    <s v="NULL"/>
    <n v="2"/>
    <x v="0"/>
    <s v="NULL"/>
    <x v="0"/>
    <s v="ITS420228"/>
    <d v="2013-09-24T00:00:00"/>
    <d v="2013-09-26T00:00:00"/>
    <d v="2013-10-17T00:00:00"/>
    <n v="2"/>
    <s v="NULL"/>
    <s v="NULL"/>
    <s v="NULL"/>
    <s v="NULL"/>
    <s v="NULL"/>
    <s v="NULL"/>
  </r>
  <r>
    <n v="135518"/>
    <n v="3336004"/>
    <s v="Bloomfield School"/>
    <x v="0"/>
    <x v="1"/>
    <s v="West Midlands"/>
    <s v="Sandwell"/>
    <s v="West Bromwich West"/>
    <s v="DY4 9ER"/>
    <n v="59"/>
    <s v="No Boarders"/>
    <s v="Not applicable"/>
    <s v="None"/>
    <s v="None"/>
    <s v="Non-faith"/>
    <s v="Ofsted"/>
    <n v="10008602"/>
    <s v="Independent School standard inspection"/>
    <s v="Independent Standard Inspection"/>
    <d v="2016-02-02T00:00:00"/>
    <d v="2016-02-04T00:00:00"/>
    <d v="2016-03-07T00:00:00"/>
    <x v="0"/>
    <n v="2"/>
    <n v="2"/>
    <n v="1"/>
    <n v="2"/>
    <s v="NULL"/>
    <s v="NULL"/>
    <x v="0"/>
    <s v="NULL"/>
    <x v="0"/>
    <s v="ITS397680"/>
    <d v="2012-06-20T00:00:00"/>
    <d v="2012-06-21T00:00:00"/>
    <d v="2012-07-13T00:00:00"/>
    <n v="2"/>
    <s v="NULL"/>
    <s v="NULL"/>
    <s v="NULL"/>
    <s v="NULL"/>
    <s v="NULL"/>
    <s v="NULL"/>
  </r>
  <r>
    <n v="102694"/>
    <n v="3156076"/>
    <s v="Blossom House School"/>
    <x v="0"/>
    <x v="6"/>
    <s v="London"/>
    <s v="Merton"/>
    <s v="Wimbledon"/>
    <s v="KT3 6JJ"/>
    <n v="225"/>
    <s v="No Boarders"/>
    <s v="Not applicable"/>
    <s v="None"/>
    <s v="None"/>
    <s v="Non-faith"/>
    <s v="Ofsted"/>
    <n v="10006008"/>
    <s v="Independent School standard inspection"/>
    <s v="Independent Standard Inspection"/>
    <d v="2016-12-06T00:00:00"/>
    <d v="2016-12-08T00:00:00"/>
    <d v="2017-02-24T00:00:00"/>
    <x v="2"/>
    <n v="1"/>
    <n v="1"/>
    <n v="1"/>
    <n v="1"/>
    <n v="1"/>
    <n v="1"/>
    <x v="0"/>
    <s v="NULL"/>
    <x v="0"/>
    <s v="ITS386902"/>
    <d v="2012-03-06T00:00:00"/>
    <d v="2012-03-07T00:00:00"/>
    <d v="2012-03-28T00:00:00"/>
    <n v="1"/>
    <s v="NULL"/>
    <s v="NULL"/>
    <s v="NULL"/>
    <s v="NULL"/>
    <s v="NULL"/>
    <s v="NULL"/>
  </r>
  <r>
    <n v="131536"/>
    <n v="8916026"/>
    <s v="Blue Mountain Education"/>
    <x v="0"/>
    <x v="4"/>
    <s v="East Midlands"/>
    <s v="Nottinghamshire"/>
    <s v="Broxtowe"/>
    <s v="NG16 2SD"/>
    <n v="11"/>
    <s v="No Boarders"/>
    <s v="Not applicable"/>
    <s v="None"/>
    <s v="None"/>
    <s v="Non-faith"/>
    <s v="Ofsted"/>
    <n v="10033624"/>
    <s v="Independent School standard inspection - integrated "/>
    <s v="Independent Standard Inspection"/>
    <d v="2017-06-20T00:00:00"/>
    <d v="2017-06-21T00:00:00"/>
    <d v="2017-07-17T00:00:00"/>
    <x v="0"/>
    <n v="2"/>
    <n v="2"/>
    <n v="2"/>
    <n v="2"/>
    <s v="NULL"/>
    <s v="NULL"/>
    <x v="0"/>
    <s v="NULL"/>
    <x v="0"/>
    <s v="ITS446391"/>
    <d v="2014-06-11T00:00:00"/>
    <d v="2014-06-13T00:00:00"/>
    <d v="2014-07-16T00:00:00"/>
    <n v="3"/>
    <s v="NULL"/>
    <s v="NULL"/>
    <s v="NULL"/>
    <s v="NULL"/>
    <s v="NULL"/>
    <s v="NULL"/>
  </r>
  <r>
    <n v="135576"/>
    <n v="8876130"/>
    <s v="Blue Skies School"/>
    <x v="0"/>
    <x v="5"/>
    <s v="South East"/>
    <s v="Medway"/>
    <s v="Chatham and Aylesford"/>
    <s v="ME4 6DQ"/>
    <n v="23"/>
    <s v="No Boarders"/>
    <s v="Not applicable"/>
    <s v="None"/>
    <s v="None"/>
    <s v="Non-faith"/>
    <s v="Ofsted"/>
    <n v="10008610"/>
    <s v="Independent School standard inspection"/>
    <s v="Independent Standard Inspection"/>
    <d v="2016-06-07T00:00:00"/>
    <d v="2016-06-09T00:00:00"/>
    <d v="2016-07-06T00:00:00"/>
    <x v="0"/>
    <n v="2"/>
    <n v="2"/>
    <n v="2"/>
    <n v="2"/>
    <s v="NULL"/>
    <n v="2"/>
    <x v="0"/>
    <s v="NULL"/>
    <x v="0"/>
    <s v="ITS397630"/>
    <d v="2012-07-04T00:00:00"/>
    <d v="2012-07-05T00:00:00"/>
    <d v="2012-09-11T00:00:00"/>
    <n v="2"/>
    <s v="NULL"/>
    <s v="NULL"/>
    <s v="NULL"/>
    <s v="NULL"/>
    <s v="NULL"/>
    <s v="NULL"/>
  </r>
  <r>
    <n v="136050"/>
    <n v="8886112"/>
    <s v="Bracken School"/>
    <x v="0"/>
    <x v="3"/>
    <s v="North West"/>
    <s v="Lancashire"/>
    <s v="Fylde"/>
    <s v="PR4 1YA"/>
    <n v="4"/>
    <s v="No Boarders"/>
    <s v="Not applicable"/>
    <s v="None"/>
    <s v="None"/>
    <s v="Non-faith"/>
    <s v="Ofsted"/>
    <n v="10026015"/>
    <s v="Independent School standard inspection"/>
    <s v="Independent Standard Inspection"/>
    <d v="2017-10-03T00:00:00"/>
    <d v="2017-10-04T00:00:00"/>
    <d v="2017-10-23T00:00:00"/>
    <x v="0"/>
    <n v="2"/>
    <n v="2"/>
    <n v="1"/>
    <n v="2"/>
    <s v="NULL"/>
    <s v="NULL"/>
    <x v="0"/>
    <s v="NULL"/>
    <x v="0"/>
    <s v="ITS440217"/>
    <d v="2014-03-11T00:00:00"/>
    <d v="2014-03-12T00:00:00"/>
    <d v="2014-04-02T00:00:00"/>
    <n v="2"/>
    <s v="NULL"/>
    <s v="NULL"/>
    <s v="NULL"/>
    <s v="NULL"/>
    <s v="NULL"/>
    <s v="NULL"/>
  </r>
  <r>
    <n v="136167"/>
    <n v="8306037"/>
    <s v="Bradshaw Farm Independent School"/>
    <x v="0"/>
    <x v="4"/>
    <s v="East Midlands"/>
    <s v="Derbyshire"/>
    <s v="Staffordshire Moorlands"/>
    <s v="SK17 0QY"/>
    <n v="2"/>
    <s v="Childrens Home (Boarding School)"/>
    <s v="Not applicable"/>
    <s v="None"/>
    <s v="None"/>
    <s v="Non-faith"/>
    <s v="Ofsted"/>
    <n v="10039188"/>
    <s v="Independent School standard inspection"/>
    <s v="Independent Standard Inspection"/>
    <d v="2018-06-05T00:00:00"/>
    <d v="2018-06-06T00:00:00"/>
    <d v="2018-06-27T00:00:00"/>
    <x v="0"/>
    <n v="2"/>
    <n v="2"/>
    <n v="2"/>
    <n v="2"/>
    <s v="NULL"/>
    <s v="NULL"/>
    <x v="0"/>
    <s v="Y"/>
    <x v="0"/>
    <s v="ITS446278"/>
    <d v="2014-10-01T00:00:00"/>
    <d v="2014-10-03T00:00:00"/>
    <d v="2014-11-19T00:00:00"/>
    <n v="2"/>
    <s v="NULL"/>
    <s v="NULL"/>
    <s v="NULL"/>
    <s v="NULL"/>
    <s v="NULL"/>
    <s v="NULL"/>
  </r>
  <r>
    <n v="138884"/>
    <n v="8896013"/>
    <s v="Aurora Brambles East School"/>
    <x v="0"/>
    <x v="3"/>
    <s v="North West"/>
    <s v="Blackburn with Darwen"/>
    <s v="Rossendale and Darwen"/>
    <s v="BB3 2NG"/>
    <n v="45"/>
    <s v="No Boarders"/>
    <s v="Not applicable"/>
    <s v="None"/>
    <s v="None"/>
    <s v="Non-faith"/>
    <s v="Ofsted"/>
    <n v="10020807"/>
    <s v="Independent School standard inspection"/>
    <s v="Independent Standard Inspection"/>
    <d v="2017-10-03T00:00:00"/>
    <d v="2017-10-05T00:00:00"/>
    <d v="2017-10-25T00:00:00"/>
    <x v="0"/>
    <n v="2"/>
    <n v="2"/>
    <n v="2"/>
    <n v="2"/>
    <s v="NULL"/>
    <s v="NULL"/>
    <x v="0"/>
    <s v="NULL"/>
    <x v="0"/>
    <s v="ITS422839"/>
    <d v="2013-09-24T00:00:00"/>
    <d v="2013-09-26T00:00:00"/>
    <d v="2013-10-17T00:00:00"/>
    <n v="2"/>
    <s v="NULL"/>
    <s v="NULL"/>
    <s v="NULL"/>
    <s v="NULL"/>
    <s v="NULL"/>
    <s v="NULL"/>
  </r>
  <r>
    <n v="140814"/>
    <n v="3576004"/>
    <s v="Brambles School"/>
    <x v="0"/>
    <x v="3"/>
    <s v="North West"/>
    <s v="Tameside"/>
    <s v="Stalybridge and Hyde"/>
    <s v="SK14 6NT"/>
    <n v="5"/>
    <s v="No Boarders"/>
    <s v="Not applicable"/>
    <s v="None"/>
    <s v="None"/>
    <s v="Non-faith"/>
    <s v="Ofsted"/>
    <n v="10043785"/>
    <s v="Independent School standard inspection"/>
    <s v="Independent Standard Inspection"/>
    <d v="2017-12-12T00:00:00"/>
    <d v="2017-12-14T00:00:00"/>
    <d v="2018-01-30T00:00:00"/>
    <x v="0"/>
    <n v="2"/>
    <n v="2"/>
    <n v="2"/>
    <n v="2"/>
    <s v="NULL"/>
    <s v="NULL"/>
    <x v="0"/>
    <s v="Y"/>
    <x v="0"/>
    <s v="ITS454307"/>
    <d v="2015-02-03T00:00:00"/>
    <d v="2015-02-04T00:00:00"/>
    <d v="2015-03-10T00:00:00"/>
    <n v="2"/>
    <s v="NULL"/>
    <s v="NULL"/>
    <s v="NULL"/>
    <s v="NULL"/>
    <s v="NULL"/>
    <s v="NULL"/>
  </r>
  <r>
    <n v="124879"/>
    <n v="9356036"/>
    <s v="Bramfield House School"/>
    <x v="0"/>
    <x v="2"/>
    <s v="East of England"/>
    <s v="Suffolk"/>
    <s v="Suffolk Coastal"/>
    <s v="IP19 9AB"/>
    <n v="71"/>
    <s v="Boarding School"/>
    <s v="Not applicable"/>
    <s v="None"/>
    <s v="None"/>
    <s v="Non-faith"/>
    <s v="Ofsted"/>
    <n v="10006050"/>
    <s v="Independent School standard inspection - integrated "/>
    <s v="Independent Standard Inspection"/>
    <d v="2017-01-17T00:00:00"/>
    <d v="2017-01-19T00:00:00"/>
    <d v="2017-02-16T00:00:00"/>
    <x v="0"/>
    <n v="2"/>
    <n v="2"/>
    <n v="1"/>
    <n v="2"/>
    <s v="NULL"/>
    <s v="NULL"/>
    <x v="0"/>
    <s v="NULL"/>
    <x v="0"/>
    <s v="ITS397747"/>
    <d v="2012-11-21T00:00:00"/>
    <d v="2012-11-22T00:00:00"/>
    <d v="2012-12-17T00:00:00"/>
    <n v="2"/>
    <s v="NULL"/>
    <s v="NULL"/>
    <s v="NULL"/>
    <s v="NULL"/>
    <s v="NULL"/>
    <s v="NULL"/>
  </r>
  <r>
    <n v="136936"/>
    <n v="3736002"/>
    <s v="Brantwood Specialist School"/>
    <x v="0"/>
    <x v="7"/>
    <s v="Yorkshire and the Humber"/>
    <s v="Sheffield"/>
    <s v="Sheffield Central"/>
    <s v="S7 1NU"/>
    <n v="26"/>
    <s v="Childrens Home (Boarding School)"/>
    <s v="Not applicable"/>
    <s v="None"/>
    <s v="None"/>
    <s v="Non-faith"/>
    <s v="Ofsted"/>
    <n v="10008895"/>
    <s v="Independent School standard inspection"/>
    <s v="Independent Standard Inspection"/>
    <d v="2016-02-02T00:00:00"/>
    <d v="2016-02-04T00:00:00"/>
    <d v="2016-03-03T00:00:00"/>
    <x v="0"/>
    <n v="2"/>
    <n v="2"/>
    <n v="2"/>
    <n v="2"/>
    <s v="NULL"/>
    <n v="3"/>
    <x v="0"/>
    <s v="NULL"/>
    <x v="0"/>
    <s v="ITS393253"/>
    <d v="2012-06-20T00:00:00"/>
    <d v="2012-06-21T00:00:00"/>
    <d v="2012-07-12T00:00:00"/>
    <n v="2"/>
    <s v="NULL"/>
    <s v="NULL"/>
    <s v="NULL"/>
    <s v="NULL"/>
    <s v="NULL"/>
    <s v="NULL"/>
  </r>
  <r>
    <n v="119021"/>
    <n v="8866070"/>
    <s v="Brewood Secondary School"/>
    <x v="0"/>
    <x v="5"/>
    <s v="South East"/>
    <s v="Kent"/>
    <s v="Dover"/>
    <s v="CT14 9TR"/>
    <n v="29"/>
    <s v="No Boarders"/>
    <s v="Has a sixth form"/>
    <s v="None"/>
    <s v="None"/>
    <s v="Non-faith"/>
    <s v="Ofsted"/>
    <n v="10008524"/>
    <s v="Independent School standard inspection"/>
    <s v="Independent Standard Inspection"/>
    <d v="2016-10-18T00:00:00"/>
    <d v="2016-10-20T00:00:00"/>
    <d v="2016-11-14T00:00:00"/>
    <x v="0"/>
    <n v="2"/>
    <n v="2"/>
    <n v="2"/>
    <n v="2"/>
    <s v="NULL"/>
    <n v="2"/>
    <x v="0"/>
    <s v="NULL"/>
    <x v="0"/>
    <s v="ITS397619"/>
    <d v="2012-12-11T00:00:00"/>
    <d v="2012-12-12T00:00:00"/>
    <d v="2013-01-16T00:00:00"/>
    <n v="2"/>
    <s v="NULL"/>
    <s v="NULL"/>
    <s v="NULL"/>
    <s v="NULL"/>
    <s v="NULL"/>
    <s v="NULL"/>
  </r>
  <r>
    <n v="105748"/>
    <n v="3536015"/>
    <s v="Bright Futures School for children with autism"/>
    <x v="0"/>
    <x v="3"/>
    <s v="North West"/>
    <s v="Oldham"/>
    <s v="Oldham East and Saddleworth"/>
    <s v="OL4 4DW"/>
    <n v="10"/>
    <s v="No Boarders"/>
    <s v="Not applicable"/>
    <s v="None"/>
    <s v="None"/>
    <s v="Non-faith"/>
    <s v="Ofsted"/>
    <n v="10008576"/>
    <s v="Independent School standard inspection"/>
    <s v="Independent Standard Inspection"/>
    <d v="2016-11-08T00:00:00"/>
    <d v="2016-11-10T00:00:00"/>
    <d v="2016-12-20T00:00:00"/>
    <x v="0"/>
    <n v="2"/>
    <n v="2"/>
    <n v="2"/>
    <n v="2"/>
    <s v="NULL"/>
    <n v="3"/>
    <x v="0"/>
    <s v="NULL"/>
    <x v="0"/>
    <s v="ITS397592"/>
    <d v="2013-02-26T00:00:00"/>
    <d v="2013-02-27T00:00:00"/>
    <d v="2013-03-20T00:00:00"/>
    <n v="3"/>
    <s v="NULL"/>
    <s v="NULL"/>
    <s v="NULL"/>
    <s v="NULL"/>
    <s v="NULL"/>
    <s v="NULL"/>
  </r>
  <r>
    <n v="134186"/>
    <n v="8776001"/>
    <s v="Bright Futures"/>
    <x v="0"/>
    <x v="3"/>
    <s v="North West"/>
    <s v="Warrington"/>
    <s v="Warrington South"/>
    <s v="WA13 0GH"/>
    <n v="40"/>
    <s v="Childrens Home (Boarding School)"/>
    <s v="Not applicable"/>
    <s v="None"/>
    <s v="None"/>
    <s v="Non-faith"/>
    <s v="Ofsted"/>
    <n v="10026010"/>
    <s v="Independent school standard inspection - aligned with CH"/>
    <s v="Independent Standard Inspection"/>
    <d v="2017-10-10T00:00:00"/>
    <d v="2017-10-12T00:00:00"/>
    <d v="2017-11-22T00:00:00"/>
    <x v="2"/>
    <n v="1"/>
    <n v="1"/>
    <n v="1"/>
    <n v="1"/>
    <s v="NULL"/>
    <n v="1"/>
    <x v="0"/>
    <s v="Y"/>
    <x v="0"/>
    <s v="ITS442990"/>
    <d v="2014-03-04T00:00:00"/>
    <d v="2014-03-06T00:00:00"/>
    <d v="2014-03-27T00:00:00"/>
    <n v="1"/>
    <s v="NULL"/>
    <s v="NULL"/>
    <s v="NULL"/>
    <s v="NULL"/>
    <s v="NULL"/>
    <s v="NULL"/>
  </r>
  <r>
    <n v="135252"/>
    <n v="9356086"/>
    <s v="Broadlands Hall"/>
    <x v="0"/>
    <x v="2"/>
    <s v="East of England"/>
    <s v="Suffolk"/>
    <s v="West Suffolk"/>
    <s v="CB9 7UD"/>
    <n v="15"/>
    <s v="Childrens Home (Boarding School)"/>
    <s v="Not applicable"/>
    <s v="None"/>
    <s v="None"/>
    <s v="Non-faith"/>
    <s v="Ofsted"/>
    <n v="10030847"/>
    <s v="Independent school standard inspection - aligned with CH"/>
    <s v="Independent Standard Inspection"/>
    <d v="2017-05-09T00:00:00"/>
    <d v="2017-05-11T00:00:00"/>
    <d v="2017-06-21T00:00:00"/>
    <x v="0"/>
    <n v="2"/>
    <n v="2"/>
    <n v="1"/>
    <n v="2"/>
    <s v="NULL"/>
    <n v="2"/>
    <x v="0"/>
    <s v="NULL"/>
    <x v="0"/>
    <s v="ITS446244"/>
    <d v="2014-11-25T00:00:00"/>
    <d v="2014-11-27T00:00:00"/>
    <d v="2015-01-13T00:00:00"/>
    <n v="4"/>
    <s v="NULL"/>
    <s v="NULL"/>
    <s v="NULL"/>
    <s v="NULL"/>
    <s v="NULL"/>
    <s v="NULL"/>
  </r>
  <r>
    <n v="131960"/>
    <n v="3816010"/>
    <s v="Broadwood School"/>
    <x v="0"/>
    <x v="7"/>
    <s v="Yorkshire and the Humber"/>
    <s v="Calderdale"/>
    <s v="Halifax"/>
    <s v="HX2 0RU"/>
    <n v="24"/>
    <s v="No Boarders"/>
    <s v="Not applicable"/>
    <s v="None"/>
    <s v="None"/>
    <s v="Non-faith"/>
    <s v="Ofsted"/>
    <n v="10006061"/>
    <s v="Independent School standard inspection"/>
    <s v="Independent Standard Inspection"/>
    <d v="2016-05-24T00:00:00"/>
    <d v="2016-05-26T00:00:00"/>
    <d v="2016-06-22T00:00:00"/>
    <x v="0"/>
    <n v="2"/>
    <n v="2"/>
    <n v="2"/>
    <n v="2"/>
    <s v="NULL"/>
    <s v="NULL"/>
    <x v="0"/>
    <s v="NULL"/>
    <x v="0"/>
    <s v="ITS397603"/>
    <d v="2012-11-14T00:00:00"/>
    <d v="2012-11-15T00:00:00"/>
    <d v="2012-12-06T00:00:00"/>
    <n v="2"/>
    <s v="NULL"/>
    <s v="NULL"/>
    <s v="NULL"/>
    <s v="NULL"/>
    <s v="NULL"/>
    <s v="NULL"/>
  </r>
  <r>
    <n v="139220"/>
    <n v="8936031"/>
    <s v="Serene House School"/>
    <x v="0"/>
    <x v="3"/>
    <s v="North West"/>
    <s v="Shropshire"/>
    <s v="Hammersmith"/>
    <s v="W6 9RU"/>
    <n v="4"/>
    <s v="Childrens Home (Boarding School)"/>
    <s v="Not applicable"/>
    <s v="None"/>
    <s v="None"/>
    <s v="Non-faith"/>
    <s v="Ofsted"/>
    <n v="10012919"/>
    <s v="Independent school standard inspection - aligned with CH"/>
    <s v="Independent Standard Inspection"/>
    <d v="2018-05-15T00:00:00"/>
    <d v="2018-05-17T00:00:00"/>
    <d v="2018-06-20T00:00:00"/>
    <x v="0"/>
    <n v="2"/>
    <n v="2"/>
    <n v="1"/>
    <n v="2"/>
    <s v="NULL"/>
    <s v="NULL"/>
    <x v="0"/>
    <s v="NULL"/>
    <x v="0"/>
    <s v="ITS422852"/>
    <d v="2013-10-23T00:00:00"/>
    <d v="2013-10-24T00:00:00"/>
    <d v="2013-11-22T00:00:00"/>
    <n v="2"/>
    <s v="NULL"/>
    <s v="NULL"/>
    <s v="NULL"/>
    <s v="NULL"/>
    <s v="NULL"/>
    <s v="NULL"/>
  </r>
  <r>
    <n v="131395"/>
    <n v="3056078"/>
    <s v="Browns School"/>
    <x v="0"/>
    <x v="6"/>
    <s v="London"/>
    <s v="Bromley"/>
    <s v="Orpington"/>
    <s v="BR6 7PH"/>
    <n v="55"/>
    <s v="No Boarders"/>
    <s v="Not applicable"/>
    <s v="None"/>
    <s v="Church of England"/>
    <s v="Christian"/>
    <s v="Ofsted"/>
    <n v="10008598"/>
    <s v="Independent School standard inspection"/>
    <s v="Independent Standard Inspection"/>
    <d v="2017-07-11T00:00:00"/>
    <d v="2017-07-13T00:00:00"/>
    <d v="2017-10-04T00:00:00"/>
    <x v="3"/>
    <n v="4"/>
    <n v="3"/>
    <n v="4"/>
    <n v="3"/>
    <s v="NULL"/>
    <s v="NULL"/>
    <x v="2"/>
    <s v="NULL"/>
    <x v="1"/>
    <s v="ITS393331"/>
    <d v="2012-06-27T00:00:00"/>
    <d v="2012-06-28T00:00:00"/>
    <d v="2012-09-06T00:00:00"/>
    <n v="2"/>
    <n v="10046997"/>
    <s v="Independent school Progress Monitoring inspection"/>
    <d v="2018-01-30T00:00:00"/>
    <s v="2017/18"/>
    <d v="2018-03-09T00:00:00"/>
    <s v="Met all standards that were checked"/>
  </r>
  <r>
    <n v="126542"/>
    <n v="8656024"/>
    <s v="Calder House School"/>
    <x v="0"/>
    <x v="0"/>
    <s v="South West"/>
    <s v="Wiltshire"/>
    <s v="North Wiltshire"/>
    <s v="SN14 8BN"/>
    <n v="48"/>
    <s v="No Boarders"/>
    <s v="Not applicable"/>
    <s v="None"/>
    <s v="None"/>
    <s v="Non-faith"/>
    <s v="Ofsted"/>
    <n v="10006321"/>
    <s v="Independent School standard inspection"/>
    <s v="Independent Standard Inspection"/>
    <d v="2015-11-03T00:00:00"/>
    <d v="2015-11-05T00:00:00"/>
    <d v="2015-12-17T00:00:00"/>
    <x v="2"/>
    <n v="1"/>
    <n v="1"/>
    <n v="1"/>
    <n v="1"/>
    <s v="NULL"/>
    <s v="NULL"/>
    <x v="0"/>
    <s v="NULL"/>
    <x v="0"/>
    <s v="ITS397682"/>
    <d v="2012-05-22T00:00:00"/>
    <d v="2012-05-23T00:00:00"/>
    <d v="2012-06-15T00:00:00"/>
    <n v="1"/>
    <s v="NULL"/>
    <s v="NULL"/>
    <s v="NULL"/>
    <s v="NULL"/>
    <s v="NULL"/>
    <s v="NULL"/>
  </r>
  <r>
    <n v="135557"/>
    <n v="3596009"/>
    <s v="Cambian Tyldesley School"/>
    <x v="0"/>
    <x v="3"/>
    <s v="North West"/>
    <s v="Wigan"/>
    <s v="Leigh"/>
    <s v="M29 8BS"/>
    <n v="13"/>
    <s v="No Boarders"/>
    <s v="Not applicable"/>
    <s v="None"/>
    <s v="None"/>
    <s v="Non-faith"/>
    <s v="Ofsted"/>
    <n v="10020749"/>
    <s v="Independent School standard inspection"/>
    <s v="Independent Standard Inspection"/>
    <d v="2016-11-15T00:00:00"/>
    <d v="2016-11-17T00:00:00"/>
    <d v="2017-01-06T00:00:00"/>
    <x v="3"/>
    <n v="4"/>
    <n v="4"/>
    <n v="4"/>
    <n v="4"/>
    <s v="NULL"/>
    <n v="4"/>
    <x v="0"/>
    <s v="NULL"/>
    <x v="1"/>
    <s v="ITS433582"/>
    <d v="2013-12-10T00:00:00"/>
    <d v="2013-12-12T00:00:00"/>
    <d v="2014-01-06T00:00:00"/>
    <n v="2"/>
    <n v="10039950"/>
    <s v="Independent school Progress Monitoring inspection"/>
    <d v="2017-10-04T00:00:00"/>
    <s v="2017/18"/>
    <d v="2017-11-08T00:00:00"/>
    <s v="Met all standards that were checked"/>
  </r>
  <r>
    <n v="133429"/>
    <n v="8116012"/>
    <s v="Cambian Beverley School"/>
    <x v="0"/>
    <x v="7"/>
    <s v="Yorkshire and the Humber"/>
    <s v="East Riding of Yorkshire"/>
    <s v="Beverley and Holderness"/>
    <s v="HU17 0EW"/>
    <n v="15"/>
    <s v="No Boarders"/>
    <s v="Not applicable"/>
    <s v="None"/>
    <s v="None"/>
    <s v="Non-faith"/>
    <s v="Ofsted"/>
    <n v="10046962"/>
    <s v="Independent School standard inspection"/>
    <s v="Independent Standard Inspection"/>
    <d v="2018-05-15T00:00:00"/>
    <d v="2018-05-17T00:00:00"/>
    <d v="2018-06-19T00:00:00"/>
    <x v="0"/>
    <n v="2"/>
    <n v="2"/>
    <n v="3"/>
    <n v="2"/>
    <s v="NULL"/>
    <s v="NULL"/>
    <x v="0"/>
    <s v="Y"/>
    <x v="0"/>
    <s v="ITS463006"/>
    <d v="2015-05-12T00:00:00"/>
    <d v="2015-05-14T00:00:00"/>
    <d v="2015-06-16T00:00:00"/>
    <n v="2"/>
    <s v="NULL"/>
    <s v="NULL"/>
    <s v="NULL"/>
    <s v="NULL"/>
    <s v="NULL"/>
    <s v="NULL"/>
  </r>
  <r>
    <n v="135803"/>
    <n v="8786213"/>
    <s v="Cambian Devon School"/>
    <x v="0"/>
    <x v="0"/>
    <s v="South West"/>
    <s v="Devon"/>
    <s v="Totnes"/>
    <s v="TQ4 7DQ"/>
    <n v="18"/>
    <s v="No Boarders"/>
    <s v="Not applicable"/>
    <s v="None"/>
    <s v="None"/>
    <s v="Non-faith"/>
    <s v="Ofsted"/>
    <n v="10047185"/>
    <s v="Independent School standard inspection"/>
    <s v="Independent Standard Inspection"/>
    <d v="2018-07-03T00:00:00"/>
    <d v="2018-07-05T00:00:00"/>
    <d v="2018-09-05T00:00:00"/>
    <x v="0"/>
    <n v="2"/>
    <n v="2"/>
    <n v="2"/>
    <n v="2"/>
    <s v="NULL"/>
    <s v="NULL"/>
    <x v="0"/>
    <s v="Y"/>
    <x v="0"/>
    <n v="10008891"/>
    <d v="2016-05-10T00:00:00"/>
    <d v="2016-05-12T00:00:00"/>
    <d v="2016-06-22T00:00:00"/>
    <n v="3"/>
    <s v="NULL"/>
    <s v="NULL"/>
    <s v="NULL"/>
    <s v="NULL"/>
    <s v="NULL"/>
    <s v="NULL"/>
  </r>
  <r>
    <n v="117048"/>
    <n v="8846010"/>
    <s v="Cambian Hereford School"/>
    <x v="0"/>
    <x v="1"/>
    <s v="West Midlands"/>
    <s v="Herefordshire"/>
    <s v="North Herefordshire"/>
    <s v="HR6 8LL"/>
    <n v="13"/>
    <s v="No Boarders"/>
    <s v="Not applicable"/>
    <s v="None"/>
    <s v="None"/>
    <s v="Non-faith"/>
    <s v="Ofsted"/>
    <n v="10006074"/>
    <s v="Independent School standard inspection"/>
    <s v="Independent Standard Inspection"/>
    <d v="2018-02-13T00:00:00"/>
    <d v="2018-02-15T00:00:00"/>
    <d v="2018-03-27T00:00:00"/>
    <x v="2"/>
    <n v="1"/>
    <n v="1"/>
    <n v="1"/>
    <n v="1"/>
    <s v="NULL"/>
    <s v="NULL"/>
    <x v="0"/>
    <s v="Y"/>
    <x v="0"/>
    <s v="ITS408715"/>
    <d v="2012-11-22T00:00:00"/>
    <d v="2012-11-23T00:00:00"/>
    <d v="2012-12-12T00:00:00"/>
    <n v="2"/>
    <s v="NULL"/>
    <s v="NULL"/>
    <s v="NULL"/>
    <s v="NULL"/>
    <s v="NULL"/>
    <s v="NULL"/>
  </r>
  <r>
    <n v="141879"/>
    <n v="8736052"/>
    <s v="Cambian Home Tree School"/>
    <x v="0"/>
    <x v="2"/>
    <s v="East of England"/>
    <s v="Cambridgeshire"/>
    <s v="North East Cambridgeshire"/>
    <s v="PE14 0LP"/>
    <n v="23"/>
    <s v="No Boarders"/>
    <s v="Not applicable"/>
    <s v="None"/>
    <s v="None"/>
    <s v="Non-faith"/>
    <s v="Ofsted"/>
    <n v="10018105"/>
    <s v="Independent school standard inspection - aligned with CH - first"/>
    <s v="Independent Standard Inspection"/>
    <d v="2016-06-07T00:00:00"/>
    <d v="2016-06-09T00:00:00"/>
    <d v="2016-07-12T00:00:00"/>
    <x v="0"/>
    <n v="2"/>
    <n v="2"/>
    <n v="2"/>
    <n v="2"/>
    <s v="NULL"/>
    <n v="2"/>
    <x v="0"/>
    <s v="NULL"/>
    <x v="0"/>
    <s v="NULL"/>
    <s v="NULL"/>
    <s v="NULL"/>
    <s v="NULL"/>
    <s v="NULL"/>
    <s v="NULL"/>
    <s v="NULL"/>
    <s v="NULL"/>
    <s v="NULL"/>
    <s v="NULL"/>
    <s v="NULL"/>
  </r>
  <r>
    <n v="117030"/>
    <n v="8856021"/>
    <s v="Cambian New Elizabethan School"/>
    <x v="0"/>
    <x v="1"/>
    <s v="West Midlands"/>
    <s v="Worcestershire"/>
    <s v="Mid Worcestershire"/>
    <s v="DY11 7TE"/>
    <n v="45"/>
    <s v="No Boarders"/>
    <s v="Has a sixth form"/>
    <s v="None"/>
    <s v="None"/>
    <s v="Non-faith"/>
    <s v="Ofsted"/>
    <n v="10020929"/>
    <s v="Independent School standard inspection"/>
    <s v="Independent Standard Inspection"/>
    <d v="2017-11-07T00:00:00"/>
    <d v="2017-11-09T00:00:00"/>
    <d v="2018-01-23T00:00:00"/>
    <x v="0"/>
    <n v="2"/>
    <n v="2"/>
    <n v="2"/>
    <n v="2"/>
    <s v="NULL"/>
    <n v="2"/>
    <x v="0"/>
    <s v="NULL"/>
    <x v="0"/>
    <s v="ITS411692"/>
    <d v="2013-02-04T00:00:00"/>
    <d v="2013-02-06T00:00:00"/>
    <d v="2013-02-28T00:00:00"/>
    <n v="2"/>
    <s v="NULL"/>
    <s v="NULL"/>
    <s v="NULL"/>
    <s v="NULL"/>
    <s v="NULL"/>
    <s v="NULL"/>
  </r>
  <r>
    <n v="134660"/>
    <n v="8156036"/>
    <s v="Cambian Scarborough School"/>
    <x v="0"/>
    <x v="7"/>
    <s v="Yorkshire and the Humber"/>
    <s v="North Yorkshire"/>
    <s v="Scarborough and Whitby"/>
    <s v="YO11 3BQ"/>
    <n v="18"/>
    <s v="No Boarders"/>
    <s v="Has a sixth form"/>
    <s v="None"/>
    <s v="None"/>
    <s v="Non-faith"/>
    <s v="Ofsted"/>
    <n v="10046963"/>
    <s v="Independent School standard inspection"/>
    <s v="Independent Standard Inspection"/>
    <d v="2018-05-09T00:00:00"/>
    <d v="2018-05-11T00:00:00"/>
    <d v="2018-06-01T00:00:00"/>
    <x v="0"/>
    <n v="2"/>
    <n v="2"/>
    <n v="2"/>
    <n v="2"/>
    <s v="NULL"/>
    <s v="NULL"/>
    <x v="0"/>
    <s v="Y"/>
    <x v="0"/>
    <s v="ITS463007"/>
    <d v="2015-04-28T00:00:00"/>
    <d v="2015-04-30T00:00:00"/>
    <d v="2015-06-05T00:00:00"/>
    <n v="2"/>
    <s v="NULL"/>
    <s v="NULL"/>
    <s v="NULL"/>
    <s v="NULL"/>
    <s v="NULL"/>
    <s v="NULL"/>
  </r>
  <r>
    <n v="131455"/>
    <n v="9336211"/>
    <s v="Cambian Somerset School"/>
    <x v="0"/>
    <x v="0"/>
    <s v="South West"/>
    <s v="Somerset"/>
    <s v="Taunton Deane"/>
    <s v="TA3 5PX"/>
    <n v="27"/>
    <s v="No Boarders"/>
    <s v="Not applicable"/>
    <s v="None"/>
    <s v="None"/>
    <s v="Non-faith"/>
    <s v="Ofsted"/>
    <n v="10041374"/>
    <s v="Independent School standard inspection"/>
    <s v="Independent Standard Inspection"/>
    <d v="2018-03-14T00:00:00"/>
    <d v="2018-03-16T00:00:00"/>
    <d v="2018-04-19T00:00:00"/>
    <x v="0"/>
    <n v="2"/>
    <n v="2"/>
    <n v="2"/>
    <n v="2"/>
    <s v="NULL"/>
    <s v="NULL"/>
    <x v="0"/>
    <s v="Y"/>
    <x v="0"/>
    <s v="ITS454261"/>
    <d v="2015-03-24T00:00:00"/>
    <d v="2015-03-26T00:00:00"/>
    <d v="2015-05-05T00:00:00"/>
    <n v="2"/>
    <s v="NULL"/>
    <s v="NULL"/>
    <s v="NULL"/>
    <s v="NULL"/>
    <s v="NULL"/>
    <s v="NULL"/>
  </r>
  <r>
    <n v="135990"/>
    <n v="8226014"/>
    <s v="Cambian Walnut Tree Lodge School"/>
    <x v="0"/>
    <x v="2"/>
    <s v="East of England"/>
    <s v="Bedford"/>
    <s v="North East Bedfordshire"/>
    <s v="MK44 2PY"/>
    <n v="7"/>
    <s v="No Boarders"/>
    <s v="Not applicable"/>
    <s v="None"/>
    <s v="None"/>
    <s v="Non-faith"/>
    <s v="Ofsted"/>
    <n v="10054010"/>
    <s v="Independent school standard inspection - aligned with CH"/>
    <s v="Independent Standard Inspection"/>
    <d v="2018-06-12T00:00:00"/>
    <d v="2018-06-14T00:00:00"/>
    <d v="2018-07-24T00:00:00"/>
    <x v="1"/>
    <n v="3"/>
    <n v="3"/>
    <n v="3"/>
    <n v="3"/>
    <s v="NULL"/>
    <n v="3"/>
    <x v="0"/>
    <s v="Y"/>
    <x v="1"/>
    <n v="10020928"/>
    <d v="2016-10-04T00:00:00"/>
    <d v="2016-10-06T00:00:00"/>
    <d v="2016-11-23T00:00:00"/>
    <n v="3"/>
    <s v="NULL"/>
    <s v="NULL"/>
    <s v="NULL"/>
    <s v="NULL"/>
    <s v="NULL"/>
    <s v="NULL"/>
  </r>
  <r>
    <n v="134781"/>
    <n v="9096054"/>
    <s v="Cambian Whinfell School"/>
    <x v="0"/>
    <x v="3"/>
    <s v="North West"/>
    <s v="Cumbria"/>
    <s v="Westmorland and Lonsdale"/>
    <s v="LA9 5EZ"/>
    <n v="19"/>
    <s v="Childrens Home (Boarding School)"/>
    <s v="Has a sixth form"/>
    <s v="None"/>
    <s v="None"/>
    <s v="Non-faith"/>
    <s v="Ofsted"/>
    <n v="10043377"/>
    <s v="Independent School standard inspection"/>
    <s v="Independent Standard Inspection"/>
    <d v="2018-05-15T00:00:00"/>
    <d v="2018-05-17T00:00:00"/>
    <d v="2018-07-11T00:00:00"/>
    <x v="2"/>
    <n v="1"/>
    <n v="1"/>
    <n v="1"/>
    <n v="1"/>
    <s v="NULL"/>
    <n v="1"/>
    <x v="0"/>
    <s v="Y"/>
    <x v="0"/>
    <s v="ITS463008"/>
    <d v="2015-06-30T00:00:00"/>
    <d v="2015-07-02T00:00:00"/>
    <d v="2015-08-03T00:00:00"/>
    <n v="1"/>
    <s v="NULL"/>
    <s v="NULL"/>
    <s v="NULL"/>
    <s v="NULL"/>
    <s v="NULL"/>
    <s v="NULL"/>
  </r>
  <r>
    <n v="134179"/>
    <n v="8736033"/>
    <s v="Cambian Wisbech School"/>
    <x v="0"/>
    <x v="2"/>
    <s v="East of England"/>
    <s v="Cambridgeshire"/>
    <s v="North East Cambridgeshire"/>
    <s v="PE13 1JF"/>
    <n v="19"/>
    <s v="No Boarders"/>
    <s v="Has a sixth form"/>
    <s v="None"/>
    <s v="None"/>
    <s v="Non-faith"/>
    <s v="Ofsted"/>
    <n v="10006014"/>
    <s v="Independent School standard inspection"/>
    <s v="Independent Standard Inspection"/>
    <d v="2017-01-10T00:00:00"/>
    <d v="2017-01-12T00:00:00"/>
    <d v="2017-02-27T00:00:00"/>
    <x v="1"/>
    <n v="2"/>
    <n v="3"/>
    <n v="3"/>
    <n v="3"/>
    <s v="NULL"/>
    <s v="NULL"/>
    <x v="0"/>
    <s v="NULL"/>
    <x v="1"/>
    <s v="ITS388413"/>
    <d v="2012-03-21T00:00:00"/>
    <d v="2012-03-22T00:00:00"/>
    <d v="2012-04-25T00:00:00"/>
    <n v="2"/>
    <s v="NULL"/>
    <s v="NULL"/>
    <s v="NULL"/>
    <s v="NULL"/>
    <s v="NULL"/>
    <s v="NULL"/>
  </r>
  <r>
    <n v="131237"/>
    <n v="2106391"/>
    <s v="Cavendish School"/>
    <x v="0"/>
    <x v="6"/>
    <s v="London"/>
    <s v="Southwark"/>
    <s v="Bermondsey and Old Southwark"/>
    <s v="SE16 2PA"/>
    <n v="32"/>
    <s v="No Boarders"/>
    <s v="Does not have a sixth form"/>
    <s v="None"/>
    <s v="None"/>
    <s v="Non-faith"/>
    <s v="Ofsted"/>
    <n v="10026284"/>
    <s v="Independent School standard inspection"/>
    <s v="Independent Standard Inspection"/>
    <d v="2018-05-01T00:00:00"/>
    <d v="2018-05-03T00:00:00"/>
    <d v="2018-06-11T00:00:00"/>
    <x v="2"/>
    <n v="1"/>
    <n v="1"/>
    <n v="1"/>
    <n v="1"/>
    <s v="NULL"/>
    <s v="NULL"/>
    <x v="0"/>
    <s v="Y"/>
    <x v="0"/>
    <s v="ITS422720"/>
    <d v="2013-12-04T00:00:00"/>
    <d v="2013-12-06T00:00:00"/>
    <d v="2014-01-10T00:00:00"/>
    <n v="2"/>
    <s v="NULL"/>
    <s v="NULL"/>
    <s v="NULL"/>
    <s v="NULL"/>
    <s v="NULL"/>
    <s v="NULL"/>
  </r>
  <r>
    <n v="112456"/>
    <n v="8156041"/>
    <s v="Cedar House School"/>
    <x v="0"/>
    <x v="7"/>
    <s v="Yorkshire and the Humber"/>
    <s v="North Yorkshire"/>
    <s v="Skipton and Ripon"/>
    <s v="LA2 7DD"/>
    <n v="66"/>
    <s v="Boarding School"/>
    <s v="Not applicable"/>
    <s v="None"/>
    <s v="None"/>
    <s v="Non-faith"/>
    <s v="Ofsted"/>
    <n v="10018438"/>
    <s v="Independent School standard inspection - integrated "/>
    <s v="Independent Standard Inspection"/>
    <d v="2016-04-26T00:00:00"/>
    <d v="2016-04-28T00:00:00"/>
    <d v="2016-05-17T00:00:00"/>
    <x v="0"/>
    <n v="2"/>
    <n v="2"/>
    <n v="2"/>
    <n v="2"/>
    <s v="NULL"/>
    <n v="2"/>
    <x v="0"/>
    <s v="NULL"/>
    <x v="0"/>
    <s v="ITS454529"/>
    <d v="2014-11-18T00:00:00"/>
    <d v="2014-11-20T00:00:00"/>
    <d v="2015-01-26T00:00:00"/>
    <n v="2"/>
    <s v="NULL"/>
    <s v="NULL"/>
    <s v="NULL"/>
    <s v="NULL"/>
    <s v="NULL"/>
    <s v="NULL"/>
  </r>
  <r>
    <n v="124890"/>
    <n v="9356058"/>
    <s v="Centre Academy East Anglia"/>
    <x v="0"/>
    <x v="2"/>
    <s v="East of England"/>
    <s v="Suffolk"/>
    <s v="South Suffolk"/>
    <s v="IP7 7QR"/>
    <n v="45"/>
    <s v="Boarding School"/>
    <s v="Not applicable"/>
    <s v="None"/>
    <s v="Christian/non-denominational"/>
    <s v="Christian"/>
    <s v="Ofsted"/>
    <n v="10043519"/>
    <s v="Independent School standard inspection"/>
    <s v="Independent Standard Inspection"/>
    <d v="2018-01-30T00:00:00"/>
    <d v="2018-02-01T00:00:00"/>
    <d v="2018-03-05T00:00:00"/>
    <x v="0"/>
    <n v="2"/>
    <n v="2"/>
    <n v="2"/>
    <n v="2"/>
    <s v="NULL"/>
    <n v="2"/>
    <x v="0"/>
    <s v="Y"/>
    <x v="0"/>
    <n v="10006332"/>
    <d v="2016-02-09T00:00:00"/>
    <d v="2016-02-11T00:00:00"/>
    <d v="2016-03-16T00:00:00"/>
    <n v="4"/>
    <s v="NULL"/>
    <s v="NULL"/>
    <s v="NULL"/>
    <s v="NULL"/>
    <s v="NULL"/>
    <s v="NULL"/>
  </r>
  <r>
    <n v="101175"/>
    <n v="2126408"/>
    <s v="Centre Academy London"/>
    <x v="0"/>
    <x v="6"/>
    <s v="London"/>
    <s v="Wandsworth"/>
    <s v="Battersea"/>
    <s v="SW11 1SH"/>
    <n v="33"/>
    <s v="No Boarders"/>
    <s v="Has a sixth form"/>
    <s v="None"/>
    <s v="None"/>
    <s v="Non-faith"/>
    <s v="Ofsted"/>
    <n v="10048713"/>
    <s v="Independent School standard inspection"/>
    <s v="Independent Standard Inspection"/>
    <d v="2018-06-05T00:00:00"/>
    <d v="2018-06-07T00:00:00"/>
    <d v="2018-07-02T00:00:00"/>
    <x v="0"/>
    <n v="2"/>
    <n v="2"/>
    <n v="2"/>
    <n v="2"/>
    <s v="NULL"/>
    <n v="2"/>
    <x v="0"/>
    <s v="Y"/>
    <x v="0"/>
    <s v="ITS462855"/>
    <d v="2015-05-12T00:00:00"/>
    <d v="2015-05-14T00:00:00"/>
    <d v="2015-06-19T00:00:00"/>
    <n v="2"/>
    <s v="NULL"/>
    <s v="NULL"/>
    <s v="NULL"/>
    <s v="NULL"/>
    <s v="NULL"/>
    <s v="NULL"/>
  </r>
  <r>
    <n v="110931"/>
    <n v="8736018"/>
    <s v="Chartwell House School"/>
    <x v="0"/>
    <x v="2"/>
    <s v="East of England"/>
    <s v="Cambridgeshire"/>
    <s v="North East Cambridgeshire"/>
    <s v="PE13 5HQ"/>
    <n v="7"/>
    <s v="Childrens Home (Boarding School)"/>
    <s v="Not applicable"/>
    <s v="None"/>
    <s v="None"/>
    <s v="Non-faith"/>
    <s v="Ofsted"/>
    <n v="10038901"/>
    <s v="Independent School standard inspection"/>
    <s v="Independent Standard Inspection"/>
    <d v="2018-01-16T00:00:00"/>
    <d v="2018-01-18T00:00:00"/>
    <d v="2018-02-22T00:00:00"/>
    <x v="0"/>
    <n v="2"/>
    <n v="2"/>
    <n v="1"/>
    <n v="2"/>
    <s v="NULL"/>
    <s v="NULL"/>
    <x v="0"/>
    <s v="Y"/>
    <x v="0"/>
    <s v="ITS450700"/>
    <d v="2014-09-24T00:00:00"/>
    <d v="2014-09-26T00:00:00"/>
    <d v="2014-11-11T00:00:00"/>
    <n v="2"/>
    <s v="NULL"/>
    <s v="NULL"/>
    <s v="NULL"/>
    <s v="NULL"/>
    <s v="NULL"/>
    <s v="NULL"/>
  </r>
  <r>
    <n v="113616"/>
    <n v="8786039"/>
    <s v="Quay View School"/>
    <x v="0"/>
    <x v="0"/>
    <s v="South West"/>
    <s v="Devon"/>
    <s v="Torridge and West Devon"/>
    <s v="PL20 7EX"/>
    <n v="24"/>
    <s v="No Boarders"/>
    <s v="Not applicable"/>
    <s v="None"/>
    <s v="None"/>
    <s v="Non-faith"/>
    <s v="Ofsted"/>
    <n v="10047179"/>
    <s v="Independent School standard inspection"/>
    <s v="Independent Standard Inspection"/>
    <d v="2018-06-12T00:00:00"/>
    <d v="2018-06-14T00:00:00"/>
    <d v="2018-07-16T00:00:00"/>
    <x v="1"/>
    <n v="3"/>
    <n v="3"/>
    <n v="3"/>
    <n v="3"/>
    <s v="NULL"/>
    <s v="NULL"/>
    <x v="0"/>
    <s v="Y"/>
    <x v="0"/>
    <s v="ITS462861"/>
    <d v="2015-07-07T00:00:00"/>
    <d v="2015-07-09T00:00:00"/>
    <d v="2015-08-05T00:00:00"/>
    <n v="2"/>
    <s v="NULL"/>
    <s v="NULL"/>
    <s v="NULL"/>
    <s v="NULL"/>
    <s v="NULL"/>
    <s v="NULL"/>
  </r>
  <r>
    <n v="140205"/>
    <n v="3516002"/>
    <s v="Cambian Chesham House School"/>
    <x v="0"/>
    <x v="3"/>
    <s v="North West"/>
    <s v="Bury"/>
    <s v="Bury North"/>
    <s v="BL9 6JD"/>
    <n v="9"/>
    <s v="No Boarders"/>
    <s v="Not applicable"/>
    <s v="None"/>
    <s v="None"/>
    <s v="Non-faith"/>
    <s v="Ofsted"/>
    <n v="10034033"/>
    <s v="Independent School standard inspection"/>
    <s v="Independent Standard Inspection"/>
    <d v="2017-10-17T00:00:00"/>
    <d v="2017-10-19T00:00:00"/>
    <d v="2017-11-13T00:00:00"/>
    <x v="0"/>
    <n v="2"/>
    <n v="2"/>
    <n v="2"/>
    <n v="2"/>
    <s v="NULL"/>
    <s v="NULL"/>
    <x v="0"/>
    <s v="Y"/>
    <x v="0"/>
    <s v="ITS443032"/>
    <d v="2014-06-10T00:00:00"/>
    <d v="2014-06-11T00:00:00"/>
    <d v="2014-07-03T00:00:00"/>
    <n v="2"/>
    <s v="NULL"/>
    <s v="NULL"/>
    <s v="NULL"/>
    <s v="NULL"/>
    <s v="NULL"/>
    <s v="NULL"/>
  </r>
  <r>
    <n v="130310"/>
    <n v="8506063"/>
    <s v="Chiltern Tutorial School"/>
    <x v="0"/>
    <x v="5"/>
    <s v="South East"/>
    <s v="Hampshire"/>
    <s v="Winchester"/>
    <s v="SO21 2ET"/>
    <n v="18"/>
    <s v="No Boarders"/>
    <s v="Not applicable"/>
    <s v="None"/>
    <s v="None"/>
    <s v="Non-faith"/>
    <s v="Ofsted"/>
    <n v="10008604"/>
    <s v="Independent School standard inspection"/>
    <s v="Independent Standard Inspection"/>
    <d v="2016-10-12T00:00:00"/>
    <d v="2016-10-14T00:00:00"/>
    <d v="2016-11-21T00:00:00"/>
    <x v="1"/>
    <n v="3"/>
    <n v="3"/>
    <n v="2"/>
    <n v="3"/>
    <s v="NULL"/>
    <s v="NULL"/>
    <x v="0"/>
    <s v="NULL"/>
    <x v="0"/>
    <s v="ITS393304"/>
    <d v="2012-07-03T00:00:00"/>
    <d v="2012-07-04T00:00:00"/>
    <d v="2012-09-11T00:00:00"/>
    <n v="2"/>
    <s v="NULL"/>
    <s v="NULL"/>
    <s v="NULL"/>
    <s v="NULL"/>
    <s v="NULL"/>
    <s v="NULL"/>
  </r>
  <r>
    <n v="131064"/>
    <n v="9316125"/>
    <s v="Chilworth House School"/>
    <x v="0"/>
    <x v="5"/>
    <s v="South East"/>
    <s v="Oxfordshire"/>
    <s v="Henley"/>
    <s v="OX33 1JP"/>
    <n v="34"/>
    <s v="No Boarders"/>
    <s v="Not applicable"/>
    <s v="None"/>
    <s v="None"/>
    <s v="Non-faith"/>
    <s v="Ofsted"/>
    <n v="10008615"/>
    <s v="Independent School standard inspection"/>
    <s v="Independent Standard Inspection"/>
    <d v="2016-10-05T00:00:00"/>
    <d v="2016-10-07T00:00:00"/>
    <d v="2016-11-08T00:00:00"/>
    <x v="0"/>
    <n v="2"/>
    <n v="2"/>
    <n v="2"/>
    <n v="2"/>
    <s v="NULL"/>
    <s v="NULL"/>
    <x v="0"/>
    <s v="NULL"/>
    <x v="0"/>
    <s v="ITS393338"/>
    <d v="2012-06-20T00:00:00"/>
    <d v="2012-06-21T00:00:00"/>
    <d v="2012-07-12T00:00:00"/>
    <n v="2"/>
    <s v="NULL"/>
    <s v="NULL"/>
    <s v="NULL"/>
    <s v="NULL"/>
    <s v="NULL"/>
    <s v="NULL"/>
  </r>
  <r>
    <n v="137334"/>
    <n v="9316000"/>
    <s v="Chilworth House Upper School"/>
    <x v="0"/>
    <x v="5"/>
    <s v="South East"/>
    <s v="Oxfordshire"/>
    <s v="Henley"/>
    <s v="OX33 1JP"/>
    <n v="74"/>
    <s v="No Boarders"/>
    <s v="Not applicable"/>
    <s v="None"/>
    <s v="None"/>
    <s v="Non-faith"/>
    <s v="Ofsted"/>
    <n v="10008614"/>
    <s v="Independent School standard inspection"/>
    <s v="Independent Standard Inspection"/>
    <d v="2016-09-27T00:00:00"/>
    <d v="2016-09-29T00:00:00"/>
    <d v="2016-11-01T00:00:00"/>
    <x v="0"/>
    <n v="2"/>
    <n v="2"/>
    <n v="2"/>
    <n v="2"/>
    <s v="NULL"/>
    <n v="2"/>
    <x v="0"/>
    <s v="NULL"/>
    <x v="0"/>
    <s v="ITS393276"/>
    <d v="2012-06-19T00:00:00"/>
    <d v="2012-06-20T00:00:00"/>
    <d v="2012-07-11T00:00:00"/>
    <n v="2"/>
    <s v="NULL"/>
    <s v="NULL"/>
    <s v="NULL"/>
    <s v="NULL"/>
    <s v="NULL"/>
    <s v="NULL"/>
  </r>
  <r>
    <n v="138378"/>
    <n v="3056005"/>
    <s v="Clannad Education Centre"/>
    <x v="0"/>
    <x v="6"/>
    <s v="London"/>
    <s v="Bromley"/>
    <s v="Salisbury"/>
    <s v="SP1 3UT"/>
    <n v="3"/>
    <s v="No Boarders"/>
    <s v="Not applicable"/>
    <s v="None"/>
    <s v="None"/>
    <s v="Non-faith"/>
    <s v="Ofsted"/>
    <n v="10012826"/>
    <s v="Independent School standard inspection"/>
    <s v="Independent Standard Inspection"/>
    <d v="2017-03-15T00:00:00"/>
    <d v="2017-03-17T00:00:00"/>
    <d v="2017-05-03T00:00:00"/>
    <x v="0"/>
    <n v="2"/>
    <n v="2"/>
    <n v="1"/>
    <n v="2"/>
    <s v="NULL"/>
    <s v="NULL"/>
    <x v="0"/>
    <s v="NULL"/>
    <x v="0"/>
    <s v="ITS420277"/>
    <d v="2013-06-11T00:00:00"/>
    <d v="2013-06-12T00:00:00"/>
    <d v="2013-07-02T00:00:00"/>
    <n v="2"/>
    <s v="NULL"/>
    <s v="NULL"/>
    <s v="NULL"/>
    <s v="NULL"/>
    <s v="NULL"/>
    <s v="NULL"/>
  </r>
  <r>
    <n v="140046"/>
    <n v="8506090"/>
    <s v="Clay Hill School"/>
    <x v="0"/>
    <x v="5"/>
    <s v="South East"/>
    <s v="Hampshire"/>
    <s v="New Forest East"/>
    <s v="SO43 7DE"/>
    <n v="25"/>
    <s v="No Boarders"/>
    <s v="Not applicable"/>
    <s v="None"/>
    <s v="None"/>
    <s v="Non-faith"/>
    <s v="Ofsted"/>
    <n v="10033963"/>
    <s v="Independent School standard inspection"/>
    <s v="Independent Standard Inspection"/>
    <d v="2017-11-21T00:00:00"/>
    <d v="2017-11-23T00:00:00"/>
    <d v="2018-01-08T00:00:00"/>
    <x v="0"/>
    <n v="2"/>
    <n v="2"/>
    <n v="2"/>
    <n v="2"/>
    <s v="NULL"/>
    <n v="2"/>
    <x v="0"/>
    <s v="Y"/>
    <x v="0"/>
    <s v="ITS443029"/>
    <d v="2014-06-03T00:00:00"/>
    <d v="2014-06-04T00:00:00"/>
    <d v="2014-06-23T00:00:00"/>
    <n v="2"/>
    <s v="NULL"/>
    <s v="NULL"/>
    <s v="NULL"/>
    <s v="NULL"/>
    <s v="NULL"/>
    <s v="NULL"/>
  </r>
  <r>
    <n v="138441"/>
    <n v="3816004"/>
    <s v="Compass Community School North"/>
    <x v="0"/>
    <x v="7"/>
    <s v="Yorkshire and the Humber"/>
    <s v="Calderdale"/>
    <s v="Calder Valley"/>
    <s v="HX5 0SH"/>
    <n v="7"/>
    <s v="No Boarders"/>
    <s v="Not applicable"/>
    <s v="None"/>
    <s v="None"/>
    <s v="Non-faith"/>
    <s v="Ofsted"/>
    <n v="10012878"/>
    <s v="Independent School standard inspection"/>
    <s v="Independent Standard Inspection"/>
    <d v="2016-11-15T00:00:00"/>
    <d v="2016-11-17T00:00:00"/>
    <d v="2017-01-16T00:00:00"/>
    <x v="0"/>
    <n v="2"/>
    <n v="2"/>
    <n v="2"/>
    <n v="2"/>
    <s v="NULL"/>
    <s v="NULL"/>
    <x v="0"/>
    <s v="NULL"/>
    <x v="0"/>
    <s v="ITS420279"/>
    <d v="2013-06-27T00:00:00"/>
    <d v="2013-06-28T00:00:00"/>
    <d v="2013-07-19T00:00:00"/>
    <n v="2"/>
    <s v="NULL"/>
    <s v="NULL"/>
    <s v="NULL"/>
    <s v="NULL"/>
    <s v="NULL"/>
    <s v="NULL"/>
  </r>
  <r>
    <n v="138779"/>
    <n v="9266006"/>
    <s v="Novaturient School"/>
    <x v="0"/>
    <x v="2"/>
    <s v="East of England"/>
    <s v="Norfolk"/>
    <s v="Great Yarmouth"/>
    <s v="NR30 1EA"/>
    <n v="10"/>
    <s v="No Boarders"/>
    <s v="Not applicable"/>
    <s v="None"/>
    <s v="None"/>
    <s v="Non-faith"/>
    <s v="Ofsted"/>
    <n v="10012967"/>
    <s v="Independent School standard inspection"/>
    <s v="Independent Standard Inspection"/>
    <d v="2016-10-04T00:00:00"/>
    <d v="2016-10-06T00:00:00"/>
    <d v="2016-11-18T00:00:00"/>
    <x v="3"/>
    <n v="4"/>
    <n v="3"/>
    <n v="4"/>
    <n v="3"/>
    <s v="NULL"/>
    <s v="NULL"/>
    <x v="2"/>
    <s v="NULL"/>
    <x v="1"/>
    <s v="ITS420270"/>
    <d v="2013-05-14T00:00:00"/>
    <d v="2013-05-16T00:00:00"/>
    <d v="2013-06-05T00:00:00"/>
    <n v="2"/>
    <n v="10048578"/>
    <s v="Independent school Progress Monitoring inspection"/>
    <d v="2018-03-13T00:00:00"/>
    <s v="2017/18"/>
    <d v="2018-04-23T00:00:00"/>
    <s v="Met all standards that were checked"/>
  </r>
  <r>
    <n v="133477"/>
    <n v="9366581"/>
    <s v="Cornfield School"/>
    <x v="0"/>
    <x v="5"/>
    <s v="South East"/>
    <s v="Surrey"/>
    <s v="Reigate"/>
    <s v="RH1 5HS"/>
    <n v="21"/>
    <s v="No Boarders"/>
    <s v="Has a sixth form"/>
    <s v="None"/>
    <s v="Christian"/>
    <s v="Christian"/>
    <s v="Ofsted"/>
    <n v="10026023"/>
    <s v="Independent School standard inspection"/>
    <s v="Independent Standard Inspection"/>
    <d v="2018-02-27T00:00:00"/>
    <d v="2018-03-01T00:00:00"/>
    <d v="2018-03-26T00:00:00"/>
    <x v="0"/>
    <n v="2"/>
    <n v="2"/>
    <n v="2"/>
    <n v="2"/>
    <s v="NULL"/>
    <n v="2"/>
    <x v="0"/>
    <s v="Y"/>
    <x v="0"/>
    <s v="ITS422752"/>
    <d v="2013-11-12T00:00:00"/>
    <d v="2013-11-14T00:00:00"/>
    <d v="2013-12-04T00:00:00"/>
    <n v="2"/>
    <s v="NULL"/>
    <s v="NULL"/>
    <s v="NULL"/>
    <s v="NULL"/>
    <s v="NULL"/>
    <s v="NULL"/>
  </r>
  <r>
    <n v="115802"/>
    <n v="9166040"/>
    <s v="Cotswold Chine School"/>
    <x v="0"/>
    <x v="0"/>
    <s v="South West"/>
    <s v="Gloucestershire"/>
    <s v="The Cotswolds"/>
    <s v="GL6 9AG"/>
    <n v="51"/>
    <s v="Childrens Home (Boarding School)"/>
    <s v="Not applicable"/>
    <s v="None"/>
    <s v="Christian"/>
    <s v="Christian"/>
    <s v="Ofsted"/>
    <n v="10035561"/>
    <s v="Independent School standard inspection - integrated "/>
    <s v="Independent Standard Inspection"/>
    <d v="2017-09-26T00:00:00"/>
    <d v="2017-09-28T00:00:00"/>
    <d v="2017-11-06T00:00:00"/>
    <x v="0"/>
    <n v="2"/>
    <n v="2"/>
    <n v="2"/>
    <n v="2"/>
    <s v="NULL"/>
    <n v="2"/>
    <x v="0"/>
    <s v="Y"/>
    <x v="0"/>
    <n v="10007067"/>
    <d v="2015-10-14T00:00:00"/>
    <d v="2015-10-15T00:00:00"/>
    <d v="2015-12-10T00:00:00"/>
    <n v="4"/>
    <s v="NULL"/>
    <s v="NULL"/>
    <s v="NULL"/>
    <s v="NULL"/>
    <s v="NULL"/>
    <s v="NULL"/>
  </r>
  <r>
    <n v="116586"/>
    <n v="8506017"/>
    <s v="Coxlease School"/>
    <x v="0"/>
    <x v="5"/>
    <s v="South East"/>
    <s v="Hampshire"/>
    <s v="New Forest East"/>
    <s v="SO43 7DE"/>
    <n v="71"/>
    <s v="No Boarders"/>
    <s v="Not applicable"/>
    <s v="None"/>
    <s v="None"/>
    <s v="Non-faith"/>
    <s v="Ofsted"/>
    <n v="10034635"/>
    <s v="Independent School standard inspection"/>
    <s v="Independent Standard Inspection"/>
    <d v="2017-07-11T00:00:00"/>
    <d v="2017-07-13T00:00:00"/>
    <d v="2017-09-27T00:00:00"/>
    <x v="2"/>
    <n v="1"/>
    <n v="1"/>
    <n v="1"/>
    <n v="1"/>
    <s v="NULL"/>
    <n v="1"/>
    <x v="0"/>
    <s v="NULL"/>
    <x v="0"/>
    <n v="10006133"/>
    <d v="2015-10-14T00:00:00"/>
    <d v="2015-10-16T00:00:00"/>
    <d v="2016-01-18T00:00:00"/>
    <n v="1"/>
    <s v="NULL"/>
    <s v="NULL"/>
    <s v="NULL"/>
    <s v="NULL"/>
    <s v="NULL"/>
    <s v="NULL"/>
  </r>
  <r>
    <n v="110178"/>
    <n v="8676580"/>
    <s v="Cressex Lodge (SWAAY)"/>
    <x v="0"/>
    <x v="5"/>
    <s v="South East"/>
    <s v="Bracknell Forest"/>
    <s v="Windsor"/>
    <s v="RG42 4DE"/>
    <n v="17"/>
    <s v="No Boarders"/>
    <s v="Not applicable"/>
    <s v="None"/>
    <s v="None"/>
    <s v="Non-faith"/>
    <s v="Ofsted"/>
    <n v="10006109"/>
    <s v="Independent School standard inspection"/>
    <s v="Independent Standard Inspection"/>
    <d v="2017-07-04T00:00:00"/>
    <d v="2017-07-06T00:00:00"/>
    <d v="2017-09-07T00:00:00"/>
    <x v="0"/>
    <n v="2"/>
    <n v="2"/>
    <n v="2"/>
    <n v="2"/>
    <s v="NULL"/>
    <s v="NULL"/>
    <x v="0"/>
    <s v="NULL"/>
    <x v="0"/>
    <s v="ITS397668"/>
    <d v="2012-09-26T00:00:00"/>
    <d v="2012-09-27T00:00:00"/>
    <d v="2012-10-18T00:00:00"/>
    <n v="3"/>
    <s v="NULL"/>
    <s v="NULL"/>
    <s v="NULL"/>
    <s v="NULL"/>
    <s v="NULL"/>
    <s v="NULL"/>
  </r>
  <r>
    <n v="133438"/>
    <n v="3066104"/>
    <s v="Cressey College"/>
    <x v="0"/>
    <x v="6"/>
    <s v="London"/>
    <s v="Croydon"/>
    <s v="Croydon Central"/>
    <s v="CR0 5SP"/>
    <n v="121"/>
    <s v="No Boarders"/>
    <s v="Has a sixth form"/>
    <s v="None"/>
    <s v="None"/>
    <s v="Non-faith"/>
    <s v="Ofsted"/>
    <n v="10026291"/>
    <s v="Independent School standard inspection"/>
    <s v="Independent Standard Inspection"/>
    <d v="2018-02-27T00:00:00"/>
    <d v="2018-03-07T00:00:00"/>
    <d v="2018-04-23T00:00:00"/>
    <x v="0"/>
    <n v="1"/>
    <n v="2"/>
    <n v="1"/>
    <n v="2"/>
    <s v="NULL"/>
    <n v="2"/>
    <x v="0"/>
    <s v="Y"/>
    <x v="0"/>
    <s v="ITS422750"/>
    <d v="2013-11-06T00:00:00"/>
    <d v="2013-11-08T00:00:00"/>
    <d v="2013-11-28T00:00:00"/>
    <n v="2"/>
    <s v="NULL"/>
    <s v="NULL"/>
    <s v="NULL"/>
    <s v="NULL"/>
    <s v="NULL"/>
    <s v="NULL"/>
  </r>
  <r>
    <n v="119849"/>
    <n v="8886022"/>
    <s v="Crookhey Hall School"/>
    <x v="0"/>
    <x v="3"/>
    <s v="North West"/>
    <s v="Lancashire"/>
    <s v="Lancaster and Fleetwood"/>
    <s v="LA2 0HA"/>
    <n v="55"/>
    <s v="No Boarders"/>
    <s v="Has a sixth form"/>
    <s v="None"/>
    <s v="None"/>
    <s v="Non-faith"/>
    <s v="Ofsted"/>
    <n v="10038839"/>
    <s v="Independent School standard inspection"/>
    <s v="Independent Standard Inspection"/>
    <d v="2018-01-23T00:00:00"/>
    <d v="2018-01-25T00:00:00"/>
    <d v="2018-02-26T00:00:00"/>
    <x v="0"/>
    <n v="2"/>
    <n v="2"/>
    <n v="2"/>
    <n v="2"/>
    <s v="NULL"/>
    <n v="2"/>
    <x v="0"/>
    <s v="Y"/>
    <x v="0"/>
    <s v="ITS446271"/>
    <d v="2014-10-21T00:00:00"/>
    <d v="2014-10-23T00:00:00"/>
    <d v="2014-11-27T00:00:00"/>
    <n v="2"/>
    <s v="NULL"/>
    <s v="NULL"/>
    <s v="NULL"/>
    <s v="NULL"/>
    <s v="NULL"/>
    <s v="NULL"/>
  </r>
  <r>
    <n v="123619"/>
    <n v="8936017"/>
    <s v="Cruckton Hall School"/>
    <x v="0"/>
    <x v="1"/>
    <s v="West Midlands"/>
    <s v="Shropshire"/>
    <s v="Shrewsbury and Atcham"/>
    <s v="SY5 8PR"/>
    <n v="34"/>
    <s v="Childrens Home (Boarding School)"/>
    <s v="Has a sixth form"/>
    <s v="None"/>
    <s v="None"/>
    <s v="Non-faith"/>
    <s v="Ofsted"/>
    <n v="10033564"/>
    <s v="Independent school standard inspection - aligned with CH"/>
    <s v="Independent Standard Inspection"/>
    <d v="2017-05-09T00:00:00"/>
    <d v="2017-05-11T00:00:00"/>
    <d v="2017-06-21T00:00:00"/>
    <x v="0"/>
    <n v="2"/>
    <n v="2"/>
    <n v="2"/>
    <n v="2"/>
    <s v="NULL"/>
    <n v="2"/>
    <x v="0"/>
    <s v="NULL"/>
    <x v="0"/>
    <s v="ITS462914"/>
    <d v="2015-06-09T00:00:00"/>
    <d v="2015-06-11T00:00:00"/>
    <d v="2015-09-09T00:00:00"/>
    <n v="4"/>
    <s v="NULL"/>
    <s v="NULL"/>
    <s v="NULL"/>
    <s v="NULL"/>
    <s v="NULL"/>
    <s v="NULL"/>
  </r>
  <r>
    <n v="135541"/>
    <n v="8886104"/>
    <s v="Cumberland School"/>
    <x v="0"/>
    <x v="3"/>
    <s v="North West"/>
    <s v="Lancashire"/>
    <s v="Ribble Valley"/>
    <s v="PR5 6EP"/>
    <n v="65"/>
    <s v="No Boarders"/>
    <s v="Not applicable"/>
    <s v="None"/>
    <s v="None"/>
    <s v="Non-faith"/>
    <s v="Ofsted"/>
    <n v="10048594"/>
    <s v="Independent School standard inspection"/>
    <s v="Independent Standard Inspection"/>
    <d v="2018-06-26T00:00:00"/>
    <d v="2018-06-28T00:00:00"/>
    <d v="2018-07-23T00:00:00"/>
    <x v="0"/>
    <n v="1"/>
    <n v="2"/>
    <n v="2"/>
    <n v="2"/>
    <s v="NULL"/>
    <s v="NULL"/>
    <x v="0"/>
    <s v="Y"/>
    <x v="0"/>
    <s v="ITS463013"/>
    <d v="2015-06-16T00:00:00"/>
    <d v="2015-06-18T00:00:00"/>
    <d v="2015-07-09T00:00:00"/>
    <n v="1"/>
    <s v="NULL"/>
    <s v="NULL"/>
    <s v="NULL"/>
    <s v="NULL"/>
    <s v="NULL"/>
    <s v="NULL"/>
  </r>
  <r>
    <n v="131171"/>
    <n v="8936099"/>
    <s v="Darwin School"/>
    <x v="0"/>
    <x v="1"/>
    <s v="West Midlands"/>
    <s v="Shropshire"/>
    <s v="Hammersmith"/>
    <s v="W6 9RU"/>
    <n v="11"/>
    <s v="No Boarders"/>
    <s v="Not applicable"/>
    <s v="None"/>
    <s v="None"/>
    <s v="Non-faith"/>
    <s v="Ofsted"/>
    <n v="10041365"/>
    <s v="Independent school standard inspection - aligned with CH"/>
    <s v="Independent Standard Inspection"/>
    <d v="2018-07-10T00:00:00"/>
    <d v="2018-07-12T00:00:00"/>
    <d v="2018-09-17T00:00:00"/>
    <x v="0"/>
    <n v="2"/>
    <n v="2"/>
    <n v="2"/>
    <n v="2"/>
    <s v="NULL"/>
    <s v="NULL"/>
    <x v="0"/>
    <s v="Y"/>
    <x v="0"/>
    <n v="10006078"/>
    <d v="2016-02-23T00:00:00"/>
    <d v="2016-02-25T00:00:00"/>
    <d v="2016-04-26T00:00:00"/>
    <n v="4"/>
    <s v="NULL"/>
    <s v="NULL"/>
    <s v="NULL"/>
    <s v="NULL"/>
    <s v="NULL"/>
    <s v="NULL"/>
  </r>
  <r>
    <n v="135247"/>
    <n v="8136005"/>
    <s v="Demeter House"/>
    <x v="0"/>
    <x v="7"/>
    <s v="Yorkshire and the Humber"/>
    <s v="North Lincolnshire"/>
    <s v="Brigg and Goole"/>
    <s v="DN20 8EF"/>
    <n v="57"/>
    <s v="Boarding School"/>
    <s v="Not applicable"/>
    <s v="None"/>
    <s v="None"/>
    <s v="Non-faith"/>
    <s v="Ofsted"/>
    <n v="10020916"/>
    <s v="Independent School standard inspection - integrated "/>
    <s v="Independent Standard Inspection"/>
    <d v="2016-12-06T00:00:00"/>
    <d v="2016-12-08T00:00:00"/>
    <d v="2017-02-01T00:00:00"/>
    <x v="0"/>
    <n v="2"/>
    <n v="2"/>
    <n v="1"/>
    <n v="2"/>
    <s v="NULL"/>
    <n v="2"/>
    <x v="0"/>
    <s v="NULL"/>
    <x v="0"/>
    <s v="ITS422790"/>
    <d v="2013-10-15T00:00:00"/>
    <d v="2013-10-17T00:00:00"/>
    <d v="2013-11-07T00:00:00"/>
    <n v="2"/>
    <s v="NULL"/>
    <s v="NULL"/>
    <s v="NULL"/>
    <s v="NULL"/>
    <s v="NULL"/>
    <s v="NULL"/>
  </r>
  <r>
    <n v="131136"/>
    <n v="3846120"/>
    <s v="Denby Grange School"/>
    <x v="0"/>
    <x v="7"/>
    <s v="Yorkshire and the Humber"/>
    <s v="Wakefield"/>
    <s v="Wakefield"/>
    <s v="WF4 4JG"/>
    <n v="36"/>
    <s v="No Boarders"/>
    <s v="Not applicable"/>
    <s v="None"/>
    <s v="None"/>
    <s v="Non-faith"/>
    <s v="Ofsted"/>
    <n v="10006063"/>
    <s v="Independent School standard inspection"/>
    <s v="Independent Standard Inspection"/>
    <d v="2016-03-08T00:00:00"/>
    <d v="2016-03-10T00:00:00"/>
    <d v="2016-04-11T00:00:00"/>
    <x v="0"/>
    <n v="2"/>
    <n v="2"/>
    <n v="2"/>
    <n v="2"/>
    <s v="NULL"/>
    <s v="NULL"/>
    <x v="0"/>
    <s v="NULL"/>
    <x v="0"/>
    <s v="ITS397602"/>
    <d v="2012-10-16T00:00:00"/>
    <d v="2012-10-17T00:00:00"/>
    <d v="2012-11-07T00:00:00"/>
    <n v="2"/>
    <s v="NULL"/>
    <s v="NULL"/>
    <s v="NULL"/>
    <s v="NULL"/>
    <s v="NULL"/>
    <s v="NULL"/>
  </r>
  <r>
    <n v="115426"/>
    <n v="8816032"/>
    <s v="Doucecroft School"/>
    <x v="0"/>
    <x v="2"/>
    <s v="East of England"/>
    <s v="Essex"/>
    <s v="Harwich and North Essex"/>
    <s v="CO6 3QL"/>
    <n v="44"/>
    <s v="Boarding School"/>
    <s v="Has a sixth form"/>
    <s v="None"/>
    <s v="None"/>
    <s v="Non-faith"/>
    <s v="Ofsted"/>
    <n v="10026061"/>
    <s v="Independent School standard inspection - integrated "/>
    <s v="Independent Standard Inspection"/>
    <d v="2017-02-07T00:00:00"/>
    <d v="2017-02-09T00:00:00"/>
    <d v="2017-03-27T00:00:00"/>
    <x v="1"/>
    <n v="3"/>
    <n v="2"/>
    <n v="3"/>
    <n v="2"/>
    <s v="NULL"/>
    <n v="2"/>
    <x v="0"/>
    <s v="NULL"/>
    <x v="1"/>
    <s v="ITS429913"/>
    <d v="2014-01-21T00:00:00"/>
    <d v="2014-01-23T00:00:00"/>
    <d v="2014-02-12T00:00:00"/>
    <n v="2"/>
    <n v="10048977"/>
    <s v="Independent school Progress Monitoring inspection"/>
    <d v="2018-03-27T00:00:00"/>
    <s v="2017/18"/>
    <d v="2018-05-01T00:00:00"/>
    <s v="Met all standards that were checked"/>
  </r>
  <r>
    <n v="135376"/>
    <n v="3706005"/>
    <s v="Dove School"/>
    <x v="0"/>
    <x v="7"/>
    <s v="Yorkshire and the Humber"/>
    <s v="Barnsley"/>
    <s v="Barnsley Central"/>
    <s v="S75 6PP"/>
    <n v="2"/>
    <s v="No Boarders"/>
    <s v="Not applicable"/>
    <s v="None"/>
    <s v="None"/>
    <s v="Non-faith"/>
    <s v="Ofsted"/>
    <n v="10043655"/>
    <s v="Independent School standard inspection"/>
    <s v="Independent Standard Inspection"/>
    <d v="2018-02-06T00:00:00"/>
    <d v="2018-02-07T00:00:00"/>
    <d v="2018-03-09T00:00:00"/>
    <x v="1"/>
    <n v="3"/>
    <n v="2"/>
    <n v="3"/>
    <n v="2"/>
    <s v="NULL"/>
    <s v="NULL"/>
    <x v="0"/>
    <s v="Y"/>
    <x v="1"/>
    <s v="ITS454281"/>
    <d v="2015-02-10T00:00:00"/>
    <d v="2015-02-12T00:00:00"/>
    <d v="2015-03-19T00:00:00"/>
    <n v="2"/>
    <s v="NULL"/>
    <s v="NULL"/>
    <s v="NULL"/>
    <s v="NULL"/>
    <s v="NULL"/>
    <s v="NULL"/>
  </r>
  <r>
    <n v="133989"/>
    <n v="8606026"/>
    <s v="Draycott Moor College"/>
    <x v="0"/>
    <x v="1"/>
    <s v="West Midlands"/>
    <s v="Staffordshire"/>
    <s v="Stone"/>
    <s v="ST11 9AH"/>
    <n v="25"/>
    <s v="No Boarders"/>
    <s v="Not applicable"/>
    <s v="None"/>
    <s v="None"/>
    <s v="Non-faith"/>
    <s v="Ofsted"/>
    <n v="10006319"/>
    <s v="Independent School standard inspection"/>
    <s v="Independent Standard Inspection"/>
    <d v="2017-01-24T00:00:00"/>
    <d v="2017-01-26T00:00:00"/>
    <d v="2017-03-22T00:00:00"/>
    <x v="3"/>
    <n v="4"/>
    <n v="3"/>
    <n v="4"/>
    <n v="3"/>
    <s v="NULL"/>
    <s v="NULL"/>
    <x v="2"/>
    <s v="NULL"/>
    <x v="1"/>
    <s v="ITS397562"/>
    <d v="2012-05-01T00:00:00"/>
    <d v="2012-05-02T00:00:00"/>
    <d v="2012-05-25T00:00:00"/>
    <n v="2"/>
    <n v="10040567"/>
    <s v="Independent school Progress Monitoring inspection"/>
    <d v="2017-09-20T00:00:00"/>
    <s v="2017/18"/>
    <d v="2017-10-17T00:00:00"/>
    <s v="Met all standards that were checked"/>
  </r>
  <r>
    <n v="134594"/>
    <n v="3156081"/>
    <s v="Eagle House School"/>
    <x v="0"/>
    <x v="6"/>
    <s v="London"/>
    <s v="Merton"/>
    <s v="Mitcham and Morden"/>
    <s v="CR4 3HD"/>
    <n v="58"/>
    <s v="No Boarders"/>
    <s v="Not applicable"/>
    <s v="None"/>
    <s v="None"/>
    <s v="Non-faith"/>
    <s v="Ofsted"/>
    <n v="10038170"/>
    <s v="Independent School standard inspection"/>
    <s v="Independent Standard Inspection"/>
    <d v="2017-11-14T00:00:00"/>
    <d v="2017-11-16T00:00:00"/>
    <d v="2017-12-20T00:00:00"/>
    <x v="0"/>
    <n v="2"/>
    <n v="2"/>
    <n v="2"/>
    <n v="2"/>
    <n v="2"/>
    <s v="NULL"/>
    <x v="0"/>
    <s v="Y"/>
    <x v="0"/>
    <s v="ITS451960"/>
    <d v="2014-11-18T00:00:00"/>
    <d v="2014-11-20T00:00:00"/>
    <d v="2014-12-10T00:00:00"/>
    <n v="2"/>
    <s v="NULL"/>
    <s v="NULL"/>
    <s v="NULL"/>
    <s v="NULL"/>
    <s v="NULL"/>
    <s v="NULL"/>
  </r>
  <r>
    <n v="135801"/>
    <n v="3196074"/>
    <s v="Eagle House School Sutton"/>
    <x v="0"/>
    <x v="6"/>
    <s v="London"/>
    <s v="Sutton"/>
    <s v="Sutton and Cheam"/>
    <s v="SM2 5SJ"/>
    <n v="79"/>
    <s v="No Boarders"/>
    <s v="Has a sixth form"/>
    <s v="None"/>
    <s v="None"/>
    <s v="Non-faith"/>
    <s v="Ofsted"/>
    <n v="10020779"/>
    <s v="Independent School standard inspection"/>
    <s v="Independent Standard Inspection"/>
    <d v="2018-07-03T00:00:00"/>
    <d v="2018-07-05T00:00:00"/>
    <d v="2018-07-23T00:00:00"/>
    <x v="0"/>
    <n v="2"/>
    <n v="2"/>
    <n v="2"/>
    <n v="2"/>
    <s v="NULL"/>
    <n v="2"/>
    <x v="0"/>
    <s v="Y"/>
    <x v="0"/>
    <s v="ITS420201"/>
    <d v="2013-09-10T00:00:00"/>
    <d v="2013-09-12T00:00:00"/>
    <d v="2013-10-02T00:00:00"/>
    <n v="2"/>
    <s v="NULL"/>
    <s v="NULL"/>
    <s v="NULL"/>
    <s v="NULL"/>
    <s v="NULL"/>
    <s v="NULL"/>
  </r>
  <r>
    <n v="136052"/>
    <n v="3166072"/>
    <s v="East London Independent Special School"/>
    <x v="0"/>
    <x v="6"/>
    <s v="London"/>
    <s v="Newham"/>
    <s v="West Ham"/>
    <s v="E15 4HT"/>
    <n v="38"/>
    <s v="No Boarders"/>
    <s v="Not applicable"/>
    <s v="None"/>
    <s v="None"/>
    <s v="Non-faith"/>
    <s v="Ofsted"/>
    <n v="10035807"/>
    <s v="Independent School standard inspection"/>
    <s v="Independent Standard Inspection"/>
    <d v="2018-07-10T00:00:00"/>
    <d v="2018-07-12T00:00:00"/>
    <d v="2018-09-11T00:00:00"/>
    <x v="0"/>
    <n v="2"/>
    <n v="2"/>
    <n v="2"/>
    <n v="2"/>
    <s v="NULL"/>
    <s v="NULL"/>
    <x v="0"/>
    <s v="Y"/>
    <x v="0"/>
    <s v="ITS422826"/>
    <d v="2014-03-25T00:00:00"/>
    <d v="2014-03-27T00:00:00"/>
    <d v="2014-04-28T00:00:00"/>
    <n v="1"/>
    <s v="NULL"/>
    <s v="NULL"/>
    <s v="NULL"/>
    <s v="NULL"/>
    <s v="NULL"/>
    <s v="NULL"/>
  </r>
  <r>
    <n v="113026"/>
    <n v="8306013"/>
    <s v="Eastwood Grange School"/>
    <x v="0"/>
    <x v="4"/>
    <s v="East Midlands"/>
    <s v="Derbyshire"/>
    <s v="North East Derbyshire"/>
    <s v="S45 0BA"/>
    <n v="34"/>
    <s v="Childrens Home (Boarding School)"/>
    <s v="Not applicable"/>
    <s v="None"/>
    <s v="None"/>
    <s v="Non-faith"/>
    <s v="Ofsted"/>
    <n v="10006083"/>
    <s v="Independent School standard inspection"/>
    <s v="Independent Standard Inspection"/>
    <d v="2015-12-08T00:00:00"/>
    <d v="2015-12-10T00:00:00"/>
    <d v="2016-01-06T00:00:00"/>
    <x v="0"/>
    <n v="2"/>
    <n v="2"/>
    <n v="2"/>
    <n v="2"/>
    <s v="NULL"/>
    <n v="2"/>
    <x v="0"/>
    <s v="NULL"/>
    <x v="0"/>
    <s v="ITS397637"/>
    <d v="2012-11-13T00:00:00"/>
    <d v="2012-11-14T00:00:00"/>
    <d v="2012-12-06T00:00:00"/>
    <n v="4"/>
    <s v="NULL"/>
    <s v="NULL"/>
    <s v="NULL"/>
    <s v="NULL"/>
    <s v="NULL"/>
    <s v="NULL"/>
  </r>
  <r>
    <n v="132112"/>
    <n v="9096050"/>
    <s v="Eden Park Academy"/>
    <x v="0"/>
    <x v="3"/>
    <s v="North West"/>
    <s v="Cumbria"/>
    <s v="Carlisle"/>
    <s v="CA1 1JZ"/>
    <n v="9"/>
    <s v="No Boarders"/>
    <s v="Not applicable"/>
    <s v="None"/>
    <s v="None"/>
    <s v="Non-faith"/>
    <s v="Ofsted"/>
    <n v="10020789"/>
    <s v="Independent School standard inspection"/>
    <s v="Independent Standard Inspection"/>
    <d v="2016-12-13T00:00:00"/>
    <d v="2016-12-14T00:00:00"/>
    <d v="2017-01-18T00:00:00"/>
    <x v="0"/>
    <n v="2"/>
    <n v="2"/>
    <n v="2"/>
    <n v="2"/>
    <s v="NULL"/>
    <s v="NULL"/>
    <x v="0"/>
    <s v="NULL"/>
    <x v="0"/>
    <s v="ITS420186"/>
    <d v="2013-09-11T00:00:00"/>
    <d v="2013-09-13T00:00:00"/>
    <d v="2013-10-04T00:00:00"/>
    <n v="2"/>
    <s v="NULL"/>
    <s v="NULL"/>
    <s v="NULL"/>
    <s v="NULL"/>
    <s v="NULL"/>
    <s v="NULL"/>
  </r>
  <r>
    <n v="139733"/>
    <n v="3836000"/>
    <s v="Eden Park Academy"/>
    <x v="0"/>
    <x v="7"/>
    <s v="Yorkshire and the Humber"/>
    <s v="Leeds"/>
    <s v="Leeds Central"/>
    <s v="LS11 7EN"/>
    <n v="5"/>
    <s v="No Boarders"/>
    <s v="Not applicable"/>
    <s v="None"/>
    <s v="None"/>
    <s v="Non-faith"/>
    <s v="Ofsted"/>
    <n v="10033921"/>
    <s v="Independent School standard inspection"/>
    <s v="Independent Standard Inspection"/>
    <d v="2017-07-11T00:00:00"/>
    <d v="2017-07-13T00:00:00"/>
    <d v="2017-09-20T00:00:00"/>
    <x v="1"/>
    <n v="3"/>
    <n v="3"/>
    <n v="2"/>
    <n v="3"/>
    <s v="NULL"/>
    <s v="NULL"/>
    <x v="0"/>
    <s v="NULL"/>
    <x v="1"/>
    <s v="ITS443005"/>
    <d v="2014-06-11T00:00:00"/>
    <d v="2014-06-13T00:00:00"/>
    <d v="2014-07-03T00:00:00"/>
    <n v="2"/>
    <s v="NULL"/>
    <s v="NULL"/>
    <s v="NULL"/>
    <s v="NULL"/>
    <s v="NULL"/>
    <s v="NULL"/>
  </r>
  <r>
    <n v="135754"/>
    <n v="9286070"/>
    <s v="Progress Schools - Northamptonshire"/>
    <x v="0"/>
    <x v="4"/>
    <s v="East Midlands"/>
    <s v="Northamptonshire"/>
    <s v="Northampton South"/>
    <s v="NN1 2BG"/>
    <n v="48"/>
    <s v="No Boarders"/>
    <s v="Not applicable"/>
    <s v="None"/>
    <s v="None"/>
    <s v="Non-faith"/>
    <s v="Ofsted"/>
    <n v="10012953"/>
    <s v="Independent School standard inspection"/>
    <s v="Independent Standard Inspection"/>
    <d v="2017-05-23T00:00:00"/>
    <d v="2017-05-25T00:00:00"/>
    <d v="2017-06-14T00:00:00"/>
    <x v="0"/>
    <n v="2"/>
    <n v="2"/>
    <n v="2"/>
    <n v="2"/>
    <s v="NULL"/>
    <s v="NULL"/>
    <x v="0"/>
    <s v="NULL"/>
    <x v="0"/>
    <s v="ITS408745"/>
    <d v="2013-04-29T00:00:00"/>
    <d v="2013-04-30T00:00:00"/>
    <d v="2013-05-22T00:00:00"/>
    <n v="2"/>
    <s v="NULL"/>
    <s v="NULL"/>
    <s v="NULL"/>
    <s v="NULL"/>
    <s v="NULL"/>
    <s v="NULL"/>
  </r>
  <r>
    <n v="139135"/>
    <n v="8916020"/>
    <s v="Catch 22"/>
    <x v="0"/>
    <x v="4"/>
    <s v="East Midlands"/>
    <s v="Nottinghamshire"/>
    <s v="Newark"/>
    <s v="NG24 4UT"/>
    <n v="107"/>
    <s v="No Boarders"/>
    <s v="Not applicable"/>
    <s v="None"/>
    <s v="None"/>
    <s v="Non-faith"/>
    <s v="Ofsted"/>
    <n v="10020946"/>
    <s v="Independent School standard inspection"/>
    <s v="Independent Standard Inspection"/>
    <d v="2016-12-13T00:00:00"/>
    <d v="2016-12-15T00:00:00"/>
    <d v="2017-01-25T00:00:00"/>
    <x v="0"/>
    <n v="2"/>
    <n v="2"/>
    <n v="2"/>
    <n v="2"/>
    <s v="NULL"/>
    <n v="2"/>
    <x v="0"/>
    <s v="NULL"/>
    <x v="0"/>
    <s v="ITS422849"/>
    <d v="2013-12-04T00:00:00"/>
    <d v="2013-12-05T00:00:00"/>
    <d v="2013-12-19T00:00:00"/>
    <n v="2"/>
    <s v="NULL"/>
    <s v="NULL"/>
    <s v="NULL"/>
    <s v="NULL"/>
    <s v="NULL"/>
    <s v="NULL"/>
  </r>
  <r>
    <n v="135604"/>
    <n v="8256040"/>
    <s v="Progress Schools - Buckinghamshire"/>
    <x v="0"/>
    <x v="5"/>
    <s v="South East"/>
    <s v="Buckinghamshire"/>
    <s v="Wycombe"/>
    <s v="HP12 4JG"/>
    <n v="22"/>
    <s v="No Boarders"/>
    <s v="Not applicable"/>
    <s v="None"/>
    <s v="None"/>
    <s v="Non-faith"/>
    <s v="Ofsted"/>
    <n v="10006103"/>
    <s v="Independent School standard inspection"/>
    <s v="Independent Standard Inspection"/>
    <d v="2017-05-09T00:00:00"/>
    <d v="2017-05-11T00:00:00"/>
    <d v="2017-06-01T00:00:00"/>
    <x v="0"/>
    <n v="2"/>
    <n v="2"/>
    <n v="2"/>
    <n v="2"/>
    <s v="NULL"/>
    <s v="NULL"/>
    <x v="0"/>
    <s v="NULL"/>
    <x v="0"/>
    <s v="ITS397643"/>
    <d v="2012-10-09T00:00:00"/>
    <d v="2012-10-10T00:00:00"/>
    <d v="2012-10-31T00:00:00"/>
    <n v="3"/>
    <s v="NULL"/>
    <s v="NULL"/>
    <s v="NULL"/>
    <s v="NULL"/>
    <s v="NULL"/>
    <s v="NULL"/>
  </r>
  <r>
    <n v="135555"/>
    <n v="9096097"/>
    <s v="Progress Schools - Carlisle"/>
    <x v="0"/>
    <x v="3"/>
    <s v="North West"/>
    <s v="Cumbria"/>
    <s v="Carlisle"/>
    <s v="CA1 1EJ"/>
    <n v="19"/>
    <s v="No Boarders"/>
    <s v="Not applicable"/>
    <s v="None"/>
    <s v="None"/>
    <s v="Non-faith"/>
    <s v="Ofsted"/>
    <n v="10006022"/>
    <s v="Independent School standard inspection"/>
    <s v="Independent Standard Inspection"/>
    <d v="2016-07-05T00:00:00"/>
    <d v="2016-07-07T00:00:00"/>
    <d v="2016-10-28T00:00:00"/>
    <x v="0"/>
    <n v="2"/>
    <n v="2"/>
    <n v="2"/>
    <n v="2"/>
    <s v="NULL"/>
    <s v="NULL"/>
    <x v="0"/>
    <s v="NULL"/>
    <x v="0"/>
    <s v="ITS393347"/>
    <d v="2012-02-07T00:00:00"/>
    <d v="2012-02-08T00:00:00"/>
    <d v="2012-03-05T00:00:00"/>
    <n v="3"/>
    <s v="NULL"/>
    <s v="NULL"/>
    <s v="NULL"/>
    <s v="NULL"/>
    <s v="NULL"/>
    <s v="NULL"/>
  </r>
  <r>
    <n v="131751"/>
    <n v="3536019"/>
    <s v="Elland House School"/>
    <x v="0"/>
    <x v="3"/>
    <s v="North West"/>
    <s v="Oldham"/>
    <s v="Oldham West and Royton"/>
    <s v="OL2 5PJ"/>
    <n v="10"/>
    <s v="No Boarders"/>
    <s v="Not applicable"/>
    <s v="None"/>
    <s v="None"/>
    <s v="Non-faith"/>
    <s v="Ofsted"/>
    <n v="10012866"/>
    <s v="Independent School standard inspection"/>
    <s v="Independent Standard Inspection"/>
    <d v="2016-10-18T00:00:00"/>
    <d v="2016-10-20T00:00:00"/>
    <d v="2016-11-21T00:00:00"/>
    <x v="0"/>
    <n v="2"/>
    <n v="2"/>
    <n v="2"/>
    <n v="2"/>
    <s v="NULL"/>
    <s v="NULL"/>
    <x v="0"/>
    <s v="NULL"/>
    <x v="0"/>
    <s v="ITS420182"/>
    <d v="2013-06-25T00:00:00"/>
    <d v="2013-06-26T00:00:00"/>
    <d v="2013-07-17T00:00:00"/>
    <n v="3"/>
    <s v="NULL"/>
    <s v="NULL"/>
    <s v="NULL"/>
    <s v="NULL"/>
    <s v="NULL"/>
    <s v="NULL"/>
  </r>
  <r>
    <n v="139963"/>
    <n v="8696017"/>
    <s v="Engaging Potential"/>
    <x v="0"/>
    <x v="5"/>
    <s v="South East"/>
    <s v="West Berkshire"/>
    <s v="Newbury"/>
    <s v="RG14 2PR"/>
    <n v="11"/>
    <s v="No Boarders"/>
    <s v="Not applicable"/>
    <s v="None"/>
    <s v="None"/>
    <s v="Non-faith"/>
    <s v="Ofsted"/>
    <n v="10033958"/>
    <s v="Independent School standard inspection"/>
    <s v="Independent Standard Inspection"/>
    <d v="2017-06-27T00:00:00"/>
    <d v="2017-06-29T00:00:00"/>
    <d v="2017-09-04T00:00:00"/>
    <x v="0"/>
    <n v="2"/>
    <n v="2"/>
    <n v="2"/>
    <n v="2"/>
    <s v="NULL"/>
    <n v="2"/>
    <x v="0"/>
    <s v="NULL"/>
    <x v="0"/>
    <s v="ITS443020"/>
    <d v="2014-07-08T00:00:00"/>
    <d v="2014-07-10T00:00:00"/>
    <d v="2014-09-08T00:00:00"/>
    <n v="2"/>
    <s v="NULL"/>
    <s v="NULL"/>
    <s v="NULL"/>
    <s v="NULL"/>
    <s v="NULL"/>
    <s v="NULL"/>
  </r>
  <r>
    <n v="135150"/>
    <n v="8816056"/>
    <s v="Essex Fresh Start"/>
    <x v="0"/>
    <x v="2"/>
    <s v="East of England"/>
    <s v="Essex"/>
    <s v="Witham"/>
    <s v="CM8 2JL"/>
    <n v="72"/>
    <s v="No Boarders"/>
    <s v="Not applicable"/>
    <s v="None"/>
    <s v="None"/>
    <s v="Non-faith"/>
    <s v="Ofsted"/>
    <n v="10034755"/>
    <s v="Independent School standard inspection"/>
    <s v="Independent Standard Inspection"/>
    <d v="2017-06-06T00:00:00"/>
    <d v="2017-06-08T00:00:00"/>
    <d v="2017-07-17T00:00:00"/>
    <x v="1"/>
    <n v="3"/>
    <n v="2"/>
    <n v="3"/>
    <n v="2"/>
    <s v="NULL"/>
    <n v="2"/>
    <x v="0"/>
    <s v="NULL"/>
    <x v="1"/>
    <s v="ITS442991"/>
    <d v="2014-09-23T00:00:00"/>
    <d v="2014-09-25T00:00:00"/>
    <d v="2014-10-15T00:00:00"/>
    <n v="2"/>
    <s v="NULL"/>
    <s v="NULL"/>
    <s v="NULL"/>
    <s v="NULL"/>
    <s v="NULL"/>
    <s v="NULL"/>
  </r>
  <r>
    <n v="134940"/>
    <n v="8826053"/>
    <s v="Estuary High School"/>
    <x v="0"/>
    <x v="2"/>
    <s v="East of England"/>
    <s v="Southend on Sea"/>
    <s v="Southend West"/>
    <s v="SS9 3NH"/>
    <n v="7"/>
    <s v="No Boarders"/>
    <s v="Has a sixth form"/>
    <s v="None"/>
    <s v="None"/>
    <s v="Non-faith"/>
    <s v="Ofsted"/>
    <n v="10046986"/>
    <s v="Independent school standard inspection - aligned with CH"/>
    <s v="Independent Standard Inspection"/>
    <d v="2018-05-01T00:00:00"/>
    <d v="2018-05-03T00:00:00"/>
    <d v="2018-06-13T00:00:00"/>
    <x v="0"/>
    <n v="2"/>
    <n v="2"/>
    <n v="2"/>
    <n v="2"/>
    <s v="NULL"/>
    <n v="0"/>
    <x v="0"/>
    <s v="Y"/>
    <x v="0"/>
    <s v="ITS462929"/>
    <d v="2015-06-17T00:00:00"/>
    <d v="2015-06-19T00:00:00"/>
    <d v="2015-07-17T00:00:00"/>
    <n v="2"/>
    <s v="NULL"/>
    <s v="NULL"/>
    <s v="NULL"/>
    <s v="NULL"/>
    <s v="NULL"/>
    <s v="NULL"/>
  </r>
  <r>
    <n v="140421"/>
    <n v="3156005"/>
    <s v="Face Youth Therapeutic School"/>
    <x v="0"/>
    <x v="6"/>
    <s v="London"/>
    <s v="Merton"/>
    <s v="Wimbledon"/>
    <s v="SW19 1JN"/>
    <n v="9"/>
    <s v="No Boarders"/>
    <s v="Not applicable"/>
    <s v="None"/>
    <s v="None"/>
    <s v="Non-faith"/>
    <s v="Ofsted"/>
    <n v="10038177"/>
    <s v="Independent School standard inspection"/>
    <s v="Independent Standard Inspection"/>
    <d v="2017-11-21T00:00:00"/>
    <d v="2017-11-23T00:00:00"/>
    <d v="2018-01-10T00:00:00"/>
    <x v="1"/>
    <n v="3"/>
    <n v="3"/>
    <n v="3"/>
    <n v="3"/>
    <s v="NULL"/>
    <s v="NULL"/>
    <x v="0"/>
    <s v="Y"/>
    <x v="0"/>
    <s v="ITS447226"/>
    <d v="2014-12-09T00:00:00"/>
    <d v="2014-12-11T00:00:00"/>
    <d v="2015-02-04T00:00:00"/>
    <n v="2"/>
    <s v="NULL"/>
    <s v="NULL"/>
    <s v="NULL"/>
    <s v="NULL"/>
    <s v="NULL"/>
    <s v="NULL"/>
  </r>
  <r>
    <n v="136239"/>
    <n v="3586019"/>
    <s v="Fairfield House School"/>
    <x v="0"/>
    <x v="3"/>
    <s v="North West"/>
    <s v="Trafford"/>
    <s v="Stretford and Urmston"/>
    <s v="M31 4NL"/>
    <n v="3"/>
    <s v="No Boarders"/>
    <s v="Not applicable"/>
    <s v="Christian"/>
    <s v="Christian"/>
    <s v="Christian"/>
    <s v="Ofsted"/>
    <n v="10034046"/>
    <s v="Independent school standard inspection - aligned with CH"/>
    <s v="Independent Standard Inspection"/>
    <d v="2017-05-16T00:00:00"/>
    <d v="2017-05-17T00:00:00"/>
    <d v="2017-06-12T00:00:00"/>
    <x v="0"/>
    <n v="2"/>
    <n v="2"/>
    <n v="1"/>
    <n v="2"/>
    <s v="NULL"/>
    <n v="2"/>
    <x v="0"/>
    <s v="NULL"/>
    <x v="0"/>
    <s v="ITS463015"/>
    <d v="2015-06-10T00:00:00"/>
    <d v="2015-06-11T00:00:00"/>
    <d v="2015-07-24T00:00:00"/>
    <n v="4"/>
    <s v="NULL"/>
    <s v="NULL"/>
    <s v="NULL"/>
    <s v="NULL"/>
    <s v="NULL"/>
    <s v="NULL"/>
  </r>
  <r>
    <n v="135623"/>
    <n v="8866132"/>
    <s v="Fairlight Glen Independent Special School"/>
    <x v="0"/>
    <x v="5"/>
    <s v="South East"/>
    <s v="Kent"/>
    <s v="North Thanet"/>
    <s v="CT6 5QQ"/>
    <n v="4"/>
    <s v="No Boarders"/>
    <s v="Not applicable"/>
    <s v="None"/>
    <s v="None"/>
    <s v="Non-faith"/>
    <s v="Ofsted"/>
    <n v="10006350"/>
    <s v="Independent school standard inspection - aligned with CH"/>
    <s v="Independent Standard Inspection"/>
    <d v="2016-09-20T00:00:00"/>
    <d v="2016-09-21T00:00:00"/>
    <d v="2016-10-18T00:00:00"/>
    <x v="1"/>
    <n v="3"/>
    <n v="2"/>
    <n v="3"/>
    <n v="2"/>
    <s v="NULL"/>
    <s v="NULL"/>
    <x v="0"/>
    <s v="NULL"/>
    <x v="1"/>
    <s v="ITS386907"/>
    <d v="2012-02-07T00:00:00"/>
    <d v="2012-02-08T00:00:00"/>
    <d v="2012-02-29T00:00:00"/>
    <n v="2"/>
    <s v="NULL"/>
    <s v="NULL"/>
    <s v="NULL"/>
    <s v="NULL"/>
    <s v="NULL"/>
    <s v="NULL"/>
  </r>
  <r>
    <n v="126139"/>
    <n v="9386217"/>
    <s v="Farney Close School"/>
    <x v="0"/>
    <x v="5"/>
    <s v="South East"/>
    <s v="West Sussex"/>
    <s v="Mid Sussex"/>
    <s v="RH17 5RD"/>
    <n v="46"/>
    <s v="Boarding School"/>
    <s v="Not applicable"/>
    <s v="None"/>
    <s v="None"/>
    <s v="Non-faith"/>
    <s v="Ofsted"/>
    <n v="10006011"/>
    <s v="Independent School standard inspection - integrated "/>
    <s v="Independent Standard Inspection"/>
    <d v="2015-11-03T00:00:00"/>
    <d v="2015-11-05T00:00:00"/>
    <d v="2015-12-01T00:00:00"/>
    <x v="2"/>
    <n v="1"/>
    <n v="1"/>
    <n v="1"/>
    <n v="1"/>
    <s v="NULL"/>
    <n v="1"/>
    <x v="0"/>
    <s v="NULL"/>
    <x v="0"/>
    <s v="ITS386888"/>
    <d v="2012-01-31T00:00:00"/>
    <d v="2012-02-01T00:00:00"/>
    <d v="2012-02-23T00:00:00"/>
    <n v="1"/>
    <s v="NULL"/>
    <s v="NULL"/>
    <s v="NULL"/>
    <s v="NULL"/>
    <s v="NULL"/>
    <s v="NULL"/>
  </r>
  <r>
    <n v="133346"/>
    <n v="9096051"/>
    <s v="Fell House School"/>
    <x v="0"/>
    <x v="3"/>
    <s v="North West"/>
    <s v="Cumbria"/>
    <s v="Westmorland and Lonsdale"/>
    <s v="LA11 6AS"/>
    <n v="8"/>
    <s v="Childrens Home (Boarding School)"/>
    <s v="Not applicable"/>
    <s v="None"/>
    <s v="None"/>
    <s v="Non-faith"/>
    <s v="Ofsted"/>
    <n v="10033388"/>
    <s v="Independent school standard inspection - aligned with CH"/>
    <s v="Independent Standard Inspection"/>
    <d v="2017-03-07T00:00:00"/>
    <d v="2017-03-09T00:00:00"/>
    <d v="2017-04-03T00:00:00"/>
    <x v="0"/>
    <n v="2"/>
    <n v="2"/>
    <n v="1"/>
    <n v="2"/>
    <s v="NULL"/>
    <s v="NULL"/>
    <x v="0"/>
    <s v="NULL"/>
    <x v="0"/>
    <s v="ITS463005"/>
    <d v="2015-06-16T00:00:00"/>
    <d v="2015-06-18T00:00:00"/>
    <d v="2015-08-04T00:00:00"/>
    <n v="2"/>
    <s v="NULL"/>
    <s v="NULL"/>
    <s v="NULL"/>
    <s v="NULL"/>
    <s v="NULL"/>
    <s v="NULL"/>
  </r>
  <r>
    <n v="135510"/>
    <n v="8866126"/>
    <s v="Ferndearle"/>
    <x v="0"/>
    <x v="5"/>
    <s v="South East"/>
    <s v="Kent"/>
    <s v="Folkestone and Hythe"/>
    <s v="CT19 5HH"/>
    <n v="20"/>
    <s v="Childrens Home (Boarding School)"/>
    <s v="Not applicable"/>
    <s v="None"/>
    <s v="None"/>
    <s v="Non-faith"/>
    <s v="Ofsted"/>
    <n v="10008937"/>
    <s v="Independent School standard inspection"/>
    <s v="Independent Standard Inspection"/>
    <d v="2016-09-13T00:00:00"/>
    <d v="2016-09-15T00:00:00"/>
    <d v="2016-10-06T00:00:00"/>
    <x v="0"/>
    <n v="2"/>
    <n v="2"/>
    <n v="2"/>
    <n v="2"/>
    <s v="NULL"/>
    <s v="NULL"/>
    <x v="0"/>
    <s v="NULL"/>
    <x v="0"/>
    <s v="ITS393299"/>
    <d v="2012-06-26T00:00:00"/>
    <d v="2012-06-27T00:00:00"/>
    <d v="2012-07-18T00:00:00"/>
    <n v="2"/>
    <s v="NULL"/>
    <s v="NULL"/>
    <s v="NULL"/>
    <s v="NULL"/>
    <s v="NULL"/>
    <s v="NULL"/>
  </r>
  <r>
    <n v="142068"/>
    <n v="3836003"/>
    <s v="Fountain House School"/>
    <x v="0"/>
    <x v="7"/>
    <s v="Yorkshire and the Humber"/>
    <s v="Leeds"/>
    <s v="Salisbury"/>
    <s v="SP1 3UT"/>
    <n v="4"/>
    <s v="No Boarders"/>
    <s v="Not applicable"/>
    <s v="None"/>
    <s v="None"/>
    <s v="Non-faith"/>
    <s v="Ofsted"/>
    <n v="10008633"/>
    <s v="Independent school standard inspection - first"/>
    <s v="Independent Standard Inspection"/>
    <d v="2016-02-23T00:00:00"/>
    <d v="2016-02-24T00:00:00"/>
    <d v="2016-03-24T00:00:00"/>
    <x v="0"/>
    <n v="2"/>
    <n v="2"/>
    <n v="2"/>
    <n v="2"/>
    <s v="NULL"/>
    <s v="NULL"/>
    <x v="0"/>
    <s v="NULL"/>
    <x v="0"/>
    <s v="NULL"/>
    <s v="NULL"/>
    <s v="NULL"/>
    <s v="NULL"/>
    <s v="NULL"/>
    <s v="NULL"/>
    <s v="NULL"/>
    <s v="NULL"/>
    <s v="NULL"/>
    <s v="NULL"/>
    <s v="NULL"/>
  </r>
  <r>
    <n v="114635"/>
    <n v="8456002"/>
    <s v="Frewen College"/>
    <x v="0"/>
    <x v="5"/>
    <s v="South East"/>
    <s v="East Sussex"/>
    <s v="Bexhill and Battle"/>
    <s v="TN31 6NL"/>
    <n v="95"/>
    <s v="Boarding School"/>
    <s v="Not applicable"/>
    <s v="None"/>
    <s v="Inter- / non- denominational"/>
    <s v="Non-faith"/>
    <s v="Ofsted"/>
    <n v="10018187"/>
    <s v="Independent School standard inspection"/>
    <s v="Independent Standard Inspection"/>
    <d v="2016-06-14T00:00:00"/>
    <d v="2016-06-16T00:00:00"/>
    <d v="2016-07-07T00:00:00"/>
    <x v="0"/>
    <n v="2"/>
    <n v="2"/>
    <n v="1"/>
    <n v="2"/>
    <s v="NULL"/>
    <n v="2"/>
    <x v="0"/>
    <s v="NULL"/>
    <x v="0"/>
    <s v="ITS393335"/>
    <d v="2012-05-17T00:00:00"/>
    <d v="2012-05-18T00:00:00"/>
    <d v="2012-06-14T00:00:00"/>
    <n v="2"/>
    <s v="NULL"/>
    <s v="NULL"/>
    <s v="NULL"/>
    <s v="NULL"/>
    <s v="NULL"/>
    <s v="NULL"/>
  </r>
  <r>
    <n v="134649"/>
    <n v="8916022"/>
    <s v="Freyburg School"/>
    <x v="0"/>
    <x v="4"/>
    <s v="East Midlands"/>
    <s v="Nottinghamshire"/>
    <s v="Bassetlaw"/>
    <s v="S80 3BP"/>
    <n v="3"/>
    <s v="No Boarders"/>
    <s v="Not applicable"/>
    <s v="None"/>
    <s v="None"/>
    <s v="Non-faith"/>
    <s v="Ofsted"/>
    <n v="10039186"/>
    <s v="Independent School standard inspection"/>
    <s v="Independent Standard Inspection"/>
    <d v="2018-07-04T00:00:00"/>
    <d v="2018-07-05T00:00:00"/>
    <d v="2018-09-05T00:00:00"/>
    <x v="0"/>
    <n v="2"/>
    <n v="2"/>
    <n v="2"/>
    <n v="2"/>
    <s v="NULL"/>
    <s v="NULL"/>
    <x v="0"/>
    <s v="Y"/>
    <x v="0"/>
    <s v="ITS447295"/>
    <d v="2014-09-16T00:00:00"/>
    <d v="2014-09-18T00:00:00"/>
    <d v="2014-10-09T00:00:00"/>
    <n v="2"/>
    <s v="NULL"/>
    <s v="NULL"/>
    <s v="NULL"/>
    <s v="NULL"/>
    <s v="NULL"/>
    <s v="NULL"/>
  </r>
  <r>
    <n v="106817"/>
    <n v="3716011"/>
    <s v="Fullerton House School"/>
    <x v="0"/>
    <x v="7"/>
    <s v="Yorkshire and the Humber"/>
    <s v="Doncaster"/>
    <s v="Don Valley"/>
    <s v="DN12 4AR"/>
    <n v="28"/>
    <s v="Childrens Home (Boarding School)"/>
    <s v="Has a sixth form"/>
    <s v="None"/>
    <s v="None"/>
    <s v="Non-faith"/>
    <s v="Ofsted"/>
    <n v="10006869"/>
    <s v="Independent School standard inspection"/>
    <s v="Independent Standard Inspection"/>
    <d v="2015-11-17T00:00:00"/>
    <d v="2015-11-19T00:00:00"/>
    <d v="2016-01-12T00:00:00"/>
    <x v="0"/>
    <n v="2"/>
    <n v="2"/>
    <n v="2"/>
    <n v="2"/>
    <s v="NULL"/>
    <s v="NULL"/>
    <x v="0"/>
    <s v="NULL"/>
    <x v="0"/>
    <s v="ITS393283"/>
    <d v="2012-06-27T00:00:00"/>
    <d v="2012-06-28T00:00:00"/>
    <d v="2012-07-19T00:00:00"/>
    <n v="1"/>
    <s v="NULL"/>
    <s v="NULL"/>
    <s v="NULL"/>
    <s v="NULL"/>
    <s v="NULL"/>
    <s v="NULL"/>
  </r>
  <r>
    <n v="135859"/>
    <n v="9266160"/>
    <s v="Future Education"/>
    <x v="0"/>
    <x v="2"/>
    <s v="East of England"/>
    <s v="Norfolk"/>
    <s v="Norwich South"/>
    <s v="NR5 8EG"/>
    <n v="19"/>
    <s v="No Boarders"/>
    <s v="Not applicable"/>
    <s v="None"/>
    <s v="None"/>
    <s v="Non-faith"/>
    <s v="Ofsted"/>
    <n v="10020821"/>
    <s v="Independent School standard inspection"/>
    <s v="Independent Standard Inspection"/>
    <d v="2017-06-06T00:00:00"/>
    <d v="2017-06-08T00:00:00"/>
    <d v="2017-07-13T00:00:00"/>
    <x v="1"/>
    <n v="3"/>
    <n v="3"/>
    <n v="3"/>
    <n v="3"/>
    <s v="NULL"/>
    <s v="NULL"/>
    <x v="0"/>
    <s v="NULL"/>
    <x v="1"/>
    <s v="ITS422801"/>
    <d v="2013-11-19T00:00:00"/>
    <d v="2013-11-21T00:00:00"/>
    <d v="2013-12-10T00:00:00"/>
    <n v="2"/>
    <s v="NULL"/>
    <s v="NULL"/>
    <s v="NULL"/>
    <s v="NULL"/>
    <s v="NULL"/>
    <s v="NULL"/>
  </r>
  <r>
    <n v="130855"/>
    <n v="9356085"/>
    <s v="Gable End"/>
    <x v="0"/>
    <x v="2"/>
    <s v="East of England"/>
    <s v="Suffolk"/>
    <s v="South Suffolk"/>
    <s v="IP7 7NL"/>
    <n v="5"/>
    <s v="Childrens Home (Boarding School)"/>
    <s v="Not applicable"/>
    <s v="None"/>
    <s v="None"/>
    <s v="Non-faith"/>
    <s v="Ofsted"/>
    <n v="10006121"/>
    <s v="Independent School standard inspection"/>
    <s v="Independent Standard Inspection"/>
    <d v="2017-02-07T00:00:00"/>
    <d v="2017-02-09T00:00:00"/>
    <d v="2017-04-05T00:00:00"/>
    <x v="3"/>
    <n v="4"/>
    <n v="2"/>
    <n v="4"/>
    <n v="2"/>
    <s v="NULL"/>
    <s v="NULL"/>
    <x v="2"/>
    <s v="NULL"/>
    <x v="1"/>
    <s v="ITS397573"/>
    <d v="2012-05-22T00:00:00"/>
    <d v="2012-05-23T00:00:00"/>
    <d v="2012-06-19T00:00:00"/>
    <n v="3"/>
    <n v="10040350"/>
    <s v="Independent school Progress Monitoring inspection"/>
    <d v="2017-11-22T00:00:00"/>
    <s v="2017/18"/>
    <d v="2017-12-21T00:00:00"/>
    <s v="Did not meet all standards that were checked"/>
  </r>
  <r>
    <n v="137385"/>
    <n v="9296002"/>
    <s v="Get U Started Training"/>
    <x v="0"/>
    <x v="7"/>
    <s v="North East"/>
    <s v="Northumberland"/>
    <s v="Wansbeck"/>
    <s v="NE63 8SF"/>
    <n v="37"/>
    <s v="No Boarders"/>
    <s v="Not applicable"/>
    <s v="None"/>
    <s v="None"/>
    <s v="Non-faith"/>
    <s v="Ofsted"/>
    <n v="10051859"/>
    <s v="Independent School standard inspection"/>
    <s v="Independent Standard Inspection"/>
    <d v="2018-05-01T00:00:00"/>
    <d v="2018-05-03T00:00:00"/>
    <d v="2018-06-06T00:00:00"/>
    <x v="0"/>
    <n v="2"/>
    <n v="2"/>
    <n v="2"/>
    <n v="2"/>
    <s v="NULL"/>
    <s v="NULL"/>
    <x v="0"/>
    <s v="Y"/>
    <x v="0"/>
    <n v="10008612"/>
    <d v="2016-01-19T00:00:00"/>
    <d v="2016-01-21T00:00:00"/>
    <d v="2016-02-15T00:00:00"/>
    <n v="2"/>
    <s v="NULL"/>
    <s v="NULL"/>
    <s v="NULL"/>
    <s v="NULL"/>
    <s v="NULL"/>
    <s v="NULL"/>
  </r>
  <r>
    <n v="135167"/>
    <n v="2026401"/>
    <s v="Gloucester House, The Tavistock Children's Day Unit"/>
    <x v="0"/>
    <x v="6"/>
    <s v="London"/>
    <s v="Camden"/>
    <s v="Hampstead and Kilburn"/>
    <s v="NW3 5BU"/>
    <n v="18"/>
    <s v="No Boarders"/>
    <s v="Not applicable"/>
    <s v="None"/>
    <s v="None"/>
    <s v="Non-faith"/>
    <s v="Ofsted"/>
    <n v="10035804"/>
    <s v="Independent School standard inspection"/>
    <s v="Independent Standard Inspection"/>
    <d v="2017-11-14T00:00:00"/>
    <d v="2017-11-16T00:00:00"/>
    <d v="2018-01-12T00:00:00"/>
    <x v="0"/>
    <n v="2"/>
    <n v="2"/>
    <n v="1"/>
    <n v="2"/>
    <s v="NULL"/>
    <s v="NULL"/>
    <x v="0"/>
    <s v="Y"/>
    <x v="0"/>
    <s v="ITS422781"/>
    <d v="2014-02-11T00:00:00"/>
    <d v="2014-02-13T00:00:00"/>
    <d v="2014-03-05T00:00:00"/>
    <n v="1"/>
    <s v="NULL"/>
    <s v="NULL"/>
    <s v="NULL"/>
    <s v="NULL"/>
    <s v="NULL"/>
    <s v="NULL"/>
  </r>
  <r>
    <n v="116588"/>
    <n v="8506058"/>
    <s v="Grateley House School"/>
    <x v="0"/>
    <x v="5"/>
    <s v="South East"/>
    <s v="Hampshire"/>
    <s v="North West Hampshire"/>
    <s v="SP11 8TA"/>
    <n v="65"/>
    <s v="Boarding School"/>
    <s v="Not applicable"/>
    <s v="None"/>
    <s v="None"/>
    <s v="Non-faith"/>
    <s v="Ofsted"/>
    <n v="10047029"/>
    <s v="Independent School standard inspection - integrated "/>
    <s v="Independent Standard Inspection"/>
    <d v="2018-06-05T00:00:00"/>
    <d v="2018-06-07T00:00:00"/>
    <d v="2018-07-04T00:00:00"/>
    <x v="1"/>
    <n v="3"/>
    <n v="2"/>
    <n v="3"/>
    <n v="3"/>
    <s v="NULL"/>
    <n v="2"/>
    <x v="0"/>
    <s v="Y"/>
    <x v="1"/>
    <n v="10012946"/>
    <d v="2016-06-28T00:00:00"/>
    <d v="2016-06-30T00:00:00"/>
    <d v="2016-09-12T00:00:00"/>
    <n v="3"/>
    <s v="NULL"/>
    <s v="NULL"/>
    <s v="NULL"/>
    <s v="NULL"/>
    <s v="NULL"/>
    <s v="NULL"/>
  </r>
  <r>
    <n v="135753"/>
    <n v="3546035"/>
    <s v="Great Howarth School"/>
    <x v="0"/>
    <x v="3"/>
    <s v="North West"/>
    <s v="Rochdale"/>
    <s v="Rochdale"/>
    <s v="OL12 9HJ"/>
    <n v="6"/>
    <s v="No Boarders"/>
    <s v="Not applicable"/>
    <s v="None"/>
    <s v="None"/>
    <s v="Non-faith"/>
    <s v="Ofsted"/>
    <n v="10048618"/>
    <s v="Independent School standard inspection"/>
    <s v="Independent Standard Inspection"/>
    <d v="2018-07-03T00:00:00"/>
    <d v="2018-07-05T00:00:00"/>
    <d v="2018-09-17T00:00:00"/>
    <x v="0"/>
    <n v="2"/>
    <n v="2"/>
    <n v="2"/>
    <n v="2"/>
    <s v="NULL"/>
    <s v="NULL"/>
    <x v="0"/>
    <s v="Y"/>
    <x v="0"/>
    <n v="10006096"/>
    <d v="2016-05-10T00:00:00"/>
    <d v="2016-05-12T00:00:00"/>
    <d v="2016-06-13T00:00:00"/>
    <n v="3"/>
    <s v="NULL"/>
    <s v="NULL"/>
    <s v="NULL"/>
    <s v="NULL"/>
    <s v="NULL"/>
    <s v="NULL"/>
  </r>
  <r>
    <n v="133539"/>
    <n v="8866093"/>
    <s v="Great Oaks Small School"/>
    <x v="0"/>
    <x v="5"/>
    <s v="South East"/>
    <s v="Kent"/>
    <s v="North Thanet"/>
    <s v="CT12 5FH"/>
    <n v="25"/>
    <s v="No Boarders"/>
    <s v="Not applicable"/>
    <s v="None"/>
    <s v="None"/>
    <s v="Non-faith"/>
    <s v="Ofsted"/>
    <n v="10033950"/>
    <s v="Independent School standard inspection"/>
    <s v="Independent Standard Inspection"/>
    <d v="2018-01-30T00:00:00"/>
    <d v="2018-02-01T00:00:00"/>
    <d v="2018-03-05T00:00:00"/>
    <x v="0"/>
    <n v="2"/>
    <n v="2"/>
    <n v="2"/>
    <n v="2"/>
    <s v="NULL"/>
    <s v="NULL"/>
    <x v="0"/>
    <s v="Y"/>
    <x v="0"/>
    <s v="ITS422618"/>
    <d v="2014-03-19T00:00:00"/>
    <d v="2014-03-21T00:00:00"/>
    <d v="2014-04-25T00:00:00"/>
    <n v="4"/>
    <s v="NULL"/>
    <s v="NULL"/>
    <s v="NULL"/>
    <s v="NULL"/>
    <s v="NULL"/>
    <s v="NULL"/>
  </r>
  <r>
    <n v="131780"/>
    <n v="8866084"/>
    <s v="Greenfields School"/>
    <x v="0"/>
    <x v="5"/>
    <s v="South East"/>
    <s v="Kent"/>
    <s v="Ashford"/>
    <s v="TN27 8BE"/>
    <n v="10"/>
    <s v="No Boarders"/>
    <s v="Not applicable"/>
    <s v="None"/>
    <s v="None"/>
    <s v="Non-faith"/>
    <s v="Ofsted"/>
    <n v="10006331"/>
    <s v="Independent School standard inspection"/>
    <s v="Independent Standard Inspection"/>
    <d v="2017-06-27T00:00:00"/>
    <d v="2017-06-29T00:00:00"/>
    <d v="2017-07-20T00:00:00"/>
    <x v="0"/>
    <n v="2"/>
    <n v="2"/>
    <n v="2"/>
    <n v="2"/>
    <s v="NULL"/>
    <s v="NULL"/>
    <x v="0"/>
    <s v="NULL"/>
    <x v="0"/>
    <s v="ITS393322"/>
    <d v="2012-05-15T00:00:00"/>
    <d v="2012-05-16T00:00:00"/>
    <d v="2012-06-06T00:00:00"/>
    <n v="2"/>
    <s v="NULL"/>
    <s v="NULL"/>
    <s v="NULL"/>
    <s v="NULL"/>
    <s v="NULL"/>
    <s v="NULL"/>
  </r>
  <r>
    <n v="136047"/>
    <n v="8736048"/>
    <s v="Gretton School"/>
    <x v="0"/>
    <x v="2"/>
    <s v="East of England"/>
    <s v="Cambridgeshire"/>
    <s v="South Cambridgeshire"/>
    <s v="CB3 0RX"/>
    <n v="98"/>
    <s v="Boarding School"/>
    <s v="Has a sixth form"/>
    <s v="None"/>
    <s v="None"/>
    <s v="Non-faith"/>
    <s v="Ofsted"/>
    <n v="10020939"/>
    <s v="Independent School standard inspection - integrated "/>
    <s v="Independent Standard Inspection"/>
    <d v="2017-02-22T00:00:00"/>
    <d v="2017-02-24T00:00:00"/>
    <d v="2017-04-25T00:00:00"/>
    <x v="0"/>
    <n v="2"/>
    <n v="2"/>
    <n v="2"/>
    <n v="2"/>
    <s v="NULL"/>
    <n v="2"/>
    <x v="0"/>
    <s v="NULL"/>
    <x v="0"/>
    <s v="ITS422825"/>
    <d v="2013-11-12T00:00:00"/>
    <d v="2013-11-14T00:00:00"/>
    <d v="2013-12-10T00:00:00"/>
    <n v="2"/>
    <s v="NULL"/>
    <s v="NULL"/>
    <s v="NULL"/>
    <s v="NULL"/>
    <s v="NULL"/>
    <s v="NULL"/>
  </r>
  <r>
    <n v="135530"/>
    <n v="8556041"/>
    <s v="Gryphon School"/>
    <x v="0"/>
    <x v="4"/>
    <s v="East Midlands"/>
    <s v="Leicestershire"/>
    <s v="Loughborough"/>
    <s v="LE12 8BQ"/>
    <n v="47"/>
    <s v="No Boarders"/>
    <s v="Has a sixth form"/>
    <s v="None"/>
    <s v="None"/>
    <s v="Non-faith"/>
    <s v="Ofsted"/>
    <n v="10006067"/>
    <s v="Independent School standard inspection"/>
    <s v="Independent Standard Inspection"/>
    <d v="2016-05-17T00:00:00"/>
    <d v="2016-05-19T00:00:00"/>
    <d v="2016-06-13T00:00:00"/>
    <x v="2"/>
    <n v="1"/>
    <n v="1"/>
    <n v="1"/>
    <n v="1"/>
    <s v="NULL"/>
    <s v="NULL"/>
    <x v="0"/>
    <s v="NULL"/>
    <x v="0"/>
    <s v="ITS397662"/>
    <d v="2012-10-09T00:00:00"/>
    <d v="2012-10-10T00:00:00"/>
    <d v="2012-11-01T00:00:00"/>
    <n v="1"/>
    <s v="NULL"/>
    <s v="NULL"/>
    <s v="NULL"/>
    <s v="NULL"/>
    <s v="NULL"/>
    <s v="NULL"/>
  </r>
  <r>
    <n v="135512"/>
    <n v="8766012"/>
    <s v="Halton House School"/>
    <x v="0"/>
    <x v="3"/>
    <s v="North West"/>
    <s v="Halton"/>
    <s v="Weaver Vale"/>
    <s v="WA7 3EW"/>
    <n v="8"/>
    <s v="Childrens Home (Boarding School)"/>
    <s v="Not applicable"/>
    <s v="None"/>
    <s v="None"/>
    <s v="Non-faith"/>
    <s v="Ofsted"/>
    <n v="10006040"/>
    <s v="Independent School standard inspection"/>
    <s v="Independent Standard Inspection"/>
    <d v="2015-12-09T00:00:00"/>
    <d v="2015-12-11T00:00:00"/>
    <d v="2016-01-11T00:00:00"/>
    <x v="0"/>
    <n v="2"/>
    <n v="2"/>
    <n v="2"/>
    <n v="2"/>
    <s v="NULL"/>
    <n v="0"/>
    <x v="0"/>
    <s v="NULL"/>
    <x v="0"/>
    <s v="ITS397654"/>
    <d v="2012-09-26T00:00:00"/>
    <d v="2012-09-27T00:00:00"/>
    <d v="2012-10-18T00:00:00"/>
    <n v="2"/>
    <s v="NULL"/>
    <s v="NULL"/>
    <s v="NULL"/>
    <s v="NULL"/>
    <s v="NULL"/>
    <s v="NULL"/>
  </r>
  <r>
    <n v="133485"/>
    <n v="8766000"/>
    <s v="Halton School"/>
    <x v="0"/>
    <x v="3"/>
    <s v="North West"/>
    <s v="Halton"/>
    <s v="Halton"/>
    <s v="WA7 2AN"/>
    <n v="11"/>
    <s v="No Boarders"/>
    <s v="Not applicable"/>
    <s v="None"/>
    <s v="None"/>
    <s v="Non-faith"/>
    <s v="Ofsted"/>
    <n v="10043376"/>
    <s v="Independent School standard inspection"/>
    <s v="Independent Standard Inspection"/>
    <d v="2018-03-06T00:00:00"/>
    <d v="2018-03-08T00:00:00"/>
    <d v="2018-04-23T00:00:00"/>
    <x v="0"/>
    <n v="2"/>
    <n v="2"/>
    <n v="1"/>
    <n v="2"/>
    <s v="NULL"/>
    <s v="NULL"/>
    <x v="0"/>
    <s v="Y"/>
    <x v="0"/>
    <n v="10009033"/>
    <d v="2015-11-24T00:00:00"/>
    <d v="2015-11-26T00:00:00"/>
    <d v="2015-12-21T00:00:00"/>
    <n v="2"/>
    <s v="NULL"/>
    <s v="NULL"/>
    <s v="NULL"/>
    <s v="NULL"/>
    <s v="NULL"/>
    <s v="NULL"/>
  </r>
  <r>
    <n v="141127"/>
    <n v="8556033"/>
    <s v="Hardwick House School"/>
    <x v="0"/>
    <x v="4"/>
    <s v="East Midlands"/>
    <s v="Leicestershire"/>
    <s v="Loughborough"/>
    <s v="LE11 3HU"/>
    <n v="28"/>
    <s v="No Boarders"/>
    <s v="Not applicable"/>
    <s v="None"/>
    <s v="None"/>
    <s v="Non-faith"/>
    <s v="Ofsted"/>
    <n v="10043801"/>
    <s v="Independent School standard inspection"/>
    <s v="Independent Standard Inspection"/>
    <d v="2018-01-23T00:00:00"/>
    <d v="2018-01-25T00:00:00"/>
    <d v="2018-03-05T00:00:00"/>
    <x v="2"/>
    <n v="1"/>
    <n v="1"/>
    <n v="1"/>
    <n v="1"/>
    <s v="NULL"/>
    <n v="1"/>
    <x v="0"/>
    <s v="Y"/>
    <x v="0"/>
    <s v="ITS455281"/>
    <d v="2015-01-28T00:00:00"/>
    <d v="2015-01-30T00:00:00"/>
    <d v="2015-02-27T00:00:00"/>
    <n v="2"/>
    <s v="NULL"/>
    <s v="NULL"/>
    <s v="NULL"/>
    <s v="NULL"/>
    <s v="NULL"/>
    <s v="NULL"/>
  </r>
  <r>
    <n v="135424"/>
    <n v="8056002"/>
    <s v="Cambian Hartlepool School"/>
    <x v="0"/>
    <x v="7"/>
    <s v="North East"/>
    <s v="Hartlepool"/>
    <s v="Hartlepool"/>
    <s v="TS25 1NN"/>
    <n v="13"/>
    <s v="No Boarders"/>
    <s v="Not applicable"/>
    <s v="None"/>
    <s v="None"/>
    <s v="Non-faith"/>
    <s v="Ofsted"/>
    <n v="10043656"/>
    <s v="Independent School standard inspection"/>
    <s v="Independent Standard Inspection"/>
    <d v="2018-02-06T00:00:00"/>
    <d v="2018-02-08T00:00:00"/>
    <d v="2018-03-06T00:00:00"/>
    <x v="0"/>
    <n v="2"/>
    <n v="2"/>
    <n v="2"/>
    <n v="2"/>
    <s v="NULL"/>
    <s v="NULL"/>
    <x v="0"/>
    <s v="Y"/>
    <x v="0"/>
    <s v="ITS454284"/>
    <d v="2015-01-20T00:00:00"/>
    <d v="2015-01-22T00:00:00"/>
    <d v="2015-03-06T00:00:00"/>
    <n v="2"/>
    <s v="NULL"/>
    <s v="NULL"/>
    <s v="NULL"/>
    <s v="NULL"/>
    <s v="NULL"/>
    <s v="NULL"/>
  </r>
  <r>
    <n v="139807"/>
    <n v="3906001"/>
    <s v="Haskel School"/>
    <x v="0"/>
    <x v="7"/>
    <s v="North East"/>
    <s v="Gateshead"/>
    <s v="Gateshead"/>
    <s v="NE8 4DR"/>
    <n v="11"/>
    <s v="No Boarders"/>
    <s v="Not applicable"/>
    <s v="None"/>
    <s v="Jewish"/>
    <s v="Jewish"/>
    <s v="Ofsted"/>
    <n v="10040143"/>
    <s v="Independent School standard inspection"/>
    <s v="Independent Standard Inspection"/>
    <d v="2017-12-05T00:00:00"/>
    <d v="2017-12-07T00:00:00"/>
    <d v="2018-01-02T00:00:00"/>
    <x v="2"/>
    <n v="1"/>
    <n v="1"/>
    <n v="1"/>
    <n v="1"/>
    <s v="NULL"/>
    <n v="1"/>
    <x v="0"/>
    <s v="Y"/>
    <x v="0"/>
    <s v="ITS443011"/>
    <d v="2014-11-11T00:00:00"/>
    <d v="2014-11-13T00:00:00"/>
    <d v="2014-12-04T00:00:00"/>
    <n v="1"/>
    <s v="NULL"/>
    <s v="NULL"/>
    <s v="NULL"/>
    <s v="NULL"/>
    <s v="NULL"/>
    <s v="NULL"/>
  </r>
  <r>
    <n v="134148"/>
    <n v="8456051"/>
    <s v="Headstart"/>
    <x v="0"/>
    <x v="5"/>
    <s v="South East"/>
    <s v="East Sussex"/>
    <s v="Bexhill and Battle"/>
    <s v="TN33 9EG"/>
    <n v="43"/>
    <s v="No Boarders"/>
    <s v="Not applicable"/>
    <s v="None"/>
    <s v="None"/>
    <s v="Non-faith"/>
    <s v="Ofsted"/>
    <n v="10020900"/>
    <s v="Independent School standard inspection"/>
    <s v="Independent Standard Inspection"/>
    <d v="2017-07-11T00:00:00"/>
    <d v="2017-07-13T00:00:00"/>
    <d v="2017-09-14T00:00:00"/>
    <x v="0"/>
    <n v="2"/>
    <n v="2"/>
    <n v="2"/>
    <n v="2"/>
    <s v="NULL"/>
    <n v="2"/>
    <x v="0"/>
    <s v="NULL"/>
    <x v="0"/>
    <s v="ITS422760"/>
    <d v="2013-10-08T00:00:00"/>
    <d v="2013-10-10T00:00:00"/>
    <d v="2013-11-07T00:00:00"/>
    <n v="2"/>
    <s v="NULL"/>
    <s v="NULL"/>
    <s v="NULL"/>
    <s v="NULL"/>
    <s v="NULL"/>
    <s v="NULL"/>
  </r>
  <r>
    <n v="119009"/>
    <n v="8866060"/>
    <s v="Heath Farm School"/>
    <x v="0"/>
    <x v="5"/>
    <s v="South East"/>
    <s v="Kent"/>
    <s v="Ashford"/>
    <s v="TN27 0AX"/>
    <n v="79"/>
    <s v="No Boarders"/>
    <s v="Has a sixth form"/>
    <s v="None"/>
    <s v="None"/>
    <s v="Non-faith"/>
    <s v="Ofsted"/>
    <n v="10026656"/>
    <s v="Independent School standard inspection"/>
    <s v="Independent Standard Inspection"/>
    <d v="2017-02-21T00:00:00"/>
    <d v="2017-02-23T00:00:00"/>
    <d v="2017-03-14T00:00:00"/>
    <x v="0"/>
    <n v="1"/>
    <n v="2"/>
    <n v="1"/>
    <n v="2"/>
    <s v="NULL"/>
    <n v="2"/>
    <x v="0"/>
    <s v="NULL"/>
    <x v="0"/>
    <s v="ITS462866"/>
    <d v="2015-04-21T00:00:00"/>
    <d v="2015-04-23T00:00:00"/>
    <d v="2015-05-26T00:00:00"/>
    <n v="2"/>
    <s v="NULL"/>
    <s v="NULL"/>
    <s v="NULL"/>
    <s v="NULL"/>
    <s v="NULL"/>
    <s v="NULL"/>
  </r>
  <r>
    <n v="118993"/>
    <n v="8866046"/>
    <s v="Helen Allison School"/>
    <x v="0"/>
    <x v="5"/>
    <s v="South East"/>
    <s v="Kent"/>
    <s v="Gravesham"/>
    <s v="DA13 0EW"/>
    <n v="75"/>
    <s v="Boarding School"/>
    <s v="Has a sixth form"/>
    <s v="None"/>
    <s v="None"/>
    <s v="Non-faith"/>
    <s v="Ofsted"/>
    <n v="10008936"/>
    <s v="Independent School standard inspection"/>
    <s v="Independent Standard Inspection"/>
    <d v="2016-11-22T00:00:00"/>
    <d v="2016-11-24T00:00:00"/>
    <d v="2017-01-11T00:00:00"/>
    <x v="2"/>
    <n v="1"/>
    <n v="1"/>
    <n v="1"/>
    <n v="1"/>
    <s v="NULL"/>
    <n v="1"/>
    <x v="0"/>
    <s v="NULL"/>
    <x v="0"/>
    <s v="ITS393295"/>
    <d v="2012-07-19T00:00:00"/>
    <d v="2012-07-20T00:00:00"/>
    <d v="2012-09-13T00:00:00"/>
    <n v="1"/>
    <s v="NULL"/>
    <s v="NULL"/>
    <s v="NULL"/>
    <s v="NULL"/>
    <s v="NULL"/>
    <s v="NULL"/>
  </r>
  <r>
    <n v="135445"/>
    <n v="8936106"/>
    <s v="Options Higford"/>
    <x v="0"/>
    <x v="1"/>
    <s v="West Midlands"/>
    <s v="Shropshire"/>
    <s v="Ludlow"/>
    <s v="TF11 9ET"/>
    <n v="25"/>
    <s v="Childrens Home (Boarding School)"/>
    <s v="Has a sixth form"/>
    <s v="None"/>
    <s v="None"/>
    <s v="Non-faith"/>
    <s v="Ofsted"/>
    <n v="10047133"/>
    <s v="Independent school standard inspection - aligned with CH"/>
    <s v="Independent Standard Inspection"/>
    <d v="2018-06-26T00:00:00"/>
    <d v="2018-06-28T00:00:00"/>
    <d v="2018-07-17T00:00:00"/>
    <x v="0"/>
    <n v="2"/>
    <n v="2"/>
    <n v="1"/>
    <n v="2"/>
    <s v="NULL"/>
    <n v="2"/>
    <x v="0"/>
    <s v="Y"/>
    <x v="0"/>
    <s v="ITS462939"/>
    <d v="2015-06-24T00:00:00"/>
    <d v="2015-06-26T00:00:00"/>
    <d v="2015-09-01T00:00:00"/>
    <n v="2"/>
    <s v="NULL"/>
    <s v="NULL"/>
    <s v="NULL"/>
    <s v="NULL"/>
    <s v="NULL"/>
    <s v="NULL"/>
  </r>
  <r>
    <n v="136954"/>
    <n v="8306003"/>
    <s v="High Grange School"/>
    <x v="0"/>
    <x v="4"/>
    <s v="East Midlands"/>
    <s v="Derbyshire"/>
    <s v="South Derbyshire"/>
    <s v="DE3 0DR"/>
    <n v="46"/>
    <s v="Childrens Home (Boarding School)"/>
    <s v="Not applicable"/>
    <s v="None"/>
    <s v="None"/>
    <s v="Non-faith"/>
    <s v="Ofsted"/>
    <n v="10006549"/>
    <s v="Independent School standard inspection"/>
    <s v="Independent Standard Inspection"/>
    <d v="2015-09-29T00:00:00"/>
    <d v="2015-10-01T00:00:00"/>
    <d v="2015-11-06T00:00:00"/>
    <x v="0"/>
    <n v="2"/>
    <n v="2"/>
    <n v="2"/>
    <n v="2"/>
    <s v="NULL"/>
    <n v="2"/>
    <x v="0"/>
    <s v="NULL"/>
    <x v="0"/>
    <s v="ITS393261"/>
    <d v="2012-06-28T00:00:00"/>
    <d v="2012-06-29T00:00:00"/>
    <d v="2012-07-19T00:00:00"/>
    <n v="2"/>
    <s v="NULL"/>
    <s v="NULL"/>
    <s v="NULL"/>
    <s v="NULL"/>
    <s v="NULL"/>
    <s v="NULL"/>
  </r>
  <r>
    <n v="141502"/>
    <n v="8956001"/>
    <s v="High Peak School"/>
    <x v="0"/>
    <x v="3"/>
    <s v="North West"/>
    <s v="Cheshire East"/>
    <s v="Hayes and Harlington"/>
    <s v="UB7 0AE"/>
    <n v="35"/>
    <s v="Boarding School"/>
    <s v="Not applicable"/>
    <s v="None"/>
    <s v="None"/>
    <s v="Non-faith"/>
    <s v="Ofsted"/>
    <n v="10006313"/>
    <s v="Independent school standard inspection - aligned with CH - first"/>
    <s v="Independent Standard Inspection"/>
    <d v="2016-03-22T00:00:00"/>
    <d v="2016-03-24T00:00:00"/>
    <d v="2016-05-09T00:00:00"/>
    <x v="0"/>
    <n v="2"/>
    <n v="2"/>
    <n v="2"/>
    <n v="2"/>
    <s v="NULL"/>
    <s v="NULL"/>
    <x v="0"/>
    <s v="NULL"/>
    <x v="0"/>
    <s v="NULL"/>
    <s v="NULL"/>
    <s v="NULL"/>
    <s v="NULL"/>
    <s v="NULL"/>
    <s v="NULL"/>
    <s v="NULL"/>
    <s v="NULL"/>
    <s v="NULL"/>
    <s v="NULL"/>
    <s v="NULL"/>
  </r>
  <r>
    <n v="136748"/>
    <n v="8406012"/>
    <s v="Highcroft School"/>
    <x v="0"/>
    <x v="7"/>
    <s v="North East"/>
    <s v="Durham"/>
    <s v="Bishop Auckland"/>
    <s v="DL13 5AG"/>
    <n v="12"/>
    <s v="No Boarders"/>
    <s v="Not applicable"/>
    <s v="None"/>
    <s v="None"/>
    <s v="Non-faith"/>
    <s v="Ofsted"/>
    <n v="10006328"/>
    <s v="Independent School standard inspection"/>
    <s v="Independent Standard Inspection"/>
    <d v="2015-12-08T00:00:00"/>
    <d v="2015-12-10T00:00:00"/>
    <d v="2016-01-18T00:00:00"/>
    <x v="0"/>
    <n v="2"/>
    <n v="2"/>
    <n v="1"/>
    <n v="2"/>
    <s v="NULL"/>
    <n v="2"/>
    <x v="0"/>
    <s v="NULL"/>
    <x v="0"/>
    <s v="ITS393245"/>
    <d v="2012-05-02T00:00:00"/>
    <d v="2012-05-03T00:00:00"/>
    <d v="2012-05-29T00:00:00"/>
    <n v="2"/>
    <s v="NULL"/>
    <s v="NULL"/>
    <s v="NULL"/>
    <s v="NULL"/>
    <s v="NULL"/>
    <s v="NULL"/>
  </r>
  <r>
    <n v="116565"/>
    <n v="8506031"/>
    <s v="Hill House School"/>
    <x v="0"/>
    <x v="5"/>
    <s v="South East"/>
    <s v="Hampshire"/>
    <s v="New Forest East"/>
    <s v="SO41 8NE"/>
    <n v="28"/>
    <s v="Childrens Home (Boarding School)"/>
    <s v="Has a sixth form"/>
    <s v="None"/>
    <s v="None"/>
    <s v="Non-faith"/>
    <s v="Ofsted"/>
    <n v="10008897"/>
    <s v="Independent School standard inspection"/>
    <s v="Independent Standard Inspection"/>
    <d v="2017-06-20T00:00:00"/>
    <d v="2017-06-22T00:00:00"/>
    <d v="2017-07-31T00:00:00"/>
    <x v="2"/>
    <n v="1"/>
    <n v="1"/>
    <n v="1"/>
    <n v="1"/>
    <s v="NULL"/>
    <n v="1"/>
    <x v="0"/>
    <s v="NULL"/>
    <x v="0"/>
    <s v="ITS393342"/>
    <d v="2012-07-04T00:00:00"/>
    <d v="2012-07-05T00:00:00"/>
    <d v="2012-09-07T00:00:00"/>
    <n v="2"/>
    <s v="NULL"/>
    <s v="NULL"/>
    <s v="NULL"/>
    <s v="NULL"/>
    <s v="NULL"/>
    <s v="NULL"/>
  </r>
  <r>
    <n v="131139"/>
    <n v="9386255"/>
    <s v="Hillcrest Manor House School"/>
    <x v="0"/>
    <x v="5"/>
    <s v="South East"/>
    <s v="West Sussex"/>
    <s v="Horsham"/>
    <s v="RH13 0QX"/>
    <n v="6"/>
    <s v="Childrens Home (Boarding School)"/>
    <s v="Not applicable"/>
    <s v="None"/>
    <s v="None"/>
    <s v="Non-faith"/>
    <s v="Ofsted"/>
    <n v="10006053"/>
    <s v="Independent School standard inspection"/>
    <s v="Independent Standard Inspection"/>
    <d v="2017-01-17T00:00:00"/>
    <d v="2017-01-19T00:00:00"/>
    <d v="2017-02-09T00:00:00"/>
    <x v="0"/>
    <n v="2"/>
    <n v="2"/>
    <n v="2"/>
    <n v="2"/>
    <s v="NULL"/>
    <s v="NULL"/>
    <x v="0"/>
    <s v="NULL"/>
    <x v="0"/>
    <s v="ITS397758"/>
    <d v="2012-11-28T00:00:00"/>
    <d v="2012-11-29T00:00:00"/>
    <d v="2012-12-20T00:00:00"/>
    <n v="2"/>
    <s v="NULL"/>
    <s v="NULL"/>
    <s v="NULL"/>
    <s v="NULL"/>
    <s v="NULL"/>
    <s v="NULL"/>
  </r>
  <r>
    <n v="135105"/>
    <n v="8506086"/>
    <s v="Hillcrest Jubilee School"/>
    <x v="0"/>
    <x v="5"/>
    <s v="South East"/>
    <s v="Hampshire"/>
    <s v="Meon Valley"/>
    <s v="PO7 7RE"/>
    <n v="30"/>
    <s v="No Boarders"/>
    <s v="Not applicable"/>
    <s v="None"/>
    <s v="None"/>
    <s v="Non-faith"/>
    <s v="Ofsted"/>
    <n v="10033961"/>
    <s v="Independent School standard inspection"/>
    <s v="Independent Standard Inspection"/>
    <d v="2017-09-26T00:00:00"/>
    <d v="2017-09-28T00:00:00"/>
    <d v="2017-11-13T00:00:00"/>
    <x v="2"/>
    <n v="1"/>
    <n v="1"/>
    <n v="1"/>
    <n v="1"/>
    <s v="NULL"/>
    <s v="NULL"/>
    <x v="0"/>
    <s v="Y"/>
    <x v="0"/>
    <s v="ITS422777"/>
    <d v="2014-07-15T00:00:00"/>
    <d v="2014-07-17T00:00:00"/>
    <d v="2014-09-09T00:00:00"/>
    <n v="2"/>
    <s v="NULL"/>
    <s v="NULL"/>
    <s v="NULL"/>
    <s v="NULL"/>
    <s v="NULL"/>
    <s v="NULL"/>
  </r>
  <r>
    <n v="123326"/>
    <n v="9316115"/>
    <s v="Hillcrest Park School"/>
    <x v="0"/>
    <x v="5"/>
    <s v="South East"/>
    <s v="Oxfordshire"/>
    <s v="Witney"/>
    <s v="OX7 5QH"/>
    <n v="26"/>
    <s v="Childrens Home (Boarding School)"/>
    <s v="Not applicable"/>
    <s v="None"/>
    <s v="None"/>
    <s v="Non-faith"/>
    <s v="Ofsted"/>
    <n v="10039157"/>
    <s v="Independent School standard inspection"/>
    <s v="Independent Standard Inspection"/>
    <d v="2018-02-20T00:00:00"/>
    <d v="2018-02-22T00:00:00"/>
    <d v="2018-04-16T00:00:00"/>
    <x v="2"/>
    <n v="1"/>
    <n v="1"/>
    <n v="1"/>
    <n v="1"/>
    <s v="NULL"/>
    <n v="0"/>
    <x v="0"/>
    <s v="Y"/>
    <x v="0"/>
    <s v="ITS446270"/>
    <d v="2014-10-21T00:00:00"/>
    <d v="2014-10-23T00:00:00"/>
    <d v="2014-11-24T00:00:00"/>
    <n v="2"/>
    <s v="NULL"/>
    <s v="NULL"/>
    <s v="NULL"/>
    <s v="NULL"/>
    <s v="NULL"/>
    <s v="NULL"/>
  </r>
  <r>
    <n v="131940"/>
    <n v="3126063"/>
    <s v="Hillingdon Manor School"/>
    <x v="0"/>
    <x v="6"/>
    <s v="London"/>
    <s v="Hillingdon"/>
    <s v="Uxbridge and South Ruislip"/>
    <s v="UB8 3HD"/>
    <n v="178"/>
    <s v="No Boarders"/>
    <s v="Has a sixth form"/>
    <s v="None"/>
    <s v="None"/>
    <s v="Non-faith"/>
    <s v="Ofsted"/>
    <n v="10041397"/>
    <s v="Independent School standard inspection"/>
    <s v="Independent Standard Inspection"/>
    <d v="2018-03-20T00:00:00"/>
    <d v="2018-03-22T00:00:00"/>
    <d v="2018-04-27T00:00:00"/>
    <x v="0"/>
    <n v="3"/>
    <n v="2"/>
    <n v="2"/>
    <n v="2"/>
    <s v="NULL"/>
    <n v="2"/>
    <x v="0"/>
    <s v="N"/>
    <x v="0"/>
    <s v="ITS454263"/>
    <d v="2015-03-03T00:00:00"/>
    <d v="2015-03-05T00:00:00"/>
    <d v="2015-04-20T00:00:00"/>
    <n v="2"/>
    <s v="NULL"/>
    <s v="NULL"/>
    <s v="NULL"/>
    <s v="NULL"/>
    <s v="NULL"/>
    <s v="NULL"/>
  </r>
  <r>
    <n v="108886"/>
    <n v="8736051"/>
    <s v="Holme Court School"/>
    <x v="0"/>
    <x v="2"/>
    <s v="East of England"/>
    <s v="Cambridgeshire"/>
    <s v="South Cambridgeshire"/>
    <s v="CB21 6BQ"/>
    <n v="16"/>
    <s v="No Boarders"/>
    <s v="Not applicable"/>
    <s v="None"/>
    <s v="None"/>
    <s v="Non-faith"/>
    <s v="Ofsted"/>
    <n v="10043517"/>
    <s v="Independent School standard inspection"/>
    <s v="Independent Standard Inspection"/>
    <d v="2017-11-21T00:00:00"/>
    <d v="2017-11-23T00:00:00"/>
    <d v="2018-01-17T00:00:00"/>
    <x v="2"/>
    <n v="1"/>
    <n v="1"/>
    <n v="1"/>
    <n v="1"/>
    <s v="NULL"/>
    <s v="NULL"/>
    <x v="0"/>
    <s v="Y"/>
    <x v="0"/>
    <s v="ITS455956"/>
    <d v="2015-03-10T00:00:00"/>
    <d v="2015-03-12T00:00:00"/>
    <d v="2015-04-14T00:00:00"/>
    <n v="2"/>
    <s v="NULL"/>
    <s v="NULL"/>
    <s v="NULL"/>
    <s v="NULL"/>
    <s v="NULL"/>
    <s v="NULL"/>
  </r>
  <r>
    <n v="138597"/>
    <n v="8766014"/>
    <s v="Hope Corner School"/>
    <x v="0"/>
    <x v="3"/>
    <s v="North West"/>
    <s v="Halton"/>
    <s v="Halton"/>
    <s v="WA7 4TD"/>
    <n v="6"/>
    <s v="No Boarders"/>
    <s v="Not applicable"/>
    <s v="None"/>
    <s v="Christian"/>
    <s v="Christian"/>
    <s v="Ofsted"/>
    <n v="10012923"/>
    <s v="Independent School standard inspection"/>
    <s v="Independent Standard Inspection"/>
    <d v="2018-01-29T00:00:00"/>
    <d v="2018-01-31T00:00:00"/>
    <d v="2018-02-27T00:00:00"/>
    <x v="0"/>
    <n v="2"/>
    <n v="2"/>
    <n v="2"/>
    <n v="2"/>
    <s v="NULL"/>
    <s v="NULL"/>
    <x v="0"/>
    <s v="NULL"/>
    <x v="0"/>
    <s v="ITS420263"/>
    <d v="2013-07-09T00:00:00"/>
    <d v="2013-07-10T00:00:00"/>
    <d v="2013-07-31T00:00:00"/>
    <n v="1"/>
    <s v="NULL"/>
    <s v="NULL"/>
    <s v="NULL"/>
    <s v="NULL"/>
    <s v="NULL"/>
    <s v="NULL"/>
  </r>
  <r>
    <n v="135393"/>
    <n v="8916032"/>
    <s v="Hope House School"/>
    <x v="0"/>
    <x v="4"/>
    <s v="East Midlands"/>
    <s v="Nottinghamshire"/>
    <s v="Newark"/>
    <s v="NG24 3NE"/>
    <n v="25"/>
    <s v="No Boarders"/>
    <s v="Not applicable"/>
    <s v="None"/>
    <s v="None"/>
    <s v="Non-faith"/>
    <s v="Ofsted"/>
    <n v="10026051"/>
    <s v="Independent School standard inspection"/>
    <s v="Independent Standard Inspection"/>
    <d v="2017-04-25T00:00:00"/>
    <d v="2017-04-27T00:00:00"/>
    <d v="2017-05-17T00:00:00"/>
    <x v="0"/>
    <n v="2"/>
    <n v="2"/>
    <n v="1"/>
    <n v="2"/>
    <s v="NULL"/>
    <n v="2"/>
    <x v="0"/>
    <s v="NULL"/>
    <x v="0"/>
    <s v="ITS440222"/>
    <d v="2014-02-11T00:00:00"/>
    <d v="2014-02-13T00:00:00"/>
    <d v="2014-03-06T00:00:00"/>
    <n v="2"/>
    <s v="NULL"/>
    <s v="NULL"/>
    <s v="NULL"/>
    <s v="NULL"/>
    <s v="NULL"/>
    <s v="NULL"/>
  </r>
  <r>
    <n v="135438"/>
    <n v="8866123"/>
    <s v="Hope View School"/>
    <x v="0"/>
    <x v="5"/>
    <s v="South East"/>
    <s v="Kent"/>
    <s v="Ashford"/>
    <s v="CT4 8EG"/>
    <n v="45"/>
    <s v="No Boarders"/>
    <s v="Not applicable"/>
    <s v="None"/>
    <s v="None"/>
    <s v="Non-faith"/>
    <s v="Ofsted"/>
    <n v="10021176"/>
    <s v="Independent School standard inspection"/>
    <s v="Independent Standard Inspection"/>
    <d v="2016-09-13T00:00:00"/>
    <d v="2016-09-15T00:00:00"/>
    <d v="2016-10-11T00:00:00"/>
    <x v="0"/>
    <n v="2"/>
    <n v="2"/>
    <n v="2"/>
    <n v="2"/>
    <s v="NULL"/>
    <n v="2"/>
    <x v="0"/>
    <s v="NULL"/>
    <x v="0"/>
    <s v="ITS454286"/>
    <d v="2015-05-19T00:00:00"/>
    <d v="2015-05-21T00:00:00"/>
    <d v="2015-06-26T00:00:00"/>
    <n v="4"/>
    <s v="NULL"/>
    <s v="NULL"/>
    <s v="NULL"/>
    <s v="NULL"/>
    <s v="NULL"/>
    <s v="NULL"/>
  </r>
  <r>
    <n v="138243"/>
    <n v="8606040"/>
    <s v="Hopedale School"/>
    <x v="0"/>
    <x v="1"/>
    <s v="West Midlands"/>
    <s v="Staffordshire"/>
    <s v="Staffordshire Moorlands"/>
    <s v="ST13 7ED"/>
    <n v="56"/>
    <s v="Childrens Home (Boarding School)"/>
    <s v="Not applicable"/>
    <s v="None"/>
    <s v="None"/>
    <s v="Non-faith"/>
    <s v="Ofsted"/>
    <n v="10010818"/>
    <s v="Independent school standard inspection - aligned with CH"/>
    <s v="Independent Standard Inspection"/>
    <d v="2016-06-07T00:00:00"/>
    <d v="2016-06-09T00:00:00"/>
    <d v="2016-07-20T00:00:00"/>
    <x v="2"/>
    <n v="1"/>
    <n v="1"/>
    <n v="1"/>
    <n v="1"/>
    <s v="NULL"/>
    <s v="NULL"/>
    <x v="0"/>
    <s v="NULL"/>
    <x v="0"/>
    <s v="ITS420276"/>
    <d v="2013-06-04T00:00:00"/>
    <d v="2013-06-06T00:00:00"/>
    <d v="2013-06-25T00:00:00"/>
    <n v="2"/>
    <s v="NULL"/>
    <s v="NULL"/>
    <s v="NULL"/>
    <s v="NULL"/>
    <s v="NULL"/>
    <s v="NULL"/>
  </r>
  <r>
    <n v="134388"/>
    <n v="3016002"/>
    <s v="Hopewell School (Harmony House)"/>
    <x v="0"/>
    <x v="6"/>
    <s v="London"/>
    <s v="Barking and Dagenham"/>
    <s v="Barking"/>
    <s v="RM9 6XN"/>
    <n v="41"/>
    <s v="No Boarders"/>
    <s v="Not applicable"/>
    <s v="None"/>
    <s v="None"/>
    <s v="Non-faith"/>
    <s v="Ofsted"/>
    <n v="10038168"/>
    <s v="Independent School standard inspection"/>
    <s v="Independent Standard Inspection"/>
    <d v="2017-11-15T00:00:00"/>
    <d v="2017-11-17T00:00:00"/>
    <d v="2017-12-28T00:00:00"/>
    <x v="1"/>
    <n v="2"/>
    <n v="3"/>
    <n v="3"/>
    <n v="3"/>
    <s v="NULL"/>
    <s v="NULL"/>
    <x v="0"/>
    <s v="Y"/>
    <x v="0"/>
    <s v="ITS454206"/>
    <d v="2014-11-11T00:00:00"/>
    <d v="2014-11-13T00:00:00"/>
    <d v="2015-02-24T00:00:00"/>
    <n v="4"/>
    <s v="NULL"/>
    <s v="NULL"/>
    <s v="NULL"/>
    <s v="NULL"/>
    <s v="NULL"/>
    <s v="NULL"/>
  </r>
  <r>
    <n v="133640"/>
    <n v="8106004"/>
    <s v="Horton House School"/>
    <x v="0"/>
    <x v="7"/>
    <s v="Yorkshire and the Humber"/>
    <s v="Kingston upon Hull"/>
    <s v="Beverley and Holderness"/>
    <s v="HU7 5YY"/>
    <n v="21"/>
    <s v="No Boarders"/>
    <s v="Not applicable"/>
    <s v="None"/>
    <s v="None"/>
    <s v="Non-faith"/>
    <s v="Ofsted"/>
    <n v="10020903"/>
    <s v="Independent School standard inspection"/>
    <s v="Independent Standard Inspection"/>
    <d v="2016-11-22T00:00:00"/>
    <d v="2016-11-24T00:00:00"/>
    <d v="2016-12-23T00:00:00"/>
    <x v="1"/>
    <n v="3"/>
    <n v="3"/>
    <n v="2"/>
    <n v="3"/>
    <s v="NULL"/>
    <s v="NULL"/>
    <x v="0"/>
    <s v="NULL"/>
    <x v="0"/>
    <s v="ITS422757"/>
    <d v="2013-10-02T00:00:00"/>
    <d v="2013-10-04T00:00:00"/>
    <d v="2013-10-25T00:00:00"/>
    <n v="2"/>
    <s v="NULL"/>
    <s v="NULL"/>
    <s v="NULL"/>
    <s v="NULL"/>
    <s v="NULL"/>
    <s v="NULL"/>
  </r>
  <r>
    <n v="132855"/>
    <n v="9296046"/>
    <s v="Howard House"/>
    <x v="0"/>
    <x v="7"/>
    <s v="North East"/>
    <s v="Northumberland"/>
    <s v="Wansbeck"/>
    <s v="NE22 6BB"/>
    <n v="9"/>
    <s v="Childrens Home (Boarding School)"/>
    <s v="Not applicable"/>
    <s v="None"/>
    <s v="None"/>
    <s v="Non-faith"/>
    <s v="Ofsted"/>
    <n v="10012944"/>
    <s v="Independent school standard inspection - aligned with CH"/>
    <s v="Independent Standard Inspection"/>
    <d v="2016-11-01T00:00:00"/>
    <d v="2016-11-03T00:00:00"/>
    <d v="2016-12-13T00:00:00"/>
    <x v="0"/>
    <n v="2"/>
    <n v="2"/>
    <n v="2"/>
    <n v="2"/>
    <s v="NULL"/>
    <s v="NULL"/>
    <x v="0"/>
    <s v="NULL"/>
    <x v="0"/>
    <s v="ITS420238"/>
    <d v="2013-07-09T00:00:00"/>
    <d v="2013-07-11T00:00:00"/>
    <d v="2013-09-09T00:00:00"/>
    <n v="2"/>
    <s v="NULL"/>
    <s v="NULL"/>
    <s v="NULL"/>
    <s v="NULL"/>
    <s v="NULL"/>
    <s v="NULL"/>
  </r>
  <r>
    <n v="142011"/>
    <n v="8856043"/>
    <s v="Huntercombe Hospital School Cotswold Spa"/>
    <x v="0"/>
    <x v="1"/>
    <s v="West Midlands"/>
    <s v="Worcestershire"/>
    <s v="Mid Worcestershire"/>
    <s v="WR12 7DE"/>
    <n v="7"/>
    <s v="No Boarders"/>
    <s v="Not applicable"/>
    <s v="None"/>
    <s v="None"/>
    <s v="Non-faith"/>
    <s v="Ofsted"/>
    <n v="10008631"/>
    <s v="Independent school standard inspection - first"/>
    <s v="Independent Standard Inspection"/>
    <d v="2016-04-12T00:00:00"/>
    <d v="2016-04-14T00:00:00"/>
    <d v="2016-05-18T00:00:00"/>
    <x v="0"/>
    <n v="2"/>
    <n v="2"/>
    <n v="1"/>
    <n v="2"/>
    <s v="NULL"/>
    <n v="2"/>
    <x v="0"/>
    <s v="NULL"/>
    <x v="0"/>
    <s v="NULL"/>
    <s v="NULL"/>
    <s v="NULL"/>
    <s v="NULL"/>
    <s v="NULL"/>
    <s v="NULL"/>
    <s v="NULL"/>
    <s v="NULL"/>
    <s v="NULL"/>
    <s v="NULL"/>
    <s v="NULL"/>
  </r>
  <r>
    <n v="142013"/>
    <n v="8606041"/>
    <s v="Huntercombe Hospital School Stafford"/>
    <x v="0"/>
    <x v="1"/>
    <s v="West Midlands"/>
    <s v="Staffordshire"/>
    <s v="Stafford"/>
    <s v="ST19 9QT"/>
    <n v="32"/>
    <s v="No Boarders"/>
    <s v="Not applicable"/>
    <s v="None"/>
    <s v="None"/>
    <s v="Non-faith"/>
    <s v="Ofsted"/>
    <n v="10008632"/>
    <s v="Independent school standard inspection - first"/>
    <s v="Independent Standard Inspection"/>
    <d v="2016-03-09T00:00:00"/>
    <d v="2016-03-11T00:00:00"/>
    <d v="2016-04-26T00:00:00"/>
    <x v="0"/>
    <n v="2"/>
    <n v="2"/>
    <n v="1"/>
    <n v="2"/>
    <s v="NULL"/>
    <n v="2"/>
    <x v="0"/>
    <s v="NULL"/>
    <x v="0"/>
    <s v="NULL"/>
    <s v="NULL"/>
    <s v="NULL"/>
    <s v="NULL"/>
    <s v="NULL"/>
    <s v="NULL"/>
    <s v="NULL"/>
    <s v="NULL"/>
    <s v="NULL"/>
    <s v="NULL"/>
    <s v="NULL"/>
  </r>
  <r>
    <n v="131792"/>
    <n v="8966028"/>
    <s v="iMap Centre"/>
    <x v="0"/>
    <x v="3"/>
    <s v="North West"/>
    <s v="Cheshire West and Chester"/>
    <s v="Eddisbury"/>
    <s v="CH3 7JA"/>
    <n v="6"/>
    <s v="No Boarders"/>
    <s v="Has a sixth form"/>
    <s v="None"/>
    <s v="None"/>
    <s v="Non-faith"/>
    <s v="Ofsted"/>
    <n v="10006084"/>
    <s v="Independent School standard inspection"/>
    <s v="Independent Standard Inspection"/>
    <d v="2016-11-22T00:00:00"/>
    <d v="2016-11-24T00:00:00"/>
    <d v="2017-01-16T00:00:00"/>
    <x v="0"/>
    <n v="2"/>
    <n v="2"/>
    <n v="2"/>
    <n v="2"/>
    <s v="NULL"/>
    <n v="2"/>
    <x v="0"/>
    <s v="NULL"/>
    <x v="0"/>
    <s v="ITS409868"/>
    <d v="2012-10-18T00:00:00"/>
    <d v="2012-10-19T00:00:00"/>
    <d v="2012-11-09T00:00:00"/>
    <n v="3"/>
    <s v="NULL"/>
    <s v="NULL"/>
    <s v="NULL"/>
    <s v="NULL"/>
    <s v="NULL"/>
    <s v="NULL"/>
  </r>
  <r>
    <n v="135735"/>
    <n v="9336000"/>
    <s v="Inaura School"/>
    <x v="0"/>
    <x v="0"/>
    <s v="South West"/>
    <s v="Somerset"/>
    <s v="Taunton Deane"/>
    <s v="TA7 0RB"/>
    <n v="27"/>
    <s v="No Boarders"/>
    <s v="Has a sixth form"/>
    <s v="None"/>
    <s v="None"/>
    <s v="Non-faith"/>
    <s v="Ofsted"/>
    <n v="10041378"/>
    <s v="Independent School standard inspection"/>
    <s v="Independent Standard Inspection"/>
    <d v="2018-05-22T00:00:00"/>
    <d v="2018-05-24T00:00:00"/>
    <d v="2018-06-26T00:00:00"/>
    <x v="1"/>
    <n v="3"/>
    <n v="3"/>
    <n v="3"/>
    <n v="3"/>
    <s v="NULL"/>
    <s v="NULL"/>
    <x v="0"/>
    <s v="Y"/>
    <x v="0"/>
    <n v="10011269"/>
    <d v="2016-01-26T00:00:00"/>
    <d v="2016-01-28T00:00:00"/>
    <d v="2016-03-07T00:00:00"/>
    <n v="4"/>
    <s v="NULL"/>
    <s v="NULL"/>
    <s v="NULL"/>
    <s v="NULL"/>
    <s v="NULL"/>
    <s v="NULL"/>
  </r>
  <r>
    <n v="134415"/>
    <n v="8676035"/>
    <s v="Include - Thames Valley"/>
    <x v="0"/>
    <x v="5"/>
    <s v="South East"/>
    <s v="Bracknell Forest"/>
    <s v="Bracknell"/>
    <s v="RG12 7WW"/>
    <n v="12"/>
    <s v="No Boarders"/>
    <s v="Not applicable"/>
    <s v="None"/>
    <s v="None"/>
    <s v="Non-faith"/>
    <s v="Ofsted"/>
    <n v="10044144"/>
    <s v="Independent School standard inspection"/>
    <s v="Independent Standard Inspection"/>
    <d v="2018-05-15T00:00:00"/>
    <d v="2018-05-17T00:00:00"/>
    <d v="2018-06-27T00:00:00"/>
    <x v="3"/>
    <n v="4"/>
    <n v="4"/>
    <n v="4"/>
    <n v="4"/>
    <s v="NULL"/>
    <s v="NULL"/>
    <x v="2"/>
    <s v="Y"/>
    <x v="1"/>
    <s v="ITS462878"/>
    <d v="2015-02-10T00:00:00"/>
    <d v="2015-02-12T00:00:00"/>
    <d v="2015-03-13T00:00:00"/>
    <n v="2"/>
    <s v="NULL"/>
    <s v="NULL"/>
    <s v="NULL"/>
    <s v="NULL"/>
    <s v="NULL"/>
    <s v="NULL"/>
  </r>
  <r>
    <n v="141207"/>
    <n v="3526009"/>
    <s v="IncludEd"/>
    <x v="0"/>
    <x v="3"/>
    <s v="North West"/>
    <s v="Manchester"/>
    <s v="Manchester, Gorton"/>
    <s v="M16 8ER"/>
    <n v="14"/>
    <s v="No Boarders"/>
    <s v="Not applicable"/>
    <s v="None"/>
    <s v="None"/>
    <s v="Non-faith"/>
    <s v="Ofsted"/>
    <n v="10034035"/>
    <s v="Independent School standard inspection"/>
    <s v="Independent Standard Inspection"/>
    <d v="2017-05-16T00:00:00"/>
    <d v="2017-05-18T00:00:00"/>
    <d v="2017-06-12T00:00:00"/>
    <x v="0"/>
    <n v="2"/>
    <n v="2"/>
    <n v="2"/>
    <n v="2"/>
    <s v="NULL"/>
    <s v="NULL"/>
    <x v="0"/>
    <s v="NULL"/>
    <x v="0"/>
    <s v="ITS463023"/>
    <d v="2015-06-16T00:00:00"/>
    <d v="2015-06-18T00:00:00"/>
    <d v="2015-09-03T00:00:00"/>
    <n v="3"/>
    <s v="NULL"/>
    <s v="NULL"/>
    <s v="NULL"/>
    <s v="NULL"/>
    <s v="NULL"/>
    <s v="NULL"/>
  </r>
  <r>
    <n v="139419"/>
    <n v="9376024"/>
    <s v="Independent Educational Services"/>
    <x v="0"/>
    <x v="1"/>
    <s v="West Midlands"/>
    <s v="Warwickshire"/>
    <s v="Nuneaton"/>
    <s v="CV10 8JH"/>
    <n v="20"/>
    <s v="No Boarders"/>
    <s v="Not applicable"/>
    <s v="None"/>
    <s v="None"/>
    <s v="Non-faith"/>
    <s v="Ofsted"/>
    <s v="ITS422866"/>
    <s v="Independent school standard inspection - first"/>
    <s v="Independent Standard Inspection"/>
    <d v="2014-03-04T00:00:00"/>
    <d v="2014-03-06T00:00:00"/>
    <d v="2014-03-25T00:00:00"/>
    <x v="0"/>
    <n v="1"/>
    <n v="2"/>
    <s v="NULL"/>
    <n v="2"/>
    <s v="NULL"/>
    <s v="NULL"/>
    <x v="1"/>
    <s v="NULL"/>
    <x v="0"/>
    <s v="NULL"/>
    <s v="NULL"/>
    <s v="NULL"/>
    <s v="NULL"/>
    <s v="NULL"/>
    <s v="NULL"/>
    <s v="NULL"/>
    <s v="NULL"/>
    <s v="NULL"/>
    <s v="NULL"/>
    <s v="NULL"/>
  </r>
  <r>
    <n v="135493"/>
    <n v="3076339"/>
    <s v="Insights Independent School"/>
    <x v="0"/>
    <x v="6"/>
    <s v="London"/>
    <s v="Ealing"/>
    <s v="Ealing, Southall"/>
    <s v="W13 0NP"/>
    <n v="54"/>
    <s v="No Boarders"/>
    <s v="Not applicable"/>
    <s v="None"/>
    <s v="None"/>
    <s v="Non-faith"/>
    <s v="Ofsted"/>
    <n v="10006315"/>
    <s v="Independent School standard inspection"/>
    <s v="Independent Standard Inspection"/>
    <d v="2015-11-03T00:00:00"/>
    <d v="2015-11-05T00:00:00"/>
    <d v="2015-12-02T00:00:00"/>
    <x v="2"/>
    <n v="1"/>
    <n v="1"/>
    <n v="1"/>
    <n v="1"/>
    <s v="NULL"/>
    <n v="1"/>
    <x v="0"/>
    <s v="NULL"/>
    <x v="0"/>
    <s v="ITS393297"/>
    <d v="2012-05-16T00:00:00"/>
    <d v="2012-05-17T00:00:00"/>
    <d v="2012-06-11T00:00:00"/>
    <n v="2"/>
    <s v="NULL"/>
    <s v="NULL"/>
    <s v="NULL"/>
    <s v="NULL"/>
    <s v="NULL"/>
    <s v="NULL"/>
  </r>
  <r>
    <n v="141029"/>
    <n v="2046009"/>
    <s v="Inspired Directions School"/>
    <x v="0"/>
    <x v="6"/>
    <s v="London"/>
    <s v="Hackney"/>
    <s v="Hackney North and Stoke Newington"/>
    <s v="E8 3AZ"/>
    <n v="27"/>
    <s v="No Boarders"/>
    <s v="Not applicable"/>
    <s v="None"/>
    <s v="None"/>
    <s v="Non-faith"/>
    <s v="Ofsted"/>
    <n v="10048722"/>
    <s v="Independent School standard inspection"/>
    <s v="Independent Standard Inspection"/>
    <d v="2018-06-05T00:00:00"/>
    <d v="2018-06-07T00:00:00"/>
    <d v="2018-07-04T00:00:00"/>
    <x v="0"/>
    <n v="2"/>
    <n v="2"/>
    <n v="2"/>
    <n v="2"/>
    <s v="NULL"/>
    <s v="NULL"/>
    <x v="0"/>
    <s v="Y"/>
    <x v="0"/>
    <s v="ITS462895"/>
    <d v="2015-06-10T00:00:00"/>
    <d v="2015-06-12T00:00:00"/>
    <d v="2015-07-17T00:00:00"/>
    <n v="2"/>
    <s v="NULL"/>
    <s v="NULL"/>
    <s v="NULL"/>
    <s v="NULL"/>
    <s v="NULL"/>
    <s v="NULL"/>
  </r>
  <r>
    <n v="119015"/>
    <n v="8866065"/>
    <s v="ISP School (Kent)"/>
    <x v="0"/>
    <x v="5"/>
    <s v="South East"/>
    <s v="Kent"/>
    <s v="Sittingbourne and Sheppey"/>
    <s v="ME10 3EG"/>
    <n v="34"/>
    <s v="No Boarders"/>
    <s v="Not applicable"/>
    <s v="None"/>
    <s v="None"/>
    <s v="Non-faith"/>
    <s v="Ofsted"/>
    <n v="10008864"/>
    <s v="Independent School standard inspection"/>
    <s v="Independent Standard Inspection"/>
    <d v="2017-06-27T00:00:00"/>
    <d v="2017-06-29T00:00:00"/>
    <d v="2017-09-19T00:00:00"/>
    <x v="3"/>
    <n v="4"/>
    <n v="3"/>
    <n v="4"/>
    <n v="3"/>
    <s v="NULL"/>
    <s v="NULL"/>
    <x v="2"/>
    <s v="NULL"/>
    <x v="1"/>
    <s v="ITS420212"/>
    <d v="2013-02-27T00:00:00"/>
    <d v="2013-03-01T00:00:00"/>
    <d v="2013-03-21T00:00:00"/>
    <n v="2"/>
    <n v="10048789"/>
    <s v="Independent school Progress Monitoring inspection"/>
    <d v="2018-05-10T00:00:00"/>
    <s v="2017/18"/>
    <d v="2018-06-04T00:00:00"/>
    <s v="Met all standards that were checked"/>
  </r>
  <r>
    <n v="140566"/>
    <n v="3806009"/>
    <s v="J.A.M.E.S"/>
    <x v="0"/>
    <x v="7"/>
    <s v="Yorkshire and the Humber"/>
    <s v="Bradford"/>
    <s v="Bradford West"/>
    <s v="BD9 4JB"/>
    <n v="25"/>
    <s v="No Boarders"/>
    <s v="Not applicable"/>
    <s v="None"/>
    <s v="None"/>
    <s v="Non-faith"/>
    <s v="Ofsted"/>
    <n v="10043658"/>
    <s v="Independent School standard inspection"/>
    <s v="Independent Standard Inspection"/>
    <d v="2018-01-30T00:00:00"/>
    <d v="2018-02-01T00:00:00"/>
    <d v="2018-03-02T00:00:00"/>
    <x v="1"/>
    <n v="3"/>
    <n v="3"/>
    <n v="2"/>
    <n v="3"/>
    <s v="NULL"/>
    <s v="NULL"/>
    <x v="0"/>
    <s v="Y"/>
    <x v="1"/>
    <s v="ITS447291"/>
    <d v="2015-01-13T00:00:00"/>
    <d v="2015-01-15T00:00:00"/>
    <d v="2015-02-19T00:00:00"/>
    <n v="2"/>
    <s v="NULL"/>
    <s v="NULL"/>
    <s v="NULL"/>
    <s v="NULL"/>
    <s v="NULL"/>
    <s v="NULL"/>
  </r>
  <r>
    <n v="135683"/>
    <n v="3096002"/>
    <s v="Kestrel House School"/>
    <x v="0"/>
    <x v="6"/>
    <s v="London"/>
    <s v="Haringey"/>
    <s v="Hornsey and Wood Green"/>
    <s v="N8 9EA"/>
    <n v="30"/>
    <s v="No Boarders"/>
    <s v="Not applicable"/>
    <s v="None"/>
    <s v="None"/>
    <s v="Non-faith"/>
    <s v="Ofsted"/>
    <n v="10008529"/>
    <s v="Independent School standard inspection"/>
    <s v="Independent Standard Inspection"/>
    <d v="2016-02-02T00:00:00"/>
    <d v="2016-02-04T00:00:00"/>
    <d v="2016-04-12T00:00:00"/>
    <x v="0"/>
    <n v="2"/>
    <n v="2"/>
    <n v="2"/>
    <n v="2"/>
    <n v="2"/>
    <s v="NULL"/>
    <x v="0"/>
    <s v="NULL"/>
    <x v="0"/>
    <s v="ITS408736"/>
    <d v="2013-03-13T00:00:00"/>
    <d v="2013-03-14T00:00:00"/>
    <d v="2013-04-19T00:00:00"/>
    <n v="2"/>
    <s v="NULL"/>
    <s v="NULL"/>
    <s v="NULL"/>
    <s v="NULL"/>
    <s v="NULL"/>
    <s v="NULL"/>
  </r>
  <r>
    <n v="135543"/>
    <n v="8886041"/>
    <s v="Aurora Keyes Barn School"/>
    <x v="0"/>
    <x v="3"/>
    <s v="North West"/>
    <s v="Lancashire"/>
    <s v="Fylde"/>
    <s v="PR4 0YH"/>
    <n v="21"/>
    <s v="No Boarders"/>
    <s v="Not applicable"/>
    <s v="None"/>
    <s v="None"/>
    <s v="Non-faith"/>
    <s v="Ofsted"/>
    <n v="10006075"/>
    <s v="Independent School standard inspection"/>
    <s v="Independent Standard Inspection"/>
    <d v="2016-02-09T00:00:00"/>
    <d v="2016-02-11T00:00:00"/>
    <d v="2016-03-07T00:00:00"/>
    <x v="0"/>
    <n v="2"/>
    <n v="2"/>
    <n v="1"/>
    <n v="2"/>
    <s v="NULL"/>
    <s v="NULL"/>
    <x v="0"/>
    <s v="NULL"/>
    <x v="0"/>
    <s v="ITS397628"/>
    <d v="2012-11-14T00:00:00"/>
    <d v="2012-11-15T00:00:00"/>
    <d v="2012-12-06T00:00:00"/>
    <n v="1"/>
    <s v="NULL"/>
    <s v="NULL"/>
    <s v="NULL"/>
    <s v="NULL"/>
    <s v="NULL"/>
    <s v="NULL"/>
  </r>
  <r>
    <n v="140272"/>
    <n v="8086004"/>
    <s v="King Edwin School"/>
    <x v="0"/>
    <x v="7"/>
    <s v="North East"/>
    <s v="Stockton-on-Tees"/>
    <s v="Stockton North"/>
    <s v="TS20 1LG"/>
    <n v="45"/>
    <s v="No Boarders"/>
    <s v="Not applicable"/>
    <s v="None"/>
    <s v="None"/>
    <s v="Non-faith"/>
    <s v="Ofsted"/>
    <n v="10040144"/>
    <s v="Independent School standard inspection"/>
    <s v="Independent Standard Inspection"/>
    <d v="2017-09-19T00:00:00"/>
    <d v="2017-09-21T00:00:00"/>
    <d v="2017-10-17T00:00:00"/>
    <x v="1"/>
    <n v="3"/>
    <n v="3"/>
    <n v="2"/>
    <n v="3"/>
    <s v="NULL"/>
    <s v="NULL"/>
    <x v="0"/>
    <s v="Y"/>
    <x v="1"/>
    <s v="ITS447248"/>
    <d v="2014-10-14T00:00:00"/>
    <d v="2014-10-16T00:00:00"/>
    <d v="2014-11-10T00:00:00"/>
    <n v="2"/>
    <s v="NULL"/>
    <s v="NULL"/>
    <s v="NULL"/>
    <s v="NULL"/>
    <s v="NULL"/>
    <s v="NULL"/>
  </r>
  <r>
    <n v="135410"/>
    <n v="9096056"/>
    <s v="Kirby Moor School"/>
    <x v="0"/>
    <x v="3"/>
    <s v="North West"/>
    <s v="Cumbria"/>
    <s v="Penrith and The Border"/>
    <s v="CA8 2AB"/>
    <n v="34"/>
    <s v="Childrens Home (Boarding School)"/>
    <s v="Not applicable"/>
    <s v="None"/>
    <s v="None"/>
    <s v="Non-faith"/>
    <s v="Ofsted"/>
    <n v="10038929"/>
    <s v="Independent school standard inspection - aligned with CH"/>
    <s v="Independent Standard Inspection"/>
    <d v="2017-12-12T00:00:00"/>
    <d v="2017-12-14T00:00:00"/>
    <d v="2018-01-29T00:00:00"/>
    <x v="2"/>
    <n v="1"/>
    <n v="1"/>
    <n v="1"/>
    <n v="1"/>
    <s v="NULL"/>
    <s v="NULL"/>
    <x v="0"/>
    <s v="Y"/>
    <x v="0"/>
    <s v="ITS446284"/>
    <d v="2014-10-14T00:00:00"/>
    <d v="2014-10-16T00:00:00"/>
    <d v="2014-11-19T00:00:00"/>
    <n v="1"/>
    <s v="NULL"/>
    <s v="NULL"/>
    <s v="NULL"/>
    <s v="NULL"/>
    <s v="NULL"/>
    <s v="NULL"/>
  </r>
  <r>
    <n v="120740"/>
    <n v="9256034"/>
    <s v="Kisimul School"/>
    <x v="0"/>
    <x v="4"/>
    <s v="East Midlands"/>
    <s v="Lincolnshire"/>
    <s v="Sleaford and North Hykeham"/>
    <s v="LN6 9LU"/>
    <n v="89"/>
    <s v="Childrens Home (Boarding School)"/>
    <s v="Has a sixth form"/>
    <s v="None"/>
    <s v="None"/>
    <s v="Non-faith"/>
    <s v="Ofsted"/>
    <n v="10006047"/>
    <s v="Independent school standard inspection - aligned with CH"/>
    <s v="Independent Standard Inspection"/>
    <d v="2016-06-15T00:00:00"/>
    <d v="2016-06-17T00:00:00"/>
    <d v="2016-09-13T00:00:00"/>
    <x v="2"/>
    <n v="1"/>
    <n v="1"/>
    <n v="1"/>
    <n v="1"/>
    <s v="NULL"/>
    <n v="1"/>
    <x v="0"/>
    <s v="NULL"/>
    <x v="0"/>
    <s v="ITS397608"/>
    <d v="2012-11-27T00:00:00"/>
    <d v="2012-11-28T00:00:00"/>
    <d v="2012-12-18T00:00:00"/>
    <n v="1"/>
    <s v="NULL"/>
    <s v="NULL"/>
    <s v="NULL"/>
    <s v="NULL"/>
    <s v="NULL"/>
    <s v="NULL"/>
  </r>
  <r>
    <n v="135577"/>
    <n v="9366593"/>
    <s v="Kisimul School"/>
    <x v="0"/>
    <x v="5"/>
    <s v="South East"/>
    <s v="Surrey"/>
    <s v="Esher and Walton"/>
    <s v="KT6 5HN"/>
    <n v="62"/>
    <s v="Childrens Home (Boarding School)"/>
    <s v="Has a sixth form"/>
    <s v="None"/>
    <s v="None"/>
    <s v="Non-faith"/>
    <s v="Ofsted"/>
    <n v="10006049"/>
    <s v="Independent school standard inspection - aligned with CH"/>
    <s v="Independent Standard Inspection"/>
    <d v="2016-10-04T00:00:00"/>
    <d v="2016-10-06T00:00:00"/>
    <d v="2016-10-31T00:00:00"/>
    <x v="0"/>
    <n v="2"/>
    <n v="2"/>
    <n v="2"/>
    <n v="2"/>
    <s v="NULL"/>
    <n v="2"/>
    <x v="0"/>
    <s v="NULL"/>
    <x v="0"/>
    <s v="ITS397640"/>
    <d v="2012-11-20T00:00:00"/>
    <d v="2012-11-21T00:00:00"/>
    <d v="2012-12-12T00:00:00"/>
    <n v="2"/>
    <s v="NULL"/>
    <s v="NULL"/>
    <s v="NULL"/>
    <s v="NULL"/>
    <s v="NULL"/>
    <s v="NULL"/>
  </r>
  <r>
    <n v="140960"/>
    <n v="8866142"/>
    <s v="Knole Development Centre"/>
    <x v="0"/>
    <x v="5"/>
    <s v="South East"/>
    <s v="Kent"/>
    <s v="Sevenoaks"/>
    <s v="TN15 0JR"/>
    <n v="6"/>
    <s v="No Boarders"/>
    <s v="Not applicable"/>
    <s v="None"/>
    <s v="None"/>
    <s v="Non-faith"/>
    <s v="Ofsted"/>
    <n v="10039168"/>
    <s v="Independent School standard inspection"/>
    <s v="Independent Standard Inspection"/>
    <d v="2018-05-01T00:00:00"/>
    <d v="2018-05-03T00:00:00"/>
    <d v="2018-05-23T00:00:00"/>
    <x v="0"/>
    <n v="2"/>
    <n v="2"/>
    <n v="2"/>
    <n v="2"/>
    <s v="NULL"/>
    <s v="NULL"/>
    <x v="0"/>
    <s v="Y"/>
    <x v="0"/>
    <n v="10006351"/>
    <d v="2015-09-30T00:00:00"/>
    <d v="2015-10-02T00:00:00"/>
    <d v="2016-02-12T00:00:00"/>
    <n v="3"/>
    <s v="NULL"/>
    <s v="NULL"/>
    <s v="NULL"/>
    <s v="NULL"/>
    <s v="NULL"/>
    <s v="NULL"/>
  </r>
  <r>
    <n v="125436"/>
    <n v="9366554"/>
    <s v="Knowl Hill School"/>
    <x v="0"/>
    <x v="5"/>
    <s v="South East"/>
    <s v="Surrey"/>
    <s v="Woking"/>
    <s v="GU24 0JN"/>
    <n v="47"/>
    <s v="No Boarders"/>
    <s v="Not applicable"/>
    <s v="None"/>
    <s v="Christian"/>
    <s v="Christian"/>
    <s v="Ofsted"/>
    <n v="10039158"/>
    <s v="Independent School standard inspection"/>
    <s v="Independent Standard Inspection"/>
    <d v="2017-11-07T00:00:00"/>
    <d v="2017-11-09T00:00:00"/>
    <d v="2017-12-01T00:00:00"/>
    <x v="0"/>
    <n v="2"/>
    <n v="2"/>
    <n v="2"/>
    <n v="2"/>
    <s v="NULL"/>
    <s v="NULL"/>
    <x v="0"/>
    <s v="Y"/>
    <x v="0"/>
    <s v="ITS452991"/>
    <d v="2014-11-04T00:00:00"/>
    <d v="2014-11-06T00:00:00"/>
    <d v="2015-02-28T00:00:00"/>
    <n v="3"/>
    <s v="NULL"/>
    <s v="NULL"/>
    <s v="NULL"/>
    <s v="NULL"/>
    <s v="NULL"/>
    <s v="NULL"/>
  </r>
  <r>
    <n v="133262"/>
    <n v="3416082"/>
    <s v="Lakeside School"/>
    <x v="0"/>
    <x v="3"/>
    <s v="North West"/>
    <s v="Liverpool"/>
    <s v="Garston and Halewood"/>
    <s v="L27 2YA"/>
    <n v="31"/>
    <s v="No Boarders"/>
    <s v="Not applicable"/>
    <s v="None"/>
    <s v="None"/>
    <s v="Non-faith"/>
    <s v="Ofsted"/>
    <n v="10026007"/>
    <s v="Independent School standard inspection"/>
    <s v="Independent Standard Inspection"/>
    <d v="2017-01-10T00:00:00"/>
    <d v="2017-01-12T00:00:00"/>
    <d v="2017-02-27T00:00:00"/>
    <x v="2"/>
    <n v="1"/>
    <n v="1"/>
    <n v="1"/>
    <n v="1"/>
    <s v="NULL"/>
    <s v="NULL"/>
    <x v="0"/>
    <s v="NULL"/>
    <x v="0"/>
    <s v="ITS422748"/>
    <d v="2014-01-22T00:00:00"/>
    <d v="2014-01-24T00:00:00"/>
    <d v="2014-02-14T00:00:00"/>
    <n v="1"/>
    <s v="NULL"/>
    <s v="NULL"/>
    <s v="NULL"/>
    <s v="NULL"/>
    <s v="NULL"/>
    <s v="NULL"/>
  </r>
  <r>
    <n v="136752"/>
    <n v="3406001"/>
    <s v="Lawrence House School"/>
    <x v="0"/>
    <x v="3"/>
    <s v="North West"/>
    <s v="Knowsley"/>
    <s v="Knowsley"/>
    <s v="L36 5SJ"/>
    <n v="14"/>
    <s v="Childrens Home (Boarding School)"/>
    <s v="Not applicable"/>
    <s v="None"/>
    <s v="None"/>
    <s v="Non-faith"/>
    <s v="Ofsted"/>
    <n v="10006081"/>
    <s v="Independent School standard inspection"/>
    <s v="Independent Standard Inspection"/>
    <d v="2016-09-13T00:00:00"/>
    <d v="2016-09-15T00:00:00"/>
    <d v="2016-11-11T00:00:00"/>
    <x v="3"/>
    <n v="4"/>
    <n v="2"/>
    <n v="3"/>
    <n v="2"/>
    <s v="NULL"/>
    <n v="0"/>
    <x v="2"/>
    <s v="NULL"/>
    <x v="1"/>
    <s v="ITS393247"/>
    <d v="2012-11-13T00:00:00"/>
    <d v="2012-11-14T00:00:00"/>
    <d v="2012-12-05T00:00:00"/>
    <n v="3"/>
    <n v="10034559"/>
    <s v="Independent school Progress Monitoring inspection"/>
    <d v="2017-06-07T00:00:00"/>
    <s v="2016/17"/>
    <d v="2017-07-05T00:00:00"/>
    <s v="Met all standards that were checked"/>
  </r>
  <r>
    <n v="129571"/>
    <n v="8886089"/>
    <s v="Learn 4 Life School"/>
    <x v="0"/>
    <x v="3"/>
    <s v="North West"/>
    <s v="Lancashire"/>
    <s v="West Lancashire"/>
    <s v="WN8 9AL"/>
    <n v="9"/>
    <s v="No Boarders"/>
    <s v="Not applicable"/>
    <s v="None"/>
    <s v="None"/>
    <s v="Non-faith"/>
    <s v="Ofsted"/>
    <n v="10006076"/>
    <s v="Independent School standard inspection"/>
    <s v="Independent Standard Inspection"/>
    <d v="2016-10-18T00:00:00"/>
    <d v="2016-10-20T00:00:00"/>
    <d v="2016-12-01T00:00:00"/>
    <x v="1"/>
    <n v="3"/>
    <n v="3"/>
    <n v="2"/>
    <n v="3"/>
    <s v="NULL"/>
    <s v="NULL"/>
    <x v="0"/>
    <s v="NULL"/>
    <x v="0"/>
    <s v="ITS397596"/>
    <d v="2012-12-04T00:00:00"/>
    <d v="2012-12-05T00:00:00"/>
    <d v="2012-12-26T00:00:00"/>
    <n v="2"/>
    <s v="NULL"/>
    <s v="NULL"/>
    <s v="NULL"/>
    <s v="NULL"/>
    <s v="NULL"/>
    <s v="NULL"/>
  </r>
  <r>
    <n v="119013"/>
    <n v="8866063"/>
    <s v="Learning Opportunities Centre Secondary"/>
    <x v="0"/>
    <x v="5"/>
    <s v="South East"/>
    <s v="Kent"/>
    <s v="Dover"/>
    <s v="CT14 8DW"/>
    <n v="25"/>
    <s v="No Boarders"/>
    <s v="Not applicable"/>
    <s v="None"/>
    <s v="None"/>
    <s v="Non-faith"/>
    <s v="Ofsted"/>
    <n v="10006325"/>
    <s v="Independent School standard inspection"/>
    <s v="Independent Standard Inspection"/>
    <d v="2018-06-05T00:00:00"/>
    <d v="2018-06-07T00:00:00"/>
    <d v="2018-06-28T00:00:00"/>
    <x v="1"/>
    <n v="3"/>
    <n v="3"/>
    <n v="2"/>
    <n v="3"/>
    <s v="NULL"/>
    <s v="NULL"/>
    <x v="0"/>
    <s v="Y"/>
    <x v="0"/>
    <s v="ITS393337"/>
    <d v="2012-05-15T00:00:00"/>
    <d v="2012-05-16T00:00:00"/>
    <d v="2012-06-06T00:00:00"/>
    <n v="2"/>
    <s v="NULL"/>
    <s v="NULL"/>
    <s v="NULL"/>
    <s v="NULL"/>
    <s v="NULL"/>
    <s v="NULL"/>
  </r>
  <r>
    <n v="137808"/>
    <n v="2046003"/>
    <s v="Leaways School"/>
    <x v="0"/>
    <x v="6"/>
    <s v="London"/>
    <s v="Hackney"/>
    <s v="Hackney North and Stoke Newington"/>
    <s v="E5 9NZ"/>
    <n v="59"/>
    <s v="No Boarders"/>
    <s v="Not applicable"/>
    <s v="None"/>
    <s v="None"/>
    <s v="Non-faith"/>
    <s v="Ofsted"/>
    <n v="10006055"/>
    <s v="Independent School standard inspection"/>
    <s v="Independent Standard Inspection"/>
    <d v="2015-12-01T00:00:00"/>
    <d v="2015-12-03T00:00:00"/>
    <d v="2016-01-11T00:00:00"/>
    <x v="2"/>
    <n v="1"/>
    <n v="1"/>
    <n v="1"/>
    <n v="1"/>
    <s v="NULL"/>
    <s v="NULL"/>
    <x v="0"/>
    <s v="NULL"/>
    <x v="0"/>
    <s v="ITS397704"/>
    <d v="2012-11-28T00:00:00"/>
    <d v="2012-11-29T00:00:00"/>
    <d v="2012-12-20T00:00:00"/>
    <n v="2"/>
    <s v="NULL"/>
    <s v="NULL"/>
    <s v="NULL"/>
    <s v="NULL"/>
    <s v="NULL"/>
    <s v="NULL"/>
  </r>
  <r>
    <n v="134438"/>
    <n v="8556020"/>
    <s v="Lewis Charlton Learning Centre"/>
    <x v="0"/>
    <x v="4"/>
    <s v="East Midlands"/>
    <s v="Leicestershire"/>
    <s v="North West Leicestershire"/>
    <s v="LE65 1HU"/>
    <n v="54"/>
    <s v="No Boarders"/>
    <s v="Has a sixth form"/>
    <s v="None"/>
    <s v="None"/>
    <s v="Non-faith"/>
    <s v="Ofsted"/>
    <n v="10040612"/>
    <s v="Independent School standard inspection"/>
    <s v="Independent Standard Inspection"/>
    <d v="2017-09-12T00:00:00"/>
    <d v="2017-09-14T00:00:00"/>
    <d v="2017-10-12T00:00:00"/>
    <x v="1"/>
    <n v="3"/>
    <n v="3"/>
    <n v="2"/>
    <n v="3"/>
    <s v="NULL"/>
    <n v="2"/>
    <x v="0"/>
    <s v="NULL"/>
    <x v="1"/>
    <n v="10008014"/>
    <d v="2015-11-03T00:00:00"/>
    <d v="2015-11-05T00:00:00"/>
    <d v="2015-11-25T00:00:00"/>
    <n v="2"/>
    <n v="10054061"/>
    <s v="Independent school Progress Monitoring inspection"/>
    <d v="2018-06-13T00:00:00"/>
    <s v="2017/18"/>
    <d v="2018-07-19T00:00:00"/>
    <s v="Met all standards that were checked"/>
  </r>
  <r>
    <n v="136434"/>
    <n v="9356229"/>
    <s v="Liberty Lodge Independent School"/>
    <x v="0"/>
    <x v="2"/>
    <s v="East of England"/>
    <s v="Suffolk"/>
    <s v="Ipswich"/>
    <s v="IP1 2NY"/>
    <n v="2"/>
    <s v="Childrens Home (Boarding School)"/>
    <s v="Not applicable"/>
    <s v="None"/>
    <s v="None"/>
    <s v="Non-faith"/>
    <s v="Ofsted"/>
    <n v="10038909"/>
    <s v="Independent school standard inspection - aligned with CH"/>
    <s v="Independent Standard Inspection"/>
    <d v="2017-09-12T00:00:00"/>
    <d v="2017-09-13T00:00:00"/>
    <d v="2017-10-13T00:00:00"/>
    <x v="1"/>
    <n v="3"/>
    <n v="3"/>
    <n v="3"/>
    <n v="3"/>
    <s v="NULL"/>
    <s v="NULL"/>
    <x v="0"/>
    <s v="NULL"/>
    <x v="1"/>
    <n v="10006035"/>
    <d v="2015-12-08T00:00:00"/>
    <d v="2015-12-09T00:00:00"/>
    <d v="2016-01-19T00:00:00"/>
    <n v="3"/>
    <n v="10055521"/>
    <s v="Independent school Progress Monitoring inspection"/>
    <d v="2018-07-11T00:00:00"/>
    <s v="2017/18"/>
    <d v="2018-09-11T00:00:00"/>
    <s v="Did not meet all standards that were checked"/>
  </r>
  <r>
    <n v="130913"/>
    <n v="3576056"/>
    <s v="Lime Meadows"/>
    <x v="0"/>
    <x v="3"/>
    <s v="North West"/>
    <s v="Tameside"/>
    <s v="Preston"/>
    <s v="PR2 2YQ"/>
    <n v="4"/>
    <s v="Childrens Home (Boarding School)"/>
    <s v="Not applicable"/>
    <s v="None"/>
    <s v="None"/>
    <s v="Non-faith"/>
    <s v="Ofsted"/>
    <n v="10008892"/>
    <s v="Independent school standard inspection - aligned with CH"/>
    <s v="Independent Standard Inspection"/>
    <d v="2016-10-18T00:00:00"/>
    <d v="2016-10-19T00:00:00"/>
    <d v="2016-11-28T00:00:00"/>
    <x v="0"/>
    <n v="2"/>
    <n v="2"/>
    <n v="2"/>
    <n v="2"/>
    <s v="NULL"/>
    <s v="NULL"/>
    <x v="0"/>
    <s v="NULL"/>
    <x v="0"/>
    <s v="ITS393327"/>
    <d v="2012-07-10T00:00:00"/>
    <d v="2012-07-11T00:00:00"/>
    <d v="2012-08-01T00:00:00"/>
    <n v="1"/>
    <s v="NULL"/>
    <s v="NULL"/>
    <s v="NULL"/>
    <s v="NULL"/>
    <s v="NULL"/>
    <s v="NULL"/>
  </r>
  <r>
    <n v="137890"/>
    <n v="3026003"/>
    <s v="Limespring School"/>
    <x v="0"/>
    <x v="6"/>
    <s v="London"/>
    <s v="Barnet"/>
    <s v="Finchley and Golders Green"/>
    <s v="N2 9PJ"/>
    <n v="28"/>
    <s v="No Boarders"/>
    <s v="Not applicable"/>
    <s v="None"/>
    <s v="None"/>
    <s v="Non-faith"/>
    <s v="Ofsted"/>
    <n v="10008526"/>
    <s v="Independent School standard inspection"/>
    <s v="Independent Standard Inspection"/>
    <d v="2017-09-20T00:00:00"/>
    <d v="2017-09-22T00:00:00"/>
    <d v="2017-11-13T00:00:00"/>
    <x v="1"/>
    <n v="3"/>
    <n v="3"/>
    <n v="1"/>
    <n v="3"/>
    <s v="NULL"/>
    <s v="NULL"/>
    <x v="0"/>
    <s v="NULL"/>
    <x v="0"/>
    <s v="ITS408677"/>
    <d v="2013-02-06T00:00:00"/>
    <d v="2013-02-07T00:00:00"/>
    <d v="2013-02-28T00:00:00"/>
    <n v="2"/>
    <s v="NULL"/>
    <s v="NULL"/>
    <s v="NULL"/>
    <s v="NULL"/>
    <s v="NULL"/>
    <s v="NULL"/>
  </r>
  <r>
    <n v="131810"/>
    <n v="8866085"/>
    <s v="Little Acorns School"/>
    <x v="0"/>
    <x v="5"/>
    <s v="South East"/>
    <s v="Kent"/>
    <s v="Ashford"/>
    <s v="TN30 6SR"/>
    <n v="6"/>
    <s v="Childrens Home (Boarding School)"/>
    <s v="Not applicable"/>
    <s v="None"/>
    <s v="None"/>
    <s v="Non-faith"/>
    <s v="Ofsted"/>
    <n v="10012905"/>
    <s v="Independent school standard inspection - aligned with CH"/>
    <s v="Independent Standard Inspection"/>
    <d v="2016-11-08T00:00:00"/>
    <d v="2016-11-10T00:00:00"/>
    <d v="2016-12-14T00:00:00"/>
    <x v="3"/>
    <n v="4"/>
    <n v="3"/>
    <n v="4"/>
    <n v="3"/>
    <s v="NULL"/>
    <s v="NULL"/>
    <x v="2"/>
    <s v="NULL"/>
    <x v="1"/>
    <s v="ITS420221"/>
    <d v="2013-05-14T00:00:00"/>
    <d v="2013-05-16T00:00:00"/>
    <d v="2013-06-06T00:00:00"/>
    <n v="2"/>
    <n v="10040602"/>
    <s v="Independent school Progress Monitoring inspection"/>
    <d v="2017-10-12T00:00:00"/>
    <s v="2017/18"/>
    <d v="2017-11-14T00:00:00"/>
    <s v="Met all standards that were checked"/>
  </r>
  <r>
    <n v="137098"/>
    <n v="8606037"/>
    <s v="Longdon Hall School"/>
    <x v="0"/>
    <x v="1"/>
    <s v="West Midlands"/>
    <s v="Staffordshire"/>
    <s v="Lichfield"/>
    <s v="WS15 4PT"/>
    <n v="70"/>
    <s v="No Boarders"/>
    <s v="Not applicable"/>
    <s v="None"/>
    <s v="None"/>
    <s v="Non-faith"/>
    <s v="Ofsted"/>
    <n v="10006320"/>
    <s v="Independent School standard inspection"/>
    <s v="Independent Standard Inspection"/>
    <d v="2018-03-13T00:00:00"/>
    <d v="2018-03-15T00:00:00"/>
    <d v="2018-05-02T00:00:00"/>
    <x v="2"/>
    <n v="1"/>
    <n v="1"/>
    <n v="1"/>
    <n v="1"/>
    <s v="NULL"/>
    <s v="NULL"/>
    <x v="0"/>
    <s v="Y"/>
    <x v="0"/>
    <s v="ITS393267"/>
    <d v="2012-05-15T00:00:00"/>
    <d v="2012-05-16T00:00:00"/>
    <d v="2012-06-15T00:00:00"/>
    <n v="1"/>
    <s v="NULL"/>
    <s v="NULL"/>
    <s v="NULL"/>
    <s v="NULL"/>
    <s v="NULL"/>
    <s v="NULL"/>
  </r>
  <r>
    <n v="141994"/>
    <n v="8306043"/>
    <s v="Longdon Park School"/>
    <x v="0"/>
    <x v="4"/>
    <s v="East Midlands"/>
    <s v="Derbyshire"/>
    <s v="South Derbyshire"/>
    <s v="DE65 6GU"/>
    <n v="38"/>
    <s v="No Boarders"/>
    <s v="Not applicable"/>
    <s v="None"/>
    <s v="None"/>
    <s v="Non-faith"/>
    <s v="Ofsted"/>
    <n v="10008629"/>
    <s v="Independent school standard inspection - first"/>
    <s v="Independent Standard Inspection"/>
    <d v="2016-03-22T00:00:00"/>
    <d v="2016-03-24T00:00:00"/>
    <d v="2016-04-28T00:00:00"/>
    <x v="2"/>
    <n v="1"/>
    <n v="1"/>
    <n v="1"/>
    <n v="1"/>
    <s v="NULL"/>
    <s v="NULL"/>
    <x v="0"/>
    <s v="NULL"/>
    <x v="0"/>
    <s v="NULL"/>
    <s v="NULL"/>
    <s v="NULL"/>
    <s v="NULL"/>
    <s v="NULL"/>
    <s v="NULL"/>
    <s v="NULL"/>
    <s v="NULL"/>
    <s v="NULL"/>
    <s v="NULL"/>
    <s v="NULL"/>
  </r>
  <r>
    <n v="110564"/>
    <n v="8256011"/>
    <s v="Macintyre School"/>
    <x v="0"/>
    <x v="5"/>
    <s v="South East"/>
    <s v="Buckinghamshire"/>
    <s v="Buckingham"/>
    <s v="HP22 4PA"/>
    <n v="31"/>
    <s v="Childrens Home (Boarding School)"/>
    <s v="Has a sixth form"/>
    <s v="None"/>
    <s v="None"/>
    <s v="Non-faith"/>
    <s v="Ofsted"/>
    <n v="10025975"/>
    <s v="Independent School standard inspection"/>
    <s v="Independent Standard Inspection"/>
    <d v="2017-06-13T00:00:00"/>
    <d v="2017-06-15T00:00:00"/>
    <d v="2017-07-06T00:00:00"/>
    <x v="0"/>
    <n v="2"/>
    <n v="2"/>
    <n v="1"/>
    <n v="2"/>
    <s v="NULL"/>
    <n v="2"/>
    <x v="0"/>
    <s v="NULL"/>
    <x v="0"/>
    <s v="ITS455485"/>
    <d v="2015-03-17T00:00:00"/>
    <d v="2015-03-19T00:00:00"/>
    <d v="2015-04-27T00:00:00"/>
    <n v="3"/>
    <s v="NULL"/>
    <s v="NULL"/>
    <s v="NULL"/>
    <s v="NULL"/>
    <s v="NULL"/>
    <s v="NULL"/>
  </r>
  <r>
    <n v="139787"/>
    <n v="8316012"/>
    <s v="Mackworth House School"/>
    <x v="0"/>
    <x v="4"/>
    <s v="East Midlands"/>
    <s v="Derby"/>
    <s v="Derby North"/>
    <s v="DE22 4LL"/>
    <n v="7"/>
    <s v="No Boarders"/>
    <s v="Not applicable"/>
    <s v="None"/>
    <s v="None"/>
    <s v="Non-faith"/>
    <s v="Ofsted"/>
    <n v="10039191"/>
    <s v="Independent School standard inspection"/>
    <s v="Independent Standard Inspection"/>
    <d v="2018-03-06T00:00:00"/>
    <d v="2018-03-08T00:00:00"/>
    <d v="2018-04-13T00:00:00"/>
    <x v="0"/>
    <n v="2"/>
    <n v="2"/>
    <n v="1"/>
    <n v="2"/>
    <s v="NULL"/>
    <s v="NULL"/>
    <x v="0"/>
    <s v="Y"/>
    <x v="0"/>
    <s v="ITS446396"/>
    <d v="2014-09-16T00:00:00"/>
    <d v="2014-09-17T00:00:00"/>
    <d v="2014-10-07T00:00:00"/>
    <n v="2"/>
    <s v="NULL"/>
    <s v="NULL"/>
    <s v="NULL"/>
    <s v="NULL"/>
    <s v="NULL"/>
    <s v="NULL"/>
  </r>
  <r>
    <n v="124488"/>
    <n v="8606022"/>
    <s v="Maple Hayes Hall School"/>
    <x v="0"/>
    <x v="1"/>
    <s v="West Midlands"/>
    <s v="Staffordshire"/>
    <s v="Lichfield"/>
    <s v="WS13 8BL"/>
    <n v="102"/>
    <s v="No Boarders"/>
    <s v="Not applicable"/>
    <s v="None"/>
    <s v="None"/>
    <s v="Non-faith"/>
    <s v="Ofsted"/>
    <n v="10026104"/>
    <s v="Independent School standard inspection"/>
    <s v="Independent Standard Inspection"/>
    <d v="2017-10-31T00:00:00"/>
    <d v="2017-11-02T00:00:00"/>
    <d v="2017-11-24T00:00:00"/>
    <x v="2"/>
    <n v="1"/>
    <n v="1"/>
    <n v="1"/>
    <n v="1"/>
    <s v="NULL"/>
    <s v="NULL"/>
    <x v="0"/>
    <s v="Y"/>
    <x v="0"/>
    <s v="ITS454252"/>
    <d v="2015-03-10T00:00:00"/>
    <d v="2015-03-12T00:00:00"/>
    <d v="2015-05-06T00:00:00"/>
    <n v="2"/>
    <s v="NULL"/>
    <s v="NULL"/>
    <s v="NULL"/>
    <s v="NULL"/>
    <s v="NULL"/>
    <s v="NULL"/>
  </r>
  <r>
    <n v="123920"/>
    <n v="9336089"/>
    <s v="Marchant Holliday School"/>
    <x v="0"/>
    <x v="0"/>
    <s v="South West"/>
    <s v="Somerset"/>
    <s v="Somerton and Frome"/>
    <s v="BA8 0AH"/>
    <n v="39"/>
    <s v="Boarding School"/>
    <s v="Not applicable"/>
    <s v="None"/>
    <s v="None"/>
    <s v="Non-faith"/>
    <s v="Ofsted"/>
    <n v="10008941"/>
    <s v="Independent School standard inspection - integrated "/>
    <s v="Independent Standard Inspection"/>
    <d v="2017-03-21T00:00:00"/>
    <d v="2017-03-23T00:00:00"/>
    <d v="2017-05-04T00:00:00"/>
    <x v="0"/>
    <n v="2"/>
    <n v="2"/>
    <n v="2"/>
    <n v="2"/>
    <s v="NULL"/>
    <s v="NULL"/>
    <x v="0"/>
    <s v="NULL"/>
    <x v="0"/>
    <s v="ITS393323"/>
    <d v="2012-06-26T00:00:00"/>
    <d v="2012-06-27T00:00:00"/>
    <d v="2012-07-17T00:00:00"/>
    <n v="2"/>
    <s v="NULL"/>
    <s v="NULL"/>
    <s v="NULL"/>
    <s v="NULL"/>
    <s v="NULL"/>
    <s v="NULL"/>
  </r>
  <r>
    <n v="123933"/>
    <n v="9336185"/>
    <s v="Mark College"/>
    <x v="0"/>
    <x v="0"/>
    <s v="South West"/>
    <s v="Somerset"/>
    <s v="Wells"/>
    <s v="TA9 4NP"/>
    <n v="72"/>
    <s v="No Boarders"/>
    <s v="Not applicable"/>
    <s v="None"/>
    <s v="None"/>
    <s v="Non-faith"/>
    <s v="Ofsted"/>
    <n v="10025565"/>
    <s v="Independent School standard inspection - integrated "/>
    <s v="Independent Standard Inspection"/>
    <d v="2017-01-17T00:00:00"/>
    <d v="2017-01-19T00:00:00"/>
    <d v="2017-02-28T00:00:00"/>
    <x v="3"/>
    <n v="4"/>
    <n v="3"/>
    <n v="4"/>
    <n v="3"/>
    <s v="NULL"/>
    <n v="4"/>
    <x v="2"/>
    <s v="NULL"/>
    <x v="1"/>
    <s v="ITS446389"/>
    <d v="2014-09-23T00:00:00"/>
    <d v="2014-09-25T00:00:00"/>
    <d v="2014-11-10T00:00:00"/>
    <n v="2"/>
    <n v="10068265"/>
    <s v="Independent school Progress Monitoring inspection"/>
    <d v="2018-09-04T00:00:00"/>
    <s v="2018/19"/>
    <d v="2018-09-20T00:00:00"/>
    <s v="Met all standards that were checked"/>
  </r>
  <r>
    <n v="136949"/>
    <n v="8556019"/>
    <s v="Meadow View Farm School"/>
    <x v="0"/>
    <x v="4"/>
    <s v="East Midlands"/>
    <s v="Leicestershire"/>
    <s v="Bosworth"/>
    <s v="LE9 8FT"/>
    <n v="36"/>
    <s v="No Boarders"/>
    <s v="Not applicable"/>
    <s v="None"/>
    <s v="None"/>
    <s v="Non-faith"/>
    <s v="Ofsted"/>
    <n v="10006317"/>
    <s v="Independent School standard inspection"/>
    <s v="Independent Standard Inspection"/>
    <d v="2015-12-15T00:00:00"/>
    <d v="2015-12-17T00:00:00"/>
    <d v="2016-01-21T00:00:00"/>
    <x v="2"/>
    <n v="1"/>
    <n v="1"/>
    <n v="2"/>
    <n v="1"/>
    <s v="NULL"/>
    <s v="NULL"/>
    <x v="0"/>
    <s v="NULL"/>
    <x v="0"/>
    <s v="ITS393258"/>
    <d v="2012-05-15T00:00:00"/>
    <d v="2012-05-16T00:00:00"/>
    <d v="2012-06-12T00:00:00"/>
    <n v="2"/>
    <s v="NULL"/>
    <s v="NULL"/>
    <s v="NULL"/>
    <s v="NULL"/>
    <s v="NULL"/>
    <s v="NULL"/>
  </r>
  <r>
    <n v="138868"/>
    <n v="8886045"/>
    <s v="Meadow View Learning Centre"/>
    <x v="0"/>
    <x v="3"/>
    <s v="North West"/>
    <s v="Lancashire"/>
    <s v="Chorley"/>
    <s v="PR6 8BN"/>
    <n v="7"/>
    <s v="No Boarders"/>
    <s v="Not applicable"/>
    <s v="None"/>
    <s v="None"/>
    <s v="Non-faith"/>
    <s v="Ofsted"/>
    <n v="10020811"/>
    <s v="Independent School standard inspection"/>
    <s v="Independent Standard Inspection"/>
    <d v="2016-09-20T00:00:00"/>
    <d v="2016-09-22T00:00:00"/>
    <d v="2016-10-20T00:00:00"/>
    <x v="0"/>
    <n v="2"/>
    <n v="2"/>
    <n v="2"/>
    <n v="2"/>
    <s v="NULL"/>
    <s v="NULL"/>
    <x v="0"/>
    <s v="NULL"/>
    <x v="0"/>
    <s v="ITS422831"/>
    <d v="2013-09-24T00:00:00"/>
    <d v="2013-09-26T00:00:00"/>
    <d v="2013-10-17T00:00:00"/>
    <n v="2"/>
    <s v="NULL"/>
    <s v="NULL"/>
    <s v="NULL"/>
    <s v="NULL"/>
    <s v="NULL"/>
    <s v="NULL"/>
  </r>
  <r>
    <n v="135216"/>
    <n v="3846348"/>
    <s v="Meadowcroft School"/>
    <x v="0"/>
    <x v="7"/>
    <s v="Yorkshire and the Humber"/>
    <s v="Wakefield"/>
    <s v="Morley and Outwood"/>
    <s v="WF1 4AD"/>
    <n v="62"/>
    <s v="No Boarders"/>
    <s v="Has a sixth form"/>
    <s v="None"/>
    <s v="None"/>
    <s v="Non-faith"/>
    <s v="Ofsted"/>
    <n v="10025959"/>
    <s v="Independent School standard inspection"/>
    <s v="Independent Standard Inspection"/>
    <d v="2017-02-21T00:00:00"/>
    <d v="2017-02-23T00:00:00"/>
    <d v="2017-03-22T00:00:00"/>
    <x v="0"/>
    <n v="2"/>
    <n v="2"/>
    <n v="2"/>
    <n v="2"/>
    <s v="NULL"/>
    <n v="2"/>
    <x v="0"/>
    <s v="NULL"/>
    <x v="0"/>
    <s v="ITS422786"/>
    <d v="2014-02-04T00:00:00"/>
    <d v="2014-02-06T00:00:00"/>
    <d v="2014-02-28T00:00:00"/>
    <n v="3"/>
    <s v="NULL"/>
    <s v="NULL"/>
    <s v="NULL"/>
    <s v="NULL"/>
    <s v="NULL"/>
    <s v="NULL"/>
  </r>
  <r>
    <n v="136257"/>
    <n v="3546202"/>
    <s v="Meadows School"/>
    <x v="0"/>
    <x v="3"/>
    <s v="North West"/>
    <s v="Rochdale"/>
    <s v="Rochdale"/>
    <s v="OL12 9EN"/>
    <n v="13"/>
    <s v="No Boarders"/>
    <s v="Not applicable"/>
    <s v="None"/>
    <s v="None"/>
    <s v="Non-faith"/>
    <s v="Ofsted"/>
    <n v="10012779"/>
    <s v="Independent school standard inspection - group"/>
    <s v="Independent Standard Inspection"/>
    <d v="2016-04-19T00:00:00"/>
    <d v="2016-04-21T00:00:00"/>
    <d v="2016-06-02T00:00:00"/>
    <x v="0"/>
    <n v="2"/>
    <n v="2"/>
    <n v="2"/>
    <n v="2"/>
    <s v="NULL"/>
    <s v="NULL"/>
    <x v="0"/>
    <s v="NULL"/>
    <x v="0"/>
    <s v="ITS385133"/>
    <d v="2011-10-18T00:00:00"/>
    <d v="2011-10-19T00:00:00"/>
    <d v="2011-11-09T00:00:00"/>
    <n v="2"/>
    <s v="NULL"/>
    <s v="NULL"/>
    <s v="NULL"/>
    <s v="NULL"/>
    <s v="NULL"/>
    <s v="NULL"/>
  </r>
  <r>
    <n v="110920"/>
    <n v="8736008"/>
    <s v="Aurora Meldreth Manor School"/>
    <x v="0"/>
    <x v="2"/>
    <s v="East of England"/>
    <s v="Cambridgeshire"/>
    <s v="South Cambridgeshire"/>
    <s v="SG8 6LG"/>
    <n v="19"/>
    <s v="Childrens Home (Boarding School)"/>
    <s v="Has a sixth form"/>
    <s v="None"/>
    <s v="None"/>
    <s v="Non-faith"/>
    <s v="Ofsted"/>
    <n v="10020932"/>
    <s v="Independent School standard inspection"/>
    <s v="Independent Standard Inspection"/>
    <d v="2017-11-08T00:00:00"/>
    <d v="2017-11-10T00:00:00"/>
    <d v="2017-12-13T00:00:00"/>
    <x v="0"/>
    <n v="2"/>
    <n v="2"/>
    <n v="2"/>
    <n v="2"/>
    <s v="NULL"/>
    <n v="2"/>
    <x v="0"/>
    <s v="NULL"/>
    <x v="0"/>
    <s v="ITS422702"/>
    <d v="2013-09-17T00:00:00"/>
    <d v="2013-09-19T00:00:00"/>
    <d v="2013-10-21T00:00:00"/>
    <n v="1"/>
    <s v="NULL"/>
    <s v="NULL"/>
    <s v="NULL"/>
    <s v="NULL"/>
    <s v="NULL"/>
    <s v="NULL"/>
  </r>
  <r>
    <n v="132079"/>
    <n v="8886046"/>
    <s v="Moorlands View School"/>
    <x v="0"/>
    <x v="3"/>
    <s v="North West"/>
    <s v="Lancashire"/>
    <s v="Burnley"/>
    <s v="BB11 5PQ"/>
    <n v="13"/>
    <s v="Childrens Home (Boarding School)"/>
    <s v="Not applicable"/>
    <s v="None"/>
    <s v="None"/>
    <s v="Non-faith"/>
    <s v="Ofsted"/>
    <n v="10020809"/>
    <s v="Independent school standard inspection - aligned with CH"/>
    <s v="Independent Standard Inspection"/>
    <d v="2016-09-20T00:00:00"/>
    <d v="2016-09-22T00:00:00"/>
    <d v="2016-10-18T00:00:00"/>
    <x v="0"/>
    <n v="2"/>
    <n v="2"/>
    <n v="2"/>
    <n v="2"/>
    <s v="NULL"/>
    <s v="NULL"/>
    <x v="0"/>
    <s v="NULL"/>
    <x v="0"/>
    <s v="ITS420340"/>
    <d v="2013-11-19T00:00:00"/>
    <d v="2013-11-20T00:00:00"/>
    <d v="2013-12-11T00:00:00"/>
    <n v="2"/>
    <s v="NULL"/>
    <s v="NULL"/>
    <s v="NULL"/>
    <s v="NULL"/>
    <s v="NULL"/>
    <s v="NULL"/>
  </r>
  <r>
    <n v="125403"/>
    <n v="9366420"/>
    <s v="More House School"/>
    <x v="0"/>
    <x v="5"/>
    <s v="South East"/>
    <s v="Surrey"/>
    <s v="South West Surrey"/>
    <s v="GU10 3AP"/>
    <n v="471"/>
    <s v="Boarding School"/>
    <s v="Has a sixth form"/>
    <s v="Catholic"/>
    <s v="Roman Catholic"/>
    <s v="Christian"/>
    <s v="Ofsted"/>
    <n v="10008882"/>
    <s v="Independent School standard inspection"/>
    <s v="Independent Standard Inspection"/>
    <d v="2016-03-08T00:00:00"/>
    <d v="2016-03-10T00:00:00"/>
    <d v="2016-04-26T00:00:00"/>
    <x v="2"/>
    <n v="1"/>
    <n v="1"/>
    <n v="1"/>
    <n v="1"/>
    <s v="NULL"/>
    <n v="1"/>
    <x v="0"/>
    <s v="NULL"/>
    <x v="0"/>
    <s v="ITS418335"/>
    <d v="2013-03-05T00:00:00"/>
    <d v="2013-03-07T00:00:00"/>
    <d v="2013-03-27T00:00:00"/>
    <n v="1"/>
    <s v="NULL"/>
    <s v="NULL"/>
    <s v="NULL"/>
    <s v="NULL"/>
    <s v="NULL"/>
    <s v="NULL"/>
  </r>
  <r>
    <n v="136069"/>
    <n v="8886056"/>
    <s v="Mountwood Academy"/>
    <x v="0"/>
    <x v="3"/>
    <s v="North West"/>
    <s v="Lancashire"/>
    <s v="Ribble Valley"/>
    <s v="PR3 3YB"/>
    <n v="10"/>
    <s v="Childrens Home (Boarding School)"/>
    <s v="Not applicable"/>
    <s v="None"/>
    <s v="None"/>
    <s v="Non-faith"/>
    <s v="Ofsted"/>
    <n v="10038930"/>
    <s v="Independent School standard inspection"/>
    <s v="Independent Standard Inspection"/>
    <d v="2017-09-12T00:00:00"/>
    <d v="2017-09-14T00:00:00"/>
    <d v="2017-10-06T00:00:00"/>
    <x v="1"/>
    <n v="3"/>
    <n v="3"/>
    <n v="2"/>
    <n v="3"/>
    <s v="NULL"/>
    <n v="3"/>
    <x v="0"/>
    <s v="NULL"/>
    <x v="0"/>
    <s v="ITS446274"/>
    <d v="2014-09-23T00:00:00"/>
    <d v="2014-09-25T00:00:00"/>
    <d v="2014-11-17T00:00:00"/>
    <n v="2"/>
    <s v="NULL"/>
    <s v="NULL"/>
    <s v="NULL"/>
    <s v="NULL"/>
    <s v="NULL"/>
    <s v="NULL"/>
  </r>
  <r>
    <n v="135766"/>
    <n v="8456057"/>
    <s v="My Choice School - Oak House"/>
    <x v="0"/>
    <x v="5"/>
    <s v="South East"/>
    <s v="East Sussex"/>
    <s v="Mid Sussex"/>
    <s v="RH16 1XQ"/>
    <n v="4"/>
    <s v="Childrens Home (Boarding School)"/>
    <s v="Not applicable"/>
    <s v="None"/>
    <s v="None"/>
    <s v="Non-faith"/>
    <s v="Ofsted"/>
    <n v="10020899"/>
    <s v="Independent school standard inspection - aligned with CH"/>
    <s v="Independent Standard Inspection"/>
    <d v="2017-05-16T00:00:00"/>
    <d v="2017-05-18T00:00:00"/>
    <d v="2017-06-07T00:00:00"/>
    <x v="0"/>
    <n v="2"/>
    <n v="2"/>
    <n v="2"/>
    <n v="2"/>
    <s v="NULL"/>
    <s v="NULL"/>
    <x v="0"/>
    <s v="NULL"/>
    <x v="0"/>
    <s v="ITS422793"/>
    <d v="2013-10-23T00:00:00"/>
    <d v="2013-10-24T00:00:00"/>
    <d v="2013-11-13T00:00:00"/>
    <n v="2"/>
    <s v="NULL"/>
    <s v="NULL"/>
    <s v="NULL"/>
    <s v="NULL"/>
    <s v="NULL"/>
    <s v="NULL"/>
  </r>
  <r>
    <n v="135111"/>
    <n v="9386272"/>
    <s v="My Choice School-Ocean Pearl"/>
    <x v="0"/>
    <x v="5"/>
    <s v="South East"/>
    <s v="West Sussex"/>
    <s v="Arundel and South Downs"/>
    <s v="BN18 9QY"/>
    <n v="9"/>
    <s v="No Boarders"/>
    <s v="Not applicable"/>
    <s v="None"/>
    <s v="None"/>
    <s v="Non-faith"/>
    <s v="Ofsted"/>
    <n v="10026024"/>
    <s v="Independent School standard inspection"/>
    <s v="Independent Standard Inspection"/>
    <d v="2017-09-19T00:00:00"/>
    <d v="2017-09-21T00:00:00"/>
    <d v="2017-10-12T00:00:00"/>
    <x v="0"/>
    <n v="2"/>
    <n v="2"/>
    <n v="2"/>
    <n v="2"/>
    <s v="NULL"/>
    <s v="NULL"/>
    <x v="0"/>
    <s v="Y"/>
    <x v="0"/>
    <s v="ITS422778"/>
    <d v="2013-11-27T00:00:00"/>
    <d v="2013-11-28T00:00:00"/>
    <d v="2013-12-18T00:00:00"/>
    <n v="2"/>
    <s v="NULL"/>
    <s v="NULL"/>
    <s v="NULL"/>
    <s v="NULL"/>
    <s v="NULL"/>
    <s v="NULL"/>
  </r>
  <r>
    <n v="103588"/>
    <n v="3306080"/>
    <s v="National Institute for Conductive Education"/>
    <x v="0"/>
    <x v="1"/>
    <s v="West Midlands"/>
    <s v="Birmingham"/>
    <s v="Birmingham, Hall Green"/>
    <s v="B13 8RD"/>
    <n v="22"/>
    <s v="No Boarders"/>
    <s v="Not applicable"/>
    <s v="None"/>
    <s v="None"/>
    <s v="Non-faith"/>
    <s v="Ofsted"/>
    <n v="10012864"/>
    <s v="Independent School standard inspection"/>
    <s v="Independent Standard Inspection"/>
    <d v="2016-05-24T00:00:00"/>
    <d v="2016-05-26T00:00:00"/>
    <d v="2016-07-18T00:00:00"/>
    <x v="2"/>
    <n v="1"/>
    <n v="1"/>
    <n v="1"/>
    <n v="1"/>
    <n v="1"/>
    <s v="NULL"/>
    <x v="0"/>
    <s v="NULL"/>
    <x v="0"/>
    <s v="ITS422692"/>
    <d v="2013-07-02T00:00:00"/>
    <d v="2013-07-04T00:00:00"/>
    <d v="2013-09-05T00:00:00"/>
    <n v="1"/>
    <s v="NULL"/>
    <s v="NULL"/>
    <s v="NULL"/>
    <s v="NULL"/>
    <s v="NULL"/>
    <s v="NULL"/>
  </r>
  <r>
    <n v="134395"/>
    <n v="8306027"/>
    <s v="New Direction School"/>
    <x v="0"/>
    <x v="4"/>
    <s v="East Midlands"/>
    <s v="Derbyshire"/>
    <s v="Bolsover"/>
    <s v="S43 4BX"/>
    <n v="5"/>
    <s v="No Boarders"/>
    <s v="Not applicable"/>
    <s v="None"/>
    <s v="None"/>
    <s v="Non-faith"/>
    <s v="Ofsted"/>
    <n v="10006102"/>
    <s v="Independent School standard inspection"/>
    <s v="Independent Standard Inspection"/>
    <d v="2017-06-13T00:00:00"/>
    <d v="2017-06-14T00:00:00"/>
    <d v="2017-07-07T00:00:00"/>
    <x v="1"/>
    <n v="3"/>
    <n v="3"/>
    <n v="2"/>
    <n v="2"/>
    <s v="NULL"/>
    <s v="NULL"/>
    <x v="0"/>
    <s v="NULL"/>
    <x v="1"/>
    <s v="ITS397673"/>
    <d v="2012-09-19T00:00:00"/>
    <d v="2012-09-20T00:00:00"/>
    <d v="2012-10-08T00:00:00"/>
    <n v="3"/>
    <s v="NULL"/>
    <s v="NULL"/>
    <s v="NULL"/>
    <s v="NULL"/>
    <s v="NULL"/>
    <s v="NULL"/>
  </r>
  <r>
    <n v="137279"/>
    <n v="8506089"/>
    <s v="New Forest School"/>
    <x v="0"/>
    <x v="5"/>
    <s v="South East"/>
    <s v="Hampshire"/>
    <s v="New Forest East"/>
    <s v="SO45 1FJ"/>
    <n v="47"/>
    <s v="No Boarders"/>
    <s v="Not applicable"/>
    <s v="None"/>
    <s v="None"/>
    <s v="Non-faith"/>
    <s v="Ofsted"/>
    <n v="10008605"/>
    <s v="Independent School standard inspection"/>
    <s v="Independent Standard Inspection"/>
    <d v="2017-09-26T00:00:00"/>
    <d v="2017-09-28T00:00:00"/>
    <d v="2017-11-06T00:00:00"/>
    <x v="2"/>
    <n v="1"/>
    <n v="1"/>
    <n v="1"/>
    <n v="1"/>
    <s v="NULL"/>
    <s v="NULL"/>
    <x v="0"/>
    <s v="NULL"/>
    <x v="0"/>
    <s v="ITS393270"/>
    <d v="2012-07-04T00:00:00"/>
    <d v="2012-07-05T00:00:00"/>
    <d v="2012-09-06T00:00:00"/>
    <n v="2"/>
    <s v="NULL"/>
    <s v="NULL"/>
    <s v="NULL"/>
    <s v="NULL"/>
    <s v="NULL"/>
    <s v="NULL"/>
  </r>
  <r>
    <n v="131016"/>
    <n v="9336195"/>
    <s v="Newbury Manor School"/>
    <x v="0"/>
    <x v="0"/>
    <s v="South West"/>
    <s v="Somerset"/>
    <s v="Somerton and Frome"/>
    <s v="BA11 3RG"/>
    <n v="35"/>
    <s v="Boarding School"/>
    <s v="Has a sixth form"/>
    <s v="None"/>
    <s v="None"/>
    <s v="Non-faith"/>
    <s v="Ofsted"/>
    <n v="10006135"/>
    <s v="Independent School standard inspection"/>
    <s v="Independent Standard Inspection"/>
    <d v="2015-11-24T00:00:00"/>
    <d v="2015-11-26T00:00:00"/>
    <d v="2016-02-04T00:00:00"/>
    <x v="0"/>
    <n v="2"/>
    <n v="2"/>
    <n v="2"/>
    <n v="2"/>
    <s v="NULL"/>
    <n v="1"/>
    <x v="0"/>
    <s v="NULL"/>
    <x v="0"/>
    <s v="ITS395242"/>
    <d v="2012-07-04T00:00:00"/>
    <d v="2012-07-05T00:00:00"/>
    <d v="2012-09-07T00:00:00"/>
    <n v="3"/>
    <s v="NULL"/>
    <s v="NULL"/>
    <s v="NULL"/>
    <s v="NULL"/>
    <s v="NULL"/>
    <s v="NULL"/>
  </r>
  <r>
    <n v="141888"/>
    <n v="3406003"/>
    <s v="Newlands Hey"/>
    <x v="0"/>
    <x v="3"/>
    <s v="North West"/>
    <s v="Knowsley"/>
    <s v="Knowsley"/>
    <s v="L36 5SE"/>
    <n v="5"/>
    <s v="No Boarders"/>
    <s v="Not applicable"/>
    <s v="None"/>
    <s v="None"/>
    <s v="Non-faith"/>
    <s v="Ofsted"/>
    <n v="10008626"/>
    <s v="Independent school standard inspection - first"/>
    <s v="Independent Standard Inspection"/>
    <d v="2016-10-05T00:00:00"/>
    <d v="2016-10-07T00:00:00"/>
    <d v="2016-11-21T00:00:00"/>
    <x v="0"/>
    <n v="2"/>
    <n v="2"/>
    <n v="2"/>
    <n v="2"/>
    <s v="NULL"/>
    <s v="NULL"/>
    <x v="0"/>
    <s v="NULL"/>
    <x v="0"/>
    <s v="NULL"/>
    <s v="NULL"/>
    <s v="NULL"/>
    <s v="NULL"/>
    <s v="NULL"/>
    <s v="NULL"/>
    <s v="NULL"/>
    <s v="NULL"/>
    <s v="NULL"/>
    <s v="NULL"/>
    <s v="NULL"/>
  </r>
  <r>
    <n v="140816"/>
    <n v="3716001"/>
    <s v="North Bridge Enterprise College"/>
    <x v="0"/>
    <x v="7"/>
    <s v="Yorkshire and the Humber"/>
    <s v="Doncaster"/>
    <s v="Doncaster Central"/>
    <s v="DN5 8AF"/>
    <n v="44"/>
    <s v="No Boarders"/>
    <s v="Not applicable"/>
    <s v="None"/>
    <s v="None"/>
    <s v="Non-faith"/>
    <s v="Ofsted"/>
    <n v="10040146"/>
    <s v="Independent School standard inspection"/>
    <s v="Independent Standard Inspection"/>
    <d v="2017-12-12T00:00:00"/>
    <d v="2017-12-14T00:00:00"/>
    <d v="2018-01-15T00:00:00"/>
    <x v="0"/>
    <n v="2"/>
    <n v="2"/>
    <n v="2"/>
    <n v="2"/>
    <s v="NULL"/>
    <s v="NULL"/>
    <x v="0"/>
    <s v="Y"/>
    <x v="0"/>
    <n v="10006604"/>
    <d v="2015-11-03T00:00:00"/>
    <d v="2015-11-05T00:00:00"/>
    <d v="2015-12-15T00:00:00"/>
    <n v="3"/>
    <s v="NULL"/>
    <s v="NULL"/>
    <s v="NULL"/>
    <s v="NULL"/>
    <s v="NULL"/>
    <s v="NULL"/>
  </r>
  <r>
    <n v="139329"/>
    <n v="8406013"/>
    <s v="North East Centre for Autism - Aycliffe School"/>
    <x v="0"/>
    <x v="7"/>
    <s v="North East"/>
    <s v="Durham"/>
    <s v="Sedgefield"/>
    <s v="DL5 6UN"/>
    <n v="28"/>
    <s v="No Boarders"/>
    <s v="Not applicable"/>
    <s v="None"/>
    <s v="None"/>
    <s v="Non-faith"/>
    <s v="Ofsted"/>
    <n v="10017429"/>
    <s v="Independent School standard inspection"/>
    <s v="Independent Standard Inspection"/>
    <d v="2016-04-26T00:00:00"/>
    <d v="2016-04-28T00:00:00"/>
    <d v="2016-05-20T00:00:00"/>
    <x v="0"/>
    <n v="2"/>
    <n v="2"/>
    <n v="2"/>
    <n v="2"/>
    <s v="NULL"/>
    <n v="2"/>
    <x v="0"/>
    <s v="NULL"/>
    <x v="0"/>
    <s v="ITS422859"/>
    <d v="2014-01-28T00:00:00"/>
    <d v="2014-01-30T00:00:00"/>
    <d v="2014-02-27T00:00:00"/>
    <n v="3"/>
    <s v="NULL"/>
    <s v="NULL"/>
    <s v="NULL"/>
    <s v="NULL"/>
    <s v="NULL"/>
    <s v="NULL"/>
  </r>
  <r>
    <n v="131975"/>
    <n v="9336200"/>
    <s v="North Hill House"/>
    <x v="0"/>
    <x v="0"/>
    <s v="South West"/>
    <s v="Somerset"/>
    <s v="Somerton and Frome"/>
    <s v="BA11 2HB"/>
    <n v="52"/>
    <s v="Boarding School"/>
    <s v="Not applicable"/>
    <s v="None"/>
    <s v="None"/>
    <s v="Non-faith"/>
    <s v="Ofsted"/>
    <n v="10026040"/>
    <s v="Independent School standard inspection - integrated "/>
    <s v="Independent Standard Inspection"/>
    <d v="2017-03-07T00:00:00"/>
    <d v="2017-03-09T00:00:00"/>
    <d v="2017-04-25T00:00:00"/>
    <x v="0"/>
    <n v="2"/>
    <n v="2"/>
    <n v="2"/>
    <n v="2"/>
    <s v="NULL"/>
    <n v="2"/>
    <x v="0"/>
    <s v="NULL"/>
    <x v="0"/>
    <s v="ITS422737"/>
    <d v="2013-11-26T00:00:00"/>
    <d v="2013-11-28T00:00:00"/>
    <d v="2014-01-24T00:00:00"/>
    <n v="1"/>
    <s v="NULL"/>
    <s v="NULL"/>
    <s v="NULL"/>
    <s v="NULL"/>
    <s v="NULL"/>
    <s v="NULL"/>
  </r>
  <r>
    <n v="135794"/>
    <n v="3076401"/>
    <s v="North West London Independent Special School"/>
    <x v="0"/>
    <x v="6"/>
    <s v="London"/>
    <s v="Ealing"/>
    <s v="Ealing Central and Acton"/>
    <s v="W3 7DD"/>
    <n v="32"/>
    <s v="No Boarders"/>
    <s v="Not applicable"/>
    <s v="None"/>
    <s v="None"/>
    <s v="Non-faith"/>
    <s v="Ofsted"/>
    <n v="10012833"/>
    <s v="Independent School standard inspection"/>
    <s v="Independent Standard Inspection"/>
    <d v="2017-02-07T00:00:00"/>
    <d v="2017-02-09T00:00:00"/>
    <d v="2017-03-24T00:00:00"/>
    <x v="2"/>
    <n v="1"/>
    <n v="1"/>
    <n v="1"/>
    <n v="1"/>
    <s v="NULL"/>
    <s v="NULL"/>
    <x v="0"/>
    <s v="NULL"/>
    <x v="0"/>
    <s v="ITS420207"/>
    <d v="2013-06-11T00:00:00"/>
    <d v="2013-06-13T00:00:00"/>
    <d v="2013-07-03T00:00:00"/>
    <n v="2"/>
    <s v="NULL"/>
    <s v="NULL"/>
    <s v="NULL"/>
    <s v="NULL"/>
    <s v="NULL"/>
    <s v="NULL"/>
  </r>
  <r>
    <n v="131802"/>
    <n v="9286067"/>
    <s v="Cambian Northampton School"/>
    <x v="0"/>
    <x v="4"/>
    <s v="East Midlands"/>
    <s v="Northamptonshire"/>
    <s v="Northampton North"/>
    <s v="NN2 6LR"/>
    <n v="14"/>
    <s v="No Boarders"/>
    <s v="Not applicable"/>
    <s v="None"/>
    <s v="None"/>
    <s v="Non-faith"/>
    <s v="Ofsted"/>
    <n v="10026048"/>
    <s v="Independent School standard inspection"/>
    <s v="Independent Standard Inspection"/>
    <d v="2017-03-28T00:00:00"/>
    <d v="2017-03-30T00:00:00"/>
    <d v="2017-05-02T00:00:00"/>
    <x v="1"/>
    <n v="3"/>
    <n v="3"/>
    <n v="3"/>
    <n v="3"/>
    <s v="NULL"/>
    <s v="NULL"/>
    <x v="0"/>
    <s v="NULL"/>
    <x v="1"/>
    <s v="ITS422735"/>
    <d v="2014-02-25T00:00:00"/>
    <d v="2014-02-27T00:00:00"/>
    <d v="2014-03-18T00:00:00"/>
    <n v="3"/>
    <n v="10043120"/>
    <s v="Independent school Progress Monitoring inspection"/>
    <d v="2017-10-05T00:00:00"/>
    <s v="2017/18"/>
    <d v="2017-11-06T00:00:00"/>
    <s v="Did not meet all standards that were checked"/>
  </r>
  <r>
    <n v="114645"/>
    <n v="8456028"/>
    <s v="Northease Manor School"/>
    <x v="0"/>
    <x v="5"/>
    <s v="South East"/>
    <s v="East Sussex"/>
    <s v="Lewes"/>
    <s v="BN7 3EY"/>
    <n v="76"/>
    <s v="Boarding School"/>
    <s v="Not applicable"/>
    <s v="None"/>
    <s v="Inter- / non- denominational"/>
    <s v="Non-faith"/>
    <s v="Ofsted"/>
    <n v="10039154"/>
    <s v="Independent school standard inspection - aligned with CH"/>
    <s v="Independent Standard Inspection"/>
    <d v="2018-03-06T00:00:00"/>
    <d v="2018-03-08T00:00:00"/>
    <d v="2018-04-23T00:00:00"/>
    <x v="0"/>
    <n v="2"/>
    <n v="2"/>
    <n v="2"/>
    <n v="2"/>
    <s v="NULL"/>
    <n v="2"/>
    <x v="0"/>
    <s v="Y"/>
    <x v="0"/>
    <s v="ITS446382"/>
    <d v="2014-11-18T00:00:00"/>
    <d v="2014-11-20T00:00:00"/>
    <d v="2015-01-21T00:00:00"/>
    <n v="3"/>
    <s v="NULL"/>
    <s v="NULL"/>
    <s v="NULL"/>
    <s v="NULL"/>
    <s v="NULL"/>
    <s v="NULL"/>
  </r>
  <r>
    <n v="136262"/>
    <n v="8856040"/>
    <s v="Norton College"/>
    <x v="0"/>
    <x v="1"/>
    <s v="West Midlands"/>
    <s v="Worcestershire"/>
    <s v="Mid Worcestershire"/>
    <s v="WR5 2PU"/>
    <n v="79"/>
    <s v="No Boarders"/>
    <s v="Not applicable"/>
    <s v="None"/>
    <s v="None"/>
    <s v="Non-faith"/>
    <s v="Ofsted"/>
    <n v="10038845"/>
    <s v="Independent School standard inspection"/>
    <s v="Independent Standard Inspection"/>
    <d v="2018-05-01T00:00:00"/>
    <d v="2018-05-03T00:00:00"/>
    <d v="2018-05-25T00:00:00"/>
    <x v="0"/>
    <n v="2"/>
    <n v="2"/>
    <n v="1"/>
    <n v="2"/>
    <s v="NULL"/>
    <n v="2"/>
    <x v="0"/>
    <s v="Y"/>
    <x v="0"/>
    <s v="ITS452377"/>
    <d v="2014-09-30T00:00:00"/>
    <d v="2014-10-02T00:00:00"/>
    <d v="2014-10-23T00:00:00"/>
    <n v="3"/>
    <s v="NULL"/>
    <s v="NULL"/>
    <s v="NULL"/>
    <s v="NULL"/>
    <s v="NULL"/>
    <s v="NULL"/>
  </r>
  <r>
    <n v="104839"/>
    <n v="3426004"/>
    <s v="Nugent House School"/>
    <x v="0"/>
    <x v="3"/>
    <s v="North West"/>
    <s v="St Helens"/>
    <s v="St Helens North"/>
    <s v="WN5 7TT"/>
    <n v="39"/>
    <s v="Childrens Home (Boarding School)"/>
    <s v="Has a sixth form"/>
    <s v="None"/>
    <s v="None"/>
    <s v="Non-faith"/>
    <s v="Ofsted"/>
    <n v="10008860"/>
    <s v="Independent school standard inspection - aligned with CH"/>
    <s v="Independent Standard Inspection"/>
    <d v="2017-07-04T00:00:00"/>
    <d v="2017-07-06T00:00:00"/>
    <d v="2017-09-11T00:00:00"/>
    <x v="0"/>
    <n v="2"/>
    <n v="2"/>
    <n v="2"/>
    <n v="2"/>
    <s v="NULL"/>
    <n v="2"/>
    <x v="0"/>
    <s v="NULL"/>
    <x v="0"/>
    <s v="ITS397755"/>
    <d v="2013-03-18T00:00:00"/>
    <d v="2013-03-20T00:00:00"/>
    <d v="2013-04-11T00:00:00"/>
    <n v="2"/>
    <s v="NULL"/>
    <s v="NULL"/>
    <s v="NULL"/>
    <s v="NULL"/>
    <s v="NULL"/>
    <s v="NULL"/>
  </r>
  <r>
    <n v="140942"/>
    <n v="9086003"/>
    <s v="Oak Tree School"/>
    <x v="0"/>
    <x v="0"/>
    <s v="South West"/>
    <s v="Cornwall"/>
    <s v="Truro and Falmouth"/>
    <s v="TR4 9NH"/>
    <n v="34"/>
    <s v="No Boarders"/>
    <s v="Not applicable"/>
    <s v="None"/>
    <s v="None"/>
    <s v="Non-faith"/>
    <s v="Ofsted"/>
    <n v="10041380"/>
    <s v="Independent School standard inspection"/>
    <s v="Independent Standard Inspection"/>
    <d v="2018-03-21T00:00:00"/>
    <d v="2018-03-23T00:00:00"/>
    <d v="2018-05-01T00:00:00"/>
    <x v="2"/>
    <n v="1"/>
    <n v="1"/>
    <n v="1"/>
    <n v="1"/>
    <s v="NULL"/>
    <s v="NULL"/>
    <x v="0"/>
    <s v="Y"/>
    <x v="0"/>
    <s v="ITS462740"/>
    <d v="2015-03-17T00:00:00"/>
    <d v="2015-03-19T00:00:00"/>
    <d v="2015-04-27T00:00:00"/>
    <n v="2"/>
    <s v="NULL"/>
    <s v="NULL"/>
    <s v="NULL"/>
    <s v="NULL"/>
    <s v="NULL"/>
    <s v="NULL"/>
  </r>
  <r>
    <n v="131666"/>
    <n v="8886037"/>
    <s v="Oakfield House School"/>
    <x v="0"/>
    <x v="3"/>
    <s v="North West"/>
    <s v="Lancashire"/>
    <s v="Fylde"/>
    <s v="PR4 0YH"/>
    <n v="41"/>
    <s v="No Boarders"/>
    <s v="Not applicable"/>
    <s v="None"/>
    <s v="None"/>
    <s v="Non-faith"/>
    <s v="Ofsted"/>
    <n v="10043373"/>
    <s v="Independent School standard inspection"/>
    <s v="Independent Standard Inspection"/>
    <d v="2018-02-27T00:00:00"/>
    <d v="2018-03-01T00:00:00"/>
    <d v="2018-04-23T00:00:00"/>
    <x v="2"/>
    <n v="1"/>
    <n v="1"/>
    <n v="1"/>
    <n v="1"/>
    <s v="NULL"/>
    <s v="NULL"/>
    <x v="0"/>
    <s v="Y"/>
    <x v="0"/>
    <s v="ITS463004"/>
    <d v="2015-04-28T00:00:00"/>
    <d v="2015-04-30T00:00:00"/>
    <d v="2015-06-02T00:00:00"/>
    <n v="1"/>
    <s v="NULL"/>
    <s v="NULL"/>
    <s v="NULL"/>
    <s v="NULL"/>
    <s v="NULL"/>
    <s v="NULL"/>
  </r>
  <r>
    <n v="131004"/>
    <n v="8606029"/>
    <s v="Options Trent Acres School"/>
    <x v="0"/>
    <x v="1"/>
    <s v="West Midlands"/>
    <s v="Staffordshire"/>
    <s v="Lichfield"/>
    <s v="DE13 7HR"/>
    <n v="0"/>
    <s v="Childrens Home (Boarding School)"/>
    <s v="Not applicable"/>
    <s v="None"/>
    <s v="None"/>
    <s v="Non-faith"/>
    <s v="Ofsted"/>
    <n v="10008887"/>
    <s v="Independent School standard inspection"/>
    <s v="Independent Standard Inspection"/>
    <d v="2016-01-26T00:00:00"/>
    <d v="2016-01-28T00:00:00"/>
    <d v="2016-03-11T00:00:00"/>
    <x v="1"/>
    <n v="3"/>
    <n v="3"/>
    <n v="2"/>
    <n v="3"/>
    <s v="NULL"/>
    <n v="2"/>
    <x v="0"/>
    <s v="NULL"/>
    <x v="1"/>
    <s v="ITS397601"/>
    <d v="2012-12-12T00:00:00"/>
    <d v="2012-12-13T00:00:00"/>
    <d v="2013-01-22T00:00:00"/>
    <n v="3"/>
    <n v="10022003"/>
    <s v="Independent school Progress Monitoring inspection"/>
    <d v="2016-09-13T00:00:00"/>
    <s v="2016/17"/>
    <d v="2016-10-14T00:00:00"/>
    <s v="Standards met"/>
  </r>
  <r>
    <n v="141697"/>
    <n v="3056013"/>
    <s v="Kent House Hospital School"/>
    <x v="0"/>
    <x v="6"/>
    <s v="London"/>
    <s v="Bromley"/>
    <s v="Orpington"/>
    <s v="BR5 4EP"/>
    <n v="14"/>
    <s v="No Boarders"/>
    <s v="Not applicable"/>
    <s v="None"/>
    <s v="None"/>
    <s v="Non-faith"/>
    <s v="Ofsted"/>
    <n v="10006303"/>
    <s v="Independent school standard inspection - first"/>
    <s v="Independent Standard Inspection"/>
    <d v="2016-04-26T00:00:00"/>
    <d v="2016-04-28T00:00:00"/>
    <d v="2016-07-06T00:00:00"/>
    <x v="0"/>
    <n v="2"/>
    <n v="2"/>
    <n v="2"/>
    <n v="2"/>
    <s v="NULL"/>
    <n v="2"/>
    <x v="0"/>
    <s v="NULL"/>
    <x v="0"/>
    <s v="NULL"/>
    <s v="NULL"/>
    <s v="NULL"/>
    <s v="NULL"/>
    <s v="NULL"/>
    <s v="NULL"/>
    <s v="NULL"/>
    <s v="NULL"/>
    <s v="NULL"/>
    <s v="NULL"/>
    <s v="NULL"/>
  </r>
  <r>
    <n v="141861"/>
    <n v="9266010"/>
    <s v="Ellingham Hospital School"/>
    <x v="0"/>
    <x v="2"/>
    <s v="East of England"/>
    <s v="Norfolk"/>
    <s v="Mid Norfolk"/>
    <s v="NR17 1AE"/>
    <n v="12"/>
    <s v="No Boarders"/>
    <s v="Not applicable"/>
    <s v="None"/>
    <s v="None"/>
    <s v="Non-faith"/>
    <s v="Ofsted"/>
    <n v="10008624"/>
    <s v="Independent school standard inspection - first"/>
    <s v="Independent Standard Inspection"/>
    <d v="2016-06-29T00:00:00"/>
    <d v="2016-07-01T00:00:00"/>
    <d v="2016-09-08T00:00:00"/>
    <x v="0"/>
    <n v="2"/>
    <n v="2"/>
    <n v="2"/>
    <n v="2"/>
    <s v="NULL"/>
    <n v="2"/>
    <x v="0"/>
    <s v="NULL"/>
    <x v="0"/>
    <s v="NULL"/>
    <s v="NULL"/>
    <s v="NULL"/>
    <s v="NULL"/>
    <s v="NULL"/>
    <s v="NULL"/>
    <s v="NULL"/>
    <s v="NULL"/>
    <s v="NULL"/>
    <s v="NULL"/>
    <s v="NULL"/>
  </r>
  <r>
    <n v="141954"/>
    <n v="8416007"/>
    <s v="Oakwood Learning Centre"/>
    <x v="0"/>
    <x v="7"/>
    <s v="North East"/>
    <s v="Darlington"/>
    <s v="Sedgefield"/>
    <s v="DL2 2UH"/>
    <n v="14"/>
    <s v="No Boarders"/>
    <s v="Not applicable"/>
    <s v="None"/>
    <s v="None"/>
    <s v="Non-faith"/>
    <s v="Ofsted"/>
    <n v="10008945"/>
    <s v="Independent school standard inspection - first"/>
    <s v="Independent Standard Inspection"/>
    <d v="2016-01-26T00:00:00"/>
    <d v="2016-01-28T00:00:00"/>
    <d v="2016-03-09T00:00:00"/>
    <x v="2"/>
    <n v="1"/>
    <n v="1"/>
    <n v="1"/>
    <n v="1"/>
    <s v="NULL"/>
    <s v="NULL"/>
    <x v="0"/>
    <s v="NULL"/>
    <x v="0"/>
    <s v="NULL"/>
    <s v="NULL"/>
    <s v="NULL"/>
    <s v="NULL"/>
    <s v="NULL"/>
    <s v="NULL"/>
    <s v="NULL"/>
    <s v="NULL"/>
    <s v="NULL"/>
    <s v="NULL"/>
    <s v="NULL"/>
  </r>
  <r>
    <n v="128078"/>
    <n v="8556021"/>
    <s v="Oakwood School"/>
    <x v="0"/>
    <x v="4"/>
    <s v="East Midlands"/>
    <s v="Leicestershire"/>
    <s v="South Leicestershire"/>
    <s v="LE3 8DG"/>
    <n v="13"/>
    <s v="Boarding School"/>
    <s v="Not applicable"/>
    <s v="None"/>
    <s v="None"/>
    <s v="Non-faith"/>
    <s v="Ofsted"/>
    <n v="10008523"/>
    <s v="Independent School standard inspection"/>
    <s v="Independent Standard Inspection"/>
    <d v="2016-03-01T00:00:00"/>
    <d v="2016-03-03T00:00:00"/>
    <d v="2016-04-12T00:00:00"/>
    <x v="0"/>
    <n v="2"/>
    <n v="2"/>
    <n v="2"/>
    <n v="2"/>
    <s v="NULL"/>
    <n v="2"/>
    <x v="0"/>
    <s v="NULL"/>
    <x v="0"/>
    <s v="ITS397633"/>
    <d v="2012-12-11T00:00:00"/>
    <d v="2012-12-12T00:00:00"/>
    <d v="2013-01-14T00:00:00"/>
    <n v="2"/>
    <s v="NULL"/>
    <s v="NULL"/>
    <s v="NULL"/>
    <s v="NULL"/>
    <s v="NULL"/>
    <s v="NULL"/>
  </r>
  <r>
    <n v="134145"/>
    <n v="2126405"/>
    <s v="Park House School"/>
    <x v="0"/>
    <x v="6"/>
    <s v="London"/>
    <s v="Wandsworth"/>
    <s v="Battersea"/>
    <s v="SW18 2SL"/>
    <n v="41"/>
    <s v="No Boarders"/>
    <s v="Not applicable"/>
    <s v="None"/>
    <s v="None"/>
    <s v="Non-faith"/>
    <s v="Ofsted"/>
    <n v="10012791"/>
    <s v="Independent School standard inspection"/>
    <s v="Independent Standard Inspection"/>
    <d v="2016-06-21T00:00:00"/>
    <d v="2016-06-23T00:00:00"/>
    <d v="2016-07-15T00:00:00"/>
    <x v="0"/>
    <n v="2"/>
    <n v="2"/>
    <n v="1"/>
    <n v="2"/>
    <n v="2"/>
    <n v="2"/>
    <x v="0"/>
    <s v="NULL"/>
    <x v="0"/>
    <s v="ITS422759"/>
    <d v="2013-07-10T00:00:00"/>
    <d v="2013-07-12T00:00:00"/>
    <d v="2013-09-05T00:00:00"/>
    <n v="2"/>
    <s v="NULL"/>
    <s v="NULL"/>
    <s v="NULL"/>
    <s v="NULL"/>
    <s v="NULL"/>
    <s v="NULL"/>
  </r>
  <r>
    <n v="135241"/>
    <n v="8306035"/>
    <s v="The Meadows"/>
    <x v="0"/>
    <x v="4"/>
    <s v="East Midlands"/>
    <s v="Derbyshire"/>
    <s v="High Peak"/>
    <s v="SK17 8DJ"/>
    <n v="4"/>
    <s v="No Boarders"/>
    <s v="Not applicable"/>
    <s v="None"/>
    <s v="None"/>
    <s v="Non-faith"/>
    <s v="Ofsted"/>
    <n v="10006017"/>
    <s v="Independent School standard inspection"/>
    <s v="Independent Standard Inspection"/>
    <d v="2015-11-24T00:00:00"/>
    <d v="2015-11-25T00:00:00"/>
    <d v="2015-12-17T00:00:00"/>
    <x v="2"/>
    <n v="1"/>
    <n v="1"/>
    <n v="1"/>
    <n v="1"/>
    <s v="NULL"/>
    <s v="NULL"/>
    <x v="0"/>
    <s v="NULL"/>
    <x v="0"/>
    <s v="ITS385176"/>
    <d v="2012-03-06T00:00:00"/>
    <d v="2012-03-07T00:00:00"/>
    <d v="2012-03-30T00:00:00"/>
    <n v="1"/>
    <s v="NULL"/>
    <s v="NULL"/>
    <s v="NULL"/>
    <s v="NULL"/>
    <s v="NULL"/>
    <s v="NULL"/>
  </r>
  <r>
    <n v="131033"/>
    <n v="8936097"/>
    <s v="Oakwood School"/>
    <x v="0"/>
    <x v="1"/>
    <s v="West Midlands"/>
    <s v="Shropshire"/>
    <s v="Hammersmith"/>
    <s v="W6 9RU"/>
    <n v="21"/>
    <s v="No Boarders"/>
    <s v="Not applicable"/>
    <s v="None"/>
    <s v="None"/>
    <s v="Non-faith"/>
    <s v="Ofsted"/>
    <n v="10047129"/>
    <s v="Independent School standard inspection"/>
    <s v="Independent Standard Inspection"/>
    <d v="2018-06-05T00:00:00"/>
    <d v="2018-06-07T00:00:00"/>
    <d v="2018-06-25T00:00:00"/>
    <x v="1"/>
    <n v="3"/>
    <n v="2"/>
    <n v="2"/>
    <n v="3"/>
    <s v="NULL"/>
    <s v="NULL"/>
    <x v="0"/>
    <s v="Y"/>
    <x v="1"/>
    <s v="ITS462919"/>
    <d v="2015-05-13T00:00:00"/>
    <d v="2015-05-15T00:00:00"/>
    <d v="2015-06-12T00:00:00"/>
    <n v="2"/>
    <s v="NULL"/>
    <s v="NULL"/>
    <s v="NULL"/>
    <s v="NULL"/>
    <s v="NULL"/>
    <s v="NULL"/>
  </r>
  <r>
    <n v="137562"/>
    <n v="8826010"/>
    <s v="Ocean Lodge Independent School"/>
    <x v="0"/>
    <x v="2"/>
    <s v="East of England"/>
    <s v="Southend on Sea"/>
    <s v="Rochford and Southend East"/>
    <s v="SS0 7PU"/>
    <n v="7"/>
    <s v="No Boarders"/>
    <s v="Not applicable"/>
    <s v="None"/>
    <s v="None"/>
    <s v="Non-faith"/>
    <s v="Ofsted"/>
    <n v="10043122"/>
    <s v="Independent School standard inspection"/>
    <s v="Independent Standard Inspection"/>
    <d v="2017-11-14T00:00:00"/>
    <d v="2017-11-16T00:00:00"/>
    <d v="2017-12-12T00:00:00"/>
    <x v="1"/>
    <n v="3"/>
    <n v="3"/>
    <n v="3"/>
    <n v="3"/>
    <s v="NULL"/>
    <s v="NULL"/>
    <x v="0"/>
    <s v="Y"/>
    <x v="1"/>
    <n v="10006042"/>
    <d v="2015-11-24T00:00:00"/>
    <d v="2015-11-26T00:00:00"/>
    <d v="2016-01-05T00:00:00"/>
    <n v="2"/>
    <s v="NULL"/>
    <s v="NULL"/>
    <s v="NULL"/>
    <s v="NULL"/>
    <s v="NULL"/>
    <s v="NULL"/>
  </r>
  <r>
    <n v="138803"/>
    <n v="2086001"/>
    <s v="Octavia House Schools"/>
    <x v="0"/>
    <x v="6"/>
    <s v="London"/>
    <s v="Lambeth"/>
    <s v="Vauxhall"/>
    <s v="SE11 6AU"/>
    <n v="86"/>
    <s v="No Boarders"/>
    <s v="Not applicable"/>
    <s v="None"/>
    <s v="None"/>
    <s v="Non-faith"/>
    <s v="Ofsted"/>
    <n v="10020708"/>
    <s v="Independent School standard inspection"/>
    <s v="Independent Standard Inspection"/>
    <d v="2018-04-24T00:00:00"/>
    <d v="2018-04-26T00:00:00"/>
    <d v="2018-05-24T00:00:00"/>
    <x v="2"/>
    <n v="1"/>
    <n v="1"/>
    <n v="1"/>
    <n v="1"/>
    <s v="NULL"/>
    <s v="NULL"/>
    <x v="0"/>
    <s v="Y"/>
    <x v="0"/>
    <s v="ITS420274"/>
    <d v="2013-07-09T00:00:00"/>
    <d v="2013-07-11T00:00:00"/>
    <d v="2013-09-05T00:00:00"/>
    <n v="2"/>
    <s v="NULL"/>
    <s v="NULL"/>
    <s v="NULL"/>
    <s v="NULL"/>
    <s v="NULL"/>
    <s v="NULL"/>
  </r>
  <r>
    <n v="136168"/>
    <n v="8306038"/>
    <s v="Old Sams Farm Independent School"/>
    <x v="0"/>
    <x v="4"/>
    <s v="East Midlands"/>
    <s v="Derbyshire"/>
    <s v="Staffordshire Moorlands"/>
    <s v="SK17 0SN"/>
    <n v="3"/>
    <s v="Childrens Home (Boarding School)"/>
    <s v="Not applicable"/>
    <s v="None"/>
    <s v="None"/>
    <s v="Non-faith"/>
    <s v="Ofsted"/>
    <n v="10039189"/>
    <s v="Independent School standard inspection"/>
    <s v="Independent Standard Inspection"/>
    <d v="2018-07-03T00:00:00"/>
    <d v="2018-07-05T00:00:00"/>
    <d v="2018-09-05T00:00:00"/>
    <x v="0"/>
    <n v="2"/>
    <n v="2"/>
    <n v="2"/>
    <n v="2"/>
    <s v="NULL"/>
    <s v="NULL"/>
    <x v="0"/>
    <s v="Y"/>
    <x v="0"/>
    <s v="ITS446246"/>
    <d v="2014-11-11T00:00:00"/>
    <d v="2014-11-12T00:00:00"/>
    <d v="2014-12-12T00:00:00"/>
    <n v="2"/>
    <s v="NULL"/>
    <s v="NULL"/>
    <s v="NULL"/>
    <s v="NULL"/>
    <s v="NULL"/>
    <s v="NULL"/>
  </r>
  <r>
    <n v="131575"/>
    <n v="8886094"/>
    <s v="Oliver House School"/>
    <x v="0"/>
    <x v="3"/>
    <s v="North West"/>
    <s v="Lancashire"/>
    <s v="Chorley"/>
    <s v="PR7 1XA"/>
    <n v="40"/>
    <s v="No Boarders"/>
    <s v="Not applicable"/>
    <s v="None"/>
    <s v="None"/>
    <s v="Non-faith"/>
    <s v="Ofsted"/>
    <n v="10012971"/>
    <s v="Independent School standard inspection"/>
    <s v="Independent Standard Inspection"/>
    <d v="2016-09-20T00:00:00"/>
    <d v="2016-09-22T00:00:00"/>
    <d v="2016-10-17T00:00:00"/>
    <x v="2"/>
    <n v="1"/>
    <n v="1"/>
    <n v="1"/>
    <n v="1"/>
    <s v="NULL"/>
    <n v="1"/>
    <x v="0"/>
    <s v="NULL"/>
    <x v="0"/>
    <s v="ITS408721"/>
    <d v="2013-06-11T00:00:00"/>
    <d v="2013-06-13T00:00:00"/>
    <d v="2013-07-04T00:00:00"/>
    <n v="2"/>
    <s v="NULL"/>
    <s v="NULL"/>
    <s v="NULL"/>
    <s v="NULL"/>
    <s v="NULL"/>
    <s v="NULL"/>
  </r>
  <r>
    <n v="136088"/>
    <n v="3436134"/>
    <s v="Olsen House School"/>
    <x v="0"/>
    <x v="3"/>
    <s v="North West"/>
    <s v="Sefton"/>
    <s v="Bootle"/>
    <s v="L23 5TD"/>
    <n v="25"/>
    <s v="No Boarders"/>
    <s v="Not applicable"/>
    <s v="None"/>
    <s v="None"/>
    <s v="Non-faith"/>
    <s v="Ofsted"/>
    <n v="10026016"/>
    <s v="Independent School standard inspection"/>
    <s v="Independent Standard Inspection"/>
    <d v="2017-07-11T00:00:00"/>
    <d v="2017-07-13T00:00:00"/>
    <d v="2017-09-20T00:00:00"/>
    <x v="0"/>
    <n v="2"/>
    <n v="2"/>
    <n v="2"/>
    <n v="2"/>
    <s v="NULL"/>
    <s v="NULL"/>
    <x v="0"/>
    <s v="NULL"/>
    <x v="0"/>
    <s v="ITS441440"/>
    <d v="2014-03-18T00:00:00"/>
    <d v="2014-03-20T00:00:00"/>
    <d v="2014-04-29T00:00:00"/>
    <n v="3"/>
    <s v="NULL"/>
    <s v="NULL"/>
    <s v="NULL"/>
    <s v="NULL"/>
    <s v="NULL"/>
    <s v="NULL"/>
  </r>
  <r>
    <n v="127003"/>
    <n v="9356083"/>
    <s v="On Track Education Centre (Mildenhall)"/>
    <x v="0"/>
    <x v="2"/>
    <s v="East of England"/>
    <s v="Suffolk"/>
    <s v="West Suffolk"/>
    <s v="IP28 7RD"/>
    <n v="22"/>
    <s v="No Boarders"/>
    <s v="Has a sixth form"/>
    <s v="None"/>
    <s v="None"/>
    <s v="Non-faith"/>
    <s v="Ofsted"/>
    <n v="10006012"/>
    <s v="Independent School standard inspection"/>
    <s v="Independent Standard Inspection"/>
    <d v="2017-03-07T00:00:00"/>
    <d v="2017-03-09T00:00:00"/>
    <d v="2017-04-10T00:00:00"/>
    <x v="1"/>
    <n v="3"/>
    <n v="2"/>
    <n v="2"/>
    <n v="2"/>
    <s v="NULL"/>
    <s v="NULL"/>
    <x v="0"/>
    <s v="NULL"/>
    <x v="0"/>
    <s v="ITS388416"/>
    <d v="2012-03-19T00:00:00"/>
    <d v="2012-03-20T00:00:00"/>
    <d v="2012-04-27T00:00:00"/>
    <n v="2"/>
    <s v="NULL"/>
    <s v="NULL"/>
    <s v="NULL"/>
    <s v="NULL"/>
    <s v="NULL"/>
    <s v="NULL"/>
  </r>
  <r>
    <n v="136227"/>
    <n v="9286073"/>
    <s v="On Track Education Centre Northants"/>
    <x v="0"/>
    <x v="4"/>
    <s v="East Midlands"/>
    <s v="Northamptonshire"/>
    <s v="Northampton North"/>
    <s v="NN3 6QB"/>
    <n v="29"/>
    <s v="No Boarders"/>
    <s v="Not applicable"/>
    <s v="None"/>
    <s v="None"/>
    <s v="Non-faith"/>
    <s v="Ofsted"/>
    <n v="10039190"/>
    <s v="Independent School standard inspection"/>
    <s v="Independent Standard Inspection"/>
    <d v="2017-11-14T00:00:00"/>
    <d v="2017-11-16T00:00:00"/>
    <d v="2017-12-07T00:00:00"/>
    <x v="0"/>
    <n v="2"/>
    <n v="2"/>
    <n v="2"/>
    <n v="2"/>
    <s v="NULL"/>
    <n v="2"/>
    <x v="0"/>
    <s v="Y"/>
    <x v="0"/>
    <s v="ITS447296"/>
    <d v="2014-11-25T00:00:00"/>
    <d v="2014-11-27T00:00:00"/>
    <d v="2014-12-17T00:00:00"/>
    <n v="2"/>
    <s v="NULL"/>
    <s v="NULL"/>
    <s v="NULL"/>
    <s v="NULL"/>
    <s v="NULL"/>
    <s v="NULL"/>
  </r>
  <r>
    <n v="131715"/>
    <n v="8786060"/>
    <s v="On Track Education Centre Totnes"/>
    <x v="0"/>
    <x v="0"/>
    <s v="South West"/>
    <s v="Devon"/>
    <s v="Totnes"/>
    <s v="TQ9 5LQ"/>
    <n v="39"/>
    <s v="No Boarders"/>
    <s v="Not applicable"/>
    <s v="None"/>
    <s v="None"/>
    <s v="Non-faith"/>
    <s v="Ofsted"/>
    <n v="10047183"/>
    <s v="Independent School standard inspection"/>
    <s v="Independent Standard Inspection"/>
    <d v="2018-07-03T00:00:00"/>
    <d v="2018-07-05T00:00:00"/>
    <d v="2018-09-03T00:00:00"/>
    <x v="0"/>
    <n v="2"/>
    <n v="2"/>
    <n v="2"/>
    <n v="2"/>
    <s v="NULL"/>
    <n v="2"/>
    <x v="0"/>
    <s v="Y"/>
    <x v="0"/>
    <n v="10012945"/>
    <d v="2016-05-17T00:00:00"/>
    <d v="2016-05-19T00:00:00"/>
    <d v="2016-06-21T00:00:00"/>
    <n v="3"/>
    <s v="NULL"/>
    <s v="NULL"/>
    <s v="NULL"/>
    <s v="NULL"/>
    <s v="NULL"/>
    <s v="NULL"/>
  </r>
  <r>
    <n v="136019"/>
    <n v="8656043"/>
    <s v="On Track Education Centre Westbury"/>
    <x v="0"/>
    <x v="0"/>
    <s v="South West"/>
    <s v="Wiltshire"/>
    <s v="South West Wiltshire"/>
    <s v="BA13 4JY"/>
    <n v="25"/>
    <s v="No Boarders"/>
    <s v="Has a sixth form"/>
    <s v="None"/>
    <s v="None"/>
    <s v="Non-faith"/>
    <s v="Ofsted"/>
    <n v="10033893"/>
    <s v="Independent School standard inspection"/>
    <s v="Independent Standard Inspection"/>
    <d v="2017-06-14T00:00:00"/>
    <d v="2017-06-16T00:00:00"/>
    <d v="2017-07-13T00:00:00"/>
    <x v="0"/>
    <n v="2"/>
    <n v="2"/>
    <n v="2"/>
    <n v="2"/>
    <s v="NULL"/>
    <s v="NULL"/>
    <x v="0"/>
    <s v="NULL"/>
    <x v="0"/>
    <s v="ITS422822"/>
    <d v="2014-03-11T00:00:00"/>
    <d v="2014-03-13T00:00:00"/>
    <d v="2014-04-02T00:00:00"/>
    <n v="2"/>
    <s v="NULL"/>
    <s v="NULL"/>
    <s v="NULL"/>
    <s v="NULL"/>
    <s v="NULL"/>
    <s v="NULL"/>
  </r>
  <r>
    <n v="133570"/>
    <n v="8736041"/>
    <s v="On Track Education Centre Wisbech"/>
    <x v="0"/>
    <x v="2"/>
    <s v="East of England"/>
    <s v="Cambridgeshire"/>
    <s v="North East Cambridgeshire"/>
    <s v="PE13 2RJ"/>
    <n v="5"/>
    <s v="No Boarders"/>
    <s v="Has a sixth form"/>
    <s v="None"/>
    <s v="None"/>
    <s v="Non-faith"/>
    <s v="Ofsted"/>
    <n v="10006070"/>
    <s v="Independent School standard inspection"/>
    <s v="Independent Standard Inspection"/>
    <d v="2017-01-31T00:00:00"/>
    <d v="2017-02-02T00:00:00"/>
    <d v="2017-03-14T00:00:00"/>
    <x v="1"/>
    <n v="3"/>
    <n v="3"/>
    <n v="3"/>
    <n v="3"/>
    <s v="NULL"/>
    <s v="NULL"/>
    <x v="0"/>
    <s v="NULL"/>
    <x v="1"/>
    <s v="ITS408726"/>
    <d v="2012-11-08T00:00:00"/>
    <d v="2012-11-09T00:00:00"/>
    <d v="2012-12-04T00:00:00"/>
    <n v="2"/>
    <n v="10048704"/>
    <s v="Independent school Progress Monitoring inspection"/>
    <d v="2018-03-16T00:00:00"/>
    <s v="2017/18"/>
    <d v="2018-04-26T00:00:00"/>
    <s v="Did not meet all standards that were checked"/>
  </r>
  <r>
    <n v="136260"/>
    <n v="8856039"/>
    <s v="Our Place"/>
    <x v="0"/>
    <x v="1"/>
    <s v="West Midlands"/>
    <s v="Worcestershire"/>
    <s v="West Worcestershire"/>
    <s v="WR6 5JE"/>
    <n v="8"/>
    <s v="Childrens Home (Boarding School)"/>
    <s v="Has a sixth form"/>
    <s v="None"/>
    <s v="None"/>
    <s v="Non-faith"/>
    <s v="Ofsted"/>
    <n v="10038843"/>
    <s v="Independent school standard inspection - aligned with CH"/>
    <s v="Independent Standard Inspection"/>
    <d v="2018-06-12T00:00:00"/>
    <d v="2018-06-14T00:00:00"/>
    <d v="2018-09-27T00:00:00"/>
    <x v="3"/>
    <n v="4"/>
    <n v="3"/>
    <n v="4"/>
    <n v="3"/>
    <s v="NULL"/>
    <n v="4"/>
    <x v="2"/>
    <s v="Y"/>
    <x v="1"/>
    <s v="ITS446256"/>
    <d v="2014-10-01T00:00:00"/>
    <d v="2014-10-03T00:00:00"/>
    <d v="2014-11-10T00:00:00"/>
    <n v="3"/>
    <s v="NULL"/>
    <s v="NULL"/>
    <s v="NULL"/>
    <s v="NULL"/>
    <s v="NULL"/>
    <s v="NULL"/>
  </r>
  <r>
    <n v="123621"/>
    <n v="8946003"/>
    <s v="Overley Hall School"/>
    <x v="0"/>
    <x v="1"/>
    <s v="West Midlands"/>
    <s v="Telford and Wrekin"/>
    <s v="The Wrekin"/>
    <s v="TF6 5HE"/>
    <n v="22"/>
    <s v="Childrens Home (Boarding School)"/>
    <s v="Has a sixth form"/>
    <s v="None"/>
    <s v="None"/>
    <s v="Non-faith"/>
    <s v="Ofsted"/>
    <n v="10006120"/>
    <s v="Independent school standard inspection - aligned with CH"/>
    <s v="Independent Standard Inspection"/>
    <d v="2015-12-02T00:00:00"/>
    <d v="2015-12-04T00:00:00"/>
    <d v="2016-01-12T00:00:00"/>
    <x v="2"/>
    <n v="1"/>
    <n v="1"/>
    <n v="1"/>
    <n v="1"/>
    <s v="NULL"/>
    <n v="1"/>
    <x v="0"/>
    <s v="NULL"/>
    <x v="0"/>
    <s v="ITS393334"/>
    <d v="2012-06-20T00:00:00"/>
    <d v="2012-06-21T00:00:00"/>
    <d v="2012-07-13T00:00:00"/>
    <n v="3"/>
    <s v="NULL"/>
    <s v="NULL"/>
    <s v="NULL"/>
    <s v="NULL"/>
    <s v="NULL"/>
    <s v="NULL"/>
  </r>
  <r>
    <n v="114660"/>
    <n v="8456007"/>
    <s v="Owlswick School"/>
    <x v="0"/>
    <x v="5"/>
    <s v="South East"/>
    <s v="East Sussex"/>
    <s v="Lewes"/>
    <s v="BN7 3NF"/>
    <n v="9"/>
    <s v="Childrens Home (Boarding School)"/>
    <s v="Not applicable"/>
    <s v="Christian"/>
    <s v="Christian/non-denominational"/>
    <s v="Christian"/>
    <s v="Ofsted"/>
    <n v="10008896"/>
    <s v="Independent School standard inspection"/>
    <s v="Independent Standard Inspection"/>
    <d v="2016-01-26T00:00:00"/>
    <d v="2016-01-28T00:00:00"/>
    <d v="2016-02-25T00:00:00"/>
    <x v="0"/>
    <n v="2"/>
    <n v="2"/>
    <n v="1"/>
    <n v="2"/>
    <s v="NULL"/>
    <n v="2"/>
    <x v="0"/>
    <s v="NULL"/>
    <x v="0"/>
    <s v="ITS393308"/>
    <d v="2012-06-14T00:00:00"/>
    <d v="2012-06-15T00:00:00"/>
    <d v="2012-07-06T00:00:00"/>
    <n v="2"/>
    <s v="NULL"/>
    <s v="NULL"/>
    <s v="NULL"/>
    <s v="NULL"/>
    <s v="NULL"/>
    <s v="NULL"/>
  </r>
  <r>
    <n v="136245"/>
    <n v="8606443"/>
    <s v="P.A.C.E Alternative Education Ltd"/>
    <x v="0"/>
    <x v="1"/>
    <s v="West Midlands"/>
    <s v="Staffordshire"/>
    <s v="Newcastle-under-Lyme"/>
    <s v="ST5 0LS"/>
    <n v="23"/>
    <s v="No Boarders"/>
    <s v="Not applicable"/>
    <s v="None"/>
    <s v="None"/>
    <s v="Non-faith"/>
    <s v="Ofsted"/>
    <n v="10026109"/>
    <s v="Independent School standard inspection"/>
    <s v="Independent Standard Inspection"/>
    <d v="2018-05-01T00:00:00"/>
    <d v="2018-05-03T00:00:00"/>
    <d v="2018-05-25T00:00:00"/>
    <x v="0"/>
    <n v="2"/>
    <n v="2"/>
    <n v="1"/>
    <n v="2"/>
    <s v="NULL"/>
    <s v="NULL"/>
    <x v="0"/>
    <s v="Y"/>
    <x v="0"/>
    <s v="ITS454293"/>
    <d v="2015-03-03T00:00:00"/>
    <d v="2015-03-05T00:00:00"/>
    <d v="2015-03-27T00:00:00"/>
    <n v="2"/>
    <s v="NULL"/>
    <s v="NULL"/>
    <s v="NULL"/>
    <s v="NULL"/>
    <s v="NULL"/>
    <s v="NULL"/>
  </r>
  <r>
    <n v="135407"/>
    <n v="9366590"/>
    <s v="Papillon House"/>
    <x v="0"/>
    <x v="5"/>
    <s v="South East"/>
    <s v="Surrey"/>
    <s v="Reigate"/>
    <s v="KT20 7PA"/>
    <n v="43"/>
    <s v="No Boarders"/>
    <s v="Not applicable"/>
    <s v="None"/>
    <s v="None"/>
    <s v="Non-faith"/>
    <s v="Ofsted"/>
    <n v="10047021"/>
    <s v="Independent School standard inspection"/>
    <s v="Independent Standard Inspection"/>
    <d v="2018-06-26T00:00:00"/>
    <d v="2018-06-28T00:00:00"/>
    <d v="2018-09-10T00:00:00"/>
    <x v="2"/>
    <n v="1"/>
    <n v="1"/>
    <n v="1"/>
    <n v="1"/>
    <s v="NULL"/>
    <s v="NULL"/>
    <x v="0"/>
    <s v="Y"/>
    <x v="0"/>
    <s v="ITS462882"/>
    <d v="2015-05-12T00:00:00"/>
    <d v="2015-05-14T00:00:00"/>
    <d v="2015-06-19T00:00:00"/>
    <n v="2"/>
    <s v="NULL"/>
    <s v="NULL"/>
    <s v="NULL"/>
    <s v="NULL"/>
    <s v="NULL"/>
    <s v="NULL"/>
  </r>
  <r>
    <n v="138386"/>
    <n v="3036000"/>
    <s v="Park View Academy"/>
    <x v="0"/>
    <x v="6"/>
    <s v="London"/>
    <s v="Bexley"/>
    <s v="Bexleyheath and Crayford"/>
    <s v="DA16 1SR"/>
    <n v="28"/>
    <s v="No Boarders"/>
    <s v="Not applicable"/>
    <s v="None"/>
    <s v="None"/>
    <s v="Non-faith"/>
    <s v="Ofsted"/>
    <n v="10012787"/>
    <s v="Independent School standard inspection"/>
    <s v="Independent Standard Inspection"/>
    <d v="2017-03-01T00:00:00"/>
    <d v="2017-03-03T00:00:00"/>
    <d v="2017-03-23T00:00:00"/>
    <x v="1"/>
    <n v="3"/>
    <n v="3"/>
    <n v="3"/>
    <n v="3"/>
    <s v="NULL"/>
    <s v="NULL"/>
    <x v="0"/>
    <s v="NULL"/>
    <x v="0"/>
    <s v="ITS420251"/>
    <d v="2013-06-05T00:00:00"/>
    <d v="2013-06-07T00:00:00"/>
    <d v="2013-06-28T00:00:00"/>
    <n v="4"/>
    <s v="NULL"/>
    <s v="NULL"/>
    <s v="NULL"/>
    <s v="NULL"/>
    <s v="NULL"/>
    <s v="NULL"/>
  </r>
  <r>
    <n v="135001"/>
    <n v="3926011"/>
    <s v="Parkside House School"/>
    <x v="0"/>
    <x v="7"/>
    <s v="North East"/>
    <s v="North Tyneside"/>
    <s v="Tynemouth"/>
    <s v="NE27 0AB"/>
    <n v="26"/>
    <s v="No Boarders"/>
    <s v="Not applicable"/>
    <s v="None"/>
    <s v="None"/>
    <s v="Non-faith"/>
    <s v="Ofsted"/>
    <n v="10046964"/>
    <s v="Independent School standard inspection"/>
    <s v="Independent Standard Inspection"/>
    <d v="2018-06-26T00:00:00"/>
    <d v="2018-06-28T00:00:00"/>
    <d v="2018-07-23T00:00:00"/>
    <x v="1"/>
    <n v="3"/>
    <n v="2"/>
    <n v="3"/>
    <n v="2"/>
    <s v="NULL"/>
    <s v="NULL"/>
    <x v="0"/>
    <s v="Y"/>
    <x v="1"/>
    <s v="ITS463009"/>
    <d v="2015-04-28T00:00:00"/>
    <d v="2015-04-30T00:00:00"/>
    <d v="2015-05-27T00:00:00"/>
    <n v="2"/>
    <s v="NULL"/>
    <s v="NULL"/>
    <s v="NULL"/>
    <s v="NULL"/>
    <s v="NULL"/>
    <s v="NULL"/>
  </r>
  <r>
    <n v="137956"/>
    <n v="8606039"/>
    <s v="Peak Education"/>
    <x v="0"/>
    <x v="1"/>
    <s v="West Midlands"/>
    <s v="Staffordshire"/>
    <s v="Stafford"/>
    <s v="ST19 5PR"/>
    <n v="13"/>
    <s v="No Boarders"/>
    <s v="Not applicable"/>
    <s v="None"/>
    <s v="None"/>
    <s v="Non-faith"/>
    <s v="Ofsted"/>
    <n v="10041366"/>
    <s v="Independent School standard inspection"/>
    <s v="Independent Standard Inspection"/>
    <d v="2018-01-16T00:00:00"/>
    <d v="2018-01-18T00:00:00"/>
    <d v="2018-02-08T00:00:00"/>
    <x v="1"/>
    <n v="3"/>
    <n v="3"/>
    <n v="3"/>
    <n v="3"/>
    <s v="NULL"/>
    <n v="3"/>
    <x v="0"/>
    <s v="Y"/>
    <x v="1"/>
    <n v="10008530"/>
    <d v="2016-03-01T00:00:00"/>
    <d v="2016-03-03T00:00:00"/>
    <d v="2016-04-13T00:00:00"/>
    <n v="3"/>
    <s v="NULL"/>
    <s v="NULL"/>
    <s v="NULL"/>
    <s v="NULL"/>
    <s v="NULL"/>
    <s v="NULL"/>
  </r>
  <r>
    <n v="135113"/>
    <n v="8416003"/>
    <s v="Pear Tree School"/>
    <x v="0"/>
    <x v="7"/>
    <s v="North East"/>
    <s v="Darlington"/>
    <s v="Sedgefield"/>
    <s v="DL2 2UQ"/>
    <n v="13"/>
    <s v="Childrens Home (Boarding School)"/>
    <s v="Has a sixth form"/>
    <s v="None"/>
    <s v="None"/>
    <s v="Non-faith"/>
    <s v="Ofsted"/>
    <n v="10025958"/>
    <s v="Independent School standard inspection"/>
    <s v="Independent Standard Inspection"/>
    <d v="2017-02-07T00:00:00"/>
    <d v="2017-02-09T00:00:00"/>
    <d v="2017-03-13T00:00:00"/>
    <x v="2"/>
    <n v="1"/>
    <n v="1"/>
    <n v="1"/>
    <n v="1"/>
    <s v="NULL"/>
    <s v="NULL"/>
    <x v="0"/>
    <s v="NULL"/>
    <x v="0"/>
    <s v="ITS422779"/>
    <d v="2014-01-21T00:00:00"/>
    <d v="2014-01-23T00:00:00"/>
    <d v="2014-02-13T00:00:00"/>
    <n v="1"/>
    <s v="NULL"/>
    <s v="NULL"/>
    <s v="NULL"/>
    <s v="NULL"/>
    <s v="NULL"/>
    <s v="NULL"/>
  </r>
  <r>
    <n v="132120"/>
    <n v="8306024"/>
    <s v="Pegasus School"/>
    <x v="0"/>
    <x v="4"/>
    <s v="East Midlands"/>
    <s v="Derbyshire"/>
    <s v="South Derbyshire"/>
    <s v="DE12 6RS"/>
    <n v="17"/>
    <s v="Childrens Home (Boarding School)"/>
    <s v="Has a sixth form"/>
    <s v="None"/>
    <s v="None"/>
    <s v="Non-faith"/>
    <s v="Ofsted"/>
    <n v="10048633"/>
    <s v="Independent School standard inspection"/>
    <s v="Independent Standard Inspection"/>
    <d v="2018-06-19T00:00:00"/>
    <d v="2018-06-21T00:00:00"/>
    <d v="2018-07-17T00:00:00"/>
    <x v="0"/>
    <n v="2"/>
    <n v="2"/>
    <n v="2"/>
    <n v="2"/>
    <s v="NULL"/>
    <n v="2"/>
    <x v="0"/>
    <s v="Y"/>
    <x v="0"/>
    <s v="ITS462921"/>
    <d v="2015-06-10T00:00:00"/>
    <d v="2015-06-12T00:00:00"/>
    <d v="2015-07-08T00:00:00"/>
    <n v="2"/>
    <s v="NULL"/>
    <s v="NULL"/>
    <s v="NULL"/>
    <s v="NULL"/>
    <s v="NULL"/>
    <s v="NULL"/>
  </r>
  <r>
    <n v="126141"/>
    <n v="9386219"/>
    <s v="Philpots Manor School"/>
    <x v="0"/>
    <x v="5"/>
    <s v="South East"/>
    <s v="West Sussex"/>
    <s v="Mid Sussex"/>
    <s v="RH19 4PR"/>
    <n v="42"/>
    <s v="Boarding School"/>
    <s v="Has a sixth form"/>
    <s v="None"/>
    <s v="Christian"/>
    <s v="Christian"/>
    <s v="Ofsted"/>
    <n v="10039159"/>
    <s v="Independent School standard inspection"/>
    <s v="Independent Standard Inspection"/>
    <d v="2017-09-19T00:00:00"/>
    <d v="2017-09-21T00:00:00"/>
    <d v="2017-10-17T00:00:00"/>
    <x v="1"/>
    <n v="2"/>
    <n v="3"/>
    <n v="2"/>
    <n v="3"/>
    <s v="NULL"/>
    <n v="1"/>
    <x v="0"/>
    <s v="Y"/>
    <x v="0"/>
    <s v="ITS446390"/>
    <d v="2014-11-11T00:00:00"/>
    <d v="2014-11-13T00:00:00"/>
    <d v="2014-12-11T00:00:00"/>
    <n v="2"/>
    <s v="NULL"/>
    <s v="NULL"/>
    <s v="NULL"/>
    <s v="NULL"/>
    <s v="NULL"/>
    <s v="NULL"/>
  </r>
  <r>
    <n v="135673"/>
    <n v="9336216"/>
    <s v="Phoenix Academy"/>
    <x v="0"/>
    <x v="0"/>
    <s v="South West"/>
    <s v="Somerset"/>
    <s v="Bridgwater and West Somerset"/>
    <s v="TA6 6NA"/>
    <n v="12"/>
    <s v="No Boarders"/>
    <s v="Not applicable"/>
    <s v="None"/>
    <s v="None"/>
    <s v="Non-faith"/>
    <s v="Ofsted"/>
    <n v="10008277"/>
    <s v="Independent School standard inspection"/>
    <s v="Independent Standard Inspection"/>
    <d v="2015-11-17T00:00:00"/>
    <d v="2015-11-19T00:00:00"/>
    <d v="2016-02-05T00:00:00"/>
    <x v="3"/>
    <n v="4"/>
    <n v="3"/>
    <n v="4"/>
    <n v="3"/>
    <s v="NULL"/>
    <s v="NULL"/>
    <x v="2"/>
    <s v="NULL"/>
    <x v="1"/>
    <s v="ITS422791"/>
    <d v="2013-09-24T00:00:00"/>
    <d v="2013-09-26T00:00:00"/>
    <d v="2013-10-16T00:00:00"/>
    <n v="3"/>
    <n v="10022390"/>
    <s v="Independent school Progress Monitoring inspection"/>
    <d v="2016-11-02T00:00:00"/>
    <s v="2016/17"/>
    <d v="2016-12-09T00:00:00"/>
    <s v="Met all standards that were checked"/>
  </r>
  <r>
    <n v="141701"/>
    <n v="2106007"/>
    <s v="Phoenixplace"/>
    <x v="0"/>
    <x v="6"/>
    <s v="London"/>
    <s v="Southwark"/>
    <s v="Camberwell and Peckham"/>
    <s v="SE5 0NA"/>
    <n v="11"/>
    <s v="No Boarders"/>
    <s v="Not applicable"/>
    <s v="None"/>
    <s v="None"/>
    <s v="Non-faith"/>
    <s v="Ofsted"/>
    <n v="10048724"/>
    <s v="Independent School standard inspection"/>
    <s v="Independent Standard Inspection"/>
    <d v="2018-06-12T00:00:00"/>
    <d v="2018-06-14T00:00:00"/>
    <d v="2018-07-06T00:00:00"/>
    <x v="0"/>
    <n v="2"/>
    <n v="2"/>
    <n v="2"/>
    <n v="2"/>
    <s v="NULL"/>
    <s v="NULL"/>
    <x v="0"/>
    <s v="Y"/>
    <x v="0"/>
    <n v="10006183"/>
    <d v="2016-05-04T00:00:00"/>
    <d v="2016-05-06T00:00:00"/>
    <d v="2016-07-11T00:00:00"/>
    <n v="4"/>
    <s v="NULL"/>
    <s v="NULL"/>
    <s v="NULL"/>
    <s v="NULL"/>
    <s v="NULL"/>
    <s v="NULL"/>
  </r>
  <r>
    <n v="138580"/>
    <n v="8936029"/>
    <s v="Physis Heathgates Academy"/>
    <x v="0"/>
    <x v="1"/>
    <s v="West Midlands"/>
    <s v="Shropshire"/>
    <s v="North Shropshire"/>
    <s v="SY13 9DE"/>
    <n v="6"/>
    <s v="No Boarders"/>
    <s v="Not applicable"/>
    <s v="None"/>
    <s v="None"/>
    <s v="Non-faith"/>
    <s v="Ofsted"/>
    <n v="10012917"/>
    <s v="Independent school standard inspection - aligned with CH"/>
    <s v="Independent Standard Inspection"/>
    <d v="2018-02-06T00:00:00"/>
    <d v="2018-02-08T00:00:00"/>
    <d v="2018-03-14T00:00:00"/>
    <x v="1"/>
    <n v="3"/>
    <n v="2"/>
    <n v="2"/>
    <n v="2"/>
    <s v="NULL"/>
    <n v="2"/>
    <x v="0"/>
    <s v="Y"/>
    <x v="1"/>
    <s v="ITS420282"/>
    <d v="2013-07-23T00:00:00"/>
    <d v="2013-07-24T00:00:00"/>
    <d v="2013-08-13T00:00:00"/>
    <n v="3"/>
    <s v="NULL"/>
    <s v="NULL"/>
    <s v="NULL"/>
    <s v="NULL"/>
    <s v="NULL"/>
    <s v="NULL"/>
  </r>
  <r>
    <n v="138408"/>
    <n v="8866139"/>
    <s v="Pier View Academy"/>
    <x v="0"/>
    <x v="5"/>
    <s v="South East"/>
    <s v="Kent"/>
    <s v="Gravesham"/>
    <s v="DA12 2AX"/>
    <n v="25"/>
    <s v="No Boarders"/>
    <s v="Not applicable"/>
    <s v="None"/>
    <s v="None"/>
    <s v="Non-faith"/>
    <s v="Ofsted"/>
    <n v="10012918"/>
    <s v="Independent School standard inspection"/>
    <s v="Independent Standard Inspection"/>
    <d v="2017-11-07T00:00:00"/>
    <d v="2017-11-09T00:00:00"/>
    <d v="2017-11-29T00:00:00"/>
    <x v="1"/>
    <n v="3"/>
    <n v="3"/>
    <n v="2"/>
    <n v="3"/>
    <s v="NULL"/>
    <n v="3"/>
    <x v="0"/>
    <s v="NULL"/>
    <x v="0"/>
    <s v="ITS420255"/>
    <d v="2013-06-05T00:00:00"/>
    <d v="2013-06-07T00:00:00"/>
    <d v="2013-07-02T00:00:00"/>
    <n v="4"/>
    <s v="NULL"/>
    <s v="NULL"/>
    <s v="NULL"/>
    <s v="NULL"/>
    <s v="NULL"/>
    <s v="NULL"/>
  </r>
  <r>
    <n v="133540"/>
    <n v="8886050"/>
    <s v="Pontville School"/>
    <x v="0"/>
    <x v="3"/>
    <s v="North West"/>
    <s v="Lancashire"/>
    <s v="West Lancashire"/>
    <s v="L39 4TW"/>
    <n v="85"/>
    <s v="Boarding School"/>
    <s v="Has a sixth form"/>
    <s v="None"/>
    <s v="None"/>
    <s v="Non-faith"/>
    <s v="Ofsted"/>
    <n v="10008865"/>
    <s v="Independent School standard inspection"/>
    <s v="Independent Standard Inspection"/>
    <d v="2016-07-05T00:00:00"/>
    <d v="2016-07-07T00:00:00"/>
    <d v="2016-09-12T00:00:00"/>
    <x v="2"/>
    <n v="1"/>
    <n v="1"/>
    <n v="1"/>
    <n v="1"/>
    <s v="NULL"/>
    <n v="1"/>
    <x v="0"/>
    <s v="NULL"/>
    <x v="0"/>
    <s v="ITS397749"/>
    <d v="2013-03-12T00:00:00"/>
    <d v="2013-03-14T00:00:00"/>
    <d v="2013-04-08T00:00:00"/>
    <n v="1"/>
    <s v="NULL"/>
    <s v="NULL"/>
    <s v="NULL"/>
    <s v="NULL"/>
    <s v="NULL"/>
    <s v="NULL"/>
  </r>
  <r>
    <n v="122136"/>
    <n v="9286039"/>
    <s v="Cambian Potterspury Lodge School"/>
    <x v="0"/>
    <x v="4"/>
    <s v="East Midlands"/>
    <s v="Northamptonshire"/>
    <s v="South Northamptonshire"/>
    <s v="NN12 7LL"/>
    <n v="49"/>
    <s v="Boarding School"/>
    <s v="Not applicable"/>
    <s v="None"/>
    <s v="None"/>
    <s v="Non-faith"/>
    <s v="Ofsted"/>
    <n v="10051883"/>
    <s v="Independent school standard inspection - aligned with CH"/>
    <s v="Independent Standard Inspection"/>
    <d v="2018-03-13T00:00:00"/>
    <d v="2018-03-15T00:00:00"/>
    <d v="2018-05-11T00:00:00"/>
    <x v="3"/>
    <n v="4"/>
    <n v="3"/>
    <n v="4"/>
    <n v="3"/>
    <s v="NULL"/>
    <n v="4"/>
    <x v="2"/>
    <s v="Y"/>
    <x v="1"/>
    <n v="10008939"/>
    <d v="2016-02-02T00:00:00"/>
    <d v="2016-02-04T00:00:00"/>
    <d v="2016-04-19T00:00:00"/>
    <n v="2"/>
    <s v="NULL"/>
    <s v="NULL"/>
    <s v="NULL"/>
    <s v="NULL"/>
    <s v="NULL"/>
    <s v="NULL"/>
  </r>
  <r>
    <n v="136740"/>
    <n v="3136083"/>
    <s v="PPP Community School"/>
    <x v="0"/>
    <x v="6"/>
    <s v="London"/>
    <s v="Hounslow"/>
    <s v="Kensington"/>
    <s v="W10 6TH"/>
    <n v="20"/>
    <s v="No Boarders"/>
    <s v="Not applicable"/>
    <s v="None"/>
    <s v="None"/>
    <s v="Non-faith"/>
    <s v="Ofsted"/>
    <n v="10006126"/>
    <s v="Independent School standard inspection"/>
    <s v="Independent Standard Inspection"/>
    <d v="2015-12-15T00:00:00"/>
    <d v="2015-12-17T00:00:00"/>
    <d v="2016-01-20T00:00:00"/>
    <x v="0"/>
    <n v="2"/>
    <n v="2"/>
    <n v="2"/>
    <n v="2"/>
    <s v="NULL"/>
    <s v="NULL"/>
    <x v="0"/>
    <s v="NULL"/>
    <x v="0"/>
    <s v="ITS393242"/>
    <d v="2012-04-25T00:00:00"/>
    <d v="2012-04-26T00:00:00"/>
    <d v="2012-05-21T00:00:00"/>
    <n v="3"/>
    <s v="NULL"/>
    <s v="NULL"/>
    <s v="NULL"/>
    <s v="NULL"/>
    <s v="NULL"/>
    <s v="NULL"/>
  </r>
  <r>
    <n v="131379"/>
    <n v="3546036"/>
    <s v="Cedar Lodge"/>
    <x v="0"/>
    <x v="3"/>
    <s v="North West"/>
    <s v="Rochdale"/>
    <s v="Preston"/>
    <s v="PR2 2YQ"/>
    <n v="6"/>
    <s v="Childrens Home (Boarding School)"/>
    <s v="Not applicable"/>
    <s v="None"/>
    <s v="None"/>
    <s v="Non-faith"/>
    <s v="Ofsted"/>
    <n v="10012914"/>
    <s v="Independent School standard inspection"/>
    <s v="Independent Standard Inspection"/>
    <d v="2017-03-01T00:00:00"/>
    <d v="2017-03-02T00:00:00"/>
    <d v="2017-03-22T00:00:00"/>
    <x v="0"/>
    <n v="2"/>
    <n v="2"/>
    <n v="2"/>
    <n v="2"/>
    <s v="NULL"/>
    <s v="NULL"/>
    <x v="0"/>
    <s v="NULL"/>
    <x v="0"/>
    <s v="ITS420237"/>
    <d v="2013-06-18T00:00:00"/>
    <d v="2013-06-19T00:00:00"/>
    <d v="2013-07-10T00:00:00"/>
    <n v="2"/>
    <s v="NULL"/>
    <s v="NULL"/>
    <s v="NULL"/>
    <s v="NULL"/>
    <s v="NULL"/>
    <s v="NULL"/>
  </r>
  <r>
    <n v="132003"/>
    <n v="8696014"/>
    <s v="Priors Court School"/>
    <x v="0"/>
    <x v="5"/>
    <s v="South East"/>
    <s v="West Berkshire"/>
    <s v="Newbury"/>
    <s v="RG18 9NU"/>
    <n v="59"/>
    <s v="Childrens Home (Boarding School)"/>
    <s v="Has a sixth form"/>
    <s v="None"/>
    <s v="None"/>
    <s v="Non-faith"/>
    <s v="Ofsted"/>
    <n v="10020923"/>
    <s v="Independent school standard inspection - aligned with CH"/>
    <s v="Independent Standard Inspection"/>
    <d v="2017-11-21T00:00:00"/>
    <d v="2017-11-23T00:00:00"/>
    <d v="2018-01-17T00:00:00"/>
    <x v="2"/>
    <n v="1"/>
    <n v="1"/>
    <n v="1"/>
    <n v="1"/>
    <s v="NULL"/>
    <n v="1"/>
    <x v="0"/>
    <s v="NULL"/>
    <x v="0"/>
    <s v="ITS422740"/>
    <d v="2013-10-09T00:00:00"/>
    <d v="2013-10-11T00:00:00"/>
    <d v="2013-11-07T00:00:00"/>
    <n v="2"/>
    <s v="NULL"/>
    <s v="NULL"/>
    <s v="NULL"/>
    <s v="NULL"/>
    <s v="NULL"/>
    <s v="NULL"/>
  </r>
  <r>
    <n v="137511"/>
    <n v="8416006"/>
    <s v="Priory Hurworth House"/>
    <x v="0"/>
    <x v="7"/>
    <s v="North East"/>
    <s v="Darlington"/>
    <s v="Sedgefield"/>
    <s v="DL2 2AD"/>
    <n v="51"/>
    <s v="No Boarders"/>
    <s v="Not applicable"/>
    <s v="None"/>
    <s v="None"/>
    <s v="Non-faith"/>
    <s v="Ofsted"/>
    <n v="10006132"/>
    <s v="Independent School standard inspection"/>
    <s v="Independent Standard Inspection"/>
    <d v="2015-11-03T00:00:00"/>
    <d v="2015-11-05T00:00:00"/>
    <d v="2015-12-07T00:00:00"/>
    <x v="0"/>
    <n v="2"/>
    <n v="2"/>
    <n v="2"/>
    <n v="2"/>
    <s v="NULL"/>
    <n v="2"/>
    <x v="0"/>
    <s v="NULL"/>
    <x v="0"/>
    <s v="ITS393366"/>
    <d v="2012-04-24T00:00:00"/>
    <d v="2012-04-25T00:00:00"/>
    <d v="2012-05-17T00:00:00"/>
    <n v="3"/>
    <s v="NULL"/>
    <s v="NULL"/>
    <s v="NULL"/>
    <s v="NULL"/>
    <s v="NULL"/>
    <s v="NULL"/>
  </r>
  <r>
    <n v="137785"/>
    <n v="3806001"/>
    <s v="Prism Independent School"/>
    <x v="0"/>
    <x v="7"/>
    <s v="Yorkshire and the Humber"/>
    <s v="Bradford"/>
    <s v="Bradford West"/>
    <s v="BD8 9ES"/>
    <n v="0"/>
    <s v="No Boarders"/>
    <s v="Not applicable"/>
    <s v="None"/>
    <s v="None"/>
    <s v="Non-faith"/>
    <s v="Ofsted"/>
    <n v="10006098"/>
    <s v="Independent School standard inspection"/>
    <s v="Independent Standard Inspection"/>
    <d v="2016-03-15T00:00:00"/>
    <d v="2016-03-17T00:00:00"/>
    <d v="2016-04-13T00:00:00"/>
    <x v="0"/>
    <n v="2"/>
    <n v="2"/>
    <n v="2"/>
    <n v="2"/>
    <s v="NULL"/>
    <s v="NULL"/>
    <x v="0"/>
    <s v="NULL"/>
    <x v="0"/>
    <s v="ITS397701"/>
    <d v="2012-10-09T00:00:00"/>
    <d v="2012-10-10T00:00:00"/>
    <d v="2012-10-31T00:00:00"/>
    <n v="3"/>
    <s v="NULL"/>
    <s v="NULL"/>
    <s v="NULL"/>
    <s v="NULL"/>
    <s v="NULL"/>
    <s v="NULL"/>
  </r>
  <r>
    <n v="131138"/>
    <n v="8886030"/>
    <s v="Progress School"/>
    <x v="0"/>
    <x v="3"/>
    <s v="North West"/>
    <s v="Lancashire"/>
    <s v="Chorley"/>
    <s v="PR5 6AQ"/>
    <n v="10"/>
    <s v="Childrens Home (Boarding School)"/>
    <s v="Has a sixth form"/>
    <s v="None"/>
    <s v="None"/>
    <s v="Non-faith"/>
    <s v="Ofsted"/>
    <n v="10012964"/>
    <s v="Independent School standard inspection"/>
    <s v="Independent Standard Inspection"/>
    <d v="2017-04-25T00:00:00"/>
    <d v="2017-04-27T00:00:00"/>
    <d v="2017-05-18T00:00:00"/>
    <x v="0"/>
    <n v="1"/>
    <n v="2"/>
    <n v="2"/>
    <n v="2"/>
    <s v="NULL"/>
    <n v="2"/>
    <x v="0"/>
    <s v="NULL"/>
    <x v="0"/>
    <s v="ITS420179"/>
    <d v="2013-05-01T00:00:00"/>
    <d v="2013-05-02T00:00:00"/>
    <d v="2013-05-24T00:00:00"/>
    <n v="1"/>
    <s v="NULL"/>
    <s v="NULL"/>
    <s v="NULL"/>
    <s v="NULL"/>
    <s v="NULL"/>
    <s v="NULL"/>
  </r>
  <r>
    <n v="113950"/>
    <n v="8356016"/>
    <s v="Purbeck View School"/>
    <x v="0"/>
    <x v="0"/>
    <s v="South West"/>
    <s v="Dorset"/>
    <s v="South Dorset"/>
    <s v="BH19 1PR"/>
    <n v="32"/>
    <s v="Childrens Home (Boarding School)"/>
    <s v="Not applicable"/>
    <s v="None"/>
    <s v="None"/>
    <s v="Non-faith"/>
    <s v="Ofsted"/>
    <n v="10026039"/>
    <s v="Independent School standard inspection"/>
    <s v="Independent Standard Inspection"/>
    <d v="2017-06-27T00:00:00"/>
    <d v="2017-06-29T00:00:00"/>
    <d v="2017-08-01T00:00:00"/>
    <x v="3"/>
    <n v="4"/>
    <n v="2"/>
    <n v="4"/>
    <n v="2"/>
    <s v="NULL"/>
    <n v="4"/>
    <x v="2"/>
    <s v="NULL"/>
    <x v="1"/>
    <s v="ITS422705"/>
    <d v="2013-11-12T00:00:00"/>
    <d v="2013-11-14T00:00:00"/>
    <d v="2013-12-04T00:00:00"/>
    <n v="2"/>
    <n v="10049142"/>
    <s v="Independent school Progress Monitoring inspection"/>
    <d v="2018-07-19T00:00:00"/>
    <s v="2017/18"/>
    <d v="2018-09-18T00:00:00"/>
    <s v="Met all standards that were checked"/>
  </r>
  <r>
    <n v="131353"/>
    <n v="8846011"/>
    <s v="Queenswood School"/>
    <x v="0"/>
    <x v="1"/>
    <s v="West Midlands"/>
    <s v="Herefordshire"/>
    <s v="North Herefordshire"/>
    <s v="HR8 2PZ"/>
    <n v="43"/>
    <s v="Childrens Home (Boarding School)"/>
    <s v="Has a sixth form"/>
    <s v="None"/>
    <s v="None"/>
    <s v="Non-faith"/>
    <s v="Ofsted"/>
    <n v="10047130"/>
    <s v="Independent school standard inspection - aligned with CH"/>
    <s v="Independent Standard Inspection"/>
    <d v="2018-06-12T00:00:00"/>
    <d v="2018-06-14T00:00:00"/>
    <d v="2018-09-07T00:00:00"/>
    <x v="0"/>
    <n v="2"/>
    <n v="2"/>
    <n v="2"/>
    <n v="2"/>
    <s v="NULL"/>
    <n v="2"/>
    <x v="0"/>
    <s v="Y"/>
    <x v="0"/>
    <s v="ITS462920"/>
    <d v="2015-06-30T00:00:00"/>
    <d v="2015-07-02T00:00:00"/>
    <d v="2015-09-11T00:00:00"/>
    <n v="2"/>
    <s v="NULL"/>
    <s v="NULL"/>
    <s v="NULL"/>
    <s v="NULL"/>
    <s v="NULL"/>
    <s v="NULL"/>
  </r>
  <r>
    <n v="139603"/>
    <n v="8916023"/>
    <s v="R.E.A.L Independent Schools"/>
    <x v="0"/>
    <x v="4"/>
    <s v="East Midlands"/>
    <s v="Nottinghamshire"/>
    <s v="Sherwood"/>
    <s v="NG21 0PN"/>
    <n v="51"/>
    <s v="No Boarders"/>
    <s v="Not applicable"/>
    <s v="None"/>
    <s v="None"/>
    <s v="Non-faith"/>
    <s v="Ofsted"/>
    <n v="10026053"/>
    <s v="Independent School standard inspection"/>
    <s v="Independent Standard Inspection"/>
    <d v="2017-07-11T00:00:00"/>
    <d v="2017-07-13T00:00:00"/>
    <d v="2017-09-11T00:00:00"/>
    <x v="0"/>
    <n v="1"/>
    <n v="2"/>
    <n v="1"/>
    <n v="2"/>
    <s v="NULL"/>
    <n v="2"/>
    <x v="0"/>
    <s v="NULL"/>
    <x v="0"/>
    <s v="ITS439268"/>
    <d v="2014-01-28T00:00:00"/>
    <d v="2014-01-30T00:00:00"/>
    <d v="2014-02-25T00:00:00"/>
    <n v="2"/>
    <s v="NULL"/>
    <s v="NULL"/>
    <s v="NULL"/>
    <s v="NULL"/>
    <s v="NULL"/>
    <s v="NULL"/>
  </r>
  <r>
    <n v="139706"/>
    <n v="3306014"/>
    <s v="R.Y.A.N Education Academy"/>
    <x v="0"/>
    <x v="1"/>
    <s v="West Midlands"/>
    <s v="Birmingham"/>
    <s v="Birmingham, Hall Green"/>
    <s v="B11 1LF"/>
    <n v="12"/>
    <s v="No Boarders"/>
    <s v="Not applicable"/>
    <s v="Does not apply"/>
    <s v="None"/>
    <s v="Non-faith"/>
    <s v="Ofsted"/>
    <n v="10033573"/>
    <s v="Independent School standard inspection"/>
    <s v="Independent Standard Inspection"/>
    <d v="2017-06-06T00:00:00"/>
    <d v="2017-06-08T00:00:00"/>
    <d v="2017-06-28T00:00:00"/>
    <x v="0"/>
    <n v="2"/>
    <n v="2"/>
    <n v="2"/>
    <n v="2"/>
    <s v="NULL"/>
    <s v="NULL"/>
    <x v="0"/>
    <s v="NULL"/>
    <x v="0"/>
    <s v="ITS443002"/>
    <d v="2014-05-13T00:00:00"/>
    <d v="2014-05-14T00:00:00"/>
    <d v="2014-06-09T00:00:00"/>
    <n v="2"/>
    <s v="NULL"/>
    <s v="NULL"/>
    <s v="NULL"/>
    <s v="NULL"/>
    <s v="NULL"/>
    <s v="NULL"/>
  </r>
  <r>
    <n v="117646"/>
    <n v="9196215"/>
    <s v="Radlett Lodge School"/>
    <x v="0"/>
    <x v="2"/>
    <s v="East of England"/>
    <s v="Hertfordshire"/>
    <s v="St Albans"/>
    <s v="WD7 9HW"/>
    <n v="55"/>
    <s v="Boarding School"/>
    <s v="Not applicable"/>
    <s v="None"/>
    <s v="None"/>
    <s v="Non-faith"/>
    <s v="Ofsted"/>
    <n v="10008866"/>
    <s v="Independent School standard inspection"/>
    <s v="Independent Standard Inspection"/>
    <d v="2017-01-24T00:00:00"/>
    <d v="2017-01-26T00:00:00"/>
    <d v="2017-03-20T00:00:00"/>
    <x v="2"/>
    <n v="1"/>
    <n v="1"/>
    <n v="1"/>
    <n v="1"/>
    <s v="NULL"/>
    <n v="1"/>
    <x v="0"/>
    <s v="NULL"/>
    <x v="0"/>
    <s v="ITS397761"/>
    <d v="2013-03-06T00:00:00"/>
    <d v="2013-03-08T00:00:00"/>
    <d v="2013-04-12T00:00:00"/>
    <n v="1"/>
    <s v="NULL"/>
    <s v="NULL"/>
    <s v="NULL"/>
    <s v="NULL"/>
    <s v="NULL"/>
    <s v="NULL"/>
  </r>
  <r>
    <n v="106150"/>
    <n v="3566008"/>
    <s v="Ramillies Hall School"/>
    <x v="0"/>
    <x v="3"/>
    <s v="North West"/>
    <s v="Stockport"/>
    <s v="Cheadle"/>
    <s v="SK8 7AJ"/>
    <n v="47"/>
    <s v="No Boarders"/>
    <s v="Does not have a sixth form"/>
    <s v="None"/>
    <s v="None"/>
    <s v="Non-faith"/>
    <s v="Ofsted"/>
    <n v="10017450"/>
    <s v="Independent School standard inspection"/>
    <s v="Independent Standard Inspection"/>
    <d v="2016-09-13T00:00:00"/>
    <d v="2016-09-15T00:00:00"/>
    <d v="2016-10-11T00:00:00"/>
    <x v="3"/>
    <n v="4"/>
    <n v="3"/>
    <n v="2"/>
    <n v="4"/>
    <s v="NULL"/>
    <s v="NULL"/>
    <x v="0"/>
    <s v="NULL"/>
    <x v="1"/>
    <s v="NULL"/>
    <s v="NULL"/>
    <s v="NULL"/>
    <s v="NULL"/>
    <s v="NULL"/>
    <n v="10034806"/>
    <s v="Independent school Progress Monitoring inspection"/>
    <d v="2017-06-08T00:00:00"/>
    <s v="2016/17"/>
    <d v="2017-06-26T00:00:00"/>
    <s v="Met all standards that were checked"/>
  </r>
  <r>
    <n v="131163"/>
    <n v="8886032"/>
    <s v="Red Rose School"/>
    <x v="0"/>
    <x v="3"/>
    <s v="North West"/>
    <s v="Lancashire"/>
    <s v="Fylde"/>
    <s v="FY8 2NQ"/>
    <n v="26"/>
    <s v="No Boarders"/>
    <s v="Not applicable"/>
    <s v="Christian"/>
    <s v="Christian"/>
    <s v="Christian"/>
    <s v="Ofsted"/>
    <n v="10008532"/>
    <s v="Independent School standard inspection"/>
    <s v="Independent Standard Inspection"/>
    <d v="2018-02-20T00:00:00"/>
    <d v="2018-02-22T00:00:00"/>
    <d v="2018-05-03T00:00:00"/>
    <x v="2"/>
    <n v="1"/>
    <n v="1"/>
    <n v="1"/>
    <n v="1"/>
    <s v="NULL"/>
    <s v="NULL"/>
    <x v="0"/>
    <s v="NULL"/>
    <x v="0"/>
    <s v="ITS408718"/>
    <d v="2013-02-05T00:00:00"/>
    <d v="2013-02-07T00:00:00"/>
    <d v="2013-03-01T00:00:00"/>
    <n v="1"/>
    <s v="NULL"/>
    <s v="NULL"/>
    <s v="NULL"/>
    <s v="NULL"/>
    <s v="NULL"/>
    <s v="NULL"/>
  </r>
  <r>
    <n v="141864"/>
    <n v="8886059"/>
    <s v="Cambian Red Rose School"/>
    <x v="0"/>
    <x v="3"/>
    <s v="North West"/>
    <s v="Lancashire"/>
    <s v="Chorley"/>
    <s v="PR5 8LN"/>
    <n v="18"/>
    <s v="No Boarders"/>
    <s v="Not applicable"/>
    <s v="None"/>
    <s v="None"/>
    <s v="Non-faith"/>
    <s v="Ofsted"/>
    <n v="10008943"/>
    <s v="Independent school standard inspection - first"/>
    <s v="Independent Standard Inspection"/>
    <d v="2017-03-28T00:00:00"/>
    <d v="2017-03-30T00:00:00"/>
    <d v="2017-05-04T00:00:00"/>
    <x v="0"/>
    <n v="1"/>
    <n v="2"/>
    <n v="2"/>
    <n v="2"/>
    <s v="NULL"/>
    <s v="NULL"/>
    <x v="0"/>
    <s v="NULL"/>
    <x v="0"/>
    <s v="NULL"/>
    <s v="NULL"/>
    <s v="NULL"/>
    <s v="NULL"/>
    <s v="NULL"/>
    <s v="NULL"/>
    <s v="NULL"/>
    <s v="NULL"/>
    <s v="NULL"/>
    <s v="NULL"/>
    <s v="NULL"/>
  </r>
  <r>
    <n v="118995"/>
    <n v="8866047"/>
    <s v="Ripplevale School"/>
    <x v="0"/>
    <x v="5"/>
    <s v="South East"/>
    <s v="Kent"/>
    <s v="Dover"/>
    <s v="CT14 8JG"/>
    <n v="81"/>
    <s v="Boarding School"/>
    <s v="Not applicable"/>
    <s v="None"/>
    <s v="None"/>
    <s v="Non-faith"/>
    <s v="Ofsted"/>
    <n v="10006043"/>
    <s v="Independent School standard inspection - integrated "/>
    <s v="Independent Standard Inspection"/>
    <d v="2017-01-31T00:00:00"/>
    <d v="2017-02-02T00:00:00"/>
    <d v="2017-03-06T00:00:00"/>
    <x v="0"/>
    <n v="2"/>
    <n v="2"/>
    <n v="1"/>
    <n v="2"/>
    <s v="NULL"/>
    <n v="2"/>
    <x v="0"/>
    <s v="NULL"/>
    <x v="0"/>
    <s v="ITS397756"/>
    <d v="2012-11-13T00:00:00"/>
    <d v="2012-11-14T00:00:00"/>
    <d v="2012-12-05T00:00:00"/>
    <n v="2"/>
    <s v="NULL"/>
    <s v="NULL"/>
    <s v="NULL"/>
    <s v="NULL"/>
    <s v="NULL"/>
    <s v="NULL"/>
  </r>
  <r>
    <n v="141608"/>
    <n v="3816015"/>
    <s v="Riverbank Primary School"/>
    <x v="0"/>
    <x v="7"/>
    <s v="Yorkshire and the Humber"/>
    <s v="Calderdale"/>
    <s v="Calder Valley"/>
    <s v="HX6 4DH"/>
    <n v="5"/>
    <s v="No Boarders"/>
    <s v="Not applicable"/>
    <s v="None"/>
    <s v="None"/>
    <s v="Non-faith"/>
    <s v="Ofsted"/>
    <n v="10006311"/>
    <s v="Independent school standard inspection - first"/>
    <s v="Independent Standard Inspection"/>
    <d v="2016-03-01T00:00:00"/>
    <d v="2016-03-02T00:00:00"/>
    <d v="2016-04-13T00:00:00"/>
    <x v="0"/>
    <n v="2"/>
    <n v="2"/>
    <n v="2"/>
    <n v="2"/>
    <s v="NULL"/>
    <s v="NULL"/>
    <x v="0"/>
    <s v="NULL"/>
    <x v="0"/>
    <s v="NULL"/>
    <s v="NULL"/>
    <s v="NULL"/>
    <s v="NULL"/>
    <s v="NULL"/>
    <s v="NULL"/>
    <s v="NULL"/>
    <s v="NULL"/>
    <s v="NULL"/>
    <s v="NULL"/>
    <s v="NULL"/>
  </r>
  <r>
    <n v="124495"/>
    <n v="8606017"/>
    <s v="Roaches School"/>
    <x v="0"/>
    <x v="1"/>
    <s v="West Midlands"/>
    <s v="Staffordshire"/>
    <s v="Staffordshire Moorlands"/>
    <s v="ST8 7AB"/>
    <n v="45"/>
    <s v="Childrens Home (Boarding School)"/>
    <s v="Not applicable"/>
    <s v="None"/>
    <s v="None"/>
    <s v="Non-faith"/>
    <s v="Ofsted"/>
    <n v="10012892"/>
    <s v="Independent School standard inspection"/>
    <s v="Independent Standard Inspection"/>
    <d v="2018-07-03T00:00:00"/>
    <d v="2018-07-05T00:00:00"/>
    <d v="2018-09-07T00:00:00"/>
    <x v="2"/>
    <n v="1"/>
    <n v="1"/>
    <n v="1"/>
    <n v="1"/>
    <s v="NULL"/>
    <s v="NULL"/>
    <x v="0"/>
    <s v="NULL"/>
    <x v="0"/>
    <s v="ITS422711"/>
    <d v="2013-10-08T00:00:00"/>
    <d v="2013-10-10T00:00:00"/>
    <d v="2013-11-21T00:00:00"/>
    <n v="1"/>
    <s v="NULL"/>
    <s v="NULL"/>
    <s v="NULL"/>
    <s v="NULL"/>
    <s v="NULL"/>
    <s v="NULL"/>
  </r>
  <r>
    <n v="135092"/>
    <n v="8886095"/>
    <s v="Roselyn House School"/>
    <x v="0"/>
    <x v="3"/>
    <s v="North West"/>
    <s v="Lancashire"/>
    <s v="Chorley"/>
    <s v="PR25 4SE"/>
    <n v="39"/>
    <s v="No Boarders"/>
    <s v="Not applicable"/>
    <s v="None"/>
    <s v="None"/>
    <s v="Non-faith"/>
    <s v="Ofsted"/>
    <n v="10020813"/>
    <s v="Independent School standard inspection"/>
    <s v="Independent Standard Inspection"/>
    <d v="2016-12-06T00:00:00"/>
    <d v="2016-12-08T00:00:00"/>
    <d v="2017-01-11T00:00:00"/>
    <x v="0"/>
    <n v="2"/>
    <n v="2"/>
    <n v="1"/>
    <n v="2"/>
    <s v="NULL"/>
    <n v="2"/>
    <x v="0"/>
    <s v="NULL"/>
    <x v="0"/>
    <s v="ITS422774"/>
    <d v="2013-10-15T00:00:00"/>
    <d v="2013-10-17T00:00:00"/>
    <d v="2013-11-08T00:00:00"/>
    <n v="2"/>
    <s v="NULL"/>
    <s v="NULL"/>
    <s v="NULL"/>
    <s v="NULL"/>
    <s v="NULL"/>
    <s v="NULL"/>
  </r>
  <r>
    <n v="119845"/>
    <n v="8886020"/>
    <s v="Rossendale School"/>
    <x v="0"/>
    <x v="3"/>
    <s v="North West"/>
    <s v="Lancashire"/>
    <s v="Rossendale and Darwen"/>
    <s v="BL0 0RT"/>
    <n v="70"/>
    <s v="Boarding School"/>
    <s v="Not applicable"/>
    <s v="None"/>
    <s v="None"/>
    <s v="Non-faith"/>
    <s v="Ofsted"/>
    <n v="10038838"/>
    <s v="Independent School standard inspection - integrated "/>
    <s v="Independent Standard Inspection"/>
    <d v="2017-10-10T00:00:00"/>
    <d v="2017-10-12T00:00:00"/>
    <d v="2017-11-29T00:00:00"/>
    <x v="2"/>
    <n v="1"/>
    <n v="1"/>
    <n v="1"/>
    <n v="1"/>
    <s v="NULL"/>
    <n v="1"/>
    <x v="0"/>
    <s v="Y"/>
    <x v="0"/>
    <s v="ITS446386"/>
    <d v="2014-09-30T00:00:00"/>
    <d v="2014-10-02T00:00:00"/>
    <d v="2014-11-20T00:00:00"/>
    <n v="2"/>
    <s v="NULL"/>
    <s v="NULL"/>
    <s v="NULL"/>
    <s v="NULL"/>
    <s v="NULL"/>
    <s v="NULL"/>
  </r>
  <r>
    <n v="117042"/>
    <n v="8846006"/>
    <s v="Rowden House School"/>
    <x v="0"/>
    <x v="1"/>
    <s v="West Midlands"/>
    <s v="Herefordshire"/>
    <s v="North Herefordshire"/>
    <s v="HR7 4LS"/>
    <n v="13"/>
    <s v="Childrens Home (Boarding School)"/>
    <s v="Has a sixth form"/>
    <s v="None"/>
    <s v="None"/>
    <s v="Non-faith"/>
    <s v="Ofsted"/>
    <n v="10038828"/>
    <s v="Independent School standard inspection"/>
    <s v="Independent Standard Inspection"/>
    <d v="2017-11-28T00:00:00"/>
    <d v="2017-11-30T00:00:00"/>
    <d v="2018-01-03T00:00:00"/>
    <x v="0"/>
    <n v="2"/>
    <n v="2"/>
    <n v="2"/>
    <n v="2"/>
    <s v="NULL"/>
    <n v="2"/>
    <x v="0"/>
    <s v="Y"/>
    <x v="0"/>
    <s v="ITS446280"/>
    <d v="2014-10-07T00:00:00"/>
    <d v="2014-10-09T00:00:00"/>
    <d v="2014-11-12T00:00:00"/>
    <n v="2"/>
    <s v="NULL"/>
    <s v="NULL"/>
    <s v="NULL"/>
    <s v="NULL"/>
    <s v="NULL"/>
    <s v="NULL"/>
  </r>
  <r>
    <n v="132735"/>
    <n v="8606024"/>
    <s v="Rugeley School"/>
    <x v="0"/>
    <x v="1"/>
    <s v="West Midlands"/>
    <s v="Staffordshire"/>
    <s v="Lichfield"/>
    <s v="WS15 3JQ"/>
    <n v="47"/>
    <s v="No Boarders"/>
    <s v="Has a sixth form"/>
    <s v="None"/>
    <s v="None"/>
    <s v="Non-faith"/>
    <s v="Ofsted"/>
    <n v="10040663"/>
    <s v="Independent School standard inspection"/>
    <s v="Independent Standard Inspection"/>
    <d v="2017-10-10T00:00:00"/>
    <d v="2017-10-12T00:00:00"/>
    <d v="2017-11-09T00:00:00"/>
    <x v="1"/>
    <n v="3"/>
    <n v="3"/>
    <n v="2"/>
    <n v="3"/>
    <s v="NULL"/>
    <n v="3"/>
    <x v="0"/>
    <s v="Y"/>
    <x v="0"/>
    <n v="10006039"/>
    <d v="2015-11-17T00:00:00"/>
    <d v="2015-11-19T00:00:00"/>
    <d v="2016-01-06T00:00:00"/>
    <n v="2"/>
    <s v="NULL"/>
    <s v="NULL"/>
    <s v="NULL"/>
    <s v="NULL"/>
    <s v="NULL"/>
    <s v="NULL"/>
  </r>
  <r>
    <n v="101843"/>
    <n v="3066078"/>
    <s v="Rutherford School"/>
    <x v="0"/>
    <x v="6"/>
    <s v="London"/>
    <s v="Croydon"/>
    <s v="Croydon South"/>
    <s v="CR2 7HZ"/>
    <n v="21"/>
    <s v="No Boarders"/>
    <s v="Not applicable"/>
    <s v="None"/>
    <s v="None"/>
    <s v="Non-faith"/>
    <s v="Ofsted"/>
    <n v="10048714"/>
    <s v="Independent School standard inspection"/>
    <s v="Independent Standard Inspection"/>
    <d v="2018-07-03T00:00:00"/>
    <d v="2018-07-05T00:00:00"/>
    <d v="2018-09-17T00:00:00"/>
    <x v="0"/>
    <n v="2"/>
    <n v="2"/>
    <n v="1"/>
    <n v="2"/>
    <s v="NULL"/>
    <s v="NULL"/>
    <x v="0"/>
    <s v="Y"/>
    <x v="0"/>
    <s v="ITS462858"/>
    <d v="2015-07-07T00:00:00"/>
    <d v="2015-07-09T00:00:00"/>
    <d v="2015-09-10T00:00:00"/>
    <n v="1"/>
    <s v="NULL"/>
    <s v="NULL"/>
    <s v="NULL"/>
    <s v="NULL"/>
    <s v="NULL"/>
    <s v="NULL"/>
  </r>
  <r>
    <n v="136233"/>
    <n v="8746036"/>
    <s v="Sacrewell Lodge School"/>
    <x v="0"/>
    <x v="2"/>
    <s v="East of England"/>
    <s v="Peterborough"/>
    <s v="North West Cambridgeshire"/>
    <s v="PE8 6HJ"/>
    <n v="1"/>
    <s v="Childrens Home (Boarding School)"/>
    <s v="Not applicable"/>
    <s v="None"/>
    <s v="None"/>
    <s v="Non-faith"/>
    <s v="Ofsted"/>
    <n v="10026073"/>
    <s v="Independent School standard inspection"/>
    <s v="Independent Standard Inspection"/>
    <d v="2018-01-30T00:00:00"/>
    <d v="2018-02-01T00:00:00"/>
    <d v="2018-03-13T00:00:00"/>
    <x v="1"/>
    <n v="3"/>
    <n v="3"/>
    <n v="3"/>
    <n v="3"/>
    <s v="NULL"/>
    <s v="NULL"/>
    <x v="0"/>
    <s v="Y"/>
    <x v="1"/>
    <s v="ITS434039"/>
    <d v="2013-12-11T00:00:00"/>
    <d v="2013-12-12T00:00:00"/>
    <d v="2014-01-13T00:00:00"/>
    <n v="4"/>
    <s v="NULL"/>
    <s v="NULL"/>
    <s v="NULL"/>
    <s v="NULL"/>
    <s v="NULL"/>
    <s v="NULL"/>
  </r>
  <r>
    <n v="137795"/>
    <n v="8866137"/>
    <s v="Sallygate School"/>
    <x v="0"/>
    <x v="5"/>
    <s v="South East"/>
    <s v="Kent"/>
    <s v="Dover"/>
    <s v="CT17 0RX"/>
    <n v="17"/>
    <s v="No Boarders"/>
    <s v="Not applicable"/>
    <s v="None"/>
    <s v="None"/>
    <s v="Non-faith"/>
    <s v="Ofsted"/>
    <n v="10008591"/>
    <s v="Independent School standard inspection"/>
    <s v="Independent Standard Inspection"/>
    <d v="2017-12-05T00:00:00"/>
    <d v="2017-12-07T00:00:00"/>
    <d v="2018-01-11T00:00:00"/>
    <x v="0"/>
    <n v="2"/>
    <n v="2"/>
    <n v="1"/>
    <n v="2"/>
    <s v="NULL"/>
    <s v="NULL"/>
    <x v="0"/>
    <s v="NULL"/>
    <x v="0"/>
    <s v="ITS397702"/>
    <d v="2013-02-12T00:00:00"/>
    <d v="2013-02-13T00:00:00"/>
    <d v="2013-03-05T00:00:00"/>
    <n v="3"/>
    <s v="NULL"/>
    <s v="NULL"/>
    <s v="NULL"/>
    <s v="NULL"/>
    <s v="NULL"/>
    <s v="NULL"/>
  </r>
  <r>
    <n v="141515"/>
    <n v="8786064"/>
    <s v="School for Inspiring Talents"/>
    <x v="0"/>
    <x v="0"/>
    <s v="South West"/>
    <s v="Devon"/>
    <s v="Newton Abbot"/>
    <s v="TQ12 6NQ"/>
    <n v="23"/>
    <s v="No Boarders"/>
    <s v="Not applicable"/>
    <s v="None"/>
    <s v="None"/>
    <s v="Non-faith"/>
    <s v="Ofsted"/>
    <n v="10041381"/>
    <s v="Independent School standard inspection"/>
    <s v="Independent Standard Inspection"/>
    <d v="2018-02-27T00:00:00"/>
    <d v="2018-03-05T00:00:00"/>
    <d v="2018-04-19T00:00:00"/>
    <x v="0"/>
    <n v="2"/>
    <n v="2"/>
    <n v="2"/>
    <n v="2"/>
    <s v="NULL"/>
    <s v="NULL"/>
    <x v="0"/>
    <s v="Y"/>
    <x v="0"/>
    <n v="10006312"/>
    <d v="2016-01-12T00:00:00"/>
    <d v="2016-01-14T00:00:00"/>
    <d v="2016-03-01T00:00:00"/>
    <n v="3"/>
    <s v="NULL"/>
    <s v="NULL"/>
    <s v="NULL"/>
    <s v="NULL"/>
    <s v="NULL"/>
    <s v="NULL"/>
  </r>
  <r>
    <n v="135691"/>
    <n v="9386228"/>
    <s v="Seadown School"/>
    <x v="0"/>
    <x v="5"/>
    <s v="South East"/>
    <s v="West Sussex"/>
    <s v="East Worthing and Shoreham"/>
    <s v="BN11 2BE"/>
    <n v="27"/>
    <s v="No Boarders"/>
    <s v="Not applicable"/>
    <s v="None"/>
    <s v="None"/>
    <s v="Non-faith"/>
    <s v="Ofsted"/>
    <n v="10006052"/>
    <s v="Independent School standard inspection"/>
    <s v="Independent Standard Inspection"/>
    <d v="2016-10-11T00:00:00"/>
    <d v="2016-10-13T00:00:00"/>
    <d v="2016-11-16T00:00:00"/>
    <x v="0"/>
    <n v="2"/>
    <n v="2"/>
    <n v="2"/>
    <n v="2"/>
    <s v="NULL"/>
    <s v="NULL"/>
    <x v="0"/>
    <s v="NULL"/>
    <x v="0"/>
    <s v="ITS397740"/>
    <d v="2012-11-28T00:00:00"/>
    <d v="2012-11-29T00:00:00"/>
    <d v="2012-12-20T00:00:00"/>
    <n v="2"/>
    <s v="NULL"/>
    <s v="NULL"/>
    <s v="NULL"/>
    <s v="NULL"/>
    <s v="NULL"/>
    <s v="NULL"/>
  </r>
  <r>
    <n v="139919"/>
    <n v="9376006"/>
    <s v="Shaftesbury Extended Learning Centre"/>
    <x v="0"/>
    <x v="1"/>
    <s v="West Midlands"/>
    <s v="Warwickshire"/>
    <s v="North Warwickshire"/>
    <s v="CV7 8LA"/>
    <n v="22"/>
    <s v="No Boarders"/>
    <s v="Not applicable"/>
    <s v="None"/>
    <s v="None"/>
    <s v="Non-faith"/>
    <s v="Ofsted"/>
    <n v="10033578"/>
    <s v="Independent School standard inspection"/>
    <s v="Independent Standard Inspection"/>
    <d v="2018-06-05T00:00:00"/>
    <d v="2018-06-07T00:00:00"/>
    <d v="2018-06-28T00:00:00"/>
    <x v="1"/>
    <n v="2"/>
    <n v="3"/>
    <n v="2"/>
    <n v="3"/>
    <s v="NULL"/>
    <s v="NULL"/>
    <x v="0"/>
    <s v="Y"/>
    <x v="0"/>
    <s v="ITS443018"/>
    <d v="2014-05-14T00:00:00"/>
    <d v="2014-05-16T00:00:00"/>
    <d v="2014-06-23T00:00:00"/>
    <n v="4"/>
    <s v="NULL"/>
    <s v="NULL"/>
    <s v="NULL"/>
    <s v="NULL"/>
    <s v="NULL"/>
    <s v="NULL"/>
  </r>
  <r>
    <n v="113952"/>
    <n v="8356004"/>
    <s v="Sheiling School"/>
    <x v="0"/>
    <x v="0"/>
    <s v="South West"/>
    <s v="Dorset"/>
    <s v="Christchurch"/>
    <s v="BH24 2EB"/>
    <n v="34"/>
    <s v="Childrens Home (Boarding School)"/>
    <s v="Has a sixth form"/>
    <s v="None"/>
    <s v="None"/>
    <s v="Non-faith"/>
    <s v="Ofsted"/>
    <n v="10035560"/>
    <s v="Independent school standard inspection - aligned with CH"/>
    <s v="Independent Standard Inspection"/>
    <d v="2017-11-28T00:00:00"/>
    <d v="2017-11-30T00:00:00"/>
    <d v="2018-01-17T00:00:00"/>
    <x v="0"/>
    <n v="2"/>
    <n v="2"/>
    <n v="2"/>
    <n v="2"/>
    <s v="NULL"/>
    <n v="2"/>
    <x v="0"/>
    <s v="NULL"/>
    <x v="0"/>
    <s v="ITS446381"/>
    <d v="2014-11-25T00:00:00"/>
    <d v="2014-11-27T00:00:00"/>
    <d v="2014-12-24T00:00:00"/>
    <n v="2"/>
    <s v="NULL"/>
    <s v="NULL"/>
    <s v="NULL"/>
    <s v="NULL"/>
    <s v="NULL"/>
    <s v="NULL"/>
  </r>
  <r>
    <n v="109353"/>
    <n v="8036000"/>
    <s v="Sheiling School (Thornbury)"/>
    <x v="0"/>
    <x v="0"/>
    <s v="South West"/>
    <s v="South Gloucestershire"/>
    <s v="Thornbury and Yate"/>
    <s v="BS35 1HP"/>
    <n v="37"/>
    <s v="Boarding School"/>
    <s v="Has a sixth form"/>
    <s v="None"/>
    <s v="Christian"/>
    <s v="Christian"/>
    <s v="Ofsted"/>
    <n v="10026035"/>
    <s v="Independent School standard inspection"/>
    <s v="Independent Standard Inspection"/>
    <d v="2017-06-20T00:00:00"/>
    <d v="2017-06-22T00:00:00"/>
    <d v="2017-07-17T00:00:00"/>
    <x v="0"/>
    <n v="2"/>
    <n v="2"/>
    <n v="2"/>
    <n v="2"/>
    <s v="NULL"/>
    <n v="2"/>
    <x v="0"/>
    <s v="NULL"/>
    <x v="0"/>
    <s v="ITS422700"/>
    <d v="2013-12-03T00:00:00"/>
    <d v="2013-12-05T00:00:00"/>
    <d v="2014-01-09T00:00:00"/>
    <n v="2"/>
    <s v="NULL"/>
    <s v="NULL"/>
    <s v="NULL"/>
    <s v="NULL"/>
    <s v="NULL"/>
    <s v="NULL"/>
  </r>
  <r>
    <n v="135380"/>
    <n v="8736044"/>
    <s v="Shelldene House School"/>
    <x v="0"/>
    <x v="2"/>
    <s v="East of England"/>
    <s v="Cambridgeshire"/>
    <s v="North East Cambridgeshire"/>
    <s v="PE14 0HJ"/>
    <n v="5"/>
    <s v="No Boarders"/>
    <s v="Not applicable"/>
    <s v="None"/>
    <s v="None"/>
    <s v="Non-faith"/>
    <s v="Ofsted"/>
    <n v="10046988"/>
    <s v="Independent School standard inspection"/>
    <s v="Independent Standard Inspection"/>
    <d v="2018-05-15T00:00:00"/>
    <d v="2018-05-17T00:00:00"/>
    <d v="2018-06-19T00:00:00"/>
    <x v="0"/>
    <n v="2"/>
    <n v="2"/>
    <n v="2"/>
    <n v="2"/>
    <s v="NULL"/>
    <s v="NULL"/>
    <x v="0"/>
    <s v="Y"/>
    <x v="0"/>
    <s v="ITS462934"/>
    <d v="2015-04-21T00:00:00"/>
    <d v="2015-04-23T00:00:00"/>
    <d v="2015-06-03T00:00:00"/>
    <n v="2"/>
    <s v="NULL"/>
    <s v="NULL"/>
    <s v="NULL"/>
    <s v="NULL"/>
    <s v="NULL"/>
    <s v="NULL"/>
  </r>
  <r>
    <n v="121246"/>
    <n v="9266133"/>
    <s v="Sheridan House School"/>
    <x v="0"/>
    <x v="2"/>
    <s v="East of England"/>
    <s v="Norfolk"/>
    <s v="South West Norfolk"/>
    <s v="IP26 5LQ"/>
    <n v="64"/>
    <s v="No Boarders"/>
    <s v="Has a sixth form"/>
    <s v="None"/>
    <s v="None"/>
    <s v="Non-faith"/>
    <s v="Ofsted"/>
    <n v="10006048"/>
    <s v="Independent School standard inspection"/>
    <s v="Independent Standard Inspection"/>
    <d v="2016-05-24T00:00:00"/>
    <d v="2016-05-26T00:00:00"/>
    <d v="2016-06-29T00:00:00"/>
    <x v="0"/>
    <n v="2"/>
    <n v="2"/>
    <n v="2"/>
    <n v="2"/>
    <s v="NULL"/>
    <s v="NULL"/>
    <x v="0"/>
    <s v="NULL"/>
    <x v="0"/>
    <s v="ITS397762"/>
    <d v="2012-11-28T00:00:00"/>
    <d v="2012-11-29T00:00:00"/>
    <d v="2012-12-19T00:00:00"/>
    <n v="2"/>
    <s v="NULL"/>
    <s v="NULL"/>
    <s v="NULL"/>
    <s v="NULL"/>
    <s v="NULL"/>
    <s v="NULL"/>
  </r>
  <r>
    <n v="133439"/>
    <n v="2046409"/>
    <s v="Side By Side School"/>
    <x v="0"/>
    <x v="6"/>
    <s v="London"/>
    <s v="Hackney"/>
    <s v="Hackney North and Stoke Newington"/>
    <s v="E5 9HH"/>
    <n v="90"/>
    <s v="No Boarders"/>
    <s v="Not applicable"/>
    <s v="None"/>
    <s v="Jewish"/>
    <s v="Jewish"/>
    <s v="Ofsted"/>
    <n v="10038165"/>
    <s v="Independent School standard inspection"/>
    <s v="Independent Standard Inspection"/>
    <d v="2018-03-06T00:00:00"/>
    <d v="2018-03-08T00:00:00"/>
    <d v="2018-03-26T00:00:00"/>
    <x v="0"/>
    <n v="2"/>
    <n v="2"/>
    <n v="2"/>
    <n v="2"/>
    <n v="2"/>
    <s v="NULL"/>
    <x v="0"/>
    <s v="N"/>
    <x v="0"/>
    <s v="ITS454266"/>
    <d v="2014-12-09T00:00:00"/>
    <d v="2014-12-11T00:00:00"/>
    <d v="2015-02-03T00:00:00"/>
    <n v="2"/>
    <s v="NULL"/>
    <s v="NULL"/>
    <s v="NULL"/>
    <s v="NULL"/>
    <s v="NULL"/>
    <s v="NULL"/>
  </r>
  <r>
    <n v="138971"/>
    <n v="3306013"/>
    <s v="Silver Birch"/>
    <x v="0"/>
    <x v="1"/>
    <s v="West Midlands"/>
    <s v="Birmingham"/>
    <s v="Birmingham, Hodge Hill"/>
    <s v="B34 7RD"/>
    <n v="23"/>
    <s v="No Boarders"/>
    <s v="Not applicable"/>
    <s v="None"/>
    <s v="None"/>
    <s v="Non-faith"/>
    <s v="Ofsted"/>
    <n v="10012895"/>
    <s v="Independent School standard inspection"/>
    <s v="Independent Standard Inspection"/>
    <d v="2016-04-27T00:00:00"/>
    <d v="2016-04-29T00:00:00"/>
    <d v="2016-05-26T00:00:00"/>
    <x v="0"/>
    <n v="2"/>
    <n v="2"/>
    <n v="2"/>
    <n v="2"/>
    <s v="NULL"/>
    <s v="NULL"/>
    <x v="0"/>
    <s v="NULL"/>
    <x v="0"/>
    <s v="ITS422842"/>
    <d v="2013-11-06T00:00:00"/>
    <d v="2013-11-08T00:00:00"/>
    <d v="2013-11-28T00:00:00"/>
    <n v="3"/>
    <s v="NULL"/>
    <s v="NULL"/>
    <s v="NULL"/>
    <s v="NULL"/>
    <s v="NULL"/>
    <s v="NULL"/>
  </r>
  <r>
    <n v="135217"/>
    <n v="8556026"/>
    <s v="Sketchley School"/>
    <x v="0"/>
    <x v="4"/>
    <s v="East Midlands"/>
    <s v="Leicestershire"/>
    <s v="Bosworth"/>
    <s v="LE10 3HT"/>
    <n v="60"/>
    <s v="No Boarders"/>
    <s v="Not applicable"/>
    <s v="None"/>
    <s v="None"/>
    <s v="Non-faith"/>
    <s v="Ofsted"/>
    <n v="10012936"/>
    <s v="Independent School standard inspection"/>
    <s v="Independent Standard Inspection"/>
    <d v="2016-05-10T00:00:00"/>
    <d v="2016-05-12T00:00:00"/>
    <d v="2016-07-12T00:00:00"/>
    <x v="2"/>
    <n v="1"/>
    <n v="1"/>
    <n v="1"/>
    <n v="1"/>
    <s v="NULL"/>
    <n v="1"/>
    <x v="0"/>
    <s v="NULL"/>
    <x v="0"/>
    <s v="ITS422787"/>
    <d v="2013-05-15T00:00:00"/>
    <d v="2013-05-17T00:00:00"/>
    <d v="2013-06-13T00:00:00"/>
    <n v="1"/>
    <s v="NULL"/>
    <s v="NULL"/>
    <s v="NULL"/>
    <s v="NULL"/>
    <s v="NULL"/>
    <s v="NULL"/>
  </r>
  <r>
    <n v="135018"/>
    <n v="8866103"/>
    <s v="Small Haven School"/>
    <x v="0"/>
    <x v="5"/>
    <s v="South East"/>
    <s v="Kent"/>
    <s v="South Thanet"/>
    <s v="CT12 6PT"/>
    <n v="28"/>
    <s v="No Boarders"/>
    <s v="Not applicable"/>
    <s v="None"/>
    <s v="Christian"/>
    <s v="Christian"/>
    <s v="Ofsted"/>
    <n v="10008607"/>
    <s v="Independent School standard inspection"/>
    <s v="Independent Standard Inspection"/>
    <d v="2017-11-07T00:00:00"/>
    <d v="2017-11-09T00:00:00"/>
    <d v="2017-12-04T00:00:00"/>
    <x v="0"/>
    <n v="2"/>
    <n v="2"/>
    <n v="2"/>
    <n v="2"/>
    <s v="NULL"/>
    <s v="NULL"/>
    <x v="0"/>
    <s v="NULL"/>
    <x v="0"/>
    <s v="ITS393319"/>
    <d v="2012-07-03T00:00:00"/>
    <d v="2012-07-04T00:00:00"/>
    <d v="2012-07-25T00:00:00"/>
    <n v="2"/>
    <s v="NULL"/>
    <s v="NULL"/>
    <s v="NULL"/>
    <s v="NULL"/>
    <s v="NULL"/>
    <s v="NULL"/>
  </r>
  <r>
    <n v="134000"/>
    <n v="8936026"/>
    <s v="Smallbrook School"/>
    <x v="0"/>
    <x v="1"/>
    <s v="West Midlands"/>
    <s v="Shropshire"/>
    <s v="North Shropshire"/>
    <s v="SY4 3HE"/>
    <n v="39"/>
    <s v="No Boarders"/>
    <s v="Has a sixth form"/>
    <s v="None"/>
    <s v="None"/>
    <s v="Non-faith"/>
    <s v="Ofsted"/>
    <n v="10012915"/>
    <s v="Independent School standard inspection"/>
    <s v="Independent Standard Inspection"/>
    <d v="2017-06-20T00:00:00"/>
    <d v="2017-06-22T00:00:00"/>
    <d v="2017-07-17T00:00:00"/>
    <x v="0"/>
    <n v="2"/>
    <n v="2"/>
    <n v="2"/>
    <n v="2"/>
    <s v="NULL"/>
    <n v="2"/>
    <x v="0"/>
    <s v="NULL"/>
    <x v="0"/>
    <s v="ITS422758"/>
    <d v="2013-11-05T00:00:00"/>
    <d v="2013-11-07T00:00:00"/>
    <d v="2013-11-26T00:00:00"/>
    <n v="2"/>
    <s v="NULL"/>
    <s v="NULL"/>
    <s v="NULL"/>
    <s v="NULL"/>
    <s v="NULL"/>
    <s v="NULL"/>
  </r>
  <r>
    <n v="135616"/>
    <n v="2076408"/>
    <s v="Snowflake School"/>
    <x v="0"/>
    <x v="6"/>
    <s v="London"/>
    <s v="Kensington and Chelsea"/>
    <s v="Kensington"/>
    <s v="SW5 9SJ"/>
    <n v="16"/>
    <s v="No Boarders"/>
    <s v="Not applicable"/>
    <s v="None"/>
    <s v="None"/>
    <s v="Non-faith"/>
    <s v="Ofsted"/>
    <n v="10008525"/>
    <s v="Independent School standard inspection"/>
    <s v="Independent Standard Inspection"/>
    <d v="2016-01-12T00:00:00"/>
    <d v="2016-01-14T00:00:00"/>
    <d v="2016-02-03T00:00:00"/>
    <x v="2"/>
    <n v="1"/>
    <n v="1"/>
    <n v="1"/>
    <n v="1"/>
    <s v="NULL"/>
    <s v="NULL"/>
    <x v="0"/>
    <s v="NULL"/>
    <x v="0"/>
    <s v="ITS397681"/>
    <d v="2013-03-20T00:00:00"/>
    <d v="2013-03-21T00:00:00"/>
    <d v="2013-04-23T00:00:00"/>
    <n v="1"/>
    <s v="NULL"/>
    <s v="NULL"/>
    <s v="NULL"/>
    <s v="NULL"/>
    <s v="NULL"/>
    <s v="NULL"/>
  </r>
  <r>
    <n v="133527"/>
    <n v="9336203"/>
    <s v="Somerset Progressive School"/>
    <x v="0"/>
    <x v="0"/>
    <s v="South West"/>
    <s v="Somerset"/>
    <s v="Taunton Deane"/>
    <s v="TA3 5RH"/>
    <n v="22"/>
    <s v="No Boarders"/>
    <s v="Not applicable"/>
    <s v="None"/>
    <s v="None"/>
    <s v="Non-faith"/>
    <s v="Ofsted"/>
    <n v="10033891"/>
    <s v="Independent School standard inspection"/>
    <s v="Independent Standard Inspection"/>
    <d v="2017-09-12T00:00:00"/>
    <d v="2017-09-14T00:00:00"/>
    <d v="2017-10-11T00:00:00"/>
    <x v="0"/>
    <n v="2"/>
    <n v="2"/>
    <n v="2"/>
    <n v="2"/>
    <s v="NULL"/>
    <s v="NULL"/>
    <x v="0"/>
    <s v="NULL"/>
    <x v="0"/>
    <s v="ITS447462"/>
    <d v="2014-07-08T00:00:00"/>
    <d v="2014-07-10T00:00:00"/>
    <d v="2014-07-23T00:00:00"/>
    <n v="1"/>
    <s v="NULL"/>
    <s v="NULL"/>
    <s v="NULL"/>
    <s v="NULL"/>
    <s v="NULL"/>
    <s v="NULL"/>
  </r>
  <r>
    <n v="116564"/>
    <n v="8506030"/>
    <s v="Southlands School"/>
    <x v="0"/>
    <x v="5"/>
    <s v="South East"/>
    <s v="Hampshire"/>
    <s v="New Forest East"/>
    <s v="SO41 5QB"/>
    <n v="55"/>
    <s v="Childrens Home (Boarding School)"/>
    <s v="Not applicable"/>
    <s v="None"/>
    <s v="None"/>
    <s v="Non-faith"/>
    <s v="Ofsted"/>
    <n v="10035876"/>
    <s v="Independent school standard inspection - aligned with CH"/>
    <s v="Independent Standard Inspection"/>
    <d v="2017-10-03T00:00:00"/>
    <d v="2017-10-05T00:00:00"/>
    <d v="2017-11-14T00:00:00"/>
    <x v="0"/>
    <n v="2"/>
    <n v="2"/>
    <n v="2"/>
    <n v="2"/>
    <s v="NULL"/>
    <s v="NULL"/>
    <x v="0"/>
    <s v="Y"/>
    <x v="0"/>
    <s v="ITS446384"/>
    <d v="2014-11-19T00:00:00"/>
    <d v="2014-11-21T00:00:00"/>
    <d v="2014-12-18T00:00:00"/>
    <n v="3"/>
    <s v="NULL"/>
    <s v="NULL"/>
    <s v="NULL"/>
    <s v="NULL"/>
    <s v="NULL"/>
    <s v="NULL"/>
  </r>
  <r>
    <n v="135373"/>
    <n v="3046121"/>
    <s v="Southover Partnership School"/>
    <x v="0"/>
    <x v="6"/>
    <s v="London"/>
    <s v="Brent"/>
    <s v="Brent North"/>
    <s v="NW9 9HA"/>
    <n v="29"/>
    <s v="No Boarders"/>
    <s v="Not applicable"/>
    <s v="None"/>
    <s v="None"/>
    <s v="Non-faith"/>
    <s v="Ofsted"/>
    <n v="10041399"/>
    <s v="Independent School standard inspection"/>
    <s v="Independent Standard Inspection"/>
    <d v="2018-02-06T00:00:00"/>
    <d v="2018-02-08T00:00:00"/>
    <d v="2018-03-07T00:00:00"/>
    <x v="0"/>
    <n v="2"/>
    <n v="1"/>
    <n v="1"/>
    <n v="1"/>
    <s v="NULL"/>
    <s v="NULL"/>
    <x v="0"/>
    <s v="Y"/>
    <x v="0"/>
    <s v="ITS454280"/>
    <d v="2015-01-28T00:00:00"/>
    <d v="2015-01-30T00:00:00"/>
    <d v="2015-03-06T00:00:00"/>
    <n v="2"/>
    <s v="NULL"/>
    <s v="NULL"/>
    <s v="NULL"/>
    <s v="NULL"/>
    <s v="NULL"/>
    <s v="NULL"/>
  </r>
  <r>
    <n v="134982"/>
    <n v="3306112"/>
    <s v="Spring Hill High School"/>
    <x v="0"/>
    <x v="1"/>
    <s v="West Midlands"/>
    <s v="Birmingham"/>
    <s v="Birmingham, Erdington"/>
    <s v="B23 7PG"/>
    <n v="43"/>
    <s v="Childrens Home (Boarding School)"/>
    <s v="Has a sixth form"/>
    <s v="None"/>
    <s v="None"/>
    <s v="Non-faith"/>
    <s v="Ofsted"/>
    <s v="ITS455443"/>
    <s v="Independent School standard inspection"/>
    <s v="Independent Standard Inspection"/>
    <d v="2015-02-10T00:00:00"/>
    <d v="2015-02-12T00:00:00"/>
    <d v="2015-03-17T00:00:00"/>
    <x v="0"/>
    <n v="2"/>
    <n v="2"/>
    <s v="NULL"/>
    <n v="2"/>
    <n v="9"/>
    <n v="2"/>
    <x v="1"/>
    <s v="NULL"/>
    <x v="0"/>
    <s v="ITS393301"/>
    <d v="2012-05-30T00:00:00"/>
    <d v="2012-05-31T00:00:00"/>
    <d v="2012-06-22T00:00:00"/>
    <n v="2"/>
    <s v="NULL"/>
    <s v="NULL"/>
    <s v="NULL"/>
    <s v="NULL"/>
    <s v="NULL"/>
    <s v="NULL"/>
  </r>
  <r>
    <n v="135180"/>
    <n v="9386050"/>
    <s v="Springboard Education"/>
    <x v="0"/>
    <x v="5"/>
    <s v="South East"/>
    <s v="West Sussex"/>
    <s v="East Worthing and Shoreham"/>
    <s v="BN15 8AN"/>
    <n v="18"/>
    <s v="No Boarders"/>
    <s v="Not applicable"/>
    <s v="None"/>
    <s v="None"/>
    <s v="Non-faith"/>
    <s v="Ofsted"/>
    <n v="10020930"/>
    <s v="Independent School standard inspection"/>
    <s v="Independent Standard Inspection"/>
    <d v="2017-11-21T00:00:00"/>
    <d v="2017-11-23T00:00:00"/>
    <d v="2017-12-11T00:00:00"/>
    <x v="1"/>
    <n v="3"/>
    <n v="3"/>
    <n v="1"/>
    <n v="3"/>
    <s v="NULL"/>
    <s v="NULL"/>
    <x v="0"/>
    <s v="NULL"/>
    <x v="0"/>
    <s v="ITS422783"/>
    <d v="2013-09-11T00:00:00"/>
    <d v="2013-09-13T00:00:00"/>
    <d v="2013-10-03T00:00:00"/>
    <n v="2"/>
    <s v="NULL"/>
    <s v="NULL"/>
    <s v="NULL"/>
    <s v="NULL"/>
    <s v="NULL"/>
    <s v="NULL"/>
  </r>
  <r>
    <n v="121252"/>
    <n v="9266145"/>
    <s v="St Andrew's School"/>
    <x v="0"/>
    <x v="2"/>
    <s v="East of England"/>
    <s v="Norfolk"/>
    <s v="North Norfolk"/>
    <s v="NR11 8QA"/>
    <n v="40"/>
    <s v="No Boarders"/>
    <s v="Not applicable"/>
    <s v="Quaker"/>
    <s v="Quaker"/>
    <s v="Christian"/>
    <s v="Ofsted"/>
    <n v="10006010"/>
    <s v="Independent School standard inspection"/>
    <s v="Independent Standard Inspection"/>
    <d v="2015-11-10T00:00:00"/>
    <d v="2015-11-12T00:00:00"/>
    <d v="2015-12-15T00:00:00"/>
    <x v="0"/>
    <n v="2"/>
    <n v="2"/>
    <n v="2"/>
    <n v="2"/>
    <s v="NULL"/>
    <n v="3"/>
    <x v="0"/>
    <s v="NULL"/>
    <x v="0"/>
    <s v="ITS386894"/>
    <d v="2012-03-20T00:00:00"/>
    <d v="2012-03-21T00:00:00"/>
    <d v="2012-04-23T00:00:00"/>
    <n v="2"/>
    <s v="NULL"/>
    <s v="NULL"/>
    <s v="NULL"/>
    <s v="NULL"/>
    <s v="NULL"/>
    <s v="NULL"/>
  </r>
  <r>
    <n v="109342"/>
    <n v="8016008"/>
    <s v="Aurora St Christopher's School"/>
    <x v="0"/>
    <x v="0"/>
    <s v="South West"/>
    <s v="Bristol"/>
    <s v="Bristol North West"/>
    <s v="BS6 7JE"/>
    <n v="27"/>
    <s v="Childrens Home (Boarding School)"/>
    <s v="Has a sixth form"/>
    <s v="None"/>
    <s v="None"/>
    <s v="Non-faith"/>
    <s v="Ofsted"/>
    <n v="10006037"/>
    <s v="Independent School standard inspection"/>
    <s v="Independent Standard Inspection"/>
    <d v="2017-01-23T00:00:00"/>
    <d v="2017-01-25T00:00:00"/>
    <d v="2017-02-28T00:00:00"/>
    <x v="1"/>
    <n v="3"/>
    <n v="3"/>
    <n v="2"/>
    <n v="3"/>
    <s v="NULL"/>
    <n v="3"/>
    <x v="0"/>
    <s v="NULL"/>
    <x v="1"/>
    <s v="ITS397750"/>
    <d v="2012-12-04T00:00:00"/>
    <d v="2012-12-05T00:00:00"/>
    <d v="2012-12-26T00:00:00"/>
    <n v="2"/>
    <n v="10040215"/>
    <s v="Independent school Progress Monitoring inspection"/>
    <d v="2017-10-10T00:00:00"/>
    <s v="2017/18"/>
    <d v="2017-11-06T00:00:00"/>
    <s v="Met all standards that were checked"/>
  </r>
  <r>
    <n v="116584"/>
    <n v="8506032"/>
    <s v="St Edward's School"/>
    <x v="0"/>
    <x v="5"/>
    <s v="South East"/>
    <s v="Hampshire"/>
    <s v="Romsey and Southampton North"/>
    <s v="SO51 6ZR"/>
    <n v="45"/>
    <s v="Boarding School"/>
    <s v="Not applicable"/>
    <s v="None"/>
    <s v="Roman Catholic"/>
    <s v="Christian"/>
    <s v="Ofsted"/>
    <n v="10044143"/>
    <s v="Independent School standard inspection"/>
    <s v="Independent Standard Inspection"/>
    <d v="2018-06-05T00:00:00"/>
    <d v="2018-06-07T00:00:00"/>
    <d v="2018-07-02T00:00:00"/>
    <x v="0"/>
    <n v="2"/>
    <n v="2"/>
    <n v="1"/>
    <n v="2"/>
    <s v="NULL"/>
    <s v="NULL"/>
    <x v="0"/>
    <s v="Y"/>
    <x v="0"/>
    <s v="ITS461519"/>
    <d v="2015-03-10T00:00:00"/>
    <d v="2015-03-12T00:00:00"/>
    <d v="2015-04-27T00:00:00"/>
    <n v="1"/>
    <s v="NULL"/>
    <s v="NULL"/>
    <s v="NULL"/>
    <s v="NULL"/>
    <s v="NULL"/>
    <s v="NULL"/>
  </r>
  <r>
    <n v="135208"/>
    <n v="3306115"/>
    <s v="St Paul's"/>
    <x v="0"/>
    <x v="1"/>
    <s v="West Midlands"/>
    <s v="Birmingham"/>
    <s v="Birmingham, Hall Green"/>
    <s v="B12 8NJ"/>
    <n v="27"/>
    <s v="No Boarders"/>
    <s v="Has a sixth form"/>
    <s v="None"/>
    <s v="None"/>
    <s v="Non-faith"/>
    <s v="Ofsted"/>
    <n v="10033570"/>
    <s v="Independent School standard inspection"/>
    <s v="Independent Standard Inspection"/>
    <d v="2017-06-06T00:00:00"/>
    <d v="2017-06-08T00:00:00"/>
    <d v="2017-06-30T00:00:00"/>
    <x v="1"/>
    <n v="3"/>
    <n v="3"/>
    <n v="3"/>
    <n v="3"/>
    <s v="NULL"/>
    <s v="NULL"/>
    <x v="0"/>
    <s v="NULL"/>
    <x v="1"/>
    <s v="ITS462931"/>
    <d v="2015-04-14T00:00:00"/>
    <d v="2015-04-16T00:00:00"/>
    <d v="2015-05-14T00:00:00"/>
    <n v="3"/>
    <s v="NULL"/>
    <s v="NULL"/>
    <s v="NULL"/>
    <s v="NULL"/>
    <s v="NULL"/>
    <s v="NULL"/>
  </r>
  <r>
    <n v="134634"/>
    <n v="8456054"/>
    <s v="Step By Step School"/>
    <x v="0"/>
    <x v="5"/>
    <s v="South East"/>
    <s v="East Sussex"/>
    <s v="Mid Sussex"/>
    <s v="RH19 4HP"/>
    <n v="26"/>
    <s v="No Boarders"/>
    <s v="Not applicable"/>
    <s v="None"/>
    <s v="None"/>
    <s v="Non-faith"/>
    <s v="Ofsted"/>
    <n v="10047020"/>
    <s v="Independent School standard inspection"/>
    <s v="Independent Standard Inspection"/>
    <d v="2018-06-26T00:00:00"/>
    <d v="2018-06-28T00:00:00"/>
    <d v="2018-07-18T00:00:00"/>
    <x v="0"/>
    <n v="2"/>
    <n v="1"/>
    <n v="1"/>
    <n v="1"/>
    <s v="NULL"/>
    <s v="NULL"/>
    <x v="0"/>
    <s v="Y"/>
    <x v="0"/>
    <s v="ITS463916"/>
    <d v="2015-06-09T00:00:00"/>
    <d v="2015-06-11T00:00:00"/>
    <d v="2015-07-13T00:00:00"/>
    <n v="2"/>
    <s v="NULL"/>
    <s v="NULL"/>
    <s v="NULL"/>
    <s v="NULL"/>
    <s v="NULL"/>
    <s v="NULL"/>
  </r>
  <r>
    <n v="134833"/>
    <n v="9366584"/>
    <s v="Stepping Stones School Hindhead"/>
    <x v="0"/>
    <x v="5"/>
    <s v="South East"/>
    <s v="Surrey"/>
    <s v="South West Surrey"/>
    <s v="GU26 6SU"/>
    <n v="82"/>
    <s v="No Boarders"/>
    <s v="Not applicable"/>
    <s v="None"/>
    <s v="None"/>
    <s v="Non-faith"/>
    <s v="Ofsted"/>
    <n v="10006326"/>
    <s v="Independent School standard inspection"/>
    <s v="Independent Standard Inspection"/>
    <d v="2016-06-14T00:00:00"/>
    <d v="2016-06-16T00:00:00"/>
    <d v="2016-07-06T00:00:00"/>
    <x v="0"/>
    <n v="2"/>
    <n v="2"/>
    <n v="1"/>
    <n v="2"/>
    <s v="NULL"/>
    <s v="NULL"/>
    <x v="0"/>
    <s v="NULL"/>
    <x v="0"/>
    <s v="ITS393307"/>
    <d v="2012-05-23T00:00:00"/>
    <d v="2012-05-24T00:00:00"/>
    <d v="2012-06-25T00:00:00"/>
    <n v="1"/>
    <s v="NULL"/>
    <s v="NULL"/>
    <s v="NULL"/>
    <s v="NULL"/>
    <s v="NULL"/>
    <s v="NULL"/>
  </r>
  <r>
    <n v="136244"/>
    <n v="3176080"/>
    <s v="Stradbroke"/>
    <x v="0"/>
    <x v="6"/>
    <s v="London"/>
    <s v="Redbridge"/>
    <s v="Ilford North"/>
    <s v="IG8 8HD"/>
    <n v="0"/>
    <s v="No Boarders"/>
    <s v="Not applicable"/>
    <s v="None"/>
    <s v="None"/>
    <s v="Non-faith"/>
    <s v="Ofsted"/>
    <s v="ITS462888"/>
    <s v="Independent school standard inspection - aligned with CH"/>
    <s v="Independent Standard Inspection"/>
    <d v="2015-06-30T00:00:00"/>
    <d v="2015-07-01T00:00:00"/>
    <d v="2015-09-10T00:00:00"/>
    <x v="0"/>
    <n v="2"/>
    <n v="2"/>
    <s v="NULL"/>
    <n v="2"/>
    <n v="9"/>
    <n v="9"/>
    <x v="1"/>
    <s v="NULL"/>
    <x v="0"/>
    <s v="ITS385128"/>
    <d v="2012-02-23T00:00:00"/>
    <d v="2012-02-24T00:00:00"/>
    <d v="2012-03-16T00:00:00"/>
    <n v="3"/>
    <s v="NULL"/>
    <s v="NULL"/>
    <s v="NULL"/>
    <s v="NULL"/>
    <s v="NULL"/>
    <s v="NULL"/>
  </r>
  <r>
    <n v="117033"/>
    <n v="8856024"/>
    <s v="Sunfield Children's Home Limited"/>
    <x v="0"/>
    <x v="1"/>
    <s v="West Midlands"/>
    <s v="Worcestershire"/>
    <s v="Bromsgrove"/>
    <s v="DY9 9PB"/>
    <n v="29"/>
    <s v="Childrens Home (Boarding School)"/>
    <s v="Has a sixth form"/>
    <s v="None"/>
    <s v="None"/>
    <s v="Non-faith"/>
    <s v="Ofsted"/>
    <n v="10008859"/>
    <s v="Independent School standard inspection"/>
    <s v="Independent Standard Inspection"/>
    <d v="2015-12-08T00:00:00"/>
    <d v="2015-12-10T00:00:00"/>
    <d v="2016-01-29T00:00:00"/>
    <x v="0"/>
    <n v="2"/>
    <n v="2"/>
    <n v="2"/>
    <n v="2"/>
    <s v="NULL"/>
    <n v="2"/>
    <x v="0"/>
    <s v="NULL"/>
    <x v="0"/>
    <s v="ITS397648"/>
    <d v="2012-12-12T00:00:00"/>
    <d v="2012-12-13T00:00:00"/>
    <d v="2013-01-09T00:00:00"/>
    <n v="2"/>
    <s v="NULL"/>
    <s v="NULL"/>
    <s v="NULL"/>
    <s v="NULL"/>
    <s v="NULL"/>
    <s v="NULL"/>
  </r>
  <r>
    <n v="135405"/>
    <n v="9086096"/>
    <s v="T Plus Centre (Taliesin Education)"/>
    <x v="0"/>
    <x v="0"/>
    <s v="South West"/>
    <s v="Cornwall"/>
    <s v="South East Cornwall"/>
    <s v="PL14 4DA"/>
    <n v="13"/>
    <s v="No Boarders"/>
    <s v="Not applicable"/>
    <s v="None"/>
    <s v="None"/>
    <s v="Non-faith"/>
    <s v="Ofsted"/>
    <n v="10041377"/>
    <s v="Independent School standard inspection"/>
    <s v="Independent Standard Inspection"/>
    <d v="2018-03-21T00:00:00"/>
    <d v="2018-03-23T00:00:00"/>
    <d v="2018-05-01T00:00:00"/>
    <x v="3"/>
    <n v="4"/>
    <n v="4"/>
    <n v="4"/>
    <n v="4"/>
    <s v="NULL"/>
    <s v="NULL"/>
    <x v="0"/>
    <s v="Y"/>
    <x v="1"/>
    <s v="ITS454283"/>
    <d v="2015-03-11T00:00:00"/>
    <d v="2015-03-13T00:00:00"/>
    <d v="2015-04-23T00:00:00"/>
    <n v="2"/>
    <s v="NULL"/>
    <s v="NULL"/>
    <s v="NULL"/>
    <s v="NULL"/>
    <s v="NULL"/>
    <s v="NULL"/>
  </r>
  <r>
    <n v="135027"/>
    <n v="3526062"/>
    <s v="Manchester Jewish School for Special Education"/>
    <x v="0"/>
    <x v="3"/>
    <s v="North West"/>
    <s v="Manchester"/>
    <s v="Blackley and Broughton"/>
    <s v="M7 4QY"/>
    <n v="16"/>
    <s v="No Boarders"/>
    <s v="Not applicable"/>
    <s v="None"/>
    <s v="Jewish"/>
    <s v="Jewish"/>
    <s v="Ofsted"/>
    <n v="10006316"/>
    <s v="Independent School standard inspection"/>
    <s v="Independent Standard Inspection"/>
    <d v="2016-11-08T00:00:00"/>
    <d v="2016-11-10T00:00:00"/>
    <d v="2016-12-21T00:00:00"/>
    <x v="3"/>
    <n v="4"/>
    <n v="4"/>
    <n v="3"/>
    <n v="4"/>
    <s v="NULL"/>
    <n v="4"/>
    <x v="2"/>
    <s v="NULL"/>
    <x v="1"/>
    <s v="ITS393288"/>
    <d v="2012-05-01T00:00:00"/>
    <d v="2012-05-02T00:00:00"/>
    <d v="2012-05-24T00:00:00"/>
    <n v="2"/>
    <n v="10054033"/>
    <s v="Independent school Progress Monitoring inspection"/>
    <d v="2018-05-09T00:00:00"/>
    <s v="2017/18"/>
    <d v="2018-06-15T00:00:00"/>
    <s v="Met all standards that were checked"/>
  </r>
  <r>
    <n v="131531"/>
    <n v="8506085"/>
    <s v="Tadley Court School"/>
    <x v="0"/>
    <x v="5"/>
    <s v="South East"/>
    <s v="Hampshire"/>
    <s v="North West Hampshire"/>
    <s v="RG26 3TB"/>
    <n v="45"/>
    <s v="No Boarders"/>
    <s v="Has a sixth form"/>
    <s v="None"/>
    <s v="None"/>
    <s v="Non-faith"/>
    <s v="Ofsted"/>
    <n v="10025981"/>
    <s v="Independent School standard inspection"/>
    <s v="Independent Standard Inspection"/>
    <d v="2017-11-14T00:00:00"/>
    <d v="2017-11-16T00:00:00"/>
    <d v="2017-12-06T00:00:00"/>
    <x v="0"/>
    <n v="2"/>
    <n v="2"/>
    <n v="1"/>
    <n v="2"/>
    <s v="NULL"/>
    <n v="1"/>
    <x v="0"/>
    <s v="NULL"/>
    <x v="0"/>
    <s v="ITS422725"/>
    <d v="2013-11-05T00:00:00"/>
    <d v="2013-11-07T00:00:00"/>
    <d v="2013-12-12T00:00:00"/>
    <n v="4"/>
    <s v="NULL"/>
    <s v="NULL"/>
    <s v="NULL"/>
    <s v="NULL"/>
    <s v="NULL"/>
    <s v="NULL"/>
  </r>
  <r>
    <n v="135837"/>
    <n v="8816060"/>
    <s v="Teaseldown School"/>
    <x v="0"/>
    <x v="2"/>
    <s v="East of England"/>
    <s v="Essex"/>
    <s v="Braintree"/>
    <s v="CO9 3PX"/>
    <n v="23"/>
    <s v="No Boarders"/>
    <s v="Not applicable"/>
    <s v="None"/>
    <s v="None"/>
    <s v="Non-faith"/>
    <s v="Ofsted"/>
    <n v="10020918"/>
    <s v="Independent School standard inspection"/>
    <s v="Independent Standard Inspection"/>
    <d v="2017-05-09T00:00:00"/>
    <d v="2017-05-11T00:00:00"/>
    <d v="2017-06-20T00:00:00"/>
    <x v="0"/>
    <n v="2"/>
    <n v="2"/>
    <n v="2"/>
    <n v="2"/>
    <s v="NULL"/>
    <s v="NULL"/>
    <x v="0"/>
    <s v="NULL"/>
    <x v="0"/>
    <s v="ITS422798"/>
    <d v="2013-11-05T00:00:00"/>
    <d v="2013-11-07T00:00:00"/>
    <d v="2013-11-26T00:00:00"/>
    <n v="2"/>
    <s v="NULL"/>
    <s v="NULL"/>
    <s v="NULL"/>
    <s v="NULL"/>
    <s v="NULL"/>
    <s v="NULL"/>
  </r>
  <r>
    <n v="131504"/>
    <n v="9386265"/>
    <s v="The Amicus School"/>
    <x v="0"/>
    <x v="5"/>
    <s v="South East"/>
    <s v="West Sussex"/>
    <s v="Arundel and South Downs"/>
    <s v="BN18 0SX"/>
    <n v="9"/>
    <s v="No Boarders"/>
    <s v="Not applicable"/>
    <s v="None"/>
    <s v="None"/>
    <s v="Non-faith"/>
    <s v="Ofsted"/>
    <n v="10008597"/>
    <s v="Independent School standard inspection"/>
    <s v="Independent Standard Inspection"/>
    <d v="2018-05-08T00:00:00"/>
    <d v="2018-05-10T00:00:00"/>
    <d v="2018-05-30T00:00:00"/>
    <x v="0"/>
    <n v="2"/>
    <n v="2"/>
    <n v="2"/>
    <n v="2"/>
    <s v="NULL"/>
    <s v="NULL"/>
    <x v="0"/>
    <s v="Y"/>
    <x v="0"/>
    <s v="ITS397759"/>
    <d v="2013-02-27T00:00:00"/>
    <d v="2013-02-28T00:00:00"/>
    <d v="2013-03-21T00:00:00"/>
    <n v="3"/>
    <s v="NULL"/>
    <s v="NULL"/>
    <s v="NULL"/>
    <s v="NULL"/>
    <s v="NULL"/>
    <s v="NULL"/>
  </r>
  <r>
    <n v="135198"/>
    <n v="8866122"/>
    <s v="The Annex School House"/>
    <x v="0"/>
    <x v="5"/>
    <s v="South East"/>
    <s v="Kent"/>
    <s v="Sevenoaks"/>
    <s v="BR8 7PS"/>
    <n v="5"/>
    <s v="No Boarders"/>
    <s v="Not applicable"/>
    <s v="None"/>
    <s v="None"/>
    <s v="Non-faith"/>
    <s v="Ofsted"/>
    <n v="10026025"/>
    <s v="Independent School standard inspection"/>
    <s v="Independent Standard Inspection"/>
    <d v="2017-06-21T00:00:00"/>
    <d v="2017-06-22T00:00:00"/>
    <d v="2017-07-12T00:00:00"/>
    <x v="0"/>
    <n v="2"/>
    <n v="2"/>
    <n v="2"/>
    <n v="2"/>
    <s v="NULL"/>
    <s v="NULL"/>
    <x v="0"/>
    <s v="NULL"/>
    <x v="0"/>
    <s v="ITS422785"/>
    <d v="2013-11-05T00:00:00"/>
    <d v="2013-11-07T00:00:00"/>
    <d v="2013-12-11T00:00:00"/>
    <n v="3"/>
    <s v="NULL"/>
    <s v="NULL"/>
    <s v="NULL"/>
    <s v="NULL"/>
    <s v="NULL"/>
    <s v="NULL"/>
  </r>
  <r>
    <n v="130979"/>
    <n v="8866110"/>
    <s v="Lighthouse School"/>
    <x v="0"/>
    <x v="5"/>
    <s v="South East"/>
    <s v="Kent"/>
    <s v="South Thanet"/>
    <s v="CT9 2QJ"/>
    <n v="16"/>
    <s v="No Boarders"/>
    <s v="Has a sixth form"/>
    <s v="None"/>
    <s v="None"/>
    <s v="Non-faith"/>
    <s v="Ofsted"/>
    <n v="10006114"/>
    <s v="Independent School standard inspection"/>
    <s v="Independent Standard Inspection"/>
    <d v="2016-10-11T00:00:00"/>
    <d v="2016-10-13T00:00:00"/>
    <d v="2016-11-15T00:00:00"/>
    <x v="0"/>
    <n v="2"/>
    <n v="2"/>
    <n v="2"/>
    <n v="2"/>
    <s v="NULL"/>
    <s v="NULL"/>
    <x v="0"/>
    <s v="NULL"/>
    <x v="0"/>
    <s v="ITS397652"/>
    <d v="2012-10-03T00:00:00"/>
    <d v="2012-10-04T00:00:00"/>
    <d v="2012-10-25T00:00:00"/>
    <n v="3"/>
    <s v="NULL"/>
    <s v="NULL"/>
    <s v="NULL"/>
    <s v="NULL"/>
    <s v="NULL"/>
    <s v="NULL"/>
  </r>
  <r>
    <n v="139018"/>
    <n v="8746004"/>
    <s v="The Beeches Independent School"/>
    <x v="0"/>
    <x v="2"/>
    <s v="East of England"/>
    <s v="Peterborough"/>
    <s v="Peterborough"/>
    <s v="PE1 3PB"/>
    <n v="8"/>
    <s v="Childrens Home (Boarding School)"/>
    <s v="Not applicable"/>
    <s v="None"/>
    <s v="None"/>
    <s v="Non-faith"/>
    <s v="Ofsted"/>
    <n v="10020912"/>
    <s v="Independent school standard inspection - aligned with CH"/>
    <s v="Independent Standard Inspection"/>
    <d v="2016-09-20T00:00:00"/>
    <d v="2016-09-22T00:00:00"/>
    <d v="2016-11-04T00:00:00"/>
    <x v="0"/>
    <n v="2"/>
    <n v="2"/>
    <n v="2"/>
    <n v="2"/>
    <s v="NULL"/>
    <n v="2"/>
    <x v="0"/>
    <s v="NULL"/>
    <x v="0"/>
    <s v="ITS422845"/>
    <d v="2013-10-09T00:00:00"/>
    <d v="2013-10-10T00:00:00"/>
    <d v="2013-10-24T00:00:00"/>
    <n v="2"/>
    <s v="NULL"/>
    <s v="NULL"/>
    <s v="NULL"/>
    <s v="NULL"/>
    <s v="NULL"/>
    <s v="NULL"/>
  </r>
  <r>
    <n v="130902"/>
    <n v="8886096"/>
    <s v="The Birches"/>
    <x v="0"/>
    <x v="3"/>
    <s v="North West"/>
    <s v="Lancashire"/>
    <s v="Preston"/>
    <s v="PR2 2YQ"/>
    <n v="5"/>
    <s v="Childrens Home (Boarding School)"/>
    <s v="Not applicable"/>
    <s v="None"/>
    <s v="None"/>
    <s v="Non-faith"/>
    <s v="Ofsted"/>
    <n v="10006077"/>
    <s v="Independent School standard inspection"/>
    <s v="Independent Standard Inspection"/>
    <d v="2016-10-18T00:00:00"/>
    <d v="2016-10-20T00:00:00"/>
    <d v="2016-11-22T00:00:00"/>
    <x v="0"/>
    <n v="2"/>
    <n v="2"/>
    <n v="2"/>
    <n v="2"/>
    <s v="NULL"/>
    <s v="NULL"/>
    <x v="0"/>
    <s v="NULL"/>
    <x v="0"/>
    <s v="ITS397620"/>
    <d v="2012-12-04T00:00:00"/>
    <d v="2012-12-05T00:00:00"/>
    <d v="2013-01-10T00:00:00"/>
    <n v="2"/>
    <s v="NULL"/>
    <s v="NULL"/>
    <s v="NULL"/>
    <s v="NULL"/>
    <s v="NULL"/>
    <s v="NULL"/>
  </r>
  <r>
    <n v="136003"/>
    <n v="8886111"/>
    <s v="Aurora Brambles School"/>
    <x v="0"/>
    <x v="3"/>
    <s v="North West"/>
    <s v="Lancashire"/>
    <s v="South Ribble"/>
    <s v="PR26 7TB"/>
    <n v="60"/>
    <s v="No Boarders"/>
    <s v="Not applicable"/>
    <s v="None"/>
    <s v="None"/>
    <s v="Non-faith"/>
    <s v="Ofsted"/>
    <n v="10026014"/>
    <s v="Independent School standard inspection"/>
    <s v="Independent Standard Inspection"/>
    <d v="2017-09-12T00:00:00"/>
    <d v="2017-09-14T00:00:00"/>
    <d v="2017-10-19T00:00:00"/>
    <x v="2"/>
    <n v="1"/>
    <n v="1"/>
    <n v="1"/>
    <n v="1"/>
    <s v="NULL"/>
    <s v="NULL"/>
    <x v="0"/>
    <s v="NULL"/>
    <x v="0"/>
    <s v="ITS422819"/>
    <d v="2014-01-28T00:00:00"/>
    <d v="2014-01-30T00:00:00"/>
    <d v="2014-02-27T00:00:00"/>
    <n v="1"/>
    <s v="NULL"/>
    <s v="NULL"/>
    <s v="NULL"/>
    <s v="NULL"/>
    <s v="NULL"/>
    <s v="NULL"/>
  </r>
  <r>
    <n v="131662"/>
    <n v="2126001"/>
    <s v="The Chelsea Group of Children"/>
    <x v="0"/>
    <x v="6"/>
    <s v="London"/>
    <s v="Wandsworth"/>
    <s v="Tooting"/>
    <s v="SW18 3QG"/>
    <n v="45"/>
    <s v="No Boarders"/>
    <s v="Not applicable"/>
    <s v="None"/>
    <s v="None"/>
    <s v="Non-faith"/>
    <s v="Ofsted"/>
    <n v="10008522"/>
    <s v="Independent School standard inspection"/>
    <s v="Independent Standard Inspection"/>
    <d v="2016-01-20T00:00:00"/>
    <d v="2016-01-22T00:00:00"/>
    <d v="2016-03-11T00:00:00"/>
    <x v="0"/>
    <n v="2"/>
    <n v="2"/>
    <n v="2"/>
    <n v="2"/>
    <n v="2"/>
    <s v="NULL"/>
    <x v="0"/>
    <s v="NULL"/>
    <x v="0"/>
    <s v="ITS408722"/>
    <d v="2012-12-05T00:00:00"/>
    <d v="2012-12-06T00:00:00"/>
    <d v="2013-01-10T00:00:00"/>
    <n v="1"/>
    <s v="NULL"/>
    <s v="NULL"/>
    <s v="NULL"/>
    <s v="NULL"/>
    <s v="NULL"/>
    <s v="NULL"/>
  </r>
  <r>
    <n v="136025"/>
    <n v="8856038"/>
    <s v="The Corner House School (Chs)"/>
    <x v="0"/>
    <x v="1"/>
    <s v="West Midlands"/>
    <s v="Worcestershire"/>
    <s v="Redditch"/>
    <s v="B98 9BD"/>
    <n v="2"/>
    <s v="No Boarders"/>
    <s v="Not applicable"/>
    <s v="None"/>
    <s v="None"/>
    <s v="Non-faith"/>
    <s v="Ofsted"/>
    <n v="10038837"/>
    <s v="Independent School standard inspection"/>
    <s v="Independent Standard Inspection"/>
    <d v="2018-06-05T00:00:00"/>
    <d v="2018-06-07T00:00:00"/>
    <d v="2018-07-02T00:00:00"/>
    <x v="0"/>
    <n v="2"/>
    <n v="2"/>
    <n v="1"/>
    <n v="2"/>
    <s v="NULL"/>
    <s v="NULL"/>
    <x v="0"/>
    <s v="Y"/>
    <x v="0"/>
    <s v="ITS446283"/>
    <d v="2014-10-15T00:00:00"/>
    <d v="2014-10-16T00:00:00"/>
    <d v="2014-11-12T00:00:00"/>
    <n v="2"/>
    <s v="NULL"/>
    <s v="NULL"/>
    <s v="NULL"/>
    <s v="NULL"/>
    <s v="NULL"/>
    <s v="NULL"/>
  </r>
  <r>
    <n v="133298"/>
    <n v="8866089"/>
    <s v="The Davenport School"/>
    <x v="0"/>
    <x v="5"/>
    <s v="South East"/>
    <s v="Kent"/>
    <s v="South Thanet"/>
    <s v="CT13 0NY"/>
    <n v="12"/>
    <s v="No Boarders"/>
    <s v="Not applicable"/>
    <s v="None"/>
    <s v="None"/>
    <s v="Non-faith"/>
    <s v="Ofsted"/>
    <n v="10012926"/>
    <s v="Independent School standard inspection"/>
    <s v="Independent Standard Inspection"/>
    <d v="2017-01-31T00:00:00"/>
    <d v="2017-02-02T00:00:00"/>
    <d v="2017-03-03T00:00:00"/>
    <x v="1"/>
    <n v="3"/>
    <n v="3"/>
    <n v="3"/>
    <n v="3"/>
    <s v="NULL"/>
    <s v="NULL"/>
    <x v="0"/>
    <s v="NULL"/>
    <x v="0"/>
    <s v="ITS420213"/>
    <d v="2013-05-14T00:00:00"/>
    <d v="2013-05-16T00:00:00"/>
    <d v="2013-06-07T00:00:00"/>
    <n v="2"/>
    <s v="NULL"/>
    <s v="NULL"/>
    <s v="NULL"/>
    <s v="NULL"/>
    <s v="NULL"/>
    <s v="NULL"/>
  </r>
  <r>
    <n v="101077"/>
    <n v="2126368"/>
    <s v="The Dominie School Limited"/>
    <x v="0"/>
    <x v="6"/>
    <s v="London"/>
    <s v="Wandsworth"/>
    <s v="Battersea"/>
    <s v="SW11 4DX"/>
    <n v="26"/>
    <s v="No Boarders"/>
    <s v="Not applicable"/>
    <s v="None"/>
    <s v="None"/>
    <s v="Non-faith"/>
    <s v="Ofsted"/>
    <n v="10041395"/>
    <s v="Independent School standard inspection"/>
    <s v="Independent Standard Inspection"/>
    <d v="2018-01-09T00:00:00"/>
    <d v="2018-01-11T00:00:00"/>
    <d v="2018-02-26T00:00:00"/>
    <x v="0"/>
    <n v="2"/>
    <n v="2"/>
    <n v="1"/>
    <n v="2"/>
    <s v="NULL"/>
    <s v="NULL"/>
    <x v="0"/>
    <s v="Y"/>
    <x v="0"/>
    <s v="ITS454241"/>
    <d v="2015-02-10T00:00:00"/>
    <d v="2015-02-12T00:00:00"/>
    <d v="2015-03-19T00:00:00"/>
    <n v="1"/>
    <s v="NULL"/>
    <s v="NULL"/>
    <s v="NULL"/>
    <s v="NULL"/>
    <s v="NULL"/>
    <s v="NULL"/>
  </r>
  <r>
    <n v="126149"/>
    <n v="9386249"/>
    <s v="The Education Centre"/>
    <x v="0"/>
    <x v="5"/>
    <s v="South East"/>
    <s v="West Sussex"/>
    <s v="Mid Sussex"/>
    <s v="RH16 1DB"/>
    <n v="23"/>
    <s v="No Boarders"/>
    <s v="Not applicable"/>
    <s v="None"/>
    <s v="None"/>
    <s v="Non-faith"/>
    <s v="Ofsted"/>
    <n v="10025979"/>
    <s v="Independent School standard inspection"/>
    <s v="Independent Standard Inspection"/>
    <d v="2017-06-27T00:00:00"/>
    <d v="2017-06-29T00:00:00"/>
    <d v="2017-09-12T00:00:00"/>
    <x v="3"/>
    <n v="4"/>
    <n v="4"/>
    <n v="4"/>
    <n v="4"/>
    <s v="NULL"/>
    <s v="NULL"/>
    <x v="2"/>
    <s v="NULL"/>
    <x v="1"/>
    <s v="ITS454256"/>
    <d v="2015-03-17T00:00:00"/>
    <d v="2015-03-19T00:00:00"/>
    <d v="2015-04-27T00:00:00"/>
    <n v="3"/>
    <n v="10055797"/>
    <s v="Independent school Progress Monitoring inspection"/>
    <d v="2018-07-18T00:00:00"/>
    <s v="2017/18"/>
    <d v="2018-09-06T00:00:00"/>
    <s v="Did not meet all standards that were checked"/>
  </r>
  <r>
    <n v="135292"/>
    <n v="8886098"/>
    <s v="Stonegate School"/>
    <x v="0"/>
    <x v="3"/>
    <s v="North West"/>
    <s v="Lancashire"/>
    <s v="Skipton and Ripon"/>
    <s v="LA2 7BX"/>
    <n v="2"/>
    <s v="Childrens Home (Boarding School)"/>
    <s v="Not applicable"/>
    <s v="None"/>
    <s v="Does not apply"/>
    <s v="Non-faith"/>
    <s v="Ofsted"/>
    <n v="10038844"/>
    <s v="Independent School standard inspection"/>
    <s v="Independent Standard Inspection"/>
    <d v="2018-01-09T00:00:00"/>
    <d v="2018-01-10T00:00:00"/>
    <d v="2018-01-30T00:00:00"/>
    <x v="0"/>
    <n v="2"/>
    <n v="2"/>
    <n v="1"/>
    <n v="2"/>
    <s v="NULL"/>
    <s v="NULL"/>
    <x v="0"/>
    <s v="Y"/>
    <x v="0"/>
    <s v="ITS446261"/>
    <d v="2014-09-30T00:00:00"/>
    <d v="2014-10-01T00:00:00"/>
    <d v="2014-11-13T00:00:00"/>
    <n v="3"/>
    <s v="NULL"/>
    <s v="NULL"/>
    <s v="NULL"/>
    <s v="NULL"/>
    <s v="NULL"/>
    <s v="NULL"/>
  </r>
  <r>
    <n v="135511"/>
    <n v="8936107"/>
    <s v="The Evolution Centre"/>
    <x v="0"/>
    <x v="1"/>
    <s v="West Midlands"/>
    <s v="Shropshire"/>
    <s v="Shrewsbury and Atcham"/>
    <s v="SY3 8EQ"/>
    <n v="17"/>
    <s v="No Boarders"/>
    <s v="Has a sixth form"/>
    <s v="None"/>
    <s v="None"/>
    <s v="Non-faith"/>
    <s v="Ofsted"/>
    <n v="10006045"/>
    <s v="Independent School standard inspection"/>
    <s v="Independent Standard Inspection"/>
    <d v="2016-04-26T00:00:00"/>
    <d v="2016-04-28T00:00:00"/>
    <d v="2016-06-21T00:00:00"/>
    <x v="2"/>
    <n v="1"/>
    <n v="1"/>
    <n v="1"/>
    <n v="1"/>
    <s v="NULL"/>
    <n v="0"/>
    <x v="0"/>
    <s v="NULL"/>
    <x v="0"/>
    <s v="ITS397742"/>
    <d v="2012-11-14T00:00:00"/>
    <d v="2012-11-15T00:00:00"/>
    <d v="2012-12-06T00:00:00"/>
    <n v="2"/>
    <s v="NULL"/>
    <s v="NULL"/>
    <s v="NULL"/>
    <s v="NULL"/>
    <s v="NULL"/>
    <s v="NULL"/>
  </r>
  <r>
    <n v="116593"/>
    <n v="8356033"/>
    <s v="The Forum School"/>
    <x v="0"/>
    <x v="0"/>
    <s v="South West"/>
    <s v="Dorset"/>
    <s v="North Dorset"/>
    <s v="DT11 0QS"/>
    <n v="25"/>
    <s v="Childrens Home (Boarding School)"/>
    <s v="Has a sixth form"/>
    <s v="None"/>
    <s v="None"/>
    <s v="Non-faith"/>
    <s v="Ofsted"/>
    <n v="10045468"/>
    <s v="Independent school standard inspection - aligned with CH"/>
    <s v="Independent Standard Inspection"/>
    <d v="2018-03-06T00:00:00"/>
    <d v="2018-03-08T00:00:00"/>
    <d v="2018-04-12T00:00:00"/>
    <x v="1"/>
    <n v="2"/>
    <n v="3"/>
    <n v="2"/>
    <n v="3"/>
    <s v="NULL"/>
    <n v="3"/>
    <x v="0"/>
    <s v="Y"/>
    <x v="0"/>
    <n v="10006038"/>
    <d v="2016-11-29T00:00:00"/>
    <d v="2016-12-01T00:00:00"/>
    <d v="2017-01-24T00:00:00"/>
    <n v="4"/>
    <s v="NULL"/>
    <s v="NULL"/>
    <s v="NULL"/>
    <s v="NULL"/>
    <s v="NULL"/>
    <s v="NULL"/>
  </r>
  <r>
    <n v="135834"/>
    <n v="8406010"/>
    <s v="The Grange Learning Centre"/>
    <x v="0"/>
    <x v="7"/>
    <s v="North East"/>
    <s v="Durham"/>
    <s v="North West Durham"/>
    <s v="DL15 0TY"/>
    <n v="15"/>
    <s v="Childrens Home (Boarding School)"/>
    <s v="Not applicable"/>
    <s v="None"/>
    <s v="None"/>
    <s v="Non-faith"/>
    <s v="Ofsted"/>
    <n v="10020940"/>
    <s v="Independent school standard inspection - aligned with CH"/>
    <s v="Independent Standard Inspection"/>
    <d v="2016-10-04T00:00:00"/>
    <d v="2016-10-06T00:00:00"/>
    <d v="2016-12-01T00:00:00"/>
    <x v="2"/>
    <n v="1"/>
    <n v="1"/>
    <n v="1"/>
    <n v="1"/>
    <s v="NULL"/>
    <s v="NULL"/>
    <x v="0"/>
    <s v="NULL"/>
    <x v="0"/>
    <s v="ITS422797"/>
    <d v="2013-10-22T00:00:00"/>
    <d v="2013-10-24T00:00:00"/>
    <d v="2013-12-02T00:00:00"/>
    <n v="1"/>
    <s v="NULL"/>
    <s v="NULL"/>
    <s v="NULL"/>
    <s v="NULL"/>
    <s v="NULL"/>
    <s v="NULL"/>
  </r>
  <r>
    <n v="136040"/>
    <n v="3846126"/>
    <s v="The Grange School"/>
    <x v="0"/>
    <x v="7"/>
    <s v="Yorkshire and the Humber"/>
    <s v="Wakefield"/>
    <s v="Wakefield"/>
    <s v="WF5 9JE"/>
    <n v="14"/>
    <s v="No Boarders"/>
    <s v="Not applicable"/>
    <s v="None"/>
    <s v="None"/>
    <s v="Non-faith"/>
    <s v="Ofsted"/>
    <n v="10033919"/>
    <s v="Independent School standard inspection"/>
    <s v="Independent Standard Inspection"/>
    <d v="2017-03-29T00:00:00"/>
    <d v="2017-03-31T00:00:00"/>
    <d v="2017-05-05T00:00:00"/>
    <x v="0"/>
    <n v="2"/>
    <n v="2"/>
    <n v="2"/>
    <n v="2"/>
    <s v="NULL"/>
    <s v="NULL"/>
    <x v="0"/>
    <s v="NULL"/>
    <x v="0"/>
    <s v="ITS442996"/>
    <d v="2014-04-29T00:00:00"/>
    <d v="2014-05-01T00:00:00"/>
    <d v="2014-05-23T00:00:00"/>
    <n v="2"/>
    <s v="NULL"/>
    <s v="NULL"/>
    <s v="NULL"/>
    <s v="NULL"/>
    <s v="NULL"/>
    <s v="NULL"/>
  </r>
  <r>
    <n v="120330"/>
    <n v="8556010"/>
    <s v="The Grange Therapeutic School"/>
    <x v="0"/>
    <x v="4"/>
    <s v="East Midlands"/>
    <s v="Leicestershire"/>
    <s v="Rutland and Melton"/>
    <s v="LE15 8LY"/>
    <n v="70"/>
    <s v="Boarding School"/>
    <s v="Not applicable"/>
    <s v="None"/>
    <s v="None"/>
    <s v="Non-faith"/>
    <s v="Ofsted"/>
    <n v="10039179"/>
    <s v="Independent School standard inspection"/>
    <s v="Independent Standard Inspection"/>
    <d v="2018-03-06T00:00:00"/>
    <d v="2018-03-08T00:00:00"/>
    <d v="2018-04-12T00:00:00"/>
    <x v="0"/>
    <n v="1"/>
    <n v="2"/>
    <n v="1"/>
    <n v="2"/>
    <s v="NULL"/>
    <s v="NULL"/>
    <x v="0"/>
    <s v="Y"/>
    <x v="0"/>
    <n v="10007699"/>
    <d v="2015-12-14T00:00:00"/>
    <d v="2015-12-16T00:00:00"/>
    <d v="2016-01-22T00:00:00"/>
    <n v="3"/>
    <s v="NULL"/>
    <s v="NULL"/>
    <s v="NULL"/>
    <s v="NULL"/>
    <s v="NULL"/>
    <s v="NULL"/>
  </r>
  <r>
    <n v="136263"/>
    <n v="3026201"/>
    <s v="The Holmewood School London"/>
    <x v="0"/>
    <x v="6"/>
    <s v="London"/>
    <s v="Barnet"/>
    <s v="Chipping Barnet"/>
    <s v="N12 8SH"/>
    <n v="44"/>
    <s v="No Boarders"/>
    <s v="Not applicable"/>
    <s v="None"/>
    <s v="None"/>
    <s v="Non-faith"/>
    <s v="Ofsted"/>
    <n v="10041401"/>
    <s v="Independent School standard inspection"/>
    <s v="Independent Standard Inspection"/>
    <d v="2018-01-23T00:00:00"/>
    <d v="2018-01-25T00:00:00"/>
    <d v="2018-02-14T00:00:00"/>
    <x v="0"/>
    <n v="1"/>
    <n v="2"/>
    <n v="1"/>
    <n v="2"/>
    <s v="NULL"/>
    <n v="1"/>
    <x v="0"/>
    <s v="Y"/>
    <x v="0"/>
    <s v="ITS454298"/>
    <d v="2015-01-13T00:00:00"/>
    <d v="2015-01-15T00:00:00"/>
    <d v="2015-02-19T00:00:00"/>
    <n v="2"/>
    <s v="NULL"/>
    <s v="NULL"/>
    <s v="NULL"/>
    <s v="NULL"/>
    <s v="NULL"/>
    <s v="NULL"/>
  </r>
  <r>
    <n v="135453"/>
    <n v="3346010"/>
    <s v="The Island Project School"/>
    <x v="0"/>
    <x v="1"/>
    <s v="West Midlands"/>
    <s v="Solihull"/>
    <s v="Meriden"/>
    <s v="CV7 7HQ"/>
    <n v="31"/>
    <s v="No Boarders"/>
    <s v="Has a sixth form"/>
    <s v="None"/>
    <s v="None"/>
    <s v="Non-faith"/>
    <s v="Ofsted"/>
    <n v="10026106"/>
    <s v="Independent School standard inspection"/>
    <s v="Independent Standard Inspection"/>
    <d v="2018-05-22T00:00:00"/>
    <d v="2018-05-24T00:00:00"/>
    <d v="2018-07-23T00:00:00"/>
    <x v="3"/>
    <n v="4"/>
    <n v="3"/>
    <n v="4"/>
    <n v="3"/>
    <s v="NULL"/>
    <n v="4"/>
    <x v="2"/>
    <s v="Y"/>
    <x v="1"/>
    <s v="ITS455552"/>
    <d v="2015-01-20T00:00:00"/>
    <d v="2015-01-22T00:00:00"/>
    <d v="2015-02-13T00:00:00"/>
    <n v="2"/>
    <s v="NULL"/>
    <s v="NULL"/>
    <s v="NULL"/>
    <s v="NULL"/>
    <s v="NULL"/>
    <s v="NULL"/>
  </r>
  <r>
    <n v="131976"/>
    <n v="9366579"/>
    <s v="Jigsaw CABAS School"/>
    <x v="0"/>
    <x v="5"/>
    <s v="South East"/>
    <s v="Surrey"/>
    <s v="Guildford"/>
    <s v="GU6 8TB"/>
    <n v="66"/>
    <s v="No Boarders"/>
    <s v="Has a sixth form"/>
    <s v="None"/>
    <s v="Inter- / non- denominational"/>
    <s v="Non-faith"/>
    <s v="Ofsted"/>
    <n v="10020834"/>
    <s v="Independent School standard inspection"/>
    <s v="Independent Standard Inspection"/>
    <d v="2016-09-13T00:00:00"/>
    <d v="2016-09-15T00:00:00"/>
    <d v="2016-10-11T00:00:00"/>
    <x v="2"/>
    <n v="1"/>
    <n v="1"/>
    <n v="1"/>
    <n v="1"/>
    <s v="NULL"/>
    <n v="1"/>
    <x v="0"/>
    <s v="NULL"/>
    <x v="0"/>
    <s v="ITS422738"/>
    <d v="2013-10-01T00:00:00"/>
    <d v="2013-10-03T00:00:00"/>
    <d v="2013-10-23T00:00:00"/>
    <n v="1"/>
    <s v="NULL"/>
    <s v="NULL"/>
    <s v="NULL"/>
    <s v="NULL"/>
    <s v="NULL"/>
    <s v="NULL"/>
  </r>
  <r>
    <n v="131327"/>
    <n v="8306033"/>
    <s v="The Linnet Independent Learning Centre"/>
    <x v="0"/>
    <x v="4"/>
    <s v="East Midlands"/>
    <s v="Derbyshire"/>
    <s v="South Derbyshire"/>
    <s v="DE11 9JE"/>
    <n v="14"/>
    <s v="No Boarders"/>
    <s v="Not applicable"/>
    <s v="None"/>
    <s v="None"/>
    <s v="Non-faith"/>
    <s v="Ofsted"/>
    <n v="10008603"/>
    <s v="Independent School standard inspection"/>
    <s v="Independent Standard Inspection"/>
    <d v="2016-05-17T00:00:00"/>
    <d v="2016-05-19T00:00:00"/>
    <d v="2016-07-08T00:00:00"/>
    <x v="2"/>
    <n v="1"/>
    <n v="1"/>
    <n v="1"/>
    <n v="1"/>
    <s v="NULL"/>
    <s v="NULL"/>
    <x v="0"/>
    <s v="NULL"/>
    <x v="0"/>
    <s v="ITS397561"/>
    <d v="2012-06-19T00:00:00"/>
    <d v="2012-06-20T00:00:00"/>
    <d v="2012-07-13T00:00:00"/>
    <n v="2"/>
    <s v="NULL"/>
    <s v="NULL"/>
    <s v="NULL"/>
    <s v="NULL"/>
    <s v="NULL"/>
    <s v="NULL"/>
  </r>
  <r>
    <n v="131356"/>
    <n v="8466043"/>
    <s v="The Lioncare School"/>
    <x v="0"/>
    <x v="5"/>
    <s v="South East"/>
    <s v="Brighton and Hove"/>
    <s v="Hove"/>
    <s v="BN3 5HD"/>
    <n v="8"/>
    <s v="No Boarders"/>
    <s v="Not applicable"/>
    <s v="None"/>
    <s v="None"/>
    <s v="Non-faith"/>
    <s v="Ofsted"/>
    <n v="10044925"/>
    <s v="Independent School standard inspection"/>
    <s v="Independent Standard Inspection"/>
    <d v="2017-12-12T00:00:00"/>
    <d v="2017-12-14T00:00:00"/>
    <d v="2018-01-16T00:00:00"/>
    <x v="0"/>
    <n v="2"/>
    <n v="2"/>
    <n v="2"/>
    <n v="2"/>
    <s v="NULL"/>
    <s v="NULL"/>
    <x v="0"/>
    <s v="Y"/>
    <x v="0"/>
    <n v="10033682"/>
    <d v="2017-05-03T00:00:00"/>
    <d v="2017-05-05T00:00:00"/>
    <d v="2017-06-15T00:00:00"/>
    <n v="4"/>
    <s v="NULL"/>
    <s v="NULL"/>
    <s v="NULL"/>
    <s v="NULL"/>
    <s v="NULL"/>
    <s v="NULL"/>
  </r>
  <r>
    <n v="116589"/>
    <n v="8506005"/>
    <s v="The Loddon School"/>
    <x v="0"/>
    <x v="5"/>
    <s v="South East"/>
    <s v="Hampshire"/>
    <s v="North East Hampshire"/>
    <s v="RG27 0JD"/>
    <n v="29"/>
    <s v="Childrens Home (Boarding School)"/>
    <s v="Not applicable"/>
    <s v="None"/>
    <s v="None"/>
    <s v="Non-faith"/>
    <s v="Ofsted"/>
    <n v="10047017"/>
    <s v="Independent school standard inspection - aligned with CH"/>
    <s v="Independent Standard Inspection"/>
    <d v="2018-07-10T00:00:00"/>
    <d v="2018-07-12T00:00:00"/>
    <d v="2018-09-24T00:00:00"/>
    <x v="2"/>
    <n v="1"/>
    <n v="1"/>
    <n v="1"/>
    <n v="1"/>
    <s v="NULL"/>
    <n v="1"/>
    <x v="0"/>
    <s v="Y"/>
    <x v="0"/>
    <s v="ITS462865"/>
    <d v="2015-07-15T00:00:00"/>
    <d v="2015-07-17T00:00:00"/>
    <d v="2015-09-02T00:00:00"/>
    <n v="2"/>
    <s v="NULL"/>
    <s v="NULL"/>
    <s v="NULL"/>
    <s v="NULL"/>
    <s v="NULL"/>
    <s v="NULL"/>
  </r>
  <r>
    <n v="102172"/>
    <n v="3096070"/>
    <s v="Woodstar School"/>
    <x v="0"/>
    <x v="6"/>
    <s v="London"/>
    <s v="Haringey"/>
    <s v="Hornsey and Wood Green"/>
    <s v="N10 1JP"/>
    <n v="10"/>
    <s v="No Boarders"/>
    <s v="Not applicable"/>
    <s v="None"/>
    <s v="None"/>
    <s v="Non-faith"/>
    <s v="Ofsted"/>
    <n v="10008599"/>
    <s v="Independent School standard inspection"/>
    <s v="Independent Standard Inspection"/>
    <d v="2017-02-07T00:00:00"/>
    <d v="2017-02-09T00:00:00"/>
    <d v="2017-03-03T00:00:00"/>
    <x v="0"/>
    <n v="2"/>
    <n v="2"/>
    <n v="2"/>
    <n v="2"/>
    <s v="NULL"/>
    <s v="NULL"/>
    <x v="0"/>
    <s v="NULL"/>
    <x v="0"/>
    <s v="ITS393317"/>
    <d v="2012-06-27T00:00:00"/>
    <d v="2012-06-28T00:00:00"/>
    <d v="2012-07-19T00:00:00"/>
    <n v="2"/>
    <s v="NULL"/>
    <s v="NULL"/>
    <s v="NULL"/>
    <s v="NULL"/>
    <s v="NULL"/>
    <s v="NULL"/>
  </r>
  <r>
    <n v="115809"/>
    <n v="9166072"/>
    <s v="The Marlowe School"/>
    <x v="0"/>
    <x v="0"/>
    <s v="South West"/>
    <s v="Gloucestershire"/>
    <s v="Forest of Dean"/>
    <s v="GL19 3BG"/>
    <n v="16"/>
    <s v="No Boarders"/>
    <s v="Not applicable"/>
    <s v="None"/>
    <s v="None"/>
    <s v="Non-faith"/>
    <s v="Ofsted"/>
    <n v="10047180"/>
    <s v="Independent School standard inspection"/>
    <s v="Independent Standard Inspection"/>
    <d v="2018-07-10T00:00:00"/>
    <d v="2018-07-12T00:00:00"/>
    <d v="2018-09-10T00:00:00"/>
    <x v="0"/>
    <n v="2"/>
    <n v="2"/>
    <n v="2"/>
    <n v="2"/>
    <s v="NULL"/>
    <s v="NULL"/>
    <x v="0"/>
    <s v="Y"/>
    <x v="0"/>
    <s v="ITS462863"/>
    <d v="2015-06-02T00:00:00"/>
    <d v="2015-06-04T00:00:00"/>
    <d v="2015-07-09T00:00:00"/>
    <n v="2"/>
    <s v="NULL"/>
    <s v="NULL"/>
    <s v="NULL"/>
    <s v="NULL"/>
    <s v="NULL"/>
    <s v="NULL"/>
  </r>
  <r>
    <n v="138563"/>
    <n v="8036009"/>
    <s v="Aurora Hedgeway School"/>
    <x v="0"/>
    <x v="0"/>
    <s v="South West"/>
    <s v="South Gloucestershire"/>
    <s v="Filton and Bradley Stoke"/>
    <s v="BS35 4JN"/>
    <n v="22"/>
    <s v="Childrens Home (Boarding School)"/>
    <s v="Not applicable"/>
    <s v="None"/>
    <s v="None"/>
    <s v="Non-faith"/>
    <s v="Ofsted"/>
    <n v="10026043"/>
    <s v="Independent School standard inspection"/>
    <s v="Independent Standard Inspection"/>
    <d v="2017-11-14T00:00:00"/>
    <d v="2017-11-16T00:00:00"/>
    <d v="2017-12-08T00:00:00"/>
    <x v="0"/>
    <n v="2"/>
    <n v="2"/>
    <n v="2"/>
    <n v="2"/>
    <s v="NULL"/>
    <s v="NULL"/>
    <x v="0"/>
    <s v="NULL"/>
    <x v="0"/>
    <s v="ITS420281"/>
    <d v="2013-11-06T00:00:00"/>
    <d v="2013-11-07T00:00:00"/>
    <d v="2013-11-27T00:00:00"/>
    <n v="3"/>
    <s v="NULL"/>
    <s v="NULL"/>
    <s v="NULL"/>
    <s v="NULL"/>
    <s v="NULL"/>
    <s v="NULL"/>
  </r>
  <r>
    <n v="131611"/>
    <n v="8866079"/>
    <s v="West Heath School"/>
    <x v="0"/>
    <x v="5"/>
    <s v="South East"/>
    <s v="Kent"/>
    <s v="Sevenoaks"/>
    <s v="TN13 1SR"/>
    <n v="124"/>
    <s v="Boarding School"/>
    <s v="Not applicable"/>
    <s v="None"/>
    <s v="None"/>
    <s v="Non-faith"/>
    <s v="Ofsted"/>
    <n v="10026009"/>
    <s v="Independent School standard inspection - integrated "/>
    <s v="Independent Standard Inspection"/>
    <d v="2017-03-14T00:00:00"/>
    <d v="2017-03-16T00:00:00"/>
    <d v="2017-05-02T00:00:00"/>
    <x v="2"/>
    <n v="1"/>
    <n v="1"/>
    <n v="1"/>
    <n v="1"/>
    <s v="NULL"/>
    <n v="1"/>
    <x v="0"/>
    <s v="NULL"/>
    <x v="0"/>
    <s v="ITS422728"/>
    <d v="2013-12-11T00:00:00"/>
    <d v="2013-12-13T00:00:00"/>
    <d v="2014-01-13T00:00:00"/>
    <n v="1"/>
    <s v="NULL"/>
    <s v="NULL"/>
    <s v="NULL"/>
    <s v="NULL"/>
    <s v="NULL"/>
    <s v="NULL"/>
  </r>
  <r>
    <n v="131422"/>
    <n v="8866076"/>
    <s v="The Old Priory School"/>
    <x v="0"/>
    <x v="5"/>
    <s v="South East"/>
    <s v="Kent"/>
    <s v="South Thanet"/>
    <s v="CT11 9PG"/>
    <n v="26"/>
    <s v="No Boarders"/>
    <s v="Not applicable"/>
    <s v="None"/>
    <s v="None"/>
    <s v="Non-faith"/>
    <s v="Ofsted"/>
    <n v="10047019"/>
    <s v="Independent School standard inspection"/>
    <s v="Independent Standard Inspection"/>
    <d v="2018-06-05T00:00:00"/>
    <d v="2018-06-07T00:00:00"/>
    <d v="2018-06-27T00:00:00"/>
    <x v="0"/>
    <n v="2"/>
    <n v="2"/>
    <n v="2"/>
    <n v="2"/>
    <s v="NULL"/>
    <s v="NULL"/>
    <x v="0"/>
    <s v="Y"/>
    <x v="0"/>
    <s v="ITS462876"/>
    <d v="2015-06-23T00:00:00"/>
    <d v="2015-06-25T00:00:00"/>
    <d v="2015-07-20T00:00:00"/>
    <n v="2"/>
    <s v="NULL"/>
    <s v="NULL"/>
    <s v="NULL"/>
    <s v="NULL"/>
    <s v="NULL"/>
    <s v="NULL"/>
  </r>
  <r>
    <n v="133651"/>
    <n v="8736032"/>
    <s v="The Old School House"/>
    <x v="0"/>
    <x v="2"/>
    <s v="East of England"/>
    <s v="Cambridgeshire"/>
    <s v="North East Cambridgeshire"/>
    <s v="PE14 0HA"/>
    <n v="5"/>
    <s v="Childrens Home (Boarding School)"/>
    <s v="Not applicable"/>
    <s v="None"/>
    <s v="None"/>
    <s v="Non-faith"/>
    <s v="Ofsted"/>
    <n v="10038904"/>
    <s v="Independent school standard inspection - aligned with CH"/>
    <s v="Independent Standard Inspection"/>
    <d v="2017-09-19T00:00:00"/>
    <d v="2017-09-20T00:00:00"/>
    <d v="2017-10-19T00:00:00"/>
    <x v="0"/>
    <n v="2"/>
    <n v="2"/>
    <n v="2"/>
    <n v="2"/>
    <s v="NULL"/>
    <s v="NULL"/>
    <x v="0"/>
    <s v="Y"/>
    <x v="0"/>
    <s v="ITS446392"/>
    <d v="2014-12-02T00:00:00"/>
    <d v="2014-12-03T00:00:00"/>
    <d v="2015-01-19T00:00:00"/>
    <n v="2"/>
    <s v="NULL"/>
    <s v="NULL"/>
    <s v="NULL"/>
    <s v="NULL"/>
    <s v="NULL"/>
    <s v="NULL"/>
  </r>
  <r>
    <n v="131462"/>
    <n v="8256031"/>
    <s v="The Pace Centre"/>
    <x v="0"/>
    <x v="5"/>
    <s v="South East"/>
    <s v="Buckinghamshire"/>
    <s v="Aylesbury"/>
    <s v="HP19 9JL"/>
    <n v="36"/>
    <s v="No Boarders"/>
    <s v="Not applicable"/>
    <s v="None"/>
    <s v="None"/>
    <s v="Non-faith"/>
    <s v="Ofsted"/>
    <n v="10006066"/>
    <s v="Independent School standard inspection"/>
    <s v="Independent Standard Inspection"/>
    <d v="2016-11-29T00:00:00"/>
    <d v="2016-12-01T00:00:00"/>
    <d v="2017-01-17T00:00:00"/>
    <x v="2"/>
    <n v="1"/>
    <n v="1"/>
    <n v="1"/>
    <n v="1"/>
    <s v="NULL"/>
    <s v="NULL"/>
    <x v="0"/>
    <s v="NULL"/>
    <x v="0"/>
    <s v="ITS397590"/>
    <d v="2012-10-17T00:00:00"/>
    <d v="2012-10-18T00:00:00"/>
    <d v="2012-11-14T00:00:00"/>
    <n v="1"/>
    <s v="NULL"/>
    <s v="NULL"/>
    <s v="NULL"/>
    <s v="NULL"/>
    <s v="NULL"/>
    <s v="NULL"/>
  </r>
  <r>
    <n v="137821"/>
    <n v="3596000"/>
    <s v="The Parks"/>
    <x v="0"/>
    <x v="3"/>
    <s v="North West"/>
    <s v="Wigan"/>
    <s v="Makerfield"/>
    <s v="WA3 3PU"/>
    <n v="6"/>
    <s v="No Boarders"/>
    <s v="Not applicable"/>
    <s v="None"/>
    <s v="None"/>
    <s v="Non-faith"/>
    <s v="Ofsted"/>
    <n v="10008886"/>
    <s v="Independent School standard inspection"/>
    <s v="Independent Standard Inspection"/>
    <d v="2016-07-12T00:00:00"/>
    <d v="2016-07-14T00:00:00"/>
    <d v="2016-09-20T00:00:00"/>
    <x v="0"/>
    <n v="2"/>
    <n v="2"/>
    <n v="2"/>
    <n v="2"/>
    <s v="NULL"/>
    <s v="NULL"/>
    <x v="0"/>
    <s v="NULL"/>
    <x v="0"/>
    <s v="ITS408671"/>
    <d v="2012-12-11T00:00:00"/>
    <d v="2012-12-12T00:00:00"/>
    <d v="2013-01-02T00:00:00"/>
    <n v="3"/>
    <s v="NULL"/>
    <s v="NULL"/>
    <s v="NULL"/>
    <s v="NULL"/>
    <s v="NULL"/>
    <s v="NULL"/>
  </r>
  <r>
    <n v="136110"/>
    <n v="2126041"/>
    <s v="The Priory Lodge School"/>
    <x v="0"/>
    <x v="6"/>
    <s v="London"/>
    <s v="Wandsworth"/>
    <s v="Putney"/>
    <s v="SW15 5JJ"/>
    <n v="65"/>
    <s v="No Boarders"/>
    <s v="Has a sixth form"/>
    <s v="None"/>
    <s v="None"/>
    <s v="Non-faith"/>
    <s v="Ofsted"/>
    <n v="10026156"/>
    <s v="Independent School standard inspection"/>
    <s v="Independent Standard Inspection"/>
    <d v="2016-11-16T00:00:00"/>
    <d v="2016-11-18T00:00:00"/>
    <d v="2016-12-20T00:00:00"/>
    <x v="0"/>
    <n v="2"/>
    <n v="2"/>
    <n v="2"/>
    <n v="2"/>
    <s v="NULL"/>
    <n v="2"/>
    <x v="0"/>
    <s v="NULL"/>
    <x v="0"/>
    <s v="ITS440225"/>
    <d v="2014-01-29T00:00:00"/>
    <d v="2014-01-31T00:00:00"/>
    <d v="2014-02-27T00:00:00"/>
    <n v="2"/>
    <s v="NULL"/>
    <s v="NULL"/>
    <s v="NULL"/>
    <s v="NULL"/>
    <s v="NULL"/>
    <s v="NULL"/>
  </r>
  <r>
    <n v="134605"/>
    <n v="8866108"/>
    <s v="The Quest School"/>
    <x v="0"/>
    <x v="5"/>
    <s v="South East"/>
    <s v="Kent"/>
    <s v="Maidstone and The Weald"/>
    <s v="TN12 6PY"/>
    <n v="18"/>
    <s v="No Boarders"/>
    <s v="Has a sixth form"/>
    <s v="None"/>
    <s v="None"/>
    <s v="Non-faith"/>
    <s v="Ofsted"/>
    <n v="10008609"/>
    <s v="Independent School standard inspection"/>
    <s v="Independent Standard Inspection"/>
    <d v="2018-03-13T00:00:00"/>
    <d v="2018-03-15T00:00:00"/>
    <d v="2018-05-08T00:00:00"/>
    <x v="2"/>
    <n v="1"/>
    <n v="1"/>
    <n v="1"/>
    <n v="1"/>
    <s v="NULL"/>
    <s v="NULL"/>
    <x v="0"/>
    <s v="Y"/>
    <x v="0"/>
    <s v="ITS393305"/>
    <d v="2012-06-20T00:00:00"/>
    <d v="2012-06-21T00:00:00"/>
    <d v="2012-07-12T00:00:00"/>
    <n v="1"/>
    <s v="NULL"/>
    <s v="NULL"/>
    <s v="NULL"/>
    <s v="NULL"/>
    <s v="NULL"/>
    <s v="NULL"/>
  </r>
  <r>
    <n v="106965"/>
    <n v="3706004"/>
    <s v="The Robert Ogden School"/>
    <x v="0"/>
    <x v="7"/>
    <s v="Yorkshire and the Humber"/>
    <s v="Barnsley"/>
    <s v="Wentworth and Dearne"/>
    <s v="S63 0BG"/>
    <n v="99"/>
    <s v="Boarding School"/>
    <s v="Has a sixth form"/>
    <s v="None"/>
    <s v="None"/>
    <s v="Non-faith"/>
    <s v="Ofsted"/>
    <n v="10043653"/>
    <s v="Independent school standard inspection - aligned with CH"/>
    <s v="Independent Standard Inspection"/>
    <d v="2018-03-13T00:00:00"/>
    <d v="2018-03-15T00:00:00"/>
    <d v="2018-05-01T00:00:00"/>
    <x v="0"/>
    <n v="2"/>
    <n v="2"/>
    <n v="2"/>
    <n v="2"/>
    <s v="NULL"/>
    <n v="2"/>
    <x v="0"/>
    <s v="Y"/>
    <x v="0"/>
    <s v="ITS446377"/>
    <d v="2015-02-03T00:00:00"/>
    <d v="2015-02-05T00:00:00"/>
    <d v="2015-03-11T00:00:00"/>
    <n v="2"/>
    <s v="NULL"/>
    <s v="NULL"/>
    <s v="NULL"/>
    <s v="NULL"/>
    <s v="NULL"/>
    <s v="NULL"/>
  </r>
  <r>
    <n v="131556"/>
    <n v="8526009"/>
    <s v="The Serendipity School"/>
    <x v="0"/>
    <x v="5"/>
    <s v="South East"/>
    <s v="Southampton"/>
    <s v="Southampton, Itchen"/>
    <s v="SO19 6DS"/>
    <n v="12"/>
    <s v="No Boarders"/>
    <s v="Not applicable"/>
    <s v="None"/>
    <s v="None"/>
    <s v="Non-faith"/>
    <s v="Ofsted"/>
    <n v="10008862"/>
    <s v="Independent School standard inspection"/>
    <s v="Independent Standard Inspection"/>
    <d v="2016-11-22T00:00:00"/>
    <d v="2016-11-24T00:00:00"/>
    <d v="2017-01-10T00:00:00"/>
    <x v="2"/>
    <n v="1"/>
    <n v="1"/>
    <n v="1"/>
    <n v="1"/>
    <s v="NULL"/>
    <s v="NULL"/>
    <x v="0"/>
    <s v="NULL"/>
    <x v="0"/>
    <s v="ITS397745"/>
    <d v="2013-02-13T00:00:00"/>
    <d v="2013-02-14T00:00:00"/>
    <d v="2013-03-06T00:00:00"/>
    <n v="1"/>
    <s v="NULL"/>
    <s v="NULL"/>
    <s v="NULL"/>
    <s v="NULL"/>
    <s v="NULL"/>
    <s v="NULL"/>
  </r>
  <r>
    <n v="131018"/>
    <n v="8576004"/>
    <s v="The Shires"/>
    <x v="0"/>
    <x v="4"/>
    <s v="East Midlands"/>
    <s v="Rutland"/>
    <s v="Rutland and Melton"/>
    <s v="LE15 7GT"/>
    <n v="16"/>
    <s v="Childrens Home (Boarding School)"/>
    <s v="Has a sixth form"/>
    <s v="None"/>
    <s v="None"/>
    <s v="Non-faith"/>
    <s v="Ofsted"/>
    <n v="10008935"/>
    <s v="Independent School standard inspection"/>
    <s v="Independent Standard Inspection"/>
    <d v="2016-02-23T00:00:00"/>
    <d v="2016-02-25T00:00:00"/>
    <d v="2016-04-14T00:00:00"/>
    <x v="2"/>
    <n v="1"/>
    <n v="1"/>
    <n v="1"/>
    <n v="1"/>
    <s v="NULL"/>
    <n v="1"/>
    <x v="0"/>
    <s v="NULL"/>
    <x v="0"/>
    <s v="ITS393280"/>
    <d v="2012-07-03T00:00:00"/>
    <d v="2012-07-04T00:00:00"/>
    <d v="2012-07-25T00:00:00"/>
    <n v="1"/>
    <s v="NULL"/>
    <s v="NULL"/>
    <s v="NULL"/>
    <s v="NULL"/>
    <s v="NULL"/>
    <s v="NULL"/>
  </r>
  <r>
    <n v="101953"/>
    <n v="3076064"/>
    <s v="The Sybil Elgar School"/>
    <x v="0"/>
    <x v="6"/>
    <s v="London"/>
    <s v="Ealing"/>
    <s v="Ealing, Southall"/>
    <s v="UB2 4NY"/>
    <n v="79"/>
    <s v="Childrens Home (Boarding School)"/>
    <s v="Not applicable"/>
    <s v="None"/>
    <s v="None"/>
    <s v="Non-faith"/>
    <s v="Ofsted"/>
    <n v="10038156"/>
    <s v="Independent School standard inspection"/>
    <s v="Independent Standard Inspection"/>
    <d v="2017-11-29T00:00:00"/>
    <d v="2017-12-01T00:00:00"/>
    <d v="2018-01-15T00:00:00"/>
    <x v="2"/>
    <n v="1"/>
    <n v="1"/>
    <n v="1"/>
    <n v="1"/>
    <s v="NULL"/>
    <n v="1"/>
    <x v="0"/>
    <s v="Y"/>
    <x v="0"/>
    <s v="ITS446376"/>
    <d v="2014-10-07T00:00:00"/>
    <d v="2014-10-09T00:00:00"/>
    <d v="2014-12-01T00:00:00"/>
    <n v="2"/>
    <s v="NULL"/>
    <s v="NULL"/>
    <s v="NULL"/>
    <s v="NULL"/>
    <s v="NULL"/>
    <s v="NULL"/>
  </r>
  <r>
    <n v="135670"/>
    <n v="3056080"/>
    <s v="The Tutorial Foundation"/>
    <x v="0"/>
    <x v="6"/>
    <s v="London"/>
    <s v="Bromley"/>
    <s v="Bromley and Chislehurst"/>
    <s v="BR1 3HY"/>
    <n v="45"/>
    <s v="No Boarders"/>
    <s v="Has a sixth form"/>
    <s v="None"/>
    <s v="None"/>
    <s v="Non-faith"/>
    <s v="Ofsted"/>
    <n v="10012823"/>
    <s v="Independent School standard inspection"/>
    <s v="Independent Standard Inspection"/>
    <d v="2017-12-12T00:00:00"/>
    <d v="2017-12-14T00:00:00"/>
    <d v="2018-01-26T00:00:00"/>
    <x v="0"/>
    <n v="2"/>
    <n v="2"/>
    <n v="2"/>
    <n v="2"/>
    <s v="NULL"/>
    <s v="NULL"/>
    <x v="0"/>
    <s v="NULL"/>
    <x v="0"/>
    <s v="ITS408734"/>
    <d v="2013-04-30T00:00:00"/>
    <d v="2013-05-02T00:00:00"/>
    <d v="2013-05-27T00:00:00"/>
    <n v="2"/>
    <s v="NULL"/>
    <s v="NULL"/>
    <s v="NULL"/>
    <s v="NULL"/>
    <s v="NULL"/>
    <s v="NULL"/>
  </r>
  <r>
    <n v="123322"/>
    <n v="9316109"/>
    <s v="The Unicorn School"/>
    <x v="0"/>
    <x v="5"/>
    <s v="South East"/>
    <s v="Oxfordshire"/>
    <s v="Oxford West and Abingdon"/>
    <s v="OX14 1AA"/>
    <n v="82"/>
    <s v="No Boarders"/>
    <s v="Not applicable"/>
    <s v="None"/>
    <s v="None"/>
    <s v="Non-faith"/>
    <s v="Ofsted"/>
    <n v="10033948"/>
    <s v="Independent School standard inspection"/>
    <s v="Independent Standard Inspection"/>
    <d v="2017-06-27T00:00:00"/>
    <d v="2017-06-29T00:00:00"/>
    <d v="2017-09-12T00:00:00"/>
    <x v="0"/>
    <n v="2"/>
    <n v="2"/>
    <n v="1"/>
    <n v="2"/>
    <s v="NULL"/>
    <s v="NULL"/>
    <x v="0"/>
    <s v="NULL"/>
    <x v="0"/>
    <s v="ITS462870"/>
    <d v="2015-04-28T00:00:00"/>
    <d v="2015-04-30T00:00:00"/>
    <d v="2015-06-08T00:00:00"/>
    <n v="3"/>
    <s v="NULL"/>
    <s v="NULL"/>
    <s v="NULL"/>
    <s v="NULL"/>
    <s v="NULL"/>
    <s v="NULL"/>
  </r>
  <r>
    <n v="131260"/>
    <n v="8736039"/>
    <s v="Kingsmere School"/>
    <x v="0"/>
    <x v="4"/>
    <s v="East Midlands"/>
    <s v="Cambridgeshire"/>
    <s v="Hammersmith"/>
    <s v="W14 8UD"/>
    <n v="5"/>
    <s v="No Boarders"/>
    <s v="Not applicable"/>
    <s v="None"/>
    <s v="None"/>
    <s v="Non-faith"/>
    <s v="Ofsted"/>
    <n v="10006069"/>
    <s v="Independent School standard inspection"/>
    <s v="Independent Standard Inspection"/>
    <d v="2018-02-20T00:00:00"/>
    <d v="2018-02-22T00:00:00"/>
    <d v="2018-04-17T00:00:00"/>
    <x v="1"/>
    <n v="3"/>
    <n v="3"/>
    <n v="2"/>
    <n v="3"/>
    <s v="NULL"/>
    <s v="NULL"/>
    <x v="0"/>
    <s v="NULL"/>
    <x v="1"/>
    <s v="ITS397656"/>
    <d v="2012-11-28T00:00:00"/>
    <d v="2012-11-29T00:00:00"/>
    <d v="2012-12-21T00:00:00"/>
    <n v="2"/>
    <s v="NULL"/>
    <s v="NULL"/>
    <s v="NULL"/>
    <s v="NULL"/>
    <s v="NULL"/>
    <s v="NULL"/>
  </r>
  <r>
    <n v="134398"/>
    <n v="8816048"/>
    <s v="The Yellow House School"/>
    <x v="0"/>
    <x v="2"/>
    <s v="East of England"/>
    <s v="Essex"/>
    <s v="Braintree"/>
    <s v="CO9 3HX"/>
    <n v="17"/>
    <s v="No Boarders"/>
    <s v="Has a sixth form"/>
    <s v="None"/>
    <s v="None"/>
    <s v="Non-faith"/>
    <s v="Ofsted"/>
    <n v="10026066"/>
    <s v="Independent School standard inspection"/>
    <s v="Independent Standard Inspection"/>
    <d v="2017-11-28T00:00:00"/>
    <d v="2017-11-30T00:00:00"/>
    <d v="2018-01-17T00:00:00"/>
    <x v="1"/>
    <n v="3"/>
    <n v="2"/>
    <n v="2"/>
    <n v="2"/>
    <s v="NULL"/>
    <s v="NULL"/>
    <x v="0"/>
    <s v="NULL"/>
    <x v="1"/>
    <s v="ITS422762"/>
    <d v="2013-12-03T00:00:00"/>
    <d v="2013-12-05T00:00:00"/>
    <d v="2013-12-20T00:00:00"/>
    <n v="2"/>
    <s v="NULL"/>
    <s v="NULL"/>
    <s v="NULL"/>
    <s v="NULL"/>
    <s v="NULL"/>
    <s v="NULL"/>
  </r>
  <r>
    <n v="108877"/>
    <n v="3946015"/>
    <s v="Thornhill Park School"/>
    <x v="0"/>
    <x v="7"/>
    <s v="North East"/>
    <s v="Sunderland"/>
    <s v="Sunderland Central"/>
    <s v="SR2 7LA"/>
    <n v="27"/>
    <s v="No Boarders"/>
    <s v="Not applicable"/>
    <s v="None"/>
    <s v="None"/>
    <s v="Non-faith"/>
    <s v="Ofsted"/>
    <n v="10008894"/>
    <s v="Independent School standard inspection"/>
    <s v="Independent Standard Inspection"/>
    <d v="2015-12-08T00:00:00"/>
    <d v="2015-12-10T00:00:00"/>
    <d v="2016-01-21T00:00:00"/>
    <x v="0"/>
    <n v="2"/>
    <n v="2"/>
    <n v="2"/>
    <n v="2"/>
    <n v="2"/>
    <n v="2"/>
    <x v="0"/>
    <s v="NULL"/>
    <x v="0"/>
    <s v="ITS393318"/>
    <d v="2012-07-03T00:00:00"/>
    <d v="2012-07-04T00:00:00"/>
    <d v="2012-07-25T00:00:00"/>
    <n v="2"/>
    <s v="NULL"/>
    <s v="NULL"/>
    <s v="NULL"/>
    <s v="NULL"/>
    <s v="NULL"/>
    <s v="NULL"/>
  </r>
  <r>
    <n v="129252"/>
    <n v="9086095"/>
    <s v="Three Bridges School"/>
    <x v="0"/>
    <x v="0"/>
    <s v="South West"/>
    <s v="Cornwall"/>
    <s v="Camborne and Redruth"/>
    <s v="TR4 8EG"/>
    <n v="11"/>
    <s v="No Boarders"/>
    <s v="Has a sixth form"/>
    <s v="None"/>
    <s v="None"/>
    <s v="Non-faith"/>
    <s v="Ofsted"/>
    <n v="10012928"/>
    <s v="Independent School standard inspection"/>
    <s v="Independent Standard Inspection"/>
    <d v="2017-02-21T00:00:00"/>
    <d v="2017-02-23T00:00:00"/>
    <d v="2017-03-28T00:00:00"/>
    <x v="0"/>
    <n v="2"/>
    <n v="2"/>
    <n v="1"/>
    <n v="2"/>
    <s v="NULL"/>
    <n v="2"/>
    <x v="0"/>
    <s v="NULL"/>
    <x v="0"/>
    <s v="ITS420233"/>
    <d v="2013-05-14T00:00:00"/>
    <d v="2013-05-16T00:00:00"/>
    <d v="2013-06-06T00:00:00"/>
    <n v="3"/>
    <s v="NULL"/>
    <s v="NULL"/>
    <s v="NULL"/>
    <s v="NULL"/>
    <s v="NULL"/>
    <s v="NULL"/>
  </r>
  <r>
    <n v="136228"/>
    <n v="3056081"/>
    <s v="TLC The Learning Centre"/>
    <x v="0"/>
    <x v="6"/>
    <s v="London"/>
    <s v="Bromley"/>
    <s v="Orpington"/>
    <s v="BR5 1EB"/>
    <n v="9"/>
    <s v="No Boarders"/>
    <s v="Not applicable"/>
    <s v="None"/>
    <s v="None"/>
    <s v="Non-faith"/>
    <s v="Ofsted"/>
    <n v="10038173"/>
    <s v="Independent School standard inspection"/>
    <s v="Independent Standard Inspection"/>
    <d v="2018-06-05T00:00:00"/>
    <d v="2018-06-07T00:00:00"/>
    <d v="2018-06-29T00:00:00"/>
    <x v="0"/>
    <n v="2"/>
    <n v="2"/>
    <n v="2"/>
    <n v="2"/>
    <s v="NULL"/>
    <s v="NULL"/>
    <x v="0"/>
    <s v="N"/>
    <x v="0"/>
    <s v="ITS447201"/>
    <d v="2014-10-21T00:00:00"/>
    <d v="2014-10-22T00:00:00"/>
    <d v="2014-11-25T00:00:00"/>
    <n v="2"/>
    <s v="NULL"/>
    <s v="NULL"/>
    <s v="NULL"/>
    <s v="NULL"/>
    <s v="NULL"/>
    <s v="NULL"/>
  </r>
  <r>
    <n v="141603"/>
    <n v="3806011"/>
    <s v="Training and Skills Centre"/>
    <x v="0"/>
    <x v="7"/>
    <s v="Yorkshire and the Humber"/>
    <s v="Bradford"/>
    <s v="Bradford East"/>
    <s v="BD3 9BE"/>
    <n v="11"/>
    <s v="No Boarders"/>
    <s v="Not applicable"/>
    <s v="None"/>
    <s v="None"/>
    <s v="Non-faith"/>
    <s v="Ofsted"/>
    <n v="10046955"/>
    <s v="Independent School standard inspection"/>
    <s v="Independent Standard Inspection"/>
    <d v="2018-06-12T00:00:00"/>
    <d v="2018-06-14T00:00:00"/>
    <d v="2018-07-09T00:00:00"/>
    <x v="0"/>
    <n v="2"/>
    <n v="2"/>
    <n v="2"/>
    <n v="2"/>
    <s v="NULL"/>
    <s v="NULL"/>
    <x v="0"/>
    <s v="Y"/>
    <x v="0"/>
    <n v="10006310"/>
    <d v="2016-06-28T00:00:00"/>
    <d v="2016-06-30T00:00:00"/>
    <d v="2016-09-12T00:00:00"/>
    <n v="3"/>
    <s v="NULL"/>
    <s v="NULL"/>
    <s v="NULL"/>
    <s v="NULL"/>
    <s v="NULL"/>
    <s v="NULL"/>
  </r>
  <r>
    <n v="131563"/>
    <n v="8886093"/>
    <s v="Trax Academy"/>
    <x v="0"/>
    <x v="3"/>
    <s v="North West"/>
    <s v="Lancashire"/>
    <s v="Fylde"/>
    <s v="FY8 2PP"/>
    <n v="14"/>
    <s v="No Boarders"/>
    <s v="Has a sixth form"/>
    <s v="None"/>
    <s v="None"/>
    <s v="Non-faith"/>
    <s v="Ofsted"/>
    <n v="10020824"/>
    <s v="Independent School standard inspection"/>
    <s v="Independent Standard Inspection"/>
    <d v="2017-10-17T00:00:00"/>
    <d v="2017-10-19T00:00:00"/>
    <d v="2017-11-09T00:00:00"/>
    <x v="0"/>
    <n v="2"/>
    <n v="2"/>
    <n v="2"/>
    <n v="2"/>
    <s v="NULL"/>
    <s v="NULL"/>
    <x v="0"/>
    <s v="NULL"/>
    <x v="0"/>
    <s v="ITS422726"/>
    <d v="2013-10-08T00:00:00"/>
    <d v="2013-10-10T00:00:00"/>
    <d v="2013-10-31T00:00:00"/>
    <n v="2"/>
    <s v="NULL"/>
    <s v="NULL"/>
    <s v="NULL"/>
    <s v="NULL"/>
    <s v="NULL"/>
    <s v="NULL"/>
  </r>
  <r>
    <n v="141031"/>
    <n v="2106005"/>
    <s v="Treasure House London CIC"/>
    <x v="0"/>
    <x v="6"/>
    <s v="London"/>
    <s v="Southwark"/>
    <s v="Camberwell and Peckham"/>
    <s v="SE15 1JF"/>
    <n v="11"/>
    <s v="No Boarders"/>
    <s v="Not applicable"/>
    <s v="None"/>
    <s v="None"/>
    <s v="Non-faith"/>
    <s v="Ofsted"/>
    <n v="10048723"/>
    <s v="Independent School standard inspection"/>
    <s v="Independent Standard Inspection"/>
    <d v="2018-05-15T00:00:00"/>
    <d v="2018-05-17T00:00:00"/>
    <d v="2018-06-19T00:00:00"/>
    <x v="1"/>
    <n v="3"/>
    <n v="2"/>
    <n v="3"/>
    <n v="2"/>
    <s v="NULL"/>
    <s v="NULL"/>
    <x v="0"/>
    <s v="Y"/>
    <x v="1"/>
    <s v="ITS462896"/>
    <d v="2015-07-08T00:00:00"/>
    <d v="2015-07-10T00:00:00"/>
    <d v="2015-09-08T00:00:00"/>
    <n v="2"/>
    <s v="NULL"/>
    <s v="NULL"/>
    <s v="NULL"/>
    <s v="NULL"/>
    <s v="NULL"/>
    <s v="NULL"/>
  </r>
  <r>
    <n v="135218"/>
    <n v="8556025"/>
    <s v="Trinity College"/>
    <x v="0"/>
    <x v="4"/>
    <s v="East Midlands"/>
    <s v="Leicestershire"/>
    <s v="Loughborough"/>
    <s v="LE11 1BA"/>
    <n v="21"/>
    <s v="No Boarders"/>
    <s v="Not applicable"/>
    <s v="None"/>
    <s v="None"/>
    <s v="Non-faith"/>
    <s v="Ofsted"/>
    <n v="10026050"/>
    <s v="Independent School standard inspection"/>
    <s v="Independent Standard Inspection"/>
    <d v="2017-07-10T00:00:00"/>
    <d v="2017-07-12T00:00:00"/>
    <d v="2017-09-13T00:00:00"/>
    <x v="0"/>
    <n v="2"/>
    <n v="2"/>
    <n v="2"/>
    <n v="2"/>
    <s v="NULL"/>
    <s v="NULL"/>
    <x v="0"/>
    <s v="NULL"/>
    <x v="0"/>
    <s v="ITS440221"/>
    <d v="2014-01-29T00:00:00"/>
    <d v="2014-01-31T00:00:00"/>
    <d v="2014-02-25T00:00:00"/>
    <n v="2"/>
    <s v="NULL"/>
    <s v="NULL"/>
    <s v="NULL"/>
    <s v="NULL"/>
    <s v="NULL"/>
    <s v="NULL"/>
  </r>
  <r>
    <n v="132097"/>
    <n v="8876006"/>
    <s v="Trinity School and College"/>
    <x v="0"/>
    <x v="5"/>
    <s v="South East"/>
    <s v="Medway"/>
    <s v="Rochester and Strood"/>
    <s v="ME1 1BG"/>
    <n v="118"/>
    <s v="No Boarders"/>
    <s v="Not applicable"/>
    <s v="None"/>
    <s v="None"/>
    <s v="Non-faith"/>
    <s v="Ofsted"/>
    <n v="10026020"/>
    <s v="Independent School standard inspection"/>
    <s v="Independent Standard Inspection"/>
    <d v="2017-06-13T00:00:00"/>
    <d v="2017-06-15T00:00:00"/>
    <d v="2017-07-12T00:00:00"/>
    <x v="0"/>
    <n v="2"/>
    <n v="2"/>
    <n v="1"/>
    <n v="2"/>
    <s v="NULL"/>
    <n v="2"/>
    <x v="0"/>
    <s v="NULL"/>
    <x v="0"/>
    <s v="ITS422742"/>
    <d v="2013-11-20T00:00:00"/>
    <d v="2013-11-22T00:00:00"/>
    <d v="2013-12-12T00:00:00"/>
    <n v="3"/>
    <s v="NULL"/>
    <s v="NULL"/>
    <s v="NULL"/>
    <s v="NULL"/>
    <s v="NULL"/>
    <s v="NULL"/>
  </r>
  <r>
    <n v="132775"/>
    <n v="8656034"/>
    <s v="Tumblewood Community School  "/>
    <x v="0"/>
    <x v="0"/>
    <s v="South West"/>
    <s v="Wiltshire"/>
    <s v="South West Wiltshire"/>
    <s v="BA13 4LF"/>
    <n v="9"/>
    <s v="Childrens Home (Boarding School)"/>
    <s v="Does not have a sixth form"/>
    <s v="None"/>
    <s v="None"/>
    <s v="Non-faith"/>
    <s v="Ofsted"/>
    <n v="10053776"/>
    <s v="Independent school standard inspection - aligned with CH"/>
    <s v="Independent Standard Inspection"/>
    <d v="2018-07-03T00:00:00"/>
    <d v="2018-07-05T00:00:00"/>
    <d v="2018-09-03T00:00:00"/>
    <x v="0"/>
    <n v="2"/>
    <n v="2"/>
    <n v="2"/>
    <n v="2"/>
    <s v="NULL"/>
    <s v="NULL"/>
    <x v="0"/>
    <s v="Y"/>
    <x v="0"/>
    <n v="10006330"/>
    <d v="2015-12-01T00:00:00"/>
    <d v="2015-12-03T00:00:00"/>
    <d v="2016-01-26T00:00:00"/>
    <n v="2"/>
    <s v="NULL"/>
    <s v="NULL"/>
    <s v="NULL"/>
    <s v="NULL"/>
    <s v="NULL"/>
    <s v="NULL"/>
  </r>
  <r>
    <n v="138880"/>
    <n v="9266009"/>
    <s v="Turnstone House School"/>
    <x v="0"/>
    <x v="2"/>
    <s v="East of England"/>
    <s v="Norfolk"/>
    <s v="South Norfolk"/>
    <s v="NR35 2HP"/>
    <n v="8"/>
    <s v="Childrens Home (Boarding School)"/>
    <s v="Not applicable"/>
    <s v="None"/>
    <s v="None"/>
    <s v="Non-faith"/>
    <s v="Ofsted"/>
    <n v="10020822"/>
    <s v="Independent school standard inspection - aligned with CH"/>
    <s v="Independent Standard Inspection"/>
    <d v="2017-05-16T00:00:00"/>
    <d v="2017-05-18T00:00:00"/>
    <d v="2017-07-04T00:00:00"/>
    <x v="2"/>
    <n v="1"/>
    <n v="1"/>
    <n v="1"/>
    <n v="1"/>
    <s v="NULL"/>
    <n v="1"/>
    <x v="0"/>
    <s v="NULL"/>
    <x v="0"/>
    <s v="ITS422837"/>
    <d v="2013-09-17T00:00:00"/>
    <d v="2013-09-18T00:00:00"/>
    <d v="2013-10-09T00:00:00"/>
    <n v="3"/>
    <s v="NULL"/>
    <s v="NULL"/>
    <s v="NULL"/>
    <s v="NULL"/>
    <s v="NULL"/>
    <s v="NULL"/>
  </r>
  <r>
    <n v="112461"/>
    <n v="9096044"/>
    <s v="Underley Garden School"/>
    <x v="0"/>
    <x v="3"/>
    <s v="North West"/>
    <s v="Cumbria"/>
    <s v="Westmorland and Lonsdale"/>
    <s v="LA6 2DZ"/>
    <n v="47"/>
    <s v="Childrens Home (Boarding School)"/>
    <s v="Has a sixth form"/>
    <s v="None"/>
    <s v="None"/>
    <s v="Non-faith"/>
    <s v="Ofsted"/>
    <n v="10008938"/>
    <s v="Independent School standard inspection"/>
    <s v="Independent Standard Inspection"/>
    <d v="2018-01-09T00:00:00"/>
    <d v="2018-01-11T00:00:00"/>
    <d v="2018-02-15T00:00:00"/>
    <x v="2"/>
    <n v="1"/>
    <n v="1"/>
    <n v="1"/>
    <n v="1"/>
    <s v="NULL"/>
    <n v="1"/>
    <x v="0"/>
    <s v="Y"/>
    <x v="0"/>
    <s v="ITS393350"/>
    <d v="2012-07-03T00:00:00"/>
    <d v="2012-07-04T00:00:00"/>
    <d v="2012-09-10T00:00:00"/>
    <n v="2"/>
    <s v="NULL"/>
    <s v="NULL"/>
    <s v="NULL"/>
    <s v="NULL"/>
    <s v="NULL"/>
    <s v="NULL"/>
  </r>
  <r>
    <n v="136373"/>
    <n v="8256043"/>
    <s v="Unity College"/>
    <x v="0"/>
    <x v="5"/>
    <s v="South East"/>
    <s v="Buckinghamshire"/>
    <s v="Wycombe"/>
    <s v="HP12 3AE"/>
    <n v="10"/>
    <s v="No Boarders"/>
    <s v="Not applicable"/>
    <s v="None"/>
    <s v="None"/>
    <s v="Non-faith"/>
    <s v="Ofsted"/>
    <n v="10035875"/>
    <s v="Independent School standard inspection"/>
    <s v="Independent Standard Inspection"/>
    <d v="2017-09-26T00:00:00"/>
    <d v="2017-09-28T00:00:00"/>
    <d v="2017-10-30T00:00:00"/>
    <x v="0"/>
    <n v="1"/>
    <n v="2"/>
    <n v="1"/>
    <n v="2"/>
    <s v="NULL"/>
    <s v="NULL"/>
    <x v="0"/>
    <s v="Y"/>
    <x v="0"/>
    <s v="ITS454300"/>
    <d v="2015-02-03T00:00:00"/>
    <d v="2015-02-05T00:00:00"/>
    <d v="2015-03-11T00:00:00"/>
    <n v="2"/>
    <s v="NULL"/>
    <s v="NULL"/>
    <s v="NULL"/>
    <s v="NULL"/>
    <s v="NULL"/>
    <s v="NULL"/>
  </r>
  <r>
    <n v="135419"/>
    <n v="9366592"/>
    <s v="Unsted Park School"/>
    <x v="0"/>
    <x v="5"/>
    <s v="South East"/>
    <s v="Surrey"/>
    <s v="South West Surrey"/>
    <s v="GU7 1UW"/>
    <n v="56"/>
    <s v="Boarding School"/>
    <s v="Not applicable"/>
    <s v="None"/>
    <s v="None"/>
    <s v="Non-faith"/>
    <s v="Ofsted"/>
    <n v="10017962"/>
    <s v="Independent School standard inspection - integrated "/>
    <s v="Independent Standard Inspection"/>
    <d v="2016-05-10T00:00:00"/>
    <d v="2016-05-12T00:00:00"/>
    <d v="2016-06-13T00:00:00"/>
    <x v="0"/>
    <n v="1"/>
    <n v="2"/>
    <n v="2"/>
    <n v="2"/>
    <s v="NULL"/>
    <n v="2"/>
    <x v="0"/>
    <s v="NULL"/>
    <x v="0"/>
    <s v="ITS423546"/>
    <d v="2013-07-02T00:00:00"/>
    <d v="2013-07-04T00:00:00"/>
    <d v="2013-09-05T00:00:00"/>
    <n v="2"/>
    <s v="NULL"/>
    <s v="NULL"/>
    <s v="NULL"/>
    <s v="NULL"/>
    <s v="NULL"/>
    <s v="NULL"/>
  </r>
  <r>
    <n v="135259"/>
    <n v="9376105"/>
    <s v="Valley House"/>
    <x v="0"/>
    <x v="1"/>
    <s v="West Midlands"/>
    <s v="Warwickshire"/>
    <s v="North Warwickshire"/>
    <s v="CV7 8DL"/>
    <n v="5"/>
    <s v="Childrens Home (Boarding School)"/>
    <s v="Not applicable"/>
    <s v="None"/>
    <s v="None"/>
    <s v="Non-faith"/>
    <s v="Ofsted"/>
    <n v="10006087"/>
    <s v="Independent School standard inspection"/>
    <s v="Independent Standard Inspection"/>
    <d v="2017-10-03T00:00:00"/>
    <d v="2017-10-05T00:00:00"/>
    <d v="2017-11-13T00:00:00"/>
    <x v="0"/>
    <n v="2"/>
    <n v="2"/>
    <n v="1"/>
    <n v="2"/>
    <s v="NULL"/>
    <n v="2"/>
    <x v="0"/>
    <s v="NULL"/>
    <x v="0"/>
    <s v="ITS397621"/>
    <d v="2012-11-07T00:00:00"/>
    <d v="2012-11-08T00:00:00"/>
    <d v="2012-11-30T00:00:00"/>
    <n v="3"/>
    <s v="NULL"/>
    <s v="NULL"/>
    <s v="NULL"/>
    <s v="NULL"/>
    <s v="NULL"/>
    <s v="NULL"/>
  </r>
  <r>
    <n v="132743"/>
    <n v="3306101"/>
    <s v="Values Academy"/>
    <x v="0"/>
    <x v="1"/>
    <s v="West Midlands"/>
    <s v="Birmingham"/>
    <s v="Birmingham, Ladywood"/>
    <s v="B18 5PB"/>
    <n v="18"/>
    <s v="No Boarders"/>
    <s v="Not applicable"/>
    <s v="None"/>
    <s v="None"/>
    <s v="Non-faith"/>
    <s v="Ofsted"/>
    <n v="10008601"/>
    <s v="Independent School standard inspection"/>
    <s v="Independent Standard Inspection"/>
    <d v="2016-05-04T00:00:00"/>
    <d v="2016-05-06T00:00:00"/>
    <d v="2016-06-21T00:00:00"/>
    <x v="0"/>
    <n v="2"/>
    <n v="2"/>
    <n v="2"/>
    <n v="2"/>
    <s v="NULL"/>
    <s v="NULL"/>
    <x v="0"/>
    <s v="NULL"/>
    <x v="0"/>
    <s v="ITS397565"/>
    <d v="2012-06-14T00:00:00"/>
    <d v="2012-06-15T00:00:00"/>
    <d v="2012-07-02T00:00:00"/>
    <n v="2"/>
    <s v="NULL"/>
    <s v="NULL"/>
    <s v="NULL"/>
    <s v="NULL"/>
    <s v="NULL"/>
    <s v="NULL"/>
  </r>
  <r>
    <n v="137597"/>
    <n v="9376000"/>
    <s v="Values Academy"/>
    <x v="0"/>
    <x v="1"/>
    <s v="West Midlands"/>
    <s v="Warwickshire"/>
    <s v="Nuneaton"/>
    <s v="CV10 8JX"/>
    <n v="24"/>
    <s v="No Boarders"/>
    <s v="Not applicable"/>
    <s v="None"/>
    <s v="None"/>
    <s v="Non-faith"/>
    <s v="Ofsted"/>
    <n v="10038846"/>
    <s v="Independent School standard inspection"/>
    <s v="Independent Standard Inspection"/>
    <d v="2018-07-10T00:00:00"/>
    <d v="2018-07-12T00:00:00"/>
    <d v="2018-09-24T00:00:00"/>
    <x v="0"/>
    <n v="2"/>
    <n v="2"/>
    <n v="2"/>
    <n v="3"/>
    <s v="NULL"/>
    <n v="2"/>
    <x v="0"/>
    <s v="Y"/>
    <x v="0"/>
    <n v="10006118"/>
    <d v="2015-11-18T00:00:00"/>
    <d v="2015-11-20T00:00:00"/>
    <d v="2016-01-14T00:00:00"/>
    <n v="3"/>
    <s v="NULL"/>
    <s v="NULL"/>
    <s v="NULL"/>
    <s v="NULL"/>
    <s v="NULL"/>
    <s v="NULL"/>
  </r>
  <r>
    <n v="113571"/>
    <n v="8786007"/>
    <s v="Vranch House School"/>
    <x v="0"/>
    <x v="0"/>
    <s v="South West"/>
    <s v="Devon"/>
    <s v="Exeter"/>
    <s v="EX4 8AD"/>
    <n v="21"/>
    <s v="No Boarders"/>
    <s v="Not applicable"/>
    <s v="None"/>
    <s v="None"/>
    <s v="Non-faith"/>
    <s v="Ofsted"/>
    <n v="10047178"/>
    <s v="Independent School standard inspection"/>
    <s v="Independent Standard Inspection"/>
    <d v="2018-06-26T00:00:00"/>
    <d v="2018-06-28T00:00:00"/>
    <d v="2018-09-04T00:00:00"/>
    <x v="2"/>
    <n v="1"/>
    <n v="1"/>
    <n v="1"/>
    <n v="1"/>
    <n v="1"/>
    <s v="NULL"/>
    <x v="0"/>
    <s v="Y"/>
    <x v="0"/>
    <s v="ITS465376"/>
    <d v="2015-07-07T00:00:00"/>
    <d v="2015-07-09T00:00:00"/>
    <d v="2015-08-05T00:00:00"/>
    <n v="2"/>
    <s v="NULL"/>
    <s v="NULL"/>
    <s v="NULL"/>
    <s v="NULL"/>
    <s v="NULL"/>
    <s v="NULL"/>
  </r>
  <r>
    <n v="133309"/>
    <n v="3416047"/>
    <s v="Liverpool Progressive School"/>
    <x v="0"/>
    <x v="3"/>
    <s v="North West"/>
    <s v="Liverpool"/>
    <s v="Liverpool, Walton"/>
    <s v="L9 1NR"/>
    <n v="15"/>
    <s v="No Boarders"/>
    <s v="Has a sixth form"/>
    <s v="None"/>
    <s v="None"/>
    <s v="Non-faith"/>
    <s v="Ofsted"/>
    <n v="10043375"/>
    <s v="Independent School standard inspection"/>
    <s v="Independent Standard Inspection"/>
    <d v="2018-04-10T00:00:00"/>
    <d v="2018-04-12T00:00:00"/>
    <d v="2018-06-07T00:00:00"/>
    <x v="2"/>
    <n v="1"/>
    <n v="1"/>
    <n v="1"/>
    <n v="1"/>
    <s v="NULL"/>
    <n v="1"/>
    <x v="0"/>
    <s v="Y"/>
    <x v="0"/>
    <s v="ITS454265"/>
    <d v="2015-03-24T00:00:00"/>
    <d v="2015-03-26T00:00:00"/>
    <d v="2015-04-29T00:00:00"/>
    <n v="1"/>
    <s v="NULL"/>
    <s v="NULL"/>
    <s v="NULL"/>
    <s v="NULL"/>
    <s v="NULL"/>
    <s v="NULL"/>
  </r>
  <r>
    <n v="119853"/>
    <n v="8886026"/>
    <s v="Waterloo Lodge School"/>
    <x v="0"/>
    <x v="3"/>
    <s v="North West"/>
    <s v="Lancashire"/>
    <s v="Chorley"/>
    <s v="PR6 7AX"/>
    <n v="48"/>
    <s v="No Boarders"/>
    <s v="Not applicable"/>
    <s v="None"/>
    <s v="None"/>
    <s v="Non-faith"/>
    <s v="Ofsted"/>
    <n v="10043370"/>
    <s v="Independent School standard inspection"/>
    <s v="Independent Standard Inspection"/>
    <d v="2018-05-01T00:00:00"/>
    <d v="2018-05-03T00:00:00"/>
    <d v="2018-06-15T00:00:00"/>
    <x v="1"/>
    <n v="3"/>
    <n v="2"/>
    <n v="2"/>
    <n v="2"/>
    <s v="NULL"/>
    <s v="NULL"/>
    <x v="0"/>
    <s v="Y"/>
    <x v="0"/>
    <s v="ITS454250"/>
    <d v="2015-01-13T00:00:00"/>
    <d v="2015-01-15T00:00:00"/>
    <d v="2015-02-19T00:00:00"/>
    <n v="1"/>
    <s v="NULL"/>
    <s v="NULL"/>
    <s v="NULL"/>
    <s v="NULL"/>
    <s v="NULL"/>
    <s v="NULL"/>
  </r>
  <r>
    <n v="134614"/>
    <n v="9376104"/>
    <s v="Wathen Grange School "/>
    <x v="0"/>
    <x v="1"/>
    <s v="West Midlands"/>
    <s v="Warwickshire"/>
    <s v="North Warwickshire"/>
    <s v="CV9 1PZ"/>
    <n v="8"/>
    <s v="No Boarders"/>
    <s v="Not applicable"/>
    <s v="None"/>
    <s v="None"/>
    <s v="Non-faith"/>
    <s v="Ofsted"/>
    <n v="10047132"/>
    <s v="Independent School standard inspection"/>
    <s v="Independent Standard Inspection"/>
    <d v="2018-07-10T00:00:00"/>
    <d v="2018-07-12T00:00:00"/>
    <d v="2018-09-19T00:00:00"/>
    <x v="1"/>
    <n v="3"/>
    <n v="3"/>
    <n v="3"/>
    <n v="3"/>
    <s v="NULL"/>
    <s v="NULL"/>
    <x v="0"/>
    <s v="N"/>
    <x v="1"/>
    <n v="10006016"/>
    <d v="2016-04-26T00:00:00"/>
    <d v="2016-04-28T00:00:00"/>
    <d v="2016-06-28T00:00:00"/>
    <n v="4"/>
    <s v="NULL"/>
    <s v="NULL"/>
    <s v="NULL"/>
    <s v="NULL"/>
    <s v="NULL"/>
    <s v="NULL"/>
  </r>
  <r>
    <n v="133522"/>
    <n v="9336210"/>
    <s v="Wessex Lodge School"/>
    <x v="0"/>
    <x v="0"/>
    <s v="South West"/>
    <s v="Somerset"/>
    <s v="Somerton and Frome"/>
    <s v="BA11 4LA"/>
    <n v="11"/>
    <s v="No Boarders"/>
    <s v="Not applicable"/>
    <s v="None"/>
    <s v="None"/>
    <s v="Non-faith"/>
    <s v="Ofsted"/>
    <n v="10041375"/>
    <s v="Independent school standard inspection - aligned with CH"/>
    <s v="Independent Standard Inspection"/>
    <d v="2018-03-13T00:00:00"/>
    <d v="2018-03-15T00:00:00"/>
    <d v="2018-04-27T00:00:00"/>
    <x v="0"/>
    <n v="2"/>
    <n v="2"/>
    <n v="2"/>
    <n v="2"/>
    <s v="NULL"/>
    <s v="NULL"/>
    <x v="0"/>
    <s v="Y"/>
    <x v="0"/>
    <s v="ITS446282"/>
    <d v="2015-03-11T00:00:00"/>
    <d v="2015-03-13T00:00:00"/>
    <d v="2015-04-21T00:00:00"/>
    <n v="2"/>
    <s v="NULL"/>
    <s v="NULL"/>
    <s v="NULL"/>
    <s v="NULL"/>
    <s v="NULL"/>
    <s v="NULL"/>
  </r>
  <r>
    <n v="138138"/>
    <n v="9266002"/>
    <s v="Westfield House School"/>
    <x v="0"/>
    <x v="2"/>
    <s v="East of England"/>
    <s v="Norfolk"/>
    <s v="North West Norfolk"/>
    <s v="PE34 4EX"/>
    <n v="24"/>
    <s v="No Boarders"/>
    <s v="Not applicable"/>
    <s v="None"/>
    <s v="None"/>
    <s v="Non-faith"/>
    <s v="Ofsted"/>
    <n v="10046996"/>
    <s v="Independent School standard inspection"/>
    <s v="Independent Standard Inspection"/>
    <d v="2018-04-24T00:00:00"/>
    <d v="2018-04-26T00:00:00"/>
    <d v="2018-05-21T00:00:00"/>
    <x v="0"/>
    <n v="2"/>
    <n v="2"/>
    <n v="2"/>
    <n v="2"/>
    <s v="NULL"/>
    <n v="2"/>
    <x v="0"/>
    <s v="Y"/>
    <x v="0"/>
    <n v="10012965"/>
    <d v="2016-07-05T00:00:00"/>
    <d v="2016-07-07T00:00:00"/>
    <d v="2016-10-05T00:00:00"/>
    <n v="3"/>
    <s v="NULL"/>
    <s v="NULL"/>
    <s v="NULL"/>
    <s v="NULL"/>
    <s v="NULL"/>
    <s v="NULL"/>
  </r>
  <r>
    <n v="132828"/>
    <n v="8886048"/>
    <s v="Westmorland School"/>
    <x v="0"/>
    <x v="3"/>
    <s v="North West"/>
    <s v="Lancashire"/>
    <s v="Chorley"/>
    <s v="PR7 3NQ"/>
    <n v="52"/>
    <s v="No Boarders"/>
    <s v="Not applicable"/>
    <s v="None"/>
    <s v="None"/>
    <s v="Non-faith"/>
    <s v="Ofsted"/>
    <n v="10043374"/>
    <s v="Independent School standard inspection"/>
    <s v="Independent Standard Inspection"/>
    <d v="2018-03-20T00:00:00"/>
    <d v="2018-03-22T00:00:00"/>
    <d v="2018-05-03T00:00:00"/>
    <x v="2"/>
    <n v="1"/>
    <n v="1"/>
    <n v="1"/>
    <n v="1"/>
    <s v="NULL"/>
    <s v="NULL"/>
    <x v="0"/>
    <s v="Y"/>
    <x v="0"/>
    <s v="ITS454264"/>
    <d v="2015-02-24T00:00:00"/>
    <d v="2015-02-26T00:00:00"/>
    <d v="2015-04-02T00:00:00"/>
    <n v="1"/>
    <s v="NULL"/>
    <s v="NULL"/>
    <s v="NULL"/>
    <s v="NULL"/>
    <s v="NULL"/>
    <s v="NULL"/>
  </r>
  <r>
    <n v="135749"/>
    <n v="8766013"/>
    <s v="Weston Point College"/>
    <x v="0"/>
    <x v="3"/>
    <s v="North West"/>
    <s v="Halton"/>
    <s v="Halton"/>
    <s v="WA7 4UN"/>
    <n v="23"/>
    <s v="No Boarders"/>
    <s v="Not applicable"/>
    <s v="None"/>
    <s v="None"/>
    <s v="Non-faith"/>
    <s v="Ofsted"/>
    <n v="10008531"/>
    <s v="Independent School standard inspection"/>
    <s v="Independent Standard Inspection"/>
    <d v="2017-05-09T00:00:00"/>
    <d v="2017-05-11T00:00:00"/>
    <d v="2017-06-06T00:00:00"/>
    <x v="0"/>
    <n v="2"/>
    <n v="2"/>
    <n v="2"/>
    <n v="2"/>
    <s v="NULL"/>
    <s v="NULL"/>
    <x v="0"/>
    <s v="NULL"/>
    <x v="0"/>
    <s v="ITS408744"/>
    <d v="2013-03-12T00:00:00"/>
    <d v="2013-03-13T00:00:00"/>
    <d v="2013-04-08T00:00:00"/>
    <n v="2"/>
    <s v="NULL"/>
    <s v="NULL"/>
    <s v="NULL"/>
    <s v="NULL"/>
    <s v="NULL"/>
    <s v="NULL"/>
  </r>
  <r>
    <n v="140655"/>
    <n v="9196053"/>
    <s v="White Trees Independent School"/>
    <x v="0"/>
    <x v="2"/>
    <s v="East of England"/>
    <s v="Hertfordshire"/>
    <s v="Hertford and Stortford"/>
    <s v="CM23 3SP"/>
    <n v="9"/>
    <s v="No Boarders"/>
    <s v="Not applicable"/>
    <s v="None"/>
    <s v="None"/>
    <s v="Non-faith"/>
    <s v="Ofsted"/>
    <n v="10043521"/>
    <s v="Independent School standard inspection"/>
    <s v="Independent Standard Inspection"/>
    <d v="2018-04-25T00:00:00"/>
    <d v="2018-04-27T00:00:00"/>
    <d v="2018-06-05T00:00:00"/>
    <x v="1"/>
    <n v="3"/>
    <n v="3"/>
    <n v="3"/>
    <n v="3"/>
    <s v="NULL"/>
    <s v="NULL"/>
    <x v="0"/>
    <s v="Y"/>
    <x v="1"/>
    <s v="ITS454306"/>
    <d v="2015-02-24T00:00:00"/>
    <d v="2015-02-26T00:00:00"/>
    <d v="2015-04-15T00:00:00"/>
    <n v="2"/>
    <s v="NULL"/>
    <s v="NULL"/>
    <s v="NULL"/>
    <s v="NULL"/>
    <s v="NULL"/>
    <s v="NULL"/>
  </r>
  <r>
    <n v="134938"/>
    <n v="8576005"/>
    <s v="Wilds Lodge School"/>
    <x v="0"/>
    <x v="4"/>
    <s v="East Midlands"/>
    <s v="Rutland"/>
    <s v="Rutland and Melton"/>
    <s v="LE15 8QQ"/>
    <n v="89"/>
    <s v="Boarding School"/>
    <s v="Not applicable"/>
    <s v="None"/>
    <s v="None"/>
    <s v="Non-faith"/>
    <s v="Ofsted"/>
    <n v="10026049"/>
    <s v="Independent School standard inspection - integrated "/>
    <s v="Independent Standard Inspection"/>
    <d v="2017-01-17T00:00:00"/>
    <d v="2017-01-19T00:00:00"/>
    <d v="2017-02-28T00:00:00"/>
    <x v="2"/>
    <n v="1"/>
    <n v="1"/>
    <n v="1"/>
    <n v="1"/>
    <s v="NULL"/>
    <n v="1"/>
    <x v="0"/>
    <s v="NULL"/>
    <x v="0"/>
    <s v="ITS422773"/>
    <d v="2014-03-18T00:00:00"/>
    <d v="2014-03-20T00:00:00"/>
    <d v="2014-04-28T00:00:00"/>
    <n v="1"/>
    <s v="NULL"/>
    <s v="NULL"/>
    <s v="NULL"/>
    <s v="NULL"/>
    <s v="NULL"/>
    <s v="NULL"/>
  </r>
  <r>
    <n v="136230"/>
    <n v="3566035"/>
    <s v="Willow House"/>
    <x v="0"/>
    <x v="3"/>
    <s v="North West"/>
    <s v="Stockport"/>
    <s v="Cheadle"/>
    <s v="SK8 6RF"/>
    <n v="6"/>
    <s v="Childrens Home (Boarding School)"/>
    <s v="Not applicable"/>
    <s v="None"/>
    <s v="None"/>
    <s v="Non-faith"/>
    <s v="Ofsted"/>
    <n v="10038932"/>
    <s v="Independent School standard inspection"/>
    <s v="Independent Standard Inspection"/>
    <d v="2017-10-17T00:00:00"/>
    <d v="2017-10-19T00:00:00"/>
    <d v="2017-11-14T00:00:00"/>
    <x v="0"/>
    <n v="2"/>
    <n v="2"/>
    <n v="2"/>
    <n v="2"/>
    <s v="NULL"/>
    <s v="NULL"/>
    <x v="0"/>
    <s v="Y"/>
    <x v="0"/>
    <s v="ITS446247"/>
    <d v="2014-12-09T00:00:00"/>
    <d v="2014-12-10T00:00:00"/>
    <d v="2015-01-13T00:00:00"/>
    <n v="2"/>
    <s v="NULL"/>
    <s v="NULL"/>
    <s v="NULL"/>
    <s v="NULL"/>
    <s v="NULL"/>
    <s v="NULL"/>
  </r>
  <r>
    <n v="135278"/>
    <n v="9336215"/>
    <s v="Willows"/>
    <x v="0"/>
    <x v="0"/>
    <s v="South West"/>
    <s v="Somerset"/>
    <s v="Taunton Deane"/>
    <s v="TA21 9LQ"/>
    <n v="14"/>
    <s v="Childrens Home (Boarding School)"/>
    <s v="Not applicable"/>
    <s v="None"/>
    <s v="None"/>
    <s v="Non-faith"/>
    <s v="Ofsted"/>
    <n v="10041376"/>
    <s v="Independent school standard inspection - aligned with CH"/>
    <s v="Independent Standard Inspection"/>
    <d v="2018-01-16T00:00:00"/>
    <d v="2018-01-18T00:00:00"/>
    <d v="2018-03-12T00:00:00"/>
    <x v="3"/>
    <n v="4"/>
    <n v="4"/>
    <n v="3"/>
    <n v="4"/>
    <s v="NULL"/>
    <s v="NULL"/>
    <x v="0"/>
    <s v="Y"/>
    <x v="1"/>
    <s v="ITS446253"/>
    <d v="2015-01-21T00:00:00"/>
    <d v="2015-01-23T00:00:00"/>
    <d v="2015-03-02T00:00:00"/>
    <n v="2"/>
    <s v="NULL"/>
    <s v="NULL"/>
    <s v="NULL"/>
    <s v="NULL"/>
    <s v="NULL"/>
    <s v="NULL"/>
  </r>
  <r>
    <n v="106814"/>
    <n v="3716005"/>
    <s v="Wilsic Hall School"/>
    <x v="0"/>
    <x v="7"/>
    <s v="Yorkshire and the Humber"/>
    <s v="Doncaster"/>
    <s v="Don Valley"/>
    <s v="DN11 9AG"/>
    <n v="25"/>
    <s v="Childrens Home (Boarding School)"/>
    <s v="Has a sixth form"/>
    <s v="None"/>
    <s v="None"/>
    <s v="Non-faith"/>
    <s v="Ofsted"/>
    <n v="10006036"/>
    <s v="Independent school standard inspection - aligned with CH"/>
    <s v="Independent Standard Inspection"/>
    <d v="2015-11-10T00:00:00"/>
    <d v="2015-11-12T00:00:00"/>
    <d v="2015-12-15T00:00:00"/>
    <x v="2"/>
    <n v="1"/>
    <n v="1"/>
    <n v="1"/>
    <n v="1"/>
    <s v="NULL"/>
    <n v="1"/>
    <x v="0"/>
    <s v="NULL"/>
    <x v="0"/>
    <s v="ITS397661"/>
    <d v="2012-09-25T00:00:00"/>
    <d v="2012-09-26T00:00:00"/>
    <d v="2012-10-16T00:00:00"/>
    <n v="2"/>
    <s v="NULL"/>
    <s v="NULL"/>
    <s v="NULL"/>
    <s v="NULL"/>
    <s v="NULL"/>
    <s v="NULL"/>
  </r>
  <r>
    <n v="134191"/>
    <n v="9096053"/>
    <s v="Wings School"/>
    <x v="0"/>
    <x v="3"/>
    <s v="North West"/>
    <s v="Cumbria"/>
    <s v="Hayes and Harlington"/>
    <s v="UB7 0AE"/>
    <n v="36"/>
    <s v="Childrens Home (Boarding School)"/>
    <s v="Not applicable"/>
    <s v="None"/>
    <s v="None"/>
    <s v="Non-faith"/>
    <s v="Ofsted"/>
    <n v="10034047"/>
    <s v="Independent school standard inspection - aligned with CH"/>
    <s v="Independent Standard Inspection"/>
    <d v="2017-06-13T00:00:00"/>
    <d v="2017-06-15T00:00:00"/>
    <d v="2017-07-12T00:00:00"/>
    <x v="0"/>
    <n v="2"/>
    <n v="2"/>
    <n v="1"/>
    <n v="2"/>
    <s v="NULL"/>
    <n v="2"/>
    <x v="0"/>
    <s v="NULL"/>
    <x v="0"/>
    <s v="ITS446423"/>
    <d v="2014-05-06T00:00:00"/>
    <d v="2014-05-08T00:00:00"/>
    <d v="2014-05-30T00:00:00"/>
    <n v="2"/>
    <s v="NULL"/>
    <s v="NULL"/>
    <s v="NULL"/>
    <s v="NULL"/>
    <s v="NULL"/>
    <s v="NULL"/>
  </r>
  <r>
    <n v="136039"/>
    <n v="8916036"/>
    <s v="Wings School Notts"/>
    <x v="0"/>
    <x v="4"/>
    <s v="East Midlands"/>
    <s v="Nottinghamshire"/>
    <s v="Hayes and Harlington"/>
    <s v="UB7 0AE"/>
    <n v="37"/>
    <s v="Childrens Home (Boarding School)"/>
    <s v="Not applicable"/>
    <s v="None"/>
    <s v="None"/>
    <s v="Non-faith"/>
    <s v="Ofsted"/>
    <n v="10012940"/>
    <s v="Independent school standard inspection - aligned with CH"/>
    <s v="Independent Standard Inspection"/>
    <d v="2016-11-15T00:00:00"/>
    <d v="2016-11-17T00:00:00"/>
    <d v="2017-01-13T00:00:00"/>
    <x v="0"/>
    <n v="2"/>
    <n v="2"/>
    <n v="2"/>
    <n v="2"/>
    <s v="NULL"/>
    <s v="NULL"/>
    <x v="0"/>
    <s v="NULL"/>
    <x v="0"/>
    <s v="ITS422171"/>
    <d v="2013-05-08T00:00:00"/>
    <d v="2013-05-10T00:00:00"/>
    <d v="2013-09-19T00:00:00"/>
    <n v="4"/>
    <s v="NULL"/>
    <s v="NULL"/>
    <s v="NULL"/>
    <s v="NULL"/>
    <s v="NULL"/>
    <s v="NULL"/>
  </r>
  <r>
    <n v="112452"/>
    <n v="9096027"/>
    <s v="Oversands School"/>
    <x v="0"/>
    <x v="3"/>
    <s v="North West"/>
    <s v="Cumbria"/>
    <s v="Westmorland and Lonsdale"/>
    <s v="LA11 6SD"/>
    <n v="65"/>
    <s v="Boarding School"/>
    <s v="Has a sixth form"/>
    <s v="None"/>
    <s v="None"/>
    <s v="Non-faith"/>
    <s v="Ofsted"/>
    <n v="10043369"/>
    <s v="Independent School standard inspection"/>
    <s v="Independent Standard Inspection"/>
    <d v="2018-01-16T00:00:00"/>
    <d v="2018-01-18T00:00:00"/>
    <d v="2018-02-26T00:00:00"/>
    <x v="0"/>
    <n v="2"/>
    <n v="2"/>
    <n v="2"/>
    <n v="2"/>
    <s v="NULL"/>
    <n v="2"/>
    <x v="0"/>
    <s v="Y"/>
    <x v="0"/>
    <n v="10007025"/>
    <d v="2015-09-22T00:00:00"/>
    <d v="2015-09-24T00:00:00"/>
    <d v="2015-10-29T00:00:00"/>
    <n v="2"/>
    <s v="NULL"/>
    <s v="NULL"/>
    <s v="NULL"/>
    <s v="NULL"/>
    <s v="NULL"/>
    <s v="NULL"/>
  </r>
  <r>
    <n v="136092"/>
    <n v="2036040"/>
    <s v="Wize Up"/>
    <x v="0"/>
    <x v="6"/>
    <s v="London"/>
    <s v="Greenwich"/>
    <s v="Eltham"/>
    <s v="SE9 6DN"/>
    <n v="32"/>
    <s v="No Boarders"/>
    <s v="Not applicable"/>
    <s v="None"/>
    <s v="None"/>
    <s v="Non-faith"/>
    <s v="Ofsted"/>
    <n v="10035808"/>
    <s v="Independent School standard inspection"/>
    <s v="Independent Standard Inspection"/>
    <d v="2017-10-17T00:00:00"/>
    <d v="2017-10-19T00:00:00"/>
    <d v="2017-11-24T00:00:00"/>
    <x v="0"/>
    <n v="2"/>
    <n v="2"/>
    <n v="2"/>
    <n v="2"/>
    <s v="NULL"/>
    <s v="NULL"/>
    <x v="0"/>
    <s v="Y"/>
    <x v="0"/>
    <s v="ITS442999"/>
    <d v="2014-03-11T00:00:00"/>
    <d v="2014-03-13T00:00:00"/>
    <d v="2014-04-02T00:00:00"/>
    <n v="3"/>
    <s v="NULL"/>
    <s v="NULL"/>
    <s v="NULL"/>
    <s v="NULL"/>
    <s v="NULL"/>
    <s v="NULL"/>
  </r>
  <r>
    <n v="115425"/>
    <n v="8816031"/>
    <s v="Woodcroft School"/>
    <x v="0"/>
    <x v="2"/>
    <s v="East of England"/>
    <s v="Essex"/>
    <s v="Epping Forest"/>
    <s v="IG10 1SQ"/>
    <n v="40"/>
    <s v="No Boarders"/>
    <s v="Not applicable"/>
    <s v="None"/>
    <s v="None"/>
    <s v="Non-faith"/>
    <s v="Ofsted"/>
    <n v="10006009"/>
    <s v="Independent School standard inspection"/>
    <s v="Independent Standard Inspection"/>
    <d v="2016-06-22T00:00:00"/>
    <d v="2016-06-24T00:00:00"/>
    <d v="2016-07-19T00:00:00"/>
    <x v="0"/>
    <n v="2"/>
    <n v="2"/>
    <n v="2"/>
    <n v="2"/>
    <s v="NULL"/>
    <s v="NULL"/>
    <x v="0"/>
    <s v="NULL"/>
    <x v="0"/>
    <s v="ITS388419"/>
    <d v="2012-03-20T00:00:00"/>
    <d v="2012-03-21T00:00:00"/>
    <d v="2012-04-25T00:00:00"/>
    <n v="2"/>
    <s v="NULL"/>
    <s v="NULL"/>
    <s v="NULL"/>
    <s v="NULL"/>
    <s v="NULL"/>
    <s v="NULL"/>
  </r>
  <r>
    <n v="140486"/>
    <n v="3516003"/>
    <s v="Woodlands School"/>
    <x v="0"/>
    <x v="3"/>
    <s v="North West"/>
    <s v="Bury"/>
    <s v="Rossendale and Darwen"/>
    <s v="BL0 0QL"/>
    <n v="9"/>
    <s v="Childrens Home (Boarding School)"/>
    <s v="Not applicable"/>
    <s v="None"/>
    <s v="None"/>
    <s v="Non-faith"/>
    <s v="Ofsted"/>
    <n v="10038936"/>
    <s v="Independent School standard inspection"/>
    <s v="Independent Standard Inspection"/>
    <d v="2017-11-14T00:00:00"/>
    <d v="2017-11-16T00:00:00"/>
    <d v="2017-12-08T00:00:00"/>
    <x v="0"/>
    <n v="2"/>
    <n v="2"/>
    <n v="2"/>
    <n v="2"/>
    <s v="NULL"/>
    <s v="NULL"/>
    <x v="0"/>
    <s v="Y"/>
    <x v="0"/>
    <s v="ITS447290"/>
    <d v="2014-11-18T00:00:00"/>
    <d v="2014-11-20T00:00:00"/>
    <d v="2014-12-22T00:00:00"/>
    <n v="2"/>
    <s v="NULL"/>
    <s v="NULL"/>
    <s v="NULL"/>
    <s v="NULL"/>
    <s v="NULL"/>
    <s v="NULL"/>
  </r>
  <r>
    <n v="139734"/>
    <n v="8556032"/>
    <s v="Woodside Lodge Outdoor Learning Centre"/>
    <x v="0"/>
    <x v="4"/>
    <s v="East Midlands"/>
    <s v="Leicestershire"/>
    <s v="Loughborough"/>
    <s v="LE12 8DB"/>
    <n v="27"/>
    <s v="No Boarders"/>
    <s v="Not applicable"/>
    <s v="None"/>
    <s v="None"/>
    <s v="Non-faith"/>
    <s v="Ofsted"/>
    <n v="10026054"/>
    <s v="Independent School standard inspection"/>
    <s v="Independent Standard Inspection"/>
    <d v="2017-09-12T00:00:00"/>
    <d v="2017-09-14T00:00:00"/>
    <d v="2017-10-18T00:00:00"/>
    <x v="2"/>
    <n v="1"/>
    <n v="1"/>
    <n v="1"/>
    <n v="1"/>
    <s v="NULL"/>
    <s v="NULL"/>
    <x v="0"/>
    <s v="NULL"/>
    <x v="0"/>
    <s v="ITS443006"/>
    <d v="2014-02-12T00:00:00"/>
    <d v="2014-02-13T00:00:00"/>
    <d v="2014-03-05T00:00:00"/>
    <n v="2"/>
    <s v="NULL"/>
    <s v="NULL"/>
    <s v="NULL"/>
    <s v="NULL"/>
    <s v="NULL"/>
    <s v="NULL"/>
  </r>
  <r>
    <n v="138132"/>
    <n v="8026010"/>
    <s v="Woodspring School"/>
    <x v="0"/>
    <x v="0"/>
    <s v="South West"/>
    <s v="North Somerset"/>
    <s v="Weston-Super-Mare"/>
    <s v="BS22 7YA"/>
    <n v="8"/>
    <s v="No Boarders"/>
    <s v="Not applicable"/>
    <s v="None"/>
    <s v="None"/>
    <s v="Non-faith"/>
    <s v="Ofsted"/>
    <n v="10054227"/>
    <s v="Independent School standard inspection"/>
    <s v="Independent Standard Inspection"/>
    <d v="2018-06-19T00:00:00"/>
    <d v="2018-06-21T00:00:00"/>
    <d v="2018-07-20T00:00:00"/>
    <x v="3"/>
    <n v="4"/>
    <n v="4"/>
    <n v="4"/>
    <n v="4"/>
    <s v="NULL"/>
    <s v="NULL"/>
    <x v="2"/>
    <s v="Y"/>
    <x v="1"/>
    <n v="10008578"/>
    <d v="2016-09-20T00:00:00"/>
    <d v="2016-09-22T00:00:00"/>
    <d v="2016-11-07T00:00:00"/>
    <n v="2"/>
    <s v="NULL"/>
    <s v="NULL"/>
    <s v="NULL"/>
    <s v="NULL"/>
    <s v="NULL"/>
    <s v="NULL"/>
  </r>
  <r>
    <n v="133478"/>
    <n v="8936025"/>
    <s v="Hillcrest Shifnal School"/>
    <x v="0"/>
    <x v="1"/>
    <s v="West Midlands"/>
    <s v="Shropshire"/>
    <s v="The Wrekin"/>
    <s v="TF11 8SD"/>
    <n v="40"/>
    <s v="No Boarders"/>
    <s v="Not applicable"/>
    <s v="None"/>
    <s v="None"/>
    <s v="Non-faith"/>
    <s v="Ofsted"/>
    <n v="10047131"/>
    <s v="Independent School standard inspection"/>
    <s v="Independent Standard Inspection"/>
    <d v="2018-06-05T00:00:00"/>
    <d v="2018-06-07T00:00:00"/>
    <d v="2018-07-23T00:00:00"/>
    <x v="0"/>
    <n v="2"/>
    <n v="2"/>
    <n v="2"/>
    <n v="2"/>
    <s v="NULL"/>
    <n v="2"/>
    <x v="0"/>
    <s v="Y"/>
    <x v="0"/>
    <s v="ITS463026"/>
    <d v="2015-06-30T00:00:00"/>
    <d v="2015-07-02T00:00:00"/>
    <d v="2015-07-27T00:00:00"/>
    <n v="2"/>
    <s v="NULL"/>
    <s v="NULL"/>
    <s v="NULL"/>
    <s v="NULL"/>
    <s v="NULL"/>
    <s v="NULL"/>
  </r>
  <r>
    <n v="136220"/>
    <n v="8616004"/>
    <s v="Hillcrest Glebedale School"/>
    <x v="0"/>
    <x v="1"/>
    <s v="West Midlands"/>
    <s v="Stoke-on-Trent"/>
    <s v="Stoke-on-Trent South"/>
    <s v="ST4 3AY"/>
    <n v="20"/>
    <s v="No Boarders"/>
    <s v="Has a sixth form"/>
    <s v="None"/>
    <s v="None"/>
    <s v="Non-faith"/>
    <s v="Ofsted"/>
    <s v="ITS446255"/>
    <s v="Independent School standard inspection"/>
    <s v="Independent Standard Inspection"/>
    <d v="2014-12-02T00:00:00"/>
    <d v="2014-12-04T00:00:00"/>
    <d v="2014-12-23T00:00:00"/>
    <x v="2"/>
    <n v="1"/>
    <n v="1"/>
    <s v="NULL"/>
    <n v="1"/>
    <n v="9"/>
    <n v="1"/>
    <x v="1"/>
    <s v="NULL"/>
    <x v="0"/>
    <s v="ITS366891"/>
    <d v="2011-06-22T00:00:00"/>
    <d v="2011-06-23T00:00:00"/>
    <d v="2011-07-14T00:00:00"/>
    <n v="2"/>
    <s v="NULL"/>
    <s v="NULL"/>
    <s v="NULL"/>
    <s v="NULL"/>
    <s v="NULL"/>
    <s v="NULL"/>
  </r>
  <r>
    <n v="135608"/>
    <n v="3306129"/>
    <s v="TLG North Birmingham"/>
    <x v="1"/>
    <x v="1"/>
    <s v="West Midlands"/>
    <s v="Birmingham"/>
    <s v="Birmingham, Perry Barr"/>
    <s v="B44 9SH"/>
    <n v="10"/>
    <s v="No Boarders"/>
    <s v="Does not have a sixth form"/>
    <s v="None"/>
    <s v="Christian"/>
    <s v="Christian"/>
    <s v="Ofsted"/>
    <n v="10006093"/>
    <s v="Independent School standard inspection"/>
    <s v="Independent Standard Inspection"/>
    <d v="2017-10-03T00:00:00"/>
    <d v="2017-10-05T00:00:00"/>
    <d v="2017-11-06T00:00:00"/>
    <x v="0"/>
    <n v="2"/>
    <n v="2"/>
    <n v="2"/>
    <n v="2"/>
    <s v="NULL"/>
    <s v="NULL"/>
    <x v="0"/>
    <s v="NULL"/>
    <x v="0"/>
    <s v="ITS397626"/>
    <d v="2012-09-25T00:00:00"/>
    <d v="2012-09-26T00:00:00"/>
    <d v="2012-11-01T00:00:00"/>
    <n v="3"/>
    <s v="NULL"/>
    <s v="NULL"/>
    <s v="NULL"/>
    <s v="NULL"/>
    <s v="NULL"/>
    <s v="NULL"/>
  </r>
  <r>
    <n v="136083"/>
    <n v="8736049"/>
    <s v="Abbey College Cambridge"/>
    <x v="1"/>
    <x v="2"/>
    <s v="East of England"/>
    <s v="Cambridgeshire"/>
    <s v="South Cambridgeshire"/>
    <s v="CB2 8EB"/>
    <n v="392"/>
    <s v="Boarding School"/>
    <s v="Has a sixth form"/>
    <s v="None"/>
    <s v="None"/>
    <s v="Non-faith"/>
    <s v="Ofsted"/>
    <n v="10026072"/>
    <s v="Independent School standard inspection"/>
    <s v="Independent Standard Inspection"/>
    <d v="2017-02-28T00:00:00"/>
    <d v="2017-03-02T00:00:00"/>
    <d v="2017-04-25T00:00:00"/>
    <x v="0"/>
    <n v="2"/>
    <n v="2"/>
    <n v="1"/>
    <n v="2"/>
    <s v="NULL"/>
    <n v="2"/>
    <x v="0"/>
    <s v="NULL"/>
    <x v="0"/>
    <s v="ITS422829"/>
    <d v="2014-01-28T00:00:00"/>
    <d v="2014-01-30T00:00:00"/>
    <d v="2014-02-26T00:00:00"/>
    <n v="1"/>
    <s v="NULL"/>
    <s v="NULL"/>
    <s v="NULL"/>
    <s v="NULL"/>
    <s v="NULL"/>
    <s v="NULL"/>
  </r>
  <r>
    <n v="117035"/>
    <n v="8856026"/>
    <s v="Abbey College in Malvern"/>
    <x v="1"/>
    <x v="1"/>
    <s v="West Midlands"/>
    <s v="Worcestershire"/>
    <s v="West Worcestershire"/>
    <s v="WR14 4JF"/>
    <n v="42"/>
    <s v="Boarding School"/>
    <s v="Has a sixth form"/>
    <s v="None"/>
    <s v="None"/>
    <s v="Non-faith"/>
    <s v="Ofsted"/>
    <n v="10012929"/>
    <s v="Independent School standard inspection - integrated "/>
    <s v="Independent Standard Inspection"/>
    <d v="2017-11-14T00:00:00"/>
    <d v="2017-11-16T00:00:00"/>
    <d v="2018-02-12T00:00:00"/>
    <x v="3"/>
    <n v="4"/>
    <n v="2"/>
    <n v="4"/>
    <n v="2"/>
    <s v="NULL"/>
    <n v="2"/>
    <x v="2"/>
    <s v="NULL"/>
    <x v="1"/>
    <s v="ITS410856"/>
    <d v="2012-11-28T00:00:00"/>
    <d v="2012-11-29T00:00:00"/>
    <d v="2013-01-23T00:00:00"/>
    <n v="2"/>
    <n v="10055633"/>
    <s v="Independent school progress monitoring inspection - Integrated "/>
    <d v="2018-07-10T00:00:00"/>
    <s v="2017/18"/>
    <d v="2018-09-10T00:00:00"/>
    <s v="Met all standards that were checked"/>
  </r>
  <r>
    <n v="106386"/>
    <n v="3586012"/>
    <s v="Abbotsford Preparatory School"/>
    <x v="1"/>
    <x v="3"/>
    <s v="North West"/>
    <s v="Trafford"/>
    <s v="Stretford and Urmston"/>
    <s v="M41 5PR"/>
    <n v="192"/>
    <s v="No Boarders"/>
    <s v="Does not have a sixth form"/>
    <s v="None"/>
    <s v="None"/>
    <s v="Non-faith"/>
    <s v="Ofsted"/>
    <n v="10034023"/>
    <s v="Independent School standard inspection"/>
    <s v="Independent Standard Inspection"/>
    <d v="2017-06-07T00:00:00"/>
    <d v="2017-06-09T00:00:00"/>
    <d v="2017-07-20T00:00:00"/>
    <x v="2"/>
    <n v="1"/>
    <n v="1"/>
    <n v="1"/>
    <n v="1"/>
    <n v="1"/>
    <s v="NULL"/>
    <x v="0"/>
    <s v="NULL"/>
    <x v="0"/>
    <s v="NULL"/>
    <s v="NULL"/>
    <s v="NULL"/>
    <s v="NULL"/>
    <s v="NULL"/>
    <s v="NULL"/>
    <s v="NULL"/>
    <s v="NULL"/>
    <s v="NULL"/>
    <s v="NULL"/>
    <s v="NULL"/>
  </r>
  <r>
    <n v="135483"/>
    <n v="3356013"/>
    <s v="Abu Bakr Boys School"/>
    <x v="1"/>
    <x v="1"/>
    <s v="West Midlands"/>
    <s v="Walsall"/>
    <s v="Walsall North"/>
    <s v="WS2 7AN"/>
    <n v="195"/>
    <s v="No Boarders"/>
    <s v="Does not have a sixth form"/>
    <s v="None"/>
    <s v="Muslim"/>
    <s v="Muslim"/>
    <s v="Ofsted"/>
    <n v="10038834"/>
    <s v="Independent School standard inspection"/>
    <s v="Independent Standard Inspection"/>
    <d v="2018-05-09T00:00:00"/>
    <d v="2018-05-11T00:00:00"/>
    <d v="2018-06-11T00:00:00"/>
    <x v="0"/>
    <n v="2"/>
    <n v="2"/>
    <n v="2"/>
    <n v="2"/>
    <s v="NULL"/>
    <s v="NULL"/>
    <x v="0"/>
    <s v="Y"/>
    <x v="0"/>
    <s v="ITS442989"/>
    <d v="2014-11-04T00:00:00"/>
    <d v="2014-11-06T00:00:00"/>
    <d v="2014-12-05T00:00:00"/>
    <n v="2"/>
    <s v="NULL"/>
    <s v="NULL"/>
    <s v="NULL"/>
    <s v="NULL"/>
    <s v="NULL"/>
    <s v="NULL"/>
  </r>
  <r>
    <n v="132750"/>
    <n v="3356010"/>
    <s v="Abu Bakr Girls School"/>
    <x v="1"/>
    <x v="1"/>
    <s v="West Midlands"/>
    <s v="Walsall"/>
    <s v="Walsall South"/>
    <s v="WS1 4JJ"/>
    <n v="440"/>
    <s v="No Boarders"/>
    <s v="Does not have a sixth form"/>
    <s v="None"/>
    <s v="Muslim"/>
    <s v="Muslim"/>
    <s v="Ofsted"/>
    <n v="10038830"/>
    <s v="Independent School standard inspection"/>
    <s v="Independent Standard Inspection"/>
    <d v="2018-01-16T00:00:00"/>
    <d v="2018-01-18T00:00:00"/>
    <d v="2018-02-08T00:00:00"/>
    <x v="0"/>
    <n v="2"/>
    <n v="2"/>
    <n v="1"/>
    <n v="2"/>
    <n v="2"/>
    <s v="NULL"/>
    <x v="0"/>
    <s v="Y"/>
    <x v="0"/>
    <s v="ITS316892"/>
    <d v="2007-12-05T00:00:00"/>
    <d v="2007-12-06T00:00:00"/>
    <d v="2008-01-03T00:00:00"/>
    <n v="2"/>
    <s v="NULL"/>
    <s v="NULL"/>
    <s v="NULL"/>
    <s v="NULL"/>
    <s v="NULL"/>
    <s v="NULL"/>
  </r>
  <r>
    <n v="134469"/>
    <n v="3586018"/>
    <s v="Afifah School"/>
    <x v="1"/>
    <x v="3"/>
    <s v="North West"/>
    <s v="Trafford"/>
    <s v="Stretford and Urmston"/>
    <s v="M16 9GN"/>
    <n v="197"/>
    <s v="No Boarders"/>
    <s v="Does not have a sixth form"/>
    <s v="Muslim"/>
    <s v="Muslim"/>
    <s v="Muslim"/>
    <s v="Ofsted"/>
    <n v="10026011"/>
    <s v="Independent School standard inspection"/>
    <s v="Independent Standard Inspection"/>
    <d v="2017-03-14T00:00:00"/>
    <d v="2017-03-16T00:00:00"/>
    <d v="2017-04-05T00:00:00"/>
    <x v="0"/>
    <n v="2"/>
    <n v="2"/>
    <n v="2"/>
    <n v="2"/>
    <n v="2"/>
    <s v="NULL"/>
    <x v="0"/>
    <s v="NULL"/>
    <x v="0"/>
    <s v="ITS316818"/>
    <d v="2008-03-11T00:00:00"/>
    <d v="2008-03-12T00:00:00"/>
    <d v="2008-04-07T00:00:00"/>
    <n v="3"/>
    <s v="NULL"/>
    <s v="NULL"/>
    <s v="NULL"/>
    <s v="NULL"/>
    <s v="NULL"/>
    <s v="NULL"/>
  </r>
  <r>
    <n v="140036"/>
    <n v="3556000"/>
    <s v="Ahavas Torah Boys Academy"/>
    <x v="1"/>
    <x v="3"/>
    <s v="North West"/>
    <s v="Salford"/>
    <s v="Salford and Eccles"/>
    <s v="M27 8SJ"/>
    <n v="57"/>
    <s v="No Boarders"/>
    <s v="Does not have a sixth form"/>
    <s v="Orthodox Jewish"/>
    <s v="Jewish"/>
    <s v="Jewish"/>
    <s v="Ofsted"/>
    <n v="10038935"/>
    <s v="Independent School standard inspection"/>
    <s v="Independent Standard Inspection"/>
    <d v="2018-06-05T00:00:00"/>
    <d v="2018-06-07T00:00:00"/>
    <d v="2018-07-12T00:00:00"/>
    <x v="1"/>
    <n v="3"/>
    <n v="3"/>
    <n v="2"/>
    <n v="3"/>
    <s v="NULL"/>
    <s v="NULL"/>
    <x v="0"/>
    <s v="N"/>
    <x v="0"/>
    <s v="ITS443025"/>
    <d v="2014-11-04T00:00:00"/>
    <d v="2014-11-06T00:00:00"/>
    <d v="2014-11-27T00:00:00"/>
    <n v="3"/>
    <s v="NULL"/>
    <s v="NULL"/>
    <s v="NULL"/>
    <s v="NULL"/>
    <s v="NULL"/>
    <s v="NULL"/>
  </r>
  <r>
    <n v="103595"/>
    <n v="3306088"/>
    <s v="Al Huda Girls' School"/>
    <x v="1"/>
    <x v="1"/>
    <s v="West Midlands"/>
    <s v="Birmingham"/>
    <s v="Birmingham, Hodge Hill"/>
    <s v="B8 1RD"/>
    <n v="86"/>
    <s v="No Boarders"/>
    <s v="Has a sixth form"/>
    <s v="None"/>
    <s v="Muslim"/>
    <s v="Muslim"/>
    <s v="Ofsted"/>
    <n v="10020735"/>
    <s v="Independent School standard inspection"/>
    <s v="Independent Standard Inspection"/>
    <d v="2017-05-23T00:00:00"/>
    <d v="2017-05-25T00:00:00"/>
    <d v="2017-06-21T00:00:00"/>
    <x v="0"/>
    <n v="2"/>
    <n v="2"/>
    <n v="2"/>
    <n v="2"/>
    <s v="NULL"/>
    <s v="NULL"/>
    <x v="0"/>
    <s v="NULL"/>
    <x v="0"/>
    <s v="ITS455486"/>
    <d v="2015-02-03T00:00:00"/>
    <d v="2015-02-05T00:00:00"/>
    <d v="2015-03-05T00:00:00"/>
    <n v="3"/>
    <s v="NULL"/>
    <s v="NULL"/>
    <s v="NULL"/>
    <s v="NULL"/>
    <s v="NULL"/>
    <s v="NULL"/>
  </r>
  <r>
    <n v="119856"/>
    <n v="8896004"/>
    <s v="Al Islah Girls' High School"/>
    <x v="1"/>
    <x v="3"/>
    <s v="North West"/>
    <s v="Blackburn with Darwen"/>
    <s v="Blackburn"/>
    <s v="BB1 1TF"/>
    <n v="77"/>
    <s v="No Boarders"/>
    <s v="Does not have a sixth form"/>
    <s v="Islam"/>
    <s v="Muslim"/>
    <s v="Muslim"/>
    <s v="Ofsted"/>
    <n v="10020804"/>
    <s v="Independent School standard inspection"/>
    <s v="Independent Standard Inspection"/>
    <d v="2016-11-16T00:00:00"/>
    <d v="2016-11-18T00:00:00"/>
    <d v="2017-01-11T00:00:00"/>
    <x v="3"/>
    <n v="4"/>
    <n v="2"/>
    <n v="4"/>
    <n v="2"/>
    <s v="NULL"/>
    <s v="NULL"/>
    <x v="2"/>
    <s v="NULL"/>
    <x v="1"/>
    <s v="ITS422709"/>
    <d v="2013-12-03T00:00:00"/>
    <d v="2013-12-05T00:00:00"/>
    <d v="2013-12-27T00:00:00"/>
    <n v="3"/>
    <n v="10039827"/>
    <s v="Independent school Progress Monitoring inspection"/>
    <d v="2017-11-15T00:00:00"/>
    <s v="2017/18"/>
    <d v="2017-12-13T00:00:00"/>
    <s v="Met all standards that were checked"/>
  </r>
  <r>
    <n v="130285"/>
    <n v="3506017"/>
    <s v="Al Jamiatul Islamiyah"/>
    <x v="1"/>
    <x v="3"/>
    <s v="North West"/>
    <s v="Bolton"/>
    <s v="Bolton South East"/>
    <s v="BL3 4HF"/>
    <n v="278"/>
    <s v="Boarding School"/>
    <s v="Has a sixth form"/>
    <s v="None"/>
    <s v="Muslim"/>
    <s v="Muslim"/>
    <s v="Ofsted"/>
    <n v="10043780"/>
    <s v="Independent School standard inspection - integrated "/>
    <s v="Independent Standard Inspection"/>
    <d v="2018-04-17T00:00:00"/>
    <d v="2018-04-19T00:00:00"/>
    <d v="2018-06-15T00:00:00"/>
    <x v="1"/>
    <n v="3"/>
    <n v="3"/>
    <n v="2"/>
    <n v="3"/>
    <s v="NULL"/>
    <n v="2"/>
    <x v="0"/>
    <s v="N"/>
    <x v="0"/>
    <n v="10007715"/>
    <d v="2016-03-08T00:00:00"/>
    <d v="2016-03-10T00:00:00"/>
    <d v="2016-04-18T00:00:00"/>
    <n v="3"/>
    <s v="NULL"/>
    <s v="NULL"/>
    <s v="NULL"/>
    <s v="NULL"/>
    <s v="NULL"/>
    <s v="NULL"/>
  </r>
  <r>
    <n v="141001"/>
    <n v="3336006"/>
    <s v="Al Khair School"/>
    <x v="1"/>
    <x v="1"/>
    <s v="West Midlands"/>
    <s v="Sandwell"/>
    <s v="Warley"/>
    <s v="B68 8LR"/>
    <n v="41"/>
    <s v="No Boarders"/>
    <s v="Does not have a sixth form"/>
    <s v="None"/>
    <s v="Muslim"/>
    <s v="Muslim"/>
    <s v="Ofsted"/>
    <s v="ITS462980"/>
    <s v="Independent school standard inspection - first"/>
    <s v="Independent Standard Inspection"/>
    <d v="2015-04-15T00:00:00"/>
    <d v="2015-04-17T00:00:00"/>
    <d v="2015-05-11T00:00:00"/>
    <x v="0"/>
    <n v="2"/>
    <n v="2"/>
    <s v="NULL"/>
    <n v="2"/>
    <n v="2"/>
    <n v="9"/>
    <x v="1"/>
    <s v="NULL"/>
    <x v="0"/>
    <s v="NULL"/>
    <s v="NULL"/>
    <s v="NULL"/>
    <s v="NULL"/>
    <s v="NULL"/>
    <s v="NULL"/>
    <s v="NULL"/>
    <s v="NULL"/>
    <s v="NULL"/>
    <s v="NULL"/>
    <s v="NULL"/>
  </r>
  <r>
    <n v="134429"/>
    <n v="3806117"/>
    <s v="Al Mumin Primary and Secondary School"/>
    <x v="1"/>
    <x v="7"/>
    <s v="Yorkshire and the Humber"/>
    <s v="Bradford"/>
    <s v="Bradford West"/>
    <s v="BD8 7DA"/>
    <n v="185"/>
    <s v="No Boarders"/>
    <s v="Does not have a sixth form"/>
    <s v="None"/>
    <s v="Muslim"/>
    <s v="Muslim"/>
    <s v="Ofsted"/>
    <n v="10025955"/>
    <s v="Independent School standard inspection"/>
    <s v="Independent Standard Inspection"/>
    <d v="2017-01-17T00:00:00"/>
    <d v="2017-01-19T00:00:00"/>
    <d v="2017-02-15T00:00:00"/>
    <x v="1"/>
    <n v="3"/>
    <n v="3"/>
    <n v="2"/>
    <n v="3"/>
    <n v="2"/>
    <s v="NULL"/>
    <x v="0"/>
    <s v="NULL"/>
    <x v="1"/>
    <s v="ITS441439"/>
    <d v="2014-03-11T00:00:00"/>
    <d v="2014-03-13T00:00:00"/>
    <d v="2014-04-03T00:00:00"/>
    <n v="2"/>
    <s v="NULL"/>
    <s v="NULL"/>
    <s v="NULL"/>
    <s v="NULL"/>
    <s v="NULL"/>
    <s v="NULL"/>
  </r>
  <r>
    <n v="130244"/>
    <n v="3306113"/>
    <s v="Al-Ameen Primary School "/>
    <x v="1"/>
    <x v="1"/>
    <s v="West Midlands"/>
    <s v="Birmingham"/>
    <s v="Birmingham, Hall Green"/>
    <s v="B11 2JR"/>
    <n v="124"/>
    <s v="No Boarders"/>
    <s v="Does not have a sixth form"/>
    <s v="Islam"/>
    <s v="Muslim"/>
    <s v="Muslim"/>
    <s v="Ofsted"/>
    <n v="10038829"/>
    <s v="Independent School standard inspection"/>
    <s v="Independent Standard Inspection"/>
    <d v="2017-11-21T00:00:00"/>
    <d v="2017-11-23T00:00:00"/>
    <d v="2017-12-21T00:00:00"/>
    <x v="0"/>
    <n v="2"/>
    <n v="2"/>
    <n v="1"/>
    <n v="2"/>
    <n v="2"/>
    <s v="NULL"/>
    <x v="0"/>
    <s v="Y"/>
    <x v="0"/>
    <n v="10007532"/>
    <d v="2015-09-29T00:00:00"/>
    <d v="2015-10-01T00:00:00"/>
    <d v="2015-11-20T00:00:00"/>
    <n v="4"/>
    <s v="NULL"/>
    <s v="NULL"/>
    <s v="NULL"/>
    <s v="NULL"/>
    <s v="NULL"/>
    <s v="NULL"/>
  </r>
  <r>
    <n v="134809"/>
    <n v="8566017"/>
    <s v="Al-Aqsa Schools Trust"/>
    <x v="1"/>
    <x v="4"/>
    <s v="East Midlands"/>
    <s v="Leicester"/>
    <s v="Leicester East"/>
    <s v="LE5 4PP"/>
    <n v="284"/>
    <s v="No Boarders"/>
    <s v="Does not have a sixth form"/>
    <s v="Islam"/>
    <s v="Islam"/>
    <s v="Muslim"/>
    <s v="Ofsted"/>
    <n v="10039187"/>
    <s v="Independent School standard inspection"/>
    <s v="Independent Standard Inspection"/>
    <d v="2017-11-28T00:00:00"/>
    <d v="2017-11-30T00:00:00"/>
    <d v="2018-01-10T00:00:00"/>
    <x v="0"/>
    <n v="2"/>
    <n v="2"/>
    <n v="2"/>
    <n v="2"/>
    <n v="2"/>
    <s v="NULL"/>
    <x v="0"/>
    <s v="Y"/>
    <x v="0"/>
    <n v="10007700"/>
    <d v="2015-10-15T00:00:00"/>
    <d v="2015-10-16T00:00:00"/>
    <d v="2015-11-20T00:00:00"/>
    <n v="3"/>
    <s v="NULL"/>
    <s v="NULL"/>
    <s v="NULL"/>
    <s v="NULL"/>
    <s v="NULL"/>
    <s v="NULL"/>
  </r>
  <r>
    <n v="135097"/>
    <n v="9166081"/>
    <s v="Al-Ashraf Primary School"/>
    <x v="1"/>
    <x v="0"/>
    <s v="South West"/>
    <s v="Gloucestershire"/>
    <s v="Gloucester"/>
    <s v="GL1 4HB"/>
    <n v="222"/>
    <s v="Not Applicable"/>
    <s v="Does not have a sixth form"/>
    <s v="None"/>
    <s v="Muslim"/>
    <s v="Muslim"/>
    <s v="Ofsted"/>
    <n v="10033892"/>
    <s v="Independent School standard inspection"/>
    <s v="Independent Standard Inspection"/>
    <d v="2017-11-14T00:00:00"/>
    <d v="2017-11-16T00:00:00"/>
    <d v="2018-01-09T00:00:00"/>
    <x v="3"/>
    <n v="4"/>
    <n v="3"/>
    <n v="3"/>
    <n v="3"/>
    <n v="4"/>
    <s v="NULL"/>
    <x v="2"/>
    <s v="NULL"/>
    <x v="1"/>
    <s v="ITS422775"/>
    <d v="2014-06-17T00:00:00"/>
    <d v="2014-06-19T00:00:00"/>
    <d v="2014-07-08T00:00:00"/>
    <n v="2"/>
    <s v="NULL"/>
    <s v="NULL"/>
    <s v="NULL"/>
    <s v="NULL"/>
    <s v="NULL"/>
    <s v="NULL"/>
  </r>
  <r>
    <n v="115810"/>
    <n v="9166073"/>
    <s v="Al-Ashraf Secondary School for Girls"/>
    <x v="1"/>
    <x v="0"/>
    <s v="South West"/>
    <s v="Gloucestershire"/>
    <s v="Gloucester"/>
    <s v="GL1 4AW"/>
    <n v="79"/>
    <s v="No Boarders"/>
    <s v="Does not have a sixth form"/>
    <s v="None"/>
    <s v="Muslim"/>
    <s v="Muslim"/>
    <s v="Ofsted"/>
    <n v="10033886"/>
    <s v="Independent School standard inspection"/>
    <s v="Independent Standard Inspection"/>
    <d v="2017-11-14T00:00:00"/>
    <d v="2017-11-16T00:00:00"/>
    <d v="2018-01-09T00:00:00"/>
    <x v="1"/>
    <n v="3"/>
    <n v="3"/>
    <n v="2"/>
    <n v="3"/>
    <s v="NULL"/>
    <s v="NULL"/>
    <x v="0"/>
    <s v="NULL"/>
    <x v="0"/>
    <s v="ITS441434"/>
    <d v="2014-03-11T00:00:00"/>
    <d v="2014-03-13T00:00:00"/>
    <d v="2014-04-02T00:00:00"/>
    <n v="2"/>
    <s v="NULL"/>
    <s v="NULL"/>
    <s v="NULL"/>
    <s v="NULL"/>
    <s v="NULL"/>
    <s v="NULL"/>
  </r>
  <r>
    <n v="134034"/>
    <n v="3306104"/>
    <s v="Al-Burhan Grammar School"/>
    <x v="1"/>
    <x v="1"/>
    <s v="West Midlands"/>
    <s v="Birmingham"/>
    <s v="Birmingham, Yardley"/>
    <s v="B11 3DW"/>
    <n v="110"/>
    <s v="No Boarders"/>
    <s v="Does not have a sixth form"/>
    <s v="None"/>
    <s v="Muslim"/>
    <s v="Muslim"/>
    <s v="Ofsted"/>
    <n v="10038833"/>
    <s v="Independent School standard inspection"/>
    <s v="Independent Standard Inspection"/>
    <d v="2018-03-06T00:00:00"/>
    <d v="2018-03-13T00:00:00"/>
    <d v="2018-04-24T00:00:00"/>
    <x v="2"/>
    <n v="1"/>
    <n v="1"/>
    <n v="1"/>
    <n v="1"/>
    <s v="NULL"/>
    <s v="NULL"/>
    <x v="0"/>
    <s v="N"/>
    <x v="0"/>
    <s v="ITS447293"/>
    <d v="2014-11-04T00:00:00"/>
    <d v="2014-11-06T00:00:00"/>
    <d v="2014-11-26T00:00:00"/>
    <n v="1"/>
    <s v="NULL"/>
    <s v="NULL"/>
    <s v="NULL"/>
    <s v="NULL"/>
    <s v="NULL"/>
    <s v="NULL"/>
  </r>
  <r>
    <n v="133449"/>
    <n v="2046410"/>
    <s v="Al-Falah Primary School"/>
    <x v="1"/>
    <x v="6"/>
    <s v="London"/>
    <s v="Hackney"/>
    <s v="Hackney North and Stoke Newington"/>
    <s v="E5 8BY"/>
    <n v="92"/>
    <s v="No Boarders"/>
    <s v="Does not have a sixth form"/>
    <s v="None"/>
    <s v="Muslim"/>
    <s v="Muslim"/>
    <s v="Ofsted"/>
    <n v="10034443"/>
    <s v="Independent School standard inspection"/>
    <s v="Independent Standard Inspection"/>
    <d v="2017-07-04T00:00:00"/>
    <d v="2017-07-06T00:00:00"/>
    <d v="2017-10-03T00:00:00"/>
    <x v="3"/>
    <n v="4"/>
    <n v="2"/>
    <n v="4"/>
    <n v="2"/>
    <s v="NULL"/>
    <s v="NULL"/>
    <x v="2"/>
    <s v="NULL"/>
    <x v="1"/>
    <s v="ITS422751"/>
    <d v="2014-07-08T00:00:00"/>
    <d v="2014-07-10T00:00:00"/>
    <d v="2014-09-08T00:00:00"/>
    <n v="2"/>
    <n v="10045463"/>
    <s v="Independent school Progress Monitoring inspection"/>
    <d v="2018-02-27T00:00:00"/>
    <s v="2017/18"/>
    <d v="2018-03-29T00:00:00"/>
    <s v="Did not meet all standards that were checked"/>
  </r>
  <r>
    <n v="131131"/>
    <n v="3826019"/>
    <s v="Al-Furqaan Preparatory School"/>
    <x v="1"/>
    <x v="7"/>
    <s v="Yorkshire and the Humber"/>
    <s v="Kirklees"/>
    <s v="Dewsbury"/>
    <s v="WF13 2JR"/>
    <n v="154"/>
    <s v="No Boarders"/>
    <s v="Does not have a sixth form"/>
    <s v="None"/>
    <s v="Muslim"/>
    <s v="Muslim"/>
    <s v="Ofsted"/>
    <n v="10043654"/>
    <s v="Independent School standard inspection"/>
    <s v="Independent Standard Inspection"/>
    <d v="2018-06-19T00:00:00"/>
    <d v="2018-06-21T00:00:00"/>
    <d v="2018-09-12T00:00:00"/>
    <x v="1"/>
    <n v="3"/>
    <n v="3"/>
    <n v="3"/>
    <n v="3"/>
    <n v="2"/>
    <s v="NULL"/>
    <x v="0"/>
    <s v="N"/>
    <x v="1"/>
    <n v="10007685"/>
    <d v="2016-01-19T00:00:00"/>
    <d v="2016-01-21T00:00:00"/>
    <d v="2016-02-10T00:00:00"/>
    <n v="3"/>
    <s v="NULL"/>
    <s v="NULL"/>
    <s v="NULL"/>
    <s v="NULL"/>
    <s v="NULL"/>
    <s v="NULL"/>
  </r>
  <r>
    <n v="139017"/>
    <n v="3506002"/>
    <s v="Al-Huda Primary School"/>
    <x v="1"/>
    <x v="3"/>
    <s v="North West"/>
    <s v="Bolton"/>
    <s v="Bolton North East"/>
    <s v="BL1 3EH"/>
    <n v="137"/>
    <s v="No Boarders"/>
    <s v="Does not have a sixth form"/>
    <s v="None"/>
    <s v="Muslim"/>
    <s v="Muslim"/>
    <s v="Ofsted"/>
    <n v="10020751"/>
    <s v="Independent School standard inspection"/>
    <s v="Independent Standard Inspection"/>
    <d v="2016-09-20T00:00:00"/>
    <d v="2016-09-22T00:00:00"/>
    <d v="2016-10-13T00:00:00"/>
    <x v="0"/>
    <n v="2"/>
    <n v="2"/>
    <n v="1"/>
    <n v="2"/>
    <n v="2"/>
    <s v="NULL"/>
    <x v="0"/>
    <s v="NULL"/>
    <x v="0"/>
    <s v="ITS422844"/>
    <d v="2013-11-19T00:00:00"/>
    <d v="2013-11-21T00:00:00"/>
    <d v="2013-12-12T00:00:00"/>
    <n v="2"/>
    <s v="NULL"/>
    <s v="NULL"/>
    <s v="NULL"/>
    <s v="NULL"/>
    <s v="NULL"/>
    <s v="NULL"/>
  </r>
  <r>
    <n v="136823"/>
    <n v="8566006"/>
    <s v="Al-Ihsaan Community College"/>
    <x v="1"/>
    <x v="4"/>
    <s v="East Midlands"/>
    <s v="Leicester"/>
    <s v="Leicester South"/>
    <s v="LE1 2HX"/>
    <n v="37"/>
    <s v="No Boarders"/>
    <s v="Does not have a sixth form"/>
    <s v="None"/>
    <s v="Muslim"/>
    <s v="Muslim"/>
    <s v="Ofsted"/>
    <n v="10012981"/>
    <s v="Independent School standard inspection"/>
    <s v="Independent Standard Inspection"/>
    <d v="2017-10-03T00:00:00"/>
    <d v="2017-10-05T00:00:00"/>
    <d v="2017-11-03T00:00:00"/>
    <x v="1"/>
    <n v="3"/>
    <n v="3"/>
    <n v="3"/>
    <n v="3"/>
    <s v="NULL"/>
    <s v="NULL"/>
    <x v="0"/>
    <s v="NULL"/>
    <x v="1"/>
    <s v="ITS393252"/>
    <d v="2012-06-20T00:00:00"/>
    <d v="2012-06-21T00:00:00"/>
    <d v="2012-07-10T00:00:00"/>
    <n v="3"/>
    <n v="10051868"/>
    <s v="Independent school Progress Monitoring inspection"/>
    <d v="2018-04-12T00:00:00"/>
    <s v="2017/18"/>
    <d v="2018-05-10T00:00:00"/>
    <s v="Did not meet all standards that were checked"/>
  </r>
  <r>
    <n v="136098"/>
    <n v="8886042"/>
    <s v="Al-Ikhlaas Primary School"/>
    <x v="1"/>
    <x v="3"/>
    <s v="North West"/>
    <s v="Lancashire"/>
    <s v="Pendle"/>
    <s v="BB9 7TN"/>
    <n v="159"/>
    <s v="No Boarders"/>
    <s v="Does not have a sixth form"/>
    <s v="Islam"/>
    <s v="Muslim"/>
    <s v="Muslim"/>
    <s v="Ofsted"/>
    <n v="10034030"/>
    <s v="Independent School standard inspection"/>
    <s v="Independent Standard Inspection"/>
    <d v="2017-07-11T00:00:00"/>
    <d v="2017-07-13T00:00:00"/>
    <d v="2017-09-22T00:00:00"/>
    <x v="2"/>
    <n v="1"/>
    <n v="1"/>
    <n v="1"/>
    <n v="1"/>
    <n v="1"/>
    <s v="NULL"/>
    <x v="0"/>
    <s v="NULL"/>
    <x v="0"/>
    <s v="ITS364338"/>
    <d v="2011-01-24T00:00:00"/>
    <d v="2011-01-25T00:00:00"/>
    <d v="2011-02-15T00:00:00"/>
    <n v="2"/>
    <s v="NULL"/>
    <s v="NULL"/>
    <s v="NULL"/>
    <s v="NULL"/>
    <s v="NULL"/>
    <s v="NULL"/>
  </r>
  <r>
    <n v="135390"/>
    <n v="8566020"/>
    <s v="Al-Islamia Institute for Education"/>
    <x v="1"/>
    <x v="4"/>
    <s v="East Midlands"/>
    <s v="Leicester"/>
    <s v="Leicester South"/>
    <s v="LE2 0SA"/>
    <n v="148"/>
    <s v="No Boarders"/>
    <s v="Does not have a sixth form"/>
    <s v="None"/>
    <s v="Muslim"/>
    <s v="Muslim"/>
    <s v="Ofsted"/>
    <n v="10007686"/>
    <s v="Independent School standard inspection"/>
    <s v="Independent Standard Inspection"/>
    <d v="2016-02-02T00:00:00"/>
    <d v="2016-02-04T00:00:00"/>
    <d v="2016-03-02T00:00:00"/>
    <x v="0"/>
    <n v="2"/>
    <n v="2"/>
    <n v="1"/>
    <n v="2"/>
    <s v="NULL"/>
    <s v="NULL"/>
    <x v="0"/>
    <s v="NULL"/>
    <x v="0"/>
    <s v="ITS385126"/>
    <d v="2011-10-04T00:00:00"/>
    <d v="2011-10-05T00:00:00"/>
    <d v="2011-10-31T00:00:00"/>
    <n v="2"/>
    <s v="NULL"/>
    <s v="NULL"/>
    <s v="NULL"/>
    <s v="NULL"/>
    <s v="NULL"/>
    <s v="NULL"/>
  </r>
  <r>
    <n v="134585"/>
    <n v="3066096"/>
    <s v="Al-Khair School"/>
    <x v="1"/>
    <x v="6"/>
    <s v="London"/>
    <s v="Croydon"/>
    <s v="Croydon Central"/>
    <s v="CR0 6BE"/>
    <n v="393"/>
    <s v="No Boarders"/>
    <s v="Does not have a sixth form"/>
    <s v="None"/>
    <s v="Muslim"/>
    <s v="Muslim"/>
    <s v="Ofsted"/>
    <n v="10007698"/>
    <s v="Independent School standard inspection"/>
    <s v="Independent Standard Inspection"/>
    <d v="2015-09-30T00:00:00"/>
    <d v="2015-10-01T00:00:00"/>
    <d v="2015-11-23T00:00:00"/>
    <x v="0"/>
    <n v="2"/>
    <n v="2"/>
    <n v="1"/>
    <n v="2"/>
    <n v="2"/>
    <s v="NULL"/>
    <x v="0"/>
    <s v="NULL"/>
    <x v="0"/>
    <s v="ITS361421"/>
    <d v="2011-03-30T00:00:00"/>
    <d v="2011-03-30T00:00:00"/>
    <d v="2011-05-10T00:00:00"/>
    <n v="3"/>
    <s v="NULL"/>
    <s v="NULL"/>
    <s v="NULL"/>
    <s v="NULL"/>
    <s v="NULL"/>
    <s v="NULL"/>
  </r>
  <r>
    <n v="131122"/>
    <n v="3736028"/>
    <s v="Al-Mahad-Al-Islami"/>
    <x v="1"/>
    <x v="7"/>
    <s v="Yorkshire and the Humber"/>
    <s v="Sheffield"/>
    <s v="Sheffield South East"/>
    <s v="S9 5FP"/>
    <n v="49"/>
    <s v="No Boarders"/>
    <s v="Has a sixth form"/>
    <s v="Muslim"/>
    <s v="Islam"/>
    <s v="Muslim"/>
    <s v="Ofsted"/>
    <n v="10033916"/>
    <s v="Independent School standard inspection"/>
    <s v="Independent Standard Inspection"/>
    <d v="2017-06-27T00:00:00"/>
    <d v="2017-06-29T00:00:00"/>
    <d v="2017-07-24T00:00:00"/>
    <x v="1"/>
    <n v="3"/>
    <n v="3"/>
    <n v="3"/>
    <n v="3"/>
    <s v="NULL"/>
    <s v="NULL"/>
    <x v="0"/>
    <s v="NULL"/>
    <x v="1"/>
    <s v="ITS316827"/>
    <d v="2008-03-03T00:00:00"/>
    <d v="2008-03-04T00:00:00"/>
    <d v="2008-04-04T00:00:00"/>
    <n v="3"/>
    <s v="NULL"/>
    <s v="NULL"/>
    <s v="NULL"/>
    <s v="NULL"/>
    <s v="NULL"/>
    <s v="NULL"/>
  </r>
  <r>
    <n v="141316"/>
    <n v="3806010"/>
    <s v="Al-Markaz Academy"/>
    <x v="1"/>
    <x v="7"/>
    <s v="Yorkshire and the Humber"/>
    <s v="Bradford"/>
    <s v="Bradford South"/>
    <s v="BD7 2JX"/>
    <n v="20"/>
    <s v="No Boarders"/>
    <s v="Does not have a sixth form"/>
    <s v="None"/>
    <s v="Muslim"/>
    <s v="Muslim"/>
    <s v="Ofsted"/>
    <n v="10040147"/>
    <s v="Independent School standard inspection"/>
    <s v="Independent Standard Inspection"/>
    <d v="2017-09-19T00:00:00"/>
    <d v="2017-09-21T00:00:00"/>
    <d v="2017-10-16T00:00:00"/>
    <x v="1"/>
    <n v="3"/>
    <n v="3"/>
    <n v="2"/>
    <n v="3"/>
    <s v="NULL"/>
    <s v="NULL"/>
    <x v="0"/>
    <s v="Y"/>
    <x v="1"/>
    <n v="10006031"/>
    <d v="2015-11-10T00:00:00"/>
    <d v="2015-11-12T00:00:00"/>
    <d v="2016-01-07T00:00:00"/>
    <n v="3"/>
    <s v="NULL"/>
    <s v="NULL"/>
    <s v="NULL"/>
    <s v="NULL"/>
    <s v="NULL"/>
    <s v="NULL"/>
  </r>
  <r>
    <n v="133646"/>
    <n v="2116392"/>
    <s v="Al-Mizan School"/>
    <x v="1"/>
    <x v="6"/>
    <s v="London"/>
    <s v="Tower Hamlets"/>
    <s v="Bethnal Green and Bow"/>
    <s v="E1 1JX"/>
    <n v="70"/>
    <s v="No Boarders"/>
    <s v="Does not have a sixth form"/>
    <s v="None"/>
    <s v="Muslim"/>
    <s v="Muslim"/>
    <s v="Ofsted"/>
    <n v="10038167"/>
    <s v="Independent School standard inspection"/>
    <s v="Independent Standard Inspection"/>
    <d v="2018-05-09T00:00:00"/>
    <d v="2018-05-11T00:00:00"/>
    <d v="2018-05-22T00:00:00"/>
    <x v="0"/>
    <n v="2"/>
    <n v="2"/>
    <n v="1"/>
    <n v="2"/>
    <s v="NULL"/>
    <s v="NULL"/>
    <x v="0"/>
    <s v="Y"/>
    <x v="0"/>
    <s v="ITS446127"/>
    <d v="2014-10-08T00:00:00"/>
    <d v="2014-10-10T00:00:00"/>
    <d v="2014-11-21T00:00:00"/>
    <n v="4"/>
    <s v="NULL"/>
    <s v="NULL"/>
    <s v="NULL"/>
    <s v="NULL"/>
    <s v="NULL"/>
    <s v="NULL"/>
  </r>
  <r>
    <n v="100372"/>
    <n v="2056382"/>
    <s v="Evergreen Primary School"/>
    <x v="1"/>
    <x v="6"/>
    <s v="London"/>
    <s v="Hammersmith and Fulham"/>
    <s v="Chelsea and Fulham"/>
    <s v="SW6 4HW"/>
    <n v="79"/>
    <s v="No Boarders"/>
    <s v="Does not have a sixth form"/>
    <s v="Islam"/>
    <s v="Muslim"/>
    <s v="Muslim"/>
    <s v="Ofsted"/>
    <n v="10035773"/>
    <s v="Independent School standard inspection"/>
    <s v="Independent Standard Inspection"/>
    <d v="2017-09-12T00:00:00"/>
    <d v="2017-09-14T00:00:00"/>
    <d v="2017-11-06T00:00:00"/>
    <x v="1"/>
    <n v="3"/>
    <n v="3"/>
    <n v="3"/>
    <n v="3"/>
    <n v="3"/>
    <s v="NULL"/>
    <x v="0"/>
    <s v="NULL"/>
    <x v="0"/>
    <s v="ITS442980"/>
    <d v="2014-05-13T00:00:00"/>
    <d v="2014-05-15T00:00:00"/>
    <d v="2014-06-25T00:00:00"/>
    <n v="4"/>
    <s v="NULL"/>
    <s v="NULL"/>
    <s v="NULL"/>
    <s v="NULL"/>
    <s v="NULL"/>
    <s v="NULL"/>
  </r>
  <r>
    <n v="136037"/>
    <n v="3306130"/>
    <s v="Al-Noor College"/>
    <x v="1"/>
    <x v="1"/>
    <s v="West Midlands"/>
    <s v="Birmingham"/>
    <s v="Birmingham, Hall Green"/>
    <s v="B11 4RU"/>
    <n v="32"/>
    <s v="No Boarders"/>
    <s v="Does not have a sixth form"/>
    <s v="None"/>
    <s v="Muslim"/>
    <s v="Muslim"/>
    <s v="Ofsted"/>
    <n v="10033572"/>
    <s v="Independent School standard inspection"/>
    <s v="Independent Standard Inspection"/>
    <d v="2017-07-04T00:00:00"/>
    <d v="2017-07-06T00:00:00"/>
    <d v="2017-09-08T00:00:00"/>
    <x v="0"/>
    <n v="2"/>
    <n v="2"/>
    <n v="2"/>
    <n v="2"/>
    <s v="NULL"/>
    <s v="NULL"/>
    <x v="0"/>
    <s v="NULL"/>
    <x v="0"/>
    <s v="ITS364144"/>
    <d v="2011-05-11T00:00:00"/>
    <d v="2011-05-12T00:00:00"/>
    <d v="2011-06-08T00:00:00"/>
    <n v="3"/>
    <s v="NULL"/>
    <s v="NULL"/>
    <s v="NULL"/>
    <s v="NULL"/>
    <s v="NULL"/>
    <s v="NULL"/>
  </r>
  <r>
    <n v="134244"/>
    <n v="3176076"/>
    <s v="Al-Noor Primary School"/>
    <x v="1"/>
    <x v="6"/>
    <s v="London"/>
    <s v="Redbridge"/>
    <s v="Ilford South"/>
    <s v="RM6 5SD"/>
    <n v="189"/>
    <s v="No Boarders"/>
    <s v="Does not have a sixth form"/>
    <s v="Muslim"/>
    <s v="Muslim"/>
    <s v="Muslim"/>
    <s v="Ofsted"/>
    <n v="10012977"/>
    <s v="Independent School standard inspection"/>
    <s v="Independent Standard Inspection"/>
    <d v="2016-12-07T00:00:00"/>
    <d v="2016-12-09T00:00:00"/>
    <d v="2017-01-04T00:00:00"/>
    <x v="0"/>
    <n v="2"/>
    <n v="2"/>
    <n v="2"/>
    <n v="2"/>
    <n v="2"/>
    <s v="NULL"/>
    <x v="0"/>
    <s v="NULL"/>
    <x v="0"/>
    <s v="ITS301489"/>
    <d v="2007-07-03T00:00:00"/>
    <d v="2007-07-04T00:00:00"/>
    <d v="2007-07-25T00:00:00"/>
    <n v="2"/>
    <s v="NULL"/>
    <s v="NULL"/>
    <s v="NULL"/>
    <s v="NULL"/>
    <s v="NULL"/>
    <s v="NULL"/>
  </r>
  <r>
    <n v="101090"/>
    <n v="2126396"/>
    <s v="Al Risalah Secondary School"/>
    <x v="1"/>
    <x v="6"/>
    <s v="London"/>
    <s v="Wandsworth"/>
    <s v="Tooting"/>
    <s v="SW17 7TJ"/>
    <n v="310"/>
    <s v="No Boarders"/>
    <s v="Does not have a sixth form"/>
    <s v="None"/>
    <s v="Muslim"/>
    <s v="Muslim"/>
    <s v="Ofsted"/>
    <n v="10006123"/>
    <s v="Independent School standard inspection"/>
    <s v="Independent Standard Inspection"/>
    <d v="2015-12-15T00:00:00"/>
    <d v="2015-12-17T00:00:00"/>
    <d v="2016-01-15T00:00:00"/>
    <x v="0"/>
    <n v="2"/>
    <n v="2"/>
    <n v="2"/>
    <n v="2"/>
    <n v="2"/>
    <s v="NULL"/>
    <x v="0"/>
    <s v="NULL"/>
    <x v="0"/>
    <s v="ITS393368"/>
    <d v="2012-05-15T00:00:00"/>
    <d v="2012-05-16T00:00:00"/>
    <d v="2012-06-06T00:00:00"/>
    <n v="3"/>
    <s v="NULL"/>
    <s v="NULL"/>
    <s v="NULL"/>
    <s v="NULL"/>
    <s v="NULL"/>
    <s v="NULL"/>
  </r>
  <r>
    <n v="101576"/>
    <n v="3046072"/>
    <s v="Al-Sadiq and Al-Zahra Schools"/>
    <x v="1"/>
    <x v="6"/>
    <s v="London"/>
    <s v="Brent"/>
    <s v="Hampstead and Kilburn"/>
    <s v="NW6 6PF"/>
    <n v="380"/>
    <s v="No Boarders"/>
    <s v="Does not have a sixth form"/>
    <s v="None"/>
    <s v="Muslim"/>
    <s v="Muslim"/>
    <s v="Ofsted"/>
    <s v="ITS452042"/>
    <s v="Independent School standard inspection"/>
    <s v="Independent Standard Inspection"/>
    <d v="2014-12-09T00:00:00"/>
    <d v="2014-12-11T00:00:00"/>
    <d v="2015-03-02T00:00:00"/>
    <x v="3"/>
    <n v="4"/>
    <n v="2"/>
    <s v="NULL"/>
    <n v="2"/>
    <n v="4"/>
    <n v="9"/>
    <x v="1"/>
    <s v="NULL"/>
    <x v="1"/>
    <s v="NULL"/>
    <s v="NULL"/>
    <s v="NULL"/>
    <s v="NULL"/>
    <s v="NULL"/>
    <n v="10011603"/>
    <s v="Independent school Progress Monitoring inspection"/>
    <d v="2016-01-27T00:00:00"/>
    <s v="2015/16"/>
    <d v="2016-02-23T00:00:00"/>
    <s v="Standards met"/>
  </r>
  <r>
    <n v="121250"/>
    <n v="9266140"/>
    <s v="All Saints School"/>
    <x v="1"/>
    <x v="2"/>
    <s v="East of England"/>
    <s v="Norfolk"/>
    <s v="North Norfolk"/>
    <s v="NR12 0DJ"/>
    <n v="50"/>
    <s v="No Boarders"/>
    <s v="Does not have a sixth form"/>
    <s v="None"/>
    <s v="Christian"/>
    <s v="Christian"/>
    <s v="Ofsted"/>
    <n v="10008571"/>
    <s v="Independent School standard inspection"/>
    <s v="Independent Standard Inspection"/>
    <d v="2016-11-22T00:00:00"/>
    <d v="2016-11-24T00:00:00"/>
    <d v="2017-01-12T00:00:00"/>
    <x v="3"/>
    <n v="4"/>
    <n v="2"/>
    <n v="4"/>
    <n v="2"/>
    <s v="NULL"/>
    <s v="NULL"/>
    <x v="2"/>
    <s v="NULL"/>
    <x v="1"/>
    <s v="ITS342538"/>
    <d v="2009-10-07T00:00:00"/>
    <d v="2009-10-08T00:00:00"/>
    <d v="2009-12-18T00:00:00"/>
    <n v="2"/>
    <n v="10052121"/>
    <s v="Independent school Progress Monitoring inspection"/>
    <d v="2018-05-22T00:00:00"/>
    <s v="2017/18"/>
    <d v="2018-07-03T00:00:00"/>
    <s v="Did not meet all standards that were checked"/>
  </r>
  <r>
    <n v="130391"/>
    <n v="8016130"/>
    <s v="Andalusia Academy Bristol"/>
    <x v="1"/>
    <x v="0"/>
    <s v="South West"/>
    <s v="Bristol"/>
    <s v="Bristol West"/>
    <s v="BS2 0BA"/>
    <n v="216"/>
    <s v="No Boarders"/>
    <s v="Does not have a sixth form"/>
    <s v="Islam"/>
    <s v="Muslim"/>
    <s v="Muslim"/>
    <s v="Ofsted"/>
    <n v="10039498"/>
    <s v="Independent School standard inspection"/>
    <s v="Independent Standard Inspection"/>
    <d v="2017-09-26T00:00:00"/>
    <d v="2017-09-28T00:00:00"/>
    <d v="2017-11-06T00:00:00"/>
    <x v="3"/>
    <n v="4"/>
    <n v="4"/>
    <n v="3"/>
    <n v="4"/>
    <n v="3"/>
    <s v="NULL"/>
    <x v="0"/>
    <s v="Y"/>
    <x v="1"/>
    <n v="10020731"/>
    <d v="2016-07-13T00:00:00"/>
    <d v="2016-07-15T00:00:00"/>
    <d v="2016-09-23T00:00:00"/>
    <n v="4"/>
    <s v="NULL"/>
    <s v="NULL"/>
    <s v="NULL"/>
    <s v="NULL"/>
    <s v="NULL"/>
    <s v="NULL"/>
  </r>
  <r>
    <n v="135406"/>
    <n v="3306120"/>
    <s v="Archway Academy"/>
    <x v="1"/>
    <x v="1"/>
    <s v="West Midlands"/>
    <s v="Birmingham"/>
    <s v="Birmingham, Ladywood"/>
    <s v="B9 4HN"/>
    <n v="40"/>
    <s v="No Boarders"/>
    <s v="Has a sixth form"/>
    <s v="None"/>
    <s v="None"/>
    <s v="Non-faith"/>
    <s v="Ofsted"/>
    <n v="10020748"/>
    <s v="Independent School standard inspection"/>
    <s v="Independent Standard Inspection"/>
    <d v="2017-10-17T00:00:00"/>
    <d v="2017-10-19T00:00:00"/>
    <d v="2017-12-01T00:00:00"/>
    <x v="3"/>
    <n v="4"/>
    <n v="4"/>
    <n v="4"/>
    <n v="3"/>
    <s v="NULL"/>
    <s v="NULL"/>
    <x v="2"/>
    <s v="NULL"/>
    <x v="1"/>
    <s v="ITS386825"/>
    <d v="2012-03-06T00:00:00"/>
    <d v="2012-03-07T00:00:00"/>
    <d v="2012-03-30T00:00:00"/>
    <n v="2"/>
    <s v="NULL"/>
    <s v="NULL"/>
    <s v="NULL"/>
    <s v="NULL"/>
    <s v="NULL"/>
    <s v="NULL"/>
  </r>
  <r>
    <n v="100537"/>
    <n v="2076348"/>
    <s v="Ashbourne Independent School"/>
    <x v="1"/>
    <x v="6"/>
    <s v="London"/>
    <s v="Kensington and Chelsea"/>
    <s v="Kensington"/>
    <s v="W8 4PL"/>
    <n v="275"/>
    <s v="No Boarders"/>
    <s v="Has a sixth form"/>
    <s v="None"/>
    <s v="None"/>
    <s v="Non-faith"/>
    <s v="Ofsted"/>
    <n v="10020765"/>
    <s v="Independent School standard inspection"/>
    <s v="Independent Standard Inspection"/>
    <d v="2018-01-31T00:00:00"/>
    <d v="2018-02-02T00:00:00"/>
    <d v="2018-03-14T00:00:00"/>
    <x v="0"/>
    <n v="2"/>
    <n v="2"/>
    <n v="2"/>
    <n v="2"/>
    <s v="NULL"/>
    <n v="1"/>
    <x v="0"/>
    <s v="Y"/>
    <x v="0"/>
    <s v="ITS361319"/>
    <d v="2010-12-01T00:00:00"/>
    <d v="2010-12-02T00:00:00"/>
    <d v="2011-01-12T00:00:00"/>
    <n v="1"/>
    <s v="NULL"/>
    <s v="NULL"/>
    <s v="NULL"/>
    <s v="NULL"/>
    <s v="NULL"/>
    <s v="NULL"/>
  </r>
  <r>
    <n v="109364"/>
    <n v="8026004"/>
    <s v="Ashbrooke House School"/>
    <x v="1"/>
    <x v="0"/>
    <s v="South West"/>
    <s v="North Somerset"/>
    <s v="Weston-Super-Mare"/>
    <s v="BS23 1XH"/>
    <n v="59"/>
    <s v="No Boarders"/>
    <s v="Does not have a sixth form"/>
    <s v="None"/>
    <s v="None"/>
    <s v="Non-faith"/>
    <s v="Ofsted"/>
    <n v="10041373"/>
    <s v="Independent School standard inspection"/>
    <s v="Independent Standard Inspection"/>
    <d v="2018-01-23T00:00:00"/>
    <d v="2018-01-25T00:00:00"/>
    <d v="2018-02-20T00:00:00"/>
    <x v="0"/>
    <n v="2"/>
    <n v="2"/>
    <n v="1"/>
    <n v="2"/>
    <n v="2"/>
    <s v="NULL"/>
    <x v="0"/>
    <s v="Y"/>
    <x v="0"/>
    <n v="10006131"/>
    <d v="2016-02-23T00:00:00"/>
    <d v="2016-02-25T00:00:00"/>
    <d v="2016-05-10T00:00:00"/>
    <n v="3"/>
    <s v="NULL"/>
    <s v="NULL"/>
    <s v="NULL"/>
    <s v="NULL"/>
    <s v="NULL"/>
    <s v="NULL"/>
  </r>
  <r>
    <n v="101694"/>
    <n v="3056075"/>
    <s v="Ashgrove School Ltd"/>
    <x v="1"/>
    <x v="6"/>
    <s v="London"/>
    <s v="Bromley"/>
    <s v="Bromley and Chislehurst"/>
    <s v="BR1 3BE"/>
    <n v="110"/>
    <s v="No Boarders"/>
    <s v="Does not have a sixth form"/>
    <s v="None"/>
    <s v="None"/>
    <s v="Non-faith"/>
    <s v="Ofsted"/>
    <n v="10026277"/>
    <s v="Independent School standard inspection"/>
    <s v="Independent Standard Inspection"/>
    <d v="2018-01-23T00:00:00"/>
    <d v="2018-01-25T00:00:00"/>
    <d v="2018-02-13T00:00:00"/>
    <x v="1"/>
    <n v="3"/>
    <n v="3"/>
    <n v="2"/>
    <n v="3"/>
    <n v="3"/>
    <s v="NULL"/>
    <x v="0"/>
    <s v="Y"/>
    <x v="0"/>
    <s v="ITS386852"/>
    <d v="2012-02-29T00:00:00"/>
    <d v="2012-03-01T00:00:00"/>
    <d v="2012-03-23T00:00:00"/>
    <n v="2"/>
    <s v="NULL"/>
    <s v="NULL"/>
    <s v="NULL"/>
    <s v="NULL"/>
    <s v="NULL"/>
    <s v="NULL"/>
  </r>
  <r>
    <n v="135975"/>
    <n v="3576003"/>
    <s v="Ashlea House School"/>
    <x v="1"/>
    <x v="3"/>
    <s v="North West"/>
    <s v="Tameside"/>
    <s v="Denton and Reddish"/>
    <s v="M34 6ET"/>
    <n v="5"/>
    <s v="Childrens Home (Boarding School)"/>
    <s v="Has a sixth form"/>
    <s v="None"/>
    <s v="None"/>
    <s v="Non-faith"/>
    <s v="Ofsted"/>
    <n v="10020741"/>
    <s v="Independent school standard inspection - aligned with CH"/>
    <s v="Independent Standard Inspection"/>
    <d v="2016-09-13T00:00:00"/>
    <d v="2016-09-15T00:00:00"/>
    <d v="2016-10-18T00:00:00"/>
    <x v="2"/>
    <n v="1"/>
    <n v="1"/>
    <n v="1"/>
    <n v="1"/>
    <s v="NULL"/>
    <s v="NULL"/>
    <x v="0"/>
    <s v="NULL"/>
    <x v="0"/>
    <s v="ITS422813"/>
    <d v="2013-09-25T00:00:00"/>
    <d v="2013-09-26T00:00:00"/>
    <d v="2013-10-21T00:00:00"/>
    <n v="1"/>
    <s v="NULL"/>
    <s v="NULL"/>
    <s v="NULL"/>
    <s v="NULL"/>
    <s v="NULL"/>
    <s v="NULL"/>
  </r>
  <r>
    <n v="138878"/>
    <n v="3416003"/>
    <s v="Assess Education"/>
    <x v="1"/>
    <x v="3"/>
    <s v="North West"/>
    <s v="Liverpool"/>
    <s v="Liverpool, Wavertree"/>
    <s v="L15 4LP"/>
    <n v="33"/>
    <s v="No Boarders"/>
    <s v="Has a sixth form"/>
    <s v="None"/>
    <s v="None"/>
    <s v="Non-faith"/>
    <s v="Ofsted"/>
    <n v="10020909"/>
    <s v="Independent School standard inspection"/>
    <s v="Independent Standard Inspection"/>
    <d v="2016-09-13T00:00:00"/>
    <d v="2016-09-15T00:00:00"/>
    <d v="2016-11-15T00:00:00"/>
    <x v="3"/>
    <n v="4"/>
    <n v="3"/>
    <n v="4"/>
    <n v="3"/>
    <s v="NULL"/>
    <s v="NULL"/>
    <x v="2"/>
    <s v="NULL"/>
    <x v="1"/>
    <s v="ITS422836"/>
    <d v="2013-10-08T00:00:00"/>
    <d v="2013-10-10T00:00:00"/>
    <d v="2013-11-01T00:00:00"/>
    <n v="2"/>
    <n v="10033850"/>
    <s v="Independent school Progress Monitoring inspection"/>
    <d v="2017-06-07T00:00:00"/>
    <s v="2016/17"/>
    <d v="2017-07-03T00:00:00"/>
    <s v="Met all standards that were checked"/>
  </r>
  <r>
    <n v="135988"/>
    <n v="3096088"/>
    <s v="Assunnah Primary School"/>
    <x v="1"/>
    <x v="6"/>
    <s v="London"/>
    <s v="Haringey"/>
    <s v="Tottenham"/>
    <s v="N17 6SB"/>
    <n v="107"/>
    <s v="No Boarders"/>
    <s v="Does not have a sixth form"/>
    <s v="None"/>
    <s v="None"/>
    <s v="Non-faith"/>
    <s v="Ofsted"/>
    <n v="10012782"/>
    <s v="Independent School standard inspection"/>
    <s v="Independent Standard Inspection"/>
    <d v="2017-10-10T00:00:00"/>
    <d v="2017-10-12T00:00:00"/>
    <d v="2018-01-12T00:00:00"/>
    <x v="1"/>
    <n v="3"/>
    <n v="3"/>
    <n v="3"/>
    <n v="3"/>
    <n v="3"/>
    <s v="NULL"/>
    <x v="0"/>
    <s v="NULL"/>
    <x v="1"/>
    <s v="ITS422619"/>
    <d v="2013-06-18T00:00:00"/>
    <d v="2013-06-20T00:00:00"/>
    <d v="2013-07-10T00:00:00"/>
    <n v="3"/>
    <s v="NULL"/>
    <s v="NULL"/>
    <s v="NULL"/>
    <s v="NULL"/>
    <s v="NULL"/>
    <s v="NULL"/>
  </r>
  <r>
    <n v="138118"/>
    <n v="3906000"/>
    <s v="Ateres Girls High School"/>
    <x v="1"/>
    <x v="7"/>
    <s v="North East"/>
    <s v="Gateshead"/>
    <s v="Gateshead"/>
    <s v="NE10 9PQ"/>
    <n v="225"/>
    <s v="No Boarders"/>
    <s v="Not applicable"/>
    <s v="None"/>
    <s v="Jewish"/>
    <s v="Jewish"/>
    <s v="Ofsted"/>
    <n v="10046954"/>
    <s v="Independent School standard inspection"/>
    <s v="Independent Standard Inspection"/>
    <d v="2018-05-15T00:00:00"/>
    <d v="2018-05-17T00:00:00"/>
    <d v="2018-06-18T00:00:00"/>
    <x v="1"/>
    <n v="3"/>
    <n v="3"/>
    <n v="2"/>
    <n v="3"/>
    <s v="NULL"/>
    <s v="NULL"/>
    <x v="0"/>
    <s v="Y"/>
    <x v="0"/>
    <n v="10010408"/>
    <d v="2016-06-07T00:00:00"/>
    <d v="2016-06-09T00:00:00"/>
    <d v="2016-07-12T00:00:00"/>
    <n v="4"/>
    <s v="NULL"/>
    <s v="NULL"/>
    <s v="NULL"/>
    <s v="NULL"/>
    <s v="NULL"/>
    <s v="NULL"/>
  </r>
  <r>
    <n v="132119"/>
    <n v="3416046"/>
    <s v="Auckland College"/>
    <x v="1"/>
    <x v="3"/>
    <s v="North West"/>
    <s v="Liverpool"/>
    <s v="Liverpool, Riverside"/>
    <s v="L17 4LE"/>
    <n v="237"/>
    <s v="No Boarders"/>
    <s v="Does not have a sixth form"/>
    <s v="None"/>
    <s v="Multi-faith"/>
    <s v="Non-faith"/>
    <s v="Ofsted"/>
    <n v="10020911"/>
    <s v="Independent School standard inspection"/>
    <s v="Independent Standard Inspection"/>
    <d v="2016-11-01T00:00:00"/>
    <d v="2016-11-03T00:00:00"/>
    <d v="2017-01-06T00:00:00"/>
    <x v="0"/>
    <n v="1"/>
    <n v="2"/>
    <n v="1"/>
    <n v="2"/>
    <n v="2"/>
    <s v="NULL"/>
    <x v="0"/>
    <s v="NULL"/>
    <x v="0"/>
    <s v="ITS422744"/>
    <d v="2013-11-12T00:00:00"/>
    <d v="2013-11-14T00:00:00"/>
    <d v="2013-12-04T00:00:00"/>
    <n v="2"/>
    <s v="NULL"/>
    <s v="NULL"/>
    <s v="NULL"/>
    <s v="NULL"/>
    <s v="NULL"/>
    <s v="NULL"/>
  </r>
  <r>
    <n v="140382"/>
    <n v="3306016"/>
    <s v="Avecinna Academy"/>
    <x v="1"/>
    <x v="1"/>
    <s v="West Midlands"/>
    <s v="Birmingham"/>
    <s v="Birmingham, Ladywood"/>
    <s v="B9 4BS"/>
    <n v="49"/>
    <s v="No Boarders"/>
    <s v="Has a sixth form"/>
    <s v="None"/>
    <s v="Muslim"/>
    <s v="Muslim"/>
    <s v="Ofsted"/>
    <n v="10038849"/>
    <s v="Independent School standard inspection"/>
    <s v="Independent Standard Inspection"/>
    <d v="2018-01-30T00:00:00"/>
    <d v="2018-02-01T00:00:00"/>
    <d v="2018-04-18T00:00:00"/>
    <x v="0"/>
    <n v="2"/>
    <n v="2"/>
    <n v="2"/>
    <n v="2"/>
    <s v="NULL"/>
    <s v="NULL"/>
    <x v="0"/>
    <s v="Y"/>
    <x v="0"/>
    <s v="ITS447300"/>
    <d v="2014-09-23T00:00:00"/>
    <d v="2014-09-25T00:00:00"/>
    <d v="2014-10-15T00:00:00"/>
    <n v="3"/>
    <s v="NULL"/>
    <s v="NULL"/>
    <s v="NULL"/>
    <s v="NULL"/>
    <s v="NULL"/>
    <s v="NULL"/>
  </r>
  <r>
    <n v="140479"/>
    <n v="3736004"/>
    <s v="Avicenna Academy"/>
    <x v="1"/>
    <x v="7"/>
    <s v="Yorkshire and the Humber"/>
    <s v="Sheffield"/>
    <s v="Sheffield South East"/>
    <s v="S9 5DL"/>
    <n v="99"/>
    <s v="No Boarders"/>
    <s v="Does not have a sixth form"/>
    <s v="None"/>
    <s v="Muslim"/>
    <s v="Muslim"/>
    <s v="Ofsted"/>
    <s v="ITS447249"/>
    <s v="Independent school standard inspection - first"/>
    <s v="Independent Standard Inspection"/>
    <d v="2014-12-02T00:00:00"/>
    <d v="2014-12-04T00:00:00"/>
    <d v="2015-01-14T00:00:00"/>
    <x v="0"/>
    <n v="2"/>
    <n v="2"/>
    <s v="NULL"/>
    <n v="2"/>
    <n v="2"/>
    <n v="9"/>
    <x v="1"/>
    <s v="NULL"/>
    <x v="0"/>
    <s v="NULL"/>
    <s v="NULL"/>
    <s v="NULL"/>
    <s v="NULL"/>
    <s v="NULL"/>
    <s v="NULL"/>
    <s v="NULL"/>
    <s v="NULL"/>
    <s v="NULL"/>
    <s v="NULL"/>
    <s v="NULL"/>
  </r>
  <r>
    <n v="126523"/>
    <n v="8656005"/>
    <s v="Avondale Preparatory School"/>
    <x v="1"/>
    <x v="0"/>
    <s v="South West"/>
    <s v="Wiltshire"/>
    <s v="Devizes"/>
    <s v="SP4 9DR"/>
    <n v="105"/>
    <s v="No Boarders"/>
    <s v="Does not have a sixth form"/>
    <s v="None"/>
    <s v="Christian"/>
    <s v="Christian"/>
    <s v="Ofsted"/>
    <n v="10047181"/>
    <s v="Independent School standard inspection"/>
    <s v="Independent Standard Inspection"/>
    <d v="2018-06-26T00:00:00"/>
    <d v="2018-06-28T00:00:00"/>
    <d v="2018-07-19T00:00:00"/>
    <x v="0"/>
    <n v="2"/>
    <n v="2"/>
    <n v="1"/>
    <n v="2"/>
    <n v="2"/>
    <s v="NULL"/>
    <x v="0"/>
    <s v="Y"/>
    <x v="0"/>
    <s v="ITS462872"/>
    <d v="2015-06-17T00:00:00"/>
    <d v="2015-06-19T00:00:00"/>
    <d v="2015-09-08T00:00:00"/>
    <n v="2"/>
    <s v="NULL"/>
    <s v="NULL"/>
    <s v="NULL"/>
    <s v="NULL"/>
    <s v="NULL"/>
    <s v="NULL"/>
  </r>
  <r>
    <n v="131261"/>
    <n v="3026119"/>
    <s v="Barnet Hill Academy"/>
    <x v="1"/>
    <x v="6"/>
    <s v="London"/>
    <s v="Barnet"/>
    <s v="Hendon"/>
    <s v="NW4 3ES"/>
    <n v="224"/>
    <s v="No Boarders"/>
    <s v="Has a sixth form"/>
    <s v="Islam"/>
    <s v="Muslim"/>
    <s v="Muslim"/>
    <s v="Ofsted"/>
    <n v="10012794"/>
    <s v="Independent School standard inspection"/>
    <s v="Independent Standard Inspection"/>
    <d v="2018-07-03T00:00:00"/>
    <d v="2018-07-05T00:00:00"/>
    <d v="2018-09-17T00:00:00"/>
    <x v="0"/>
    <n v="2"/>
    <n v="2"/>
    <n v="1"/>
    <n v="2"/>
    <n v="2"/>
    <s v="NULL"/>
    <x v="0"/>
    <s v="Y"/>
    <x v="0"/>
    <s v="ITS420193"/>
    <d v="2013-06-04T00:00:00"/>
    <d v="2013-06-06T00:00:00"/>
    <d v="2013-06-26T00:00:00"/>
    <n v="3"/>
    <s v="NULL"/>
    <s v="NULL"/>
    <s v="NULL"/>
    <s v="NULL"/>
    <s v="NULL"/>
    <s v="NULL"/>
  </r>
  <r>
    <n v="135155"/>
    <n v="3076338"/>
    <s v="Ayesha Siddiqa Girls School"/>
    <x v="1"/>
    <x v="6"/>
    <s v="London"/>
    <s v="Ealing"/>
    <s v="Ealing, Southall"/>
    <s v="UB1 1LS"/>
    <n v="81"/>
    <s v="No Boarders"/>
    <s v="Has a sixth form"/>
    <s v="None"/>
    <s v="Muslim"/>
    <s v="Muslim"/>
    <s v="Ofsted"/>
    <n v="10035803"/>
    <s v="Independent School standard inspection"/>
    <s v="Independent Standard Inspection"/>
    <d v="2018-03-06T00:00:00"/>
    <d v="2018-03-08T00:00:00"/>
    <d v="2018-04-18T00:00:00"/>
    <x v="0"/>
    <n v="2"/>
    <n v="2"/>
    <n v="1"/>
    <n v="2"/>
    <s v="NULL"/>
    <s v="NULL"/>
    <x v="0"/>
    <s v="Y"/>
    <x v="0"/>
    <s v="ITS440228"/>
    <d v="2014-02-11T00:00:00"/>
    <d v="2014-02-13T00:00:00"/>
    <d v="2014-03-03T00:00:00"/>
    <n v="2"/>
    <s v="NULL"/>
    <s v="NULL"/>
    <s v="NULL"/>
    <s v="NULL"/>
    <s v="NULL"/>
    <s v="NULL"/>
  </r>
  <r>
    <n v="134417"/>
    <n v="3166064"/>
    <s v="Azhar Academy Girls School"/>
    <x v="1"/>
    <x v="6"/>
    <s v="London"/>
    <s v="Newham"/>
    <s v="West Ham"/>
    <s v="E7 9HL"/>
    <n v="335"/>
    <s v="No Boarders"/>
    <s v="Does not have a sixth form"/>
    <s v="None"/>
    <s v="Muslim"/>
    <s v="Muslim"/>
    <s v="Ofsted"/>
    <n v="10045225"/>
    <s v="Independent School standard inspection"/>
    <s v="Independent Standard Inspection"/>
    <d v="2018-03-14T00:00:00"/>
    <d v="2018-03-16T00:00:00"/>
    <d v="2018-04-30T00:00:00"/>
    <x v="0"/>
    <n v="2"/>
    <n v="2"/>
    <n v="1"/>
    <n v="2"/>
    <n v="2"/>
    <s v="NULL"/>
    <x v="0"/>
    <s v="Y"/>
    <x v="0"/>
    <n v="10007702"/>
    <d v="2016-03-22T00:00:00"/>
    <d v="2016-03-24T00:00:00"/>
    <d v="2016-04-27T00:00:00"/>
    <n v="2"/>
    <s v="NULL"/>
    <s v="NULL"/>
    <s v="NULL"/>
    <s v="NULL"/>
    <s v="NULL"/>
    <s v="NULL"/>
  </r>
  <r>
    <n v="136258"/>
    <n v="3916040"/>
    <s v="Bahr Academy"/>
    <x v="1"/>
    <x v="7"/>
    <s v="North East"/>
    <s v="Newcastle upon Tyne"/>
    <s v="Newcastle upon Tyne Central"/>
    <s v="NE4 6PR"/>
    <n v="30"/>
    <s v="No Boarders"/>
    <s v="Does not have a sixth form"/>
    <s v="Sunni Deobandi"/>
    <s v="Muslim"/>
    <s v="Muslim"/>
    <s v="Ofsted"/>
    <n v="10025962"/>
    <s v="Independent School standard inspection"/>
    <s v="Independent Standard Inspection"/>
    <d v="2017-03-14T00:00:00"/>
    <d v="2017-03-16T00:00:00"/>
    <d v="2017-04-03T00:00:00"/>
    <x v="0"/>
    <n v="2"/>
    <n v="2"/>
    <n v="1"/>
    <n v="2"/>
    <s v="NULL"/>
    <s v="NULL"/>
    <x v="0"/>
    <s v="NULL"/>
    <x v="0"/>
    <s v="ITS454296"/>
    <d v="2015-01-13T00:00:00"/>
    <d v="2015-01-15T00:00:00"/>
    <d v="2015-02-18T00:00:00"/>
    <n v="3"/>
    <s v="NULL"/>
    <s v="NULL"/>
    <s v="NULL"/>
    <s v="NULL"/>
    <s v="NULL"/>
    <s v="NULL"/>
  </r>
  <r>
    <n v="101948"/>
    <n v="3076050"/>
    <s v="Barbara Speake Stage School"/>
    <x v="1"/>
    <x v="6"/>
    <s v="London"/>
    <s v="Ealing"/>
    <s v="Ealing Central and Acton"/>
    <s v="W3 7EG"/>
    <n v="71"/>
    <s v="No Boarders"/>
    <s v="Does not have a sixth form"/>
    <s v="None"/>
    <s v="None"/>
    <s v="Non-faith"/>
    <s v="Ofsted"/>
    <n v="10012825"/>
    <s v="Independent School standard inspection"/>
    <s v="Independent Standard Inspection"/>
    <d v="2017-11-07T00:00:00"/>
    <d v="2017-11-09T00:00:00"/>
    <d v="2017-12-07T00:00:00"/>
    <x v="1"/>
    <n v="3"/>
    <n v="3"/>
    <n v="3"/>
    <n v="3"/>
    <s v="NULL"/>
    <s v="NULL"/>
    <x v="0"/>
    <s v="NULL"/>
    <x v="0"/>
    <s v="ITS421125"/>
    <d v="2013-06-25T00:00:00"/>
    <d v="2013-06-27T00:00:00"/>
    <d v="2013-07-17T00:00:00"/>
    <n v="3"/>
    <s v="NULL"/>
    <s v="NULL"/>
    <s v="NULL"/>
    <s v="NULL"/>
    <s v="NULL"/>
    <s v="NULL"/>
  </r>
  <r>
    <n v="131181"/>
    <n v="8866073"/>
    <s v="Beech Grove School"/>
    <x v="1"/>
    <x v="5"/>
    <s v="South East"/>
    <s v="Kent"/>
    <s v="Dover"/>
    <s v="CT15 4FB"/>
    <n v="88"/>
    <s v="No Boarders"/>
    <s v="Has a sixth form"/>
    <s v="None"/>
    <s v="Christian"/>
    <s v="Christian"/>
    <s v="Ofsted"/>
    <n v="10018926"/>
    <s v="Independent School standard inspection"/>
    <s v="Independent Standard Inspection"/>
    <d v="2016-09-27T00:00:00"/>
    <d v="2016-09-29T00:00:00"/>
    <d v="2016-10-17T00:00:00"/>
    <x v="0"/>
    <n v="2"/>
    <n v="2"/>
    <n v="1"/>
    <n v="2"/>
    <n v="2"/>
    <n v="2"/>
    <x v="0"/>
    <s v="NULL"/>
    <x v="0"/>
    <s v="ITS408719"/>
    <d v="2012-12-04T00:00:00"/>
    <d v="2012-12-05T00:00:00"/>
    <d v="2012-12-26T00:00:00"/>
    <n v="2"/>
    <s v="NULL"/>
    <s v="NULL"/>
    <s v="NULL"/>
    <s v="NULL"/>
    <s v="NULL"/>
    <s v="NULL"/>
  </r>
  <r>
    <n v="131170"/>
    <n v="2046398"/>
    <s v="Beis Aharon School"/>
    <x v="1"/>
    <x v="6"/>
    <s v="London"/>
    <s v="Hackney"/>
    <s v="Hackney North and Stoke Newington"/>
    <s v="N16 5ED"/>
    <n v="279"/>
    <s v="No Boarders"/>
    <s v="Does not have a sixth form"/>
    <s v="None"/>
    <s v="Orthodox Jewish"/>
    <s v="Jewish"/>
    <s v="Ofsted"/>
    <s v="ITS422718"/>
    <s v="Independent School standard inspection"/>
    <s v="Independent Standard Inspection"/>
    <d v="2014-11-18T00:00:00"/>
    <d v="2014-11-20T00:00:00"/>
    <d v="2014-12-24T00:00:00"/>
    <x v="3"/>
    <n v="4"/>
    <n v="4"/>
    <s v="NULL"/>
    <n v="4"/>
    <n v="4"/>
    <n v="9"/>
    <x v="1"/>
    <s v="NULL"/>
    <x v="1"/>
    <s v="ITS361371"/>
    <d v="2010-11-08T00:00:00"/>
    <d v="2010-11-09T00:00:00"/>
    <d v="2010-12-03T00:00:00"/>
    <n v="3"/>
    <n v="10039496"/>
    <s v="Independent school Progress Monitoring inspection"/>
    <d v="2017-07-19T00:00:00"/>
    <s v="2016/17"/>
    <d v="2017-10-09T00:00:00"/>
    <s v="Did not meet all standards that were checked"/>
  </r>
  <r>
    <n v="102171"/>
    <n v="2046399"/>
    <s v="Beis Chinuch Lebonos Girls School"/>
    <x v="1"/>
    <x v="6"/>
    <s v="London"/>
    <s v="Hackney"/>
    <s v="Hackney North and Stoke Newington"/>
    <s v="N4 2SH"/>
    <n v="696"/>
    <s v="No Boarders"/>
    <s v="Does not have a sixth form"/>
    <s v="None"/>
    <s v="Orthodox Jewish"/>
    <s v="Jewish"/>
    <s v="Ofsted"/>
    <s v="ITS364224"/>
    <s v="S162a - LTI Inspection Historic"/>
    <s v="Independent Standard Inspection"/>
    <d v="2011-03-03T00:00:00"/>
    <d v="2011-03-03T00:00:00"/>
    <d v="2011-04-01T00:00:00"/>
    <x v="2"/>
    <s v="NULL"/>
    <n v="2"/>
    <s v="NULL"/>
    <n v="1"/>
    <n v="2"/>
    <s v="NULL"/>
    <x v="1"/>
    <s v="NULL"/>
    <x v="0"/>
    <s v="ITS320344"/>
    <d v="2008-01-24T00:00:00"/>
    <d v="2008-01-25T00:00:00"/>
    <d v="2008-02-18T00:00:00"/>
    <n v="2"/>
    <s v="NULL"/>
    <s v="NULL"/>
    <s v="NULL"/>
    <s v="NULL"/>
    <s v="NULL"/>
    <s v="NULL"/>
  </r>
  <r>
    <n v="135168"/>
    <n v="3556054"/>
    <s v="Beis Hatalmud School"/>
    <x v="1"/>
    <x v="3"/>
    <s v="North West"/>
    <s v="Salford"/>
    <s v="Blackley and Broughton"/>
    <s v="M7 2FD"/>
    <n v="87"/>
    <s v="No Boarders"/>
    <s v="Does not have a sixth form"/>
    <s v="None"/>
    <s v="Orthodox Jewish"/>
    <s v="Jewish"/>
    <s v="Ofsted"/>
    <n v="10034027"/>
    <s v="Independent School standard inspection"/>
    <s v="Independent Standard Inspection"/>
    <d v="2017-06-06T00:00:00"/>
    <d v="2017-06-08T00:00:00"/>
    <d v="2017-07-04T00:00:00"/>
    <x v="0"/>
    <n v="2"/>
    <n v="2"/>
    <n v="2"/>
    <n v="2"/>
    <s v="NULL"/>
    <s v="NULL"/>
    <x v="0"/>
    <s v="NULL"/>
    <x v="0"/>
    <s v="ITS464058"/>
    <d v="2015-06-16T00:00:00"/>
    <d v="2015-06-18T00:00:00"/>
    <d v="2015-07-15T00:00:00"/>
    <n v="3"/>
    <s v="NULL"/>
    <s v="NULL"/>
    <s v="NULL"/>
    <s v="NULL"/>
    <s v="NULL"/>
    <s v="NULL"/>
  </r>
  <r>
    <n v="136117"/>
    <n v="3556006"/>
    <s v="Beis Malka Belz Girls School"/>
    <x v="1"/>
    <x v="3"/>
    <s v="North West"/>
    <s v="Salford"/>
    <s v="Blackley and Broughton"/>
    <s v="M7 2BT"/>
    <n v="270"/>
    <s v="No Boarders"/>
    <s v="Does not have a sixth form"/>
    <s v="Orthodox Jewish"/>
    <s v="Jewish"/>
    <s v="Jewish"/>
    <s v="Ofsted"/>
    <n v="10034031"/>
    <s v="Independent School standard inspection"/>
    <s v="Independent Standard Inspection"/>
    <d v="2017-11-14T00:00:00"/>
    <d v="2017-11-16T00:00:00"/>
    <d v="2017-12-21T00:00:00"/>
    <x v="0"/>
    <n v="2"/>
    <n v="2"/>
    <n v="2"/>
    <n v="3"/>
    <n v="2"/>
    <s v="NULL"/>
    <x v="0"/>
    <s v="Y"/>
    <x v="0"/>
    <s v="ITS447240"/>
    <d v="2014-07-08T00:00:00"/>
    <d v="2014-07-10T00:00:00"/>
    <d v="2014-07-30T00:00:00"/>
    <n v="3"/>
    <s v="NULL"/>
    <s v="NULL"/>
    <s v="NULL"/>
    <s v="NULL"/>
    <s v="NULL"/>
    <s v="NULL"/>
  </r>
  <r>
    <n v="100295"/>
    <n v="2046337"/>
    <s v="Beis Malka Girls' School"/>
    <x v="1"/>
    <x v="6"/>
    <s v="London"/>
    <s v="Hackney"/>
    <s v="Hackney North and Stoke Newington"/>
    <s v="N16 6XD"/>
    <n v="524"/>
    <s v="No Boarders"/>
    <s v="Does not have a sixth form"/>
    <s v="None"/>
    <s v="Jewish"/>
    <s v="Jewish"/>
    <s v="Ofsted"/>
    <n v="10020732"/>
    <s v="Independent School standard inspection"/>
    <s v="Independent Standard Inspection"/>
    <d v="2017-04-25T00:00:00"/>
    <d v="2017-04-27T00:00:00"/>
    <d v="2017-05-22T00:00:00"/>
    <x v="0"/>
    <n v="2"/>
    <n v="2"/>
    <n v="2"/>
    <n v="2"/>
    <n v="2"/>
    <s v="NULL"/>
    <x v="0"/>
    <s v="NULL"/>
    <x v="0"/>
    <s v="ITS420196"/>
    <d v="2013-10-15T00:00:00"/>
    <d v="2013-10-17T00:00:00"/>
    <d v="2013-11-07T00:00:00"/>
    <n v="2"/>
    <s v="NULL"/>
    <s v="NULL"/>
    <s v="NULL"/>
    <s v="NULL"/>
    <s v="NULL"/>
    <s v="NULL"/>
  </r>
  <r>
    <n v="140492"/>
    <n v="3026007"/>
    <s v="Beis Medrash Elyon"/>
    <x v="1"/>
    <x v="6"/>
    <s v="London"/>
    <s v="Barnet"/>
    <s v="Hendon"/>
    <s v="NW9 7DH"/>
    <n v="74"/>
    <s v="No Boarders"/>
    <s v="Does not have a sixth form"/>
    <s v="None"/>
    <s v="Jewish"/>
    <s v="Jewish"/>
    <s v="Ofsted"/>
    <s v="ITS447235"/>
    <s v="Independent school standard inspection - first"/>
    <s v="Independent Standard Inspection"/>
    <d v="2014-12-02T00:00:00"/>
    <d v="2014-12-04T00:00:00"/>
    <d v="2015-02-18T00:00:00"/>
    <x v="1"/>
    <n v="3"/>
    <n v="2"/>
    <s v="NULL"/>
    <n v="2"/>
    <n v="9"/>
    <n v="9"/>
    <x v="1"/>
    <s v="NULL"/>
    <x v="1"/>
    <s v="NULL"/>
    <s v="NULL"/>
    <s v="NULL"/>
    <s v="NULL"/>
    <s v="NULL"/>
    <s v="NULL"/>
    <s v="NULL"/>
    <s v="NULL"/>
    <s v="NULL"/>
    <s v="NULL"/>
    <s v="NULL"/>
  </r>
  <r>
    <n v="100293"/>
    <n v="2046296"/>
    <s v="Beis Rochel d'Satmar Girls' School"/>
    <x v="1"/>
    <x v="6"/>
    <s v="London"/>
    <s v="Hackney"/>
    <s v="Hackney North and Stoke Newington"/>
    <s v="N16 5DL"/>
    <n v="1662"/>
    <s v="No Boarders"/>
    <s v="Has a sixth form"/>
    <s v="Jewish"/>
    <s v="Jewish"/>
    <s v="Jewish"/>
    <s v="Ofsted"/>
    <s v="ITS462854"/>
    <s v="Independent School standard inspection"/>
    <s v="Independent Standard Inspection"/>
    <d v="2015-06-02T00:00:00"/>
    <d v="2015-06-04T00:00:00"/>
    <d v="2015-09-11T00:00:00"/>
    <x v="3"/>
    <n v="4"/>
    <n v="4"/>
    <s v="NULL"/>
    <n v="4"/>
    <n v="4"/>
    <n v="9"/>
    <x v="1"/>
    <s v="NULL"/>
    <x v="1"/>
    <s v="ITS386851"/>
    <d v="2012-02-07T00:00:00"/>
    <d v="2012-02-08T00:00:00"/>
    <d v="2012-02-28T00:00:00"/>
    <n v="2"/>
    <n v="10020365"/>
    <s v="Independent school Progress Monitoring inspection"/>
    <d v="2016-07-14T00:00:00"/>
    <s v="2015/16"/>
    <d v="2016-09-19T00:00:00"/>
    <s v="Standards met"/>
  </r>
  <r>
    <n v="137505"/>
    <n v="2046002"/>
    <s v="Beis Ruchel D`Satmar"/>
    <x v="1"/>
    <x v="6"/>
    <s v="London"/>
    <s v="Hackney"/>
    <s v="Hackney North and Stoke Newington"/>
    <s v="N16 5RS"/>
    <n v="595"/>
    <s v="No Boarders"/>
    <s v="Does not have a sixth form"/>
    <s v="Orthodox Jewish"/>
    <s v="Jewish"/>
    <s v="Jewish"/>
    <s v="Ofsted"/>
    <n v="10012789"/>
    <s v="Independent School standard inspection"/>
    <s v="Independent Standard Inspection"/>
    <d v="2016-06-28T00:00:00"/>
    <d v="2016-06-30T00:00:00"/>
    <d v="2016-09-28T00:00:00"/>
    <x v="3"/>
    <n v="4"/>
    <n v="3"/>
    <n v="3"/>
    <n v="3"/>
    <n v="4"/>
    <s v="NULL"/>
    <x v="2"/>
    <s v="NULL"/>
    <x v="1"/>
    <s v="ITS393287"/>
    <d v="2012-06-20T00:00:00"/>
    <d v="2012-06-21T00:00:00"/>
    <d v="2012-07-12T00:00:00"/>
    <n v="2"/>
    <n v="10048421"/>
    <s v="Independent school Progress Monitoring inspection"/>
    <d v="2018-04-18T00:00:00"/>
    <s v="2017/18"/>
    <d v="2018-06-05T00:00:00"/>
    <s v="Did not meet all standards that were checked"/>
  </r>
  <r>
    <n v="130286"/>
    <n v="3526050"/>
    <s v="Beis Ruchel Girls School"/>
    <x v="1"/>
    <x v="3"/>
    <s v="North West"/>
    <s v="Manchester"/>
    <s v="Blackley and Broughton"/>
    <s v="M8 5BQ"/>
    <n v="291"/>
    <s v="No Boarders"/>
    <s v="Does not have a sixth form"/>
    <s v="None"/>
    <s v="None"/>
    <s v="Non-faith"/>
    <s v="Ofsted"/>
    <n v="10026805"/>
    <s v="Independent School standard inspection"/>
    <s v="Independent Standard Inspection"/>
    <d v="2017-03-21T00:00:00"/>
    <d v="2017-03-23T00:00:00"/>
    <d v="2017-05-16T00:00:00"/>
    <x v="3"/>
    <n v="4"/>
    <n v="2"/>
    <n v="3"/>
    <n v="2"/>
    <n v="3"/>
    <s v="NULL"/>
    <x v="0"/>
    <s v="NULL"/>
    <x v="1"/>
    <n v="10008551"/>
    <d v="2016-06-22T00:00:00"/>
    <d v="2016-06-24T00:00:00"/>
    <d v="2016-07-15T00:00:00"/>
    <n v="2"/>
    <n v="10043709"/>
    <s v="Independent school Progress Monitoring inspection"/>
    <d v="2017-12-12T00:00:00"/>
    <s v="2017/18"/>
    <d v="2018-01-29T00:00:00"/>
    <s v="Did not meet all standards that were checked"/>
  </r>
  <r>
    <n v="136086"/>
    <n v="3556057"/>
    <s v="Beis Ruchel Girls School"/>
    <x v="1"/>
    <x v="3"/>
    <s v="North West"/>
    <s v="Salford"/>
    <s v="Blackley and Broughton"/>
    <s v="M7 4AJ"/>
    <n v="134"/>
    <s v="No Boarders"/>
    <s v="Does not have a sixth form"/>
    <s v="None"/>
    <s v="Jewish"/>
    <s v="Jewish"/>
    <s v="Ofsted"/>
    <s v="ITS443452"/>
    <s v="Independent school standard inspection - first"/>
    <s v="Independent Standard Inspection"/>
    <d v="2014-11-25T00:00:00"/>
    <d v="2014-11-27T00:00:00"/>
    <d v="2015-01-09T00:00:00"/>
    <x v="0"/>
    <n v="2"/>
    <n v="2"/>
    <s v="NULL"/>
    <n v="2"/>
    <n v="9"/>
    <n v="9"/>
    <x v="1"/>
    <s v="NULL"/>
    <x v="0"/>
    <s v="NULL"/>
    <s v="NULL"/>
    <s v="NULL"/>
    <s v="NULL"/>
    <s v="NULL"/>
    <s v="NULL"/>
    <s v="NULL"/>
    <s v="NULL"/>
    <s v="NULL"/>
    <s v="NULL"/>
    <s v="NULL"/>
  </r>
  <r>
    <n v="131026"/>
    <n v="3026104"/>
    <s v="Beis Soroh Schneirer"/>
    <x v="1"/>
    <x v="6"/>
    <s v="London"/>
    <s v="Barnet"/>
    <s v="Hendon"/>
    <s v="NW9 6AX"/>
    <n v="260"/>
    <s v="No Boarders"/>
    <s v="Does not have a sixth form"/>
    <s v="None"/>
    <s v="Jewish"/>
    <s v="Jewish"/>
    <s v="Ofsted"/>
    <n v="10008541"/>
    <s v="Independent School standard inspection"/>
    <s v="Independent Standard Inspection"/>
    <d v="2017-09-26T00:00:00"/>
    <d v="2017-09-28T00:00:00"/>
    <d v="2017-11-07T00:00:00"/>
    <x v="1"/>
    <n v="3"/>
    <n v="3"/>
    <n v="2"/>
    <n v="3"/>
    <n v="2"/>
    <s v="NULL"/>
    <x v="0"/>
    <s v="NULL"/>
    <x v="1"/>
    <s v="ITS345366"/>
    <d v="2010-01-14T00:00:00"/>
    <d v="2010-01-14T00:00:00"/>
    <d v="2010-02-04T00:00:00"/>
    <n v="2"/>
    <n v="10049185"/>
    <s v="Independent school Progress Monitoring inspection"/>
    <d v="2018-06-07T00:00:00"/>
    <s v="2017/18"/>
    <d v="2018-09-10T00:00:00"/>
    <s v="Did not meet all standards that were checked"/>
  </r>
  <r>
    <n v="131342"/>
    <n v="2046400"/>
    <s v="Beis Trana Girls' School"/>
    <x v="1"/>
    <x v="6"/>
    <s v="London"/>
    <s v="Hackney"/>
    <s v="Hackney North and Stoke Newington"/>
    <s v="E5 9DH"/>
    <n v="274"/>
    <s v="No Boarders"/>
    <s v="Does not have a sixth form"/>
    <s v="None"/>
    <s v="Jewish"/>
    <s v="Jewish"/>
    <s v="Ofsted"/>
    <s v="ITS442962"/>
    <s v="Independent School standard inspection"/>
    <s v="Independent Standard Inspection"/>
    <d v="2014-06-25T00:00:00"/>
    <d v="2014-06-27T00:00:00"/>
    <d v="2014-09-15T00:00:00"/>
    <x v="3"/>
    <n v="4"/>
    <n v="3"/>
    <s v="NULL"/>
    <n v="4"/>
    <s v="NULL"/>
    <s v="NULL"/>
    <x v="1"/>
    <s v="NULL"/>
    <x v="1"/>
    <s v="ITS364256"/>
    <d v="2011-01-11T00:00:00"/>
    <d v="2011-01-12T00:00:00"/>
    <d v="2011-02-02T00:00:00"/>
    <n v="3"/>
    <s v="ITS463315"/>
    <s v="Independent school Progress Monitoring inspection"/>
    <d v="2015-03-17T00:00:00"/>
    <s v="2014/15"/>
    <d v="2015-04-22T00:00:00"/>
    <s v="Standards met"/>
  </r>
  <r>
    <n v="136817"/>
    <n v="2046000"/>
    <s v="Beis Yaakov Girls School"/>
    <x v="1"/>
    <x v="6"/>
    <s v="London"/>
    <s v="Hackney"/>
    <s v="Hackney North and Stoke Newington"/>
    <s v="N16 0QJ"/>
    <n v="90"/>
    <s v="No Boarders"/>
    <s v="Does not have a sixth form"/>
    <s v="Charadi Jewish"/>
    <s v="Jewish"/>
    <s v="Jewish"/>
    <s v="Ofsted"/>
    <n v="10012790"/>
    <s v="Independent School standard inspection"/>
    <s v="Independent Standard Inspection"/>
    <d v="2017-04-25T00:00:00"/>
    <d v="2017-04-27T00:00:00"/>
    <d v="2017-05-23T00:00:00"/>
    <x v="0"/>
    <n v="2"/>
    <n v="2"/>
    <n v="2"/>
    <n v="2"/>
    <n v="2"/>
    <s v="NULL"/>
    <x v="0"/>
    <s v="NULL"/>
    <x v="0"/>
    <s v="ITS393249"/>
    <d v="2012-05-01T00:00:00"/>
    <d v="2012-05-02T00:00:00"/>
    <d v="2012-05-25T00:00:00"/>
    <n v="2"/>
    <s v="NULL"/>
    <s v="NULL"/>
    <s v="NULL"/>
    <s v="NULL"/>
    <s v="NULL"/>
    <s v="NULL"/>
  </r>
  <r>
    <n v="101484"/>
    <n v="3036060"/>
    <s v="Benedict House Preparatory School"/>
    <x v="1"/>
    <x v="6"/>
    <s v="London"/>
    <s v="Bexley"/>
    <s v="Old Bexley and Sidcup"/>
    <s v="DA15 7HD"/>
    <n v="153"/>
    <s v="No Boarders"/>
    <s v="Does not have a sixth form"/>
    <s v="None"/>
    <s v="None"/>
    <s v="Non-faith"/>
    <s v="Ofsted"/>
    <n v="10008542"/>
    <s v="Independent School standard inspection"/>
    <s v="Independent Standard Inspection"/>
    <d v="2017-11-07T00:00:00"/>
    <d v="2017-11-09T00:00:00"/>
    <d v="2017-12-18T00:00:00"/>
    <x v="0"/>
    <n v="2"/>
    <n v="2"/>
    <n v="2"/>
    <n v="2"/>
    <n v="2"/>
    <s v="NULL"/>
    <x v="0"/>
    <s v="NULL"/>
    <x v="0"/>
    <s v="ITS348777"/>
    <d v="2010-06-29T00:00:00"/>
    <d v="2010-06-29T00:00:00"/>
    <d v="2010-07-13T00:00:00"/>
    <n v="2"/>
    <s v="NULL"/>
    <s v="NULL"/>
    <s v="NULL"/>
    <s v="NULL"/>
    <s v="NULL"/>
    <s v="NULL"/>
  </r>
  <r>
    <n v="101388"/>
    <n v="3026092"/>
    <s v="Beth Jacob Grammar School for Girls"/>
    <x v="1"/>
    <x v="6"/>
    <s v="London"/>
    <s v="Barnet"/>
    <s v="Hendon"/>
    <s v="NW4 2AT"/>
    <n v="270"/>
    <s v="No Boarders"/>
    <s v="Has a sixth form"/>
    <s v="None"/>
    <s v="Jewish"/>
    <s v="Jewish"/>
    <s v="Ofsted"/>
    <n v="10020771"/>
    <s v="Independent School standard inspection"/>
    <s v="Independent Standard Inspection"/>
    <d v="2016-11-02T00:00:00"/>
    <d v="2016-11-04T00:00:00"/>
    <d v="2017-02-21T00:00:00"/>
    <x v="3"/>
    <n v="4"/>
    <n v="3"/>
    <n v="4"/>
    <n v="3"/>
    <s v="NULL"/>
    <s v="NULL"/>
    <x v="2"/>
    <s v="NULL"/>
    <x v="1"/>
    <s v="ITS397657"/>
    <d v="2012-10-23T00:00:00"/>
    <d v="2012-10-24T00:00:00"/>
    <d v="2012-11-20T00:00:00"/>
    <n v="1"/>
    <n v="10048551"/>
    <s v="Independent school Progress Monitoring inspection"/>
    <d v="2018-04-16T00:00:00"/>
    <s v="2017/18"/>
    <d v="2018-05-21T00:00:00"/>
    <s v="Met all standards that were checked"/>
  </r>
  <r>
    <n v="107168"/>
    <n v="3736027"/>
    <s v="Bethany School"/>
    <x v="1"/>
    <x v="7"/>
    <s v="Yorkshire and the Humber"/>
    <s v="Sheffield"/>
    <s v="Sheffield Central"/>
    <s v="S3 7PS"/>
    <n v="90"/>
    <s v="No Boarders"/>
    <s v="Does not have a sixth form"/>
    <s v="Christian"/>
    <s v="Christian"/>
    <s v="Christian"/>
    <s v="Ofsted"/>
    <n v="10007853"/>
    <s v="Independent School standard inspection"/>
    <s v="Independent Standard Inspection"/>
    <d v="2015-10-14T00:00:00"/>
    <d v="2015-10-16T00:00:00"/>
    <d v="2015-11-20T00:00:00"/>
    <x v="0"/>
    <n v="2"/>
    <n v="2"/>
    <n v="2"/>
    <n v="2"/>
    <n v="2"/>
    <s v="NULL"/>
    <x v="0"/>
    <s v="NULL"/>
    <x v="0"/>
    <s v="ITS296779"/>
    <d v="2007-03-13T00:00:00"/>
    <d v="2007-03-14T00:00:00"/>
    <d v="2007-04-05T00:00:00"/>
    <n v="3"/>
    <s v="NULL"/>
    <s v="NULL"/>
    <s v="NULL"/>
    <s v="NULL"/>
    <s v="NULL"/>
    <s v="NULL"/>
  </r>
  <r>
    <n v="117654"/>
    <n v="9196228"/>
    <s v="Bhaktivedanta Manor School"/>
    <x v="1"/>
    <x v="2"/>
    <s v="East of England"/>
    <s v="Hertfordshire"/>
    <s v="Hertsmere"/>
    <s v="WD25 8HB"/>
    <n v="43"/>
    <s v="No Boarders"/>
    <s v="Does not have a sixth form"/>
    <s v="Hindu"/>
    <s v="Hindu"/>
    <s v="Other faith"/>
    <s v="Ofsted"/>
    <n v="10020392"/>
    <s v="Independent School standard inspection"/>
    <s v="Independent Standard Inspection"/>
    <d v="2016-09-13T00:00:00"/>
    <d v="2016-09-15T00:00:00"/>
    <d v="2016-10-12T00:00:00"/>
    <x v="1"/>
    <n v="3"/>
    <n v="3"/>
    <n v="2"/>
    <n v="3"/>
    <n v="3"/>
    <s v="NULL"/>
    <x v="0"/>
    <s v="NULL"/>
    <x v="1"/>
    <s v="ITS385096"/>
    <d v="2012-02-28T00:00:00"/>
    <d v="2012-02-29T00:00:00"/>
    <d v="2012-03-23T00:00:00"/>
    <n v="2"/>
    <n v="10041245"/>
    <s v="Independent school Progress Monitoring inspection"/>
    <d v="2018-01-11T00:00:00"/>
    <s v="2017/18"/>
    <d v="2018-02-08T00:00:00"/>
    <s v="Met all standards that were checked"/>
  </r>
  <r>
    <n v="130283"/>
    <n v="9256041"/>
    <s v="Bicker Preparatory and Early Years School"/>
    <x v="1"/>
    <x v="4"/>
    <s v="East Midlands"/>
    <s v="Lincolnshire"/>
    <s v="Boston and Skegness"/>
    <s v="PE20 3DW"/>
    <n v="57"/>
    <s v="No Boarders"/>
    <s v="Does not have a sixth form"/>
    <s v="None"/>
    <s v="Church of England"/>
    <s v="Christian"/>
    <s v="Ofsted"/>
    <n v="10048632"/>
    <s v="Independent School standard inspection"/>
    <s v="Independent Standard Inspection"/>
    <d v="2018-05-15T00:00:00"/>
    <d v="2018-05-17T00:00:00"/>
    <d v="2018-06-14T00:00:00"/>
    <x v="0"/>
    <n v="2"/>
    <n v="2"/>
    <n v="1"/>
    <n v="2"/>
    <n v="1"/>
    <s v="NULL"/>
    <x v="0"/>
    <s v="Y"/>
    <x v="0"/>
    <s v="ITS462917"/>
    <d v="2015-06-24T00:00:00"/>
    <d v="2015-06-26T00:00:00"/>
    <d v="2015-07-15T00:00:00"/>
    <n v="1"/>
    <s v="NULL"/>
    <s v="NULL"/>
    <s v="NULL"/>
    <s v="NULL"/>
    <s v="NULL"/>
    <s v="NULL"/>
  </r>
  <r>
    <n v="141411"/>
    <n v="3206005"/>
    <s v="Big Creative Independent School"/>
    <x v="1"/>
    <x v="6"/>
    <s v="London"/>
    <s v="Waltham Forest"/>
    <s v="Walthamstow"/>
    <s v="E17 5QJ"/>
    <n v="7"/>
    <s v="No Boarders"/>
    <s v="Does not have a sixth form"/>
    <s v="None"/>
    <s v="None"/>
    <s v="Non-faith"/>
    <s v="Ofsted"/>
    <n v="10006032"/>
    <s v="Independent school standard inspection - first"/>
    <s v="Independent Standard Inspection"/>
    <d v="2016-03-08T00:00:00"/>
    <d v="2016-03-10T00:00:00"/>
    <d v="2016-04-18T00:00:00"/>
    <x v="0"/>
    <n v="2"/>
    <n v="2"/>
    <n v="2"/>
    <n v="2"/>
    <s v="NULL"/>
    <s v="NULL"/>
    <x v="0"/>
    <s v="NULL"/>
    <x v="0"/>
    <s v="NULL"/>
    <s v="NULL"/>
    <s v="NULL"/>
    <s v="NULL"/>
    <s v="NULL"/>
    <s v="NULL"/>
    <s v="NULL"/>
    <s v="NULL"/>
    <s v="NULL"/>
    <s v="NULL"/>
    <s v="NULL"/>
  </r>
  <r>
    <n v="103591"/>
    <n v="3306083"/>
    <s v="Birchfield Independent Girls' School"/>
    <x v="1"/>
    <x v="1"/>
    <s v="West Midlands"/>
    <s v="Birmingham"/>
    <s v="Birmingham, Ladywood"/>
    <s v="B6 6JU"/>
    <n v="112"/>
    <s v="No Boarders"/>
    <s v="Has a sixth form"/>
    <s v="None"/>
    <s v="Muslim"/>
    <s v="Muslim"/>
    <s v="Ofsted"/>
    <n v="10040660"/>
    <s v="Independent School standard inspection"/>
    <s v="Independent Standard Inspection"/>
    <d v="2018-03-13T00:00:00"/>
    <d v="2018-03-15T00:00:00"/>
    <d v="2018-06-04T00:00:00"/>
    <x v="1"/>
    <n v="2"/>
    <n v="3"/>
    <n v="2"/>
    <n v="3"/>
    <s v="NULL"/>
    <n v="3"/>
    <x v="0"/>
    <s v="Y"/>
    <x v="0"/>
    <s v="NULL"/>
    <s v="NULL"/>
    <s v="NULL"/>
    <s v="NULL"/>
    <s v="NULL"/>
    <s v="NULL"/>
    <s v="NULL"/>
    <s v="NULL"/>
    <s v="NULL"/>
    <s v="NULL"/>
    <s v="NULL"/>
  </r>
  <r>
    <n v="133521"/>
    <n v="3306102"/>
    <s v="Birmingham Muslim School"/>
    <x v="1"/>
    <x v="1"/>
    <s v="West Midlands"/>
    <s v="Birmingham"/>
    <s v="Birmingham, Yardley"/>
    <s v="B11 2PZ"/>
    <n v="88"/>
    <s v="No Boarders"/>
    <s v="Does not have a sixth form"/>
    <s v="None"/>
    <s v="Muslim"/>
    <s v="Muslim"/>
    <s v="Ofsted"/>
    <n v="10040956"/>
    <s v="Independent School standard inspection"/>
    <s v="Independent Standard Inspection"/>
    <d v="2017-10-17T00:00:00"/>
    <d v="2017-10-19T00:00:00"/>
    <d v="2017-11-23T00:00:00"/>
    <x v="3"/>
    <n v="4"/>
    <n v="3"/>
    <n v="2"/>
    <n v="3"/>
    <n v="2"/>
    <s v="NULL"/>
    <x v="0"/>
    <s v="Y"/>
    <x v="1"/>
    <n v="10007704"/>
    <d v="2016-06-07T00:00:00"/>
    <d v="2016-06-09T00:00:00"/>
    <d v="2016-07-07T00:00:00"/>
    <n v="3"/>
    <s v="NULL"/>
    <s v="NULL"/>
    <s v="NULL"/>
    <s v="NULL"/>
    <s v="NULL"/>
    <s v="NULL"/>
  </r>
  <r>
    <n v="136211"/>
    <n v="8866136"/>
    <s v="Birtley House Independent School"/>
    <x v="1"/>
    <x v="5"/>
    <s v="South East"/>
    <s v="Kent"/>
    <s v="Sevenoaks"/>
    <s v="TN15 6AY"/>
    <n v="35"/>
    <s v="No Boarders"/>
    <s v="Does not have a sixth form"/>
    <s v="None"/>
    <s v="None"/>
    <s v="Non-faith"/>
    <s v="Ofsted"/>
    <n v="10033955"/>
    <s v="Independent School standard inspection"/>
    <s v="Independent Standard Inspection"/>
    <d v="2018-05-09T00:00:00"/>
    <d v="2018-05-11T00:00:00"/>
    <d v="2018-06-21T00:00:00"/>
    <x v="2"/>
    <n v="1"/>
    <n v="1"/>
    <n v="1"/>
    <n v="1"/>
    <s v="NULL"/>
    <s v="NULL"/>
    <x v="0"/>
    <s v="Y"/>
    <x v="0"/>
    <s v="ITS443150"/>
    <d v="2014-03-25T00:00:00"/>
    <d v="2014-03-27T00:00:00"/>
    <d v="2014-04-25T00:00:00"/>
    <n v="1"/>
    <s v="NULL"/>
    <s v="NULL"/>
    <s v="NULL"/>
    <s v="NULL"/>
    <s v="NULL"/>
    <s v="NULL"/>
  </r>
  <r>
    <n v="137571"/>
    <n v="3326007"/>
    <s v="Black Country Wheels School"/>
    <x v="1"/>
    <x v="1"/>
    <s v="West Midlands"/>
    <s v="Dudley"/>
    <s v="Stourbridge"/>
    <s v="DY9 7ND"/>
    <n v="36"/>
    <s v="No Boarders"/>
    <s v="Does not have a sixth form"/>
    <s v="None"/>
    <s v="None"/>
    <s v="Non-faith"/>
    <s v="Ofsted"/>
    <n v="10006094"/>
    <s v="Independent School standard inspection"/>
    <s v="Independent Standard Inspection"/>
    <d v="2017-11-07T00:00:00"/>
    <d v="2017-11-09T00:00:00"/>
    <d v="2017-11-30T00:00:00"/>
    <x v="0"/>
    <n v="2"/>
    <n v="2"/>
    <n v="2"/>
    <n v="1"/>
    <s v="NULL"/>
    <s v="NULL"/>
    <x v="0"/>
    <s v="NULL"/>
    <x v="0"/>
    <s v="ITS397688"/>
    <d v="2012-10-02T00:00:00"/>
    <d v="2012-10-03T00:00:00"/>
    <d v="2012-11-01T00:00:00"/>
    <n v="3"/>
    <s v="NULL"/>
    <s v="NULL"/>
    <s v="NULL"/>
    <s v="NULL"/>
    <s v="NULL"/>
    <s v="NULL"/>
  </r>
  <r>
    <n v="137318"/>
    <n v="2046001"/>
    <s v="Bnei Zion Community School"/>
    <x v="1"/>
    <x v="6"/>
    <s v="London"/>
    <s v="Hackney"/>
    <s v="Hackney North and Stoke Newington"/>
    <s v="N16 6TJ"/>
    <n v="151"/>
    <s v="No Boarders"/>
    <s v="Does not have a sixth form"/>
    <s v="None"/>
    <s v="Jewish"/>
    <s v="Jewish"/>
    <s v="Ofsted"/>
    <n v="10012792"/>
    <s v="Independent School standard inspection"/>
    <s v="Independent Standard Inspection"/>
    <d v="2016-12-06T00:00:00"/>
    <d v="2016-12-08T00:00:00"/>
    <d v="2017-03-15T00:00:00"/>
    <x v="3"/>
    <n v="4"/>
    <n v="4"/>
    <n v="4"/>
    <n v="4"/>
    <n v="4"/>
    <s v="NULL"/>
    <x v="0"/>
    <s v="NULL"/>
    <x v="1"/>
    <s v="ITS393271"/>
    <d v="2012-07-04T00:00:00"/>
    <d v="2012-07-05T00:00:00"/>
    <d v="2012-09-10T00:00:00"/>
    <n v="2"/>
    <n v="10045010"/>
    <s v="Independent school Progress Monitoring inspection"/>
    <d v="2018-01-30T00:00:00"/>
    <s v="2017/18"/>
    <d v="2018-03-27T00:00:00"/>
    <s v="Did not meet all standards that were checked"/>
  </r>
  <r>
    <n v="100291"/>
    <n v="2046242"/>
    <s v="Bnois Jerusalem Girls School"/>
    <x v="1"/>
    <x v="6"/>
    <s v="London"/>
    <s v="Hackney"/>
    <s v="Hackney North and Stoke Newington"/>
    <s v="N16 5DL"/>
    <n v="833"/>
    <s v="No Boarders"/>
    <s v="Does not have a sixth form"/>
    <s v="None"/>
    <s v="Orthodox Jewish"/>
    <s v="Jewish"/>
    <s v="Ofsted"/>
    <s v="ITS386844"/>
    <s v="Independent School standard inspection"/>
    <s v="Independent Standard Inspection"/>
    <d v="2012-02-07T00:00:00"/>
    <d v="2012-02-08T00:00:00"/>
    <d v="2012-02-29T00:00:00"/>
    <x v="0"/>
    <s v="NULL"/>
    <n v="2"/>
    <s v="NULL"/>
    <n v="2"/>
    <n v="8"/>
    <s v="NULL"/>
    <x v="1"/>
    <s v="NULL"/>
    <x v="0"/>
    <s v="ITS329737"/>
    <d v="2008-09-16T00:00:00"/>
    <d v="2008-09-17T00:00:00"/>
    <d v="2008-10-21T00:00:00"/>
    <n v="3"/>
    <s v="NULL"/>
    <s v="NULL"/>
    <s v="NULL"/>
    <s v="NULL"/>
    <s v="NULL"/>
    <s v="NULL"/>
  </r>
  <r>
    <n v="136231"/>
    <n v="3046114"/>
    <s v="Bnos Beis Yaakov Primary School"/>
    <x v="1"/>
    <x v="6"/>
    <s v="London"/>
    <s v="Brent"/>
    <s v="Brent North"/>
    <s v="NW9 8XR"/>
    <n v="122"/>
    <s v="No Boarders"/>
    <s v="Does not have a sixth form"/>
    <s v="None"/>
    <s v="Jewish"/>
    <s v="Jewish"/>
    <s v="Ofsted"/>
    <n v="10038174"/>
    <s v="Independent School standard inspection"/>
    <s v="Independent Standard Inspection"/>
    <d v="2018-06-19T00:00:00"/>
    <d v="2018-06-21T00:00:00"/>
    <d v="2018-07-26T00:00:00"/>
    <x v="0"/>
    <n v="2"/>
    <n v="2"/>
    <n v="2"/>
    <n v="2"/>
    <n v="2"/>
    <s v="NULL"/>
    <x v="0"/>
    <s v="Y"/>
    <x v="0"/>
    <s v="ITS447183"/>
    <d v="2014-10-21T00:00:00"/>
    <d v="2014-10-23T00:00:00"/>
    <d v="2014-11-28T00:00:00"/>
    <n v="3"/>
    <s v="NULL"/>
    <s v="NULL"/>
    <s v="NULL"/>
    <s v="NULL"/>
    <s v="NULL"/>
    <s v="NULL"/>
  </r>
  <r>
    <n v="105996"/>
    <n v="3556011"/>
    <s v="Bnos Yisroel School Manchester"/>
    <x v="1"/>
    <x v="3"/>
    <s v="North West"/>
    <s v="Salford"/>
    <s v="Blackley and Broughton"/>
    <s v="M7 4DA"/>
    <n v="629"/>
    <s v="No Boarders"/>
    <s v="Does not have a sixth form"/>
    <s v="None"/>
    <s v="Jewish"/>
    <s v="Jewish"/>
    <s v="Ofsted"/>
    <n v="10034022"/>
    <s v="Independent School standard inspection"/>
    <s v="Independent Standard Inspection"/>
    <d v="2017-07-04T00:00:00"/>
    <d v="2017-07-06T00:00:00"/>
    <d v="2017-11-03T00:00:00"/>
    <x v="0"/>
    <n v="2"/>
    <n v="2"/>
    <n v="2"/>
    <n v="2"/>
    <n v="2"/>
    <s v="NULL"/>
    <x v="0"/>
    <s v="NULL"/>
    <x v="0"/>
    <s v="ITS443502"/>
    <d v="2014-07-01T00:00:00"/>
    <d v="2014-07-03T00:00:00"/>
    <d v="2014-07-24T00:00:00"/>
    <n v="2"/>
    <s v="NULL"/>
    <s v="NULL"/>
    <s v="NULL"/>
    <s v="NULL"/>
    <s v="NULL"/>
    <s v="NULL"/>
  </r>
  <r>
    <n v="136015"/>
    <n v="2046073"/>
    <s v="Bnos Zion of Bobov"/>
    <x v="1"/>
    <x v="6"/>
    <s v="London"/>
    <s v="Hackney"/>
    <s v="Hackney North and Stoke Newington"/>
    <s v="N16 6TJ"/>
    <n v="230"/>
    <s v="No Boarders"/>
    <s v="Does not have a sixth form"/>
    <s v="Orthodox Jewish"/>
    <s v="Jewish"/>
    <s v="Jewish"/>
    <s v="Ofsted"/>
    <n v="10035806"/>
    <s v="Independent School standard inspection"/>
    <s v="Independent Standard Inspection"/>
    <d v="2018-01-09T00:00:00"/>
    <d v="2018-01-11T00:00:00"/>
    <d v="2018-02-22T00:00:00"/>
    <x v="3"/>
    <n v="4"/>
    <n v="3"/>
    <n v="3"/>
    <n v="3"/>
    <n v="3"/>
    <s v="NULL"/>
    <x v="0"/>
    <s v="N"/>
    <x v="1"/>
    <s v="ITS422821"/>
    <d v="2014-07-09T00:00:00"/>
    <d v="2014-07-11T00:00:00"/>
    <d v="2014-07-30T00:00:00"/>
    <n v="2"/>
    <s v="NULL"/>
    <s v="NULL"/>
    <s v="NULL"/>
    <s v="NULL"/>
    <s v="NULL"/>
    <s v="NULL"/>
  </r>
  <r>
    <n v="138498"/>
    <n v="3506001"/>
    <s v="Bolton Islamic Girls School"/>
    <x v="1"/>
    <x v="3"/>
    <s v="North West"/>
    <s v="Bolton"/>
    <s v="Bolton South East"/>
    <s v="BL3 2AW"/>
    <n v="100"/>
    <s v="No Boarders"/>
    <s v="Does not have a sixth form"/>
    <s v="None"/>
    <s v="Islam"/>
    <s v="Muslim"/>
    <s v="Ofsted"/>
    <n v="10012843"/>
    <s v="Independent School standard inspection"/>
    <s v="Independent Standard Inspection"/>
    <d v="2017-01-10T00:00:00"/>
    <d v="2017-01-12T00:00:00"/>
    <d v="2017-02-08T00:00:00"/>
    <x v="0"/>
    <n v="2"/>
    <n v="2"/>
    <n v="2"/>
    <n v="2"/>
    <s v="NULL"/>
    <s v="NULL"/>
    <x v="0"/>
    <s v="NULL"/>
    <x v="0"/>
    <s v="ITS420256"/>
    <d v="2013-06-11T00:00:00"/>
    <d v="2013-06-12T00:00:00"/>
    <d v="2013-07-08T00:00:00"/>
    <n v="3"/>
    <s v="NULL"/>
    <s v="NULL"/>
    <s v="NULL"/>
    <s v="NULL"/>
    <s v="NULL"/>
    <s v="NULL"/>
  </r>
  <r>
    <n v="141562"/>
    <n v="2106006"/>
    <s v="Bosco Centre College"/>
    <x v="1"/>
    <x v="6"/>
    <s v="London"/>
    <s v="Southwark"/>
    <s v="Bermondsey and Old Southwark"/>
    <s v="SE16 4RS"/>
    <n v="6"/>
    <s v="No Boarders"/>
    <s v="Does not have a sixth form"/>
    <s v="None"/>
    <s v="Christian"/>
    <s v="Christian"/>
    <s v="Ofsted"/>
    <n v="10006137"/>
    <s v="Independent school standard inspection - first"/>
    <s v="Independent Standard Inspection"/>
    <d v="2016-11-29T00:00:00"/>
    <d v="2016-12-01T00:00:00"/>
    <d v="2017-01-17T00:00:00"/>
    <x v="0"/>
    <n v="2"/>
    <n v="2"/>
    <n v="2"/>
    <n v="2"/>
    <s v="NULL"/>
    <n v="2"/>
    <x v="0"/>
    <s v="NULL"/>
    <x v="0"/>
    <s v="NULL"/>
    <s v="NULL"/>
    <s v="NULL"/>
    <s v="NULL"/>
    <s v="NULL"/>
    <s v="NULL"/>
    <s v="NULL"/>
    <s v="NULL"/>
    <s v="NULL"/>
    <s v="NULL"/>
    <s v="NULL"/>
  </r>
  <r>
    <n v="121757"/>
    <n v="8156027"/>
    <s v="Brackenfield School"/>
    <x v="1"/>
    <x v="7"/>
    <s v="Yorkshire and the Humber"/>
    <s v="North Yorkshire"/>
    <s v="Harrogate and Knaresborough"/>
    <s v="HG1 2HE"/>
    <n v="165"/>
    <s v="No Boarders"/>
    <s v="Does not have a sixth form"/>
    <s v="None"/>
    <s v="Inter- / non- denominational"/>
    <s v="Non-faith"/>
    <s v="Ofsted"/>
    <n v="10008559"/>
    <s v="Independent School standard inspection"/>
    <s v="Independent Standard Inspection"/>
    <d v="2016-03-15T00:00:00"/>
    <d v="2016-03-17T00:00:00"/>
    <d v="2016-05-09T00:00:00"/>
    <x v="2"/>
    <n v="1"/>
    <n v="1"/>
    <n v="1"/>
    <n v="1"/>
    <n v="1"/>
    <s v="NULL"/>
    <x v="0"/>
    <s v="NULL"/>
    <x v="0"/>
    <s v="ITS334994"/>
    <d v="2009-11-11T00:00:00"/>
    <d v="2009-11-12T00:00:00"/>
    <d v="2009-12-03T00:00:00"/>
    <n v="2"/>
    <s v="NULL"/>
    <s v="NULL"/>
    <s v="NULL"/>
    <s v="NULL"/>
    <s v="NULL"/>
    <s v="NULL"/>
  </r>
  <r>
    <n v="107461"/>
    <n v="3806110"/>
    <s v="Bradford Christian School"/>
    <x v="1"/>
    <x v="7"/>
    <s v="Yorkshire and the Humber"/>
    <s v="Bradford"/>
    <s v="Shipley"/>
    <s v="BD2 1BT"/>
    <n v="126"/>
    <s v="No Boarders"/>
    <s v="Does not have a sixth form"/>
    <s v="None"/>
    <s v="Christian"/>
    <s v="Christian"/>
    <s v="Ofsted"/>
    <n v="10020709"/>
    <s v="Independent School standard inspection"/>
    <s v="Independent Standard Inspection"/>
    <d v="2016-11-22T00:00:00"/>
    <d v="2016-11-24T00:00:00"/>
    <d v="2017-01-12T00:00:00"/>
    <x v="3"/>
    <n v="4"/>
    <n v="2"/>
    <n v="3"/>
    <n v="2"/>
    <n v="4"/>
    <s v="NULL"/>
    <x v="2"/>
    <s v="NULL"/>
    <x v="1"/>
    <s v="ITS420166"/>
    <d v="2013-07-09T00:00:00"/>
    <d v="2013-07-11T00:00:00"/>
    <d v="2013-09-11T00:00:00"/>
    <n v="2"/>
    <n v="10041417"/>
    <s v="Independent school Progress Monitoring inspection"/>
    <d v="2017-11-02T00:00:00"/>
    <s v="2017/18"/>
    <d v="2017-12-13T00:00:00"/>
    <s v="Met all standards that were checked"/>
  </r>
  <r>
    <n v="113562"/>
    <n v="8786001"/>
    <s v="Bramdean School"/>
    <x v="1"/>
    <x v="0"/>
    <s v="South West"/>
    <s v="Devon"/>
    <s v="Exeter"/>
    <s v="EX1 2QR"/>
    <n v="92"/>
    <s v="No Boarders"/>
    <s v="Has a sixth form"/>
    <s v="None"/>
    <s v="None"/>
    <s v="Non-faith"/>
    <s v="Ofsted"/>
    <n v="10006072"/>
    <s v="Independent School standard inspection"/>
    <s v="Independent Standard Inspection"/>
    <d v="2015-11-18T00:00:00"/>
    <d v="2015-11-20T00:00:00"/>
    <d v="2016-01-11T00:00:00"/>
    <x v="0"/>
    <n v="2"/>
    <n v="2"/>
    <n v="1"/>
    <n v="2"/>
    <n v="2"/>
    <n v="2"/>
    <x v="0"/>
    <s v="NULL"/>
    <x v="0"/>
    <s v="ITS408709"/>
    <d v="2012-09-19T00:00:00"/>
    <d v="2012-09-20T00:00:00"/>
    <d v="2012-10-11T00:00:00"/>
    <n v="1"/>
    <s v="NULL"/>
    <s v="NULL"/>
    <s v="NULL"/>
    <s v="NULL"/>
    <s v="NULL"/>
    <s v="NULL"/>
  </r>
  <r>
    <n v="140039"/>
    <n v="3036001"/>
    <s v="Break Through"/>
    <x v="1"/>
    <x v="6"/>
    <s v="London"/>
    <s v="Bexley"/>
    <s v="Erith and Thamesmead"/>
    <s v="DA17 5JX"/>
    <n v="23"/>
    <s v="No Boarders"/>
    <s v="Has a sixth form"/>
    <s v="None"/>
    <s v="None"/>
    <s v="Non-faith"/>
    <s v="Ofsted"/>
    <n v="10035811"/>
    <s v="Independent School standard inspection"/>
    <s v="Independent Standard Inspection"/>
    <d v="2018-06-19T00:00:00"/>
    <d v="2018-06-21T00:00:00"/>
    <d v="2018-07-17T00:00:00"/>
    <x v="0"/>
    <n v="2"/>
    <n v="2"/>
    <n v="2"/>
    <n v="2"/>
    <s v="NULL"/>
    <s v="NULL"/>
    <x v="0"/>
    <s v="Y"/>
    <x v="0"/>
    <s v="ITS443027"/>
    <d v="2014-06-18T00:00:00"/>
    <d v="2014-06-20T00:00:00"/>
    <d v="2014-07-09T00:00:00"/>
    <n v="3"/>
    <s v="NULL"/>
    <s v="NULL"/>
    <s v="NULL"/>
    <s v="NULL"/>
    <s v="NULL"/>
    <s v="NULL"/>
  </r>
  <r>
    <n v="132732"/>
    <n v="3826026"/>
    <s v="Brian Jackson College"/>
    <x v="1"/>
    <x v="7"/>
    <s v="Yorkshire and the Humber"/>
    <s v="Kirklees"/>
    <s v="Batley and Spen"/>
    <s v="WF16 0AD"/>
    <n v="24"/>
    <s v="No Boarders"/>
    <s v="Does not have a sixth form"/>
    <s v="None"/>
    <s v="None"/>
    <s v="Non-faith"/>
    <s v="Ofsted"/>
    <n v="10008574"/>
    <s v="Independent School standard inspection"/>
    <s v="Independent Standard Inspection"/>
    <d v="2016-03-01T00:00:00"/>
    <d v="2016-03-03T00:00:00"/>
    <d v="2016-03-30T00:00:00"/>
    <x v="0"/>
    <n v="2"/>
    <n v="2"/>
    <n v="2"/>
    <n v="2"/>
    <s v="NULL"/>
    <s v="NULL"/>
    <x v="0"/>
    <s v="NULL"/>
    <x v="0"/>
    <s v="ITS397650"/>
    <d v="2012-12-06T00:00:00"/>
    <d v="2012-12-07T00:00:00"/>
    <d v="2013-01-11T00:00:00"/>
    <n v="3"/>
    <s v="NULL"/>
    <s v="NULL"/>
    <s v="NULL"/>
    <s v="NULL"/>
    <s v="NULL"/>
    <s v="NULL"/>
  </r>
  <r>
    <n v="140227"/>
    <n v="8936032"/>
    <s v="Bridge School"/>
    <x v="1"/>
    <x v="1"/>
    <s v="West Midlands"/>
    <s v="Shropshire"/>
    <s v="Hammersmith"/>
    <s v="W6 9RU"/>
    <n v="4"/>
    <s v="Childrens Home (Boarding School)"/>
    <s v="Has a sixth form"/>
    <s v="None"/>
    <s v="None"/>
    <s v="Non-faith"/>
    <s v="Ofsted"/>
    <n v="10033584"/>
    <s v="Independent School standard inspection"/>
    <s v="Independent Standard Inspection"/>
    <d v="2017-06-27T00:00:00"/>
    <d v="2017-06-29T00:00:00"/>
    <d v="2017-09-12T00:00:00"/>
    <x v="0"/>
    <n v="2"/>
    <n v="2"/>
    <n v="1"/>
    <n v="2"/>
    <s v="NULL"/>
    <s v="NULL"/>
    <x v="0"/>
    <s v="NULL"/>
    <x v="0"/>
    <s v="ITS443036"/>
    <d v="2014-06-04T00:00:00"/>
    <d v="2014-06-06T00:00:00"/>
    <d v="2014-06-25T00:00:00"/>
    <n v="2"/>
    <s v="NULL"/>
    <s v="NULL"/>
    <s v="NULL"/>
    <s v="NULL"/>
    <s v="NULL"/>
    <s v="NULL"/>
  </r>
  <r>
    <n v="131687"/>
    <n v="3306097"/>
    <s v="Hamd House School"/>
    <x v="1"/>
    <x v="1"/>
    <s v="West Midlands"/>
    <s v="Birmingham"/>
    <s v="Birmingham, Hodge Hill"/>
    <s v="B9 5QT"/>
    <n v="294"/>
    <s v="No Boarders"/>
    <s v="Does not have a sixth form"/>
    <s v="Islam"/>
    <s v="Muslim"/>
    <s v="Muslim"/>
    <s v="Ofsted"/>
    <n v="10033384"/>
    <s v="Independent School standard inspection"/>
    <s v="Independent Standard Inspection"/>
    <d v="2017-03-06T00:00:00"/>
    <d v="2017-03-08T00:00:00"/>
    <d v="2017-04-05T00:00:00"/>
    <x v="0"/>
    <n v="1"/>
    <n v="2"/>
    <n v="1"/>
    <n v="2"/>
    <s v="NULL"/>
    <s v="NULL"/>
    <x v="0"/>
    <s v="NULL"/>
    <x v="0"/>
    <s v="ITS353863"/>
    <d v="2010-05-18T00:00:00"/>
    <d v="2010-05-19T00:00:00"/>
    <d v="2010-06-14T00:00:00"/>
    <n v="2"/>
    <s v="NULL"/>
    <s v="NULL"/>
    <s v="NULL"/>
    <s v="NULL"/>
    <s v="NULL"/>
    <s v="NULL"/>
  </r>
  <r>
    <n v="139264"/>
    <n v="9256005"/>
    <s v="Bridge House Independent School"/>
    <x v="1"/>
    <x v="4"/>
    <s v="East Midlands"/>
    <s v="Lincolnshire"/>
    <s v="Boston and Skegness"/>
    <s v="PE21 7NL"/>
    <n v="53"/>
    <s v="No Boarders"/>
    <s v="Does not have a sixth form"/>
    <s v="None"/>
    <s v="None"/>
    <s v="Non-faith"/>
    <s v="Ofsted"/>
    <n v="10020833"/>
    <s v="Independent School standard inspection"/>
    <s v="Independent Standard Inspection"/>
    <d v="2016-11-29T00:00:00"/>
    <d v="2016-12-01T00:00:00"/>
    <d v="2017-01-19T00:00:00"/>
    <x v="2"/>
    <n v="1"/>
    <n v="1"/>
    <n v="1"/>
    <n v="1"/>
    <s v="NULL"/>
    <s v="NULL"/>
    <x v="0"/>
    <s v="NULL"/>
    <x v="0"/>
    <s v="ITS422858"/>
    <d v="2013-12-11T00:00:00"/>
    <d v="2013-12-13T00:00:00"/>
    <d v="2014-01-22T00:00:00"/>
    <n v="2"/>
    <s v="NULL"/>
    <s v="NULL"/>
    <s v="NULL"/>
    <s v="NULL"/>
    <s v="NULL"/>
    <s v="NULL"/>
  </r>
  <r>
    <n v="133348"/>
    <n v="8466023"/>
    <s v="Brighton and Hove Montessori School"/>
    <x v="1"/>
    <x v="5"/>
    <s v="South East"/>
    <s v="Brighton and Hove"/>
    <s v="Brighton, Pavilion"/>
    <s v="BN1 6FB"/>
    <n v="31"/>
    <s v="No Boarders"/>
    <s v="Does not have a sixth form"/>
    <s v="None"/>
    <s v="None"/>
    <s v="Non-faith"/>
    <s v="Ofsted"/>
    <n v="10020938"/>
    <s v="Independent School standard inspection"/>
    <s v="Independent Standard Inspection"/>
    <d v="2018-06-05T00:00:00"/>
    <d v="2018-06-07T00:00:00"/>
    <d v="2018-06-26T00:00:00"/>
    <x v="0"/>
    <n v="2"/>
    <n v="2"/>
    <n v="2"/>
    <n v="2"/>
    <n v="2"/>
    <s v="NULL"/>
    <x v="0"/>
    <s v="Y"/>
    <x v="0"/>
    <s v="ITS422749"/>
    <d v="2013-09-25T00:00:00"/>
    <d v="2013-09-27T00:00:00"/>
    <d v="2013-10-17T00:00:00"/>
    <n v="3"/>
    <s v="NULL"/>
    <s v="NULL"/>
    <s v="NULL"/>
    <s v="NULL"/>
    <s v="NULL"/>
    <s v="NULL"/>
  </r>
  <r>
    <n v="110147"/>
    <n v="8686011"/>
    <s v="Queensmead School Limited"/>
    <x v="1"/>
    <x v="5"/>
    <s v="South East"/>
    <s v="Windsor and Maidenhead"/>
    <s v="Windsor"/>
    <s v="SL4 2AX"/>
    <n v="59"/>
    <s v="No Boarders"/>
    <s v="Has a sixth form"/>
    <s v="Roman Catholic"/>
    <s v="Roman Catholic"/>
    <s v="Christian"/>
    <s v="Ofsted"/>
    <s v="NULL"/>
    <s v="NULL"/>
    <s v="NULL"/>
    <s v="NULL"/>
    <s v="NULL"/>
    <s v="NULL"/>
    <x v="4"/>
    <s v="NULL"/>
    <s v="NULL"/>
    <s v="NULL"/>
    <s v="NULL"/>
    <s v="NULL"/>
    <s v="NULL"/>
    <x v="1"/>
    <s v="NULL"/>
    <x v="2"/>
    <s v="NULL"/>
    <s v="NULL"/>
    <s v="NULL"/>
    <s v="NULL"/>
    <s v="NULL"/>
    <s v="NULL"/>
    <s v="NULL"/>
    <s v="NULL"/>
    <s v="NULL"/>
    <s v="NULL"/>
    <s v="NULL"/>
  </r>
  <r>
    <n v="131059"/>
    <n v="3046076"/>
    <s v="Brondesbury College London"/>
    <x v="1"/>
    <x v="6"/>
    <s v="London"/>
    <s v="Brent"/>
    <s v="Hampstead and Kilburn"/>
    <s v="NW6 7BT"/>
    <n v="123"/>
    <s v="No Boarders"/>
    <s v="Does not have a sixth form"/>
    <s v="Islam"/>
    <s v="Muslim"/>
    <s v="Muslim"/>
    <s v="Ofsted"/>
    <n v="10020772"/>
    <s v="Independent School standard inspection"/>
    <s v="Independent Standard Inspection"/>
    <d v="2018-03-06T00:00:00"/>
    <d v="2018-03-08T00:00:00"/>
    <d v="2018-04-23T00:00:00"/>
    <x v="2"/>
    <n v="1"/>
    <n v="1"/>
    <n v="1"/>
    <n v="1"/>
    <s v="NULL"/>
    <s v="NULL"/>
    <x v="0"/>
    <s v="Y"/>
    <x v="0"/>
    <s v="ITS409639"/>
    <d v="2012-12-05T00:00:00"/>
    <d v="2012-12-06T00:00:00"/>
    <d v="2013-01-07T00:00:00"/>
    <n v="2"/>
    <s v="NULL"/>
    <s v="NULL"/>
    <s v="NULL"/>
    <s v="NULL"/>
    <s v="NULL"/>
    <s v="NULL"/>
  </r>
  <r>
    <n v="135185"/>
    <n v="8556023"/>
    <s v="Brooke House Day School"/>
    <x v="1"/>
    <x v="4"/>
    <s v="East Midlands"/>
    <s v="Leicestershire"/>
    <s v="South Leicestershire"/>
    <s v="LE9 1SE"/>
    <n v="83"/>
    <s v="No Boarders"/>
    <s v="Does not have a sixth form"/>
    <s v="None"/>
    <s v="None"/>
    <s v="Non-faith"/>
    <s v="Ofsted"/>
    <n v="10008561"/>
    <s v="Independent School standard inspection"/>
    <s v="Independent Standard Inspection"/>
    <d v="2016-06-21T00:00:00"/>
    <d v="2016-06-23T00:00:00"/>
    <d v="2016-09-26T00:00:00"/>
    <x v="0"/>
    <n v="2"/>
    <n v="2"/>
    <n v="1"/>
    <n v="2"/>
    <n v="2"/>
    <s v="NULL"/>
    <x v="0"/>
    <s v="NULL"/>
    <x v="0"/>
    <s v="ITS342553"/>
    <d v="2010-03-17T00:00:00"/>
    <d v="2010-03-17T00:00:00"/>
    <d v="2010-04-23T00:00:00"/>
    <n v="2"/>
    <s v="NULL"/>
    <s v="NULL"/>
    <s v="NULL"/>
    <s v="NULL"/>
    <s v="NULL"/>
    <s v="NULL"/>
  </r>
  <r>
    <n v="118979"/>
    <n v="8876001"/>
    <s v="Bryony School"/>
    <x v="1"/>
    <x v="5"/>
    <s v="South East"/>
    <s v="Medway"/>
    <s v="Gillingham and Rainham"/>
    <s v="ME8 0AJ"/>
    <n v="137"/>
    <s v="No Boarders"/>
    <s v="Does not have a sixth form"/>
    <s v="None"/>
    <s v="None"/>
    <s v="Non-faith"/>
    <s v="Ofsted"/>
    <n v="10047025"/>
    <s v="Independent School standard inspection"/>
    <s v="Independent Standard Inspection"/>
    <d v="2018-06-19T00:00:00"/>
    <d v="2018-06-21T00:00:00"/>
    <d v="2018-09-04T00:00:00"/>
    <x v="0"/>
    <n v="2"/>
    <n v="2"/>
    <n v="2"/>
    <n v="2"/>
    <n v="2"/>
    <s v="NULL"/>
    <x v="0"/>
    <s v="Y"/>
    <x v="0"/>
    <n v="10008568"/>
    <d v="2016-05-04T00:00:00"/>
    <d v="2016-05-06T00:00:00"/>
    <d v="2016-06-03T00:00:00"/>
    <n v="4"/>
    <s v="NULL"/>
    <s v="NULL"/>
    <s v="NULL"/>
    <s v="NULL"/>
    <s v="NULL"/>
    <s v="NULL"/>
  </r>
  <r>
    <n v="114656"/>
    <n v="8456031"/>
    <s v="Buckswood School"/>
    <x v="1"/>
    <x v="5"/>
    <s v="South East"/>
    <s v="East Sussex"/>
    <s v="Hastings and Rye"/>
    <s v="TN35 4LT"/>
    <n v="437"/>
    <s v="Boarding School"/>
    <s v="Has a sixth form"/>
    <s v="None"/>
    <s v="None"/>
    <s v="Non-faith"/>
    <s v="Ofsted"/>
    <n v="10054028"/>
    <s v="Independent School standard inspection - integrated "/>
    <s v="Independent Standard Inspection"/>
    <d v="2018-06-05T00:00:00"/>
    <d v="2018-06-07T00:00:00"/>
    <d v="2018-09-18T00:00:00"/>
    <x v="1"/>
    <n v="3"/>
    <n v="3"/>
    <n v="2"/>
    <n v="3"/>
    <s v="NULL"/>
    <n v="2"/>
    <x v="0"/>
    <s v="Y"/>
    <x v="1"/>
    <n v="10020905"/>
    <d v="2017-03-28T00:00:00"/>
    <d v="2017-03-30T00:00:00"/>
    <d v="2017-05-12T00:00:00"/>
    <n v="4"/>
    <s v="NULL"/>
    <s v="NULL"/>
    <s v="NULL"/>
    <s v="NULL"/>
    <s v="NULL"/>
    <s v="NULL"/>
  </r>
  <r>
    <n v="138564"/>
    <n v="2116003"/>
    <s v="Buttercup Primary School"/>
    <x v="1"/>
    <x v="6"/>
    <s v="London"/>
    <s v="Tower Hamlets"/>
    <s v="Bethnal Green and Bow"/>
    <s v="E1 2LX"/>
    <n v="160"/>
    <s v="No Boarders"/>
    <s v="Does not have a sixth form"/>
    <s v="None"/>
    <s v="Muslim"/>
    <s v="Muslim"/>
    <s v="Ofsted"/>
    <n v="10034697"/>
    <s v="Independent School standard inspection"/>
    <s v="Independent Standard Inspection"/>
    <d v="2017-07-04T00:00:00"/>
    <d v="2017-07-06T00:00:00"/>
    <d v="2017-10-17T00:00:00"/>
    <x v="3"/>
    <n v="4"/>
    <n v="3"/>
    <n v="4"/>
    <n v="3"/>
    <n v="4"/>
    <s v="NULL"/>
    <x v="2"/>
    <s v="NULL"/>
    <x v="1"/>
    <s v="ITS455380"/>
    <d v="2014-12-02T00:00:00"/>
    <d v="2014-12-04T00:00:00"/>
    <d v="2015-01-27T00:00:00"/>
    <n v="3"/>
    <n v="10052579"/>
    <s v="Independent school Progress Monitoring inspection"/>
    <d v="2018-06-20T00:00:00"/>
    <s v="2017/18"/>
    <d v="2018-09-05T00:00:00"/>
    <s v="Met all standards that were checked"/>
  </r>
  <r>
    <n v="132776"/>
    <n v="3066094"/>
    <s v="CACFO UK Education Centre"/>
    <x v="1"/>
    <x v="6"/>
    <s v="London"/>
    <s v="Croydon"/>
    <s v="Croydon North"/>
    <s v="CR7 8HQ"/>
    <n v="6"/>
    <s v="No Boarders"/>
    <s v="Does not have a sixth form"/>
    <s v="None"/>
    <s v="None"/>
    <s v="Non-faith"/>
    <s v="Ofsted"/>
    <n v="10020768"/>
    <s v="Independent School standard inspection"/>
    <s v="Independent Standard Inspection"/>
    <d v="2017-06-27T00:00:00"/>
    <d v="2017-06-29T00:00:00"/>
    <d v="2017-11-13T00:00:00"/>
    <x v="3"/>
    <n v="4"/>
    <n v="3"/>
    <n v="4"/>
    <n v="3"/>
    <s v="NULL"/>
    <s v="NULL"/>
    <x v="2"/>
    <s v="NULL"/>
    <x v="1"/>
    <s v="ITS422746"/>
    <d v="2013-10-22T00:00:00"/>
    <d v="2013-10-24T00:00:00"/>
    <d v="2013-11-14T00:00:00"/>
    <n v="2"/>
    <n v="10048993"/>
    <s v="Independent school Progress Monitoring inspection"/>
    <d v="2018-05-01T00:00:00"/>
    <s v="2017/18"/>
    <d v="2018-05-30T00:00:00"/>
    <s v="Did not meet all standards that were checked"/>
  </r>
  <r>
    <n v="139997"/>
    <n v="9316014"/>
    <s v="Carfax College"/>
    <x v="1"/>
    <x v="5"/>
    <s v="South East"/>
    <s v="Oxfordshire"/>
    <s v="Oxford West and Abingdon"/>
    <s v="OX1 2EP"/>
    <n v="24"/>
    <s v="Boarding School"/>
    <s v="Has a sixth form"/>
    <s v="None"/>
    <s v="None"/>
    <s v="Non-faith"/>
    <s v="Ofsted"/>
    <n v="10033962"/>
    <s v="Independent School standard inspection"/>
    <s v="Independent Standard Inspection"/>
    <d v="2018-03-13T00:00:00"/>
    <d v="2018-03-15T00:00:00"/>
    <d v="2018-04-17T00:00:00"/>
    <x v="0"/>
    <n v="2"/>
    <n v="2"/>
    <n v="2"/>
    <n v="2"/>
    <s v="NULL"/>
    <n v="0"/>
    <x v="0"/>
    <s v="Y"/>
    <x v="0"/>
    <s v="ITS443023"/>
    <d v="2014-06-10T00:00:00"/>
    <d v="2014-06-12T00:00:00"/>
    <d v="2014-07-01T00:00:00"/>
    <n v="2"/>
    <s v="NULL"/>
    <s v="NULL"/>
    <s v="NULL"/>
    <s v="NULL"/>
    <s v="NULL"/>
    <s v="NULL"/>
  </r>
  <r>
    <n v="132774"/>
    <n v="8016021"/>
    <s v="Carmel Christian School"/>
    <x v="1"/>
    <x v="0"/>
    <s v="South West"/>
    <s v="Bristol"/>
    <s v="Bristol East"/>
    <s v="BS4 5NL"/>
    <n v="61"/>
    <s v="No Boarders"/>
    <s v="Has a sixth form"/>
    <s v="None"/>
    <s v="Christian"/>
    <s v="Christian"/>
    <s v="Ofsted"/>
    <n v="10020750"/>
    <s v="Independent School standard inspection"/>
    <s v="Independent Standard Inspection"/>
    <d v="2016-10-18T00:00:00"/>
    <d v="2016-10-20T00:00:00"/>
    <d v="2016-11-22T00:00:00"/>
    <x v="1"/>
    <n v="3"/>
    <n v="3"/>
    <n v="2"/>
    <n v="3"/>
    <n v="2"/>
    <s v="NULL"/>
    <x v="0"/>
    <s v="NULL"/>
    <x v="1"/>
    <s v="ITS408725"/>
    <d v="2012-11-13T00:00:00"/>
    <d v="2012-11-14T00:00:00"/>
    <d v="2012-12-05T00:00:00"/>
    <n v="2"/>
    <s v="NULL"/>
    <s v="NULL"/>
    <s v="NULL"/>
    <s v="NULL"/>
    <s v="NULL"/>
    <s v="NULL"/>
  </r>
  <r>
    <n v="131279"/>
    <n v="8456042"/>
    <s v="Charters Ancaster  Nursery"/>
    <x v="1"/>
    <x v="5"/>
    <s v="South East"/>
    <s v="East Sussex"/>
    <s v="Bexhill and Battle"/>
    <s v="TN39 4EB"/>
    <n v="74"/>
    <s v="No Boarders"/>
    <s v="Does not have a sixth form"/>
    <s v="None"/>
    <s v="None"/>
    <s v="Non-faith"/>
    <s v="Ofsted"/>
    <s v="ITS408720"/>
    <s v="Independent School standard inspection"/>
    <s v="Independent Standard Inspection"/>
    <d v="2013-02-04T00:00:00"/>
    <d v="2013-02-06T00:00:00"/>
    <d v="2013-02-28T00:00:00"/>
    <x v="0"/>
    <n v="3"/>
    <n v="2"/>
    <s v="NULL"/>
    <n v="2"/>
    <s v="NULL"/>
    <s v="NULL"/>
    <x v="1"/>
    <s v="NULL"/>
    <x v="2"/>
    <s v="ITS341932"/>
    <d v="2009-11-05T00:00:00"/>
    <d v="2009-11-05T00:00:00"/>
    <d v="2009-11-26T00:00:00"/>
    <n v="2"/>
    <s v="NULL"/>
    <s v="NULL"/>
    <s v="NULL"/>
    <s v="NULL"/>
    <s v="NULL"/>
    <s v="NULL"/>
  </r>
  <r>
    <n v="118977"/>
    <n v="8866035"/>
    <s v="Chartfield School"/>
    <x v="1"/>
    <x v="5"/>
    <s v="South East"/>
    <s v="Kent"/>
    <s v="North Thanet"/>
    <s v="CT8 8DA"/>
    <n v="65"/>
    <s v="No Boarders"/>
    <s v="Does not have a sixth form"/>
    <s v="None"/>
    <s v="Christian"/>
    <s v="Christian"/>
    <s v="Ofsted"/>
    <n v="10033945"/>
    <s v="Independent School standard inspection"/>
    <s v="Independent Standard Inspection"/>
    <d v="2018-06-26T00:00:00"/>
    <d v="2018-06-28T00:00:00"/>
    <d v="2018-09-10T00:00:00"/>
    <x v="3"/>
    <n v="4"/>
    <n v="2"/>
    <n v="2"/>
    <n v="2"/>
    <n v="4"/>
    <s v="NULL"/>
    <x v="2"/>
    <s v="Y"/>
    <x v="1"/>
    <s v="ITS440227"/>
    <d v="2014-03-19T00:00:00"/>
    <d v="2014-03-21T00:00:00"/>
    <d v="2014-04-25T00:00:00"/>
    <n v="2"/>
    <s v="NULL"/>
    <s v="NULL"/>
    <s v="NULL"/>
    <s v="NULL"/>
    <s v="NULL"/>
    <s v="NULL"/>
  </r>
  <r>
    <n v="140273"/>
    <n v="3356002"/>
    <s v="Chase House School"/>
    <x v="0"/>
    <x v="1"/>
    <s v="West Midlands"/>
    <s v="Walsall"/>
    <s v="Hammersmith"/>
    <s v="W6 9RU"/>
    <n v="9"/>
    <s v="No Boarders"/>
    <s v="Does not have a sixth form"/>
    <s v="None"/>
    <s v="None"/>
    <s v="Non-faith"/>
    <s v="Ofsted"/>
    <n v="10026238"/>
    <s v="Independent school standard inspection - aligned with CH"/>
    <s v="Independent Standard Inspection"/>
    <d v="2017-11-07T00:00:00"/>
    <d v="2017-11-09T00:00:00"/>
    <d v="2017-12-21T00:00:00"/>
    <x v="0"/>
    <n v="2"/>
    <n v="2"/>
    <n v="2"/>
    <n v="2"/>
    <s v="NULL"/>
    <s v="NULL"/>
    <x v="0"/>
    <s v="Y"/>
    <x v="0"/>
    <s v="ITS456413"/>
    <d v="2015-03-10T00:00:00"/>
    <d v="2015-03-12T00:00:00"/>
    <d v="2015-04-22T00:00:00"/>
    <n v="2"/>
    <s v="NULL"/>
    <s v="NULL"/>
    <s v="NULL"/>
    <s v="NULL"/>
    <s v="NULL"/>
    <s v="NULL"/>
  </r>
  <r>
    <n v="136057"/>
    <n v="2076005"/>
    <s v="Chepstow House School"/>
    <x v="1"/>
    <x v="6"/>
    <s v="London"/>
    <s v="Kensington and Chelsea"/>
    <s v="Kensington"/>
    <s v="W11 1QS"/>
    <n v="380"/>
    <s v="No Boarders"/>
    <s v="Does not have a sixth form"/>
    <s v="None"/>
    <s v="None"/>
    <s v="Non-faith"/>
    <s v="Ofsted"/>
    <n v="10038172"/>
    <s v="Independent School standard inspection"/>
    <s v="Independent Standard Inspection"/>
    <d v="2018-01-09T00:00:00"/>
    <d v="2018-01-11T00:00:00"/>
    <d v="2018-02-09T00:00:00"/>
    <x v="2"/>
    <n v="1"/>
    <n v="1"/>
    <n v="1"/>
    <n v="1"/>
    <n v="1"/>
    <s v="NULL"/>
    <x v="0"/>
    <s v="Y"/>
    <x v="0"/>
    <s v="ITS447180"/>
    <d v="2014-11-25T00:00:00"/>
    <d v="2014-11-27T00:00:00"/>
    <d v="2015-01-14T00:00:00"/>
    <n v="1"/>
    <s v="NULL"/>
    <s v="NULL"/>
    <s v="NULL"/>
    <s v="NULL"/>
    <s v="NULL"/>
    <s v="NULL"/>
  </r>
  <r>
    <n v="102547"/>
    <n v="3136051"/>
    <s v="Chiswick and Bedford Park Preparatory School"/>
    <x v="1"/>
    <x v="6"/>
    <s v="London"/>
    <s v="Hounslow"/>
    <s v="Brentford and Isleworth"/>
    <s v="W4 1TX"/>
    <n v="207"/>
    <s v="No Boarders"/>
    <s v="Does not have a sixth form"/>
    <s v="None"/>
    <s v="None"/>
    <s v="Non-faith"/>
    <s v="Ofsted"/>
    <n v="10012831"/>
    <s v="Independent School standard inspection"/>
    <s v="Independent Standard Inspection"/>
    <d v="2017-09-19T00:00:00"/>
    <d v="2017-09-21T00:00:00"/>
    <d v="2017-10-17T00:00:00"/>
    <x v="0"/>
    <n v="2"/>
    <n v="2"/>
    <n v="1"/>
    <n v="2"/>
    <n v="2"/>
    <s v="NULL"/>
    <x v="0"/>
    <s v="NULL"/>
    <x v="0"/>
    <s v="ITS361322"/>
    <d v="2011-06-14T00:00:00"/>
    <d v="2011-06-15T00:00:00"/>
    <d v="2011-07-07T00:00:00"/>
    <n v="1"/>
    <s v="NULL"/>
    <s v="NULL"/>
    <s v="NULL"/>
    <s v="NULL"/>
    <s v="NULL"/>
    <s v="NULL"/>
  </r>
  <r>
    <n v="104730"/>
    <n v="3416040"/>
    <s v="Christian Fellowship School"/>
    <x v="1"/>
    <x v="3"/>
    <s v="North West"/>
    <s v="Liverpool"/>
    <s v="Liverpool, Wavertree"/>
    <s v="L7 3HL"/>
    <n v="149"/>
    <s v="No Boarders"/>
    <s v="Does not have a sixth form"/>
    <s v="Christian"/>
    <s v="Christian"/>
    <s v="Christian"/>
    <s v="Ofsted"/>
    <n v="10020913"/>
    <s v="Independent School standard inspection"/>
    <s v="Independent Standard Inspection"/>
    <d v="2017-02-14T00:00:00"/>
    <d v="2017-02-16T00:00:00"/>
    <d v="2017-05-25T00:00:00"/>
    <x v="0"/>
    <n v="2"/>
    <n v="2"/>
    <n v="1"/>
    <n v="2"/>
    <n v="2"/>
    <s v="NULL"/>
    <x v="0"/>
    <s v="NULL"/>
    <x v="0"/>
    <s v="ITS422694"/>
    <d v="2013-11-19T00:00:00"/>
    <d v="2013-11-21T00:00:00"/>
    <d v="2013-12-12T00:00:00"/>
    <n v="2"/>
    <s v="NULL"/>
    <s v="NULL"/>
    <s v="NULL"/>
    <s v="NULL"/>
    <s v="NULL"/>
    <s v="NULL"/>
  </r>
  <r>
    <n v="114640"/>
    <n v="8456010"/>
    <s v="Claremont School"/>
    <x v="1"/>
    <x v="5"/>
    <s v="South East"/>
    <s v="East Sussex"/>
    <s v="Hastings and Rye"/>
    <s v="TN37 7PW"/>
    <n v="703"/>
    <s v="Boarding School"/>
    <s v="Has a sixth form"/>
    <s v="None"/>
    <s v="None"/>
    <s v="Non-faith"/>
    <s v="Ofsted"/>
    <n v="10017315"/>
    <s v="Independent School standard inspection"/>
    <s v="Independent Standard Inspection"/>
    <d v="2016-04-26T00:00:00"/>
    <d v="2016-04-28T00:00:00"/>
    <d v="2016-05-27T00:00:00"/>
    <x v="2"/>
    <n v="1"/>
    <n v="1"/>
    <n v="1"/>
    <n v="1"/>
    <n v="1"/>
    <n v="1"/>
    <x v="0"/>
    <s v="NULL"/>
    <x v="0"/>
    <s v="ITS386835"/>
    <d v="2012-03-14T00:00:00"/>
    <d v="2012-03-15T00:00:00"/>
    <d v="2012-04-26T00:00:00"/>
    <n v="1"/>
    <s v="NULL"/>
    <s v="NULL"/>
    <s v="NULL"/>
    <s v="NULL"/>
    <s v="NULL"/>
    <s v="NULL"/>
  </r>
  <r>
    <n v="100082"/>
    <n v="2026385"/>
    <s v="College Francais Bilingue De Londres"/>
    <x v="1"/>
    <x v="6"/>
    <s v="London"/>
    <s v="Camden"/>
    <s v="Holborn and St Pancras"/>
    <s v="NW5 3AX"/>
    <n v="662"/>
    <s v="No Boarders"/>
    <s v="Does not have a sixth form"/>
    <s v="None"/>
    <s v="None"/>
    <s v="Non-faith"/>
    <s v="Ofsted"/>
    <n v="10041393"/>
    <s v="Independent School standard inspection"/>
    <s v="Independent Standard Inspection"/>
    <d v="2018-06-26T00:00:00"/>
    <d v="2018-06-28T00:00:00"/>
    <d v="2018-09-18T00:00:00"/>
    <x v="2"/>
    <n v="1"/>
    <n v="1"/>
    <n v="1"/>
    <n v="1"/>
    <s v="NULL"/>
    <s v="NULL"/>
    <x v="0"/>
    <s v="Y"/>
    <x v="0"/>
    <s v="ITS454239"/>
    <d v="2015-03-10T00:00:00"/>
    <d v="2015-03-12T00:00:00"/>
    <d v="2015-05-01T00:00:00"/>
    <n v="2"/>
    <s v="NULL"/>
    <s v="NULL"/>
    <s v="NULL"/>
    <s v="NULL"/>
    <s v="NULL"/>
    <s v="NULL"/>
  </r>
  <r>
    <n v="135366"/>
    <n v="8916031"/>
    <s v="Colston Bassett School Limited"/>
    <x v="1"/>
    <x v="4"/>
    <s v="East Midlands"/>
    <s v="Nottinghamshire"/>
    <s v="Rushcliffe"/>
    <s v="NG12 3FD"/>
    <n v="31"/>
    <s v="No Boarders"/>
    <s v="Does not have a sixth form"/>
    <s v="None"/>
    <s v="None"/>
    <s v="Non-faith"/>
    <s v="Ofsted"/>
    <n v="10020945"/>
    <s v="Independent School standard inspection"/>
    <s v="Independent Standard Inspection"/>
    <d v="2017-03-14T00:00:00"/>
    <d v="2017-03-16T00:00:00"/>
    <d v="2017-04-27T00:00:00"/>
    <x v="0"/>
    <n v="2"/>
    <n v="2"/>
    <n v="1"/>
    <n v="2"/>
    <n v="2"/>
    <s v="NULL"/>
    <x v="0"/>
    <s v="NULL"/>
    <x v="0"/>
    <s v="ITS385124"/>
    <d v="2012-01-31T00:00:00"/>
    <d v="2012-02-01T00:00:00"/>
    <d v="2012-02-27T00:00:00"/>
    <n v="2"/>
    <s v="NULL"/>
    <s v="NULL"/>
    <s v="NULL"/>
    <s v="NULL"/>
    <s v="NULL"/>
    <s v="NULL"/>
  </r>
  <r>
    <n v="126118"/>
    <n v="9386072"/>
    <s v="Conifers School"/>
    <x v="1"/>
    <x v="5"/>
    <s v="South East"/>
    <s v="West Sussex"/>
    <s v="Chichester"/>
    <s v="GU29 9BG"/>
    <n v="105"/>
    <s v="No Boarders"/>
    <s v="Does not have a sixth form"/>
    <s v="None"/>
    <s v="Church of England"/>
    <s v="Christian"/>
    <s v="Ofsted"/>
    <n v="10020825"/>
    <s v="Independent School standard inspection"/>
    <s v="Independent Standard Inspection"/>
    <d v="2017-11-21T00:00:00"/>
    <d v="2017-11-23T00:00:00"/>
    <d v="2018-01-17T00:00:00"/>
    <x v="3"/>
    <n v="4"/>
    <n v="3"/>
    <n v="4"/>
    <n v="3"/>
    <n v="4"/>
    <s v="NULL"/>
    <x v="2"/>
    <s v="NULL"/>
    <x v="1"/>
    <s v="ITS420187"/>
    <d v="2013-06-25T00:00:00"/>
    <d v="2013-06-27T00:00:00"/>
    <d v="2013-09-09T00:00:00"/>
    <n v="2"/>
    <n v="10054907"/>
    <s v="Independent school Progress Monitoring inspection"/>
    <d v="2018-07-04T00:00:00"/>
    <s v="2017/18"/>
    <d v="2018-09-17T00:00:00"/>
    <s v="Met all standards that were checked"/>
  </r>
  <r>
    <n v="101164"/>
    <n v="2136129"/>
    <s v="Connaught House School"/>
    <x v="1"/>
    <x v="6"/>
    <s v="London"/>
    <s v="Westminster"/>
    <s v="Cities of London and Westminster"/>
    <s v="W2 2HL"/>
    <n v="66"/>
    <s v="No Boarders"/>
    <s v="Does not have a sixth form"/>
    <s v="None"/>
    <s v="None"/>
    <s v="Non-faith"/>
    <s v="Ofsted"/>
    <n v="10026275"/>
    <s v="Independent School standard inspection"/>
    <s v="Independent Standard Inspection"/>
    <d v="2018-03-06T00:00:00"/>
    <d v="2018-03-08T00:00:00"/>
    <d v="2018-04-19T00:00:00"/>
    <x v="0"/>
    <n v="2"/>
    <n v="2"/>
    <n v="1"/>
    <n v="2"/>
    <n v="2"/>
    <s v="NULL"/>
    <x v="0"/>
    <s v="Y"/>
    <x v="0"/>
    <s v="ITS408702"/>
    <d v="2013-03-05T00:00:00"/>
    <d v="2013-03-07T00:00:00"/>
    <d v="2013-03-28T00:00:00"/>
    <n v="2"/>
    <s v="NULL"/>
    <s v="NULL"/>
    <s v="NULL"/>
    <s v="NULL"/>
    <s v="NULL"/>
    <s v="NULL"/>
  </r>
  <r>
    <n v="106158"/>
    <n v="3566021"/>
    <s v="Covenant Christian School"/>
    <x v="1"/>
    <x v="3"/>
    <s v="North West"/>
    <s v="Stockport"/>
    <s v="Stockport"/>
    <s v="SK4 4NX"/>
    <n v="5"/>
    <s v="No Boarders"/>
    <s v="Does not have a sixth form"/>
    <s v="Christian/Evangelical"/>
    <s v="Christian"/>
    <s v="Christian"/>
    <s v="Ofsted"/>
    <n v="10038836"/>
    <s v="Independent School standard inspection"/>
    <s v="Independent Standard Inspection"/>
    <d v="2018-03-13T00:00:00"/>
    <d v="2018-03-15T00:00:00"/>
    <d v="2018-05-03T00:00:00"/>
    <x v="1"/>
    <n v="3"/>
    <n v="3"/>
    <n v="2"/>
    <n v="3"/>
    <s v="NULL"/>
    <s v="NULL"/>
    <x v="0"/>
    <s v="Y"/>
    <x v="0"/>
    <n v="10007902"/>
    <d v="2015-10-06T00:00:00"/>
    <d v="2015-10-07T00:00:00"/>
    <d v="2015-11-13T00:00:00"/>
    <n v="4"/>
    <s v="NULL"/>
    <s v="NULL"/>
    <s v="NULL"/>
    <s v="NULL"/>
    <s v="NULL"/>
    <s v="NULL"/>
  </r>
  <r>
    <n v="103753"/>
    <n v="3316022"/>
    <s v="Lote Tree Primary School"/>
    <x v="1"/>
    <x v="1"/>
    <s v="West Midlands"/>
    <s v="Coventry"/>
    <s v="Coventry North East"/>
    <s v="CV6 5JQ"/>
    <n v="88"/>
    <s v="No Boarders"/>
    <s v="Does not have a sixth form"/>
    <s v="Islam"/>
    <s v="Muslim"/>
    <s v="Muslim"/>
    <s v="Ofsted"/>
    <n v="10038826"/>
    <s v="Independent School standard inspection"/>
    <s v="Independent Standard Inspection"/>
    <d v="2017-10-10T00:00:00"/>
    <d v="2017-10-12T00:00:00"/>
    <d v="2017-11-20T00:00:00"/>
    <x v="1"/>
    <n v="2"/>
    <n v="3"/>
    <n v="2"/>
    <n v="3"/>
    <n v="2"/>
    <s v="NULL"/>
    <x v="0"/>
    <s v="Y"/>
    <x v="0"/>
    <n v="10007688"/>
    <d v="2015-10-06T00:00:00"/>
    <d v="2015-10-08T00:00:00"/>
    <d v="2015-11-17T00:00:00"/>
    <n v="3"/>
    <s v="NULL"/>
    <s v="NULL"/>
    <s v="NULL"/>
    <s v="NULL"/>
    <s v="NULL"/>
    <s v="NULL"/>
  </r>
  <r>
    <n v="110557"/>
    <n v="8256016"/>
    <s v="Crown House School"/>
    <x v="1"/>
    <x v="5"/>
    <s v="South East"/>
    <s v="Buckinghamshire"/>
    <s v="Wycombe"/>
    <s v="HP11 1QX"/>
    <n v="157"/>
    <s v="No Boarders"/>
    <s v="Does not have a sixth form"/>
    <s v="None"/>
    <s v="None"/>
    <s v="Non-faith"/>
    <s v="Ofsted"/>
    <n v="10047023"/>
    <s v="Independent School standard inspection"/>
    <s v="Independent Standard Inspection"/>
    <d v="2018-05-09T00:00:00"/>
    <d v="2018-05-11T00:00:00"/>
    <d v="2018-06-18T00:00:00"/>
    <x v="0"/>
    <n v="2"/>
    <n v="2"/>
    <n v="1"/>
    <n v="2"/>
    <n v="1"/>
    <s v="NULL"/>
    <x v="0"/>
    <s v="Y"/>
    <x v="0"/>
    <n v="10012906"/>
    <d v="2016-06-14T00:00:00"/>
    <d v="2016-06-16T00:00:00"/>
    <d v="2016-07-11T00:00:00"/>
    <n v="3"/>
    <s v="NULL"/>
    <s v="NULL"/>
    <s v="NULL"/>
    <s v="NULL"/>
    <s v="NULL"/>
    <s v="NULL"/>
  </r>
  <r>
    <n v="137567"/>
    <n v="3066000"/>
    <s v="Croydon Metropolitan College"/>
    <x v="1"/>
    <x v="6"/>
    <s v="London"/>
    <s v="Croydon"/>
    <s v="Croydon Central"/>
    <s v="CR0 1DN"/>
    <n v="54"/>
    <s v="No Boarders"/>
    <s v="Has a sixth form"/>
    <s v="None"/>
    <s v="None"/>
    <s v="Non-faith"/>
    <s v="Ofsted"/>
    <n v="10006056"/>
    <s v="Independent School standard inspection"/>
    <s v="Independent Standard Inspection"/>
    <d v="2015-11-11T00:00:00"/>
    <d v="2015-11-13T00:00:00"/>
    <d v="2015-12-02T00:00:00"/>
    <x v="0"/>
    <n v="2"/>
    <n v="2"/>
    <n v="2"/>
    <n v="2"/>
    <s v="NULL"/>
    <n v="2"/>
    <x v="0"/>
    <s v="NULL"/>
    <x v="0"/>
    <s v="ITS397686"/>
    <d v="2012-09-25T00:00:00"/>
    <d v="2012-09-26T00:00:00"/>
    <d v="2012-10-18T00:00:00"/>
    <n v="2"/>
    <s v="NULL"/>
    <s v="NULL"/>
    <s v="NULL"/>
    <s v="NULL"/>
    <s v="NULL"/>
    <s v="NULL"/>
  </r>
  <r>
    <n v="130857"/>
    <n v="3806066"/>
    <s v="Crystal Gardens Primary School"/>
    <x v="1"/>
    <x v="7"/>
    <s v="Yorkshire and the Humber"/>
    <s v="Bradford"/>
    <s v="Bradford East"/>
    <s v="BD5 7PE"/>
    <n v="128"/>
    <s v="No Boarders"/>
    <s v="Does not have a sixth form"/>
    <s v="Muslim"/>
    <s v="Muslim"/>
    <s v="Muslim"/>
    <s v="Ofsted"/>
    <n v="10007706"/>
    <s v="Independent School standard inspection"/>
    <s v="Independent Standard Inspection"/>
    <d v="2016-03-08T00:00:00"/>
    <d v="2016-03-10T00:00:00"/>
    <d v="2016-04-06T00:00:00"/>
    <x v="0"/>
    <n v="2"/>
    <n v="2"/>
    <n v="2"/>
    <n v="2"/>
    <n v="2"/>
    <s v="NULL"/>
    <x v="0"/>
    <s v="NULL"/>
    <x v="0"/>
    <s v="ITS353895"/>
    <d v="2010-04-21T00:00:00"/>
    <d v="2010-04-21T00:00:00"/>
    <d v="2010-05-12T00:00:00"/>
    <n v="2"/>
    <s v="NULL"/>
    <s v="NULL"/>
    <s v="NULL"/>
    <s v="NULL"/>
    <s v="NULL"/>
    <s v="NULL"/>
  </r>
  <r>
    <n v="137819"/>
    <n v="3306010"/>
    <s v="City United Academy (CUA)"/>
    <x v="1"/>
    <x v="1"/>
    <s v="West Midlands"/>
    <s v="Birmingham"/>
    <s v="Birmingham, Ladywood"/>
    <s v="B1 2RX"/>
    <n v="32"/>
    <s v="No Boarders"/>
    <s v="Does not have a sixth form"/>
    <s v="None"/>
    <s v="None"/>
    <s v="Non-faith"/>
    <s v="Ofsted"/>
    <n v="10020898"/>
    <s v="Independent School standard inspection"/>
    <s v="Independent Standard Inspection"/>
    <d v="2018-03-20T00:00:00"/>
    <d v="2018-03-22T00:00:00"/>
    <d v="2018-07-02T00:00:00"/>
    <x v="3"/>
    <n v="4"/>
    <n v="3"/>
    <n v="4"/>
    <n v="3"/>
    <s v="NULL"/>
    <s v="NULL"/>
    <x v="2"/>
    <s v="N"/>
    <x v="1"/>
    <s v="ITS408670"/>
    <d v="2012-12-11T00:00:00"/>
    <d v="2012-12-12T00:00:00"/>
    <d v="2013-01-15T00:00:00"/>
    <n v="2"/>
    <s v="NULL"/>
    <s v="NULL"/>
    <s v="NULL"/>
    <s v="NULL"/>
    <s v="NULL"/>
    <s v="NULL"/>
  </r>
  <r>
    <n v="100462"/>
    <n v="2066299"/>
    <s v="Dallington School"/>
    <x v="1"/>
    <x v="6"/>
    <s v="London"/>
    <s v="Islington"/>
    <s v="Islington South and Finsbury"/>
    <s v="EC1V 0BW"/>
    <n v="134"/>
    <s v="No Boarders"/>
    <s v="Does not have a sixth form"/>
    <s v="None"/>
    <s v="None"/>
    <s v="Non-faith"/>
    <s v="Ofsted"/>
    <n v="10041394"/>
    <s v="Independent School standard inspection"/>
    <s v="Independent Standard Inspection"/>
    <d v="2018-02-20T00:00:00"/>
    <d v="2018-02-22T00:00:00"/>
    <d v="2018-03-20T00:00:00"/>
    <x v="2"/>
    <n v="1"/>
    <n v="1"/>
    <n v="1"/>
    <n v="1"/>
    <n v="1"/>
    <s v="NULL"/>
    <x v="0"/>
    <s v="Y"/>
    <x v="0"/>
    <s v="ITS454240"/>
    <d v="2015-03-10T00:00:00"/>
    <d v="2015-03-12T00:00:00"/>
    <d v="2015-05-20T00:00:00"/>
    <n v="2"/>
    <s v="NULL"/>
    <s v="NULL"/>
    <s v="NULL"/>
    <s v="NULL"/>
    <s v="NULL"/>
    <s v="NULL"/>
  </r>
  <r>
    <n v="113023"/>
    <n v="8306020"/>
    <s v="Dame Catherine Harpur's School"/>
    <x v="1"/>
    <x v="4"/>
    <s v="East Midlands"/>
    <s v="Derbyshire"/>
    <s v="South Derbyshire"/>
    <s v="DE73 7JW"/>
    <n v="38"/>
    <s v="No Boarders"/>
    <s v="Does not have a sixth form"/>
    <s v="None"/>
    <s v="None"/>
    <s v="Non-faith"/>
    <s v="Ofsted"/>
    <n v="10026044"/>
    <s v="Independent School standard inspection"/>
    <s v="Independent Standard Inspection"/>
    <d v="2017-06-07T00:00:00"/>
    <d v="2017-06-09T00:00:00"/>
    <d v="2017-07-14T00:00:00"/>
    <x v="3"/>
    <n v="4"/>
    <n v="2"/>
    <n v="4"/>
    <n v="2"/>
    <n v="4"/>
    <s v="NULL"/>
    <x v="2"/>
    <s v="NULL"/>
    <x v="1"/>
    <s v="ITS454248"/>
    <d v="2015-03-17T00:00:00"/>
    <d v="2015-03-19T00:00:00"/>
    <d v="2015-04-22T00:00:00"/>
    <n v="4"/>
    <n v="10043874"/>
    <s v="Independent school Progress Monitoring inspection"/>
    <d v="2017-11-08T00:00:00"/>
    <s v="2017/18"/>
    <d v="2017-11-27T00:00:00"/>
    <s v="Met all standards that were checked"/>
  </r>
  <r>
    <n v="131745"/>
    <n v="2116389"/>
    <s v="Darul Hadis Latifiah"/>
    <x v="1"/>
    <x v="6"/>
    <s v="London"/>
    <s v="Tower Hamlets"/>
    <s v="Bethnal Green and Bow"/>
    <s v="E2 0HW"/>
    <n v="103"/>
    <s v="No Boarders"/>
    <s v="Has a sixth form"/>
    <s v="None"/>
    <s v="Muslim"/>
    <s v="Muslim"/>
    <s v="Ofsted"/>
    <n v="10044537"/>
    <s v="Independent School standard inspection"/>
    <s v="Independent Standard Inspection"/>
    <d v="2018-02-06T00:00:00"/>
    <d v="2018-02-08T00:00:00"/>
    <d v="2018-03-20T00:00:00"/>
    <x v="3"/>
    <n v="4"/>
    <n v="3"/>
    <n v="4"/>
    <n v="3"/>
    <s v="NULL"/>
    <n v="4"/>
    <x v="2"/>
    <s v="N"/>
    <x v="1"/>
    <n v="10020719"/>
    <d v="2016-10-05T00:00:00"/>
    <d v="2016-10-07T00:00:00"/>
    <d v="2017-01-03T00:00:00"/>
    <n v="4"/>
    <s v="NULL"/>
    <s v="NULL"/>
    <s v="NULL"/>
    <s v="NULL"/>
    <s v="NULL"/>
    <s v="NULL"/>
  </r>
  <r>
    <n v="138568"/>
    <n v="3536001"/>
    <s v="Darul Hadis Latifiah Northwest"/>
    <x v="1"/>
    <x v="3"/>
    <s v="North West"/>
    <s v="Oldham"/>
    <s v="Oldham West and Royton"/>
    <s v="OL8 1TJ"/>
    <n v="68"/>
    <s v="No Boarders"/>
    <s v="Does not have a sixth form"/>
    <s v="None"/>
    <s v="Muslim"/>
    <s v="Muslim"/>
    <s v="Ofsted"/>
    <n v="10012868"/>
    <s v="Independent School standard inspection"/>
    <s v="Independent Standard Inspection"/>
    <d v="2016-05-10T00:00:00"/>
    <d v="2016-05-12T00:00:00"/>
    <d v="2016-06-13T00:00:00"/>
    <x v="0"/>
    <n v="2"/>
    <n v="2"/>
    <n v="2"/>
    <n v="2"/>
    <s v="NULL"/>
    <s v="NULL"/>
    <x v="0"/>
    <s v="NULL"/>
    <x v="0"/>
    <s v="ITS420261"/>
    <d v="2013-05-21T00:00:00"/>
    <d v="2013-05-23T00:00:00"/>
    <d v="2013-06-18T00:00:00"/>
    <n v="2"/>
    <s v="NULL"/>
    <s v="NULL"/>
    <s v="NULL"/>
    <s v="NULL"/>
    <s v="NULL"/>
    <s v="NULL"/>
  </r>
  <r>
    <n v="105372"/>
    <n v="3516007"/>
    <s v="Darul Uloom Al Arabiya Al Islamiya"/>
    <x v="1"/>
    <x v="3"/>
    <s v="North West"/>
    <s v="Bury"/>
    <s v="Bury North"/>
    <s v="BL8 4NG"/>
    <n v="322"/>
    <s v="Boarding School"/>
    <s v="Has a sixth form"/>
    <s v="Islam"/>
    <s v="Muslim"/>
    <s v="Muslim"/>
    <s v="Ofsted"/>
    <n v="10038832"/>
    <s v="Independent School standard inspection"/>
    <s v="Independent Standard Inspection"/>
    <d v="2018-03-13T00:00:00"/>
    <d v="2018-03-15T00:00:00"/>
    <d v="2018-05-04T00:00:00"/>
    <x v="0"/>
    <n v="3"/>
    <n v="2"/>
    <n v="1"/>
    <n v="2"/>
    <s v="NULL"/>
    <n v="1"/>
    <x v="0"/>
    <s v="N"/>
    <x v="0"/>
    <s v="ITS447246"/>
    <d v="2014-11-04T00:00:00"/>
    <d v="2014-11-06T00:00:00"/>
    <d v="2014-11-27T00:00:00"/>
    <n v="1"/>
    <s v="NULL"/>
    <s v="NULL"/>
    <s v="NULL"/>
    <s v="NULL"/>
    <s v="NULL"/>
    <s v="NULL"/>
  </r>
  <r>
    <n v="134140"/>
    <n v="3806114"/>
    <s v="Darul Uloom Dawatul Imaan"/>
    <x v="1"/>
    <x v="7"/>
    <s v="Yorkshire and the Humber"/>
    <s v="Bradford"/>
    <s v="Bradford South"/>
    <s v="BD4 9PH"/>
    <n v="167"/>
    <s v="Boarding School"/>
    <s v="Has a sixth form"/>
    <s v="Islam"/>
    <s v="Muslim"/>
    <s v="Muslim"/>
    <s v="Ofsted"/>
    <n v="10040142"/>
    <s v="Independent School standard inspection"/>
    <s v="Independent Standard Inspection"/>
    <d v="2017-11-21T00:00:00"/>
    <d v="2017-11-23T00:00:00"/>
    <d v="2017-12-20T00:00:00"/>
    <x v="0"/>
    <n v="2"/>
    <n v="2"/>
    <n v="2"/>
    <n v="2"/>
    <s v="NULL"/>
    <n v="2"/>
    <x v="0"/>
    <s v="Y"/>
    <x v="0"/>
    <n v="10006340"/>
    <d v="2015-10-19T00:00:00"/>
    <d v="2015-10-21T00:00:00"/>
    <d v="2015-12-17T00:00:00"/>
    <n v="4"/>
    <s v="NULL"/>
    <s v="NULL"/>
    <s v="NULL"/>
    <s v="NULL"/>
    <s v="NULL"/>
    <s v="NULL"/>
  </r>
  <r>
    <n v="103586"/>
    <n v="3306078"/>
    <s v="Darul Uloom Islamic High School"/>
    <x v="1"/>
    <x v="1"/>
    <s v="West Midlands"/>
    <s v="Birmingham"/>
    <s v="Birmingham, Yardley"/>
    <s v="B10 0LL"/>
    <n v="125"/>
    <s v="No Boarders"/>
    <s v="Has a sixth form"/>
    <s v="None"/>
    <s v="Muslim"/>
    <s v="Muslim"/>
    <s v="Ofsted"/>
    <n v="10038825"/>
    <s v="Independent School standard inspection"/>
    <s v="Independent Standard Inspection"/>
    <d v="2017-09-19T00:00:00"/>
    <d v="2017-09-21T00:00:00"/>
    <d v="2017-11-01T00:00:00"/>
    <x v="0"/>
    <n v="2"/>
    <n v="2"/>
    <n v="2"/>
    <n v="2"/>
    <s v="NULL"/>
    <s v="NULL"/>
    <x v="0"/>
    <s v="NULL"/>
    <x v="0"/>
    <n v="10007687"/>
    <d v="2015-10-13T00:00:00"/>
    <d v="2015-10-15T00:00:00"/>
    <d v="2015-11-23T00:00:00"/>
    <n v="4"/>
    <s v="NULL"/>
    <s v="NULL"/>
    <s v="NULL"/>
    <s v="NULL"/>
    <s v="NULL"/>
    <s v="NULL"/>
  </r>
  <r>
    <n v="120345"/>
    <n v="8566004"/>
    <s v="Darul Uloom Leicester"/>
    <x v="1"/>
    <x v="4"/>
    <s v="East Midlands"/>
    <s v="Leicester"/>
    <s v="Leicester East"/>
    <s v="LE4 5LN"/>
    <n v="135"/>
    <s v="Boarding School"/>
    <s v="Has a sixth form"/>
    <s v="None"/>
    <s v="Muslim"/>
    <s v="Muslim"/>
    <s v="Ofsted"/>
    <n v="10039181"/>
    <s v="Independent School standard inspection - integrated "/>
    <s v="Independent Standard Inspection"/>
    <d v="2018-01-30T00:00:00"/>
    <d v="2018-02-01T00:00:00"/>
    <d v="2018-03-06T00:00:00"/>
    <x v="1"/>
    <n v="3"/>
    <n v="3"/>
    <n v="3"/>
    <n v="3"/>
    <s v="NULL"/>
    <n v="3"/>
    <x v="0"/>
    <s v="Y"/>
    <x v="1"/>
    <n v="10007707"/>
    <d v="2015-12-01T00:00:00"/>
    <d v="2015-12-03T00:00:00"/>
    <d v="2016-02-01T00:00:00"/>
    <n v="4"/>
    <s v="NULL"/>
    <s v="NULL"/>
    <s v="NULL"/>
    <s v="NULL"/>
    <s v="NULL"/>
    <s v="NULL"/>
  </r>
  <r>
    <n v="101695"/>
    <n v="3056077"/>
    <s v="Darul Uloom London"/>
    <x v="1"/>
    <x v="6"/>
    <s v="London"/>
    <s v="Bromley"/>
    <s v="Bromley and Chislehurst"/>
    <s v="BR7 6SD"/>
    <n v="159"/>
    <s v="Boarding School"/>
    <s v="Has a sixth form"/>
    <s v="None"/>
    <s v="Muslim"/>
    <s v="Muslim"/>
    <s v="Ofsted"/>
    <n v="10034171"/>
    <s v="Independent School standard inspection - integrated "/>
    <s v="Independent Standard Inspection"/>
    <d v="2017-05-09T00:00:00"/>
    <d v="2017-05-11T00:00:00"/>
    <d v="2017-07-21T00:00:00"/>
    <x v="3"/>
    <n v="4"/>
    <n v="3"/>
    <n v="4"/>
    <n v="3"/>
    <s v="NULL"/>
    <n v="4"/>
    <x v="2"/>
    <s v="NULL"/>
    <x v="1"/>
    <n v="10007936"/>
    <d v="2015-12-08T00:00:00"/>
    <d v="2015-12-10T00:00:00"/>
    <d v="2016-04-11T00:00:00"/>
    <n v="3"/>
    <n v="10043252"/>
    <s v="Independent school progress monitoring inspection - Integrated "/>
    <d v="2018-02-07T00:00:00"/>
    <s v="2017/18"/>
    <d v="2018-03-20T00:00:00"/>
    <s v="Did not meet all standards that were checked"/>
  </r>
  <r>
    <n v="114646"/>
    <n v="8456003"/>
    <s v="Darvell School"/>
    <x v="1"/>
    <x v="5"/>
    <s v="South East"/>
    <s v="East Sussex"/>
    <s v="Bexhill and Battle"/>
    <s v="TN32 5DR"/>
    <n v="52"/>
    <s v="No Boarders"/>
    <s v="Does not have a sixth form"/>
    <s v="None"/>
    <s v="Christian"/>
    <s v="Christian"/>
    <s v="Ofsted"/>
    <n v="10020919"/>
    <s v="Independent School standard inspection"/>
    <s v="Independent Standard Inspection"/>
    <d v="2018-05-15T00:00:00"/>
    <d v="2018-05-17T00:00:00"/>
    <d v="2018-06-15T00:00:00"/>
    <x v="0"/>
    <n v="2"/>
    <n v="2"/>
    <n v="1"/>
    <n v="2"/>
    <n v="2"/>
    <s v="NULL"/>
    <x v="0"/>
    <s v="NULL"/>
    <x v="0"/>
    <s v="ITS361340"/>
    <d v="2010-11-17T00:00:00"/>
    <d v="2010-11-17T00:00:00"/>
    <d v="2010-12-06T00:00:00"/>
    <n v="2"/>
    <s v="NULL"/>
    <s v="NULL"/>
    <s v="NULL"/>
    <s v="NULL"/>
    <s v="NULL"/>
    <s v="NULL"/>
  </r>
  <r>
    <n v="139221"/>
    <n v="2116005"/>
    <s v="Date Palm Primary School"/>
    <x v="1"/>
    <x v="6"/>
    <s v="London"/>
    <s v="Tower Hamlets"/>
    <s v="Bethnal Green and Bow"/>
    <s v="E1 2DE"/>
    <n v="232"/>
    <s v="No Boarders"/>
    <s v="Does not have a sixth form"/>
    <s v="None"/>
    <s v="Muslim"/>
    <s v="Muslim"/>
    <s v="Ofsted"/>
    <n v="10020729"/>
    <s v="Independent School standard inspection"/>
    <s v="Independent Standard Inspection"/>
    <d v="2018-03-06T00:00:00"/>
    <d v="2018-03-08T00:00:00"/>
    <d v="2018-04-25T00:00:00"/>
    <x v="0"/>
    <n v="2"/>
    <n v="2"/>
    <n v="2"/>
    <n v="2"/>
    <n v="2"/>
    <s v="NULL"/>
    <x v="0"/>
    <s v="Y"/>
    <x v="0"/>
    <s v="ITS422853"/>
    <d v="2013-09-17T00:00:00"/>
    <d v="2013-09-19T00:00:00"/>
    <d v="2013-10-09T00:00:00"/>
    <n v="3"/>
    <s v="NULL"/>
    <s v="NULL"/>
    <s v="NULL"/>
    <s v="NULL"/>
    <s v="NULL"/>
    <s v="NULL"/>
  </r>
  <r>
    <n v="109774"/>
    <n v="3156588"/>
    <s v="Date Valley School Trust"/>
    <x v="1"/>
    <x v="6"/>
    <s v="London"/>
    <s v="Merton"/>
    <s v="Mitcham and Morden"/>
    <s v="CR4 4LB"/>
    <n v="154"/>
    <s v="No Boarders"/>
    <s v="Does not have a sixth form"/>
    <s v="None"/>
    <s v="Islam"/>
    <s v="Muslim"/>
    <s v="Ofsted"/>
    <n v="10034417"/>
    <s v="Independent School standard inspection"/>
    <s v="Independent Standard Inspection"/>
    <d v="2017-09-12T00:00:00"/>
    <d v="2017-09-14T00:00:00"/>
    <d v="2017-11-06T00:00:00"/>
    <x v="3"/>
    <n v="4"/>
    <n v="4"/>
    <n v="3"/>
    <n v="4"/>
    <n v="3"/>
    <s v="NULL"/>
    <x v="0"/>
    <s v="NULL"/>
    <x v="1"/>
    <s v="NULL"/>
    <s v="NULL"/>
    <s v="NULL"/>
    <s v="NULL"/>
    <s v="NULL"/>
    <n v="10054990"/>
    <s v="Independent school Progress Monitoring inspection"/>
    <d v="2018-06-27T00:00:00"/>
    <s v="2017/18"/>
    <d v="2018-09-13T00:00:00"/>
    <s v="Did not meet all standards that were checked"/>
  </r>
  <r>
    <n v="100544"/>
    <n v="2136005"/>
    <s v="David Game College"/>
    <x v="1"/>
    <x v="6"/>
    <s v="London"/>
    <s v="Westminster"/>
    <s v="Cities of London and Westminster"/>
    <s v="EC3N 2ET"/>
    <n v="304"/>
    <s v="No Boarders"/>
    <s v="Has a sixth form"/>
    <s v="None"/>
    <s v="None"/>
    <s v="Non-faith"/>
    <s v="Ofsted"/>
    <n v="10034004"/>
    <s v="Independent School standard inspection"/>
    <s v="Independent Standard Inspection"/>
    <d v="2017-05-02T00:00:00"/>
    <d v="2017-05-04T00:00:00"/>
    <d v="2017-05-26T00:00:00"/>
    <x v="2"/>
    <n v="1"/>
    <n v="1"/>
    <n v="1"/>
    <n v="1"/>
    <s v="NULL"/>
    <n v="1"/>
    <x v="0"/>
    <s v="NULL"/>
    <x v="0"/>
    <s v="ITS422691"/>
    <d v="2013-12-03T00:00:00"/>
    <d v="2013-12-05T00:00:00"/>
    <d v="2014-01-09T00:00:00"/>
    <n v="2"/>
    <s v="NULL"/>
    <s v="NULL"/>
    <s v="NULL"/>
    <s v="NULL"/>
    <s v="NULL"/>
    <s v="NULL"/>
  </r>
  <r>
    <n v="115803"/>
    <n v="9166047"/>
    <s v="Dormer House School"/>
    <x v="1"/>
    <x v="0"/>
    <s v="South West"/>
    <s v="Gloucestershire"/>
    <s v="The Cotswolds"/>
    <s v="GL56 0AD"/>
    <n v="115"/>
    <s v="No Boarders"/>
    <s v="Does not have a sixth form"/>
    <s v="None"/>
    <s v="Church of England"/>
    <s v="Christian"/>
    <s v="Ofsted"/>
    <n v="10008569"/>
    <s v="Independent School standard inspection"/>
    <s v="Independent Standard Inspection"/>
    <d v="2016-04-19T00:00:00"/>
    <d v="2016-04-21T00:00:00"/>
    <d v="2016-06-06T00:00:00"/>
    <x v="0"/>
    <n v="2"/>
    <n v="2"/>
    <n v="1"/>
    <n v="2"/>
    <n v="2"/>
    <s v="NULL"/>
    <x v="0"/>
    <s v="NULL"/>
    <x v="0"/>
    <s v="ITS344602"/>
    <d v="2010-03-16T00:00:00"/>
    <d v="2010-03-17T00:00:00"/>
    <d v="2010-04-22T00:00:00"/>
    <n v="2"/>
    <s v="NULL"/>
    <s v="NULL"/>
    <s v="NULL"/>
    <s v="NULL"/>
    <s v="NULL"/>
    <s v="NULL"/>
  </r>
  <r>
    <n v="141490"/>
    <n v="9256006"/>
    <s v="Soteria House School"/>
    <x v="1"/>
    <x v="4"/>
    <s v="East Midlands"/>
    <s v="Lincolnshire"/>
    <s v="Sleaford and North Hykeham"/>
    <s v="NG34 9SJ"/>
    <n v="7"/>
    <s v="Childrens Home (Boarding School)"/>
    <s v="Has a sixth form"/>
    <s v="None"/>
    <s v="None"/>
    <s v="Non-faith"/>
    <s v="Ofsted"/>
    <n v="10048645"/>
    <s v="Independent School standard inspection"/>
    <s v="Independent Standard Inspection"/>
    <d v="2018-05-15T00:00:00"/>
    <d v="2018-05-17T00:00:00"/>
    <d v="2018-06-15T00:00:00"/>
    <x v="0"/>
    <n v="2"/>
    <n v="2"/>
    <n v="2"/>
    <n v="2"/>
    <s v="NULL"/>
    <s v="NULL"/>
    <x v="0"/>
    <s v="Y"/>
    <x v="0"/>
    <s v="ITS462987"/>
    <d v="2015-07-01T00:00:00"/>
    <d v="2015-07-03T00:00:00"/>
    <d v="2015-09-15T00:00:00"/>
    <n v="2"/>
    <s v="NULL"/>
    <s v="NULL"/>
    <s v="NULL"/>
    <s v="NULL"/>
    <s v="NULL"/>
    <s v="NULL"/>
  </r>
  <r>
    <n v="121251"/>
    <n v="9266143"/>
    <s v="Downham Preparatory School and Montessori Nursery"/>
    <x v="1"/>
    <x v="2"/>
    <s v="East of England"/>
    <s v="Norfolk"/>
    <s v="South West Norfolk"/>
    <s v="PE34 3HT"/>
    <n v="151"/>
    <s v="No Boarders"/>
    <s v="Does not have a sixth form"/>
    <s v="None"/>
    <s v="None"/>
    <s v="Non-faith"/>
    <s v="Ofsted"/>
    <n v="10038903"/>
    <s v="Independent School standard inspection"/>
    <s v="Independent Standard Inspection"/>
    <d v="2017-11-28T00:00:00"/>
    <d v="2017-11-30T00:00:00"/>
    <d v="2018-06-05T00:00:00"/>
    <x v="3"/>
    <n v="4"/>
    <n v="2"/>
    <n v="2"/>
    <n v="2"/>
    <n v="2"/>
    <s v="NULL"/>
    <x v="2"/>
    <s v="N"/>
    <x v="1"/>
    <s v="ITS443466"/>
    <d v="2014-10-22T00:00:00"/>
    <d v="2014-10-24T00:00:00"/>
    <d v="2014-11-12T00:00:00"/>
    <n v="1"/>
    <s v="NULL"/>
    <s v="NULL"/>
    <s v="NULL"/>
    <s v="NULL"/>
    <s v="NULL"/>
    <s v="NULL"/>
  </r>
  <r>
    <n v="131127"/>
    <n v="8466020"/>
    <s v="Drive Preparatory School"/>
    <x v="1"/>
    <x v="5"/>
    <s v="South East"/>
    <s v="Brighton and Hove"/>
    <s v="Hove"/>
    <s v="BN3 6GE"/>
    <n v="37"/>
    <s v="No Boarders"/>
    <s v="Does not have a sixth form"/>
    <s v="None"/>
    <s v="None"/>
    <s v="Non-faith"/>
    <s v="Ofsted"/>
    <n v="10025980"/>
    <s v="Independent School standard inspection"/>
    <s v="Independent Standard Inspection"/>
    <d v="2017-06-28T00:00:00"/>
    <d v="2017-06-30T00:00:00"/>
    <d v="2017-09-12T00:00:00"/>
    <x v="1"/>
    <n v="3"/>
    <n v="3"/>
    <n v="2"/>
    <n v="3"/>
    <s v="NULL"/>
    <s v="NULL"/>
    <x v="0"/>
    <s v="NULL"/>
    <x v="0"/>
    <s v="ITS361370"/>
    <d v="2011-02-09T00:00:00"/>
    <d v="2011-02-10T00:00:00"/>
    <d v="2011-04-01T00:00:00"/>
    <n v="2"/>
    <s v="NULL"/>
    <s v="NULL"/>
    <s v="NULL"/>
    <s v="NULL"/>
    <s v="NULL"/>
    <s v="NULL"/>
  </r>
  <r>
    <n v="120728"/>
    <n v="9256016"/>
    <s v="Dudley House School"/>
    <x v="1"/>
    <x v="4"/>
    <s v="East Midlands"/>
    <s v="Lincolnshire"/>
    <s v="Grantham and Stamford"/>
    <s v="NG31 9AA"/>
    <n v="28"/>
    <s v="No Boarders"/>
    <s v="Does not have a sixth form"/>
    <s v="None"/>
    <s v="None"/>
    <s v="Non-faith"/>
    <s v="Ofsted"/>
    <n v="10008570"/>
    <s v="Independent School standard inspection"/>
    <s v="Independent Standard Inspection"/>
    <d v="2016-02-02T00:00:00"/>
    <d v="2016-02-04T00:00:00"/>
    <d v="2016-03-07T00:00:00"/>
    <x v="0"/>
    <n v="2"/>
    <n v="2"/>
    <n v="2"/>
    <n v="2"/>
    <n v="1"/>
    <s v="NULL"/>
    <x v="0"/>
    <s v="NULL"/>
    <x v="0"/>
    <s v="ITS344413"/>
    <d v="2010-01-20T00:00:00"/>
    <d v="2010-01-20T00:00:00"/>
    <d v="2010-04-09T00:00:00"/>
    <n v="2"/>
    <s v="NULL"/>
    <s v="NULL"/>
    <s v="NULL"/>
    <s v="NULL"/>
    <s v="NULL"/>
    <s v="NULL"/>
  </r>
  <r>
    <n v="138405"/>
    <n v="8866138"/>
    <s v="Earlscliffe (Sussex Summer Schools Ltd)"/>
    <x v="1"/>
    <x v="5"/>
    <s v="South East"/>
    <s v="Kent"/>
    <s v="Folkestone and Hythe"/>
    <s v="CT20 2NB"/>
    <n v="92"/>
    <s v="Boarding School"/>
    <s v="Has a sixth form"/>
    <s v="None"/>
    <s v="None"/>
    <s v="Non-faith"/>
    <s v="Ofsted"/>
    <n v="10033679"/>
    <s v="Independent School standard inspection - integrated "/>
    <s v="Independent Standard Inspection"/>
    <d v="2017-05-16T00:00:00"/>
    <d v="2017-05-18T00:00:00"/>
    <d v="2017-06-27T00:00:00"/>
    <x v="2"/>
    <n v="1"/>
    <n v="1"/>
    <n v="1"/>
    <n v="1"/>
    <s v="NULL"/>
    <n v="1"/>
    <x v="0"/>
    <s v="NULL"/>
    <x v="0"/>
    <s v="ITS420252"/>
    <d v="2013-06-12T00:00:00"/>
    <d v="2013-06-14T00:00:00"/>
    <d v="2013-07-04T00:00:00"/>
    <n v="2"/>
    <s v="NULL"/>
    <s v="NULL"/>
    <s v="NULL"/>
    <s v="NULL"/>
    <s v="NULL"/>
    <s v="NULL"/>
  </r>
  <r>
    <n v="102869"/>
    <n v="3176055"/>
    <s v="Eastcourt Independent School"/>
    <x v="1"/>
    <x v="6"/>
    <s v="London"/>
    <s v="Redbridge"/>
    <s v="Ilford South"/>
    <s v="IG3 8UW"/>
    <n v="310"/>
    <s v="No Boarders"/>
    <s v="Does not have a sixth form"/>
    <s v="None"/>
    <s v="None"/>
    <s v="Non-faith"/>
    <s v="Ofsted"/>
    <n v="10041396"/>
    <s v="Independent School standard inspection"/>
    <s v="Independent Standard Inspection"/>
    <d v="2018-02-06T00:00:00"/>
    <d v="2018-02-08T00:00:00"/>
    <d v="2018-05-17T00:00:00"/>
    <x v="3"/>
    <n v="4"/>
    <n v="3"/>
    <n v="4"/>
    <n v="3"/>
    <n v="4"/>
    <s v="NULL"/>
    <x v="2"/>
    <s v="Y"/>
    <x v="1"/>
    <s v="ITS447187"/>
    <d v="2015-02-10T00:00:00"/>
    <d v="2015-02-12T00:00:00"/>
    <d v="2015-03-19T00:00:00"/>
    <n v="2"/>
    <s v="NULL"/>
    <s v="NULL"/>
    <s v="NULL"/>
    <s v="NULL"/>
    <s v="NULL"/>
    <s v="NULL"/>
  </r>
  <r>
    <n v="100371"/>
    <n v="2056359"/>
    <s v="Ecole Francaise de Londres Jacques Prevert"/>
    <x v="1"/>
    <x v="6"/>
    <s v="London"/>
    <s v="Hammersmith and Fulham"/>
    <s v="Hammersmith"/>
    <s v="W6 7BE"/>
    <n v="260"/>
    <s v="No Boarders"/>
    <s v="Not applicable"/>
    <s v="None"/>
    <s v="None"/>
    <s v="Non-faith"/>
    <s v="Ofsted"/>
    <n v="10020717"/>
    <s v="Independent School standard inspection"/>
    <s v="Independent Standard Inspection"/>
    <d v="2018-03-20T00:00:00"/>
    <d v="2018-03-22T00:00:00"/>
    <d v="2018-05-09T00:00:00"/>
    <x v="2"/>
    <n v="1"/>
    <n v="1"/>
    <n v="1"/>
    <n v="1"/>
    <n v="1"/>
    <s v="NULL"/>
    <x v="0"/>
    <s v="Y"/>
    <x v="0"/>
    <s v="ITS385065"/>
    <d v="2011-10-12T00:00:00"/>
    <d v="2011-10-13T00:00:00"/>
    <d v="2011-11-10T00:00:00"/>
    <n v="1"/>
    <s v="NULL"/>
    <s v="NULL"/>
    <s v="NULL"/>
    <s v="NULL"/>
    <s v="NULL"/>
    <s v="NULL"/>
  </r>
  <r>
    <n v="136014"/>
    <n v="3026122"/>
    <s v="Edgware Jewish Girls - Beis Chinuch"/>
    <x v="1"/>
    <x v="6"/>
    <s v="London"/>
    <s v="Barnet"/>
    <s v="Hendon"/>
    <s v="HA8 8NP"/>
    <n v="236"/>
    <s v="No Boarders"/>
    <s v="Does not have a sixth form"/>
    <s v="None"/>
    <s v="Jewish"/>
    <s v="Jewish"/>
    <s v="Ofsted"/>
    <n v="10035805"/>
    <s v="Independent School standard inspection"/>
    <s v="Independent Standard Inspection"/>
    <d v="2018-02-20T00:00:00"/>
    <d v="2018-02-22T00:00:00"/>
    <d v="2018-03-28T00:00:00"/>
    <x v="0"/>
    <n v="2"/>
    <n v="2"/>
    <n v="2"/>
    <n v="2"/>
    <n v="2"/>
    <s v="NULL"/>
    <x v="0"/>
    <s v="Y"/>
    <x v="0"/>
    <s v="ITS422820"/>
    <d v="2014-07-08T00:00:00"/>
    <d v="2014-07-10T00:00:00"/>
    <d v="2014-09-10T00:00:00"/>
    <n v="2"/>
    <s v="NULL"/>
    <s v="NULL"/>
    <s v="NULL"/>
    <s v="NULL"/>
    <s v="NULL"/>
    <s v="NULL"/>
  </r>
  <r>
    <n v="137275"/>
    <n v="3556059"/>
    <s v="Edstart"/>
    <x v="1"/>
    <x v="3"/>
    <s v="North West"/>
    <s v="Salford"/>
    <s v="Salford and Eccles"/>
    <s v="M6 6DW"/>
    <n v="0"/>
    <s v="No Boarders"/>
    <s v="Does not have a sixth form"/>
    <s v="None"/>
    <s v="None"/>
    <s v="Non-faith"/>
    <s v="Ofsted"/>
    <n v="10006128"/>
    <s v="Independent School standard inspection"/>
    <s v="Independent Standard Inspection"/>
    <d v="2016-03-08T00:00:00"/>
    <d v="2016-03-09T00:00:00"/>
    <d v="2016-04-01T00:00:00"/>
    <x v="0"/>
    <n v="2"/>
    <n v="2"/>
    <n v="2"/>
    <n v="2"/>
    <s v="NULL"/>
    <s v="NULL"/>
    <x v="0"/>
    <s v="NULL"/>
    <x v="0"/>
    <s v="ITS393268"/>
    <d v="2012-07-03T00:00:00"/>
    <d v="2012-07-04T00:00:00"/>
    <d v="2012-07-25T00:00:00"/>
    <n v="3"/>
    <s v="NULL"/>
    <s v="NULL"/>
    <s v="NULL"/>
    <s v="NULL"/>
    <s v="NULL"/>
    <s v="NULL"/>
  </r>
  <r>
    <n v="131351"/>
    <n v="3146070"/>
    <s v="Educare Small School"/>
    <x v="1"/>
    <x v="6"/>
    <s v="London"/>
    <s v="Kingston upon Thames"/>
    <s v="Richmond Park"/>
    <s v="KT2 6DZ"/>
    <n v="36"/>
    <s v="No Boarders"/>
    <s v="Does not have a sixth form"/>
    <s v="None"/>
    <s v="None"/>
    <s v="Non-faith"/>
    <s v="Ofsted"/>
    <n v="10012830"/>
    <s v="Independent School standard inspection"/>
    <s v="Independent Standard Inspection"/>
    <d v="2017-10-17T00:00:00"/>
    <d v="2017-10-19T00:00:00"/>
    <d v="2017-11-15T00:00:00"/>
    <x v="0"/>
    <n v="2"/>
    <n v="2"/>
    <n v="2"/>
    <n v="2"/>
    <n v="2"/>
    <s v="NULL"/>
    <x v="0"/>
    <s v="NULL"/>
    <x v="0"/>
    <s v="ITS420203"/>
    <d v="2013-06-18T00:00:00"/>
    <d v="2013-06-20T00:00:00"/>
    <d v="2013-07-10T00:00:00"/>
    <n v="2"/>
    <s v="NULL"/>
    <s v="NULL"/>
    <s v="NULL"/>
    <s v="NULL"/>
    <s v="NULL"/>
    <s v="NULL"/>
  </r>
  <r>
    <n v="135072"/>
    <n v="3026118"/>
    <s v="Ellern Mede School"/>
    <x v="1"/>
    <x v="6"/>
    <s v="London"/>
    <s v="Barnet"/>
    <s v="Hendon"/>
    <s v="NW7 4HX"/>
    <n v="35"/>
    <s v="No Boarders"/>
    <s v="Has a sixth form"/>
    <s v="None"/>
    <s v="None"/>
    <s v="Non-faith"/>
    <s v="Ofsted"/>
    <n v="10038171"/>
    <s v="Independent School standard inspection"/>
    <s v="Independent Standard Inspection"/>
    <d v="2018-01-23T00:00:00"/>
    <d v="2018-01-25T00:00:00"/>
    <d v="2018-03-05T00:00:00"/>
    <x v="2"/>
    <n v="1"/>
    <n v="1"/>
    <n v="1"/>
    <n v="1"/>
    <s v="NULL"/>
    <n v="1"/>
    <x v="0"/>
    <s v="Y"/>
    <x v="0"/>
    <s v="ITS443481"/>
    <d v="2014-10-08T00:00:00"/>
    <d v="2014-10-10T00:00:00"/>
    <d v="2014-11-15T00:00:00"/>
    <n v="1"/>
    <s v="NULL"/>
    <s v="NULL"/>
    <s v="NULL"/>
    <s v="NULL"/>
    <s v="NULL"/>
    <s v="NULL"/>
  </r>
  <r>
    <n v="119005"/>
    <n v="8866057"/>
    <s v="Elliott Park School"/>
    <x v="1"/>
    <x v="5"/>
    <s v="South East"/>
    <s v="Kent"/>
    <s v="Sittingbourne and Sheppey"/>
    <s v="ME12 2DP"/>
    <n v="70"/>
    <s v="No Boarders"/>
    <s v="Does not have a sixth form"/>
    <s v="None"/>
    <s v="Christian"/>
    <s v="Christian"/>
    <s v="Ofsted"/>
    <n v="10020908"/>
    <s v="Independent School standard inspection"/>
    <s v="Independent Standard Inspection"/>
    <d v="2017-11-07T00:00:00"/>
    <d v="2017-11-09T00:00:00"/>
    <d v="2017-11-30T00:00:00"/>
    <x v="1"/>
    <n v="3"/>
    <n v="3"/>
    <n v="2"/>
    <n v="3"/>
    <n v="3"/>
    <s v="NULL"/>
    <x v="0"/>
    <s v="NULL"/>
    <x v="0"/>
    <s v="ITS397665"/>
    <d v="2012-11-13T00:00:00"/>
    <d v="2012-11-14T00:00:00"/>
    <d v="2012-12-05T00:00:00"/>
    <n v="2"/>
    <s v="NULL"/>
    <s v="NULL"/>
    <s v="NULL"/>
    <s v="NULL"/>
    <s v="NULL"/>
    <s v="NULL"/>
  </r>
  <r>
    <n v="134595"/>
    <n v="8566018"/>
    <s v="Emmanuel Christian School"/>
    <x v="1"/>
    <x v="4"/>
    <s v="East Midlands"/>
    <s v="Leicester"/>
    <s v="Leicester West"/>
    <s v="LE3 1QP"/>
    <n v="47"/>
    <s v="No Boarders"/>
    <s v="Does not have a sixth form"/>
    <s v="None"/>
    <s v="Christian"/>
    <s v="Christian"/>
    <s v="Ofsted"/>
    <n v="10039185"/>
    <s v="Independent School standard inspection"/>
    <s v="Independent Standard Inspection"/>
    <d v="2018-06-05T00:00:00"/>
    <d v="2018-06-07T00:00:00"/>
    <d v="2018-06-27T00:00:00"/>
    <x v="0"/>
    <n v="2"/>
    <n v="2"/>
    <n v="2"/>
    <n v="2"/>
    <n v="2"/>
    <s v="NULL"/>
    <x v="0"/>
    <s v="Y"/>
    <x v="0"/>
    <n v="10007859"/>
    <d v="2015-09-30T00:00:00"/>
    <d v="2015-10-02T00:00:00"/>
    <d v="2015-11-19T00:00:00"/>
    <n v="3"/>
    <s v="NULL"/>
    <s v="NULL"/>
    <s v="NULL"/>
    <s v="NULL"/>
    <s v="NULL"/>
    <s v="NULL"/>
  </r>
  <r>
    <n v="130323"/>
    <n v="3356009"/>
    <s v="Emmanuel School"/>
    <x v="1"/>
    <x v="1"/>
    <s v="West Midlands"/>
    <s v="Walsall"/>
    <s v="Walsall South"/>
    <s v="WS2 8PR"/>
    <n v="98"/>
    <s v="No Boarders"/>
    <s v="Does not have a sixth form"/>
    <s v="Christian/Evangelical"/>
    <s v="Christian"/>
    <s v="Christian"/>
    <s v="Ofsted"/>
    <n v="10047128"/>
    <s v="Independent School standard inspection"/>
    <s v="Independent Standard Inspection"/>
    <d v="2018-05-22T00:00:00"/>
    <d v="2018-05-24T00:00:00"/>
    <d v="2018-06-15T00:00:00"/>
    <x v="1"/>
    <n v="3"/>
    <n v="3"/>
    <n v="2"/>
    <n v="3"/>
    <n v="3"/>
    <s v="NULL"/>
    <x v="0"/>
    <s v="Y"/>
    <x v="1"/>
    <n v="10012980"/>
    <d v="2016-07-11T00:00:00"/>
    <d v="2016-07-13T00:00:00"/>
    <d v="2016-09-16T00:00:00"/>
    <n v="3"/>
    <s v="NULL"/>
    <s v="NULL"/>
    <s v="NULL"/>
    <s v="NULL"/>
    <s v="NULL"/>
    <s v="NULL"/>
  </r>
  <r>
    <n v="140225"/>
    <n v="2076007"/>
    <s v="Epic Learning Independent School"/>
    <x v="1"/>
    <x v="6"/>
    <s v="London"/>
    <s v="Kensington and Chelsea"/>
    <s v="Kensington"/>
    <s v="W10 5QJ"/>
    <n v="10"/>
    <s v="No Boarders"/>
    <s v="Has a sixth form"/>
    <s v="None"/>
    <s v="None"/>
    <s v="Non-faith"/>
    <s v="Ofsted"/>
    <n v="10035812"/>
    <s v="Independent School standard inspection"/>
    <s v="Independent Standard Inspection"/>
    <d v="2018-02-20T00:00:00"/>
    <d v="2018-02-22T00:00:00"/>
    <d v="2018-03-16T00:00:00"/>
    <x v="0"/>
    <n v="2"/>
    <n v="2"/>
    <n v="2"/>
    <n v="2"/>
    <s v="NULL"/>
    <s v="NULL"/>
    <x v="0"/>
    <s v="Y"/>
    <x v="0"/>
    <s v="ITS443034"/>
    <d v="2014-06-04T00:00:00"/>
    <d v="2014-06-06T00:00:00"/>
    <d v="2014-06-25T00:00:00"/>
    <n v="3"/>
    <s v="NULL"/>
    <s v="NULL"/>
    <s v="NULL"/>
    <s v="NULL"/>
    <s v="NULL"/>
    <s v="NULL"/>
  </r>
  <r>
    <n v="136189"/>
    <n v="3806349"/>
    <s v="Eternal Light Secondary School"/>
    <x v="1"/>
    <x v="7"/>
    <s v="Yorkshire and the Humber"/>
    <s v="Bradford"/>
    <s v="Bradford East"/>
    <s v="BD5 9DH"/>
    <n v="144"/>
    <s v="No Boarders"/>
    <s v="Has a sixth form"/>
    <s v="None"/>
    <s v="Islam"/>
    <s v="Muslim"/>
    <s v="Ofsted"/>
    <n v="10025961"/>
    <s v="Independent School standard inspection"/>
    <s v="Independent Standard Inspection"/>
    <d v="2017-03-14T00:00:00"/>
    <d v="2017-03-16T00:00:00"/>
    <d v="2017-04-12T00:00:00"/>
    <x v="0"/>
    <n v="2"/>
    <n v="2"/>
    <n v="1"/>
    <n v="2"/>
    <s v="NULL"/>
    <n v="2"/>
    <x v="0"/>
    <s v="NULL"/>
    <x v="0"/>
    <s v="ITS422830"/>
    <d v="2014-01-15T00:00:00"/>
    <d v="2014-01-17T00:00:00"/>
    <d v="2014-02-07T00:00:00"/>
    <n v="2"/>
    <s v="NULL"/>
    <s v="NULL"/>
    <s v="NULL"/>
    <s v="NULL"/>
    <s v="NULL"/>
    <s v="NULL"/>
  </r>
  <r>
    <n v="131015"/>
    <n v="3526053"/>
    <s v="Etz Chaim Boys School"/>
    <x v="1"/>
    <x v="3"/>
    <s v="North West"/>
    <s v="Manchester"/>
    <s v="Blackley and Broughton"/>
    <s v="M7 4LJ"/>
    <n v="188"/>
    <s v="No Boarders"/>
    <s v="Does not have a sixth form"/>
    <s v="None"/>
    <s v="Jewish"/>
    <s v="Jewish"/>
    <s v="Ofsted"/>
    <n v="10034025"/>
    <s v="Independent School standard inspection"/>
    <s v="Independent Standard Inspection"/>
    <d v="2017-09-12T00:00:00"/>
    <d v="2017-09-14T00:00:00"/>
    <d v="2017-10-24T00:00:00"/>
    <x v="0"/>
    <n v="2"/>
    <n v="2"/>
    <n v="2"/>
    <n v="2"/>
    <s v="NULL"/>
    <s v="NULL"/>
    <x v="0"/>
    <s v="NULL"/>
    <x v="0"/>
    <s v="ITS442960"/>
    <d v="2014-06-24T00:00:00"/>
    <d v="2014-06-26T00:00:00"/>
    <d v="2014-07-21T00:00:00"/>
    <n v="3"/>
    <s v="NULL"/>
    <s v="NULL"/>
    <s v="NULL"/>
    <s v="NULL"/>
    <s v="NULL"/>
    <s v="NULL"/>
  </r>
  <r>
    <n v="101080"/>
    <n v="2126383"/>
    <s v="Eveline Day School"/>
    <x v="1"/>
    <x v="6"/>
    <s v="London"/>
    <s v="Wandsworth"/>
    <s v="Tooting"/>
    <s v="SW17 7BQ"/>
    <n v="121"/>
    <s v="No Boarders"/>
    <s v="Does not have a sixth form"/>
    <s v="None"/>
    <s v="None"/>
    <s v="Non-faith"/>
    <s v="Ofsted"/>
    <n v="10008538"/>
    <s v="Independent School standard inspection"/>
    <s v="Independent Standard Inspection"/>
    <d v="2017-10-10T00:00:00"/>
    <d v="2017-10-12T00:00:00"/>
    <d v="2017-11-16T00:00:00"/>
    <x v="0"/>
    <n v="2"/>
    <n v="2"/>
    <n v="1"/>
    <n v="2"/>
    <n v="2"/>
    <s v="NULL"/>
    <x v="0"/>
    <s v="NULL"/>
    <x v="0"/>
    <s v="ITS341957"/>
    <d v="2009-10-15T00:00:00"/>
    <d v="2009-10-15T00:00:00"/>
    <d v="2009-11-17T00:00:00"/>
    <n v="2"/>
    <s v="NULL"/>
    <s v="NULL"/>
    <s v="NULL"/>
    <s v="NULL"/>
    <s v="NULL"/>
    <s v="NULL"/>
  </r>
  <r>
    <n v="102174"/>
    <n v="3096076"/>
    <s v="Excelsior College"/>
    <x v="1"/>
    <x v="6"/>
    <s v="London"/>
    <s v="Haringey"/>
    <s v="Tottenham"/>
    <s v="N17 8JN"/>
    <n v="5"/>
    <s v="No Boarders"/>
    <s v="Does not have a sixth form"/>
    <s v="None"/>
    <s v="Christian"/>
    <s v="Christian"/>
    <s v="Ofsted"/>
    <n v="10035785"/>
    <s v="Independent School standard inspection"/>
    <s v="Independent Standard Inspection"/>
    <d v="2017-11-07T00:00:00"/>
    <d v="2017-11-09T00:00:00"/>
    <d v="2018-01-15T00:00:00"/>
    <x v="3"/>
    <n v="4"/>
    <n v="3"/>
    <n v="4"/>
    <n v="3"/>
    <s v="NULL"/>
    <s v="NULL"/>
    <x v="2"/>
    <s v="Y"/>
    <x v="1"/>
    <s v="ITS439265"/>
    <d v="2014-03-11T00:00:00"/>
    <d v="2014-03-13T00:00:00"/>
    <d v="2014-04-02T00:00:00"/>
    <n v="3"/>
    <n v="10052107"/>
    <s v="Independent school Progress Monitoring inspection"/>
    <d v="2018-05-04T00:00:00"/>
    <s v="2017/18"/>
    <d v="2018-06-13T00:00:00"/>
    <s v="Did not meet all standards that were checked"/>
  </r>
  <r>
    <n v="113632"/>
    <n v="8786051"/>
    <s v="Exeter Tutorial College"/>
    <x v="1"/>
    <x v="0"/>
    <s v="South West"/>
    <s v="Devon"/>
    <s v="Exeter"/>
    <s v="EX2 4TE"/>
    <n v="44"/>
    <s v="No Boarders"/>
    <s v="Has a sixth form"/>
    <s v="None"/>
    <s v="None"/>
    <s v="Non-faith"/>
    <s v="Ofsted"/>
    <n v="10020949"/>
    <s v="Independent School standard inspection"/>
    <s v="Independent Standard Inspection"/>
    <d v="2016-11-29T00:00:00"/>
    <d v="2016-12-01T00:00:00"/>
    <d v="2017-01-26T00:00:00"/>
    <x v="0"/>
    <n v="2"/>
    <n v="1"/>
    <n v="2"/>
    <n v="1"/>
    <s v="NULL"/>
    <n v="1"/>
    <x v="0"/>
    <s v="NULL"/>
    <x v="0"/>
    <s v="ITS344591"/>
    <d v="2010-11-16T00:00:00"/>
    <d v="2010-11-17T00:00:00"/>
    <d v="2010-12-06T00:00:00"/>
    <n v="1"/>
    <s v="NULL"/>
    <s v="NULL"/>
    <s v="NULL"/>
    <s v="NULL"/>
    <s v="NULL"/>
    <s v="NULL"/>
  </r>
  <r>
    <n v="135240"/>
    <n v="8506088"/>
    <s v="Fair Ways School"/>
    <x v="1"/>
    <x v="5"/>
    <s v="South East"/>
    <s v="Hampshire"/>
    <s v="Fareham"/>
    <s v="SO31 7HE"/>
    <n v="36"/>
    <s v="No Boarders"/>
    <s v="Has a sixth form"/>
    <s v="None"/>
    <s v="None"/>
    <s v="Non-faith"/>
    <s v="Ofsted"/>
    <n v="10033952"/>
    <s v="Independent School standard inspection"/>
    <s v="Independent Standard Inspection"/>
    <d v="2018-01-23T00:00:00"/>
    <d v="2018-01-25T00:00:00"/>
    <d v="2018-03-07T00:00:00"/>
    <x v="2"/>
    <n v="1"/>
    <n v="1"/>
    <n v="1"/>
    <n v="1"/>
    <s v="NULL"/>
    <n v="1"/>
    <x v="0"/>
    <s v="Y"/>
    <x v="0"/>
    <s v="ITS422789"/>
    <d v="2014-03-12T00:00:00"/>
    <d v="2014-03-14T00:00:00"/>
    <d v="2014-04-03T00:00:00"/>
    <n v="2"/>
    <s v="NULL"/>
    <s v="NULL"/>
    <s v="NULL"/>
    <s v="NULL"/>
    <s v="NULL"/>
    <s v="NULL"/>
  </r>
  <r>
    <n v="105747"/>
    <n v="3536014"/>
    <s v="Farrowdale House School"/>
    <x v="1"/>
    <x v="3"/>
    <s v="North West"/>
    <s v="Oldham"/>
    <s v="Oldham East and Saddleworth"/>
    <s v="OL2 7AD"/>
    <n v="51"/>
    <s v="No Boarders"/>
    <s v="Does not have a sixth form"/>
    <s v="None"/>
    <s v="None"/>
    <s v="Non-faith"/>
    <s v="Ofsted"/>
    <n v="10034020"/>
    <s v="Independent School standard inspection"/>
    <s v="Independent Standard Inspection"/>
    <d v="2017-09-26T00:00:00"/>
    <d v="2017-09-28T00:00:00"/>
    <d v="2017-10-17T00:00:00"/>
    <x v="0"/>
    <n v="2"/>
    <n v="2"/>
    <n v="1"/>
    <n v="2"/>
    <n v="3"/>
    <s v="NULL"/>
    <x v="0"/>
    <s v="Y"/>
    <x v="0"/>
    <s v="ITS443500"/>
    <d v="2014-05-20T00:00:00"/>
    <d v="2014-05-22T00:00:00"/>
    <d v="2014-06-19T00:00:00"/>
    <n v="2"/>
    <s v="NULL"/>
    <s v="NULL"/>
    <s v="NULL"/>
    <s v="NULL"/>
    <s v="NULL"/>
    <s v="NULL"/>
  </r>
  <r>
    <n v="124899"/>
    <n v="9356076"/>
    <s v="Felixstowe International College"/>
    <x v="1"/>
    <x v="2"/>
    <s v="East of England"/>
    <s v="Suffolk"/>
    <s v="Suffolk Coastal"/>
    <s v="IP11 7RE"/>
    <n v="31"/>
    <s v="Boarding School"/>
    <s v="Has a sixth form"/>
    <s v="None"/>
    <s v="Church of England"/>
    <s v="Christian"/>
    <s v="Ofsted"/>
    <n v="10026063"/>
    <s v="Independent School standard inspection"/>
    <s v="Independent Standard Inspection"/>
    <d v="2017-10-03T00:00:00"/>
    <d v="2017-10-05T00:00:00"/>
    <d v="2017-11-13T00:00:00"/>
    <x v="1"/>
    <n v="3"/>
    <n v="3"/>
    <n v="2"/>
    <n v="3"/>
    <s v="NULL"/>
    <n v="3"/>
    <x v="0"/>
    <s v="NULL"/>
    <x v="1"/>
    <s v="ITS454253"/>
    <d v="2015-03-03T00:00:00"/>
    <d v="2015-03-05T00:00:00"/>
    <d v="2015-04-27T00:00:00"/>
    <n v="4"/>
    <s v="NULL"/>
    <s v="NULL"/>
    <s v="NULL"/>
    <s v="NULL"/>
    <s v="NULL"/>
    <s v="NULL"/>
  </r>
  <r>
    <n v="132190"/>
    <n v="8926013"/>
    <s v="Fig Tree Primary School"/>
    <x v="1"/>
    <x v="4"/>
    <s v="East Midlands"/>
    <s v="Nottingham"/>
    <s v="Nottingham East"/>
    <s v="NG7 4AF"/>
    <n v="66"/>
    <s v="No Boarders"/>
    <s v="Does not have a sixth form"/>
    <s v="None"/>
    <s v="Muslim"/>
    <s v="Muslim"/>
    <s v="Ofsted"/>
    <n v="10033530"/>
    <s v="Independent School standard inspection"/>
    <s v="Independent Standard Inspection"/>
    <d v="2017-07-04T00:00:00"/>
    <d v="2017-07-06T00:00:00"/>
    <d v="2017-09-20T00:00:00"/>
    <x v="3"/>
    <n v="4"/>
    <n v="3"/>
    <n v="4"/>
    <n v="3"/>
    <s v="NULL"/>
    <s v="NULL"/>
    <x v="2"/>
    <s v="NULL"/>
    <x v="1"/>
    <s v="ITS301581"/>
    <d v="2007-05-09T00:00:00"/>
    <d v="2007-05-10T00:00:00"/>
    <d v="2007-06-01T00:00:00"/>
    <n v="2"/>
    <n v="10056183"/>
    <s v="Independent school Progress Monitoring inspection"/>
    <d v="2018-07-11T00:00:00"/>
    <s v="2017/18"/>
    <d v="2018-09-13T00:00:00"/>
    <s v="Met all standards that were checked"/>
  </r>
  <r>
    <n v="131128"/>
    <n v="3026107"/>
    <s v="Finchley and Acton Yochien School"/>
    <x v="1"/>
    <x v="6"/>
    <s v="London"/>
    <s v="Barnet"/>
    <s v="Finchley and Golders Green"/>
    <s v="N3 1UE"/>
    <n v="135"/>
    <s v="No Boarders"/>
    <s v="Does not have a sixth form"/>
    <s v="None"/>
    <s v="None"/>
    <s v="Non-faith"/>
    <s v="Ofsted"/>
    <n v="10035789"/>
    <s v="Independent School standard inspection"/>
    <s v="Independent Standard Inspection"/>
    <d v="2017-10-03T00:00:00"/>
    <d v="2017-10-05T00:00:00"/>
    <d v="2017-11-23T00:00:00"/>
    <x v="1"/>
    <n v="3"/>
    <n v="3"/>
    <n v="2"/>
    <n v="3"/>
    <n v="3"/>
    <s v="NULL"/>
    <x v="0"/>
    <s v="Y"/>
    <x v="1"/>
    <s v="ITS462874"/>
    <d v="2015-06-17T00:00:00"/>
    <d v="2015-06-19T00:00:00"/>
    <d v="2015-09-16T00:00:00"/>
    <n v="3"/>
    <s v="NULL"/>
    <s v="NULL"/>
    <s v="NULL"/>
    <s v="NULL"/>
    <s v="NULL"/>
    <s v="NULL"/>
  </r>
  <r>
    <n v="136210"/>
    <n v="8526011"/>
    <s v="Fitrah Sips"/>
    <x v="1"/>
    <x v="5"/>
    <s v="South East"/>
    <s v="Southampton"/>
    <s v="Southampton, Test"/>
    <s v="SO14 0EJ"/>
    <n v="49"/>
    <s v="No Boarders"/>
    <s v="Does not have a sixth form"/>
    <s v="Islam"/>
    <s v="Muslim"/>
    <s v="Muslim"/>
    <s v="Ofsted"/>
    <n v="10033954"/>
    <s v="Independent School standard inspection"/>
    <s v="Independent Standard Inspection"/>
    <d v="2017-11-07T00:00:00"/>
    <d v="2017-11-09T00:00:00"/>
    <d v="2017-11-30T00:00:00"/>
    <x v="1"/>
    <n v="3"/>
    <n v="3"/>
    <n v="1"/>
    <n v="3"/>
    <s v="NULL"/>
    <s v="NULL"/>
    <x v="0"/>
    <s v="NULL"/>
    <x v="0"/>
    <s v="ITS366886"/>
    <d v="2011-07-05T00:00:00"/>
    <d v="2011-07-06T00:00:00"/>
    <d v="2011-07-22T00:00:00"/>
    <n v="3"/>
    <s v="NULL"/>
    <s v="NULL"/>
    <s v="NULL"/>
    <s v="NULL"/>
    <s v="NULL"/>
    <s v="NULL"/>
  </r>
  <r>
    <n v="113594"/>
    <n v="8796001"/>
    <s v="Fletewood School at Derry Villas"/>
    <x v="1"/>
    <x v="0"/>
    <s v="South West"/>
    <s v="Plymouth"/>
    <s v="Plymouth, Sutton and Devonport"/>
    <s v="PL4 6AN"/>
    <n v="59"/>
    <s v="No Boarders"/>
    <s v="Does not have a sixth form"/>
    <s v="Seventh Day Adventist"/>
    <s v="Seventh Day Adventist"/>
    <s v="Christian"/>
    <s v="Ofsted"/>
    <n v="10020897"/>
    <s v="Independent School standard inspection"/>
    <s v="Independent Standard Inspection"/>
    <d v="2017-03-28T00:00:00"/>
    <d v="2017-03-30T00:00:00"/>
    <d v="2017-05-11T00:00:00"/>
    <x v="0"/>
    <n v="2"/>
    <n v="2"/>
    <n v="1"/>
    <n v="2"/>
    <n v="2"/>
    <s v="NULL"/>
    <x v="0"/>
    <s v="NULL"/>
    <x v="0"/>
    <s v="ITS397674"/>
    <d v="2012-07-04T00:00:00"/>
    <d v="2012-07-05T00:00:00"/>
    <d v="2012-09-06T00:00:00"/>
    <n v="2"/>
    <s v="NULL"/>
    <s v="NULL"/>
    <s v="NULL"/>
    <s v="NULL"/>
    <s v="NULL"/>
    <s v="NULL"/>
  </r>
  <r>
    <n v="135561"/>
    <n v="3306128"/>
    <s v="Flexible Learning Centre"/>
    <x v="1"/>
    <x v="1"/>
    <s v="West Midlands"/>
    <s v="Birmingham"/>
    <s v="Birmingham, Ladywood"/>
    <s v="B23 7RJ"/>
    <n v="66"/>
    <s v="No Boarders"/>
    <s v="Does not have a sixth form"/>
    <s v="None"/>
    <s v="None"/>
    <s v="Non-faith"/>
    <s v="Ofsted"/>
    <n v="10020744"/>
    <s v="Independent School standard inspection"/>
    <s v="Independent Standard Inspection"/>
    <d v="2017-11-28T00:00:00"/>
    <d v="2017-11-30T00:00:00"/>
    <d v="2018-01-25T00:00:00"/>
    <x v="0"/>
    <n v="2"/>
    <n v="2"/>
    <n v="1"/>
    <n v="2"/>
    <s v="NULL"/>
    <s v="NULL"/>
    <x v="0"/>
    <s v="NULL"/>
    <x v="0"/>
    <s v="ITS420204"/>
    <d v="2013-12-03T00:00:00"/>
    <d v="2013-12-05T00:00:00"/>
    <d v="2014-01-07T00:00:00"/>
    <n v="4"/>
    <s v="NULL"/>
    <s v="NULL"/>
    <s v="NULL"/>
    <s v="NULL"/>
    <s v="NULL"/>
    <s v="NULL"/>
  </r>
  <r>
    <n v="141247"/>
    <n v="3086003"/>
    <s v="Focus 1st Academy"/>
    <x v="1"/>
    <x v="6"/>
    <s v="London"/>
    <s v="Enfield"/>
    <s v="Enfield, Southgate"/>
    <s v="N11 1BA"/>
    <n v="15"/>
    <s v="No Boarders"/>
    <s v="Does not have a sixth form"/>
    <s v="None"/>
    <s v="None"/>
    <s v="Non-faith"/>
    <s v="Ofsted"/>
    <n v="10035814"/>
    <s v="Independent School standard inspection"/>
    <s v="Independent Standard Inspection"/>
    <d v="2017-09-12T00:00:00"/>
    <d v="2017-09-14T00:00:00"/>
    <d v="2017-10-13T00:00:00"/>
    <x v="0"/>
    <n v="2"/>
    <n v="2"/>
    <n v="2"/>
    <n v="2"/>
    <s v="NULL"/>
    <s v="NULL"/>
    <x v="0"/>
    <s v="NULL"/>
    <x v="0"/>
    <s v="ITS462904"/>
    <d v="2015-06-09T00:00:00"/>
    <d v="2015-06-11T00:00:00"/>
    <d v="2015-07-16T00:00:00"/>
    <n v="3"/>
    <s v="NULL"/>
    <s v="NULL"/>
    <s v="NULL"/>
    <s v="NULL"/>
    <s v="NULL"/>
    <s v="NULL"/>
  </r>
  <r>
    <n v="141859"/>
    <n v="3096004"/>
    <s v="Footsteps Trust"/>
    <x v="1"/>
    <x v="6"/>
    <s v="London"/>
    <s v="Haringey"/>
    <s v="Hornsey and Wood Green"/>
    <s v="N22 5QW"/>
    <n v="47"/>
    <s v="No Boarders"/>
    <s v="Does not have a sixth form"/>
    <s v="None"/>
    <s v="None"/>
    <s v="Non-faith"/>
    <s v="Ofsted"/>
    <n v="10041405"/>
    <s v="Independent School standard inspection"/>
    <s v="Independent Standard Inspection"/>
    <d v="2018-01-30T00:00:00"/>
    <d v="2018-02-01T00:00:00"/>
    <d v="2018-02-26T00:00:00"/>
    <x v="0"/>
    <n v="2"/>
    <n v="2"/>
    <n v="2"/>
    <n v="2"/>
    <s v="NULL"/>
    <s v="NULL"/>
    <x v="0"/>
    <s v="Y"/>
    <x v="0"/>
    <n v="10008621"/>
    <d v="2016-01-12T00:00:00"/>
    <d v="2016-01-14T00:00:00"/>
    <d v="2016-02-15T00:00:00"/>
    <n v="3"/>
    <s v="NULL"/>
    <s v="NULL"/>
    <s v="NULL"/>
    <s v="NULL"/>
    <s v="NULL"/>
    <s v="NULL"/>
  </r>
  <r>
    <n v="135839"/>
    <n v="3086305"/>
    <s v="Freshsteps"/>
    <x v="1"/>
    <x v="6"/>
    <s v="London"/>
    <s v="Enfield"/>
    <s v="Enfield North"/>
    <s v="EN2 9BQ"/>
    <n v="25"/>
    <s v="No Boarders"/>
    <s v="Has a sixth form"/>
    <s v="None"/>
    <s v="None"/>
    <s v="Non-faith"/>
    <s v="Ofsted"/>
    <n v="10026296"/>
    <s v="Independent School standard inspection"/>
    <s v="Independent Standard Inspection"/>
    <d v="2017-10-31T00:00:00"/>
    <d v="2017-11-02T00:00:00"/>
    <d v="2017-11-27T00:00:00"/>
    <x v="2"/>
    <n v="1"/>
    <n v="1"/>
    <n v="1"/>
    <n v="1"/>
    <s v="NULL"/>
    <s v="NULL"/>
    <x v="0"/>
    <s v="NULL"/>
    <x v="0"/>
    <s v="ITS422799"/>
    <d v="2013-12-10T00:00:00"/>
    <d v="2013-12-12T00:00:00"/>
    <d v="2014-01-09T00:00:00"/>
    <n v="2"/>
    <s v="NULL"/>
    <s v="NULL"/>
    <s v="NULL"/>
    <s v="NULL"/>
    <s v="NULL"/>
    <s v="NULL"/>
  </r>
  <r>
    <n v="118123"/>
    <n v="8106000"/>
    <s v="Froebel House School"/>
    <x v="1"/>
    <x v="7"/>
    <s v="Yorkshire and the Humber"/>
    <s v="Kingston upon Hull"/>
    <s v="Kingston upon Hull North"/>
    <s v="HU5 3JP"/>
    <n v="144"/>
    <s v="No Boarders"/>
    <s v="Does not have a sixth form"/>
    <s v="None"/>
    <s v="None"/>
    <s v="Non-faith"/>
    <s v="Ofsted"/>
    <n v="10040141"/>
    <s v="Independent School standard inspection"/>
    <s v="Independent Standard Inspection"/>
    <d v="2017-10-17T00:00:00"/>
    <d v="2017-10-19T00:00:00"/>
    <d v="2017-11-27T00:00:00"/>
    <x v="1"/>
    <n v="3"/>
    <n v="2"/>
    <n v="2"/>
    <n v="2"/>
    <n v="3"/>
    <s v="NULL"/>
    <x v="0"/>
    <s v="N"/>
    <x v="1"/>
    <s v="ITS452709"/>
    <d v="2014-10-01T00:00:00"/>
    <d v="2014-10-03T00:00:00"/>
    <d v="2014-10-24T00:00:00"/>
    <n v="2"/>
    <n v="10055117"/>
    <s v="Independent school Progress Monitoring inspection"/>
    <d v="2018-07-04T00:00:00"/>
    <s v="2017/18"/>
    <d v="2018-09-18T00:00:00"/>
    <s v="Did not meet all standards that were checked"/>
  </r>
  <r>
    <n v="140226"/>
    <n v="2036002"/>
    <s v="Full Circle Education"/>
    <x v="1"/>
    <x v="6"/>
    <s v="London"/>
    <s v="Greenwich"/>
    <s v="Eltham"/>
    <s v="SE3 8ND"/>
    <n v="10"/>
    <s v="No Boarders"/>
    <s v="Does not have a sixth form"/>
    <s v="None"/>
    <s v="None"/>
    <s v="Non-faith"/>
    <s v="Ofsted"/>
    <n v="10035813"/>
    <s v="Independent School standard inspection"/>
    <s v="Independent Standard Inspection"/>
    <d v="2018-03-13T00:00:00"/>
    <d v="2018-03-15T00:00:00"/>
    <d v="2018-04-23T00:00:00"/>
    <x v="0"/>
    <n v="2"/>
    <n v="2"/>
    <n v="2"/>
    <n v="2"/>
    <s v="NULL"/>
    <s v="NULL"/>
    <x v="0"/>
    <s v="Y"/>
    <x v="0"/>
    <s v="ITS443035"/>
    <d v="2014-06-03T00:00:00"/>
    <d v="2014-06-05T00:00:00"/>
    <d v="2014-06-24T00:00:00"/>
    <n v="2"/>
    <s v="NULL"/>
    <s v="NULL"/>
    <s v="NULL"/>
    <s v="NULL"/>
    <s v="NULL"/>
    <s v="NULL"/>
  </r>
  <r>
    <n v="135422"/>
    <n v="3306121"/>
    <s v="Future First Independent School"/>
    <x v="1"/>
    <x v="1"/>
    <s v="West Midlands"/>
    <s v="Birmingham"/>
    <s v="Birmingham, Ladywood"/>
    <s v="B18 7RL"/>
    <n v="8"/>
    <s v="No Boarders"/>
    <s v="Does not have a sixth form"/>
    <s v="None"/>
    <s v="None"/>
    <s v="Non-faith"/>
    <s v="Ofsted"/>
    <n v="10020740"/>
    <s v="Independent School standard inspection"/>
    <s v="Independent Standard Inspection"/>
    <d v="2017-11-21T00:00:00"/>
    <d v="2017-11-23T00:00:00"/>
    <d v="2017-12-15T00:00:00"/>
    <x v="0"/>
    <n v="2"/>
    <n v="2"/>
    <n v="2"/>
    <n v="2"/>
    <s v="NULL"/>
    <s v="NULL"/>
    <x v="0"/>
    <s v="NULL"/>
    <x v="0"/>
    <s v="ITS386843"/>
    <d v="2012-01-10T00:00:00"/>
    <d v="2012-01-11T00:00:00"/>
    <d v="2012-02-02T00:00:00"/>
    <n v="2"/>
    <s v="NULL"/>
    <s v="NULL"/>
    <s v="NULL"/>
    <s v="NULL"/>
    <s v="NULL"/>
    <s v="NULL"/>
  </r>
  <r>
    <n v="108414"/>
    <n v="3906002"/>
    <s v="Gateshead Jewish Boarding School"/>
    <x v="1"/>
    <x v="7"/>
    <s v="North East"/>
    <s v="Gateshead"/>
    <s v="Gateshead"/>
    <s v="NE8 1HG"/>
    <n v="135"/>
    <s v="No Boarders"/>
    <s v="Does not have a sixth form"/>
    <s v="None"/>
    <s v="Jewish"/>
    <s v="Jewish"/>
    <s v="Ofsted"/>
    <n v="10046953"/>
    <s v="Independent School standard inspection"/>
    <s v="Independent Standard Inspection"/>
    <d v="2018-07-10T00:00:00"/>
    <d v="2018-07-12T00:00:00"/>
    <d v="2018-09-14T00:00:00"/>
    <x v="1"/>
    <n v="3"/>
    <n v="3"/>
    <n v="2"/>
    <n v="3"/>
    <s v="NULL"/>
    <s v="NULL"/>
    <x v="0"/>
    <s v="Y"/>
    <x v="1"/>
    <n v="10008556"/>
    <d v="2016-07-05T00:00:00"/>
    <d v="2016-07-07T00:00:00"/>
    <d v="2016-09-26T00:00:00"/>
    <n v="4"/>
    <s v="NULL"/>
    <s v="NULL"/>
    <s v="NULL"/>
    <s v="NULL"/>
    <s v="NULL"/>
    <s v="NULL"/>
  </r>
  <r>
    <n v="108419"/>
    <n v="3906007"/>
    <s v="Gateshead Jewish Nursery School"/>
    <x v="1"/>
    <x v="7"/>
    <s v="North East"/>
    <s v="Gateshead"/>
    <s v="Gateshead"/>
    <s v="NE8 1RB"/>
    <n v="281"/>
    <s v="No Boarders"/>
    <s v="Does not have a sixth form"/>
    <s v="None"/>
    <s v="Jewish"/>
    <s v="Jewish"/>
    <s v="Ofsted"/>
    <s v="ITS422699"/>
    <s v="Independent School standard inspection"/>
    <s v="Independent Standard Inspection"/>
    <d v="2014-03-18T00:00:00"/>
    <d v="2014-03-20T00:00:00"/>
    <d v="2014-04-10T00:00:00"/>
    <x v="0"/>
    <n v="2"/>
    <n v="2"/>
    <s v="NULL"/>
    <n v="2"/>
    <s v="NULL"/>
    <s v="NULL"/>
    <x v="1"/>
    <s v="NULL"/>
    <x v="0"/>
    <s v="ITS361327"/>
    <d v="2010-12-14T00:00:00"/>
    <d v="2010-12-14T00:00:00"/>
    <d v="2011-01-19T00:00:00"/>
    <n v="2"/>
    <s v="NULL"/>
    <s v="NULL"/>
    <s v="NULL"/>
    <s v="NULL"/>
    <s v="NULL"/>
    <s v="NULL"/>
  </r>
  <r>
    <n v="108416"/>
    <n v="3906004"/>
    <s v="Gateshead Jewish Primary School"/>
    <x v="1"/>
    <x v="7"/>
    <s v="North East"/>
    <s v="Gateshead"/>
    <s v="Gateshead"/>
    <s v="NE8 4EA"/>
    <n v="560"/>
    <s v="No Boarders"/>
    <s v="Does not have a sixth form"/>
    <s v="None"/>
    <s v="None"/>
    <s v="Non-faith"/>
    <s v="Ofsted"/>
    <n v="10010417"/>
    <s v="Independent School standard inspection - integrated "/>
    <s v="Independent Standard Inspection"/>
    <d v="2016-03-01T00:00:00"/>
    <d v="2016-03-03T00:00:00"/>
    <d v="2016-04-06T00:00:00"/>
    <x v="0"/>
    <n v="2"/>
    <n v="2"/>
    <n v="2"/>
    <n v="2"/>
    <s v="NULL"/>
    <s v="NULL"/>
    <x v="0"/>
    <s v="NULL"/>
    <x v="0"/>
    <s v="ITS408706"/>
    <d v="2013-03-04T00:00:00"/>
    <d v="2013-03-06T00:00:00"/>
    <d v="2013-03-28T00:00:00"/>
    <n v="2"/>
    <s v="NULL"/>
    <s v="NULL"/>
    <s v="NULL"/>
    <s v="NULL"/>
    <s v="NULL"/>
    <s v="NULL"/>
  </r>
  <r>
    <n v="131337"/>
    <n v="8886033"/>
    <s v="Ghausia Girls' High School"/>
    <x v="1"/>
    <x v="3"/>
    <s v="North West"/>
    <s v="Lancashire"/>
    <s v="Pendle"/>
    <s v="BB9 7EN"/>
    <n v="27"/>
    <s v="No Boarders"/>
    <s v="Does not have a sixth form"/>
    <s v="None"/>
    <s v="Muslim"/>
    <s v="Muslim"/>
    <s v="Ofsted"/>
    <n v="10034539"/>
    <s v="Independent School standard inspection"/>
    <s v="Independent Standard Inspection"/>
    <d v="2017-06-13T00:00:00"/>
    <d v="2017-06-15T00:00:00"/>
    <d v="2017-07-11T00:00:00"/>
    <x v="1"/>
    <n v="3"/>
    <n v="3"/>
    <n v="2"/>
    <n v="3"/>
    <s v="NULL"/>
    <s v="NULL"/>
    <x v="0"/>
    <s v="NULL"/>
    <x v="0"/>
    <n v="10007535"/>
    <d v="2015-09-30T00:00:00"/>
    <d v="2015-10-02T00:00:00"/>
    <d v="2015-11-19T00:00:00"/>
    <n v="4"/>
    <s v="NULL"/>
    <s v="NULL"/>
    <s v="NULL"/>
    <s v="NULL"/>
    <s v="NULL"/>
    <s v="NULL"/>
  </r>
  <r>
    <n v="101377"/>
    <n v="3026063"/>
    <s v="Golders Hill School"/>
    <x v="1"/>
    <x v="6"/>
    <s v="London"/>
    <s v="Barnet"/>
    <s v="Finchley and Golders Green"/>
    <s v="NW11 7NT"/>
    <n v="105"/>
    <s v="No Boarders"/>
    <s v="Does not have a sixth form"/>
    <s v="None"/>
    <s v="None"/>
    <s v="Non-faith"/>
    <s v="Ofsted"/>
    <n v="10035779"/>
    <s v="Independent School standard inspection"/>
    <s v="Independent Standard Inspection"/>
    <d v="2018-02-27T00:00:00"/>
    <d v="2018-03-01T00:00:00"/>
    <d v="2018-03-21T00:00:00"/>
    <x v="0"/>
    <n v="2"/>
    <n v="2"/>
    <n v="2"/>
    <n v="2"/>
    <n v="2"/>
    <s v="NULL"/>
    <x v="0"/>
    <s v="Y"/>
    <x v="0"/>
    <s v="ITS443490"/>
    <d v="2014-05-07T00:00:00"/>
    <d v="2014-05-09T00:00:00"/>
    <d v="2014-05-28T00:00:00"/>
    <n v="2"/>
    <s v="NULL"/>
    <s v="NULL"/>
    <s v="NULL"/>
    <s v="NULL"/>
    <s v="NULL"/>
    <s v="NULL"/>
  </r>
  <r>
    <n v="101378"/>
    <n v="3026064"/>
    <s v="Goodwyn School"/>
    <x v="1"/>
    <x v="6"/>
    <s v="London"/>
    <s v="Barnet"/>
    <s v="Hendon"/>
    <s v="NW7 4DB"/>
    <n v="201"/>
    <s v="No Boarders"/>
    <s v="Does not have a sixth form"/>
    <s v="None"/>
    <s v="None"/>
    <s v="Non-faith"/>
    <s v="Ofsted"/>
    <n v="10038152"/>
    <s v="Independent School standard inspection"/>
    <s v="Independent Standard Inspection"/>
    <d v="2018-04-24T00:00:00"/>
    <d v="2018-04-26T00:00:00"/>
    <d v="2018-05-22T00:00:00"/>
    <x v="0"/>
    <n v="2"/>
    <n v="2"/>
    <n v="1"/>
    <n v="2"/>
    <n v="1"/>
    <s v="NULL"/>
    <x v="0"/>
    <s v="Y"/>
    <x v="0"/>
    <s v="ITS443491"/>
    <d v="2014-11-04T00:00:00"/>
    <d v="2014-11-06T00:00:00"/>
    <d v="2014-12-05T00:00:00"/>
    <n v="2"/>
    <s v="NULL"/>
    <s v="NULL"/>
    <s v="NULL"/>
    <s v="NULL"/>
    <s v="NULL"/>
    <s v="NULL"/>
  </r>
  <r>
    <n v="109343"/>
    <n v="8016009"/>
    <s v="Gracefield Preparatory School"/>
    <x v="1"/>
    <x v="0"/>
    <s v="South West"/>
    <s v="Bristol"/>
    <s v="Bristol East"/>
    <s v="BS16 2RG"/>
    <n v="75"/>
    <s v="No Boarders"/>
    <s v="Does not have a sixth form"/>
    <s v="None"/>
    <s v="None"/>
    <s v="Non-faith"/>
    <s v="Ofsted"/>
    <n v="10006064"/>
    <s v="Independent School standard inspection"/>
    <s v="Independent Standard Inspection"/>
    <d v="2016-01-12T00:00:00"/>
    <d v="2016-01-14T00:00:00"/>
    <d v="2016-02-23T00:00:00"/>
    <x v="0"/>
    <n v="2"/>
    <n v="2"/>
    <n v="2"/>
    <n v="2"/>
    <n v="2"/>
    <s v="NULL"/>
    <x v="0"/>
    <s v="NULL"/>
    <x v="0"/>
    <s v="ITS408708"/>
    <d v="2012-09-19T00:00:00"/>
    <d v="2012-09-20T00:00:00"/>
    <d v="2012-10-11T00:00:00"/>
    <n v="2"/>
    <s v="NULL"/>
    <s v="NULL"/>
    <s v="NULL"/>
    <s v="NULL"/>
    <s v="NULL"/>
    <s v="NULL"/>
  </r>
  <r>
    <n v="130399"/>
    <n v="3576001"/>
    <s v="Grafton House Preparatory School"/>
    <x v="1"/>
    <x v="3"/>
    <s v="North West"/>
    <s v="Tameside"/>
    <s v="Ashton-under-Lyne"/>
    <s v="OL6 6XB"/>
    <n v="20"/>
    <s v="No Boarders"/>
    <s v="Does not have a sixth form"/>
    <s v="None"/>
    <s v="None"/>
    <s v="Non-faith"/>
    <s v="Ofsted"/>
    <n v="10008552"/>
    <s v="Independent School standard inspection"/>
    <s v="Independent Standard Inspection"/>
    <d v="2016-01-12T00:00:00"/>
    <d v="2016-01-14T00:00:00"/>
    <d v="2016-03-01T00:00:00"/>
    <x v="0"/>
    <n v="2"/>
    <n v="2"/>
    <n v="2"/>
    <n v="2"/>
    <n v="2"/>
    <s v="NULL"/>
    <x v="0"/>
    <s v="NULL"/>
    <x v="0"/>
    <s v="ITS344459"/>
    <d v="2010-03-11T00:00:00"/>
    <d v="2010-03-11T00:00:00"/>
    <d v="2010-04-14T00:00:00"/>
    <n v="2"/>
    <s v="NULL"/>
    <s v="NULL"/>
    <s v="NULL"/>
    <s v="NULL"/>
    <s v="NULL"/>
    <s v="NULL"/>
  </r>
  <r>
    <n v="133964"/>
    <n v="8506079"/>
    <s v="Grantham Farm Montessori School"/>
    <x v="1"/>
    <x v="5"/>
    <s v="South East"/>
    <s v="Hampshire"/>
    <s v="North West Hampshire"/>
    <s v="RG26 5JS"/>
    <n v="28"/>
    <s v="No Boarders"/>
    <s v="Does not have a sixth form"/>
    <s v="None"/>
    <s v="Christian"/>
    <s v="Christian"/>
    <s v="Ofsted"/>
    <n v="10047027"/>
    <s v="Independent School standard inspection"/>
    <s v="Independent Standard Inspection"/>
    <d v="2018-05-01T00:00:00"/>
    <d v="2018-05-03T00:00:00"/>
    <d v="2018-05-29T00:00:00"/>
    <x v="0"/>
    <n v="2"/>
    <n v="2"/>
    <n v="2"/>
    <n v="2"/>
    <s v="NULL"/>
    <s v="NULL"/>
    <x v="0"/>
    <s v="Y"/>
    <x v="0"/>
    <n v="10008560"/>
    <d v="2016-05-24T00:00:00"/>
    <d v="2016-05-26T00:00:00"/>
    <d v="2016-06-21T00:00:00"/>
    <n v="3"/>
    <s v="NULL"/>
    <s v="NULL"/>
    <s v="NULL"/>
    <s v="NULL"/>
    <s v="NULL"/>
    <s v="NULL"/>
  </r>
  <r>
    <n v="131791"/>
    <n v="8966027"/>
    <s v="Greater Grace School of Christian Education"/>
    <x v="1"/>
    <x v="3"/>
    <s v="North West"/>
    <s v="Cheshire West and Chester"/>
    <s v="City of Chester"/>
    <s v="CH2 4BE"/>
    <n v="6"/>
    <s v="No Boarders"/>
    <s v="Has a sixth form"/>
    <s v="Christian"/>
    <s v="Christian"/>
    <s v="Christian"/>
    <s v="Ofsted"/>
    <n v="10020947"/>
    <s v="Independent School standard inspection"/>
    <s v="Independent Standard Inspection"/>
    <d v="2016-10-18T00:00:00"/>
    <d v="2016-10-20T00:00:00"/>
    <d v="2016-12-07T00:00:00"/>
    <x v="3"/>
    <n v="4"/>
    <n v="2"/>
    <n v="4"/>
    <n v="2"/>
    <s v="NULL"/>
    <s v="NULL"/>
    <x v="2"/>
    <s v="NULL"/>
    <x v="1"/>
    <s v="ITS361383"/>
    <d v="2010-12-09T00:00:00"/>
    <d v="2010-12-09T00:00:00"/>
    <d v="2011-02-09T00:00:00"/>
    <n v="2"/>
    <n v="10045464"/>
    <s v="Independent school Progress Monitoring inspection"/>
    <d v="2018-01-31T00:00:00"/>
    <s v="2017/18"/>
    <d v="2018-03-19T00:00:00"/>
    <s v="Met all standards that were checked"/>
  </r>
  <r>
    <n v="131788"/>
    <n v="3076080"/>
    <s v="Greek Primary School of London"/>
    <x v="1"/>
    <x v="6"/>
    <s v="London"/>
    <s v="Ealing"/>
    <s v="Ealing Central and Acton"/>
    <s v="W3 9JR"/>
    <n v="80"/>
    <s v="No Boarders"/>
    <s v="Does not have a sixth form"/>
    <s v="None"/>
    <s v="Greek Orthodox"/>
    <s v="Christian"/>
    <s v="Ofsted"/>
    <n v="10035792"/>
    <s v="Independent School standard inspection"/>
    <s v="Independent Standard Inspection"/>
    <d v="2018-01-09T00:00:00"/>
    <d v="2018-01-11T00:00:00"/>
    <d v="2018-02-07T00:00:00"/>
    <x v="1"/>
    <n v="3"/>
    <n v="2"/>
    <n v="2"/>
    <n v="2"/>
    <n v="2"/>
    <s v="NULL"/>
    <x v="0"/>
    <s v="Y"/>
    <x v="1"/>
    <s v="ITS445760"/>
    <d v="2014-06-17T00:00:00"/>
    <d v="2014-06-19T00:00:00"/>
    <d v="2014-07-02T00:00:00"/>
    <n v="2"/>
    <s v="NULL"/>
    <s v="NULL"/>
    <s v="NULL"/>
    <s v="NULL"/>
    <s v="NULL"/>
    <s v="NULL"/>
  </r>
  <r>
    <n v="101959"/>
    <n v="3096081"/>
    <s v="Greek Secondary School of London"/>
    <x v="1"/>
    <x v="6"/>
    <s v="London"/>
    <s v="Haringey"/>
    <s v="Hornsey and Wood Green"/>
    <s v="N22 8LB"/>
    <n v="72"/>
    <s v="No Boarders"/>
    <s v="Has a sixth form"/>
    <s v="None"/>
    <s v="None"/>
    <s v="Non-faith"/>
    <s v="Ofsted"/>
    <n v="10035784"/>
    <s v="Independent School standard inspection"/>
    <s v="Independent Standard Inspection"/>
    <d v="2018-03-20T00:00:00"/>
    <d v="2018-03-27T00:00:00"/>
    <d v="2018-05-22T00:00:00"/>
    <x v="3"/>
    <n v="4"/>
    <n v="2"/>
    <n v="4"/>
    <n v="2"/>
    <s v="NULL"/>
    <n v="4"/>
    <x v="2"/>
    <s v="Y"/>
    <x v="1"/>
    <s v="ITS443494"/>
    <d v="2014-05-13T00:00:00"/>
    <d v="2014-05-15T00:00:00"/>
    <d v="2014-06-05T00:00:00"/>
    <n v="2"/>
    <s v="NULL"/>
    <s v="NULL"/>
    <s v="NULL"/>
    <s v="NULL"/>
    <s v="NULL"/>
    <s v="NULL"/>
  </r>
  <r>
    <n v="136425"/>
    <n v="8926074"/>
    <s v="Green Crescent School"/>
    <x v="1"/>
    <x v="4"/>
    <s v="East Midlands"/>
    <s v="Nottingham"/>
    <s v="Nottingham North"/>
    <s v="NG6 0DG"/>
    <n v="84"/>
    <s v="No Boarders"/>
    <s v="Does not have a sixth form"/>
    <s v="None"/>
    <s v="Muslim"/>
    <s v="Muslim"/>
    <s v="Ofsted"/>
    <n v="10043799"/>
    <s v="Independent School standard inspection"/>
    <s v="Independent Standard Inspection"/>
    <d v="2018-03-20T00:00:00"/>
    <d v="2018-03-22T00:00:00"/>
    <d v="2018-05-01T00:00:00"/>
    <x v="0"/>
    <n v="2"/>
    <n v="2"/>
    <n v="2"/>
    <n v="2"/>
    <n v="2"/>
    <s v="NULL"/>
    <x v="0"/>
    <s v="Y"/>
    <x v="0"/>
    <s v="ITS454301"/>
    <d v="2015-01-27T00:00:00"/>
    <d v="2015-01-29T00:00:00"/>
    <d v="2015-03-04T00:00:00"/>
    <n v="2"/>
    <s v="NULL"/>
    <s v="NULL"/>
    <s v="NULL"/>
    <s v="NULL"/>
    <s v="NULL"/>
    <s v="NULL"/>
  </r>
  <r>
    <n v="131198"/>
    <n v="2116386"/>
    <s v="Green Gables Montessori Primary School"/>
    <x v="1"/>
    <x v="6"/>
    <s v="London"/>
    <s v="Tower Hamlets"/>
    <s v="Poplar and Limehouse"/>
    <s v="E1W 2RG"/>
    <n v="69"/>
    <s v="No Boarders"/>
    <s v="Does not have a sixth form"/>
    <s v="None"/>
    <s v="None"/>
    <s v="Non-faith"/>
    <s v="Ofsted"/>
    <n v="10012780"/>
    <s v="Independent School standard inspection"/>
    <s v="Independent Standard Inspection"/>
    <d v="2018-02-06T00:00:00"/>
    <d v="2018-02-08T00:00:00"/>
    <d v="2018-03-07T00:00:00"/>
    <x v="0"/>
    <n v="2"/>
    <n v="2"/>
    <n v="2"/>
    <n v="2"/>
    <n v="2"/>
    <s v="NULL"/>
    <x v="0"/>
    <s v="Y"/>
    <x v="0"/>
    <s v="ITS420183"/>
    <d v="2013-04-30T00:00:00"/>
    <d v="2013-05-02T00:00:00"/>
    <d v="2013-05-23T00:00:00"/>
    <n v="2"/>
    <s v="NULL"/>
    <s v="NULL"/>
    <s v="NULL"/>
    <s v="NULL"/>
    <s v="NULL"/>
    <s v="NULL"/>
  </r>
  <r>
    <n v="135688"/>
    <n v="3306205"/>
    <s v="Green Heath School"/>
    <x v="1"/>
    <x v="1"/>
    <s v="West Midlands"/>
    <s v="Birmingham"/>
    <s v="Birmingham, Ladywood"/>
    <s v="B10 0NR"/>
    <n v="6"/>
    <s v="No Boarders"/>
    <s v="Has a sixth form"/>
    <s v="None"/>
    <s v="None"/>
    <s v="Non-faith"/>
    <s v="Ofsted"/>
    <n v="10006060"/>
    <s v="Independent School standard inspection"/>
    <s v="Independent Standard Inspection"/>
    <d v="2017-05-16T00:00:00"/>
    <d v="2017-05-18T00:00:00"/>
    <d v="2017-06-27T00:00:00"/>
    <x v="0"/>
    <n v="2"/>
    <n v="2"/>
    <n v="2"/>
    <n v="2"/>
    <s v="NULL"/>
    <s v="NULL"/>
    <x v="0"/>
    <s v="NULL"/>
    <x v="0"/>
    <s v="ITS397617"/>
    <d v="2012-09-20T00:00:00"/>
    <d v="2012-09-21T00:00:00"/>
    <d v="2012-10-08T00:00:00"/>
    <n v="2"/>
    <s v="NULL"/>
    <s v="NULL"/>
    <s v="NULL"/>
    <s v="NULL"/>
    <s v="NULL"/>
    <s v="NULL"/>
  </r>
  <r>
    <n v="135998"/>
    <n v="3596011"/>
    <s v="Green Meadow Independent Primary School"/>
    <x v="1"/>
    <x v="3"/>
    <s v="North West"/>
    <s v="Wigan"/>
    <s v="Leigh"/>
    <s v="WA3 2RD"/>
    <n v="40"/>
    <s v="No Boarders"/>
    <s v="Does not have a sixth form"/>
    <s v="None"/>
    <s v="None"/>
    <s v="Non-faith"/>
    <s v="Ofsted"/>
    <n v="10026013"/>
    <s v="Independent School standard inspection"/>
    <s v="Independent Standard Inspection"/>
    <d v="2017-03-21T00:00:00"/>
    <d v="2017-03-23T00:00:00"/>
    <d v="2017-04-25T00:00:00"/>
    <x v="0"/>
    <n v="2"/>
    <n v="2"/>
    <n v="1"/>
    <n v="2"/>
    <n v="2"/>
    <s v="NULL"/>
    <x v="0"/>
    <s v="NULL"/>
    <x v="0"/>
    <s v="ITS422816"/>
    <d v="2014-02-26T00:00:00"/>
    <d v="2014-02-28T00:00:00"/>
    <d v="2014-03-21T00:00:00"/>
    <n v="1"/>
    <s v="NULL"/>
    <s v="NULL"/>
    <s v="NULL"/>
    <s v="NULL"/>
    <s v="NULL"/>
    <s v="NULL"/>
  </r>
  <r>
    <n v="120743"/>
    <n v="9256038"/>
    <s v="Greenwich House School"/>
    <x v="1"/>
    <x v="4"/>
    <s v="East Midlands"/>
    <s v="Lincolnshire"/>
    <s v="Louth and Horncastle"/>
    <s v="LN11 0HE"/>
    <n v="97"/>
    <s v="No Boarders"/>
    <s v="Does not have a sixth form"/>
    <s v="None"/>
    <s v="Christian"/>
    <s v="Christian"/>
    <s v="Ofsted"/>
    <n v="10012974"/>
    <s v="Independent School standard inspection"/>
    <s v="Independent Standard Inspection"/>
    <d v="2016-06-08T00:00:00"/>
    <d v="2016-06-10T00:00:00"/>
    <d v="2016-07-15T00:00:00"/>
    <x v="0"/>
    <n v="2"/>
    <n v="2"/>
    <n v="1"/>
    <n v="2"/>
    <n v="2"/>
    <s v="NULL"/>
    <x v="0"/>
    <s v="NULL"/>
    <x v="0"/>
    <s v="ITS397622"/>
    <d v="2012-11-14T00:00:00"/>
    <d v="2012-11-15T00:00:00"/>
    <d v="2012-12-06T00:00:00"/>
    <n v="2"/>
    <s v="NULL"/>
    <s v="NULL"/>
    <s v="NULL"/>
    <s v="NULL"/>
    <s v="NULL"/>
    <s v="NULL"/>
  </r>
  <r>
    <n v="116546"/>
    <n v="8506029"/>
    <s v="Grey House Preparatory School"/>
    <x v="1"/>
    <x v="5"/>
    <s v="South East"/>
    <s v="Hampshire"/>
    <s v="North East Hampshire"/>
    <s v="RG27 8PW"/>
    <n v="128"/>
    <s v="No Boarders"/>
    <s v="Does not have a sixth form"/>
    <s v="None"/>
    <s v="None"/>
    <s v="Non-faith"/>
    <s v="Ofsted"/>
    <n v="10025976"/>
    <s v="Independent School standard inspection"/>
    <s v="Independent Standard Inspection"/>
    <d v="2017-10-31T00:00:00"/>
    <d v="2017-11-02T00:00:00"/>
    <d v="2017-11-22T00:00:00"/>
    <x v="0"/>
    <n v="2"/>
    <n v="2"/>
    <n v="2"/>
    <n v="2"/>
    <n v="2"/>
    <s v="NULL"/>
    <x v="0"/>
    <s v="Y"/>
    <x v="0"/>
    <s v="ITS393361"/>
    <d v="2012-03-20T00:00:00"/>
    <d v="2012-03-21T00:00:00"/>
    <d v="2012-05-03T00:00:00"/>
    <n v="2"/>
    <s v="NULL"/>
    <s v="NULL"/>
    <s v="NULL"/>
    <s v="NULL"/>
    <s v="NULL"/>
    <s v="NULL"/>
  </r>
  <r>
    <n v="115437"/>
    <n v="8816042"/>
    <s v="Guru Gobind Singh Khalsa College"/>
    <x v="1"/>
    <x v="2"/>
    <s v="East of England"/>
    <s v="Essex"/>
    <s v="Epping Forest"/>
    <s v="IG7 6BQ"/>
    <n v="362"/>
    <s v="No Boarders"/>
    <s v="Has a sixth form"/>
    <s v="None"/>
    <s v="Sikh"/>
    <s v="Other faith"/>
    <s v="Ofsted"/>
    <n v="10033601"/>
    <s v="Independent School standard inspection"/>
    <s v="Independent Standard Inspection"/>
    <d v="2017-09-26T00:00:00"/>
    <d v="2017-09-28T00:00:00"/>
    <d v="2018-01-09T00:00:00"/>
    <x v="3"/>
    <n v="4"/>
    <n v="2"/>
    <n v="4"/>
    <n v="2"/>
    <n v="4"/>
    <n v="4"/>
    <x v="2"/>
    <s v="NULL"/>
    <x v="1"/>
    <s v="ITS388421"/>
    <d v="2012-02-23T00:00:00"/>
    <d v="2012-02-24T00:00:00"/>
    <d v="2012-03-20T00:00:00"/>
    <n v="1"/>
    <n v="10054096"/>
    <s v="Independent school Progress Monitoring inspection"/>
    <d v="2018-06-25T00:00:00"/>
    <s v="2017/18"/>
    <d v="2018-09-13T00:00:00"/>
    <s v="Did not meet all standards that were checked"/>
  </r>
  <r>
    <n v="141737"/>
    <n v="2046011"/>
    <s v="Hackney City Farm"/>
    <x v="1"/>
    <x v="6"/>
    <s v="London"/>
    <s v="Hackney"/>
    <s v="Hackney South and Shoreditch"/>
    <s v="E2 8QA"/>
    <n v="6"/>
    <s v="No Boarders"/>
    <s v="Has a sixth form"/>
    <s v="None"/>
    <s v="None"/>
    <s v="Non-faith"/>
    <s v="Ofsted"/>
    <n v="10041404"/>
    <s v="Independent School standard inspection"/>
    <s v="Independent Standard Inspection"/>
    <d v="2018-03-13T00:00:00"/>
    <d v="2018-03-15T00:00:00"/>
    <d v="2018-04-09T00:00:00"/>
    <x v="0"/>
    <n v="2"/>
    <n v="2"/>
    <n v="2"/>
    <n v="2"/>
    <s v="NULL"/>
    <s v="NULL"/>
    <x v="0"/>
    <s v="Y"/>
    <x v="0"/>
    <n v="10008634"/>
    <d v="2016-01-26T00:00:00"/>
    <d v="2016-01-28T00:00:00"/>
    <d v="2016-03-24T00:00:00"/>
    <n v="4"/>
    <s v="NULL"/>
    <s v="NULL"/>
    <s v="NULL"/>
    <s v="NULL"/>
    <s v="NULL"/>
    <s v="NULL"/>
  </r>
  <r>
    <n v="118962"/>
    <n v="8866022"/>
    <s v="Haddon Dene School"/>
    <x v="1"/>
    <x v="5"/>
    <s v="South East"/>
    <s v="Kent"/>
    <s v="South Thanet"/>
    <s v="CT10 2HY"/>
    <n v="108"/>
    <s v="No Boarders"/>
    <s v="Does not have a sixth form"/>
    <s v="None"/>
    <s v="None"/>
    <s v="Non-faith"/>
    <s v="Ofsted"/>
    <n v="10041265"/>
    <s v="Independent School standard inspection"/>
    <s v="Independent Standard Inspection"/>
    <d v="2017-11-21T00:00:00"/>
    <d v="2017-11-23T00:00:00"/>
    <d v="2017-12-12T00:00:00"/>
    <x v="0"/>
    <n v="2"/>
    <n v="2"/>
    <n v="2"/>
    <n v="2"/>
    <n v="2"/>
    <s v="NULL"/>
    <x v="0"/>
    <s v="Y"/>
    <x v="0"/>
    <n v="10012903"/>
    <d v="2016-11-08T00:00:00"/>
    <d v="2016-11-10T00:00:00"/>
    <d v="2016-12-07T00:00:00"/>
    <n v="3"/>
    <s v="NULL"/>
    <s v="NULL"/>
    <s v="NULL"/>
    <s v="NULL"/>
    <s v="NULL"/>
    <s v="NULL"/>
  </r>
  <r>
    <n v="138801"/>
    <n v="3166002"/>
    <s v="Hafs Academy"/>
    <x v="1"/>
    <x v="6"/>
    <s v="London"/>
    <s v="Newham"/>
    <s v="West Ham"/>
    <s v="E15 1JW"/>
    <n v="94"/>
    <s v="No Boarders"/>
    <s v="Does not have a sixth form"/>
    <s v="None"/>
    <s v="Muslim"/>
    <s v="Muslim"/>
    <s v="Ofsted"/>
    <n v="10012828"/>
    <s v="Independent School standard inspection"/>
    <s v="Independent Standard Inspection"/>
    <d v="2016-11-29T00:00:00"/>
    <d v="2016-12-01T00:00:00"/>
    <d v="2017-02-27T00:00:00"/>
    <x v="3"/>
    <n v="4"/>
    <n v="3"/>
    <n v="4"/>
    <n v="3"/>
    <s v="NULL"/>
    <s v="NULL"/>
    <x v="2"/>
    <s v="NULL"/>
    <x v="1"/>
    <s v="ITS420273"/>
    <d v="2013-06-25T00:00:00"/>
    <d v="2013-06-26T00:00:00"/>
    <d v="2013-07-16T00:00:00"/>
    <n v="3"/>
    <n v="10037571"/>
    <s v="Independent school Progress Monitoring inspection"/>
    <d v="2017-10-02T00:00:00"/>
    <s v="2017/18"/>
    <d v="2017-11-08T00:00:00"/>
    <s v="Met all standards that were checked"/>
  </r>
  <r>
    <n v="139415"/>
    <n v="2136001"/>
    <s v="Halcyon London International School"/>
    <x v="1"/>
    <x v="6"/>
    <s v="London"/>
    <s v="Westminster"/>
    <s v="Cities of London and Westminster"/>
    <s v="W1H 5AU"/>
    <n v="156"/>
    <s v="No Boarders"/>
    <s v="Has a sixth form"/>
    <s v="None"/>
    <s v="None"/>
    <s v="Non-faith"/>
    <s v="Ofsted"/>
    <n v="10026298"/>
    <s v="Independent School standard inspection"/>
    <s v="Independent Standard Inspection"/>
    <d v="2017-04-04T00:00:00"/>
    <d v="2017-04-06T00:00:00"/>
    <d v="2017-05-10T00:00:00"/>
    <x v="2"/>
    <n v="1"/>
    <n v="1"/>
    <n v="1"/>
    <n v="1"/>
    <s v="NULL"/>
    <n v="1"/>
    <x v="0"/>
    <s v="NULL"/>
    <x v="0"/>
    <s v="ITS422864"/>
    <d v="2014-01-14T00:00:00"/>
    <d v="2014-01-16T00:00:00"/>
    <d v="2014-02-05T00:00:00"/>
    <n v="2"/>
    <s v="NULL"/>
    <s v="NULL"/>
    <s v="NULL"/>
    <s v="NULL"/>
    <s v="NULL"/>
    <s v="NULL"/>
  </r>
  <r>
    <n v="141860"/>
    <n v="3846003"/>
    <s v="Hall Cliffe School"/>
    <x v="0"/>
    <x v="7"/>
    <s v="Yorkshire and the Humber"/>
    <s v="Wakefield"/>
    <s v="Wakefield"/>
    <s v="WF4 6BB"/>
    <n v="64"/>
    <s v="No Boarders"/>
    <s v="Does not have a sixth form"/>
    <s v="None"/>
    <s v="None"/>
    <s v="Non-faith"/>
    <s v="Ofsted"/>
    <n v="10008622"/>
    <s v="Independent school standard inspection - first"/>
    <s v="Independent Standard Inspection"/>
    <d v="2016-02-09T00:00:00"/>
    <d v="2016-02-11T00:00:00"/>
    <d v="2016-03-24T00:00:00"/>
    <x v="0"/>
    <n v="2"/>
    <n v="2"/>
    <n v="2"/>
    <n v="2"/>
    <s v="NULL"/>
    <s v="NULL"/>
    <x v="0"/>
    <s v="NULL"/>
    <x v="0"/>
    <s v="NULL"/>
    <s v="NULL"/>
    <s v="NULL"/>
    <s v="NULL"/>
    <s v="NULL"/>
    <s v="NULL"/>
    <s v="NULL"/>
    <s v="NULL"/>
    <s v="NULL"/>
    <s v="NULL"/>
    <s v="NULL"/>
  </r>
  <r>
    <n v="101086"/>
    <n v="2126390"/>
    <s v="Hall School Wimbledon"/>
    <x v="1"/>
    <x v="6"/>
    <s v="London"/>
    <s v="Wandsworth"/>
    <s v="Putney"/>
    <s v="SW15 3EQ"/>
    <n v="309"/>
    <s v="No Boarders"/>
    <s v="Does not have a sixth form"/>
    <s v="None"/>
    <s v="None"/>
    <s v="Non-faith"/>
    <s v="Ofsted"/>
    <n v="10020722"/>
    <s v="Independent School standard inspection"/>
    <s v="Independent Standard Inspection"/>
    <d v="2017-06-06T00:00:00"/>
    <d v="2017-06-08T00:00:00"/>
    <d v="2017-07-07T00:00:00"/>
    <x v="3"/>
    <n v="4"/>
    <n v="3"/>
    <n v="4"/>
    <n v="3"/>
    <n v="4"/>
    <s v="NULL"/>
    <x v="2"/>
    <s v="NULL"/>
    <x v="1"/>
    <s v="ITS397644"/>
    <d v="2012-11-21T00:00:00"/>
    <d v="2012-11-22T00:00:00"/>
    <d v="2012-12-13T00:00:00"/>
    <n v="1"/>
    <n v="10048460"/>
    <s v="Independent school Progress Monitoring inspection"/>
    <d v="2018-02-28T00:00:00"/>
    <s v="2017/18"/>
    <d v="2018-03-28T00:00:00"/>
    <s v="Met all standards that were checked"/>
  </r>
  <r>
    <n v="100073"/>
    <n v="2026264"/>
    <s v="Hampstead Hill School"/>
    <x v="1"/>
    <x v="6"/>
    <s v="London"/>
    <s v="Camden"/>
    <s v="Hampstead and Kilburn"/>
    <s v="NW3 2PP"/>
    <n v="365"/>
    <s v="No Boarders"/>
    <s v="Does not have a sixth form"/>
    <s v="None"/>
    <s v="None"/>
    <s v="Non-faith"/>
    <s v="Ofsted"/>
    <n v="10038147"/>
    <s v="Independent School standard inspection"/>
    <s v="Independent Standard Inspection"/>
    <d v="2018-02-20T00:00:00"/>
    <d v="2018-02-22T00:00:00"/>
    <d v="2018-03-14T00:00:00"/>
    <x v="2"/>
    <n v="1"/>
    <n v="1"/>
    <n v="1"/>
    <n v="1"/>
    <n v="1"/>
    <s v="NULL"/>
    <x v="0"/>
    <s v="Y"/>
    <x v="0"/>
    <s v="ITS452079"/>
    <d v="2014-12-02T00:00:00"/>
    <d v="2014-12-04T00:00:00"/>
    <d v="2015-01-13T00:00:00"/>
    <n v="2"/>
    <s v="NULL"/>
    <s v="NULL"/>
    <s v="NULL"/>
    <s v="NULL"/>
    <s v="NULL"/>
    <s v="NULL"/>
  </r>
  <r>
    <n v="133443"/>
    <n v="3186586"/>
    <s v="Hampton Court House"/>
    <x v="1"/>
    <x v="6"/>
    <s v="London"/>
    <s v="Richmond upon Thames"/>
    <s v="Twickenham"/>
    <s v="KT8 9BS"/>
    <n v="254"/>
    <s v="No Boarders"/>
    <s v="Has a sixth form"/>
    <s v="None"/>
    <s v="None"/>
    <s v="Non-faith"/>
    <s v="Ofsted"/>
    <n v="10012845"/>
    <s v="Independent School standard inspection"/>
    <s v="Independent Standard Inspection"/>
    <d v="2018-02-28T00:00:00"/>
    <d v="2018-03-22T00:00:00"/>
    <d v="2018-06-26T00:00:00"/>
    <x v="0"/>
    <n v="2"/>
    <n v="2"/>
    <n v="1"/>
    <n v="2"/>
    <n v="1"/>
    <n v="2"/>
    <x v="0"/>
    <s v="Y"/>
    <x v="0"/>
    <s v="ITS420172"/>
    <d v="2013-06-18T00:00:00"/>
    <d v="2013-06-20T00:00:00"/>
    <d v="2013-07-10T00:00:00"/>
    <n v="2"/>
    <s v="NULL"/>
    <s v="NULL"/>
    <s v="NULL"/>
    <s v="NULL"/>
    <s v="NULL"/>
    <s v="NULL"/>
  </r>
  <r>
    <n v="141680"/>
    <n v="3526010"/>
    <s v="Harpurhey Alternative Provision School"/>
    <x v="1"/>
    <x v="3"/>
    <s v="North West"/>
    <s v="Manchester"/>
    <s v="Blackley and Broughton"/>
    <s v="M9 8AE"/>
    <n v="39"/>
    <s v="No Boarders"/>
    <s v="Does not have a sixth form"/>
    <s v="None"/>
    <s v="None"/>
    <s v="Non-faith"/>
    <s v="Ofsted"/>
    <n v="10006309"/>
    <s v="Independent school standard inspection - first"/>
    <s v="Independent Standard Inspection"/>
    <d v="2016-12-06T00:00:00"/>
    <d v="2016-12-08T00:00:00"/>
    <d v="2017-01-24T00:00:00"/>
    <x v="3"/>
    <n v="4"/>
    <n v="3"/>
    <n v="4"/>
    <n v="3"/>
    <s v="NULL"/>
    <s v="NULL"/>
    <x v="0"/>
    <s v="NULL"/>
    <x v="1"/>
    <s v="NULL"/>
    <s v="NULL"/>
    <s v="NULL"/>
    <s v="NULL"/>
    <s v="NULL"/>
    <n v="10044736"/>
    <s v="Independent school Progress Monitoring inspection"/>
    <d v="2018-03-15T00:00:00"/>
    <s v="2017/18"/>
    <d v="2018-05-04T00:00:00"/>
    <s v="Met all standards that were checked"/>
  </r>
  <r>
    <n v="141138"/>
    <n v="8356038"/>
    <s v="Harrow House International College"/>
    <x v="1"/>
    <x v="0"/>
    <s v="South West"/>
    <s v="Dorset"/>
    <s v="South Dorset"/>
    <s v="BH19 1PE"/>
    <n v="9"/>
    <s v="Boarding School"/>
    <s v="Has a sixth form"/>
    <s v="None"/>
    <s v="None"/>
    <s v="Non-faith"/>
    <s v="Ofsted"/>
    <n v="10006027"/>
    <s v="Independent school standard inspection - integrated - first "/>
    <s v="Independent Standard Inspection"/>
    <d v="2015-12-01T00:00:00"/>
    <d v="2015-12-03T00:00:00"/>
    <d v="2016-01-21T00:00:00"/>
    <x v="2"/>
    <n v="1"/>
    <n v="1"/>
    <n v="1"/>
    <n v="1"/>
    <s v="NULL"/>
    <n v="1"/>
    <x v="0"/>
    <s v="NULL"/>
    <x v="0"/>
    <s v="NULL"/>
    <s v="NULL"/>
    <s v="NULL"/>
    <s v="NULL"/>
    <s v="NULL"/>
    <s v="NULL"/>
    <s v="NULL"/>
    <s v="NULL"/>
    <s v="NULL"/>
    <s v="NULL"/>
    <s v="NULL"/>
  </r>
  <r>
    <n v="136123"/>
    <n v="3306170"/>
    <s v="Hazrat Khadijatul Kubra Girls School"/>
    <x v="1"/>
    <x v="1"/>
    <s v="West Midlands"/>
    <s v="Birmingham"/>
    <s v="Birmingham, Ladywood"/>
    <s v="B10 0BP"/>
    <n v="92"/>
    <s v="No Boarders"/>
    <s v="Does not have a sixth form"/>
    <s v="Islam"/>
    <s v="Muslim"/>
    <s v="Muslim"/>
    <s v="Ofsted"/>
    <n v="10038841"/>
    <s v="Independent School standard inspection"/>
    <s v="Independent Standard Inspection"/>
    <d v="2017-10-31T00:00:00"/>
    <d v="2017-11-02T00:00:00"/>
    <d v="2017-11-28T00:00:00"/>
    <x v="1"/>
    <n v="3"/>
    <n v="3"/>
    <n v="2"/>
    <n v="3"/>
    <s v="NULL"/>
    <s v="NULL"/>
    <x v="0"/>
    <s v="Y"/>
    <x v="1"/>
    <s v="ITS366867"/>
    <d v="2011-04-05T00:00:00"/>
    <d v="2011-04-06T00:00:00"/>
    <d v="2011-05-09T00:00:00"/>
    <n v="3"/>
    <s v="NULL"/>
    <s v="NULL"/>
    <s v="NULL"/>
    <s v="NULL"/>
    <s v="NULL"/>
    <s v="NULL"/>
  </r>
  <r>
    <n v="100078"/>
    <n v="2026360"/>
    <s v="Heathside Preparatory School"/>
    <x v="1"/>
    <x v="6"/>
    <s v="London"/>
    <s v="Camden"/>
    <s v="Hampstead and Kilburn"/>
    <s v="NW3 1JA"/>
    <n v="544"/>
    <s v="Boarding School"/>
    <s v="Does not have a sixth form"/>
    <s v="None"/>
    <s v="None"/>
    <s v="Non-faith"/>
    <s v="Ofsted"/>
    <n v="10012781"/>
    <s v="Independent School standard inspection"/>
    <s v="Independent Standard Inspection"/>
    <d v="2017-09-19T00:00:00"/>
    <d v="2017-09-21T00:00:00"/>
    <d v="2017-11-13T00:00:00"/>
    <x v="2"/>
    <n v="1"/>
    <n v="1"/>
    <n v="1"/>
    <n v="1"/>
    <n v="2"/>
    <s v="NULL"/>
    <x v="0"/>
    <s v="NULL"/>
    <x v="0"/>
    <s v="ITS420168"/>
    <d v="2013-05-22T00:00:00"/>
    <d v="2013-05-24T00:00:00"/>
    <d v="2013-06-17T00:00:00"/>
    <n v="1"/>
    <s v="NULL"/>
    <s v="NULL"/>
    <s v="NULL"/>
    <s v="NULL"/>
    <s v="NULL"/>
    <s v="NULL"/>
  </r>
  <r>
    <n v="135418"/>
    <n v="9376106"/>
    <s v="Henley-in-Arden Montessori Primary School"/>
    <x v="1"/>
    <x v="1"/>
    <s v="West Midlands"/>
    <s v="Warwickshire"/>
    <s v="Stratford-on-Avon"/>
    <s v="B95 5JP"/>
    <n v="11"/>
    <s v="No Boarders"/>
    <s v="Does not have a sixth form"/>
    <s v="None"/>
    <s v="None"/>
    <s v="Non-faith"/>
    <s v="Ofsted"/>
    <n v="10026105"/>
    <s v="Independent School standard inspection"/>
    <s v="Independent Standard Inspection"/>
    <d v="2017-07-04T00:00:00"/>
    <d v="2017-07-06T00:00:00"/>
    <d v="2017-09-11T00:00:00"/>
    <x v="1"/>
    <n v="3"/>
    <n v="3"/>
    <n v="2"/>
    <n v="3"/>
    <n v="3"/>
    <s v="NULL"/>
    <x v="0"/>
    <s v="NULL"/>
    <x v="1"/>
    <s v="ITS386831"/>
    <d v="2012-03-21T00:00:00"/>
    <d v="2012-03-22T00:00:00"/>
    <d v="2012-04-24T00:00:00"/>
    <n v="2"/>
    <n v="10044609"/>
    <s v="Independent school Progress Monitoring inspection"/>
    <d v="2018-01-11T00:00:00"/>
    <s v="2017/18"/>
    <d v="2018-02-08T00:00:00"/>
    <s v="Met all standards that were checked"/>
  </r>
  <r>
    <n v="115418"/>
    <n v="8816024"/>
    <s v="Herington House School"/>
    <x v="1"/>
    <x v="2"/>
    <s v="East of England"/>
    <s v="Essex"/>
    <s v="Brentwood and Ongar"/>
    <s v="CM13 2NS"/>
    <n v="130"/>
    <s v="No Boarders"/>
    <s v="Does not have a sixth form"/>
    <s v="None"/>
    <s v="None"/>
    <s v="Non-faith"/>
    <s v="Ofsted"/>
    <n v="10008564"/>
    <s v="Independent School standard inspection"/>
    <s v="Independent Standard Inspection"/>
    <d v="2016-06-14T00:00:00"/>
    <d v="2016-06-16T00:00:00"/>
    <d v="2016-09-12T00:00:00"/>
    <x v="0"/>
    <n v="2"/>
    <n v="2"/>
    <n v="1"/>
    <n v="2"/>
    <n v="2"/>
    <s v="NULL"/>
    <x v="0"/>
    <s v="NULL"/>
    <x v="0"/>
    <s v="ITS335353"/>
    <d v="2010-01-20T00:00:00"/>
    <d v="2010-01-20T00:00:00"/>
    <d v="2010-03-20T00:00:00"/>
    <n v="2"/>
    <s v="NULL"/>
    <s v="NULL"/>
    <s v="NULL"/>
    <s v="NULL"/>
    <s v="NULL"/>
    <s v="NULL"/>
  </r>
  <r>
    <n v="118127"/>
    <n v="8116001"/>
    <s v="Hessle Mount School"/>
    <x v="1"/>
    <x v="7"/>
    <s v="Yorkshire and the Humber"/>
    <s v="East Riding of Yorkshire"/>
    <s v="Kingston upon Hull West and Hessle"/>
    <s v="HU13 0JZ"/>
    <n v="117"/>
    <s v="No Boarders"/>
    <s v="Does not have a sixth form"/>
    <s v="None"/>
    <s v="None"/>
    <s v="Non-faith"/>
    <s v="Ofsted"/>
    <n v="10008557"/>
    <s v="Independent School standard inspection"/>
    <s v="Independent Standard Inspection"/>
    <d v="2016-06-28T00:00:00"/>
    <d v="2016-06-30T00:00:00"/>
    <d v="2016-09-13T00:00:00"/>
    <x v="2"/>
    <n v="1"/>
    <n v="1"/>
    <n v="1"/>
    <n v="1"/>
    <n v="1"/>
    <s v="NULL"/>
    <x v="0"/>
    <s v="NULL"/>
    <x v="0"/>
    <s v="ITS342468"/>
    <d v="2009-09-23T00:00:00"/>
    <d v="2009-09-24T00:00:00"/>
    <d v="2009-10-24T00:00:00"/>
    <n v="2"/>
    <s v="NULL"/>
    <s v="NULL"/>
    <s v="NULL"/>
    <s v="NULL"/>
    <s v="NULL"/>
    <s v="NULL"/>
  </r>
  <r>
    <n v="117660"/>
    <n v="9196234"/>
    <s v="High Elms Manor School"/>
    <x v="1"/>
    <x v="2"/>
    <s v="East of England"/>
    <s v="Hertfordshire"/>
    <s v="Watford"/>
    <s v="WD25 0JX"/>
    <n v="82"/>
    <s v="No Boarders"/>
    <s v="Does not have a sixth form"/>
    <s v="None"/>
    <s v="None"/>
    <s v="Non-faith"/>
    <s v="Ofsted"/>
    <n v="10012937"/>
    <s v="Independent School standard inspection"/>
    <s v="Independent Standard Inspection"/>
    <d v="2016-12-06T00:00:00"/>
    <d v="2016-12-08T00:00:00"/>
    <d v="2017-01-25T00:00:00"/>
    <x v="0"/>
    <n v="2"/>
    <n v="2"/>
    <n v="2"/>
    <n v="2"/>
    <n v="2"/>
    <s v="NULL"/>
    <x v="0"/>
    <s v="NULL"/>
    <x v="0"/>
    <s v="ITS361346"/>
    <d v="2011-05-17T00:00:00"/>
    <d v="2011-05-18T00:00:00"/>
    <d v="2011-06-15T00:00:00"/>
    <n v="2"/>
    <s v="NULL"/>
    <s v="NULL"/>
    <s v="NULL"/>
    <s v="NULL"/>
    <s v="NULL"/>
    <s v="NULL"/>
  </r>
  <r>
    <n v="100518"/>
    <n v="2076188"/>
    <s v="Hill House International Junior School"/>
    <x v="1"/>
    <x v="6"/>
    <s v="London"/>
    <s v="Kensington and Chelsea"/>
    <s v="Kensington"/>
    <s v="SW1X 0EP"/>
    <n v="688"/>
    <s v="No Boarders"/>
    <s v="Does not have a sixth form"/>
    <s v="None"/>
    <s v="None"/>
    <s v="Non-faith"/>
    <s v="Ofsted"/>
    <n v="10038150"/>
    <s v="Independent School standard inspection"/>
    <s v="Independent Standard Inspection"/>
    <d v="2018-01-16T00:00:00"/>
    <d v="2018-01-18T00:00:00"/>
    <d v="2018-02-26T00:00:00"/>
    <x v="0"/>
    <n v="2"/>
    <n v="2"/>
    <n v="1"/>
    <n v="2"/>
    <n v="2"/>
    <s v="NULL"/>
    <x v="0"/>
    <s v="Y"/>
    <x v="0"/>
    <s v="ITS454804"/>
    <d v="2014-12-02T00:00:00"/>
    <d v="2014-12-04T00:00:00"/>
    <d v="2015-03-10T00:00:00"/>
    <n v="4"/>
    <s v="NULL"/>
    <s v="NULL"/>
    <s v="NULL"/>
    <s v="NULL"/>
    <s v="NULL"/>
    <s v="NULL"/>
  </r>
  <r>
    <n v="141501"/>
    <n v="3336007"/>
    <s v="Homeschool"/>
    <x v="0"/>
    <x v="1"/>
    <s v="West Midlands"/>
    <s v="Sandwell"/>
    <s v="West Bromwich East"/>
    <s v="WS10 0GB"/>
    <n v="2"/>
    <s v="No Boarders"/>
    <s v="Not applicable"/>
    <s v="Seventh Day Adventist"/>
    <s v="Christian"/>
    <s v="Christian"/>
    <s v="Ofsted"/>
    <n v="10006307"/>
    <s v="Independent school standard inspection - first"/>
    <s v="Independent Standard Inspection"/>
    <d v="2016-04-20T00:00:00"/>
    <d v="2016-04-21T00:00:00"/>
    <d v="2016-06-30T00:00:00"/>
    <x v="3"/>
    <n v="4"/>
    <n v="2"/>
    <n v="4"/>
    <n v="2"/>
    <s v="NULL"/>
    <s v="NULL"/>
    <x v="2"/>
    <s v="NULL"/>
    <x v="1"/>
    <s v="NULL"/>
    <s v="NULL"/>
    <s v="NULL"/>
    <s v="NULL"/>
    <s v="NULL"/>
    <n v="10033635"/>
    <s v="Independent school Progress Monitoring inspection"/>
    <d v="2017-03-08T00:00:00"/>
    <s v="2016/17"/>
    <d v="2017-04-03T00:00:00"/>
    <s v="Met all standards that were checked"/>
  </r>
  <r>
    <n v="136043"/>
    <n v="9376107"/>
    <s v="House of Light"/>
    <x v="1"/>
    <x v="1"/>
    <s v="West Midlands"/>
    <s v="Warwickshire"/>
    <s v="Nuneaton"/>
    <s v="CV11 5RB"/>
    <n v="0"/>
    <s v="No Boarders"/>
    <s v="Does not have a sixth form"/>
    <s v="Islam"/>
    <s v="Muslim"/>
    <s v="Muslim"/>
    <s v="Ofsted"/>
    <s v="ITS440219"/>
    <s v="Independent School standard inspection"/>
    <s v="Independent Standard Inspection"/>
    <d v="2014-03-18T00:00:00"/>
    <d v="2014-03-20T00:00:00"/>
    <d v="2014-04-09T00:00:00"/>
    <x v="0"/>
    <n v="2"/>
    <n v="2"/>
    <s v="NULL"/>
    <n v="2"/>
    <s v="NULL"/>
    <s v="NULL"/>
    <x v="1"/>
    <s v="NULL"/>
    <x v="1"/>
    <s v="ITS364146"/>
    <d v="2011-02-01T00:00:00"/>
    <d v="2011-02-02T00:00:00"/>
    <d v="2011-03-03T00:00:00"/>
    <n v="3"/>
    <s v="NULL"/>
    <s v="NULL"/>
    <s v="NULL"/>
    <s v="NULL"/>
    <s v="NULL"/>
    <s v="NULL"/>
  </r>
  <r>
    <n v="103111"/>
    <n v="3096005"/>
    <s v="Hyland House School"/>
    <x v="1"/>
    <x v="6"/>
    <s v="London"/>
    <s v="Haringey"/>
    <s v="Tottenham"/>
    <s v="N17 9AD"/>
    <n v="70"/>
    <s v="No Boarders"/>
    <s v="Does not have a sixth form"/>
    <s v="None"/>
    <s v="Seventh Day Adventist"/>
    <s v="Christian"/>
    <s v="Ofsted"/>
    <n v="10020784"/>
    <s v="Independent School standard inspection"/>
    <s v="Independent Standard Inspection"/>
    <d v="2017-01-24T00:00:00"/>
    <d v="2017-01-26T00:00:00"/>
    <d v="2017-03-22T00:00:00"/>
    <x v="1"/>
    <n v="3"/>
    <n v="3"/>
    <n v="2"/>
    <n v="3"/>
    <n v="1"/>
    <s v="NULL"/>
    <x v="0"/>
    <s v="NULL"/>
    <x v="0"/>
    <s v="ITS385076"/>
    <d v="2011-10-05T00:00:00"/>
    <d v="2011-10-06T00:00:00"/>
    <d v="2011-11-04T00:00:00"/>
    <n v="2"/>
    <s v="NULL"/>
    <s v="NULL"/>
    <s v="NULL"/>
    <s v="NULL"/>
    <s v="NULL"/>
    <s v="NULL"/>
  </r>
  <r>
    <n v="132738"/>
    <n v="8886047"/>
    <s v="Imam Muhammad Zakariya School"/>
    <x v="1"/>
    <x v="3"/>
    <s v="North West"/>
    <s v="Lancashire"/>
    <s v="Preston"/>
    <s v="PR1 3TN"/>
    <n v="79"/>
    <s v="No Boarders"/>
    <s v="Does not have a sixth form"/>
    <s v="Islam"/>
    <s v="Muslim"/>
    <s v="Muslim"/>
    <s v="Ofsted"/>
    <n v="10007709"/>
    <s v="Independent School standard inspection"/>
    <s v="Independent Standard Inspection"/>
    <d v="2017-01-10T00:00:00"/>
    <d v="2017-01-12T00:00:00"/>
    <d v="2017-02-02T00:00:00"/>
    <x v="0"/>
    <n v="2"/>
    <n v="2"/>
    <n v="1"/>
    <n v="2"/>
    <n v="2"/>
    <s v="NULL"/>
    <x v="0"/>
    <s v="NULL"/>
    <x v="0"/>
    <s v="ITS361392"/>
    <d v="2010-10-05T00:00:00"/>
    <d v="2010-10-05T00:00:00"/>
    <d v="2010-11-03T00:00:00"/>
    <n v="2"/>
    <s v="NULL"/>
    <s v="NULL"/>
    <s v="NULL"/>
    <s v="NULL"/>
    <s v="NULL"/>
    <s v="NULL"/>
  </r>
  <r>
    <n v="134577"/>
    <n v="3166063"/>
    <s v="Imam Zakariya Academy"/>
    <x v="1"/>
    <x v="6"/>
    <s v="London"/>
    <s v="Newham"/>
    <s v="West Ham"/>
    <s v="E7 8AB"/>
    <n v="91"/>
    <s v="No Boarders"/>
    <s v="Does not have a sixth form"/>
    <s v="Muslim"/>
    <s v="Muslim"/>
    <s v="Muslim"/>
    <s v="Ofsted"/>
    <n v="10034448"/>
    <s v="Independent School standard inspection"/>
    <s v="Independent Standard Inspection"/>
    <d v="2017-07-04T00:00:00"/>
    <d v="2017-07-06T00:00:00"/>
    <d v="2017-10-10T00:00:00"/>
    <x v="3"/>
    <n v="4"/>
    <n v="3"/>
    <n v="4"/>
    <n v="3"/>
    <s v="NULL"/>
    <s v="NULL"/>
    <x v="2"/>
    <s v="NULL"/>
    <x v="1"/>
    <s v="ITS330406"/>
    <d v="2009-01-20T00:00:00"/>
    <d v="2009-01-20T00:00:00"/>
    <d v="2009-02-16T00:00:00"/>
    <n v="3"/>
    <n v="10045184"/>
    <s v="Independent school Progress Monitoring inspection"/>
    <d v="2018-03-21T00:00:00"/>
    <s v="2017/18"/>
    <d v="2018-04-27T00:00:00"/>
    <s v="Did not meet all standards that were checked"/>
  </r>
  <r>
    <n v="141560"/>
    <n v="3336008"/>
    <s v="Impact Independent School"/>
    <x v="1"/>
    <x v="1"/>
    <s v="West Midlands"/>
    <s v="Sandwell"/>
    <s v="West Bromwich East"/>
    <s v="WS10 0JS"/>
    <n v="0"/>
    <s v="No Boarders"/>
    <s v="Does not have a sixth form"/>
    <s v="None"/>
    <s v="None"/>
    <s v="Non-faith"/>
    <s v="Ofsted"/>
    <n v="10006308"/>
    <s v="Independent school standard inspection - first"/>
    <s v="Independent Standard Inspection"/>
    <d v="2017-05-03T00:00:00"/>
    <d v="2017-05-05T00:00:00"/>
    <d v="2017-06-16T00:00:00"/>
    <x v="1"/>
    <n v="3"/>
    <n v="3"/>
    <n v="2"/>
    <n v="3"/>
    <s v="NULL"/>
    <s v="NULL"/>
    <x v="0"/>
    <s v="NULL"/>
    <x v="0"/>
    <s v="NULL"/>
    <s v="NULL"/>
    <s v="NULL"/>
    <s v="NULL"/>
    <s v="NULL"/>
    <s v="NULL"/>
    <s v="NULL"/>
    <s v="NULL"/>
    <s v="NULL"/>
    <s v="NULL"/>
    <s v="NULL"/>
  </r>
  <r>
    <n v="138119"/>
    <n v="9316006"/>
    <s v="Include - Oxfordshire"/>
    <x v="1"/>
    <x v="5"/>
    <s v="South East"/>
    <s v="Oxfordshire"/>
    <s v="Oxford East"/>
    <s v="OX4 1DD"/>
    <n v="7"/>
    <s v="No Boarders"/>
    <s v="Not applicable"/>
    <s v="None"/>
    <s v="None"/>
    <s v="Non-faith"/>
    <s v="Ofsted"/>
    <n v="10033956"/>
    <s v="Independent School standard inspection"/>
    <s v="Independent Standard Inspection"/>
    <d v="2017-09-19T00:00:00"/>
    <d v="2017-09-21T00:00:00"/>
    <d v="2017-10-18T00:00:00"/>
    <x v="1"/>
    <n v="2"/>
    <n v="3"/>
    <n v="2"/>
    <n v="3"/>
    <s v="NULL"/>
    <s v="NULL"/>
    <x v="0"/>
    <s v="NULL"/>
    <x v="1"/>
    <s v="ITS408691"/>
    <d v="2013-02-20T00:00:00"/>
    <d v="2013-02-21T00:00:00"/>
    <d v="2013-03-13T00:00:00"/>
    <n v="2"/>
    <s v="NULL"/>
    <s v="NULL"/>
    <s v="NULL"/>
    <s v="NULL"/>
    <s v="NULL"/>
    <s v="NULL"/>
  </r>
  <r>
    <n v="134441"/>
    <n v="8016023"/>
    <s v="Catch22 Include Bristol"/>
    <x v="1"/>
    <x v="0"/>
    <s v="South West"/>
    <s v="Bristol"/>
    <s v="Bristol West"/>
    <s v="BS2 8SF"/>
    <n v="136"/>
    <s v="No Boarders"/>
    <s v="Has a sixth form"/>
    <s v="None"/>
    <s v="None"/>
    <s v="Non-faith"/>
    <s v="Ofsted"/>
    <n v="10017614"/>
    <s v="Independent School standard inspection"/>
    <s v="Independent Standard Inspection"/>
    <d v="2016-04-26T00:00:00"/>
    <d v="2016-04-28T00:00:00"/>
    <d v="2016-06-13T00:00:00"/>
    <x v="0"/>
    <n v="2"/>
    <n v="2"/>
    <n v="2"/>
    <n v="2"/>
    <s v="NULL"/>
    <n v="2"/>
    <x v="0"/>
    <s v="NULL"/>
    <x v="0"/>
    <s v="ITS408730"/>
    <d v="2013-03-04T00:00:00"/>
    <d v="2013-03-06T00:00:00"/>
    <d v="2013-03-26T00:00:00"/>
    <n v="2"/>
    <s v="NULL"/>
    <s v="NULL"/>
    <s v="NULL"/>
    <s v="NULL"/>
    <s v="NULL"/>
    <s v="NULL"/>
  </r>
  <r>
    <n v="134440"/>
    <n v="9266150"/>
    <s v="Include Schools Norfolk"/>
    <x v="1"/>
    <x v="2"/>
    <s v="East of England"/>
    <s v="Norfolk"/>
    <s v="Norwich North"/>
    <s v="NR3 3UA"/>
    <n v="85"/>
    <s v="No Boarders"/>
    <s v="Does not have a sixth form"/>
    <s v="None"/>
    <s v="None"/>
    <s v="Non-faith"/>
    <s v="Ofsted"/>
    <n v="10020816"/>
    <s v="Independent School standard inspection"/>
    <s v="Independent Standard Inspection"/>
    <d v="2017-05-09T00:00:00"/>
    <d v="2017-05-11T00:00:00"/>
    <d v="2017-06-21T00:00:00"/>
    <x v="1"/>
    <n v="3"/>
    <n v="3"/>
    <n v="3"/>
    <n v="3"/>
    <s v="NULL"/>
    <s v="NULL"/>
    <x v="0"/>
    <s v="NULL"/>
    <x v="1"/>
    <s v="ITS361416"/>
    <d v="2010-11-19T00:00:00"/>
    <d v="2010-11-19T00:00:00"/>
    <d v="2010-12-10T00:00:00"/>
    <n v="2"/>
    <n v="10043987"/>
    <s v="Independent school Progress Monitoring inspection"/>
    <d v="2018-05-09T00:00:00"/>
    <s v="2017/18"/>
    <d v="2018-06-18T00:00:00"/>
    <s v="Met all standards that were checked"/>
  </r>
  <r>
    <n v="138877"/>
    <n v="9356002"/>
    <s v="Catch 22 Include Primary School Suffolk"/>
    <x v="1"/>
    <x v="2"/>
    <s v="East of England"/>
    <s v="Suffolk"/>
    <s v="South Suffolk"/>
    <s v="IP8 3AS"/>
    <n v="53"/>
    <s v="No Boarders"/>
    <s v="Does not have a sixth form"/>
    <s v="None"/>
    <s v="None"/>
    <s v="Non-faith"/>
    <s v="Ofsted"/>
    <n v="10020806"/>
    <s v="Independent School standard inspection"/>
    <s v="Independent Standard Inspection"/>
    <d v="2017-03-14T00:00:00"/>
    <d v="2017-03-16T00:00:00"/>
    <d v="2017-04-25T00:00:00"/>
    <x v="1"/>
    <n v="3"/>
    <n v="3"/>
    <n v="2"/>
    <n v="3"/>
    <s v="NULL"/>
    <s v="NULL"/>
    <x v="0"/>
    <s v="NULL"/>
    <x v="1"/>
    <s v="ITS422835"/>
    <d v="2013-10-15T00:00:00"/>
    <d v="2013-10-16T00:00:00"/>
    <d v="2013-11-08T00:00:00"/>
    <n v="2"/>
    <n v="10041239"/>
    <s v="Independent school Progress Monitoring inspection"/>
    <d v="2017-10-04T00:00:00"/>
    <s v="2017/18"/>
    <d v="2017-12-01T00:00:00"/>
    <s v="Met all standards that were checked"/>
  </r>
  <r>
    <n v="107791"/>
    <n v="3826013"/>
    <s v="Institute of Islamic Education"/>
    <x v="1"/>
    <x v="7"/>
    <s v="Yorkshire and the Humber"/>
    <s v="Kirklees"/>
    <s v="Dewsbury"/>
    <s v="WF12 9NG"/>
    <n v="251"/>
    <s v="Boarding School"/>
    <s v="Has a sixth form"/>
    <s v="None"/>
    <s v="Muslim"/>
    <s v="Muslim"/>
    <s v="Ofsted"/>
    <n v="10044408"/>
    <s v="Independent School standard inspection - integrated "/>
    <s v="Independent Standard Inspection"/>
    <d v="2017-11-28T00:00:00"/>
    <d v="2017-11-30T00:00:00"/>
    <d v="2018-01-15T00:00:00"/>
    <x v="0"/>
    <n v="2"/>
    <n v="2"/>
    <n v="1"/>
    <n v="2"/>
    <s v="NULL"/>
    <n v="2"/>
    <x v="0"/>
    <s v="Y"/>
    <x v="0"/>
    <n v="10007421"/>
    <d v="2015-10-06T00:00:00"/>
    <d v="2015-10-08T00:00:00"/>
    <d v="2015-12-15T00:00:00"/>
    <n v="4"/>
    <s v="NULL"/>
    <s v="NULL"/>
    <s v="NULL"/>
    <s v="NULL"/>
    <s v="NULL"/>
    <s v="NULL"/>
  </r>
  <r>
    <n v="100532"/>
    <n v="2076305"/>
    <s v="Instituto Espanol Canada Blanch"/>
    <x v="1"/>
    <x v="6"/>
    <s v="London"/>
    <s v="Kensington and Chelsea"/>
    <s v="Kensington"/>
    <s v="W10 5SZ"/>
    <n v="477"/>
    <s v="No Boarders"/>
    <s v="Has a sixth form"/>
    <s v="None"/>
    <s v="None"/>
    <s v="Non-faith"/>
    <s v="Ofsted"/>
    <s v="ITS420175"/>
    <s v="Independent School standard inspection"/>
    <s v="Independent Standard Inspection"/>
    <d v="2013-11-26T00:00:00"/>
    <d v="2013-11-28T00:00:00"/>
    <d v="2013-12-18T00:00:00"/>
    <x v="0"/>
    <n v="3"/>
    <n v="2"/>
    <s v="NULL"/>
    <n v="2"/>
    <s v="NULL"/>
    <s v="NULL"/>
    <x v="1"/>
    <s v="NULL"/>
    <x v="1"/>
    <s v="ITS345381"/>
    <d v="2010-01-20T00:00:00"/>
    <d v="2010-01-21T00:00:00"/>
    <d v="2010-02-11T00:00:00"/>
    <n v="2"/>
    <s v="NULL"/>
    <s v="NULL"/>
    <s v="NULL"/>
    <s v="NULL"/>
    <s v="NULL"/>
    <s v="NULL"/>
  </r>
  <r>
    <n v="102550"/>
    <n v="3136063"/>
    <s v="International School of London"/>
    <x v="1"/>
    <x v="6"/>
    <s v="London"/>
    <s v="Hounslow"/>
    <s v="Brentford and Isleworth"/>
    <s v="W3 8LG"/>
    <n v="414"/>
    <s v="No Boarders"/>
    <s v="Has a sixth form"/>
    <s v="None"/>
    <s v="None"/>
    <s v="Non-faith"/>
    <s v="Ofsted"/>
    <n v="10008546"/>
    <s v="Independent School standard inspection"/>
    <s v="Independent Standard Inspection"/>
    <d v="2016-03-08T00:00:00"/>
    <d v="2016-03-10T00:00:00"/>
    <d v="2016-04-18T00:00:00"/>
    <x v="0"/>
    <n v="2"/>
    <n v="2"/>
    <n v="1"/>
    <n v="2"/>
    <n v="2"/>
    <n v="1"/>
    <x v="0"/>
    <s v="NULL"/>
    <x v="0"/>
    <s v="ITS348752"/>
    <d v="2010-06-17T00:00:00"/>
    <d v="2010-06-17T00:00:00"/>
    <d v="2010-07-08T00:00:00"/>
    <n v="2"/>
    <s v="NULL"/>
    <s v="NULL"/>
    <s v="NULL"/>
    <s v="NULL"/>
    <s v="NULL"/>
    <s v="NULL"/>
  </r>
  <r>
    <n v="125439"/>
    <n v="9366559"/>
    <s v="International School of London (Surrey) Limited"/>
    <x v="1"/>
    <x v="5"/>
    <s v="South East"/>
    <s v="Surrey"/>
    <s v="Woking"/>
    <s v="GU22 8HY"/>
    <n v="93"/>
    <s v="No Boarders"/>
    <s v="Does not have a sixth form"/>
    <s v="None"/>
    <s v="None"/>
    <s v="Non-faith"/>
    <s v="Ofsted"/>
    <n v="10010757"/>
    <s v="Independent School standard inspection"/>
    <s v="Independent Standard Inspection"/>
    <d v="2016-01-26T00:00:00"/>
    <d v="2016-01-28T00:00:00"/>
    <d v="2016-04-25T00:00:00"/>
    <x v="0"/>
    <n v="2"/>
    <n v="2"/>
    <n v="1"/>
    <n v="2"/>
    <n v="1"/>
    <n v="2"/>
    <x v="0"/>
    <s v="NULL"/>
    <x v="0"/>
    <s v="ITS393352"/>
    <d v="2012-05-16T00:00:00"/>
    <d v="2012-05-17T00:00:00"/>
    <d v="2012-06-11T00:00:00"/>
    <n v="1"/>
    <s v="NULL"/>
    <s v="NULL"/>
    <s v="NULL"/>
    <s v="NULL"/>
    <s v="NULL"/>
    <s v="NULL"/>
  </r>
  <r>
    <n v="134933"/>
    <n v="9196209"/>
    <s v="International Stanborough School"/>
    <x v="1"/>
    <x v="2"/>
    <s v="East of England"/>
    <s v="Hertfordshire"/>
    <s v="Watford"/>
    <s v="WD25 9JT"/>
    <n v="6"/>
    <s v="Boarding School"/>
    <s v="Has a sixth form"/>
    <s v="None"/>
    <s v="Seventh Day Adventist"/>
    <s v="Christian"/>
    <s v="Ofsted"/>
    <n v="10038906"/>
    <s v="Independent School standard inspection"/>
    <s v="Independent Standard Inspection"/>
    <d v="2017-11-21T00:00:00"/>
    <d v="2017-11-23T00:00:00"/>
    <d v="2017-12-21T00:00:00"/>
    <x v="0"/>
    <n v="2"/>
    <n v="2"/>
    <n v="1"/>
    <n v="2"/>
    <s v="NULL"/>
    <s v="NULL"/>
    <x v="0"/>
    <s v="Y"/>
    <x v="0"/>
    <n v="10006085"/>
    <d v="2015-10-20T00:00:00"/>
    <d v="2015-10-22T00:00:00"/>
    <d v="2015-11-20T00:00:00"/>
    <n v="4"/>
    <s v="NULL"/>
    <s v="NULL"/>
    <s v="NULL"/>
    <s v="NULL"/>
    <s v="NULL"/>
    <s v="NULL"/>
  </r>
  <r>
    <n v="136023"/>
    <n v="8746003"/>
    <s v="Iqra Academy"/>
    <x v="1"/>
    <x v="2"/>
    <s v="East of England"/>
    <s v="Peterborough"/>
    <s v="Peterborough"/>
    <s v="PE3 8YQ"/>
    <n v="94"/>
    <s v="No Boarders"/>
    <s v="Has a sixth form"/>
    <s v="Islam"/>
    <s v="Muslim"/>
    <s v="Muslim"/>
    <s v="Ofsted"/>
    <n v="10033606"/>
    <s v="Independent School standard inspection"/>
    <s v="Independent Standard Inspection"/>
    <d v="2017-06-13T00:00:00"/>
    <d v="2017-06-15T00:00:00"/>
    <d v="2017-09-08T00:00:00"/>
    <x v="0"/>
    <n v="2"/>
    <n v="2"/>
    <n v="2"/>
    <n v="2"/>
    <s v="NULL"/>
    <s v="NULL"/>
    <x v="0"/>
    <s v="NULL"/>
    <x v="0"/>
    <s v="ITS422824"/>
    <d v="2014-02-25T00:00:00"/>
    <d v="2014-02-27T00:00:00"/>
    <d v="2014-03-12T00:00:00"/>
    <n v="2"/>
    <s v="NULL"/>
    <s v="NULL"/>
    <s v="NULL"/>
    <s v="NULL"/>
    <s v="NULL"/>
    <s v="NULL"/>
  </r>
  <r>
    <n v="141087"/>
    <n v="3536002"/>
    <s v="Iqra High School"/>
    <x v="1"/>
    <x v="3"/>
    <s v="North West"/>
    <s v="Oldham"/>
    <s v="Oldham East and Saddleworth"/>
    <s v="OL4 1ER"/>
    <n v="50"/>
    <s v="No Boarders"/>
    <s v="Does not have a sixth form"/>
    <s v="None"/>
    <s v="Muslim"/>
    <s v="Muslim"/>
    <s v="Ofsted"/>
    <n v="10034034"/>
    <s v="Independent School standard inspection"/>
    <s v="Independent Standard Inspection"/>
    <d v="2017-06-06T00:00:00"/>
    <d v="2017-06-08T00:00:00"/>
    <d v="2017-09-20T00:00:00"/>
    <x v="3"/>
    <n v="4"/>
    <n v="4"/>
    <n v="4"/>
    <n v="4"/>
    <s v="NULL"/>
    <s v="NULL"/>
    <x v="2"/>
    <s v="NULL"/>
    <x v="1"/>
    <s v="ITS463022"/>
    <d v="2015-04-29T00:00:00"/>
    <d v="2015-05-01T00:00:00"/>
    <d v="2015-06-12T00:00:00"/>
    <n v="4"/>
    <n v="10051942"/>
    <s v="Independent school Progress Monitoring inspection"/>
    <d v="2018-05-23T00:00:00"/>
    <s v="2017/18"/>
    <d v="2018-07-04T00:00:00"/>
    <s v="Did not meet all standards that were checked"/>
  </r>
  <r>
    <n v="101575"/>
    <n v="3046069"/>
    <s v="Islamia School for Girls'"/>
    <x v="1"/>
    <x v="6"/>
    <s v="London"/>
    <s v="Brent"/>
    <s v="Hampstead and Kilburn"/>
    <s v="NW6 6PE"/>
    <n v="166"/>
    <s v="No Boarders"/>
    <s v="Does not have a sixth form"/>
    <s v="Islam"/>
    <s v="Muslim"/>
    <s v="Muslim"/>
    <s v="Ofsted"/>
    <n v="10026716"/>
    <s v="Independent School standard inspection"/>
    <s v="Independent Standard Inspection"/>
    <d v="2017-02-21T00:00:00"/>
    <d v="2017-02-23T00:00:00"/>
    <d v="2017-04-25T00:00:00"/>
    <x v="2"/>
    <n v="1"/>
    <n v="1"/>
    <n v="1"/>
    <n v="1"/>
    <s v="NULL"/>
    <s v="NULL"/>
    <x v="0"/>
    <s v="NULL"/>
    <x v="0"/>
    <s v="ITS443492"/>
    <d v="2014-06-18T00:00:00"/>
    <d v="2014-06-20T00:00:00"/>
    <d v="2014-07-09T00:00:00"/>
    <n v="1"/>
    <s v="NULL"/>
    <s v="NULL"/>
    <s v="NULL"/>
    <s v="NULL"/>
    <s v="NULL"/>
    <s v="NULL"/>
  </r>
  <r>
    <n v="134422"/>
    <n v="3366024"/>
    <s v="Islamic Preparatory School Wolverhampton "/>
    <x v="1"/>
    <x v="1"/>
    <s v="West Midlands"/>
    <s v="Wolverhampton"/>
    <s v="Wolverhampton South West"/>
    <s v="WV1 4RA"/>
    <n v="32"/>
    <s v="No Boarders"/>
    <s v="Does not have a sixth form"/>
    <s v="Muslim"/>
    <s v="Muslim"/>
    <s v="Muslim"/>
    <s v="Ofsted"/>
    <n v="10025695"/>
    <s v="Independent School standard inspection"/>
    <s v="Independent Standard Inspection"/>
    <d v="2017-05-16T00:00:00"/>
    <d v="2017-05-18T00:00:00"/>
    <d v="2017-07-07T00:00:00"/>
    <x v="3"/>
    <n v="4"/>
    <n v="3"/>
    <n v="3"/>
    <n v="3"/>
    <n v="3"/>
    <s v="NULL"/>
    <x v="2"/>
    <s v="NULL"/>
    <x v="1"/>
    <n v="10007529"/>
    <d v="2015-10-06T00:00:00"/>
    <d v="2015-10-08T00:00:00"/>
    <d v="2015-11-19T00:00:00"/>
    <n v="3"/>
    <s v="NULL"/>
    <s v="NULL"/>
    <s v="NULL"/>
    <s v="NULL"/>
    <s v="NULL"/>
    <s v="NULL"/>
  </r>
  <r>
    <n v="134084"/>
    <n v="3096087"/>
    <s v="Islamic Shakhsiyah Foundation"/>
    <x v="1"/>
    <x v="6"/>
    <s v="London"/>
    <s v="Haringey"/>
    <s v="Tottenham"/>
    <s v="N15 5RG"/>
    <n v="79"/>
    <s v="No Boarders"/>
    <s v="Does not have a sixth form"/>
    <s v="None"/>
    <s v="Muslim"/>
    <s v="Muslim"/>
    <s v="Ofsted"/>
    <n v="10035797"/>
    <s v="Independent School standard inspection"/>
    <s v="Independent Standard Inspection"/>
    <d v="2018-06-26T00:00:00"/>
    <d v="2018-06-28T00:00:00"/>
    <d v="2018-09-26T00:00:00"/>
    <x v="0"/>
    <n v="2"/>
    <n v="2"/>
    <n v="2"/>
    <n v="2"/>
    <n v="2"/>
    <s v="NULL"/>
    <x v="0"/>
    <s v="N"/>
    <x v="0"/>
    <s v="ITS464982"/>
    <d v="2015-06-16T00:00:00"/>
    <d v="2015-06-18T00:00:00"/>
    <d v="2015-09-08T00:00:00"/>
    <n v="3"/>
    <s v="NULL"/>
    <s v="NULL"/>
    <s v="NULL"/>
    <s v="NULL"/>
    <s v="NULL"/>
    <s v="NULL"/>
  </r>
  <r>
    <n v="134085"/>
    <n v="8716003"/>
    <s v="Islamic Shakhsiyah Foundation"/>
    <x v="1"/>
    <x v="5"/>
    <s v="South East"/>
    <s v="Slough"/>
    <s v="Slough"/>
    <s v="SL1 2SR"/>
    <n v="95"/>
    <s v="No Boarders"/>
    <s v="Does not have a sixth form"/>
    <s v="None"/>
    <s v="Muslim"/>
    <s v="Muslim"/>
    <s v="Ofsted"/>
    <n v="10039160"/>
    <s v="Independent School standard inspection"/>
    <s v="Independent Standard Inspection"/>
    <d v="2017-10-10T00:00:00"/>
    <d v="2017-10-12T00:00:00"/>
    <d v="2017-11-06T00:00:00"/>
    <x v="0"/>
    <n v="1"/>
    <n v="2"/>
    <n v="1"/>
    <n v="2"/>
    <n v="1"/>
    <s v="NULL"/>
    <x v="0"/>
    <s v="Y"/>
    <x v="0"/>
    <n v="10006763"/>
    <d v="2015-11-03T00:00:00"/>
    <d v="2015-11-05T00:00:00"/>
    <d v="2015-12-01T00:00:00"/>
    <n v="3"/>
    <s v="NULL"/>
    <s v="NULL"/>
    <s v="NULL"/>
    <s v="NULL"/>
    <s v="NULL"/>
    <s v="NULL"/>
  </r>
  <r>
    <n v="133453"/>
    <n v="3806113"/>
    <s v="Islamic Tarbiyah Preparatory School"/>
    <x v="1"/>
    <x v="7"/>
    <s v="Yorkshire and the Humber"/>
    <s v="Bradford"/>
    <s v="Bradford West"/>
    <s v="BD8 8AW"/>
    <n v="193"/>
    <s v="No Boarders"/>
    <s v="Does not have a sixth form"/>
    <s v="None"/>
    <s v="Muslim"/>
    <s v="Muslim"/>
    <s v="Ofsted"/>
    <n v="10033917"/>
    <s v="Independent School standard inspection"/>
    <s v="Independent Standard Inspection"/>
    <d v="2017-07-04T00:00:00"/>
    <d v="2017-07-06T00:00:00"/>
    <d v="2018-01-18T00:00:00"/>
    <x v="1"/>
    <n v="3"/>
    <n v="2"/>
    <n v="3"/>
    <n v="2"/>
    <n v="2"/>
    <s v="NULL"/>
    <x v="0"/>
    <s v="NULL"/>
    <x v="1"/>
    <s v="ITS442946"/>
    <d v="2014-05-14T00:00:00"/>
    <d v="2014-05-16T00:00:00"/>
    <d v="2014-06-17T00:00:00"/>
    <n v="3"/>
    <s v="NULL"/>
    <s v="NULL"/>
    <s v="NULL"/>
    <s v="NULL"/>
    <s v="NULL"/>
    <s v="NULL"/>
  </r>
  <r>
    <n v="132749"/>
    <n v="8896007"/>
    <s v="Islamiyah School"/>
    <x v="1"/>
    <x v="3"/>
    <s v="North West"/>
    <s v="Blackburn with Darwen"/>
    <s v="Blackburn"/>
    <s v="BB1 5NQ"/>
    <n v="268"/>
    <s v="No Boarders"/>
    <s v="Does not have a sixth form"/>
    <s v="Islam"/>
    <s v="Muslim"/>
    <s v="Muslim"/>
    <s v="Ofsted"/>
    <n v="10038840"/>
    <s v="Independent School standard inspection"/>
    <s v="Independent Standard Inspection"/>
    <d v="2018-07-17T00:00:00"/>
    <d v="2018-07-19T00:00:00"/>
    <d v="2018-09-18T00:00:00"/>
    <x v="2"/>
    <n v="1"/>
    <n v="1"/>
    <n v="1"/>
    <n v="1"/>
    <s v="NULL"/>
    <s v="NULL"/>
    <x v="0"/>
    <s v="Y"/>
    <x v="0"/>
    <s v="ITS447244"/>
    <d v="2014-11-18T00:00:00"/>
    <d v="2014-11-20T00:00:00"/>
    <d v="2014-12-12T00:00:00"/>
    <n v="2"/>
    <s v="NULL"/>
    <s v="NULL"/>
    <s v="NULL"/>
    <s v="NULL"/>
    <s v="NULL"/>
    <s v="NULL"/>
  </r>
  <r>
    <n v="107460"/>
    <n v="3806109"/>
    <s v="Jaamiatul Imaam Muhammad Zakaria"/>
    <x v="1"/>
    <x v="7"/>
    <s v="Yorkshire and the Humber"/>
    <s v="Bradford"/>
    <s v="Bradford West"/>
    <s v="BD14 6JX"/>
    <n v="477"/>
    <s v="Boarding School"/>
    <s v="Has a sixth form"/>
    <s v="Muslim"/>
    <s v="Muslim"/>
    <s v="Muslim"/>
    <s v="Ofsted"/>
    <n v="10046961"/>
    <s v="Independent School standard inspection"/>
    <s v="Independent Standard Inspection"/>
    <d v="2018-06-26T00:00:00"/>
    <d v="2018-06-28T00:00:00"/>
    <d v="2018-07-24T00:00:00"/>
    <x v="0"/>
    <n v="2"/>
    <n v="2"/>
    <n v="1"/>
    <n v="2"/>
    <s v="NULL"/>
    <n v="2"/>
    <x v="0"/>
    <s v="Y"/>
    <x v="0"/>
    <s v="ITS464000"/>
    <d v="2015-05-19T00:00:00"/>
    <d v="2015-05-22T00:00:00"/>
    <d v="2015-06-30T00:00:00"/>
    <n v="2"/>
    <s v="NULL"/>
    <s v="NULL"/>
    <s v="NULL"/>
    <s v="NULL"/>
    <s v="NULL"/>
    <s v="NULL"/>
  </r>
  <r>
    <n v="102939"/>
    <n v="3186055"/>
    <s v="Jack and Jill School"/>
    <x v="1"/>
    <x v="6"/>
    <s v="London"/>
    <s v="Richmond upon Thames"/>
    <s v="Twickenham"/>
    <s v="TW12 3HX"/>
    <n v="194"/>
    <s v="No Boarders"/>
    <s v="Does not have a sixth form"/>
    <s v="None"/>
    <s v="Christian"/>
    <s v="Christian"/>
    <s v="Ofsted"/>
    <n v="10038158"/>
    <s v="Independent School standard inspection"/>
    <s v="Independent Standard Inspection"/>
    <d v="2017-09-12T00:00:00"/>
    <d v="2017-09-14T00:00:00"/>
    <d v="2017-10-12T00:00:00"/>
    <x v="2"/>
    <n v="1"/>
    <n v="1"/>
    <n v="1"/>
    <n v="1"/>
    <n v="1"/>
    <s v="NULL"/>
    <x v="0"/>
    <s v="NULL"/>
    <x v="0"/>
    <s v="ITS443496"/>
    <d v="2014-11-25T00:00:00"/>
    <d v="2014-11-27T00:00:00"/>
    <d v="2014-12-18T00:00:00"/>
    <n v="1"/>
    <s v="NULL"/>
    <s v="NULL"/>
    <s v="NULL"/>
    <s v="NULL"/>
    <s v="NULL"/>
    <s v="NULL"/>
  </r>
  <r>
    <n v="135792"/>
    <n v="3336005"/>
    <s v="The British Muslim School"/>
    <x v="1"/>
    <x v="1"/>
    <s v="West Midlands"/>
    <s v="Sandwell"/>
    <s v="West Bromwich East"/>
    <s v="B70 8NX"/>
    <n v="26"/>
    <s v="Boarding School"/>
    <s v="Does not have a sixth form"/>
    <s v="None"/>
    <s v="Muslim"/>
    <s v="Muslim"/>
    <s v="Ofsted"/>
    <n v="10026107"/>
    <s v="Independent School standard inspection"/>
    <s v="Independent Standard Inspection"/>
    <d v="2017-10-10T00:00:00"/>
    <d v="2017-10-12T00:00:00"/>
    <d v="2017-11-17T00:00:00"/>
    <x v="0"/>
    <n v="2"/>
    <n v="2"/>
    <n v="2"/>
    <n v="2"/>
    <s v="NULL"/>
    <s v="NULL"/>
    <x v="0"/>
    <s v="Y"/>
    <x v="0"/>
    <s v="ITS447301"/>
    <d v="2015-03-17T00:00:00"/>
    <d v="2015-03-19T00:00:00"/>
    <d v="2015-04-23T00:00:00"/>
    <n v="3"/>
    <s v="NULL"/>
    <s v="NULL"/>
    <s v="NULL"/>
    <s v="NULL"/>
    <s v="NULL"/>
    <s v="NULL"/>
  </r>
  <r>
    <n v="131355"/>
    <n v="8886034"/>
    <s v="Jamea Al Kauthar"/>
    <x v="1"/>
    <x v="3"/>
    <s v="North West"/>
    <s v="Lancashire"/>
    <s v="Lancaster and Fleetwood"/>
    <s v="LA1 5AJ"/>
    <n v="354"/>
    <s v="Boarding School"/>
    <s v="Has a sixth form"/>
    <s v="None"/>
    <s v="Muslim"/>
    <s v="Muslim"/>
    <s v="Ofsted"/>
    <n v="10034044"/>
    <s v="Independent School standard inspection - integrated "/>
    <s v="Independent Standard Inspection"/>
    <d v="2017-04-25T00:00:00"/>
    <d v="2017-04-27T00:00:00"/>
    <d v="2017-05-31T00:00:00"/>
    <x v="1"/>
    <n v="3"/>
    <n v="3"/>
    <n v="2"/>
    <n v="3"/>
    <s v="NULL"/>
    <n v="3"/>
    <x v="0"/>
    <s v="NULL"/>
    <x v="0"/>
    <s v="ITS463526"/>
    <d v="2015-06-02T00:00:00"/>
    <d v="2015-06-04T00:00:00"/>
    <d v="2015-08-17T00:00:00"/>
    <n v="3"/>
    <s v="NULL"/>
    <s v="NULL"/>
    <s v="NULL"/>
    <s v="NULL"/>
    <s v="NULL"/>
    <s v="NULL"/>
  </r>
  <r>
    <n v="133349"/>
    <n v="8566015"/>
    <s v="Jameah Academy"/>
    <x v="1"/>
    <x v="4"/>
    <s v="East Midlands"/>
    <s v="Leicester"/>
    <s v="Leicester East"/>
    <s v="LE5 3SD"/>
    <n v="193"/>
    <s v="No Boarders"/>
    <s v="Does not have a sixth form"/>
    <s v="Muslim"/>
    <s v="Muslim"/>
    <s v="Muslim"/>
    <s v="Ofsted"/>
    <n v="10039184"/>
    <s v="Independent School standard inspection"/>
    <s v="Independent Standard Inspection"/>
    <d v="2017-10-10T00:00:00"/>
    <d v="2017-10-12T00:00:00"/>
    <d v="2017-11-13T00:00:00"/>
    <x v="0"/>
    <n v="2"/>
    <n v="2"/>
    <n v="1"/>
    <n v="2"/>
    <s v="NULL"/>
    <s v="NULL"/>
    <x v="0"/>
    <s v="Y"/>
    <x v="0"/>
    <n v="10007696"/>
    <d v="2015-10-06T00:00:00"/>
    <d v="2015-10-08T00:00:00"/>
    <d v="2015-11-17T00:00:00"/>
    <n v="3"/>
    <s v="NULL"/>
    <s v="NULL"/>
    <s v="NULL"/>
    <s v="NULL"/>
    <s v="NULL"/>
    <s v="NULL"/>
  </r>
  <r>
    <n v="134574"/>
    <n v="3736030"/>
    <s v="Al Huda Academy (Jamia Al-Hudaa)"/>
    <x v="1"/>
    <x v="7"/>
    <s v="Yorkshire and the Humber"/>
    <s v="Sheffield"/>
    <s v="Sheffield South East"/>
    <s v="S9 3FY"/>
    <n v="21"/>
    <s v="No Boarders"/>
    <s v="Has a sixth form"/>
    <s v="Muslim"/>
    <s v="Muslim"/>
    <s v="Muslim"/>
    <s v="Ofsted"/>
    <n v="10033918"/>
    <s v="Independent School standard inspection"/>
    <s v="Independent Standard Inspection"/>
    <d v="2017-12-12T00:00:00"/>
    <d v="2017-12-14T00:00:00"/>
    <d v="2018-01-29T00:00:00"/>
    <x v="0"/>
    <n v="2"/>
    <n v="2"/>
    <n v="2"/>
    <n v="2"/>
    <s v="NULL"/>
    <s v="NULL"/>
    <x v="0"/>
    <s v="Y"/>
    <x v="0"/>
    <s v="ITS464148"/>
    <d v="2015-04-29T00:00:00"/>
    <d v="2015-05-01T00:00:00"/>
    <d v="2015-06-24T00:00:00"/>
    <n v="4"/>
    <s v="NULL"/>
    <s v="NULL"/>
    <s v="NULL"/>
    <s v="NULL"/>
    <s v="NULL"/>
    <s v="NULL"/>
  </r>
  <r>
    <n v="131119"/>
    <n v="8926012"/>
    <s v="Jamia Al-Hudaa Residential College"/>
    <x v="1"/>
    <x v="4"/>
    <s v="East Midlands"/>
    <s v="Nottingham"/>
    <s v="Nottingham East"/>
    <s v="NG3 5TT"/>
    <n v="161"/>
    <s v="Boarding School"/>
    <s v="Has a sixth form"/>
    <s v="None"/>
    <s v="Muslim"/>
    <s v="Muslim"/>
    <s v="Ofsted"/>
    <n v="10039183"/>
    <s v="Independent School standard inspection"/>
    <s v="Independent Standard Inspection"/>
    <d v="2017-09-19T00:00:00"/>
    <d v="2017-09-21T00:00:00"/>
    <d v="2017-10-11T00:00:00"/>
    <x v="0"/>
    <n v="2"/>
    <n v="2"/>
    <n v="1"/>
    <n v="2"/>
    <s v="NULL"/>
    <n v="2"/>
    <x v="0"/>
    <s v="Y"/>
    <x v="0"/>
    <s v="ITS463395"/>
    <d v="2015-04-27T00:00:00"/>
    <d v="2015-04-29T00:00:00"/>
    <d v="2015-06-19T00:00:00"/>
    <n v="4"/>
    <s v="NULL"/>
    <s v="NULL"/>
    <s v="NULL"/>
    <s v="NULL"/>
    <s v="NULL"/>
    <s v="NULL"/>
  </r>
  <r>
    <n v="134571"/>
    <n v="3306106"/>
    <s v="Jamia Islamia Birmingham"/>
    <x v="1"/>
    <x v="1"/>
    <s v="West Midlands"/>
    <s v="Birmingham"/>
    <s v="Birmingham, Hall Green"/>
    <s v="B11 1PL"/>
    <n v="129"/>
    <s v="No Boarders"/>
    <s v="Has a sixth form"/>
    <s v="None"/>
    <s v="Muslim"/>
    <s v="Muslim"/>
    <s v="Ofsted"/>
    <n v="10033569"/>
    <s v="Independent School standard inspection"/>
    <s v="Independent Standard Inspection"/>
    <d v="2017-07-11T00:00:00"/>
    <d v="2017-07-13T00:00:00"/>
    <d v="2017-09-21T00:00:00"/>
    <x v="1"/>
    <n v="3"/>
    <n v="3"/>
    <n v="2"/>
    <n v="3"/>
    <s v="NULL"/>
    <n v="2"/>
    <x v="0"/>
    <s v="NULL"/>
    <x v="1"/>
    <s v="ITS462924"/>
    <d v="2015-05-05T00:00:00"/>
    <d v="2015-05-07T00:00:00"/>
    <d v="2015-06-12T00:00:00"/>
    <n v="4"/>
    <s v="NULL"/>
    <s v="NULL"/>
    <s v="NULL"/>
    <s v="NULL"/>
    <s v="NULL"/>
    <s v="NULL"/>
  </r>
  <r>
    <n v="134591"/>
    <n v="3166065"/>
    <s v="Madaniyah Foundation"/>
    <x v="1"/>
    <x v="6"/>
    <s v="London"/>
    <s v="Newham"/>
    <s v="East Ham"/>
    <s v="E7 8NN"/>
    <n v="13"/>
    <s v="No Boarders"/>
    <s v="Does not have a sixth form"/>
    <s v="None"/>
    <s v="Muslim"/>
    <s v="Muslim"/>
    <s v="Ofsted"/>
    <n v="10006015"/>
    <s v="Independent School standard inspection"/>
    <s v="Independent Standard Inspection"/>
    <d v="2016-09-20T00:00:00"/>
    <d v="2016-09-22T00:00:00"/>
    <d v="2016-11-01T00:00:00"/>
    <x v="3"/>
    <n v="4"/>
    <n v="4"/>
    <n v="4"/>
    <n v="4"/>
    <s v="NULL"/>
    <s v="NULL"/>
    <x v="2"/>
    <s v="NULL"/>
    <x v="1"/>
    <s v="ITS388397"/>
    <d v="2012-03-14T00:00:00"/>
    <d v="2012-03-15T00:00:00"/>
    <d v="2012-04-19T00:00:00"/>
    <n v="3"/>
    <n v="10041234"/>
    <s v="Independent school Progress Monitoring inspection"/>
    <d v="2017-10-16T00:00:00"/>
    <s v="2017/18"/>
    <d v="2017-11-27T00:00:00"/>
    <s v="Met all standards that were checked"/>
  </r>
  <r>
    <n v="134805"/>
    <n v="8216006"/>
    <s v="Jamiatul Uloom Al - Islamia"/>
    <x v="1"/>
    <x v="2"/>
    <s v="East of England"/>
    <s v="Luton"/>
    <s v="Luton North"/>
    <s v="LU3 1RF"/>
    <n v="75"/>
    <s v="No Boarders"/>
    <s v="Does not have a sixth form"/>
    <s v="None"/>
    <s v="Muslim"/>
    <s v="Muslim"/>
    <s v="Ofsted"/>
    <n v="10039334"/>
    <s v="Independent School standard inspection"/>
    <s v="Independent Standard Inspection"/>
    <d v="2017-10-10T00:00:00"/>
    <d v="2017-10-12T00:00:00"/>
    <d v="2017-11-16T00:00:00"/>
    <x v="0"/>
    <n v="2"/>
    <n v="2"/>
    <n v="2"/>
    <n v="2"/>
    <s v="NULL"/>
    <s v="NULL"/>
    <x v="0"/>
    <s v="Y"/>
    <x v="0"/>
    <s v="ITS454272"/>
    <d v="2015-01-20T00:00:00"/>
    <d v="2015-01-22T00:00:00"/>
    <d v="2015-02-11T00:00:00"/>
    <n v="2"/>
    <s v="NULL"/>
    <s v="NULL"/>
    <s v="NULL"/>
    <s v="NULL"/>
    <s v="NULL"/>
    <s v="NULL"/>
  </r>
  <r>
    <n v="131388"/>
    <n v="2116387"/>
    <s v="Jamiatul Ummah School"/>
    <x v="1"/>
    <x v="6"/>
    <s v="London"/>
    <s v="Tower Hamlets"/>
    <s v="Poplar and Limehouse"/>
    <s v="E1 2ND"/>
    <n v="163"/>
    <s v="No Boarders"/>
    <s v="Does not have a sixth form"/>
    <s v="None"/>
    <s v="Muslim"/>
    <s v="Muslim"/>
    <s v="Ofsted"/>
    <n v="10038161"/>
    <s v="Independent School standard inspection"/>
    <s v="Independent Standard Inspection"/>
    <d v="2018-01-09T00:00:00"/>
    <d v="2018-01-11T00:00:00"/>
    <d v="2018-02-26T00:00:00"/>
    <x v="0"/>
    <n v="2"/>
    <n v="2"/>
    <n v="1"/>
    <n v="2"/>
    <s v="NULL"/>
    <s v="NULL"/>
    <x v="0"/>
    <s v="Y"/>
    <x v="0"/>
    <s v="ITS442963"/>
    <d v="2014-10-08T00:00:00"/>
    <d v="2014-10-10T00:00:00"/>
    <d v="2014-11-21T00:00:00"/>
    <n v="4"/>
    <s v="NULL"/>
    <s v="NULL"/>
    <s v="NULL"/>
    <s v="NULL"/>
    <s v="NULL"/>
    <s v="NULL"/>
  </r>
  <r>
    <n v="131389"/>
    <n v="8896005"/>
    <s v="Jamiatul-Ilm Wal-Huda UK School"/>
    <x v="1"/>
    <x v="3"/>
    <s v="North West"/>
    <s v="Blackburn with Darwen"/>
    <s v="Blackburn"/>
    <s v="BB1 5JT"/>
    <n v="465"/>
    <s v="Boarding School"/>
    <s v="Has a sixth form"/>
    <s v="None"/>
    <s v="Muslim"/>
    <s v="Muslim"/>
    <s v="Ofsted"/>
    <n v="10020865"/>
    <s v="Independent School standard inspection"/>
    <s v="Independent Standard Inspection"/>
    <d v="2017-02-07T00:00:00"/>
    <d v="2017-02-09T00:00:00"/>
    <d v="2017-03-20T00:00:00"/>
    <x v="2"/>
    <n v="1"/>
    <n v="1"/>
    <n v="1"/>
    <n v="1"/>
    <s v="NULL"/>
    <n v="1"/>
    <x v="0"/>
    <s v="NULL"/>
    <x v="0"/>
    <s v="ITS301543"/>
    <d v="2007-04-26T00:00:00"/>
    <d v="2007-04-27T00:00:00"/>
    <d v="2007-05-22T00:00:00"/>
    <n v="2"/>
    <s v="NULL"/>
    <s v="NULL"/>
    <s v="NULL"/>
    <s v="NULL"/>
    <s v="NULL"/>
    <s v="NULL"/>
  </r>
  <r>
    <n v="140496"/>
    <n v="3156006"/>
    <s v="Jus'T'Learn"/>
    <x v="1"/>
    <x v="6"/>
    <s v="London"/>
    <s v="Merton"/>
    <s v="Mitcham and Morden"/>
    <s v="CR4 2QA"/>
    <n v="15"/>
    <s v="No Boarders"/>
    <s v="Does not have a sixth form"/>
    <s v="None"/>
    <s v="None"/>
    <s v="Non-faith"/>
    <s v="Ofsted"/>
    <s v="ITS447231"/>
    <s v="Independent school standard inspection - first"/>
    <s v="Independent Standard Inspection"/>
    <d v="2014-11-19T00:00:00"/>
    <d v="2014-11-21T00:00:00"/>
    <d v="2014-12-11T00:00:00"/>
    <x v="0"/>
    <n v="2"/>
    <n v="2"/>
    <s v="NULL"/>
    <n v="2"/>
    <n v="9"/>
    <n v="9"/>
    <x v="1"/>
    <s v="NULL"/>
    <x v="0"/>
    <s v="NULL"/>
    <s v="NULL"/>
    <s v="NULL"/>
    <s v="NULL"/>
    <s v="NULL"/>
    <s v="NULL"/>
    <s v="NULL"/>
    <s v="NULL"/>
    <s v="NULL"/>
    <s v="NULL"/>
    <s v="NULL"/>
  </r>
  <r>
    <n v="140491"/>
    <n v="3556001"/>
    <s v="Kerem Shloime"/>
    <x v="1"/>
    <x v="3"/>
    <s v="North West"/>
    <s v="Salford"/>
    <s v="Blackley and Broughton"/>
    <s v="M7 4DQ"/>
    <n v="170"/>
    <s v="No Boarders"/>
    <s v="Does not have a sixth form"/>
    <s v="None"/>
    <s v="Jewish"/>
    <s v="Jewish"/>
    <s v="Ofsted"/>
    <n v="10026019"/>
    <s v="Independent School standard inspection"/>
    <s v="Independent Standard Inspection"/>
    <d v="2017-02-14T00:00:00"/>
    <d v="2017-02-16T00:00:00"/>
    <d v="2017-03-23T00:00:00"/>
    <x v="3"/>
    <n v="4"/>
    <n v="4"/>
    <n v="2"/>
    <n v="4"/>
    <n v="4"/>
    <s v="NULL"/>
    <x v="0"/>
    <s v="NULL"/>
    <x v="1"/>
    <s v="ITS447292"/>
    <d v="2015-02-03T00:00:00"/>
    <d v="2015-02-05T00:00:00"/>
    <d v="2015-03-12T00:00:00"/>
    <n v="4"/>
    <n v="10041267"/>
    <s v="Independent school Progress Monitoring inspection"/>
    <d v="2017-12-07T00:00:00"/>
    <s v="2017/18"/>
    <d v="2018-01-15T00:00:00"/>
    <s v="Met all standards that were checked"/>
  </r>
  <r>
    <n v="136259"/>
    <n v="8066002"/>
    <s v="Keys Tees Valley College"/>
    <x v="1"/>
    <x v="7"/>
    <s v="North East"/>
    <s v="Middlesbrough"/>
    <s v="Middlesbrough"/>
    <s v="TS3 8BT"/>
    <n v="43"/>
    <s v="No Boarders"/>
    <s v="Has a sixth form"/>
    <s v="None"/>
    <s v="None"/>
    <s v="Non-faith"/>
    <s v="Ofsted"/>
    <n v="10043657"/>
    <s v="Independent School standard inspection"/>
    <s v="Independent Standard Inspection"/>
    <d v="2018-01-16T00:00:00"/>
    <d v="2018-01-18T00:00:00"/>
    <d v="2018-02-26T00:00:00"/>
    <x v="1"/>
    <n v="3"/>
    <n v="3"/>
    <n v="3"/>
    <n v="3"/>
    <s v="NULL"/>
    <s v="NULL"/>
    <x v="0"/>
    <s v="Y"/>
    <x v="1"/>
    <s v="ITS454297"/>
    <d v="2015-02-24T00:00:00"/>
    <d v="2015-02-26T00:00:00"/>
    <d v="2015-03-24T00:00:00"/>
    <n v="2"/>
    <s v="NULL"/>
    <s v="NULL"/>
    <s v="NULL"/>
    <s v="NULL"/>
    <s v="NULL"/>
    <s v="NULL"/>
  </r>
  <r>
    <n v="135334"/>
    <n v="3106083"/>
    <s v="Khalsa College London"/>
    <x v="1"/>
    <x v="6"/>
    <s v="London"/>
    <s v="Harrow"/>
    <s v="Harrow West"/>
    <s v="HA1 4ES"/>
    <n v="3"/>
    <s v="No Boarders"/>
    <s v="Has a sixth form"/>
    <s v="None"/>
    <s v="None"/>
    <s v="Non-faith"/>
    <s v="Ofsted"/>
    <n v="10041398"/>
    <s v="Independent School standard inspection"/>
    <s v="Independent Standard Inspection"/>
    <d v="2018-03-06T00:00:00"/>
    <d v="2018-03-08T00:00:00"/>
    <d v="2018-05-09T00:00:00"/>
    <x v="3"/>
    <n v="4"/>
    <n v="0"/>
    <n v="4"/>
    <n v="0"/>
    <s v="NULL"/>
    <n v="0"/>
    <x v="2"/>
    <s v="N"/>
    <x v="1"/>
    <s v="ITS454276"/>
    <d v="2015-03-18T00:00:00"/>
    <d v="2015-03-20T00:00:00"/>
    <d v="2015-04-27T00:00:00"/>
    <n v="2"/>
    <s v="NULL"/>
    <s v="NULL"/>
    <s v="NULL"/>
    <s v="NULL"/>
    <s v="NULL"/>
    <s v="NULL"/>
  </r>
  <r>
    <n v="141242"/>
    <n v="3306017"/>
    <s v="Kimichi School"/>
    <x v="1"/>
    <x v="1"/>
    <s v="West Midlands"/>
    <s v="Birmingham"/>
    <s v="Birmingham, Yardley"/>
    <s v="B27 6LL"/>
    <n v="19"/>
    <s v="No Boarders"/>
    <s v="Has a sixth form"/>
    <s v="None"/>
    <s v="None"/>
    <s v="Non-faith"/>
    <s v="Ofsted"/>
    <n v="10047138"/>
    <s v="Independent School standard inspection"/>
    <s v="Independent Standard Inspection"/>
    <d v="2018-06-26T00:00:00"/>
    <d v="2018-06-28T00:00:00"/>
    <d v="2018-07-16T00:00:00"/>
    <x v="0"/>
    <n v="2"/>
    <n v="2"/>
    <n v="2"/>
    <n v="2"/>
    <s v="NULL"/>
    <s v="NULL"/>
    <x v="0"/>
    <s v="Y"/>
    <x v="0"/>
    <s v="ITS462986"/>
    <d v="2015-05-06T00:00:00"/>
    <d v="2015-05-07T00:00:00"/>
    <d v="2015-06-05T00:00:00"/>
    <n v="2"/>
    <s v="NULL"/>
    <s v="NULL"/>
    <s v="NULL"/>
    <s v="NULL"/>
    <s v="NULL"/>
    <s v="NULL"/>
  </r>
  <r>
    <n v="140330"/>
    <n v="8616011"/>
    <s v="Kinetic Academy"/>
    <x v="1"/>
    <x v="1"/>
    <s v="West Midlands"/>
    <s v="Stoke-on-Trent"/>
    <s v="Stoke-on-Trent South"/>
    <s v="ST3 7DJ"/>
    <n v="18"/>
    <s v="No Boarders"/>
    <s v="Does not have a sixth form"/>
    <s v="None"/>
    <s v="None"/>
    <s v="Non-faith"/>
    <s v="Ofsted"/>
    <n v="10038847"/>
    <s v="Independent School standard inspection"/>
    <s v="Independent Standard Inspection"/>
    <d v="2017-10-31T00:00:00"/>
    <d v="2017-11-02T00:00:00"/>
    <d v="2017-11-20T00:00:00"/>
    <x v="0"/>
    <n v="1"/>
    <n v="2"/>
    <n v="2"/>
    <n v="2"/>
    <s v="NULL"/>
    <s v="NULL"/>
    <x v="0"/>
    <s v="N"/>
    <x v="0"/>
    <s v="ITS447298"/>
    <d v="2014-10-14T00:00:00"/>
    <d v="2014-10-16T00:00:00"/>
    <d v="2014-11-10T00:00:00"/>
    <n v="2"/>
    <s v="NULL"/>
    <s v="NULL"/>
    <s v="NULL"/>
    <s v="NULL"/>
    <s v="NULL"/>
    <s v="NULL"/>
  </r>
  <r>
    <n v="101957"/>
    <n v="3076068"/>
    <s v="King Fahad Academy"/>
    <x v="1"/>
    <x v="6"/>
    <s v="London"/>
    <s v="Ealing"/>
    <s v="Ealing Central and Acton"/>
    <s v="W3 7HD"/>
    <n v="489"/>
    <s v="No Boarders"/>
    <s v="Has a sixth form"/>
    <s v="None"/>
    <s v="Muslim"/>
    <s v="Muslim"/>
    <s v="Ofsted"/>
    <n v="10006090"/>
    <s v="Independent School standard inspection"/>
    <s v="Independent Standard Inspection"/>
    <d v="2017-01-17T00:00:00"/>
    <d v="2017-01-19T00:00:00"/>
    <d v="2017-02-13T00:00:00"/>
    <x v="1"/>
    <n v="3"/>
    <n v="3"/>
    <n v="3"/>
    <n v="3"/>
    <n v="2"/>
    <n v="2"/>
    <x v="0"/>
    <s v="NULL"/>
    <x v="1"/>
    <s v="ITS408416"/>
    <d v="2012-10-02T00:00:00"/>
    <d v="2012-10-03T00:00:00"/>
    <d v="2012-10-24T00:00:00"/>
    <n v="3"/>
    <s v="NULL"/>
    <s v="NULL"/>
    <s v="NULL"/>
    <s v="NULL"/>
    <s v="NULL"/>
    <s v="NULL"/>
  </r>
  <r>
    <n v="105596"/>
    <n v="3526037"/>
    <s v="King of Kings School"/>
    <x v="1"/>
    <x v="3"/>
    <s v="North West"/>
    <s v="Manchester"/>
    <s v="Manchester Central"/>
    <s v="M4 4DN"/>
    <n v="13"/>
    <s v="No Boarders"/>
    <s v="Has a sixth form"/>
    <s v="None"/>
    <s v="Christian"/>
    <s v="Christian"/>
    <s v="Ofsted"/>
    <n v="10044719"/>
    <s v="Independent School standard inspection"/>
    <s v="Independent Standard Inspection"/>
    <d v="2018-01-16T00:00:00"/>
    <d v="2018-01-18T00:00:00"/>
    <d v="2018-02-12T00:00:00"/>
    <x v="1"/>
    <n v="3"/>
    <n v="3"/>
    <n v="2"/>
    <n v="3"/>
    <n v="3"/>
    <n v="3"/>
    <x v="0"/>
    <s v="Y"/>
    <x v="0"/>
    <n v="10006653"/>
    <d v="2015-12-14T00:00:00"/>
    <d v="2015-12-16T00:00:00"/>
    <d v="2016-01-20T00:00:00"/>
    <n v="4"/>
    <s v="NULL"/>
    <s v="NULL"/>
    <s v="NULL"/>
    <s v="NULL"/>
    <s v="NULL"/>
    <s v="NULL"/>
  </r>
  <r>
    <n v="138333"/>
    <n v="8376009"/>
    <s v="Kings Bournemouth"/>
    <x v="1"/>
    <x v="0"/>
    <s v="South West"/>
    <s v="Bournemouth"/>
    <s v="Bournemouth West"/>
    <s v="BH2 6LD"/>
    <n v="259"/>
    <s v="Boarding School"/>
    <s v="Has a sixth form"/>
    <s v="None"/>
    <s v="None"/>
    <s v="Non-faith"/>
    <s v="Ofsted"/>
    <n v="10020906"/>
    <s v="Independent School standard inspection"/>
    <s v="Independent Standard Inspection"/>
    <d v="2016-12-13T00:00:00"/>
    <d v="2016-12-15T00:00:00"/>
    <d v="2017-02-14T00:00:00"/>
    <x v="1"/>
    <n v="3"/>
    <n v="2"/>
    <n v="2"/>
    <n v="2"/>
    <s v="NULL"/>
    <n v="3"/>
    <x v="0"/>
    <s v="NULL"/>
    <x v="0"/>
    <s v="ITS420246"/>
    <d v="2013-05-22T00:00:00"/>
    <d v="2013-05-24T00:00:00"/>
    <d v="2013-06-14T00:00:00"/>
    <n v="2"/>
    <s v="NULL"/>
    <s v="NULL"/>
    <s v="NULL"/>
    <s v="NULL"/>
    <s v="NULL"/>
    <s v="NULL"/>
  </r>
  <r>
    <n v="133447"/>
    <n v="2096361"/>
    <s v="Kings Kids Christian School"/>
    <x v="1"/>
    <x v="6"/>
    <s v="London"/>
    <s v="Lewisham"/>
    <s v="Lewisham, Deptford"/>
    <s v="SE14 6EU"/>
    <n v="26"/>
    <s v="No Boarders"/>
    <s v="Does not have a sixth form"/>
    <s v="None"/>
    <s v="Christian"/>
    <s v="Christian"/>
    <s v="Ofsted"/>
    <n v="10035796"/>
    <s v="Independent School standard inspection"/>
    <s v="Independent Standard Inspection"/>
    <d v="2017-11-28T00:00:00"/>
    <d v="2017-11-30T00:00:00"/>
    <d v="2018-02-05T00:00:00"/>
    <x v="3"/>
    <n v="4"/>
    <n v="4"/>
    <n v="3"/>
    <n v="4"/>
    <n v="4"/>
    <s v="NULL"/>
    <x v="0"/>
    <s v="Y"/>
    <x v="1"/>
    <s v="ITS440223"/>
    <d v="2014-02-25T00:00:00"/>
    <d v="2014-02-27T00:00:00"/>
    <d v="2014-03-19T00:00:00"/>
    <n v="2"/>
    <s v="NULL"/>
    <s v="NULL"/>
    <s v="NULL"/>
    <s v="NULL"/>
    <s v="NULL"/>
    <s v="NULL"/>
  </r>
  <r>
    <n v="138384"/>
    <n v="3056009"/>
    <s v="Kings London"/>
    <x v="1"/>
    <x v="6"/>
    <s v="London"/>
    <s v="Bromley"/>
    <s v="Lewisham West and Penge"/>
    <s v="BR3 4PR"/>
    <n v="216"/>
    <s v="Boarding School"/>
    <s v="Has a sixth form"/>
    <s v="None"/>
    <s v="None"/>
    <s v="Non-faith"/>
    <s v="Ofsted"/>
    <n v="10020778"/>
    <s v="Independent School standard inspection"/>
    <s v="Independent Standard Inspection"/>
    <d v="2018-01-23T00:00:00"/>
    <d v="2018-01-25T00:00:00"/>
    <d v="2018-02-28T00:00:00"/>
    <x v="0"/>
    <n v="2"/>
    <n v="2"/>
    <n v="1"/>
    <n v="2"/>
    <s v="NULL"/>
    <s v="NULL"/>
    <x v="0"/>
    <s v="Y"/>
    <x v="0"/>
    <s v="ITS420250"/>
    <d v="2013-11-05T00:00:00"/>
    <d v="2013-11-07T00:00:00"/>
    <d v="2013-11-27T00:00:00"/>
    <n v="2"/>
    <s v="NULL"/>
    <s v="NULL"/>
    <s v="NULL"/>
    <s v="NULL"/>
    <s v="NULL"/>
    <s v="NULL"/>
  </r>
  <r>
    <n v="138602"/>
    <n v="9316010"/>
    <s v="Kings Oxford"/>
    <x v="1"/>
    <x v="5"/>
    <s v="South East"/>
    <s v="Oxfordshire"/>
    <s v="Oxford East"/>
    <s v="OX4 2UJ"/>
    <n v="268"/>
    <s v="Boarding School"/>
    <s v="Has a sixth form"/>
    <s v="None"/>
    <s v="None"/>
    <s v="Non-faith"/>
    <s v="Ofsted"/>
    <n v="10012969"/>
    <s v="Independent School standard inspection"/>
    <s v="Independent Standard Inspection"/>
    <d v="2016-05-10T00:00:00"/>
    <d v="2016-05-12T00:00:00"/>
    <d v="2016-06-13T00:00:00"/>
    <x v="0"/>
    <n v="2"/>
    <n v="2"/>
    <n v="2"/>
    <n v="2"/>
    <s v="NULL"/>
    <n v="2"/>
    <x v="0"/>
    <s v="NULL"/>
    <x v="0"/>
    <s v="ITS420266"/>
    <d v="2013-04-30T00:00:00"/>
    <d v="2013-05-02T00:00:00"/>
    <d v="2013-05-23T00:00:00"/>
    <n v="2"/>
    <s v="NULL"/>
    <s v="NULL"/>
    <s v="NULL"/>
    <s v="NULL"/>
    <s v="NULL"/>
    <s v="NULL"/>
  </r>
  <r>
    <n v="104128"/>
    <n v="3346009"/>
    <s v="Kingswood School"/>
    <x v="1"/>
    <x v="1"/>
    <s v="West Midlands"/>
    <s v="Solihull"/>
    <s v="Solihull"/>
    <s v="B90 2BA"/>
    <n v="84"/>
    <s v="No Boarders"/>
    <s v="Does not have a sixth form"/>
    <s v="None"/>
    <s v="None"/>
    <s v="Non-faith"/>
    <s v="Ofsted"/>
    <n v="10033541"/>
    <s v="Independent School standard inspection"/>
    <s v="Independent Standard Inspection"/>
    <d v="2018-03-20T00:00:00"/>
    <d v="2018-03-22T00:00:00"/>
    <d v="2018-04-27T00:00:00"/>
    <x v="2"/>
    <n v="1"/>
    <n v="1"/>
    <n v="1"/>
    <n v="1"/>
    <n v="1"/>
    <s v="NULL"/>
    <x v="0"/>
    <s v="Y"/>
    <x v="0"/>
    <s v="ITS443499"/>
    <d v="2014-07-02T00:00:00"/>
    <d v="2014-07-04T00:00:00"/>
    <d v="2014-09-15T00:00:00"/>
    <n v="1"/>
    <s v="NULL"/>
    <s v="NULL"/>
    <s v="NULL"/>
    <s v="NULL"/>
    <s v="NULL"/>
    <s v="NULL"/>
  </r>
  <r>
    <n v="136122"/>
    <n v="8226015"/>
    <s v="KWS Educational Services"/>
    <x v="1"/>
    <x v="2"/>
    <s v="East of England"/>
    <s v="Bedford"/>
    <s v="Bedford"/>
    <s v="MK41 9TJ"/>
    <n v="11"/>
    <s v="No Boarders"/>
    <s v="Has a sixth form"/>
    <s v="None"/>
    <s v="None"/>
    <s v="Non-faith"/>
    <s v="Ofsted"/>
    <n v="10038907"/>
    <s v="Independent School standard inspection"/>
    <s v="Independent Standard Inspection"/>
    <d v="2017-09-26T00:00:00"/>
    <d v="2017-09-28T00:00:00"/>
    <d v="2017-11-07T00:00:00"/>
    <x v="1"/>
    <n v="3"/>
    <n v="3"/>
    <n v="2"/>
    <n v="3"/>
    <s v="NULL"/>
    <s v="NULL"/>
    <x v="0"/>
    <s v="Y"/>
    <x v="0"/>
    <s v="ITS447294"/>
    <d v="2014-09-30T00:00:00"/>
    <d v="2014-10-02T00:00:00"/>
    <d v="2014-10-21T00:00:00"/>
    <n v="2"/>
    <s v="NULL"/>
    <s v="NULL"/>
    <s v="NULL"/>
    <s v="NULL"/>
    <s v="NULL"/>
    <s v="NULL"/>
  </r>
  <r>
    <n v="134192"/>
    <n v="2136393"/>
    <s v="L'Ecole Bilingue Elementaire"/>
    <x v="1"/>
    <x v="6"/>
    <s v="London"/>
    <s v="Westminster"/>
    <s v="Westminster North"/>
    <s v="W2 1SJ"/>
    <n v="120"/>
    <s v="No Boarders"/>
    <s v="Does not have a sixth form"/>
    <s v="None"/>
    <s v="None"/>
    <s v="Non-faith"/>
    <s v="Ofsted"/>
    <n v="10008540"/>
    <s v="Independent School standard inspection"/>
    <s v="Independent Standard Inspection"/>
    <d v="2016-03-15T00:00:00"/>
    <d v="2016-03-17T00:00:00"/>
    <d v="2016-05-03T00:00:00"/>
    <x v="2"/>
    <n v="1"/>
    <n v="1"/>
    <n v="1"/>
    <n v="1"/>
    <n v="1"/>
    <s v="NULL"/>
    <x v="0"/>
    <s v="NULL"/>
    <x v="0"/>
    <s v="ITS345364"/>
    <d v="2010-02-11T00:00:00"/>
    <d v="2010-02-11T00:00:00"/>
    <d v="2010-03-09T00:00:00"/>
    <n v="1"/>
    <s v="NULL"/>
    <s v="NULL"/>
    <s v="NULL"/>
    <s v="NULL"/>
    <s v="NULL"/>
    <s v="NULL"/>
  </r>
  <r>
    <n v="135277"/>
    <n v="2126411"/>
    <s v="L'Ecole de Battersea"/>
    <x v="1"/>
    <x v="6"/>
    <s v="London"/>
    <s v="Wandsworth"/>
    <s v="Battersea"/>
    <s v="SW11 3DS"/>
    <n v="255"/>
    <s v="No Boarders"/>
    <s v="Does not have a sixth form"/>
    <s v="None"/>
    <s v="None"/>
    <s v="Non-faith"/>
    <s v="Ofsted"/>
    <n v="10048716"/>
    <s v="Independent School standard inspection"/>
    <s v="Independent Standard Inspection"/>
    <d v="2018-07-02T00:00:00"/>
    <d v="2018-07-04T00:00:00"/>
    <d v="2018-09-03T00:00:00"/>
    <x v="2"/>
    <n v="1"/>
    <n v="1"/>
    <n v="1"/>
    <n v="1"/>
    <n v="1"/>
    <s v="NULL"/>
    <x v="0"/>
    <s v="Y"/>
    <x v="0"/>
    <s v="ITS463316"/>
    <d v="2015-05-06T00:00:00"/>
    <d v="2015-05-08T00:00:00"/>
    <d v="2015-06-30T00:00:00"/>
    <n v="1"/>
    <s v="NULL"/>
    <s v="NULL"/>
    <s v="NULL"/>
    <s v="NULL"/>
    <s v="NULL"/>
    <s v="NULL"/>
  </r>
  <r>
    <n v="100375"/>
    <n v="2056386"/>
    <s v="L'Ecole des Petits School"/>
    <x v="1"/>
    <x v="6"/>
    <s v="London"/>
    <s v="Hammersmith and Fulham"/>
    <s v="Chelsea and Fulham"/>
    <s v="SW6 2NB"/>
    <n v="125"/>
    <s v="No Boarders"/>
    <s v="Does not have a sixth form"/>
    <s v="None"/>
    <s v="None"/>
    <s v="Non-faith"/>
    <s v="Ofsted"/>
    <n v="10008534"/>
    <s v="Independent School standard inspection"/>
    <s v="Independent Standard Inspection"/>
    <d v="2017-11-21T00:00:00"/>
    <d v="2017-11-23T00:00:00"/>
    <d v="2017-12-27T00:00:00"/>
    <x v="2"/>
    <n v="1"/>
    <n v="1"/>
    <n v="1"/>
    <n v="1"/>
    <n v="1"/>
    <s v="NULL"/>
    <x v="0"/>
    <s v="NULL"/>
    <x v="0"/>
    <s v="ITS341939"/>
    <d v="2009-10-22T00:00:00"/>
    <d v="2009-10-22T00:00:00"/>
    <d v="2010-01-16T00:00:00"/>
    <n v="1"/>
    <s v="NULL"/>
    <s v="NULL"/>
    <s v="NULL"/>
    <s v="NULL"/>
    <s v="NULL"/>
    <s v="NULL"/>
  </r>
  <r>
    <n v="139239"/>
    <n v="2136000"/>
    <s v="Eifa International School"/>
    <x v="1"/>
    <x v="6"/>
    <s v="London"/>
    <s v="Westminster"/>
    <s v="Cities of London and Westminster"/>
    <s v="W1B 1LS"/>
    <n v="283"/>
    <s v="No Boarders"/>
    <s v="Has a sixth form"/>
    <s v="None"/>
    <s v="None"/>
    <s v="Non-faith"/>
    <s v="Ofsted"/>
    <n v="10020730"/>
    <s v="Independent School standard inspection"/>
    <s v="Independent Standard Inspection"/>
    <d v="2018-05-01T00:00:00"/>
    <d v="2018-05-03T00:00:00"/>
    <d v="2018-06-06T00:00:00"/>
    <x v="0"/>
    <n v="2"/>
    <n v="2"/>
    <n v="1"/>
    <n v="2"/>
    <n v="2"/>
    <s v="NULL"/>
    <x v="0"/>
    <s v="Y"/>
    <x v="0"/>
    <s v="ITS422857"/>
    <d v="2013-10-01T00:00:00"/>
    <d v="2013-10-03T00:00:00"/>
    <d v="2013-10-23T00:00:00"/>
    <n v="2"/>
    <s v="NULL"/>
    <s v="NULL"/>
    <s v="NULL"/>
    <s v="NULL"/>
    <s v="NULL"/>
    <s v="NULL"/>
  </r>
  <r>
    <n v="137802"/>
    <n v="3076004"/>
    <s v="La Chouette School"/>
    <x v="1"/>
    <x v="6"/>
    <s v="London"/>
    <s v="Ealing"/>
    <s v="Ealing Central and Acton"/>
    <s v="W5 2PJ"/>
    <n v="32"/>
    <s v="No Boarders"/>
    <s v="Does not have a sixth form"/>
    <s v="None"/>
    <s v="None"/>
    <s v="Non-faith"/>
    <s v="Ofsted"/>
    <n v="10020773"/>
    <s v="Independent School standard inspection"/>
    <s v="Independent Standard Inspection"/>
    <d v="2018-05-22T00:00:00"/>
    <d v="2018-05-24T00:00:00"/>
    <d v="2018-06-19T00:00:00"/>
    <x v="0"/>
    <n v="2"/>
    <n v="2"/>
    <n v="2"/>
    <n v="2"/>
    <n v="2"/>
    <s v="NULL"/>
    <x v="0"/>
    <s v="Y"/>
    <x v="0"/>
    <s v="ITS397703"/>
    <d v="2012-12-10T00:00:00"/>
    <d v="2012-12-11T00:00:00"/>
    <d v="2013-01-10T00:00:00"/>
    <n v="2"/>
    <s v="NULL"/>
    <s v="NULL"/>
    <s v="NULL"/>
    <s v="NULL"/>
    <s v="NULL"/>
    <s v="NULL"/>
  </r>
  <r>
    <n v="138599"/>
    <n v="2076001"/>
    <s v="La Petite Ecole Bilingue"/>
    <x v="1"/>
    <x v="6"/>
    <s v="London"/>
    <s v="Kensington and Chelsea"/>
    <s v="Kensington"/>
    <s v="W10 5UW"/>
    <n v="61"/>
    <s v="No Boarders"/>
    <s v="Does not have a sixth form"/>
    <s v="None"/>
    <s v="None"/>
    <s v="Non-faith"/>
    <s v="Ofsted"/>
    <n v="10012784"/>
    <s v="Independent School standard inspection"/>
    <s v="Independent Standard Inspection"/>
    <d v="2016-06-21T00:00:00"/>
    <d v="2016-06-23T00:00:00"/>
    <d v="2016-08-31T00:00:00"/>
    <x v="0"/>
    <n v="2"/>
    <n v="2"/>
    <n v="1"/>
    <n v="2"/>
    <n v="2"/>
    <s v="NULL"/>
    <x v="0"/>
    <s v="NULL"/>
    <x v="0"/>
    <s v="ITS420265"/>
    <d v="2013-06-19T00:00:00"/>
    <d v="2013-06-21T00:00:00"/>
    <d v="2013-07-11T00:00:00"/>
    <n v="4"/>
    <s v="NULL"/>
    <s v="NULL"/>
    <s v="NULL"/>
    <s v="NULL"/>
    <s v="NULL"/>
    <s v="NULL"/>
  </r>
  <r>
    <n v="138777"/>
    <n v="2026002"/>
    <s v="La Petite Ecole Bilingue"/>
    <x v="1"/>
    <x v="6"/>
    <s v="London"/>
    <s v="Camden"/>
    <s v="Holborn and St Pancras"/>
    <s v="NW5 4NL"/>
    <n v="79"/>
    <s v="No Boarders"/>
    <s v="Does not have a sixth form"/>
    <s v="None"/>
    <s v="None"/>
    <s v="Non-faith"/>
    <s v="Ofsted"/>
    <n v="10012786"/>
    <s v="Independent School standard inspection"/>
    <s v="Independent Standard Inspection"/>
    <d v="2017-11-14T00:00:00"/>
    <d v="2017-11-16T00:00:00"/>
    <d v="2017-12-14T00:00:00"/>
    <x v="0"/>
    <n v="2"/>
    <n v="2"/>
    <n v="2"/>
    <n v="2"/>
    <n v="2"/>
    <s v="NULL"/>
    <x v="0"/>
    <s v="NULL"/>
    <x v="0"/>
    <s v="ITS420269"/>
    <d v="2013-06-18T00:00:00"/>
    <d v="2013-06-20T00:00:00"/>
    <d v="2013-07-10T00:00:00"/>
    <n v="4"/>
    <s v="NULL"/>
    <s v="NULL"/>
    <s v="NULL"/>
    <s v="NULL"/>
    <s v="NULL"/>
    <s v="NULL"/>
  </r>
  <r>
    <n v="100545"/>
    <n v="2076387"/>
    <s v="La Petite Ecole Francaise"/>
    <x v="1"/>
    <x v="6"/>
    <s v="London"/>
    <s v="Kensington and Chelsea"/>
    <s v="Kensington"/>
    <s v="W10 6EJ"/>
    <n v="126"/>
    <s v="No Boarders"/>
    <s v="Does not have a sixth form"/>
    <s v="None"/>
    <s v="None"/>
    <s v="Non-faith"/>
    <s v="Ofsted"/>
    <n v="10020733"/>
    <s v="Independent School standard inspection"/>
    <s v="Independent Standard Inspection"/>
    <d v="2018-02-28T00:00:00"/>
    <d v="2018-03-02T00:00:00"/>
    <d v="2018-04-23T00:00:00"/>
    <x v="2"/>
    <n v="1"/>
    <n v="1"/>
    <n v="1"/>
    <n v="1"/>
    <n v="1"/>
    <s v="NULL"/>
    <x v="0"/>
    <s v="Y"/>
    <x v="0"/>
    <s v="ITS361320"/>
    <d v="2010-11-18T00:00:00"/>
    <d v="2010-11-18T00:00:00"/>
    <d v="2010-12-09T00:00:00"/>
    <n v="1"/>
    <s v="NULL"/>
    <s v="NULL"/>
    <s v="NULL"/>
    <s v="NULL"/>
    <s v="NULL"/>
    <s v="NULL"/>
  </r>
  <r>
    <n v="136747"/>
    <n v="2076000"/>
    <s v="SIAL"/>
    <x v="1"/>
    <x v="6"/>
    <s v="London"/>
    <s v="Kensington and Chelsea"/>
    <s v="Kensington"/>
    <s v="W11 4UH"/>
    <n v="83"/>
    <s v="No Boarders"/>
    <s v="Does not have a sixth form"/>
    <s v="None"/>
    <s v="None"/>
    <s v="Non-faith"/>
    <s v="Ofsted"/>
    <n v="10006122"/>
    <s v="Independent School standard inspection"/>
    <s v="Independent Standard Inspection"/>
    <d v="2015-12-08T00:00:00"/>
    <d v="2015-12-10T00:00:00"/>
    <d v="2016-01-14T00:00:00"/>
    <x v="0"/>
    <n v="2"/>
    <n v="2"/>
    <n v="2"/>
    <n v="2"/>
    <n v="2"/>
    <s v="NULL"/>
    <x v="0"/>
    <s v="NULL"/>
    <x v="0"/>
    <s v="ITS393244"/>
    <d v="2012-05-01T00:00:00"/>
    <d v="2012-05-02T00:00:00"/>
    <d v="2012-05-25T00:00:00"/>
    <n v="3"/>
    <s v="NULL"/>
    <s v="NULL"/>
    <s v="NULL"/>
    <s v="NULL"/>
    <s v="NULL"/>
    <s v="NULL"/>
  </r>
  <r>
    <n v="136746"/>
    <n v="3016003"/>
    <s v="Lady Aisha Academy"/>
    <x v="1"/>
    <x v="6"/>
    <s v="London"/>
    <s v="Barking and Dagenham"/>
    <s v="Barking"/>
    <s v="IG11 8PY"/>
    <n v="90"/>
    <s v="No Boarders"/>
    <s v="Does not have a sixth form"/>
    <s v="None"/>
    <s v="Muslim"/>
    <s v="Muslim"/>
    <s v="Ofsted"/>
    <n v="10012827"/>
    <s v="Independent School standard inspection"/>
    <s v="Independent Standard Inspection"/>
    <d v="2016-04-19T00:00:00"/>
    <d v="2016-04-21T00:00:00"/>
    <d v="2016-05-19T00:00:00"/>
    <x v="0"/>
    <n v="2"/>
    <n v="2"/>
    <n v="2"/>
    <n v="2"/>
    <s v="NULL"/>
    <s v="NULL"/>
    <x v="0"/>
    <s v="NULL"/>
    <x v="0"/>
    <s v="ITS393243"/>
    <d v="2012-04-24T00:00:00"/>
    <d v="2012-04-25T00:00:00"/>
    <d v="2012-05-21T00:00:00"/>
    <n v="2"/>
    <s v="NULL"/>
    <s v="NULL"/>
    <s v="NULL"/>
    <s v="NULL"/>
    <s v="NULL"/>
    <s v="NULL"/>
  </r>
  <r>
    <n v="136046"/>
    <n v="3136082"/>
    <s v="Lady Nafisa Independent Secondary School for Girls"/>
    <x v="1"/>
    <x v="6"/>
    <s v="London"/>
    <s v="Hounslow"/>
    <s v="Hayes and Harlington"/>
    <s v="TW3 2AD"/>
    <n v="55"/>
    <s v="No Boarders"/>
    <s v="Does not have a sixth form"/>
    <s v="Islam"/>
    <s v="Muslim"/>
    <s v="Muslim"/>
    <s v="Ofsted"/>
    <n v="10017799"/>
    <s v="Independent School standard inspection"/>
    <s v="Independent Standard Inspection"/>
    <d v="2016-11-01T00:00:00"/>
    <d v="2016-11-03T00:00:00"/>
    <d v="2016-12-02T00:00:00"/>
    <x v="0"/>
    <n v="2"/>
    <n v="2"/>
    <n v="2"/>
    <n v="2"/>
    <s v="NULL"/>
    <s v="NULL"/>
    <x v="0"/>
    <s v="NULL"/>
    <x v="0"/>
    <s v="ITS364147"/>
    <d v="2010-10-20T00:00:00"/>
    <d v="2010-10-21T00:00:00"/>
    <d v="2010-11-11T00:00:00"/>
    <n v="3"/>
    <s v="NULL"/>
    <s v="NULL"/>
    <s v="NULL"/>
    <s v="NULL"/>
    <s v="NULL"/>
    <s v="NULL"/>
  </r>
  <r>
    <n v="135858"/>
    <n v="8566022"/>
    <s v="Land of Learning Primary School"/>
    <x v="1"/>
    <x v="4"/>
    <s v="East Midlands"/>
    <s v="Leicester"/>
    <s v="Leicester South"/>
    <s v="LE5 5PF"/>
    <n v="178"/>
    <s v="No Boarders"/>
    <s v="Does not have a sixth form"/>
    <s v="None"/>
    <s v="Muslim"/>
    <s v="Muslim"/>
    <s v="Ofsted"/>
    <n v="10020934"/>
    <s v="Independent School standard inspection"/>
    <s v="Independent Standard Inspection"/>
    <d v="2016-12-06T00:00:00"/>
    <d v="2016-12-08T00:00:00"/>
    <d v="2017-01-26T00:00:00"/>
    <x v="1"/>
    <n v="2"/>
    <n v="3"/>
    <n v="2"/>
    <n v="3"/>
    <n v="3"/>
    <s v="NULL"/>
    <x v="0"/>
    <s v="NULL"/>
    <x v="0"/>
    <s v="ITS422800"/>
    <d v="2013-10-01T00:00:00"/>
    <d v="2013-10-03T00:00:00"/>
    <d v="2013-10-29T00:00:00"/>
    <n v="3"/>
    <s v="NULL"/>
    <s v="NULL"/>
    <s v="NULL"/>
    <s v="NULL"/>
    <s v="NULL"/>
    <s v="NULL"/>
  </r>
  <r>
    <n v="132848"/>
    <n v="3206501"/>
    <s v="Lantern of Knowledge Secondary School"/>
    <x v="1"/>
    <x v="6"/>
    <s v="London"/>
    <s v="Waltham Forest"/>
    <s v="Leyton and Wanstead"/>
    <s v="E10 6QT"/>
    <n v="108"/>
    <s v="No Boarders"/>
    <s v="Does not have a sixth form"/>
    <s v="Muslim"/>
    <s v="Islam"/>
    <s v="Muslim"/>
    <s v="Ofsted"/>
    <n v="10043179"/>
    <s v="Independent School standard inspection"/>
    <s v="Independent Standard Inspection"/>
    <d v="2017-12-12T00:00:00"/>
    <d v="2017-12-14T00:00:00"/>
    <d v="2018-01-29T00:00:00"/>
    <x v="1"/>
    <n v="3"/>
    <n v="3"/>
    <n v="3"/>
    <n v="3"/>
    <s v="NULL"/>
    <s v="NULL"/>
    <x v="0"/>
    <s v="Y"/>
    <x v="0"/>
    <n v="10007479"/>
    <d v="2015-11-24T00:00:00"/>
    <d v="2015-11-26T00:00:00"/>
    <d v="2015-12-16T00:00:00"/>
    <n v="1"/>
    <s v="NULL"/>
    <s v="NULL"/>
    <s v="NULL"/>
    <s v="NULL"/>
    <s v="NULL"/>
    <s v="NULL"/>
  </r>
  <r>
    <n v="100376"/>
    <n v="2056387"/>
    <s v="Le Herisson School"/>
    <x v="1"/>
    <x v="6"/>
    <s v="London"/>
    <s v="Hammersmith and Fulham"/>
    <s v="Hammersmith"/>
    <s v="W6 9JT"/>
    <n v="43"/>
    <s v="No Boarders"/>
    <s v="Does not have a sixth form"/>
    <s v="None"/>
    <s v="None"/>
    <s v="Non-faith"/>
    <s v="Ofsted"/>
    <n v="10037572"/>
    <s v="Independent School standard inspection"/>
    <s v="Independent Standard Inspection"/>
    <d v="2017-07-04T00:00:00"/>
    <d v="2017-07-06T00:00:00"/>
    <d v="2017-10-02T00:00:00"/>
    <x v="3"/>
    <n v="4"/>
    <n v="3"/>
    <n v="4"/>
    <n v="3"/>
    <n v="4"/>
    <s v="NULL"/>
    <x v="2"/>
    <s v="NULL"/>
    <x v="1"/>
    <s v="ITS443485"/>
    <d v="2014-09-23T00:00:00"/>
    <d v="2014-09-25T00:00:00"/>
    <d v="2014-11-06T00:00:00"/>
    <n v="2"/>
    <n v="10055145"/>
    <s v="Independent school Progress Monitoring inspection"/>
    <d v="2018-07-05T00:00:00"/>
    <s v="2017/18"/>
    <d v="2018-09-13T00:00:00"/>
    <s v="Met all standards that were checked"/>
  </r>
  <r>
    <n v="140038"/>
    <n v="3836001"/>
    <s v="Leeds Christian School of Excellence"/>
    <x v="1"/>
    <x v="7"/>
    <s v="Yorkshire and the Humber"/>
    <s v="Leeds"/>
    <s v="Leeds East"/>
    <s v="LS8 4EX"/>
    <n v="7"/>
    <s v="No Boarders"/>
    <s v="Does not have a sixth form"/>
    <s v="Christian"/>
    <s v="Christian"/>
    <s v="Christian"/>
    <s v="Ofsted"/>
    <n v="10033924"/>
    <s v="Independent School standard inspection"/>
    <s v="Independent Standard Inspection"/>
    <d v="2017-06-13T00:00:00"/>
    <d v="2017-06-15T00:00:00"/>
    <d v="2017-08-01T00:00:00"/>
    <x v="1"/>
    <n v="3"/>
    <n v="2"/>
    <n v="2"/>
    <n v="2"/>
    <s v="NULL"/>
    <s v="NULL"/>
    <x v="0"/>
    <s v="NULL"/>
    <x v="0"/>
    <s v="ITS443026"/>
    <d v="2014-06-24T00:00:00"/>
    <d v="2014-06-26T00:00:00"/>
    <d v="2014-07-18T00:00:00"/>
    <n v="2"/>
    <s v="NULL"/>
    <s v="NULL"/>
    <s v="NULL"/>
    <s v="NULL"/>
    <s v="NULL"/>
    <s v="NULL"/>
  </r>
  <r>
    <n v="108110"/>
    <n v="3836099"/>
    <s v="Leeds Menorah School"/>
    <x v="1"/>
    <x v="7"/>
    <s v="Yorkshire and the Humber"/>
    <s v="Leeds"/>
    <s v="Leeds North East"/>
    <s v="LS17 6HQ"/>
    <n v="31"/>
    <s v="No Boarders"/>
    <s v="Does not have a sixth form"/>
    <s v="None"/>
    <s v="Jewish"/>
    <s v="Jewish"/>
    <s v="Ofsted"/>
    <n v="10012883"/>
    <s v="Independent School standard inspection"/>
    <s v="Independent Standard Inspection"/>
    <d v="2016-07-19T00:00:00"/>
    <d v="2016-07-21T00:00:00"/>
    <d v="2016-09-21T00:00:00"/>
    <x v="0"/>
    <n v="2"/>
    <n v="2"/>
    <n v="1"/>
    <n v="2"/>
    <n v="2"/>
    <s v="NULL"/>
    <x v="0"/>
    <s v="NULL"/>
    <x v="0"/>
    <s v="ITS420192"/>
    <d v="2013-04-23T00:00:00"/>
    <d v="2013-04-25T00:00:00"/>
    <d v="2013-05-17T00:00:00"/>
    <n v="2"/>
    <s v="NULL"/>
    <s v="NULL"/>
    <s v="NULL"/>
    <s v="NULL"/>
    <s v="NULL"/>
    <s v="NULL"/>
  </r>
  <r>
    <n v="132781"/>
    <n v="8566014"/>
    <s v="Leicester Community Academy"/>
    <x v="1"/>
    <x v="4"/>
    <s v="East Midlands"/>
    <s v="Leicester"/>
    <s v="Leicester East"/>
    <s v="LE5 0JA"/>
    <n v="87"/>
    <s v="No Boarders"/>
    <s v="Does not have a sixth form"/>
    <s v="Islam"/>
    <s v="Islam"/>
    <s v="Muslim"/>
    <s v="Ofsted"/>
    <n v="10035674"/>
    <s v="Independent School standard inspection"/>
    <s v="Independent Standard Inspection"/>
    <d v="2018-01-23T00:00:00"/>
    <d v="2018-01-25T00:00:00"/>
    <d v="2018-05-01T00:00:00"/>
    <x v="3"/>
    <n v="4"/>
    <n v="4"/>
    <n v="4"/>
    <n v="3"/>
    <s v="NULL"/>
    <s v="NULL"/>
    <x v="2"/>
    <s v="N"/>
    <x v="1"/>
    <s v="ITS444500"/>
    <d v="2014-05-13T00:00:00"/>
    <d v="2014-05-14T00:00:00"/>
    <d v="2014-07-04T00:00:00"/>
    <n v="4"/>
    <s v="NULL"/>
    <s v="NULL"/>
    <s v="NULL"/>
    <s v="NULL"/>
    <s v="NULL"/>
    <s v="NULL"/>
  </r>
  <r>
    <n v="134905"/>
    <n v="8566019"/>
    <s v="Leicester International School"/>
    <x v="1"/>
    <x v="4"/>
    <s v="East Midlands"/>
    <s v="Leicester"/>
    <s v="Leicester South"/>
    <s v="LE2 0AA"/>
    <n v="134"/>
    <s v="No Boarders"/>
    <s v="Does not have a sixth form"/>
    <s v="None"/>
    <s v="Muslim"/>
    <s v="Muslim"/>
    <s v="Ofsted"/>
    <n v="10020836"/>
    <s v="Independent School standard inspection"/>
    <s v="Independent Standard Inspection"/>
    <d v="2017-07-04T00:00:00"/>
    <d v="2017-07-06T00:00:00"/>
    <d v="2017-09-20T00:00:00"/>
    <x v="3"/>
    <n v="4"/>
    <n v="3"/>
    <n v="4"/>
    <n v="3"/>
    <s v="NULL"/>
    <s v="NULL"/>
    <x v="2"/>
    <s v="NULL"/>
    <x v="1"/>
    <s v="ITS332466"/>
    <d v="2009-02-25T00:00:00"/>
    <d v="2009-02-26T00:00:00"/>
    <d v="2009-03-20T00:00:00"/>
    <n v="3"/>
    <n v="10054060"/>
    <s v="Independent school Progress Monitoring inspection"/>
    <d v="2018-05-16T00:00:00"/>
    <s v="2017/18"/>
    <d v="2018-07-04T00:00:00"/>
    <s v="Did not meet all standards that were checked"/>
  </r>
  <r>
    <n v="120335"/>
    <n v="8566007"/>
    <s v="Leicester Islamic Academy"/>
    <x v="1"/>
    <x v="4"/>
    <s v="East Midlands"/>
    <s v="Leicester"/>
    <s v="Leicester South"/>
    <s v="LE2 2PJ"/>
    <n v="237"/>
    <s v="No Boarders"/>
    <s v="Does not have a sixth form"/>
    <s v="Islam"/>
    <s v="Muslim"/>
    <s v="Muslim"/>
    <s v="Ofsted"/>
    <n v="10039180"/>
    <s v="Independent School standard inspection"/>
    <s v="Independent Standard Inspection"/>
    <d v="2017-11-21T00:00:00"/>
    <d v="2017-11-23T00:00:00"/>
    <d v="2017-12-12T00:00:00"/>
    <x v="0"/>
    <n v="2"/>
    <n v="2"/>
    <n v="2"/>
    <n v="2"/>
    <n v="2"/>
    <s v="NULL"/>
    <x v="0"/>
    <s v="Y"/>
    <x v="0"/>
    <n v="10007693"/>
    <d v="2015-10-07T00:00:00"/>
    <d v="2015-10-09T00:00:00"/>
    <d v="2015-11-19T00:00:00"/>
    <n v="4"/>
    <s v="NULL"/>
    <s v="NULL"/>
    <s v="NULL"/>
    <s v="NULL"/>
    <s v="NULL"/>
    <s v="NULL"/>
  </r>
  <r>
    <n v="120329"/>
    <n v="8566003"/>
    <s v="Leicester Preparatory School"/>
    <x v="1"/>
    <x v="4"/>
    <s v="East Midlands"/>
    <s v="Leicester"/>
    <s v="Leicester South"/>
    <s v="LE2 2AA"/>
    <n v="83"/>
    <s v="No Boarders"/>
    <s v="Does not have a sixth form"/>
    <s v="None"/>
    <s v="None"/>
    <s v="Non-faith"/>
    <s v="Ofsted"/>
    <n v="10048631"/>
    <s v="Independent School standard inspection"/>
    <s v="Independent Standard Inspection"/>
    <d v="2018-05-09T00:00:00"/>
    <d v="2018-05-11T00:00:00"/>
    <d v="2018-06-11T00:00:00"/>
    <x v="1"/>
    <n v="3"/>
    <n v="2"/>
    <n v="2"/>
    <n v="2"/>
    <n v="2"/>
    <s v="NULL"/>
    <x v="0"/>
    <s v="Y"/>
    <x v="1"/>
    <s v="ITS462912"/>
    <d v="2015-04-29T00:00:00"/>
    <d v="2015-05-01T00:00:00"/>
    <d v="2015-06-03T00:00:00"/>
    <n v="2"/>
    <s v="NULL"/>
    <s v="NULL"/>
    <s v="NULL"/>
    <s v="NULL"/>
    <s v="NULL"/>
    <s v="NULL"/>
  </r>
  <r>
    <n v="101087"/>
    <n v="2126391"/>
    <s v="Lion House School"/>
    <x v="1"/>
    <x v="6"/>
    <s v="London"/>
    <s v="Wandsworth"/>
    <s v="Putney"/>
    <s v="SW15 6EH"/>
    <n v="90"/>
    <s v="No Boarders"/>
    <s v="Does not have a sixth form"/>
    <s v="None"/>
    <s v="None"/>
    <s v="Non-faith"/>
    <s v="Ofsted"/>
    <n v="10035777"/>
    <s v="Independent School standard inspection"/>
    <s v="Independent Standard Inspection"/>
    <d v="2018-02-20T00:00:00"/>
    <d v="2018-02-22T00:00:00"/>
    <d v="2018-05-09T00:00:00"/>
    <x v="2"/>
    <n v="1"/>
    <n v="1"/>
    <n v="1"/>
    <n v="1"/>
    <n v="1"/>
    <s v="NULL"/>
    <x v="0"/>
    <s v="Y"/>
    <x v="0"/>
    <s v="ITS443488"/>
    <d v="2014-05-20T00:00:00"/>
    <d v="2014-05-22T00:00:00"/>
    <d v="2014-06-11T00:00:00"/>
    <n v="1"/>
    <s v="NULL"/>
    <s v="NULL"/>
    <s v="NULL"/>
    <s v="NULL"/>
    <s v="NULL"/>
    <s v="NULL"/>
  </r>
  <r>
    <n v="131755"/>
    <n v="3076079"/>
    <s v="London Bunka Yochien School"/>
    <x v="1"/>
    <x v="6"/>
    <s v="London"/>
    <s v="Ealing"/>
    <s v="Ealing Central and Acton"/>
    <s v="W3 0BP"/>
    <n v="19"/>
    <s v="No Boarders"/>
    <s v="Does not have a sixth form"/>
    <s v="None"/>
    <s v="None"/>
    <s v="Non-faith"/>
    <s v="Ofsted"/>
    <n v="10026286"/>
    <s v="Independent School standard inspection"/>
    <s v="Independent Standard Inspection"/>
    <d v="2018-01-30T00:00:00"/>
    <d v="2018-02-01T00:00:00"/>
    <d v="2018-02-28T00:00:00"/>
    <x v="0"/>
    <n v="2"/>
    <n v="2"/>
    <n v="1"/>
    <n v="2"/>
    <s v="NULL"/>
    <s v="NULL"/>
    <x v="0"/>
    <s v="Y"/>
    <x v="0"/>
    <s v="ITS422733"/>
    <d v="2014-01-14T00:00:00"/>
    <d v="2014-01-16T00:00:00"/>
    <d v="2014-02-27T00:00:00"/>
    <n v="4"/>
    <s v="NULL"/>
    <s v="NULL"/>
    <s v="NULL"/>
    <s v="NULL"/>
    <s v="NULL"/>
    <s v="NULL"/>
  </r>
  <r>
    <n v="135091"/>
    <n v="3166067"/>
    <s v="London Christian Learning Centre"/>
    <x v="1"/>
    <x v="6"/>
    <s v="London"/>
    <s v="Newham"/>
    <s v="East Ham"/>
    <s v="E12 5AD"/>
    <n v="37"/>
    <s v="No Boarders"/>
    <s v="Has a sixth form"/>
    <s v="Christian"/>
    <s v="Christian"/>
    <s v="Christian"/>
    <s v="Ofsted"/>
    <n v="10012829"/>
    <s v="Independent School standard inspection"/>
    <s v="Independent Standard Inspection"/>
    <d v="2016-10-18T00:00:00"/>
    <d v="2016-10-20T00:00:00"/>
    <d v="2016-12-19T00:00:00"/>
    <x v="3"/>
    <n v="4"/>
    <n v="3"/>
    <n v="4"/>
    <n v="3"/>
    <n v="4"/>
    <s v="NULL"/>
    <x v="2"/>
    <s v="NULL"/>
    <x v="1"/>
    <s v="ITS397667"/>
    <d v="2012-06-26T00:00:00"/>
    <d v="2012-06-27T00:00:00"/>
    <d v="2012-07-18T00:00:00"/>
    <n v="2"/>
    <n v="10044654"/>
    <s v="Independent school Progress Monitoring inspection"/>
    <d v="2018-02-02T00:00:00"/>
    <s v="2017/18"/>
    <d v="2018-03-06T00:00:00"/>
    <s v="Did not meet all standards that were checked"/>
  </r>
  <r>
    <n v="134810"/>
    <n v="2116394"/>
    <s v="London East Academy"/>
    <x v="1"/>
    <x v="6"/>
    <s v="London"/>
    <s v="Tower Hamlets"/>
    <s v="Bethnal Green and Bow"/>
    <s v="E1 1JX"/>
    <n v="142"/>
    <s v="No Boarders"/>
    <s v="Does not have a sixth form"/>
    <s v="None"/>
    <s v="Muslim"/>
    <s v="Muslim"/>
    <s v="Ofsted"/>
    <n v="10033689"/>
    <s v="Independent School standard inspection"/>
    <s v="Independent Standard Inspection"/>
    <d v="2017-07-11T00:00:00"/>
    <d v="2017-07-13T00:00:00"/>
    <d v="2017-09-14T00:00:00"/>
    <x v="0"/>
    <n v="2"/>
    <n v="2"/>
    <n v="2"/>
    <n v="2"/>
    <s v="NULL"/>
    <s v="NULL"/>
    <x v="0"/>
    <s v="NULL"/>
    <x v="0"/>
    <s v="ITS442970"/>
    <d v="2014-10-08T00:00:00"/>
    <d v="2014-10-10T00:00:00"/>
    <d v="2014-11-21T00:00:00"/>
    <n v="4"/>
    <s v="NULL"/>
    <s v="NULL"/>
    <s v="NULL"/>
    <s v="NULL"/>
    <s v="NULL"/>
    <s v="NULL"/>
  </r>
  <r>
    <n v="132797"/>
    <n v="2116390"/>
    <s v="London Islamic School"/>
    <x v="1"/>
    <x v="6"/>
    <s v="London"/>
    <s v="Tower Hamlets"/>
    <s v="Bethnal Green and Bow"/>
    <s v="E1 2HX"/>
    <n v="137"/>
    <s v="No Boarders"/>
    <s v="Does not have a sixth form"/>
    <s v="None"/>
    <s v="Muslim"/>
    <s v="Muslim"/>
    <s v="Ofsted"/>
    <n v="10035795"/>
    <s v="Independent School standard inspection"/>
    <s v="Independent Standard Inspection"/>
    <d v="2018-03-07T00:00:00"/>
    <d v="2018-03-09T00:00:00"/>
    <d v="2018-05-04T00:00:00"/>
    <x v="0"/>
    <n v="2"/>
    <n v="2"/>
    <n v="2"/>
    <n v="2"/>
    <s v="NULL"/>
    <s v="NULL"/>
    <x v="0"/>
    <s v="Y"/>
    <x v="0"/>
    <s v="ITS442987"/>
    <d v="2014-03-25T00:00:00"/>
    <d v="2014-03-27T00:00:00"/>
    <d v="2014-04-25T00:00:00"/>
    <n v="2"/>
    <s v="NULL"/>
    <s v="NULL"/>
    <s v="NULL"/>
    <s v="NULL"/>
    <s v="NULL"/>
    <s v="NULL"/>
  </r>
  <r>
    <n v="117662"/>
    <n v="9196236"/>
    <s v="Longwood School &amp; Nursery"/>
    <x v="1"/>
    <x v="2"/>
    <s v="East of England"/>
    <s v="Hertfordshire"/>
    <s v="Hertsmere"/>
    <s v="WD23 2QG"/>
    <n v="239"/>
    <s v="No Boarders"/>
    <s v="Does not have a sixth form"/>
    <s v="None"/>
    <s v="Inter- / non- denominational"/>
    <s v="Non-faith"/>
    <s v="Ofsted"/>
    <n v="10038902"/>
    <s v="Independent School standard inspection"/>
    <s v="Independent Standard Inspection"/>
    <d v="2017-12-05T00:00:00"/>
    <d v="2017-12-07T00:00:00"/>
    <d v="2018-01-29T00:00:00"/>
    <x v="3"/>
    <n v="4"/>
    <n v="2"/>
    <n v="4"/>
    <n v="2"/>
    <n v="4"/>
    <s v="NULL"/>
    <x v="2"/>
    <s v="Y"/>
    <x v="1"/>
    <s v="ITS443462"/>
    <d v="2014-11-04T00:00:00"/>
    <d v="2014-11-06T00:00:00"/>
    <d v="2014-11-25T00:00:00"/>
    <n v="2"/>
    <n v="10054098"/>
    <s v="Independent school Progress Monitoring inspection"/>
    <d v="2018-06-07T00:00:00"/>
    <s v="2017/18"/>
    <d v="2018-07-09T00:00:00"/>
    <s v="Met all standards that were checked"/>
  </r>
  <r>
    <n v="105269"/>
    <n v="3506000"/>
    <s v="Lord's Independent School"/>
    <x v="1"/>
    <x v="3"/>
    <s v="North West"/>
    <s v="Bolton"/>
    <s v="Bolton North East"/>
    <s v="BL1 4JU"/>
    <n v="26"/>
    <s v="No Boarders"/>
    <s v="Has a sixth form"/>
    <s v="None"/>
    <s v="None"/>
    <s v="Non-faith"/>
    <s v="Ofsted"/>
    <n v="10012840"/>
    <s v="Independent School standard inspection"/>
    <s v="Independent Standard Inspection"/>
    <d v="2017-03-14T00:00:00"/>
    <d v="2017-03-16T00:00:00"/>
    <d v="2017-04-26T00:00:00"/>
    <x v="0"/>
    <n v="2"/>
    <n v="2"/>
    <n v="2"/>
    <n v="2"/>
    <s v="NULL"/>
    <n v="2"/>
    <x v="0"/>
    <s v="NULL"/>
    <x v="0"/>
    <s v="ITS406910"/>
    <d v="2012-11-01T00:00:00"/>
    <d v="2012-11-02T00:00:00"/>
    <d v="2012-11-23T00:00:00"/>
    <n v="2"/>
    <s v="NULL"/>
    <s v="NULL"/>
    <s v="NULL"/>
    <s v="NULL"/>
    <s v="NULL"/>
    <s v="NULL"/>
  </r>
  <r>
    <n v="137583"/>
    <n v="8016029"/>
    <s v="LPW Independent School"/>
    <x v="1"/>
    <x v="0"/>
    <s v="South West"/>
    <s v="Bristol"/>
    <s v="Bristol South"/>
    <s v="BS3 4AG"/>
    <n v="66"/>
    <s v="No Boarders"/>
    <s v="Does not have a sixth form"/>
    <s v="None"/>
    <s v="None"/>
    <s v="Non-faith"/>
    <s v="Ofsted"/>
    <n v="10041379"/>
    <s v="Independent School standard inspection"/>
    <s v="Independent Standard Inspection"/>
    <d v="2018-04-11T00:00:00"/>
    <d v="2018-04-13T00:00:00"/>
    <d v="2018-05-08T00:00:00"/>
    <x v="0"/>
    <n v="2"/>
    <n v="2"/>
    <n v="2"/>
    <n v="2"/>
    <s v="NULL"/>
    <s v="NULL"/>
    <x v="0"/>
    <s v="Y"/>
    <x v="0"/>
    <n v="10006100"/>
    <d v="2016-03-01T00:00:00"/>
    <d v="2016-03-03T00:00:00"/>
    <d v="2016-04-18T00:00:00"/>
    <n v="3"/>
    <s v="NULL"/>
    <s v="NULL"/>
    <s v="NULL"/>
    <s v="NULL"/>
    <s v="NULL"/>
    <s v="NULL"/>
  </r>
  <r>
    <n v="135699"/>
    <n v="8216205"/>
    <s v="Luton Pentecostal Church Christian Academy"/>
    <x v="1"/>
    <x v="2"/>
    <s v="East of England"/>
    <s v="Luton"/>
    <s v="Luton South"/>
    <s v="LU1 3JE"/>
    <n v="37"/>
    <s v="No Boarders"/>
    <s v="Does not have a sixth form"/>
    <s v="None"/>
    <s v="Christian"/>
    <s v="Christian"/>
    <s v="Ofsted"/>
    <n v="10020921"/>
    <s v="Independent School standard inspection"/>
    <s v="Independent Standard Inspection"/>
    <d v="2016-10-18T00:00:00"/>
    <d v="2016-10-20T00:00:00"/>
    <d v="2016-12-05T00:00:00"/>
    <x v="3"/>
    <n v="4"/>
    <n v="4"/>
    <n v="4"/>
    <n v="4"/>
    <n v="4"/>
    <s v="NULL"/>
    <x v="2"/>
    <s v="NULL"/>
    <x v="1"/>
    <s v="ITS408739"/>
    <d v="2013-07-09T00:00:00"/>
    <d v="2013-07-11T00:00:00"/>
    <d v="2013-09-13T00:00:00"/>
    <n v="2"/>
    <n v="10048649"/>
    <s v="Independent school Progress Monitoring inspection"/>
    <d v="2018-04-24T00:00:00"/>
    <s v="2017/18"/>
    <d v="2018-05-24T00:00:00"/>
    <s v="Met all standards that were checked"/>
  </r>
  <r>
    <n v="100547"/>
    <n v="2076391"/>
    <s v="Lycee Francais Charles de Gaulle"/>
    <x v="1"/>
    <x v="6"/>
    <s v="London"/>
    <s v="Kensington and Chelsea"/>
    <s v="Kensington"/>
    <s v="SW7 2DG"/>
    <n v="3628"/>
    <s v="No Boarders"/>
    <s v="Has a sixth form"/>
    <s v="None"/>
    <s v="None"/>
    <s v="Non-faith"/>
    <s v="Ofsted"/>
    <n v="10020763"/>
    <s v="Independent School standard inspection"/>
    <s v="Independent Standard Inspection"/>
    <d v="2018-06-26T00:00:00"/>
    <d v="2018-06-28T00:00:00"/>
    <d v="2018-09-17T00:00:00"/>
    <x v="0"/>
    <n v="2"/>
    <n v="2"/>
    <n v="2"/>
    <n v="2"/>
    <s v="NULL"/>
    <n v="2"/>
    <x v="0"/>
    <s v="Y"/>
    <x v="0"/>
    <s v="ITS397589"/>
    <d v="2012-11-28T00:00:00"/>
    <d v="2012-11-29T00:00:00"/>
    <d v="2012-12-20T00:00:00"/>
    <n v="2"/>
    <s v="NULL"/>
    <s v="NULL"/>
    <s v="NULL"/>
    <s v="NULL"/>
    <s v="NULL"/>
    <s v="NULL"/>
  </r>
  <r>
    <n v="140624"/>
    <n v="8516000"/>
    <s v="Madani Primary School"/>
    <x v="1"/>
    <x v="5"/>
    <s v="South East"/>
    <s v="Portsmouth"/>
    <s v="Portsmouth South"/>
    <s v="PO1 4JZ"/>
    <n v="40"/>
    <s v="No Boarders"/>
    <s v="Does not have a sixth form"/>
    <s v="None"/>
    <s v="Muslim"/>
    <s v="Muslim"/>
    <s v="Ofsted"/>
    <n v="10025993"/>
    <s v="Independent School standard inspection"/>
    <s v="Independent Standard Inspection"/>
    <d v="2017-07-04T00:00:00"/>
    <d v="2017-07-06T00:00:00"/>
    <d v="2017-09-12T00:00:00"/>
    <x v="1"/>
    <n v="3"/>
    <n v="3"/>
    <n v="2"/>
    <n v="3"/>
    <s v="NULL"/>
    <s v="NULL"/>
    <x v="0"/>
    <s v="NULL"/>
    <x v="0"/>
    <s v="ITS454305"/>
    <d v="2015-02-03T00:00:00"/>
    <d v="2015-02-05T00:00:00"/>
    <d v="2015-03-12T00:00:00"/>
    <n v="3"/>
    <s v="NULL"/>
    <s v="NULL"/>
    <s v="NULL"/>
    <s v="NULL"/>
    <s v="NULL"/>
    <s v="NULL"/>
  </r>
  <r>
    <n v="100982"/>
    <n v="2116383"/>
    <s v="Madani Secondary Girls' School"/>
    <x v="1"/>
    <x v="6"/>
    <s v="London"/>
    <s v="Tower Hamlets"/>
    <s v="Bethnal Green and Bow"/>
    <s v="E1 1HL"/>
    <n v="234"/>
    <s v="No Boarders"/>
    <s v="Has a sixth form"/>
    <s v="None"/>
    <s v="Muslim"/>
    <s v="Muslim"/>
    <s v="Ofsted"/>
    <n v="10026274"/>
    <s v="Independent School standard inspection"/>
    <s v="Independent Standard Inspection"/>
    <d v="2017-11-14T00:00:00"/>
    <d v="2017-11-16T00:00:00"/>
    <d v="2017-12-20T00:00:00"/>
    <x v="0"/>
    <n v="2"/>
    <n v="2"/>
    <n v="2"/>
    <n v="2"/>
    <s v="NULL"/>
    <n v="0"/>
    <x v="0"/>
    <s v="Y"/>
    <x v="0"/>
    <s v="ITS320364"/>
    <d v="2008-02-12T00:00:00"/>
    <d v="2008-02-13T00:00:00"/>
    <d v="2008-03-11T00:00:00"/>
    <n v="3"/>
    <s v="NULL"/>
    <s v="NULL"/>
    <s v="NULL"/>
    <s v="NULL"/>
    <s v="NULL"/>
    <s v="NULL"/>
  </r>
  <r>
    <n v="117044"/>
    <n v="8856031"/>
    <s v="Madinatul Uloom Al Islamiya School"/>
    <x v="1"/>
    <x v="1"/>
    <s v="West Midlands"/>
    <s v="Worcestershire"/>
    <s v="Wyre Forest"/>
    <s v="DY10 4BH"/>
    <n v="222"/>
    <s v="Boarding School"/>
    <s v="Has a sixth form"/>
    <s v="None"/>
    <s v="Muslim"/>
    <s v="Muslim"/>
    <s v="Ofsted"/>
    <n v="10041363"/>
    <s v="Independent School standard inspection - integrated "/>
    <s v="Independent Standard Inspection"/>
    <d v="2018-02-06T00:00:00"/>
    <d v="2018-02-08T00:00:00"/>
    <d v="2018-05-08T00:00:00"/>
    <x v="3"/>
    <n v="4"/>
    <n v="2"/>
    <n v="4"/>
    <n v="2"/>
    <s v="NULL"/>
    <n v="4"/>
    <x v="2"/>
    <s v="Y"/>
    <x v="1"/>
    <n v="10007710"/>
    <d v="2016-02-02T00:00:00"/>
    <d v="2016-02-04T00:00:00"/>
    <d v="2016-04-18T00:00:00"/>
    <n v="4"/>
    <s v="NULL"/>
    <s v="NULL"/>
    <s v="NULL"/>
    <s v="NULL"/>
    <s v="NULL"/>
    <s v="NULL"/>
  </r>
  <r>
    <n v="136955"/>
    <n v="8716002"/>
    <s v="Al-Madani Girls School"/>
    <x v="1"/>
    <x v="5"/>
    <s v="South East"/>
    <s v="Slough"/>
    <s v="Slough"/>
    <s v="SL1 5PR"/>
    <n v="24"/>
    <s v="No Boarders"/>
    <s v="Does not have a sixth form"/>
    <s v="Muslim"/>
    <s v="Islam"/>
    <s v="Muslim"/>
    <s v="Ofsted"/>
    <n v="10039165"/>
    <s v="Independent School standard inspection"/>
    <s v="Independent Standard Inspection"/>
    <d v="2017-10-31T00:00:00"/>
    <d v="2017-11-02T00:00:00"/>
    <d v="2017-11-29T00:00:00"/>
    <x v="0"/>
    <n v="2"/>
    <n v="2"/>
    <n v="2"/>
    <n v="2"/>
    <s v="NULL"/>
    <s v="NULL"/>
    <x v="0"/>
    <s v="Y"/>
    <x v="0"/>
    <n v="10007516"/>
    <d v="2015-09-30T00:00:00"/>
    <d v="2015-10-01T00:00:00"/>
    <d v="2015-11-09T00:00:00"/>
    <n v="3"/>
    <s v="NULL"/>
    <s v="NULL"/>
    <s v="NULL"/>
    <s v="NULL"/>
    <s v="NULL"/>
    <s v="NULL"/>
  </r>
  <r>
    <n v="107794"/>
    <n v="3826017"/>
    <s v="Madni Academy"/>
    <x v="1"/>
    <x v="7"/>
    <s v="Yorkshire and the Humber"/>
    <s v="Kirklees"/>
    <s v="Dewsbury"/>
    <s v="WF12 9AY"/>
    <n v="230"/>
    <s v="No Boarders"/>
    <s v="Does not have a sixth form"/>
    <s v="None"/>
    <s v="Muslim"/>
    <s v="Muslim"/>
    <s v="Ofsted"/>
    <n v="10020762"/>
    <s v="Independent School standard inspection"/>
    <s v="Independent Standard Inspection"/>
    <d v="2016-10-11T00:00:00"/>
    <d v="2016-10-13T00:00:00"/>
    <d v="2016-11-21T00:00:00"/>
    <x v="0"/>
    <n v="2"/>
    <n v="2"/>
    <n v="2"/>
    <n v="2"/>
    <n v="2"/>
    <s v="NULL"/>
    <x v="0"/>
    <s v="NULL"/>
    <x v="0"/>
    <s v="ITS422698"/>
    <d v="2013-11-13T00:00:00"/>
    <d v="2013-11-15T00:00:00"/>
    <d v="2013-12-06T00:00:00"/>
    <n v="2"/>
    <s v="NULL"/>
    <s v="NULL"/>
    <s v="NULL"/>
    <s v="NULL"/>
    <s v="NULL"/>
    <s v="NULL"/>
  </r>
  <r>
    <n v="133285"/>
    <n v="3506018"/>
    <s v="Madrasatul Imam Muhammad Zakariya"/>
    <x v="1"/>
    <x v="3"/>
    <s v="North West"/>
    <s v="Bolton"/>
    <s v="Bolton North East"/>
    <s v="BL1 8LX"/>
    <n v="121"/>
    <s v="No Boarders"/>
    <s v="Has a sixth form"/>
    <s v="Islam"/>
    <s v="Muslim"/>
    <s v="Muslim"/>
    <s v="Ofsted"/>
    <n v="10007711"/>
    <s v="Independent School standard inspection"/>
    <s v="Independent Standard Inspection"/>
    <d v="2017-01-24T00:00:00"/>
    <d v="2017-01-26T00:00:00"/>
    <d v="2017-03-09T00:00:00"/>
    <x v="2"/>
    <n v="1"/>
    <n v="1"/>
    <n v="1"/>
    <n v="1"/>
    <s v="NULL"/>
    <n v="1"/>
    <x v="0"/>
    <s v="NULL"/>
    <x v="0"/>
    <s v="ITS361399"/>
    <d v="2010-11-10T00:00:00"/>
    <d v="2010-11-10T00:00:00"/>
    <d v="2010-12-01T00:00:00"/>
    <n v="1"/>
    <s v="NULL"/>
    <s v="NULL"/>
    <s v="NULL"/>
    <s v="NULL"/>
    <s v="NULL"/>
    <s v="NULL"/>
  </r>
  <r>
    <n v="113623"/>
    <n v="8786045"/>
    <s v="Magdalen Court School"/>
    <x v="1"/>
    <x v="0"/>
    <s v="South West"/>
    <s v="Devon"/>
    <s v="Exeter"/>
    <s v="EX2 4NU"/>
    <n v="42"/>
    <s v="No Boarders"/>
    <s v="Has a sixth form"/>
    <s v="None"/>
    <s v="None"/>
    <s v="Non-faith"/>
    <s v="Ofsted"/>
    <n v="10035558"/>
    <s v="Independent School standard inspection"/>
    <s v="Independent Standard Inspection"/>
    <d v="2017-11-28T00:00:00"/>
    <d v="2017-11-30T00:00:00"/>
    <d v="2018-01-16T00:00:00"/>
    <x v="3"/>
    <n v="4"/>
    <n v="4"/>
    <n v="4"/>
    <n v="4"/>
    <s v="NULL"/>
    <s v="NULL"/>
    <x v="0"/>
    <s v="Y"/>
    <x v="1"/>
    <s v="ITS364237"/>
    <d v="2011-02-09T00:00:00"/>
    <d v="2011-02-10T00:00:00"/>
    <d v="2011-04-01T00:00:00"/>
    <n v="3"/>
    <s v="NULL"/>
    <s v="NULL"/>
    <s v="NULL"/>
    <s v="NULL"/>
    <s v="NULL"/>
    <s v="NULL"/>
  </r>
  <r>
    <n v="136264"/>
    <n v="3526071"/>
    <s v="Manchester  Young Lives"/>
    <x v="1"/>
    <x v="3"/>
    <s v="North West"/>
    <s v="Manchester"/>
    <s v="Wythenshawe and Sale East"/>
    <s v="M22 9TF"/>
    <n v="45"/>
    <s v="No Boarders"/>
    <s v="Does not have a sixth form"/>
    <s v="None"/>
    <s v="None"/>
    <s v="Non-faith"/>
    <s v="Ofsted"/>
    <n v="10043784"/>
    <s v="Independent School standard inspection"/>
    <s v="Independent Standard Inspection"/>
    <d v="2018-03-13T00:00:00"/>
    <d v="2018-03-15T00:00:00"/>
    <d v="2018-05-02T00:00:00"/>
    <x v="0"/>
    <n v="2"/>
    <n v="2"/>
    <n v="2"/>
    <n v="2"/>
    <s v="NULL"/>
    <s v="NULL"/>
    <x v="0"/>
    <s v="Y"/>
    <x v="0"/>
    <s v="ITS454299"/>
    <d v="2015-03-17T00:00:00"/>
    <d v="2015-03-19T00:00:00"/>
    <d v="2015-04-22T00:00:00"/>
    <n v="2"/>
    <s v="NULL"/>
    <s v="NULL"/>
    <s v="NULL"/>
    <s v="NULL"/>
    <s v="NULL"/>
    <s v="NULL"/>
  </r>
  <r>
    <n v="130318"/>
    <n v="3526040"/>
    <s v="Manchester Islamic High School for Girls"/>
    <x v="1"/>
    <x v="3"/>
    <s v="North West"/>
    <s v="Manchester"/>
    <s v="Manchester, Withington"/>
    <s v="M21 9FA"/>
    <n v="215"/>
    <s v="No Boarders"/>
    <s v="Does not have a sixth form"/>
    <s v="Islam"/>
    <s v="Muslim"/>
    <s v="Muslim"/>
    <s v="Ofsted"/>
    <n v="10007534"/>
    <s v="Independent School standard inspection"/>
    <s v="Independent Standard Inspection"/>
    <d v="2015-09-29T00:00:00"/>
    <d v="2015-10-01T00:00:00"/>
    <d v="2015-11-10T00:00:00"/>
    <x v="2"/>
    <n v="1"/>
    <n v="1"/>
    <n v="1"/>
    <n v="1"/>
    <s v="NULL"/>
    <s v="NULL"/>
    <x v="0"/>
    <s v="NULL"/>
    <x v="0"/>
    <s v="ITS364248"/>
    <d v="2011-02-01T00:00:00"/>
    <d v="2011-02-02T00:00:00"/>
    <d v="2011-03-02T00:00:00"/>
    <n v="1"/>
    <s v="NULL"/>
    <s v="NULL"/>
    <s v="NULL"/>
    <s v="NULL"/>
    <s v="NULL"/>
    <s v="NULL"/>
  </r>
  <r>
    <n v="106003"/>
    <n v="3556027"/>
    <s v="Manchester Junior Girls' School"/>
    <x v="1"/>
    <x v="3"/>
    <s v="North West"/>
    <s v="Salford"/>
    <s v="Blackley and Broughton"/>
    <s v="M7 4JA"/>
    <n v="233"/>
    <s v="No Boarders"/>
    <s v="Does not have a sixth form"/>
    <s v="Orthodox Jewish"/>
    <s v="Jewish"/>
    <s v="Jewish"/>
    <s v="Ofsted"/>
    <n v="10026002"/>
    <s v="Independent School standard inspection"/>
    <s v="Independent Standard Inspection"/>
    <d v="2017-02-07T00:00:00"/>
    <d v="2017-02-09T00:00:00"/>
    <d v="2017-03-29T00:00:00"/>
    <x v="1"/>
    <n v="3"/>
    <n v="2"/>
    <n v="3"/>
    <n v="2"/>
    <n v="2"/>
    <s v="NULL"/>
    <x v="0"/>
    <s v="NULL"/>
    <x v="1"/>
    <s v="ITS388385"/>
    <d v="2012-03-14T00:00:00"/>
    <d v="2012-03-15T00:00:00"/>
    <d v="2012-04-20T00:00:00"/>
    <n v="2"/>
    <n v="10043704"/>
    <s v="Independent school Progress Monitoring inspection"/>
    <d v="2017-11-22T00:00:00"/>
    <s v="2017/18"/>
    <d v="2018-01-09T00:00:00"/>
    <s v="Met all standards that were checked"/>
  </r>
  <r>
    <n v="105598"/>
    <n v="3526041"/>
    <s v="Manchester Muslim Preparatory School"/>
    <x v="1"/>
    <x v="3"/>
    <s v="North West"/>
    <s v="Manchester"/>
    <s v="Manchester, Withington"/>
    <s v="M20 4BA"/>
    <n v="132"/>
    <s v="No Boarders"/>
    <s v="Does not have a sixth form"/>
    <s v="Islam"/>
    <s v="Muslim"/>
    <s v="Muslim"/>
    <s v="Ofsted"/>
    <n v="10043368"/>
    <s v="Independent School standard inspection"/>
    <s v="Independent Standard Inspection"/>
    <d v="2018-02-06T00:00:00"/>
    <d v="2018-02-08T00:00:00"/>
    <d v="2018-03-13T00:00:00"/>
    <x v="0"/>
    <n v="2"/>
    <n v="2"/>
    <n v="1"/>
    <n v="2"/>
    <n v="2"/>
    <s v="NULL"/>
    <x v="0"/>
    <s v="Y"/>
    <x v="0"/>
    <n v="10007691"/>
    <d v="2015-10-13T00:00:00"/>
    <d v="2015-10-15T00:00:00"/>
    <d v="2015-11-20T00:00:00"/>
    <n v="2"/>
    <s v="NULL"/>
    <s v="NULL"/>
    <s v="NULL"/>
    <s v="NULL"/>
    <s v="NULL"/>
    <s v="NULL"/>
  </r>
  <r>
    <n v="141968"/>
    <n v="3556002"/>
    <s v="Manchester Senior Girls School"/>
    <x v="1"/>
    <x v="3"/>
    <s v="North West"/>
    <s v="Salford"/>
    <s v="Blackley and Broughton"/>
    <s v="M7 4GB"/>
    <n v="118"/>
    <s v="No Boarders"/>
    <s v="Does not have a sixth form"/>
    <s v="None"/>
    <s v="Jewish"/>
    <s v="Jewish"/>
    <s v="Ofsted"/>
    <n v="10008628"/>
    <s v="Independent school standard inspection - first"/>
    <s v="Independent Standard Inspection"/>
    <d v="2016-07-05T00:00:00"/>
    <d v="2016-07-07T00:00:00"/>
    <d v="2016-09-14T00:00:00"/>
    <x v="0"/>
    <n v="2"/>
    <n v="2"/>
    <n v="1"/>
    <n v="2"/>
    <s v="NULL"/>
    <s v="NULL"/>
    <x v="0"/>
    <s v="NULL"/>
    <x v="0"/>
    <s v="NULL"/>
    <s v="NULL"/>
    <s v="NULL"/>
    <s v="NULL"/>
    <s v="NULL"/>
    <s v="NULL"/>
    <s v="NULL"/>
    <s v="NULL"/>
    <s v="NULL"/>
    <s v="NULL"/>
    <s v="NULL"/>
  </r>
  <r>
    <n v="135948"/>
    <n v="3526067"/>
    <s v="Manchester Settlement"/>
    <x v="1"/>
    <x v="3"/>
    <s v="North West"/>
    <s v="Manchester"/>
    <s v="Manchester Central"/>
    <s v="M11 1JG"/>
    <n v="19"/>
    <s v="No Boarders"/>
    <s v="Does not have a sixth form"/>
    <s v="None"/>
    <s v="None"/>
    <s v="Non-faith"/>
    <s v="Ofsted"/>
    <n v="10020756"/>
    <s v="Independent School standard inspection"/>
    <s v="Independent Standard Inspection"/>
    <d v="2016-11-15T00:00:00"/>
    <d v="2016-11-17T00:00:00"/>
    <d v="2017-01-16T00:00:00"/>
    <x v="1"/>
    <n v="3"/>
    <n v="3"/>
    <n v="3"/>
    <n v="3"/>
    <s v="NULL"/>
    <s v="NULL"/>
    <x v="0"/>
    <s v="NULL"/>
    <x v="0"/>
    <s v="ITS422810"/>
    <d v="2013-12-10T00:00:00"/>
    <d v="2013-12-12T00:00:00"/>
    <d v="2014-01-13T00:00:00"/>
    <n v="2"/>
    <s v="NULL"/>
    <s v="NULL"/>
    <s v="NULL"/>
    <s v="NULL"/>
    <s v="NULL"/>
    <s v="NULL"/>
  </r>
  <r>
    <n v="110930"/>
    <n v="8736017"/>
    <s v="Mander Portman Woodward"/>
    <x v="1"/>
    <x v="2"/>
    <s v="East of England"/>
    <s v="Cambridgeshire"/>
    <s v="Cambridge"/>
    <s v="CB2 1JE"/>
    <n v="234"/>
    <s v="No Boarders"/>
    <s v="Has a sixth form"/>
    <s v="None"/>
    <s v="Inter- / non- denominational"/>
    <s v="Non-faith"/>
    <s v="Ofsted"/>
    <n v="10008885"/>
    <s v="Independent School standard inspection"/>
    <s v="Independent Standard Inspection"/>
    <d v="2016-11-08T00:00:00"/>
    <d v="2016-11-10T00:00:00"/>
    <d v="2016-12-22T00:00:00"/>
    <x v="2"/>
    <n v="1"/>
    <n v="1"/>
    <n v="1"/>
    <n v="1"/>
    <s v="NULL"/>
    <n v="1"/>
    <x v="0"/>
    <s v="NULL"/>
    <x v="0"/>
    <s v="ITS334301"/>
    <d v="2009-12-08T00:00:00"/>
    <d v="2009-12-09T00:00:00"/>
    <d v="2010-01-12T00:00:00"/>
    <n v="1"/>
    <s v="NULL"/>
    <s v="NULL"/>
    <s v="NULL"/>
    <s v="NULL"/>
    <s v="NULL"/>
    <s v="NULL"/>
  </r>
  <r>
    <n v="103587"/>
    <n v="3306079"/>
    <s v="Mander Portman Woodward Independent College"/>
    <x v="1"/>
    <x v="1"/>
    <s v="West Midlands"/>
    <s v="Birmingham"/>
    <s v="Birmingham, Edgbaston"/>
    <s v="B15 3AU"/>
    <n v="245"/>
    <s v="No Boarders"/>
    <s v="Has a sixth form"/>
    <s v="None"/>
    <s v="None"/>
    <s v="Non-faith"/>
    <s v="Ofsted"/>
    <n v="10039275"/>
    <s v="Independent School standard inspection"/>
    <s v="Independent Standard Inspection"/>
    <d v="2018-02-27T00:00:00"/>
    <d v="2018-03-01T00:00:00"/>
    <d v="2018-04-26T00:00:00"/>
    <x v="2"/>
    <n v="1"/>
    <n v="1"/>
    <n v="1"/>
    <n v="1"/>
    <s v="NULL"/>
    <n v="1"/>
    <x v="0"/>
    <s v="Y"/>
    <x v="0"/>
    <s v="ITS443497"/>
    <d v="2014-09-24T00:00:00"/>
    <d v="2014-09-26T00:00:00"/>
    <d v="2014-10-17T00:00:00"/>
    <n v="1"/>
    <s v="NULL"/>
    <s v="NULL"/>
    <s v="NULL"/>
    <s v="NULL"/>
    <s v="NULL"/>
    <s v="NULL"/>
  </r>
  <r>
    <n v="126536"/>
    <n v="8666001"/>
    <s v="Maranatha Christian School"/>
    <x v="1"/>
    <x v="0"/>
    <s v="South West"/>
    <s v="Swindon"/>
    <s v="North Swindon"/>
    <s v="SN6 7SQ"/>
    <n v="45"/>
    <s v="No Boarders"/>
    <s v="Has a sixth form"/>
    <s v="None"/>
    <s v="Christian"/>
    <s v="Christian"/>
    <s v="Ofsted"/>
    <n v="10020791"/>
    <s v="Independent School standard inspection"/>
    <s v="Independent Standard Inspection"/>
    <d v="2016-10-18T00:00:00"/>
    <d v="2016-10-20T00:00:00"/>
    <d v="2016-12-05T00:00:00"/>
    <x v="3"/>
    <n v="4"/>
    <n v="3"/>
    <n v="4"/>
    <n v="3"/>
    <n v="4"/>
    <s v="NULL"/>
    <x v="2"/>
    <s v="NULL"/>
    <x v="1"/>
    <s v="ITS422713"/>
    <d v="2013-10-23T00:00:00"/>
    <d v="2013-10-25T00:00:00"/>
    <d v="2013-11-14T00:00:00"/>
    <n v="2"/>
    <n v="10041331"/>
    <s v="Independent school Progress Monitoring inspection"/>
    <d v="2018-02-21T00:00:00"/>
    <s v="2017/18"/>
    <d v="2018-03-20T00:00:00"/>
    <s v="Met all standards that were checked"/>
  </r>
  <r>
    <n v="135901"/>
    <n v="2096409"/>
    <s v="Marathon Science School"/>
    <x v="1"/>
    <x v="6"/>
    <s v="London"/>
    <s v="Lewisham"/>
    <s v="Lewisham, Deptford"/>
    <s v="SE8 5RQ"/>
    <n v="46"/>
    <s v="Boarding School"/>
    <s v="Has a sixth form"/>
    <s v="None"/>
    <s v="None"/>
    <s v="Non-faith"/>
    <s v="Ofsted"/>
    <n v="10020714"/>
    <s v="Independent School standard inspection - integrated "/>
    <s v="Independent Standard Inspection"/>
    <d v="2017-03-21T00:00:00"/>
    <d v="2017-03-23T00:00:00"/>
    <d v="2017-06-19T00:00:00"/>
    <x v="1"/>
    <n v="3"/>
    <n v="3"/>
    <n v="2"/>
    <n v="3"/>
    <s v="NULL"/>
    <s v="NULL"/>
    <x v="0"/>
    <s v="NULL"/>
    <x v="0"/>
    <s v="ITS422806"/>
    <d v="2013-09-17T00:00:00"/>
    <d v="2013-09-19T00:00:00"/>
    <d v="2013-10-09T00:00:00"/>
    <n v="3"/>
    <s v="NULL"/>
    <s v="NULL"/>
    <s v="NULL"/>
    <s v="NULL"/>
    <s v="NULL"/>
    <s v="NULL"/>
  </r>
  <r>
    <n v="131978"/>
    <n v="2026399"/>
    <s v="Maria Montessori School"/>
    <x v="1"/>
    <x v="6"/>
    <s v="London"/>
    <s v="Camden"/>
    <s v="Hampstead and Kilburn"/>
    <s v="NW3 5NW"/>
    <n v="174"/>
    <s v="No Boarders"/>
    <s v="Does not have a sixth form"/>
    <s v="None"/>
    <s v="None"/>
    <s v="Non-faith"/>
    <s v="Ofsted"/>
    <n v="10035794"/>
    <s v="Independent School standard inspection"/>
    <s v="Independent Standard Inspection"/>
    <d v="2017-12-12T00:00:00"/>
    <d v="2017-12-14T00:00:00"/>
    <d v="2018-01-22T00:00:00"/>
    <x v="0"/>
    <n v="2"/>
    <n v="2"/>
    <n v="1"/>
    <n v="2"/>
    <n v="2"/>
    <s v="NULL"/>
    <x v="0"/>
    <s v="Y"/>
    <x v="0"/>
    <s v="ITS441435"/>
    <d v="2014-03-12T00:00:00"/>
    <d v="2014-03-14T00:00:00"/>
    <d v="2014-04-25T00:00:00"/>
    <n v="2"/>
    <s v="NULL"/>
    <s v="NULL"/>
    <s v="NULL"/>
    <s v="NULL"/>
    <s v="NULL"/>
    <s v="NULL"/>
  </r>
  <r>
    <n v="133541"/>
    <n v="8896009"/>
    <s v="Markazul Uloom"/>
    <x v="1"/>
    <x v="3"/>
    <s v="North West"/>
    <s v="Blackburn with Darwen"/>
    <s v="Blackburn"/>
    <s v="BB2 3NY"/>
    <n v="167"/>
    <s v="No Boarders"/>
    <s v="Has a sixth form"/>
    <s v="Islam"/>
    <s v="Muslim"/>
    <s v="Muslim"/>
    <s v="Ofsted"/>
    <n v="10026008"/>
    <s v="Independent School standard inspection"/>
    <s v="Independent Standard Inspection"/>
    <d v="2017-07-04T00:00:00"/>
    <d v="2017-07-06T00:00:00"/>
    <d v="2017-07-28T00:00:00"/>
    <x v="0"/>
    <n v="2"/>
    <n v="2"/>
    <n v="1"/>
    <n v="2"/>
    <s v="NULL"/>
    <s v="NULL"/>
    <x v="0"/>
    <s v="NULL"/>
    <x v="0"/>
    <s v="ITS422755"/>
    <d v="2014-01-28T00:00:00"/>
    <d v="2014-01-30T00:00:00"/>
    <d v="2014-02-27T00:00:00"/>
    <n v="2"/>
    <s v="NULL"/>
    <s v="NULL"/>
    <s v="NULL"/>
    <s v="NULL"/>
    <s v="NULL"/>
    <s v="NULL"/>
  </r>
  <r>
    <n v="136685"/>
    <n v="8606444"/>
    <s v="Martec Training"/>
    <x v="1"/>
    <x v="1"/>
    <s v="West Midlands"/>
    <s v="Staffordshire"/>
    <s v="Newcastle-under-Lyme"/>
    <s v="ST5 1LZ"/>
    <n v="74"/>
    <s v="No Boarders"/>
    <s v="Has a sixth form"/>
    <s v="None"/>
    <s v="None"/>
    <s v="Non-faith"/>
    <s v="Ofsted"/>
    <s v="ITS386858"/>
    <s v="Independent School standard inspection"/>
    <s v="Independent Standard Inspection"/>
    <d v="2012-02-07T00:00:00"/>
    <d v="2012-02-08T00:00:00"/>
    <d v="2012-02-29T00:00:00"/>
    <x v="0"/>
    <s v="NULL"/>
    <n v="2"/>
    <s v="NULL"/>
    <n v="2"/>
    <n v="8"/>
    <s v="NULL"/>
    <x v="1"/>
    <s v="NULL"/>
    <x v="0"/>
    <s v="NULL"/>
    <s v="NULL"/>
    <s v="NULL"/>
    <s v="NULL"/>
    <s v="NULL"/>
    <s v="NULL"/>
    <s v="NULL"/>
    <s v="NULL"/>
    <s v="NULL"/>
    <s v="NULL"/>
    <s v="NULL"/>
  </r>
  <r>
    <n v="133307"/>
    <n v="2116391"/>
    <s v="Mazahirul Uloom London School"/>
    <x v="1"/>
    <x v="6"/>
    <s v="London"/>
    <s v="Tower Hamlets"/>
    <s v="Bethnal Green and Bow"/>
    <s v="E1 4AA"/>
    <n v="104"/>
    <s v="No Boarders"/>
    <s v="Does not have a sixth form"/>
    <s v="None"/>
    <s v="Islam"/>
    <s v="Muslim"/>
    <s v="Ofsted"/>
    <n v="10026290"/>
    <s v="Independent School standard inspection"/>
    <s v="Independent Standard Inspection"/>
    <d v="2017-10-03T00:00:00"/>
    <d v="2017-10-05T00:00:00"/>
    <d v="2017-12-08T00:00:00"/>
    <x v="3"/>
    <n v="4"/>
    <n v="3"/>
    <n v="4"/>
    <n v="3"/>
    <s v="NULL"/>
    <s v="NULL"/>
    <x v="2"/>
    <s v="Y"/>
    <x v="1"/>
    <s v="NULL"/>
    <s v="NULL"/>
    <s v="NULL"/>
    <s v="NULL"/>
    <s v="NULL"/>
    <n v="10052040"/>
    <s v="Independent school Progress Monitoring inspection"/>
    <d v="2018-04-17T00:00:00"/>
    <s v="2017/18"/>
    <d v="2018-05-21T00:00:00"/>
    <s v="Did not meet all standards that were checked"/>
  </r>
  <r>
    <n v="130321"/>
    <n v="8656027"/>
    <s v="Meadowpark School"/>
    <x v="1"/>
    <x v="0"/>
    <s v="South West"/>
    <s v="Wiltshire"/>
    <s v="North Wiltshire"/>
    <s v="SN6 6DD"/>
    <n v="69"/>
    <s v="No Boarders"/>
    <s v="Does not have a sixth form"/>
    <s v="None"/>
    <s v="Christian"/>
    <s v="Christian"/>
    <s v="Ofsted"/>
    <n v="10033888"/>
    <s v="Independent School standard inspection"/>
    <s v="Independent Standard Inspection"/>
    <d v="2017-09-12T00:00:00"/>
    <d v="2017-09-14T00:00:00"/>
    <d v="2017-10-19T00:00:00"/>
    <x v="0"/>
    <n v="2"/>
    <n v="2"/>
    <n v="2"/>
    <n v="2"/>
    <n v="2"/>
    <s v="NULL"/>
    <x v="0"/>
    <s v="NULL"/>
    <x v="0"/>
    <s v="ITS422717"/>
    <d v="2014-03-04T00:00:00"/>
    <d v="2014-03-06T00:00:00"/>
    <d v="2014-03-26T00:00:00"/>
    <n v="1"/>
    <s v="NULL"/>
    <s v="NULL"/>
    <s v="NULL"/>
    <s v="NULL"/>
    <s v="NULL"/>
    <s v="NULL"/>
  </r>
  <r>
    <n v="105999"/>
    <n v="3556020"/>
    <s v="Mechinoh School"/>
    <x v="1"/>
    <x v="3"/>
    <s v="North West"/>
    <s v="Salford"/>
    <s v="Blackley and Broughton"/>
    <s v="M7 4HY"/>
    <n v="68"/>
    <s v="No Boarders"/>
    <s v="Does not have a sixth form"/>
    <s v="None"/>
    <s v="Jewish"/>
    <s v="Jewish"/>
    <s v="Ofsted"/>
    <n v="10021800"/>
    <s v="Independent School standard inspection"/>
    <s v="Independent Standard Inspection"/>
    <d v="2017-03-28T00:00:00"/>
    <d v="2017-03-30T00:00:00"/>
    <d v="2017-05-09T00:00:00"/>
    <x v="3"/>
    <n v="4"/>
    <n v="2"/>
    <n v="3"/>
    <n v="2"/>
    <s v="NULL"/>
    <s v="NULL"/>
    <x v="0"/>
    <s v="NULL"/>
    <x v="1"/>
    <s v="ITS444495"/>
    <d v="2014-11-25T00:00:00"/>
    <d v="2014-11-27T00:00:00"/>
    <d v="2015-01-12T00:00:00"/>
    <n v="4"/>
    <s v="NULL"/>
    <s v="NULL"/>
    <s v="NULL"/>
    <s v="NULL"/>
    <s v="NULL"/>
    <s v="NULL"/>
  </r>
  <r>
    <n v="134289"/>
    <n v="8216010"/>
    <s v="Mehria School"/>
    <x v="1"/>
    <x v="2"/>
    <s v="East of England"/>
    <s v="Luton"/>
    <s v="Luton South"/>
    <s v="LU4 8JD"/>
    <n v="84"/>
    <s v="No Boarders"/>
    <s v="Does not have a sixth form"/>
    <s v="None"/>
    <s v="Muslim"/>
    <s v="Muslim"/>
    <s v="Ofsted"/>
    <n v="10043520"/>
    <s v="Independent School standard inspection"/>
    <s v="Independent Standard Inspection"/>
    <d v="2018-02-20T00:00:00"/>
    <d v="2018-02-22T00:00:00"/>
    <d v="2018-03-23T00:00:00"/>
    <x v="1"/>
    <n v="3"/>
    <n v="3"/>
    <n v="2"/>
    <n v="3"/>
    <s v="NULL"/>
    <s v="NULL"/>
    <x v="0"/>
    <s v="Y"/>
    <x v="1"/>
    <n v="10010086"/>
    <d v="2016-01-26T00:00:00"/>
    <d v="2016-01-28T00:00:00"/>
    <d v="2016-03-04T00:00:00"/>
    <n v="4"/>
    <s v="NULL"/>
    <s v="NULL"/>
    <s v="NULL"/>
    <s v="NULL"/>
    <s v="NULL"/>
    <s v="NULL"/>
  </r>
  <r>
    <n v="101387"/>
    <n v="3026089"/>
    <s v="Menorah Grammar School"/>
    <x v="1"/>
    <x v="6"/>
    <s v="London"/>
    <s v="Barnet"/>
    <s v="Hendon"/>
    <s v="HA8 0QS"/>
    <n v="259"/>
    <s v="No Boarders"/>
    <s v="Has a sixth form"/>
    <s v="Jewish"/>
    <s v="Jewish"/>
    <s v="Jewish"/>
    <s v="Ofsted"/>
    <n v="10035782"/>
    <s v="Independent School standard inspection"/>
    <s v="Independent Standard Inspection"/>
    <d v="2017-11-28T00:00:00"/>
    <d v="2017-11-30T00:00:00"/>
    <d v="2018-01-12T00:00:00"/>
    <x v="0"/>
    <n v="2"/>
    <n v="2"/>
    <n v="2"/>
    <n v="2"/>
    <s v="NULL"/>
    <n v="2"/>
    <x v="0"/>
    <s v="Y"/>
    <x v="0"/>
    <s v="ITS462856"/>
    <d v="2015-06-23T00:00:00"/>
    <d v="2015-06-25T00:00:00"/>
    <d v="2015-09-08T00:00:00"/>
    <n v="4"/>
    <s v="NULL"/>
    <s v="NULL"/>
    <s v="NULL"/>
    <s v="NULL"/>
    <s v="NULL"/>
    <s v="NULL"/>
  </r>
  <r>
    <n v="134858"/>
    <n v="8876007"/>
    <s v="Meredale Independent Primary School"/>
    <x v="1"/>
    <x v="5"/>
    <s v="South East"/>
    <s v="Medway"/>
    <s v="Gillingham and Rainham"/>
    <s v="ME8 8EB"/>
    <n v="79"/>
    <s v="No Boarders"/>
    <s v="Does not have a sixth form"/>
    <s v="None"/>
    <s v="Christian"/>
    <s v="Christian"/>
    <s v="Ofsted"/>
    <n v="10039161"/>
    <s v="Independent School standard inspection"/>
    <s v="Independent Standard Inspection"/>
    <d v="2017-11-07T00:00:00"/>
    <d v="2017-11-09T00:00:00"/>
    <d v="2017-11-30T00:00:00"/>
    <x v="1"/>
    <n v="2"/>
    <n v="3"/>
    <n v="2"/>
    <n v="2"/>
    <n v="2"/>
    <s v="NULL"/>
    <x v="0"/>
    <s v="Y"/>
    <x v="0"/>
    <s v="ITS443479"/>
    <d v="2014-12-02T00:00:00"/>
    <d v="2014-12-04T00:00:00"/>
    <d v="2015-01-13T00:00:00"/>
    <n v="2"/>
    <s v="NULL"/>
    <s v="NULL"/>
    <s v="NULL"/>
    <s v="NULL"/>
    <s v="NULL"/>
    <s v="NULL"/>
  </r>
  <r>
    <n v="101065"/>
    <n v="2126144"/>
    <s v="Merlin School"/>
    <x v="1"/>
    <x v="6"/>
    <s v="London"/>
    <s v="Wandsworth"/>
    <s v="Putney"/>
    <s v="SW15 2BZ"/>
    <n v="194"/>
    <s v="No Boarders"/>
    <s v="Does not have a sixth form"/>
    <s v="None"/>
    <s v="None"/>
    <s v="Non-faith"/>
    <s v="Ofsted"/>
    <n v="10008537"/>
    <s v="Independent School standard inspection"/>
    <s v="Independent Standard Inspection"/>
    <d v="2017-11-07T00:00:00"/>
    <d v="2017-11-09T00:00:00"/>
    <d v="2017-11-27T00:00:00"/>
    <x v="2"/>
    <n v="1"/>
    <n v="1"/>
    <n v="1"/>
    <n v="1"/>
    <n v="1"/>
    <s v="NULL"/>
    <x v="0"/>
    <s v="NULL"/>
    <x v="0"/>
    <s v="ITS344613"/>
    <d v="2010-03-18T00:00:00"/>
    <d v="2010-03-18T00:00:00"/>
    <d v="2010-04-23T00:00:00"/>
    <n v="1"/>
    <s v="NULL"/>
    <s v="NULL"/>
    <s v="NULL"/>
    <s v="NULL"/>
    <s v="NULL"/>
    <s v="NULL"/>
  </r>
  <r>
    <n v="131158"/>
    <n v="3816012"/>
    <s v="Mill Cottage Montessori School"/>
    <x v="1"/>
    <x v="7"/>
    <s v="Yorkshire and the Humber"/>
    <s v="Calderdale"/>
    <s v="Calder Valley"/>
    <s v="HD6 4HA"/>
    <n v="131"/>
    <s v="No Boarders"/>
    <s v="Does not have a sixth form"/>
    <s v="None"/>
    <s v="None"/>
    <s v="Non-faith"/>
    <s v="Ofsted"/>
    <n v="10025952"/>
    <s v="Independent School standard inspection"/>
    <s v="Independent Standard Inspection"/>
    <d v="2017-03-21T00:00:00"/>
    <d v="2017-03-23T00:00:00"/>
    <d v="2017-05-03T00:00:00"/>
    <x v="2"/>
    <n v="1"/>
    <n v="1"/>
    <n v="1"/>
    <n v="1"/>
    <n v="1"/>
    <s v="NULL"/>
    <x v="0"/>
    <s v="NULL"/>
    <x v="0"/>
    <s v="ITS397605"/>
    <d v="2012-12-12T00:00:00"/>
    <d v="2012-12-13T00:00:00"/>
    <d v="2013-01-10T00:00:00"/>
    <n v="1"/>
    <s v="NULL"/>
    <s v="NULL"/>
    <s v="NULL"/>
    <s v="NULL"/>
    <s v="NULL"/>
    <s v="NULL"/>
  </r>
  <r>
    <n v="125789"/>
    <n v="9376091"/>
    <s v="Milverton House School"/>
    <x v="1"/>
    <x v="1"/>
    <s v="West Midlands"/>
    <s v="Warwickshire"/>
    <s v="Nuneaton"/>
    <s v="CV11 4NS"/>
    <n v="129"/>
    <s v="No Boarders"/>
    <s v="Does not have a sixth form"/>
    <s v="None"/>
    <s v="None"/>
    <s v="Non-faith"/>
    <s v="Ofsted"/>
    <n v="10033565"/>
    <s v="Independent School standard inspection"/>
    <s v="Independent Standard Inspection"/>
    <d v="2017-07-04T00:00:00"/>
    <d v="2017-07-06T00:00:00"/>
    <d v="2017-09-18T00:00:00"/>
    <x v="3"/>
    <n v="4"/>
    <n v="3"/>
    <n v="4"/>
    <n v="3"/>
    <n v="4"/>
    <s v="NULL"/>
    <x v="2"/>
    <s v="NULL"/>
    <x v="1"/>
    <s v="ITS443471"/>
    <d v="2014-06-24T00:00:00"/>
    <d v="2014-06-26T00:00:00"/>
    <d v="2014-09-05T00:00:00"/>
    <n v="2"/>
    <n v="10048914"/>
    <s v="Independent school Progress Monitoring inspection"/>
    <d v="2018-04-17T00:00:00"/>
    <s v="2017/18"/>
    <d v="2018-05-16T00:00:00"/>
    <s v="Did not meet all standards that were checked"/>
  </r>
  <r>
    <n v="105585"/>
    <n v="3526001"/>
    <s v="Moor Allerton Preparatory School"/>
    <x v="1"/>
    <x v="3"/>
    <s v="North West"/>
    <s v="Manchester"/>
    <s v="Manchester, Withington"/>
    <s v="M20 2PW"/>
    <n v="183"/>
    <s v="No Boarders"/>
    <s v="Does not have a sixth form"/>
    <s v="None"/>
    <s v="Christian"/>
    <s v="Christian"/>
    <s v="Ofsted"/>
    <s v="NULL"/>
    <s v="NULL"/>
    <s v="NULL"/>
    <s v="NULL"/>
    <s v="NULL"/>
    <s v="NULL"/>
    <x v="4"/>
    <s v="NULL"/>
    <s v="NULL"/>
    <s v="NULL"/>
    <s v="NULL"/>
    <s v="NULL"/>
    <s v="NULL"/>
    <x v="1"/>
    <s v="NULL"/>
    <x v="2"/>
    <s v="NULL"/>
    <s v="NULL"/>
    <s v="NULL"/>
    <s v="NULL"/>
    <s v="NULL"/>
    <s v="NULL"/>
    <s v="NULL"/>
    <s v="NULL"/>
    <s v="NULL"/>
    <s v="NULL"/>
    <s v="NULL"/>
  </r>
  <r>
    <n v="137887"/>
    <n v="3526006"/>
    <s v="Music Stuff"/>
    <x v="1"/>
    <x v="3"/>
    <s v="North West"/>
    <s v="Manchester"/>
    <s v="Manchester Central"/>
    <s v="M11 2NA"/>
    <n v="59"/>
    <s v="No Boarders"/>
    <s v="Does not have a sixth form"/>
    <s v="None"/>
    <s v="None"/>
    <s v="Non-faith"/>
    <s v="Ofsted"/>
    <n v="10020720"/>
    <s v="Independent School standard inspection"/>
    <s v="Independent Standard Inspection"/>
    <d v="2016-10-18T00:00:00"/>
    <d v="2016-10-20T00:00:00"/>
    <d v="2016-11-29T00:00:00"/>
    <x v="3"/>
    <n v="4"/>
    <n v="3"/>
    <n v="4"/>
    <n v="3"/>
    <s v="NULL"/>
    <s v="NULL"/>
    <x v="2"/>
    <s v="NULL"/>
    <x v="1"/>
    <s v="ITS408675"/>
    <d v="2012-12-18T00:00:00"/>
    <d v="2012-12-19T00:00:00"/>
    <d v="2013-01-21T00:00:00"/>
    <n v="2"/>
    <n v="10040204"/>
    <s v="Independent school Progress Monitoring inspection"/>
    <d v="2017-10-04T00:00:00"/>
    <s v="2017/18"/>
    <d v="2017-11-09T00:00:00"/>
    <s v="Met all standards that were checked"/>
  </r>
  <r>
    <n v="133533"/>
    <n v="3026114"/>
    <s v="Nancy Reuben Primary School"/>
    <x v="1"/>
    <x v="6"/>
    <s v="London"/>
    <s v="Barnet"/>
    <s v="Hendon"/>
    <s v="NW4 1DJ"/>
    <n v="206"/>
    <s v="No Boarders"/>
    <s v="Does not have a sixth form"/>
    <s v="None"/>
    <s v="Jewish"/>
    <s v="Jewish"/>
    <s v="Ofsted"/>
    <n v="10038166"/>
    <s v="Independent School standard inspection"/>
    <s v="Independent Standard Inspection"/>
    <d v="2017-10-17T00:00:00"/>
    <d v="2017-10-19T00:00:00"/>
    <d v="2017-11-27T00:00:00"/>
    <x v="0"/>
    <n v="2"/>
    <n v="2"/>
    <n v="2"/>
    <n v="2"/>
    <n v="3"/>
    <s v="NULL"/>
    <x v="0"/>
    <s v="Y"/>
    <x v="0"/>
    <s v="ITS450687"/>
    <d v="2014-09-23T00:00:00"/>
    <d v="2014-10-01T00:00:00"/>
    <d v="2014-12-20T00:00:00"/>
    <n v="3"/>
    <s v="NULL"/>
    <s v="NULL"/>
    <s v="NULL"/>
    <s v="NULL"/>
    <s v="NULL"/>
    <s v="NULL"/>
  </r>
  <r>
    <n v="136112"/>
    <n v="8506075"/>
    <s v="New Forest Small School"/>
    <x v="1"/>
    <x v="5"/>
    <s v="South East"/>
    <s v="Hampshire"/>
    <s v="New Forest East"/>
    <s v="SO43 7BU"/>
    <n v="73"/>
    <s v="No Boarders"/>
    <s v="Does not have a sixth form"/>
    <s v="None"/>
    <s v="None"/>
    <s v="Non-faith"/>
    <s v="Ofsted"/>
    <n v="10039164"/>
    <s v="Independent School standard inspection"/>
    <s v="Independent Standard Inspection"/>
    <d v="2018-06-26T00:00:00"/>
    <d v="2018-06-28T00:00:00"/>
    <d v="2018-07-18T00:00:00"/>
    <x v="0"/>
    <n v="2"/>
    <n v="2"/>
    <n v="1"/>
    <n v="2"/>
    <n v="2"/>
    <s v="NULL"/>
    <x v="0"/>
    <s v="Y"/>
    <x v="0"/>
    <s v="ITS447181"/>
    <d v="2014-12-10T00:00:00"/>
    <d v="2014-12-12T00:00:00"/>
    <d v="2015-01-26T00:00:00"/>
    <n v="3"/>
    <s v="NULL"/>
    <s v="NULL"/>
    <s v="NULL"/>
    <s v="NULL"/>
    <s v="NULL"/>
    <s v="NULL"/>
  </r>
  <r>
    <n v="130274"/>
    <n v="3836119"/>
    <s v="New Horizon Community School"/>
    <x v="1"/>
    <x v="7"/>
    <s v="Yorkshire and the Humber"/>
    <s v="Leeds"/>
    <s v="Leeds North East"/>
    <s v="LS7 4JE"/>
    <n v="53"/>
    <s v="No Boarders"/>
    <s v="Does not have a sixth form"/>
    <s v="None"/>
    <s v="Muslim"/>
    <s v="Muslim"/>
    <s v="Ofsted"/>
    <n v="10025951"/>
    <s v="Independent School standard inspection"/>
    <s v="Independent Standard Inspection"/>
    <d v="2017-03-21T00:00:00"/>
    <d v="2017-03-23T00:00:00"/>
    <d v="2017-05-09T00:00:00"/>
    <x v="3"/>
    <n v="4"/>
    <n v="3"/>
    <n v="4"/>
    <n v="3"/>
    <s v="NULL"/>
    <s v="NULL"/>
    <x v="2"/>
    <s v="NULL"/>
    <x v="1"/>
    <s v="ITS296850"/>
    <d v="2007-01-17T00:00:00"/>
    <d v="2007-01-18T00:00:00"/>
    <d v="2007-01-31T00:00:00"/>
    <n v="2"/>
    <n v="10054981"/>
    <s v="Independent school Progress Monitoring inspection"/>
    <d v="2018-06-27T00:00:00"/>
    <s v="2017/18"/>
    <d v="2018-07-19T00:00:00"/>
    <s v="Did not meet all standards that were checked"/>
  </r>
  <r>
    <n v="110141"/>
    <n v="8676004"/>
    <s v="Newbold School"/>
    <x v="1"/>
    <x v="5"/>
    <s v="South East"/>
    <s v="Bracknell Forest"/>
    <s v="Windsor"/>
    <s v="RG42 4AH"/>
    <n v="76"/>
    <s v="No Boarders"/>
    <s v="Does not have a sixth form"/>
    <s v="None"/>
    <s v="Seventh Day Adventist"/>
    <s v="Christian"/>
    <s v="Ofsted"/>
    <n v="10012939"/>
    <s v="Independent School standard inspection"/>
    <s v="Independent Standard Inspection"/>
    <d v="2016-04-26T00:00:00"/>
    <d v="2016-04-28T00:00:00"/>
    <d v="2016-05-18T00:00:00"/>
    <x v="0"/>
    <n v="2"/>
    <n v="2"/>
    <n v="2"/>
    <n v="2"/>
    <n v="2"/>
    <s v="NULL"/>
    <x v="0"/>
    <s v="NULL"/>
    <x v="0"/>
    <s v="ITS420170"/>
    <d v="2013-05-21T00:00:00"/>
    <d v="2013-05-23T00:00:00"/>
    <d v="2013-06-13T00:00:00"/>
    <n v="3"/>
    <s v="NULL"/>
    <s v="NULL"/>
    <s v="NULL"/>
    <s v="NULL"/>
    <s v="NULL"/>
    <s v="NULL"/>
  </r>
  <r>
    <n v="135819"/>
    <n v="8696016"/>
    <s v="Newbury Hall School"/>
    <x v="1"/>
    <x v="5"/>
    <s v="South East"/>
    <s v="West Berkshire"/>
    <s v="Newbury"/>
    <s v="RG14 6AD"/>
    <n v="5"/>
    <s v="Boarding School"/>
    <s v="Has a sixth form"/>
    <s v="None"/>
    <s v="None"/>
    <s v="Non-faith"/>
    <s v="Ofsted"/>
    <n v="10047031"/>
    <s v="Independent School standard inspection - integrated "/>
    <s v="Independent Standard Inspection"/>
    <d v="2018-06-05T00:00:00"/>
    <d v="2018-06-07T00:00:00"/>
    <d v="2018-07-11T00:00:00"/>
    <x v="3"/>
    <n v="4"/>
    <n v="3"/>
    <n v="4"/>
    <n v="3"/>
    <s v="NULL"/>
    <n v="4"/>
    <x v="2"/>
    <s v="Y"/>
    <x v="1"/>
    <n v="10012909"/>
    <d v="2016-05-17T00:00:00"/>
    <d v="2016-05-19T00:00:00"/>
    <d v="2016-06-28T00:00:00"/>
    <n v="4"/>
    <s v="NULL"/>
    <s v="NULL"/>
    <s v="NULL"/>
    <s v="NULL"/>
    <s v="NULL"/>
    <s v="NULL"/>
  </r>
  <r>
    <n v="142069"/>
    <n v="8256044"/>
    <s v="The Chalfonts Independent Grammar"/>
    <x v="1"/>
    <x v="5"/>
    <s v="South East"/>
    <s v="Buckinghamshire"/>
    <s v="Chesham and Amersham"/>
    <s v="HP8 4AD"/>
    <n v="50"/>
    <s v="No Boarders"/>
    <s v="Has a sixth form"/>
    <s v="None"/>
    <s v="None"/>
    <s v="Non-faith"/>
    <s v="Ofsted"/>
    <n v="10010521"/>
    <s v="Independent school standard inspection - first"/>
    <s v="Independent Standard Inspection"/>
    <d v="2016-11-22T00:00:00"/>
    <d v="2016-11-24T00:00:00"/>
    <d v="2017-01-16T00:00:00"/>
    <x v="0"/>
    <n v="2"/>
    <n v="2"/>
    <n v="2"/>
    <n v="2"/>
    <s v="NULL"/>
    <s v="NULL"/>
    <x v="0"/>
    <s v="NULL"/>
    <x v="0"/>
    <s v="NULL"/>
    <s v="NULL"/>
    <s v="NULL"/>
    <s v="NULL"/>
    <s v="NULL"/>
    <s v="NULL"/>
    <s v="NULL"/>
    <s v="NULL"/>
    <s v="NULL"/>
    <s v="NULL"/>
    <s v="NULL"/>
  </r>
  <r>
    <n v="140487"/>
    <n v="8926017"/>
    <s v="Nisai Learning Hub (Nottingham)"/>
    <x v="1"/>
    <x v="4"/>
    <s v="East Midlands"/>
    <s v="Nottingham"/>
    <s v="Nottingham South"/>
    <s v="NG1 1GD"/>
    <n v="15"/>
    <s v="No Boarders"/>
    <s v="Has a sixth form"/>
    <s v="None"/>
    <s v="None"/>
    <s v="Non-faith"/>
    <s v="Ofsted"/>
    <n v="10039192"/>
    <s v="Independent School standard inspection"/>
    <s v="Independent Standard Inspection"/>
    <d v="2018-04-24T00:00:00"/>
    <d v="2018-04-26T00:00:00"/>
    <d v="2018-05-25T00:00:00"/>
    <x v="0"/>
    <n v="1"/>
    <n v="2"/>
    <n v="1"/>
    <n v="2"/>
    <s v="NULL"/>
    <s v="NULL"/>
    <x v="0"/>
    <s v="Y"/>
    <x v="0"/>
    <s v="ITS447302"/>
    <d v="2014-11-18T00:00:00"/>
    <d v="2014-11-20T00:00:00"/>
    <d v="2014-12-10T00:00:00"/>
    <n v="2"/>
    <s v="NULL"/>
    <s v="NULL"/>
    <s v="NULL"/>
    <s v="NULL"/>
    <s v="NULL"/>
    <s v="NULL"/>
  </r>
  <r>
    <n v="133517"/>
    <n v="3206061"/>
    <s v="Noor Ul Islam Primary School"/>
    <x v="1"/>
    <x v="6"/>
    <s v="London"/>
    <s v="Waltham Forest"/>
    <s v="Leyton and Wanstead"/>
    <s v="E10 6QW"/>
    <n v="164"/>
    <s v="No Boarders"/>
    <s v="Does not have a sixth form"/>
    <s v="Islam"/>
    <s v="Muslim"/>
    <s v="Muslim"/>
    <s v="Ofsted"/>
    <n v="10012847"/>
    <s v="Independent School standard inspection"/>
    <s v="Independent Standard Inspection"/>
    <d v="2018-01-16T00:00:00"/>
    <d v="2018-01-18T00:00:00"/>
    <d v="2018-03-12T00:00:00"/>
    <x v="0"/>
    <n v="2"/>
    <n v="2"/>
    <n v="2"/>
    <n v="2"/>
    <n v="2"/>
    <s v="NULL"/>
    <x v="0"/>
    <s v="Y"/>
    <x v="0"/>
    <s v="ITS364274"/>
    <d v="2011-05-26T00:00:00"/>
    <d v="2011-05-26T00:00:00"/>
    <d v="2011-06-17T00:00:00"/>
    <n v="2"/>
    <s v="NULL"/>
    <s v="NULL"/>
    <s v="NULL"/>
    <s v="NULL"/>
    <s v="NULL"/>
    <s v="NULL"/>
  </r>
  <r>
    <n v="141249"/>
    <n v="8506091"/>
    <s v="Norman Court School"/>
    <x v="1"/>
    <x v="5"/>
    <s v="South East"/>
    <s v="Hampshire"/>
    <s v="Romsey and Southampton North"/>
    <s v="SP5 1NH"/>
    <n v="0"/>
    <s v="No Boarders"/>
    <s v="Does not have a sixth form"/>
    <s v="None"/>
    <s v="None"/>
    <s v="Non-faith"/>
    <s v="Ofsted"/>
    <s v="ITS462905"/>
    <s v="Independent school standard inspection - first"/>
    <s v="Independent Standard Inspection"/>
    <d v="2015-06-03T00:00:00"/>
    <d v="2015-06-05T00:00:00"/>
    <d v="2015-07-08T00:00:00"/>
    <x v="0"/>
    <n v="2"/>
    <n v="2"/>
    <s v="NULL"/>
    <n v="2"/>
    <n v="2"/>
    <n v="9"/>
    <x v="1"/>
    <s v="NULL"/>
    <x v="0"/>
    <s v="NULL"/>
    <s v="NULL"/>
    <s v="NULL"/>
    <s v="NULL"/>
    <s v="NULL"/>
    <s v="NULL"/>
    <s v="NULL"/>
    <s v="NULL"/>
    <s v="NULL"/>
    <s v="NULL"/>
    <s v="NULL"/>
  </r>
  <r>
    <n v="134294"/>
    <n v="8316006"/>
    <s v="Normanton House School"/>
    <x v="1"/>
    <x v="4"/>
    <s v="East Midlands"/>
    <s v="Derby"/>
    <s v="Derby South"/>
    <s v="DE23 8DF"/>
    <n v="143"/>
    <s v="No Boarders"/>
    <s v="Does not have a sixth form"/>
    <s v="Islam"/>
    <s v="Muslim"/>
    <s v="Muslim"/>
    <s v="Ofsted"/>
    <n v="10033532"/>
    <s v="Independent School standard inspection"/>
    <s v="Independent Standard Inspection"/>
    <d v="2017-10-17T00:00:00"/>
    <d v="2017-10-19T00:00:00"/>
    <d v="2017-11-13T00:00:00"/>
    <x v="1"/>
    <n v="3"/>
    <n v="3"/>
    <n v="2"/>
    <n v="3"/>
    <n v="3"/>
    <s v="NULL"/>
    <x v="0"/>
    <s v="Y"/>
    <x v="0"/>
    <s v="ITS442945"/>
    <d v="2014-06-24T00:00:00"/>
    <d v="2014-06-26T00:00:00"/>
    <d v="2014-07-11T00:00:00"/>
    <n v="2"/>
    <s v="NULL"/>
    <s v="NULL"/>
    <s v="NULL"/>
    <s v="NULL"/>
    <s v="NULL"/>
    <s v="NULL"/>
  </r>
  <r>
    <n v="134764"/>
    <n v="3026086"/>
    <s v="North London Grammar School"/>
    <x v="1"/>
    <x v="6"/>
    <s v="London"/>
    <s v="Barnet"/>
    <s v="Hendon"/>
    <s v="NW9 6HB"/>
    <n v="139"/>
    <s v="Boarding School"/>
    <s v="Has a sixth form"/>
    <s v="None"/>
    <s v="None"/>
    <s v="Non-faith"/>
    <s v="Ofsted"/>
    <n v="10026294"/>
    <s v="Independent School standard inspection"/>
    <s v="Independent Standard Inspection"/>
    <d v="2018-04-24T00:00:00"/>
    <d v="2018-04-26T00:00:00"/>
    <d v="2018-05-24T00:00:00"/>
    <x v="2"/>
    <n v="1"/>
    <n v="1"/>
    <n v="1"/>
    <n v="1"/>
    <s v="NULL"/>
    <n v="1"/>
    <x v="0"/>
    <s v="Y"/>
    <x v="0"/>
    <s v="ITS422772"/>
    <d v="2013-11-27T00:00:00"/>
    <d v="2013-11-29T00:00:00"/>
    <d v="2013-12-19T00:00:00"/>
    <n v="2"/>
    <s v="NULL"/>
    <s v="NULL"/>
    <s v="NULL"/>
    <s v="NULL"/>
    <s v="NULL"/>
    <s v="NULL"/>
  </r>
  <r>
    <n v="139071"/>
    <n v="8616008"/>
    <s v="North Road Academy"/>
    <x v="1"/>
    <x v="1"/>
    <s v="West Midlands"/>
    <s v="Stoke-on-Trent"/>
    <s v="Stoke-on-Trent North"/>
    <s v="ST6 2BP"/>
    <n v="103"/>
    <s v="No Boarders"/>
    <s v="Does not have a sixth form"/>
    <s v="Islam"/>
    <s v="Muslim"/>
    <s v="Muslim"/>
    <s v="Ofsted"/>
    <s v="ITS422847"/>
    <s v="Independent school standard inspection - first"/>
    <s v="Independent Standard Inspection"/>
    <d v="2013-12-03T00:00:00"/>
    <d v="2013-12-05T00:00:00"/>
    <d v="2013-12-23T00:00:00"/>
    <x v="0"/>
    <n v="2"/>
    <n v="2"/>
    <s v="NULL"/>
    <n v="2"/>
    <s v="NULL"/>
    <s v="NULL"/>
    <x v="1"/>
    <s v="NULL"/>
    <x v="0"/>
    <s v="NULL"/>
    <s v="NULL"/>
    <s v="NULL"/>
    <s v="NULL"/>
    <s v="NULL"/>
    <s v="NULL"/>
    <s v="NULL"/>
    <s v="NULL"/>
    <s v="NULL"/>
    <s v="NULL"/>
    <s v="NULL"/>
  </r>
  <r>
    <n v="136510"/>
    <n v="9376108"/>
    <s v="Northleigh House School"/>
    <x v="1"/>
    <x v="1"/>
    <s v="West Midlands"/>
    <s v="Warwickshire"/>
    <s v="Kenilworth and Southam"/>
    <s v="CV35 7HZ"/>
    <n v="17"/>
    <s v="No Boarders"/>
    <s v="Has a sixth form"/>
    <s v="None"/>
    <s v="None"/>
    <s v="Non-faith"/>
    <s v="Ofsted"/>
    <n v="10006024"/>
    <s v="Independent School standard inspection"/>
    <s v="Independent Standard Inspection"/>
    <d v="2016-01-12T00:00:00"/>
    <d v="2016-01-14T00:00:00"/>
    <d v="2016-02-25T00:00:00"/>
    <x v="0"/>
    <n v="2"/>
    <n v="2"/>
    <n v="2"/>
    <n v="2"/>
    <s v="NULL"/>
    <n v="2"/>
    <x v="0"/>
    <s v="NULL"/>
    <x v="0"/>
    <s v="ITS386856"/>
    <d v="2012-01-24T00:00:00"/>
    <d v="2012-01-25T00:00:00"/>
    <d v="2012-02-23T00:00:00"/>
    <n v="3"/>
    <s v="NULL"/>
    <s v="NULL"/>
    <s v="NULL"/>
    <s v="NULL"/>
    <s v="NULL"/>
    <s v="NULL"/>
  </r>
  <r>
    <n v="135090"/>
    <n v="3136081"/>
    <s v="Oak Heights Independent School"/>
    <x v="1"/>
    <x v="6"/>
    <s v="London"/>
    <s v="Hounslow"/>
    <s v="Brentford and Isleworth"/>
    <s v="TW3 1JS"/>
    <n v="72"/>
    <s v="No Boarders"/>
    <s v="Does not have a sixth form"/>
    <s v="None"/>
    <s v="None"/>
    <s v="Non-faith"/>
    <s v="Ofsted"/>
    <n v="10012837"/>
    <s v="Independent School standard inspection"/>
    <s v="Independent Standard Inspection"/>
    <d v="2016-05-17T00:00:00"/>
    <d v="2016-05-19T00:00:00"/>
    <d v="2016-06-23T00:00:00"/>
    <x v="0"/>
    <n v="2"/>
    <n v="2"/>
    <n v="2"/>
    <n v="2"/>
    <s v="NULL"/>
    <s v="NULL"/>
    <x v="0"/>
    <s v="NULL"/>
    <x v="0"/>
    <s v="ITS397671"/>
    <d v="2012-05-16T00:00:00"/>
    <d v="2012-05-17T00:00:00"/>
    <d v="2012-06-14T00:00:00"/>
    <n v="2"/>
    <s v="NULL"/>
    <s v="NULL"/>
    <s v="NULL"/>
    <s v="NULL"/>
    <s v="NULL"/>
    <s v="NULL"/>
  </r>
  <r>
    <n v="137568"/>
    <n v="3736003"/>
    <s v="Oak Tree High"/>
    <x v="1"/>
    <x v="7"/>
    <s v="Yorkshire and the Humber"/>
    <s v="Sheffield"/>
    <s v="Sheffield, Brightside and Hillsborough"/>
    <s v="S4 8DG"/>
    <n v="69"/>
    <s v="No Boarders"/>
    <s v="Does not have a sixth form"/>
    <s v="None"/>
    <s v="Muslim"/>
    <s v="Muslim"/>
    <s v="Ofsted"/>
    <n v="10012834"/>
    <s v="Independent School standard inspection"/>
    <s v="Independent Standard Inspection"/>
    <d v="2016-11-15T00:00:00"/>
    <d v="2016-11-17T00:00:00"/>
    <d v="2017-01-11T00:00:00"/>
    <x v="3"/>
    <n v="4"/>
    <n v="2"/>
    <n v="3"/>
    <n v="2"/>
    <s v="NULL"/>
    <s v="NULL"/>
    <x v="2"/>
    <s v="NULL"/>
    <x v="1"/>
    <s v="ITS397687"/>
    <d v="2012-07-03T00:00:00"/>
    <d v="2012-07-04T00:00:00"/>
    <d v="2012-07-25T00:00:00"/>
    <n v="2"/>
    <n v="10048808"/>
    <s v="Independent school Progress Monitoring inspection"/>
    <d v="2018-03-27T00:00:00"/>
    <s v="2017/18"/>
    <d v="2018-05-03T00:00:00"/>
    <s v="Did not meet all standards that were checked"/>
  </r>
  <r>
    <n v="135539"/>
    <n v="8216011"/>
    <s v="Oakwood Primary School"/>
    <x v="1"/>
    <x v="2"/>
    <s v="East of England"/>
    <s v="Luton"/>
    <s v="Luton South"/>
    <s v="LU1 3RR"/>
    <n v="150"/>
    <s v="No Boarders"/>
    <s v="Does not have a sixth form"/>
    <s v="Islam"/>
    <s v="Muslim"/>
    <s v="Muslim"/>
    <s v="Ofsted"/>
    <n v="10006065"/>
    <s v="Independent School standard inspection"/>
    <s v="Independent Standard Inspection"/>
    <d v="2016-04-26T00:00:00"/>
    <d v="2016-04-28T00:00:00"/>
    <d v="2016-05-20T00:00:00"/>
    <x v="0"/>
    <n v="2"/>
    <n v="2"/>
    <n v="1"/>
    <n v="2"/>
    <n v="2"/>
    <s v="NULL"/>
    <x v="0"/>
    <s v="NULL"/>
    <x v="0"/>
    <s v="ITS397675"/>
    <d v="2012-09-12T00:00:00"/>
    <d v="2012-09-13T00:00:00"/>
    <d v="2012-10-04T00:00:00"/>
    <n v="2"/>
    <s v="NULL"/>
    <s v="NULL"/>
    <s v="NULL"/>
    <s v="NULL"/>
    <s v="NULL"/>
    <s v="NULL"/>
  </r>
  <r>
    <n v="130245"/>
    <n v="3806119"/>
    <s v="Olive Secondary Boys"/>
    <x v="1"/>
    <x v="7"/>
    <s v="Yorkshire and the Humber"/>
    <s v="Bradford"/>
    <s v="Bradford East"/>
    <s v="BD3 0AD"/>
    <n v="81"/>
    <s v="No Boarders"/>
    <s v="Has a sixth form"/>
    <s v="Islam"/>
    <s v="Muslim"/>
    <s v="Muslim"/>
    <s v="Ofsted"/>
    <n v="10033915"/>
    <s v="Independent School standard inspection"/>
    <s v="Independent Standard Inspection"/>
    <d v="2017-07-11T00:00:00"/>
    <d v="2017-07-13T00:00:00"/>
    <d v="2017-10-31T00:00:00"/>
    <x v="3"/>
    <n v="4"/>
    <n v="3"/>
    <n v="4"/>
    <n v="3"/>
    <s v="NULL"/>
    <s v="NULL"/>
    <x v="0"/>
    <s v="NULL"/>
    <x v="1"/>
    <s v="ITS447238"/>
    <d v="2014-06-10T00:00:00"/>
    <d v="2014-06-12T00:00:00"/>
    <d v="2014-07-04T00:00:00"/>
    <n v="2"/>
    <s v="NULL"/>
    <s v="NULL"/>
    <s v="NULL"/>
    <s v="NULL"/>
    <s v="NULL"/>
    <s v="NULL"/>
  </r>
  <r>
    <n v="131825"/>
    <n v="8216004"/>
    <s v="Olive Tree Primary School"/>
    <x v="1"/>
    <x v="2"/>
    <s v="East of England"/>
    <s v="Luton"/>
    <s v="Luton South"/>
    <s v="LU1 1HE"/>
    <n v="65"/>
    <s v="No Boarders"/>
    <s v="Does not have a sixth form"/>
    <s v="None"/>
    <s v="Muslim"/>
    <s v="Muslim"/>
    <s v="Ofsted"/>
    <n v="10033545"/>
    <s v="Independent School standard inspection"/>
    <s v="Independent Standard Inspection"/>
    <d v="2017-05-23T00:00:00"/>
    <d v="2017-05-25T00:00:00"/>
    <d v="2017-07-04T00:00:00"/>
    <x v="3"/>
    <n v="4"/>
    <n v="3"/>
    <n v="4"/>
    <n v="3"/>
    <s v="NULL"/>
    <s v="NULL"/>
    <x v="2"/>
    <s v="NULL"/>
    <x v="1"/>
    <s v="ITS444466"/>
    <d v="2014-05-13T00:00:00"/>
    <d v="2014-05-15T00:00:00"/>
    <d v="2014-06-09T00:00:00"/>
    <n v="4"/>
    <n v="10047102"/>
    <s v="Independent school Progress Monitoring inspection"/>
    <d v="2018-03-01T00:00:00"/>
    <s v="2017/18"/>
    <d v="2018-03-28T00:00:00"/>
    <s v="Did not meet all standards that were checked"/>
  </r>
  <r>
    <n v="134400"/>
    <n v="2096363"/>
    <s v="Olive Tree School"/>
    <x v="1"/>
    <x v="6"/>
    <s v="London"/>
    <s v="Lewisham"/>
    <s v="Lewisham, Deptford"/>
    <s v="SE13 6NZ"/>
    <n v="117"/>
    <s v="No Boarders"/>
    <s v="Does not have a sixth form"/>
    <s v="Islam"/>
    <s v="Muslim"/>
    <s v="Muslim"/>
    <s v="Ofsted"/>
    <n v="10033423"/>
    <s v="Independent School standard inspection"/>
    <s v="Independent Standard Inspection"/>
    <d v="2017-03-08T00:00:00"/>
    <d v="2017-03-10T00:00:00"/>
    <d v="2017-04-25T00:00:00"/>
    <x v="3"/>
    <n v="4"/>
    <n v="3"/>
    <n v="4"/>
    <n v="3"/>
    <n v="4"/>
    <s v="NULL"/>
    <x v="2"/>
    <s v="NULL"/>
    <x v="1"/>
    <s v="ITS430242"/>
    <d v="2013-11-12T00:00:00"/>
    <d v="2013-11-14T00:00:00"/>
    <d v="2013-12-04T00:00:00"/>
    <n v="3"/>
    <n v="10054198"/>
    <s v="Independent school Progress Monitoring inspection"/>
    <d v="2018-05-23T00:00:00"/>
    <s v="2017/18"/>
    <d v="2018-07-17T00:00:00"/>
    <s v="Did not meet all standards that were checked"/>
  </r>
  <r>
    <n v="134137"/>
    <n v="8236005"/>
    <s v="On Track Education Centre (Silsoe)"/>
    <x v="1"/>
    <x v="2"/>
    <s v="East of England"/>
    <s v="Central Bedfordshire"/>
    <s v="Mid Bedfordshire"/>
    <s v="MK45 4HS"/>
    <n v="15"/>
    <s v="No Boarders"/>
    <s v="Does not have a sixth form"/>
    <s v="None"/>
    <s v="None"/>
    <s v="Non-faith"/>
    <s v="Ofsted"/>
    <n v="10026065"/>
    <s v="Independent School standard inspection"/>
    <s v="Independent Standard Inspection"/>
    <d v="2017-11-28T00:00:00"/>
    <d v="2017-11-30T00:00:00"/>
    <d v="2018-01-10T00:00:00"/>
    <x v="0"/>
    <n v="2"/>
    <n v="2"/>
    <n v="2"/>
    <n v="2"/>
    <s v="NULL"/>
    <s v="NULL"/>
    <x v="0"/>
    <s v="Y"/>
    <x v="0"/>
    <s v="ITS361408"/>
    <d v="2010-12-07T00:00:00"/>
    <d v="2010-12-07T00:00:00"/>
    <d v="2011-01-11T00:00:00"/>
    <n v="2"/>
    <s v="NULL"/>
    <s v="NULL"/>
    <s v="NULL"/>
    <s v="NULL"/>
    <s v="NULL"/>
    <s v="NULL"/>
  </r>
  <r>
    <n v="135764"/>
    <n v="2056000"/>
    <s v="Dalling House Mandarin Immersion School"/>
    <x v="1"/>
    <x v="6"/>
    <s v="London"/>
    <s v="Hammersmith and Fulham"/>
    <s v="Hammersmith"/>
    <s v="W6 0EU"/>
    <n v="7"/>
    <s v="No Boarders"/>
    <s v="Does not have a sixth form"/>
    <s v="None"/>
    <s v="None"/>
    <s v="Non-faith"/>
    <s v="Ofsted"/>
    <n v="10026295"/>
    <s v="Independent School standard inspection"/>
    <s v="Independent Standard Inspection"/>
    <d v="2018-02-06T00:00:00"/>
    <d v="2018-02-08T00:00:00"/>
    <d v="2018-04-27T00:00:00"/>
    <x v="3"/>
    <n v="4"/>
    <n v="4"/>
    <n v="3"/>
    <n v="3"/>
    <s v="NULL"/>
    <s v="NULL"/>
    <x v="0"/>
    <s v="N"/>
    <x v="1"/>
    <s v="ITS408746"/>
    <d v="2013-03-05T00:00:00"/>
    <d v="2013-03-07T00:00:00"/>
    <d v="2013-03-28T00:00:00"/>
    <n v="2"/>
    <s v="NULL"/>
    <s v="NULL"/>
    <s v="NULL"/>
    <s v="NULL"/>
    <s v="NULL"/>
    <s v="NULL"/>
  </r>
  <r>
    <n v="122933"/>
    <n v="8916015"/>
    <s v="Orchard School"/>
    <x v="1"/>
    <x v="4"/>
    <s v="East Midlands"/>
    <s v="Nottinghamshire"/>
    <s v="Newark"/>
    <s v="DN22 0DJ"/>
    <n v="123"/>
    <s v="No Boarders"/>
    <s v="Does not have a sixth form"/>
    <s v="None"/>
    <s v="None"/>
    <s v="Non-faith"/>
    <s v="Ofsted"/>
    <n v="10033529"/>
    <s v="Independent School standard inspection"/>
    <s v="Independent Standard Inspection"/>
    <d v="2017-11-07T00:00:00"/>
    <d v="2017-11-09T00:00:00"/>
    <d v="2017-12-11T00:00:00"/>
    <x v="0"/>
    <n v="2"/>
    <n v="2"/>
    <n v="1"/>
    <n v="2"/>
    <n v="2"/>
    <s v="NULL"/>
    <x v="0"/>
    <s v="NULL"/>
    <x v="0"/>
    <s v="ITS443469"/>
    <d v="2014-07-08T00:00:00"/>
    <d v="2014-07-10T00:00:00"/>
    <d v="2014-09-11T00:00:00"/>
    <n v="2"/>
    <s v="NULL"/>
    <s v="NULL"/>
    <s v="NULL"/>
    <s v="NULL"/>
    <s v="NULL"/>
    <s v="NULL"/>
  </r>
  <r>
    <n v="139779"/>
    <n v="9316012"/>
    <s v="Oxford Tutorial College"/>
    <x v="1"/>
    <x v="5"/>
    <s v="South East"/>
    <s v="Oxfordshire"/>
    <s v="Oxford East"/>
    <s v="OX1 4HT"/>
    <n v="199"/>
    <s v="Boarding School"/>
    <s v="Has a sixth form"/>
    <s v="None"/>
    <s v="None"/>
    <s v="Non-faith"/>
    <s v="Ofsted"/>
    <n v="10039166"/>
    <s v="Independent School standard inspection"/>
    <s v="Independent Standard Inspection"/>
    <d v="2017-09-12T00:00:00"/>
    <d v="2017-09-14T00:00:00"/>
    <d v="2017-10-10T00:00:00"/>
    <x v="0"/>
    <n v="2"/>
    <n v="2"/>
    <n v="2"/>
    <n v="2"/>
    <s v="NULL"/>
    <s v="NULL"/>
    <x v="0"/>
    <s v="NULL"/>
    <x v="0"/>
    <s v="ITS446395"/>
    <d v="2014-12-09T00:00:00"/>
    <d v="2014-12-11T00:00:00"/>
    <d v="2015-02-18T00:00:00"/>
    <n v="4"/>
    <s v="NULL"/>
    <s v="NULL"/>
    <s v="NULL"/>
    <s v="NULL"/>
    <s v="NULL"/>
    <s v="NULL"/>
  </r>
  <r>
    <n v="104267"/>
    <n v="3356008"/>
    <s v="Palfrey Girls School"/>
    <x v="1"/>
    <x v="1"/>
    <s v="West Midlands"/>
    <s v="Walsall"/>
    <s v="Walsall South"/>
    <s v="WS1 4AB"/>
    <n v="124"/>
    <s v="No Boarders"/>
    <s v="Does not have a sixth form"/>
    <s v="None"/>
    <s v="Muslim"/>
    <s v="Muslim"/>
    <s v="Ofsted"/>
    <n v="10038827"/>
    <s v="Independent School standard inspection"/>
    <s v="Independent Standard Inspection"/>
    <d v="2018-02-27T00:00:00"/>
    <d v="2018-03-01T00:00:00"/>
    <d v="2018-04-19T00:00:00"/>
    <x v="1"/>
    <n v="3"/>
    <n v="3"/>
    <n v="2"/>
    <n v="3"/>
    <n v="3"/>
    <s v="NULL"/>
    <x v="0"/>
    <s v="Y"/>
    <x v="0"/>
    <n v="10007690"/>
    <d v="2015-09-29T00:00:00"/>
    <d v="2015-10-01T00:00:00"/>
    <d v="2015-11-18T00:00:00"/>
    <n v="4"/>
    <s v="NULL"/>
    <s v="NULL"/>
    <s v="NULL"/>
    <s v="NULL"/>
    <s v="NULL"/>
    <s v="NULL"/>
  </r>
  <r>
    <n v="132099"/>
    <n v="3826021"/>
    <s v="Paradise Primary School"/>
    <x v="1"/>
    <x v="7"/>
    <s v="Yorkshire and the Humber"/>
    <s v="Kirklees"/>
    <s v="Dewsbury"/>
    <s v="WF12 9BB"/>
    <n v="220"/>
    <s v="No Boarders"/>
    <s v="Does not have a sixth form"/>
    <s v="None"/>
    <s v="Muslim"/>
    <s v="Muslim"/>
    <s v="Ofsted"/>
    <n v="10007703"/>
    <s v="Independent School standard inspection"/>
    <s v="Independent Standard Inspection"/>
    <d v="2016-01-26T00:00:00"/>
    <d v="2016-01-28T00:00:00"/>
    <d v="2016-03-15T00:00:00"/>
    <x v="0"/>
    <n v="2"/>
    <n v="2"/>
    <n v="2"/>
    <n v="2"/>
    <n v="2"/>
    <s v="NULL"/>
    <x v="0"/>
    <s v="NULL"/>
    <x v="0"/>
    <s v="ITS364268"/>
    <d v="2011-07-13T00:00:00"/>
    <d v="2011-07-13T00:00:00"/>
    <d v="2011-08-03T00:00:00"/>
    <n v="2"/>
    <s v="NULL"/>
    <s v="NULL"/>
    <s v="NULL"/>
    <s v="NULL"/>
    <s v="NULL"/>
    <s v="NULL"/>
  </r>
  <r>
    <n v="100301"/>
    <n v="2046389"/>
    <s v="Paragon Christian Academy"/>
    <x v="1"/>
    <x v="6"/>
    <s v="London"/>
    <s v="Hackney"/>
    <s v="Hackney South and Shoreditch"/>
    <s v="E5 0JP"/>
    <n v="22"/>
    <s v="No Boarders"/>
    <s v="Has a sixth form"/>
    <s v="None"/>
    <s v="Christian"/>
    <s v="Christian"/>
    <s v="Ofsted"/>
    <n v="10026269"/>
    <s v="Independent School standard inspection"/>
    <s v="Independent Standard Inspection"/>
    <d v="2017-11-28T00:00:00"/>
    <d v="2017-11-30T00:00:00"/>
    <d v="2017-12-19T00:00:00"/>
    <x v="1"/>
    <n v="3"/>
    <n v="3"/>
    <n v="2"/>
    <n v="3"/>
    <n v="3"/>
    <s v="NULL"/>
    <x v="0"/>
    <s v="Y"/>
    <x v="0"/>
    <s v="ITS408701"/>
    <d v="2013-02-04T00:00:00"/>
    <d v="2013-02-06T00:00:00"/>
    <d v="2013-02-28T00:00:00"/>
    <n v="2"/>
    <s v="NULL"/>
    <s v="NULL"/>
    <s v="NULL"/>
    <s v="NULL"/>
    <s v="NULL"/>
    <s v="NULL"/>
  </r>
  <r>
    <n v="101385"/>
    <n v="3026084"/>
    <s v="Pardes House Grammar School"/>
    <x v="1"/>
    <x v="6"/>
    <s v="London"/>
    <s v="Barnet"/>
    <s v="Finchley and Golders Green"/>
    <s v="N3 1SA"/>
    <n v="156"/>
    <s v="No Boarders"/>
    <s v="Does not have a sixth form"/>
    <s v="None"/>
    <s v="Jewish"/>
    <s v="Jewish"/>
    <s v="Ofsted"/>
    <n v="10038153"/>
    <s v="Independent School standard inspection"/>
    <s v="Independent Standard Inspection"/>
    <d v="2018-02-06T00:00:00"/>
    <d v="2018-02-08T00:00:00"/>
    <d v="2018-03-07T00:00:00"/>
    <x v="0"/>
    <n v="2"/>
    <n v="2"/>
    <n v="2"/>
    <n v="2"/>
    <s v="NULL"/>
    <s v="NULL"/>
    <x v="0"/>
    <s v="Y"/>
    <x v="0"/>
    <s v="ITS442984"/>
    <d v="2014-11-12T00:00:00"/>
    <d v="2014-11-14T00:00:00"/>
    <d v="2014-12-08T00:00:00"/>
    <n v="2"/>
    <s v="NULL"/>
    <s v="NULL"/>
    <s v="NULL"/>
    <s v="NULL"/>
    <s v="NULL"/>
    <s v="NULL"/>
  </r>
  <r>
    <n v="139784"/>
    <n v="8616010"/>
    <s v="Park Avenue Girls' High School"/>
    <x v="1"/>
    <x v="1"/>
    <s v="West Midlands"/>
    <s v="Stoke-on-Trent"/>
    <s v="Stoke-on-Trent Central"/>
    <s v="ST4 2DT"/>
    <n v="32"/>
    <s v="No Boarders"/>
    <s v="Does not have a sixth form"/>
    <s v="None"/>
    <s v="Muslim"/>
    <s v="Muslim"/>
    <s v="Ofsted"/>
    <n v="10033576"/>
    <s v="Independent School standard inspection"/>
    <s v="Independent Standard Inspection"/>
    <d v="2017-10-10T00:00:00"/>
    <d v="2017-10-12T00:00:00"/>
    <d v="2017-11-28T00:00:00"/>
    <x v="3"/>
    <n v="4"/>
    <n v="3"/>
    <n v="4"/>
    <n v="3"/>
    <s v="NULL"/>
    <s v="NULL"/>
    <x v="2"/>
    <s v="N"/>
    <x v="1"/>
    <s v="ITS443009"/>
    <d v="2014-06-17T00:00:00"/>
    <d v="2014-06-19T00:00:00"/>
    <d v="2014-07-11T00:00:00"/>
    <n v="3"/>
    <s v="NULL"/>
    <s v="NULL"/>
    <s v="NULL"/>
    <s v="NULL"/>
    <s v="NULL"/>
    <s v="NULL"/>
  </r>
  <r>
    <n v="113617"/>
    <n v="8786040"/>
    <s v="Park School"/>
    <x v="1"/>
    <x v="0"/>
    <s v="South West"/>
    <s v="Devon"/>
    <s v="Totnes"/>
    <s v="TQ9 6EQ"/>
    <n v="57"/>
    <s v="No Boarders"/>
    <s v="Does not have a sixth form"/>
    <s v="None"/>
    <s v="None"/>
    <s v="Non-faith"/>
    <s v="Ofsted"/>
    <n v="10008562"/>
    <s v="Independent School standard inspection"/>
    <s v="Independent Standard Inspection"/>
    <d v="2016-05-10T00:00:00"/>
    <d v="2016-05-12T00:00:00"/>
    <d v="2016-06-21T00:00:00"/>
    <x v="0"/>
    <n v="2"/>
    <n v="2"/>
    <n v="2"/>
    <n v="2"/>
    <n v="2"/>
    <s v="NULL"/>
    <x v="0"/>
    <s v="NULL"/>
    <x v="0"/>
    <s v="ITS360961"/>
    <d v="2010-05-11T00:00:00"/>
    <d v="2010-05-12T00:00:00"/>
    <d v="2010-06-02T00:00:00"/>
    <n v="2"/>
    <s v="NULL"/>
    <s v="NULL"/>
    <s v="NULL"/>
    <s v="NULL"/>
    <s v="NULL"/>
    <s v="NULL"/>
  </r>
  <r>
    <n v="101091"/>
    <n v="2126397"/>
    <s v="Parkgate House School"/>
    <x v="1"/>
    <x v="6"/>
    <s v="London"/>
    <s v="Wandsworth"/>
    <s v="Battersea"/>
    <s v="SW4 9SD"/>
    <n v="197"/>
    <s v="No Boarders"/>
    <s v="Does not have a sixth form"/>
    <s v="None"/>
    <s v="None"/>
    <s v="Non-faith"/>
    <s v="Ofsted"/>
    <n v="10038151"/>
    <s v="Independent School standard inspection"/>
    <s v="Independent Standard Inspection"/>
    <d v="2018-03-13T00:00:00"/>
    <d v="2018-03-15T00:00:00"/>
    <d v="2018-04-16T00:00:00"/>
    <x v="0"/>
    <n v="2"/>
    <n v="2"/>
    <n v="1"/>
    <n v="2"/>
    <n v="2"/>
    <s v="NULL"/>
    <x v="0"/>
    <s v="Y"/>
    <x v="0"/>
    <s v="ITS443489"/>
    <d v="2014-10-21T00:00:00"/>
    <d v="2014-10-23T00:00:00"/>
    <d v="2015-01-13T00:00:00"/>
    <n v="2"/>
    <s v="NULL"/>
    <s v="NULL"/>
    <s v="NULL"/>
    <s v="NULL"/>
    <s v="NULL"/>
    <s v="NULL"/>
  </r>
  <r>
    <n v="135526"/>
    <n v="3566031"/>
    <s v="Penarth Group School"/>
    <x v="1"/>
    <x v="3"/>
    <s v="North West"/>
    <s v="Stockport"/>
    <s v="Denton and Reddish"/>
    <s v="SK5 7JG"/>
    <n v="6"/>
    <s v="No Boarders"/>
    <s v="Does not have a sixth form"/>
    <s v="None"/>
    <s v="None"/>
    <s v="Non-faith"/>
    <s v="Ofsted"/>
    <n v="10040275"/>
    <s v="Independent School standard inspection"/>
    <s v="Independent Standard Inspection"/>
    <d v="2017-10-31T00:00:00"/>
    <d v="2017-11-02T00:00:00"/>
    <d v="2017-11-27T00:00:00"/>
    <x v="1"/>
    <n v="3"/>
    <n v="3"/>
    <n v="2"/>
    <n v="3"/>
    <s v="NULL"/>
    <n v="2"/>
    <x v="0"/>
    <s v="Y"/>
    <x v="0"/>
    <n v="10008045"/>
    <d v="2016-06-08T00:00:00"/>
    <d v="2016-06-09T00:00:00"/>
    <d v="2016-06-29T00:00:00"/>
    <n v="3"/>
    <s v="NULL"/>
    <s v="NULL"/>
    <s v="NULL"/>
    <s v="NULL"/>
    <s v="NULL"/>
    <s v="NULL"/>
  </r>
  <r>
    <n v="137502"/>
    <n v="3026001"/>
    <s v="Peninim"/>
    <x v="1"/>
    <x v="6"/>
    <s v="London"/>
    <s v="Barnet"/>
    <s v="Hendon"/>
    <s v="NW4 2NL"/>
    <n v="61"/>
    <s v="No Boarders"/>
    <s v="Does not have a sixth form"/>
    <s v="None"/>
    <s v="Jewish"/>
    <s v="Jewish"/>
    <s v="Ofsted"/>
    <n v="10006124"/>
    <s v="Independent School standard inspection"/>
    <s v="Independent Standard Inspection"/>
    <d v="2017-07-18T00:00:00"/>
    <d v="2017-07-20T00:00:00"/>
    <d v="2017-09-20T00:00:00"/>
    <x v="1"/>
    <n v="3"/>
    <n v="3"/>
    <n v="2"/>
    <n v="3"/>
    <n v="2"/>
    <s v="NULL"/>
    <x v="0"/>
    <s v="NULL"/>
    <x v="0"/>
    <s v="ITS393285"/>
    <d v="2012-06-18T00:00:00"/>
    <d v="2012-06-19T00:00:00"/>
    <d v="2012-07-10T00:00:00"/>
    <n v="3"/>
    <s v="NULL"/>
    <s v="NULL"/>
    <s v="NULL"/>
    <s v="NULL"/>
    <s v="NULL"/>
    <s v="NULL"/>
  </r>
  <r>
    <n v="134580"/>
    <n v="3086068"/>
    <s v="Phoenix Academy"/>
    <x v="1"/>
    <x v="6"/>
    <s v="London"/>
    <s v="Enfield"/>
    <s v="Edmonton"/>
    <s v="N9 8LD"/>
    <n v="23"/>
    <s v="No Boarders"/>
    <s v="Has a sixth form"/>
    <s v="None"/>
    <s v="Christian"/>
    <s v="Christian"/>
    <s v="Ofsted"/>
    <n v="10038169"/>
    <s v="Independent School standard inspection"/>
    <s v="Independent Standard Inspection"/>
    <d v="2017-12-12T00:00:00"/>
    <d v="2017-12-14T00:00:00"/>
    <d v="2018-01-26T00:00:00"/>
    <x v="1"/>
    <n v="3"/>
    <n v="3"/>
    <n v="2"/>
    <n v="3"/>
    <s v="NULL"/>
    <s v="NULL"/>
    <x v="0"/>
    <s v="Y"/>
    <x v="1"/>
    <s v="ITS447172"/>
    <d v="2014-11-04T00:00:00"/>
    <d v="2014-11-06T00:00:00"/>
    <d v="2014-12-05T00:00:00"/>
    <n v="2"/>
    <s v="NULL"/>
    <s v="NULL"/>
    <s v="NULL"/>
    <s v="NULL"/>
    <s v="NULL"/>
    <s v="NULL"/>
  </r>
  <r>
    <n v="137892"/>
    <n v="8616007"/>
    <s v="Phoenix U16 Independent School"/>
    <x v="1"/>
    <x v="1"/>
    <s v="West Midlands"/>
    <s v="Stoke-on-Trent"/>
    <s v="Stoke-on-Trent Central"/>
    <s v="ST1 4AF"/>
    <n v="25"/>
    <s v="No Boarders"/>
    <s v="Does not have a sixth form"/>
    <s v="None"/>
    <s v="None"/>
    <s v="Non-faith"/>
    <s v="Ofsted"/>
    <n v="10026111"/>
    <s v="Independent School standard inspection"/>
    <s v="Independent Standard Inspection"/>
    <d v="2018-01-23T00:00:00"/>
    <d v="2018-01-25T00:00:00"/>
    <d v="2018-02-14T00:00:00"/>
    <x v="0"/>
    <n v="2"/>
    <n v="2"/>
    <n v="2"/>
    <n v="2"/>
    <s v="NULL"/>
    <s v="NULL"/>
    <x v="0"/>
    <s v="Y"/>
    <x v="0"/>
    <s v="ITS408678"/>
    <d v="2013-03-20T00:00:00"/>
    <d v="2013-03-21T00:00:00"/>
    <d v="2013-04-19T00:00:00"/>
    <n v="2"/>
    <s v="NULL"/>
    <s v="NULL"/>
    <s v="NULL"/>
    <s v="NULL"/>
    <s v="NULL"/>
    <s v="NULL"/>
  </r>
  <r>
    <n v="105997"/>
    <n v="3516012"/>
    <s v="Prestwich Preparatory School"/>
    <x v="1"/>
    <x v="3"/>
    <s v="North West"/>
    <s v="Bury"/>
    <s v="Bury South"/>
    <s v="M25 1PZ"/>
    <n v="90"/>
    <s v="No Boarders"/>
    <s v="Does not have a sixth form"/>
    <s v="None"/>
    <s v="None"/>
    <s v="Non-faith"/>
    <s v="Ofsted"/>
    <n v="10026000"/>
    <s v="Independent School standard inspection"/>
    <s v="Independent Standard Inspection"/>
    <d v="2017-02-07T00:00:00"/>
    <d v="2017-02-09T00:00:00"/>
    <d v="2017-03-23T00:00:00"/>
    <x v="3"/>
    <n v="4"/>
    <n v="3"/>
    <n v="2"/>
    <n v="3"/>
    <n v="3"/>
    <s v="NULL"/>
    <x v="0"/>
    <s v="NULL"/>
    <x v="1"/>
    <s v="ITS386822"/>
    <d v="2012-03-20T00:00:00"/>
    <d v="2012-03-21T00:00:00"/>
    <d v="2012-04-19T00:00:00"/>
    <n v="2"/>
    <n v="10052711"/>
    <s v="Independent school Progress Monitoring inspection"/>
    <d v="2018-06-20T00:00:00"/>
    <s v="2017/18"/>
    <d v="2018-07-23T00:00:00"/>
    <s v="Met all standards that were checked"/>
  </r>
  <r>
    <n v="118225"/>
    <n v="9216041"/>
    <s v="Priory School"/>
    <x v="1"/>
    <x v="5"/>
    <s v="South East"/>
    <s v="Isle of Wight"/>
    <s v="Isle of Wight"/>
    <s v="PO32 6LP"/>
    <n v="149"/>
    <s v="No Boarders"/>
    <s v="Has a sixth form"/>
    <s v="None"/>
    <s v="Christian"/>
    <s v="Christian"/>
    <s v="Ofsted"/>
    <n v="10020826"/>
    <s v="Independent School standard inspection"/>
    <s v="Independent Standard Inspection"/>
    <d v="2018-05-22T00:00:00"/>
    <d v="2018-05-24T00:00:00"/>
    <d v="2018-06-19T00:00:00"/>
    <x v="0"/>
    <n v="2"/>
    <n v="2"/>
    <n v="2"/>
    <n v="2"/>
    <n v="1"/>
    <s v="NULL"/>
    <x v="0"/>
    <s v="Y"/>
    <x v="0"/>
    <s v="ITS397611"/>
    <d v="2012-12-04T00:00:00"/>
    <d v="2012-12-05T00:00:00"/>
    <d v="2012-12-21T00:00:00"/>
    <n v="2"/>
    <s v="NULL"/>
    <s v="NULL"/>
    <s v="NULL"/>
    <s v="NULL"/>
    <s v="NULL"/>
    <s v="NULL"/>
  </r>
  <r>
    <n v="131031"/>
    <n v="3166068"/>
    <s v="Promised Land Academy"/>
    <x v="1"/>
    <x v="6"/>
    <s v="London"/>
    <s v="Newham"/>
    <s v="West Ham"/>
    <s v="E13 8SR"/>
    <n v="16"/>
    <s v="No Boarders"/>
    <s v="Does not have a sixth form"/>
    <s v="None"/>
    <s v="Christian"/>
    <s v="Christian"/>
    <s v="Ofsted"/>
    <n v="10026282"/>
    <s v="Independent School standard inspection"/>
    <s v="Independent Standard Inspection"/>
    <d v="2018-01-17T00:00:00"/>
    <d v="2018-01-19T00:00:00"/>
    <d v="2018-03-19T00:00:00"/>
    <x v="3"/>
    <n v="4"/>
    <n v="4"/>
    <n v="4"/>
    <n v="4"/>
    <s v="NULL"/>
    <s v="NULL"/>
    <x v="2"/>
    <s v="N"/>
    <x v="1"/>
    <s v="ITS408717"/>
    <d v="2013-02-05T00:00:00"/>
    <d v="2013-02-07T00:00:00"/>
    <d v="2013-03-05T00:00:00"/>
    <n v="2"/>
    <s v="NULL"/>
    <s v="NULL"/>
    <s v="NULL"/>
    <s v="NULL"/>
    <s v="NULL"/>
    <s v="NULL"/>
  </r>
  <r>
    <n v="139426"/>
    <n v="8886058"/>
    <s v="Prospect House"/>
    <x v="1"/>
    <x v="3"/>
    <s v="North West"/>
    <s v="Lancashire"/>
    <s v="Morecambe and Lunesdale"/>
    <s v="LA5 9TG"/>
    <n v="1"/>
    <s v="No Boarders"/>
    <s v="Does not have a sixth form"/>
    <s v="None"/>
    <s v="None"/>
    <s v="Non-faith"/>
    <s v="Ofsted"/>
    <n v="10026018"/>
    <s v="Independent School standard inspection"/>
    <s v="Independent Standard Inspection"/>
    <d v="2017-01-24T00:00:00"/>
    <d v="2017-01-26T00:00:00"/>
    <d v="2017-02-17T00:00:00"/>
    <x v="0"/>
    <n v="2"/>
    <n v="2"/>
    <n v="2"/>
    <n v="2"/>
    <s v="NULL"/>
    <s v="NULL"/>
    <x v="0"/>
    <s v="NULL"/>
    <x v="0"/>
    <s v="ITS422867"/>
    <d v="2014-03-25T00:00:00"/>
    <d v="2014-03-26T00:00:00"/>
    <d v="2014-04-16T00:00:00"/>
    <n v="2"/>
    <s v="NULL"/>
    <s v="NULL"/>
    <s v="NULL"/>
    <s v="NULL"/>
    <s v="NULL"/>
    <s v="NULL"/>
  </r>
  <r>
    <n v="141315"/>
    <n v="2036004"/>
    <s v="Pulse and Water College"/>
    <x v="1"/>
    <x v="6"/>
    <s v="London"/>
    <s v="Greenwich"/>
    <s v="Greenwich and Woolwich"/>
    <s v="SE18 6PF"/>
    <n v="14"/>
    <s v="No Boarders"/>
    <s v="Does not have a sixth form"/>
    <s v="None"/>
    <s v="None"/>
    <s v="Non-faith"/>
    <s v="Ofsted"/>
    <n v="10035815"/>
    <s v="Independent School standard inspection"/>
    <s v="Independent Standard Inspection"/>
    <d v="2017-10-03T00:00:00"/>
    <d v="2017-10-05T00:00:00"/>
    <d v="2017-11-22T00:00:00"/>
    <x v="1"/>
    <n v="3"/>
    <n v="3"/>
    <n v="2"/>
    <n v="3"/>
    <s v="NULL"/>
    <s v="NULL"/>
    <x v="0"/>
    <s v="Y"/>
    <x v="0"/>
    <s v="ITS462907"/>
    <d v="2015-06-17T00:00:00"/>
    <d v="2015-06-19T00:00:00"/>
    <d v="2015-09-15T00:00:00"/>
    <n v="4"/>
    <s v="NULL"/>
    <s v="NULL"/>
    <s v="NULL"/>
    <s v="NULL"/>
    <s v="NULL"/>
    <s v="NULL"/>
  </r>
  <r>
    <n v="108109"/>
    <n v="3836098"/>
    <s v="Queenswood School"/>
    <x v="1"/>
    <x v="7"/>
    <s v="Yorkshire and the Humber"/>
    <s v="Leeds"/>
    <s v="Morley and Outwood"/>
    <s v="LS27 9EB"/>
    <n v="25"/>
    <s v="No Boarders"/>
    <s v="Does not have a sixth form"/>
    <s v="None"/>
    <s v="Christian"/>
    <s v="Christian"/>
    <s v="Ofsted"/>
    <n v="10020785"/>
    <s v="Independent School standard inspection"/>
    <s v="Independent Standard Inspection"/>
    <d v="2016-11-15T00:00:00"/>
    <d v="2016-11-17T00:00:00"/>
    <d v="2017-01-26T00:00:00"/>
    <x v="0"/>
    <n v="2"/>
    <n v="2"/>
    <n v="1"/>
    <n v="2"/>
    <n v="2"/>
    <s v="NULL"/>
    <x v="0"/>
    <s v="NULL"/>
    <x v="0"/>
    <s v="ITS385083"/>
    <d v="2011-10-18T00:00:00"/>
    <d v="2011-10-19T00:00:00"/>
    <d v="2011-11-14T00:00:00"/>
    <n v="2"/>
    <s v="NULL"/>
    <s v="NULL"/>
    <s v="NULL"/>
    <s v="NULL"/>
    <s v="NULL"/>
    <s v="NULL"/>
  </r>
  <r>
    <n v="134627"/>
    <n v="3166066"/>
    <s v="Quwwat Ul Islam Girls' School"/>
    <x v="1"/>
    <x v="6"/>
    <s v="London"/>
    <s v="Newham"/>
    <s v="West Ham"/>
    <s v="E7 9NB"/>
    <n v="247"/>
    <s v="No Boarders"/>
    <s v="Does not have a sixth form"/>
    <s v="None"/>
    <s v="Muslim"/>
    <s v="Muslim"/>
    <s v="Ofsted"/>
    <n v="10026293"/>
    <s v="Independent School standard inspection"/>
    <s v="Independent Standard Inspection"/>
    <d v="2018-04-24T00:00:00"/>
    <d v="2018-04-26T00:00:00"/>
    <d v="2018-05-18T00:00:00"/>
    <x v="0"/>
    <n v="2"/>
    <n v="2"/>
    <n v="2"/>
    <n v="2"/>
    <n v="3"/>
    <s v="NULL"/>
    <x v="0"/>
    <s v="Y"/>
    <x v="0"/>
    <s v="ITS422770"/>
    <d v="2014-01-28T00:00:00"/>
    <d v="2014-01-30T00:00:00"/>
    <d v="2014-02-27T00:00:00"/>
    <n v="2"/>
    <s v="NULL"/>
    <s v="NULL"/>
    <s v="NULL"/>
    <s v="NULL"/>
    <s v="NULL"/>
    <s v="NULL"/>
  </r>
  <r>
    <n v="130331"/>
    <n v="8216001"/>
    <s v="Rabia Girls School"/>
    <x v="1"/>
    <x v="2"/>
    <s v="East of England"/>
    <s v="Luton"/>
    <s v="Luton South"/>
    <s v="LU4 8AX"/>
    <n v="73"/>
    <s v="No Boarders"/>
    <s v="Does not have a sixth form"/>
    <s v="None"/>
    <s v="Muslim"/>
    <s v="Muslim"/>
    <s v="Ofsted"/>
    <n v="10043844"/>
    <s v="Independent School standard inspection"/>
    <s v="Independent Standard Inspection"/>
    <d v="2018-01-16T00:00:00"/>
    <d v="2018-01-18T00:00:00"/>
    <d v="2018-03-12T00:00:00"/>
    <x v="3"/>
    <n v="4"/>
    <n v="4"/>
    <n v="4"/>
    <n v="3"/>
    <s v="NULL"/>
    <s v="NULL"/>
    <x v="2"/>
    <s v="Y"/>
    <x v="1"/>
    <n v="10018158"/>
    <d v="2016-04-12T00:00:00"/>
    <d v="2016-04-14T00:00:00"/>
    <d v="2016-05-11T00:00:00"/>
    <n v="4"/>
    <s v="NULL"/>
    <s v="NULL"/>
    <s v="NULL"/>
    <s v="NULL"/>
    <s v="NULL"/>
    <s v="NULL"/>
  </r>
  <r>
    <n v="117615"/>
    <n v="9196034"/>
    <s v="Radlett Preparatory School"/>
    <x v="1"/>
    <x v="2"/>
    <s v="East of England"/>
    <s v="Hertfordshire"/>
    <s v="Hertsmere"/>
    <s v="WD7 7LY"/>
    <n v="430"/>
    <s v="No Boarders"/>
    <s v="Does not have a sixth form"/>
    <s v="None"/>
    <s v="None"/>
    <s v="Non-faith"/>
    <s v="Ofsted"/>
    <n v="10012935"/>
    <s v="Independent School standard inspection"/>
    <s v="Independent Standard Inspection"/>
    <d v="2016-09-27T00:00:00"/>
    <d v="2016-09-29T00:00:00"/>
    <d v="2016-11-07T00:00:00"/>
    <x v="0"/>
    <n v="2"/>
    <n v="2"/>
    <n v="1"/>
    <n v="2"/>
    <n v="2"/>
    <s v="NULL"/>
    <x v="0"/>
    <s v="NULL"/>
    <x v="0"/>
    <s v="ITS408762"/>
    <d v="2013-06-18T00:00:00"/>
    <d v="2013-06-20T00:00:00"/>
    <d v="2013-07-11T00:00:00"/>
    <n v="2"/>
    <s v="NULL"/>
    <s v="NULL"/>
    <s v="NULL"/>
    <s v="NULL"/>
    <s v="NULL"/>
    <s v="NULL"/>
  </r>
  <r>
    <n v="100086"/>
    <n v="2026390"/>
    <s v="Rainbow Montessori School"/>
    <x v="1"/>
    <x v="6"/>
    <s v="London"/>
    <s v="Camden"/>
    <s v="Hampstead and Kilburn"/>
    <s v="NW6 3PL"/>
    <n v="50"/>
    <s v="No Boarders"/>
    <s v="Does not have a sixth form"/>
    <s v="None"/>
    <s v="None"/>
    <s v="Non-faith"/>
    <s v="Ofsted"/>
    <n v="10020718"/>
    <s v="Independent School standard inspection"/>
    <s v="Independent Standard Inspection"/>
    <d v="2018-01-23T00:00:00"/>
    <d v="2018-01-25T00:00:00"/>
    <d v="2018-02-26T00:00:00"/>
    <x v="0"/>
    <n v="2"/>
    <n v="2"/>
    <n v="1"/>
    <n v="2"/>
    <n v="2"/>
    <s v="NULL"/>
    <x v="0"/>
    <s v="Y"/>
    <x v="0"/>
    <s v="ITS385064"/>
    <d v="2011-09-21T00:00:00"/>
    <d v="2011-09-22T00:00:00"/>
    <d v="2011-10-13T00:00:00"/>
    <n v="2"/>
    <s v="NULL"/>
    <s v="NULL"/>
    <s v="NULL"/>
    <s v="NULL"/>
    <s v="NULL"/>
    <s v="NULL"/>
  </r>
  <r>
    <n v="135219"/>
    <n v="8886097"/>
    <s v="Rawdhatul Uloom"/>
    <x v="1"/>
    <x v="3"/>
    <s v="North West"/>
    <s v="Lancashire"/>
    <s v="Burnley"/>
    <s v="BB10 1LU"/>
    <n v="104"/>
    <s v="No Boarders"/>
    <s v="Does not have a sixth form"/>
    <s v="None"/>
    <s v="Muslim"/>
    <s v="Muslim"/>
    <s v="Ofsted"/>
    <s v="ITS440216"/>
    <s v="Independent School standard inspection"/>
    <s v="Independent Standard Inspection"/>
    <d v="2014-03-25T00:00:00"/>
    <d v="2014-03-27T00:00:00"/>
    <d v="2014-05-01T00:00:00"/>
    <x v="1"/>
    <n v="3"/>
    <n v="3"/>
    <s v="NULL"/>
    <n v="3"/>
    <s v="NULL"/>
    <s v="NULL"/>
    <x v="1"/>
    <s v="NULL"/>
    <x v="0"/>
    <s v="ITS364305"/>
    <d v="2011-03-15T00:00:00"/>
    <d v="2011-03-15T00:00:00"/>
    <d v="2011-04-05T00:00:00"/>
    <n v="3"/>
    <s v="NULL"/>
    <s v="NULL"/>
    <s v="NULL"/>
    <s v="NULL"/>
    <s v="NULL"/>
    <s v="NULL"/>
  </r>
  <r>
    <n v="119848"/>
    <n v="8896003"/>
    <s v="Rawdhatul Uloom Islamic Primary School"/>
    <x v="1"/>
    <x v="3"/>
    <s v="North West"/>
    <s v="Blackburn with Darwen"/>
    <s v="Blackburn"/>
    <s v="BB1 5NZ"/>
    <n v="136"/>
    <s v="No Boarders"/>
    <s v="Does not have a sixth form"/>
    <s v="None"/>
    <s v="Muslim"/>
    <s v="Muslim"/>
    <s v="Ofsted"/>
    <n v="10026006"/>
    <s v="Independent School standard inspection"/>
    <s v="Independent Standard Inspection"/>
    <d v="2017-03-21T00:00:00"/>
    <d v="2017-03-23T00:00:00"/>
    <d v="2017-05-04T00:00:00"/>
    <x v="1"/>
    <n v="3"/>
    <n v="3"/>
    <n v="2"/>
    <n v="3"/>
    <n v="3"/>
    <s v="NULL"/>
    <x v="0"/>
    <s v="NULL"/>
    <x v="0"/>
    <s v="ITS422708"/>
    <d v="2014-01-21T00:00:00"/>
    <d v="2014-01-23T00:00:00"/>
    <d v="2014-02-13T00:00:00"/>
    <n v="2"/>
    <s v="NULL"/>
    <s v="NULL"/>
    <s v="NULL"/>
    <s v="NULL"/>
    <s v="NULL"/>
    <s v="NULL"/>
  </r>
  <r>
    <n v="139826"/>
    <n v="3176000"/>
    <s v="Read Academy"/>
    <x v="1"/>
    <x v="6"/>
    <s v="London"/>
    <s v="Redbridge"/>
    <s v="Ilford South"/>
    <s v="IG1 4AD"/>
    <n v="155"/>
    <s v="No Boarders"/>
    <s v="Does not have a sixth form"/>
    <s v="None"/>
    <s v="Muslim"/>
    <s v="Muslim"/>
    <s v="Ofsted"/>
    <n v="10035810"/>
    <s v="Independent School standard inspection"/>
    <s v="Independent Standard Inspection"/>
    <d v="2018-02-20T00:00:00"/>
    <d v="2018-02-22T00:00:00"/>
    <d v="2018-04-23T00:00:00"/>
    <x v="3"/>
    <n v="4"/>
    <n v="3"/>
    <n v="4"/>
    <n v="3"/>
    <n v="4"/>
    <s v="NULL"/>
    <x v="2"/>
    <s v="N"/>
    <x v="1"/>
    <s v="ITS443014"/>
    <d v="2014-06-18T00:00:00"/>
    <d v="2014-06-20T00:00:00"/>
    <d v="2014-07-09T00:00:00"/>
    <n v="2"/>
    <s v="NULL"/>
    <s v="NULL"/>
    <s v="NULL"/>
    <s v="NULL"/>
    <s v="NULL"/>
    <s v="NULL"/>
  </r>
  <r>
    <n v="137560"/>
    <n v="3306009"/>
    <s v="Redstone Educational Academy"/>
    <x v="1"/>
    <x v="1"/>
    <s v="West Midlands"/>
    <s v="Birmingham"/>
    <s v="Birmingham, Hall Green"/>
    <s v="B12 9AN"/>
    <n v="123"/>
    <s v="No Boarders"/>
    <s v="Does not have a sixth form"/>
    <s v="None"/>
    <s v="Muslim"/>
    <s v="Muslim"/>
    <s v="Ofsted"/>
    <n v="10034669"/>
    <s v="Independent School standard inspection"/>
    <s v="Independent Standard Inspection"/>
    <d v="2017-05-10T00:00:00"/>
    <d v="2017-05-12T00:00:00"/>
    <d v="2017-09-12T00:00:00"/>
    <x v="3"/>
    <n v="4"/>
    <n v="2"/>
    <n v="3"/>
    <n v="2"/>
    <s v="NULL"/>
    <s v="NULL"/>
    <x v="2"/>
    <s v="NULL"/>
    <x v="1"/>
    <s v="ITS397683"/>
    <d v="2012-09-25T00:00:00"/>
    <d v="2012-09-26T00:00:00"/>
    <d v="2012-11-01T00:00:00"/>
    <n v="2"/>
    <n v="10045415"/>
    <s v="Independent school Progress Monitoring inspection"/>
    <d v="2018-05-04T00:00:00"/>
    <s v="2017/18"/>
    <d v="2018-07-02T00:00:00"/>
    <s v="Did not meet all standards that were checked"/>
  </r>
  <r>
    <n v="134402"/>
    <n v="2036300"/>
    <s v="Right Choice Independent Special School"/>
    <x v="1"/>
    <x v="6"/>
    <s v="London"/>
    <s v="Greenwich"/>
    <s v="Greenwich and Woolwich"/>
    <s v="SE18 6BB"/>
    <n v="24"/>
    <s v="No Boarders"/>
    <s v="Has a sixth form"/>
    <s v="None"/>
    <s v="None"/>
    <s v="Non-faith"/>
    <s v="Ofsted"/>
    <n v="10035802"/>
    <s v="Independent School standard inspection"/>
    <s v="Independent Standard Inspection"/>
    <d v="2018-06-05T00:00:00"/>
    <d v="2018-06-07T00:00:00"/>
    <d v="2018-07-04T00:00:00"/>
    <x v="0"/>
    <n v="2"/>
    <n v="2"/>
    <n v="2"/>
    <n v="2"/>
    <s v="NULL"/>
    <n v="0"/>
    <x v="0"/>
    <s v="Y"/>
    <x v="0"/>
    <s v="ITS422763"/>
    <d v="2014-03-18T00:00:00"/>
    <d v="2014-03-20T00:00:00"/>
    <d v="2014-04-25T00:00:00"/>
    <n v="2"/>
    <s v="NULL"/>
    <s v="NULL"/>
    <s v="NULL"/>
    <s v="NULL"/>
    <s v="NULL"/>
    <s v="NULL"/>
  </r>
  <r>
    <n v="126132"/>
    <n v="9386188"/>
    <s v="Rikkyo School-in-England"/>
    <x v="1"/>
    <x v="5"/>
    <s v="South East"/>
    <s v="West Sussex"/>
    <s v="Horsham"/>
    <s v="RH12 3BE"/>
    <n v="176"/>
    <s v="Boarding School"/>
    <s v="Has a sixth form"/>
    <s v="Anglican/Christian"/>
    <s v="Church of England"/>
    <s v="Christian"/>
    <s v="Ofsted"/>
    <n v="10033960"/>
    <s v="Independent School standard inspection"/>
    <s v="Independent Standard Inspection"/>
    <d v="2018-06-26T00:00:00"/>
    <d v="2018-06-28T00:00:00"/>
    <d v="2018-09-14T00:00:00"/>
    <x v="0"/>
    <n v="2"/>
    <n v="2"/>
    <n v="1"/>
    <n v="2"/>
    <s v="NULL"/>
    <s v="NULL"/>
    <x v="0"/>
    <s v="Y"/>
    <x v="2"/>
    <s v="ITS446181"/>
    <d v="2014-05-07T00:00:00"/>
    <d v="2014-05-09T00:00:00"/>
    <d v="2014-05-27T00:00:00"/>
    <n v="2"/>
    <s v="NULL"/>
    <s v="NULL"/>
    <s v="NULL"/>
    <s v="NULL"/>
    <s v="NULL"/>
    <s v="NULL"/>
  </r>
  <r>
    <n v="136678"/>
    <n v="3156589"/>
    <s v="RISE Education"/>
    <x v="1"/>
    <x v="6"/>
    <s v="London"/>
    <s v="Merton"/>
    <s v="Mitcham and Morden"/>
    <s v="CR4 3ED"/>
    <n v="24"/>
    <s v="No Boarders"/>
    <s v="Does not have a sixth form"/>
    <s v="None"/>
    <s v="None"/>
    <s v="Non-faith"/>
    <s v="Ofsted"/>
    <n v="10048720"/>
    <s v="Independent School standard inspection"/>
    <s v="Independent Standard Inspection"/>
    <d v="2018-06-05T00:00:00"/>
    <d v="2018-06-07T00:00:00"/>
    <d v="2018-07-02T00:00:00"/>
    <x v="0"/>
    <n v="2"/>
    <n v="2"/>
    <n v="2"/>
    <n v="2"/>
    <s v="NULL"/>
    <s v="NULL"/>
    <x v="0"/>
    <s v="Y"/>
    <x v="0"/>
    <s v="ITS462890"/>
    <d v="2015-04-29T00:00:00"/>
    <d v="2015-05-01T00:00:00"/>
    <d v="2015-06-09T00:00:00"/>
    <n v="2"/>
    <s v="NULL"/>
    <s v="NULL"/>
    <s v="NULL"/>
    <s v="NULL"/>
    <s v="NULL"/>
    <s v="NULL"/>
  </r>
  <r>
    <n v="100303"/>
    <n v="2116385"/>
    <s v="River House Montessori School"/>
    <x v="1"/>
    <x v="6"/>
    <s v="London"/>
    <s v="Tower Hamlets"/>
    <s v="Poplar and Limehouse"/>
    <s v="E14 9XP"/>
    <n v="305"/>
    <s v="No Boarders"/>
    <s v="Does not have a sixth form"/>
    <s v="None"/>
    <s v="None"/>
    <s v="Non-faith"/>
    <s v="Ofsted"/>
    <n v="10026270"/>
    <s v="Independent School standard inspection"/>
    <s v="Independent Standard Inspection"/>
    <d v="2018-05-01T00:00:00"/>
    <d v="2018-05-03T00:00:00"/>
    <d v="2018-06-20T00:00:00"/>
    <x v="0"/>
    <n v="2"/>
    <n v="2"/>
    <n v="2"/>
    <n v="2"/>
    <n v="2"/>
    <s v="NULL"/>
    <x v="0"/>
    <s v="Y"/>
    <x v="0"/>
    <s v="ITS364208"/>
    <d v="2011-03-24T00:00:00"/>
    <d v="2011-03-24T00:00:00"/>
    <d v="2011-05-03T00:00:00"/>
    <n v="2"/>
    <s v="NULL"/>
    <s v="NULL"/>
    <s v="NULL"/>
    <s v="NULL"/>
    <s v="NULL"/>
    <s v="NULL"/>
  </r>
  <r>
    <n v="134575"/>
    <n v="3546006"/>
    <s v="Rochdale Islamic Academy"/>
    <x v="1"/>
    <x v="3"/>
    <s v="North West"/>
    <s v="Rochdale"/>
    <s v="Rochdale"/>
    <s v="OL12 0HZ"/>
    <n v="195"/>
    <s v="No Boarders"/>
    <s v="Does not have a sixth form"/>
    <s v="None"/>
    <s v="Muslim"/>
    <s v="Muslim"/>
    <s v="Ofsted"/>
    <n v="10034026"/>
    <s v="Independent School standard inspection"/>
    <s v="Independent Standard Inspection"/>
    <d v="2017-06-20T00:00:00"/>
    <d v="2017-06-22T00:00:00"/>
    <d v="2017-07-14T00:00:00"/>
    <x v="0"/>
    <n v="2"/>
    <n v="2"/>
    <n v="2"/>
    <n v="2"/>
    <s v="NULL"/>
    <s v="NULL"/>
    <x v="0"/>
    <s v="NULL"/>
    <x v="0"/>
    <s v="ITS463344"/>
    <d v="2015-05-12T00:00:00"/>
    <d v="2015-05-14T00:00:00"/>
    <d v="2015-06-18T00:00:00"/>
    <n v="3"/>
    <s v="NULL"/>
    <s v="NULL"/>
    <s v="NULL"/>
    <s v="NULL"/>
    <s v="NULL"/>
    <s v="NULL"/>
  </r>
  <r>
    <n v="139331"/>
    <n v="2096000"/>
    <s v="Rose House Montessori School"/>
    <x v="1"/>
    <x v="6"/>
    <s v="London"/>
    <s v="Lewisham"/>
    <s v="Lewisham West and Penge"/>
    <s v="SE23 2UJ"/>
    <n v="71"/>
    <s v="No Boarders"/>
    <s v="Does not have a sixth form"/>
    <s v="None"/>
    <s v="None"/>
    <s v="Non-faith"/>
    <s v="Ofsted"/>
    <n v="10026297"/>
    <s v="Independent School standard inspection"/>
    <s v="Independent Standard Inspection"/>
    <d v="2017-11-07T00:00:00"/>
    <d v="2017-11-09T00:00:00"/>
    <d v="2017-12-11T00:00:00"/>
    <x v="0"/>
    <n v="2"/>
    <n v="2"/>
    <n v="2"/>
    <n v="2"/>
    <n v="2"/>
    <s v="NULL"/>
    <x v="0"/>
    <s v="Y"/>
    <x v="0"/>
    <s v="ITS422861"/>
    <d v="2014-01-21T00:00:00"/>
    <d v="2014-01-23T00:00:00"/>
    <d v="2014-02-12T00:00:00"/>
    <n v="2"/>
    <s v="NULL"/>
    <s v="NULL"/>
    <s v="NULL"/>
    <s v="NULL"/>
    <s v="NULL"/>
    <s v="NULL"/>
  </r>
  <r>
    <n v="103573"/>
    <n v="3306048"/>
    <s v="Rosslyn School"/>
    <x v="1"/>
    <x v="1"/>
    <s v="West Midlands"/>
    <s v="Birmingham"/>
    <s v="Birmingham, Hall Green"/>
    <s v="B28 9JB"/>
    <n v="90"/>
    <s v="No Boarders"/>
    <s v="Does not have a sixth form"/>
    <s v="None"/>
    <s v="None"/>
    <s v="Non-faith"/>
    <s v="Ofsted"/>
    <n v="10020734"/>
    <s v="Independent School standard inspection"/>
    <s v="Independent Standard Inspection"/>
    <d v="2017-11-07T00:00:00"/>
    <d v="2017-11-09T00:00:00"/>
    <d v="2017-12-04T00:00:00"/>
    <x v="0"/>
    <n v="2"/>
    <n v="2"/>
    <n v="1"/>
    <n v="2"/>
    <n v="2"/>
    <s v="NULL"/>
    <x v="0"/>
    <s v="NULL"/>
    <x v="0"/>
    <s v="ITS385077"/>
    <d v="2011-09-14T00:00:00"/>
    <d v="2011-09-15T00:00:00"/>
    <d v="2011-10-05T00:00:00"/>
    <n v="2"/>
    <s v="NULL"/>
    <s v="NULL"/>
    <s v="NULL"/>
    <s v="NULL"/>
    <s v="NULL"/>
    <s v="NULL"/>
  </r>
  <r>
    <n v="137950"/>
    <n v="8036008"/>
    <s v="Ashwicke Hall School"/>
    <x v="1"/>
    <x v="0"/>
    <s v="South West"/>
    <s v="South Gloucestershire"/>
    <s v="Thornbury and Yate"/>
    <s v="SN14 8AG"/>
    <n v="51"/>
    <s v="Boarding School"/>
    <s v="Has a sixth form"/>
    <s v="None"/>
    <s v="None"/>
    <s v="Non-faith"/>
    <s v="Ofsted"/>
    <n v="10026042"/>
    <s v="Independent School standard inspection - integrated "/>
    <s v="Independent Standard Inspection"/>
    <d v="2017-05-03T00:00:00"/>
    <d v="2017-05-05T00:00:00"/>
    <d v="2017-06-15T00:00:00"/>
    <x v="3"/>
    <n v="4"/>
    <n v="3"/>
    <n v="3"/>
    <n v="3"/>
    <s v="NULL"/>
    <s v="NULL"/>
    <x v="2"/>
    <s v="NULL"/>
    <x v="1"/>
    <s v="ITS408681"/>
    <d v="2013-02-18T00:00:00"/>
    <d v="2013-02-20T00:00:00"/>
    <d v="2013-03-12T00:00:00"/>
    <n v="2"/>
    <n v="10052095"/>
    <s v="Independent school progress monitoring inspection - Integrated "/>
    <d v="2018-05-09T00:00:00"/>
    <s v="2017/18"/>
    <d v="2018-06-11T00:00:00"/>
    <s v="Did not meet all standards that were checked"/>
  </r>
  <r>
    <n v="115408"/>
    <n v="8826007"/>
    <s v="Saint Pierre School"/>
    <x v="1"/>
    <x v="2"/>
    <s v="East of England"/>
    <s v="Southend on Sea"/>
    <s v="Southend West"/>
    <s v="SS9 1LE"/>
    <n v="117"/>
    <s v="No Boarders"/>
    <s v="Does not have a sixth form"/>
    <s v="None"/>
    <s v="None"/>
    <s v="Non-faith"/>
    <s v="Ofsted"/>
    <n v="10033600"/>
    <s v="Independent School standard inspection"/>
    <s v="Independent Standard Inspection"/>
    <d v="2017-07-12T00:00:00"/>
    <d v="2017-07-14T00:00:00"/>
    <d v="2017-09-18T00:00:00"/>
    <x v="1"/>
    <n v="3"/>
    <n v="2"/>
    <n v="1"/>
    <n v="2"/>
    <n v="2"/>
    <s v="NULL"/>
    <x v="0"/>
    <s v="NULL"/>
    <x v="1"/>
    <s v="ITS462910"/>
    <d v="2015-07-07T00:00:00"/>
    <d v="2015-07-09T00:00:00"/>
    <d v="2015-09-25T00:00:00"/>
    <n v="4"/>
    <s v="NULL"/>
    <s v="NULL"/>
    <s v="NULL"/>
    <s v="NULL"/>
    <s v="NULL"/>
    <s v="NULL"/>
  </r>
  <r>
    <n v="132068"/>
    <n v="3046078"/>
    <s v="Sakutu Organisation Montessori"/>
    <x v="1"/>
    <x v="6"/>
    <s v="London"/>
    <s v="Brent"/>
    <s v="Brent Central"/>
    <s v="NW2 6HL"/>
    <n v="2"/>
    <s v="No Boarders"/>
    <s v="Does not have a sixth form"/>
    <s v="None"/>
    <s v="None"/>
    <s v="Non-faith"/>
    <s v="Ofsted"/>
    <n v="10020770"/>
    <s v="Independent School standard inspection"/>
    <s v="Independent Standard Inspection"/>
    <d v="2017-06-20T00:00:00"/>
    <d v="2017-06-21T00:00:00"/>
    <d v="2017-07-14T00:00:00"/>
    <x v="1"/>
    <n v="3"/>
    <n v="3"/>
    <n v="2"/>
    <n v="3"/>
    <s v="NULL"/>
    <s v="NULL"/>
    <x v="0"/>
    <s v="NULL"/>
    <x v="0"/>
    <s v="ITS420180"/>
    <d v="2013-10-09T00:00:00"/>
    <d v="2013-10-11T00:00:00"/>
    <d v="2013-11-07T00:00:00"/>
    <n v="2"/>
    <s v="NULL"/>
    <s v="NULL"/>
    <s v="NULL"/>
    <s v="NULL"/>
    <s v="NULL"/>
    <s v="NULL"/>
  </r>
  <r>
    <n v="133603"/>
    <n v="3306103"/>
    <s v="Greenfields Primary School"/>
    <x v="1"/>
    <x v="1"/>
    <s v="West Midlands"/>
    <s v="Birmingham"/>
    <s v="Birmingham, Hodge Hill"/>
    <s v="B10 9SN"/>
    <n v="142"/>
    <s v="No Boarders"/>
    <s v="Does not have a sixth form"/>
    <s v="Islam"/>
    <s v="Islam"/>
    <s v="Muslim"/>
    <s v="Ofsted"/>
    <n v="10038831"/>
    <s v="Independent School standard inspection"/>
    <s v="Independent Standard Inspection"/>
    <d v="2018-01-09T00:00:00"/>
    <d v="2018-01-11T00:00:00"/>
    <d v="2018-04-09T00:00:00"/>
    <x v="3"/>
    <n v="4"/>
    <n v="3"/>
    <n v="2"/>
    <n v="3"/>
    <s v="NULL"/>
    <s v="NULL"/>
    <x v="0"/>
    <s v="N"/>
    <x v="1"/>
    <n v="10006855"/>
    <d v="2015-11-23T00:00:00"/>
    <d v="2015-11-25T00:00:00"/>
    <d v="2016-01-11T00:00:00"/>
    <n v="4"/>
    <s v="NULL"/>
    <s v="NULL"/>
    <s v="NULL"/>
    <s v="NULL"/>
    <s v="NULL"/>
    <s v="NULL"/>
  </r>
  <r>
    <n v="122926"/>
    <n v="8916008"/>
    <s v="Saville House School"/>
    <x v="1"/>
    <x v="4"/>
    <s v="East Midlands"/>
    <s v="Nottinghamshire"/>
    <s v="Mansfield"/>
    <s v="NG19 8AH"/>
    <n v="51"/>
    <s v="No Boarders"/>
    <s v="Does not have a sixth form"/>
    <s v="None"/>
    <s v="None"/>
    <s v="Non-faith"/>
    <s v="Ofsted"/>
    <n v="10033528"/>
    <s v="Independent School standard inspection"/>
    <s v="Independent Standard Inspection"/>
    <d v="2017-09-26T00:00:00"/>
    <d v="2017-09-28T00:00:00"/>
    <d v="2017-10-19T00:00:00"/>
    <x v="1"/>
    <n v="3"/>
    <n v="3"/>
    <n v="2"/>
    <n v="3"/>
    <n v="2"/>
    <s v="NULL"/>
    <x v="0"/>
    <s v="NULL"/>
    <x v="1"/>
    <s v="ITS451168"/>
    <d v="2014-07-01T00:00:00"/>
    <d v="2014-07-03T00:00:00"/>
    <d v="2014-09-18T00:00:00"/>
    <n v="4"/>
    <s v="NULL"/>
    <s v="NULL"/>
    <s v="NULL"/>
    <s v="NULL"/>
    <s v="NULL"/>
    <s v="NULL"/>
  </r>
  <r>
    <n v="118972"/>
    <n v="8866030"/>
    <s v="Shernold School"/>
    <x v="1"/>
    <x v="5"/>
    <s v="South East"/>
    <s v="Kent"/>
    <s v="Maidstone and The Weald"/>
    <s v="ME16 0ER"/>
    <n v="126"/>
    <s v="No Boarders"/>
    <s v="Does not have a sixth form"/>
    <s v="None"/>
    <s v="None"/>
    <s v="Non-faith"/>
    <s v="Ofsted"/>
    <n v="10047024"/>
    <s v="Independent School standard inspection"/>
    <s v="Independent Standard Inspection"/>
    <d v="2018-06-05T00:00:00"/>
    <d v="2018-06-07T00:00:00"/>
    <d v="2018-06-27T00:00:00"/>
    <x v="0"/>
    <n v="2"/>
    <n v="2"/>
    <n v="2"/>
    <n v="2"/>
    <n v="2"/>
    <s v="NULL"/>
    <x v="0"/>
    <s v="Y"/>
    <x v="0"/>
    <n v="10008565"/>
    <d v="2016-04-20T00:00:00"/>
    <d v="2016-04-22T00:00:00"/>
    <d v="2016-06-09T00:00:00"/>
    <n v="4"/>
    <s v="NULL"/>
    <s v="NULL"/>
    <s v="NULL"/>
    <s v="NULL"/>
    <s v="NULL"/>
    <s v="NULL"/>
  </r>
  <r>
    <n v="109355"/>
    <n v="8036002"/>
    <s v="Silverhill School"/>
    <x v="1"/>
    <x v="0"/>
    <s v="South West"/>
    <s v="South Gloucestershire"/>
    <s v="Filton and Bradley Stoke"/>
    <s v="BS36 1RL"/>
    <n v="231"/>
    <s v="No Boarders"/>
    <s v="Does not have a sixth form"/>
    <s v="None"/>
    <s v="Inter- / non- denominational"/>
    <s v="Non-faith"/>
    <s v="Ofsted"/>
    <n v="10020727"/>
    <s v="Independent School standard inspection"/>
    <s v="Independent Standard Inspection"/>
    <d v="2016-11-23T00:00:00"/>
    <d v="2016-11-25T00:00:00"/>
    <d v="2017-01-10T00:00:00"/>
    <x v="2"/>
    <n v="1"/>
    <n v="1"/>
    <n v="1"/>
    <n v="1"/>
    <n v="1"/>
    <s v="NULL"/>
    <x v="0"/>
    <s v="NULL"/>
    <x v="0"/>
    <s v="ITS385085"/>
    <d v="2011-11-24T00:00:00"/>
    <d v="2011-11-25T00:00:00"/>
    <d v="2011-12-16T00:00:00"/>
    <n v="1"/>
    <s v="NULL"/>
    <s v="NULL"/>
    <s v="NULL"/>
    <s v="NULL"/>
    <s v="NULL"/>
    <s v="NULL"/>
  </r>
  <r>
    <n v="135594"/>
    <n v="8816058"/>
    <s v="Soaring High Montessori School"/>
    <x v="1"/>
    <x v="2"/>
    <s v="East of England"/>
    <s v="Essex"/>
    <s v="Witham"/>
    <s v="CO6 1TH"/>
    <n v="48"/>
    <s v="No Boarders"/>
    <s v="Does not have a sixth form"/>
    <s v="None"/>
    <s v="None"/>
    <s v="Non-faith"/>
    <s v="Ofsted"/>
    <n v="10026068"/>
    <s v="Independent School standard inspection"/>
    <s v="Independent Standard Inspection"/>
    <d v="2017-01-18T00:00:00"/>
    <d v="2017-01-20T00:00:00"/>
    <d v="2017-02-28T00:00:00"/>
    <x v="0"/>
    <n v="2"/>
    <n v="2"/>
    <n v="1"/>
    <n v="2"/>
    <n v="2"/>
    <s v="NULL"/>
    <x v="0"/>
    <s v="NULL"/>
    <x v="0"/>
    <s v="ITS388417"/>
    <d v="2012-01-31T00:00:00"/>
    <d v="2012-02-01T00:00:00"/>
    <d v="2012-03-02T00:00:00"/>
    <n v="2"/>
    <s v="NULL"/>
    <s v="NULL"/>
    <s v="NULL"/>
    <s v="NULL"/>
    <s v="NULL"/>
    <s v="NULL"/>
  </r>
  <r>
    <n v="139831"/>
    <n v="3526008"/>
    <s v="Sol Christian Academy"/>
    <x v="1"/>
    <x v="3"/>
    <s v="North West"/>
    <s v="Manchester"/>
    <s v="Manchester Central"/>
    <s v="M12 6EL"/>
    <n v="36"/>
    <s v="No Boarders"/>
    <s v="Has a sixth form"/>
    <s v="None"/>
    <s v="Christian"/>
    <s v="Christian"/>
    <s v="Ofsted"/>
    <n v="10038934"/>
    <s v="Independent School standard inspection"/>
    <s v="Independent Standard Inspection"/>
    <d v="2018-01-16T00:00:00"/>
    <d v="2018-01-18T00:00:00"/>
    <d v="2018-03-15T00:00:00"/>
    <x v="1"/>
    <n v="3"/>
    <n v="3"/>
    <n v="2"/>
    <n v="3"/>
    <n v="2"/>
    <s v="NULL"/>
    <x v="0"/>
    <s v="Y"/>
    <x v="0"/>
    <s v="ITS443015"/>
    <d v="2014-10-21T00:00:00"/>
    <d v="2014-10-23T00:00:00"/>
    <d v="2014-11-25T00:00:00"/>
    <n v="3"/>
    <s v="NULL"/>
    <s v="NULL"/>
    <s v="NULL"/>
    <s v="NULL"/>
    <s v="NULL"/>
    <s v="NULL"/>
  </r>
  <r>
    <n v="135065"/>
    <n v="8136003"/>
    <s v="South Park Enterprise College (11-19)"/>
    <x v="1"/>
    <x v="7"/>
    <s v="Yorkshire and the Humber"/>
    <s v="North Lincolnshire"/>
    <s v="Scunthorpe"/>
    <s v="DN17 2TX"/>
    <n v="43"/>
    <s v="No Boarders"/>
    <s v="Has a sixth form"/>
    <s v="None"/>
    <s v="None"/>
    <s v="Non-faith"/>
    <s v="Ofsted"/>
    <n v="10046965"/>
    <s v="Independent School standard inspection"/>
    <s v="Independent Standard Inspection"/>
    <d v="2018-05-15T00:00:00"/>
    <d v="2018-05-17T00:00:00"/>
    <d v="2018-06-19T00:00:00"/>
    <x v="0"/>
    <n v="2"/>
    <n v="2"/>
    <n v="2"/>
    <n v="2"/>
    <s v="NULL"/>
    <s v="NULL"/>
    <x v="0"/>
    <s v="Y"/>
    <x v="0"/>
    <s v="ITS463010"/>
    <d v="2015-05-19T00:00:00"/>
    <d v="2015-05-21T00:00:00"/>
    <d v="2015-06-26T00:00:00"/>
    <n v="2"/>
    <s v="NULL"/>
    <s v="NULL"/>
    <s v="NULL"/>
    <s v="NULL"/>
    <s v="NULL"/>
    <s v="NULL"/>
  </r>
  <r>
    <n v="141128"/>
    <n v="8616012"/>
    <s v="Sporting Stars Academy"/>
    <x v="1"/>
    <x v="1"/>
    <s v="West Midlands"/>
    <s v="Stoke-on-Trent"/>
    <s v="Stoke-on-Trent Central"/>
    <s v="ST2 7AS"/>
    <n v="39"/>
    <s v="No Boarders"/>
    <s v="Not applicable"/>
    <s v="None"/>
    <s v="None"/>
    <s v="Non-faith"/>
    <s v="Ofsted"/>
    <n v="10047137"/>
    <s v="Independent School standard inspection"/>
    <s v="Independent Standard Inspection"/>
    <d v="2018-04-17T00:00:00"/>
    <d v="2018-04-19T00:00:00"/>
    <d v="2018-05-10T00:00:00"/>
    <x v="0"/>
    <n v="2"/>
    <n v="2"/>
    <n v="2"/>
    <n v="2"/>
    <s v="NULL"/>
    <s v="NULL"/>
    <x v="0"/>
    <s v="N"/>
    <x v="0"/>
    <s v="ITS462985"/>
    <d v="2015-04-28T00:00:00"/>
    <d v="2015-04-30T00:00:00"/>
    <d v="2015-06-12T00:00:00"/>
    <n v="1"/>
    <s v="NULL"/>
    <s v="NULL"/>
    <s v="NULL"/>
    <s v="NULL"/>
    <s v="NULL"/>
    <s v="NULL"/>
  </r>
  <r>
    <n v="134087"/>
    <n v="9196243"/>
    <s v="St Albans Independent College"/>
    <x v="1"/>
    <x v="2"/>
    <s v="East of England"/>
    <s v="Hertfordshire"/>
    <s v="St Albans"/>
    <s v="AL1 1LN"/>
    <n v="76"/>
    <s v="No Boarders"/>
    <s v="Has a sixth form"/>
    <s v="None"/>
    <s v="None"/>
    <s v="Non-faith"/>
    <s v="Ofsted"/>
    <n v="10033603"/>
    <s v="Independent School standard inspection"/>
    <s v="Independent Standard Inspection"/>
    <d v="2017-05-16T00:00:00"/>
    <d v="2017-05-18T00:00:00"/>
    <d v="2017-06-26T00:00:00"/>
    <x v="0"/>
    <n v="2"/>
    <n v="2"/>
    <n v="1"/>
    <n v="2"/>
    <s v="NULL"/>
    <n v="2"/>
    <x v="0"/>
    <s v="NULL"/>
    <x v="0"/>
    <s v="ITS441442"/>
    <d v="2014-03-11T00:00:00"/>
    <d v="2014-03-13T00:00:00"/>
    <d v="2014-04-01T00:00:00"/>
    <n v="2"/>
    <s v="NULL"/>
    <s v="NULL"/>
    <s v="NULL"/>
    <s v="NULL"/>
    <s v="NULL"/>
    <s v="NULL"/>
  </r>
  <r>
    <n v="135785"/>
    <n v="9286071"/>
    <s v="St Andrew's College"/>
    <x v="1"/>
    <x v="4"/>
    <s v="East Midlands"/>
    <s v="Northamptonshire"/>
    <s v="Northampton South"/>
    <s v="NN1 5HQ"/>
    <n v="68"/>
    <s v="No Boarders"/>
    <s v="Has a sixth form"/>
    <s v="None"/>
    <s v="None"/>
    <s v="Non-faith"/>
    <s v="Ofsted"/>
    <n v="10020808"/>
    <s v="Independent School standard inspection"/>
    <s v="Independent Standard Inspection"/>
    <d v="2016-11-22T00:00:00"/>
    <d v="2016-11-24T00:00:00"/>
    <d v="2017-01-13T00:00:00"/>
    <x v="2"/>
    <n v="1"/>
    <n v="1"/>
    <n v="1"/>
    <n v="1"/>
    <s v="NULL"/>
    <n v="1"/>
    <x v="0"/>
    <s v="NULL"/>
    <x v="0"/>
    <s v="ITS420173"/>
    <d v="2013-11-27T00:00:00"/>
    <d v="2013-11-29T00:00:00"/>
    <d v="2013-12-12T00:00:00"/>
    <n v="1"/>
    <s v="NULL"/>
    <s v="NULL"/>
    <s v="NULL"/>
    <s v="NULL"/>
    <s v="NULL"/>
    <s v="NULL"/>
  </r>
  <r>
    <n v="118997"/>
    <n v="8866049"/>
    <s v="St Christopher's School"/>
    <x v="1"/>
    <x v="5"/>
    <s v="South East"/>
    <s v="Kent"/>
    <s v="Canterbury"/>
    <s v="CT1 3DT"/>
    <n v="90"/>
    <s v="No Boarders"/>
    <s v="Does not have a sixth form"/>
    <s v="None"/>
    <s v="None"/>
    <s v="Non-faith"/>
    <s v="Ofsted"/>
    <n v="10039156"/>
    <s v="Independent School standard inspection"/>
    <s v="Independent Standard Inspection"/>
    <d v="2018-04-24T00:00:00"/>
    <d v="2018-04-26T00:00:00"/>
    <d v="2018-06-11T00:00:00"/>
    <x v="3"/>
    <n v="4"/>
    <n v="2"/>
    <n v="4"/>
    <n v="2"/>
    <n v="4"/>
    <s v="NULL"/>
    <x v="2"/>
    <s v="Y"/>
    <x v="1"/>
    <s v="ITS452710"/>
    <d v="2014-10-14T00:00:00"/>
    <d v="2014-10-16T00:00:00"/>
    <d v="2014-12-02T00:00:00"/>
    <n v="4"/>
    <s v="NULL"/>
    <s v="NULL"/>
    <s v="NULL"/>
    <s v="NULL"/>
    <s v="NULL"/>
    <s v="NULL"/>
  </r>
  <r>
    <n v="101687"/>
    <n v="3056010"/>
    <s v="St Christophers The Hall School"/>
    <x v="1"/>
    <x v="6"/>
    <s v="London"/>
    <s v="Bromley"/>
    <s v="Beckenham"/>
    <s v="BR3 5PA"/>
    <n v="288"/>
    <s v="No Boarders"/>
    <s v="Does not have a sixth form"/>
    <s v="None"/>
    <s v="Inter- / non- denominational"/>
    <s v="Non-faith"/>
    <s v="Ofsted"/>
    <n v="10035783"/>
    <s v="Independent School standard inspection"/>
    <s v="Independent Standard Inspection"/>
    <d v="2018-02-06T00:00:00"/>
    <d v="2018-02-08T00:00:00"/>
    <d v="2018-03-12T00:00:00"/>
    <x v="0"/>
    <n v="2"/>
    <n v="2"/>
    <n v="2"/>
    <n v="2"/>
    <n v="2"/>
    <s v="NULL"/>
    <x v="0"/>
    <s v="Y"/>
    <x v="0"/>
    <s v="ITS442985"/>
    <d v="2014-03-04T00:00:00"/>
    <d v="2014-03-06T00:00:00"/>
    <d v="2014-03-26T00:00:00"/>
    <n v="2"/>
    <s v="NULL"/>
    <s v="NULL"/>
    <s v="NULL"/>
    <s v="NULL"/>
    <s v="NULL"/>
    <s v="NULL"/>
  </r>
  <r>
    <n v="137327"/>
    <n v="9256000"/>
    <s v="St George's Preparatory School &amp; Little Dragons Preschool"/>
    <x v="1"/>
    <x v="4"/>
    <s v="East Midlands"/>
    <s v="Lincolnshire"/>
    <s v="Boston and Skegness"/>
    <s v="PE21 7HB"/>
    <n v="84"/>
    <s v="No Boarders"/>
    <s v="Does not have a sixth form"/>
    <s v="None"/>
    <s v="None"/>
    <s v="Non-faith"/>
    <s v="Ofsted"/>
    <n v="10006080"/>
    <s v="Independent School standard inspection"/>
    <s v="Independent Standard Inspection"/>
    <d v="2016-01-19T00:00:00"/>
    <d v="2016-01-21T00:00:00"/>
    <d v="2016-02-26T00:00:00"/>
    <x v="2"/>
    <n v="1"/>
    <n v="1"/>
    <n v="1"/>
    <n v="1"/>
    <n v="1"/>
    <s v="NULL"/>
    <x v="0"/>
    <s v="NULL"/>
    <x v="0"/>
    <s v="ITS393272"/>
    <d v="2012-09-19T00:00:00"/>
    <d v="2012-09-20T00:00:00"/>
    <d v="2012-10-04T00:00:00"/>
    <n v="1"/>
    <s v="NULL"/>
    <s v="NULL"/>
    <s v="NULL"/>
    <s v="NULL"/>
    <s v="NULL"/>
    <s v="NULL"/>
  </r>
  <r>
    <n v="109723"/>
    <n v="8236007"/>
    <s v="St George's School"/>
    <x v="1"/>
    <x v="2"/>
    <s v="East of England"/>
    <s v="Central Bedfordshire"/>
    <s v="South West Bedfordshire"/>
    <s v="LU5 4HR"/>
    <n v="32"/>
    <s v="No Boarders"/>
    <s v="Does not have a sixth form"/>
    <s v="None"/>
    <s v="None"/>
    <s v="Non-faith"/>
    <s v="Ofsted"/>
    <n v="10026060"/>
    <s v="Independent School standard inspection"/>
    <s v="Independent Standard Inspection"/>
    <d v="2017-10-03T00:00:00"/>
    <d v="2017-10-05T00:00:00"/>
    <d v="2017-11-16T00:00:00"/>
    <x v="0"/>
    <n v="2"/>
    <n v="2"/>
    <n v="2"/>
    <n v="2"/>
    <n v="2"/>
    <s v="NULL"/>
    <x v="0"/>
    <s v="Y"/>
    <x v="0"/>
    <s v="ITS364234"/>
    <d v="2011-01-25T00:00:00"/>
    <d v="2011-01-25T00:00:00"/>
    <d v="2011-02-16T00:00:00"/>
    <n v="2"/>
    <s v="NULL"/>
    <s v="NULL"/>
    <s v="NULL"/>
    <s v="NULL"/>
    <s v="NULL"/>
    <s v="NULL"/>
  </r>
  <r>
    <n v="131567"/>
    <n v="8866113"/>
    <s v="St Helens Montessori"/>
    <x v="1"/>
    <x v="5"/>
    <s v="South East"/>
    <s v="Kent"/>
    <s v="Maidstone and The Weald"/>
    <s v="ME15 0JT"/>
    <n v="63"/>
    <s v="No Boarders"/>
    <s v="Does not have a sixth form"/>
    <s v="None"/>
    <s v="Christian"/>
    <s v="Christian"/>
    <s v="Ofsted"/>
    <n v="10008566"/>
    <s v="Independent School standard inspection - integrated "/>
    <s v="Independent Standard Inspection"/>
    <d v="2016-07-05T00:00:00"/>
    <d v="2016-07-07T00:00:00"/>
    <d v="2016-09-21T00:00:00"/>
    <x v="2"/>
    <n v="1"/>
    <n v="1"/>
    <n v="1"/>
    <n v="1"/>
    <n v="1"/>
    <s v="NULL"/>
    <x v="0"/>
    <s v="NULL"/>
    <x v="0"/>
    <s v="ITS348787"/>
    <d v="2010-06-24T00:00:00"/>
    <d v="2010-06-24T00:00:00"/>
    <d v="2010-07-15T00:00:00"/>
    <n v="1"/>
    <s v="NULL"/>
    <s v="NULL"/>
    <s v="NULL"/>
    <s v="NULL"/>
    <s v="NULL"/>
    <s v="NULL"/>
  </r>
  <r>
    <n v="102065"/>
    <n v="3086062"/>
    <s v="St John's Preparatory and Senior School"/>
    <x v="1"/>
    <x v="6"/>
    <s v="London"/>
    <s v="Enfield"/>
    <s v="Enfield North"/>
    <s v="EN6 5QT"/>
    <n v="503"/>
    <s v="No Boarders"/>
    <s v="Has a sixth form"/>
    <s v="None"/>
    <s v="Christian"/>
    <s v="Christian"/>
    <s v="Ofsted"/>
    <n v="10012824"/>
    <s v="Independent School standard inspection"/>
    <s v="Independent Standard Inspection"/>
    <d v="2017-02-28T00:00:00"/>
    <d v="2017-03-02T00:00:00"/>
    <d v="2017-04-25T00:00:00"/>
    <x v="3"/>
    <n v="4"/>
    <n v="1"/>
    <n v="4"/>
    <n v="1"/>
    <n v="1"/>
    <n v="4"/>
    <x v="2"/>
    <s v="NULL"/>
    <x v="1"/>
    <s v="ITS393363"/>
    <d v="2012-07-03T00:00:00"/>
    <d v="2012-07-04T00:00:00"/>
    <d v="2012-09-06T00:00:00"/>
    <n v="1"/>
    <n v="10039972"/>
    <s v="Independent school Progress Monitoring inspection"/>
    <d v="2017-08-01T00:00:00"/>
    <s v="2016/17"/>
    <d v="2017-09-26T00:00:00"/>
    <s v="Met all standards that were checked"/>
  </r>
  <r>
    <n v="101174"/>
    <n v="2136333"/>
    <s v="St John's Wood Pre-Preparatory School"/>
    <x v="1"/>
    <x v="6"/>
    <s v="London"/>
    <s v="Westminster"/>
    <s v="Westminster North"/>
    <s v="NW8 7NE"/>
    <n v="61"/>
    <s v="No Boarders"/>
    <s v="Does not have a sixth form"/>
    <s v="None"/>
    <s v="None"/>
    <s v="Non-faith"/>
    <s v="Ofsted"/>
    <n v="10020767"/>
    <s v="Independent School standard inspection"/>
    <s v="Independent Standard Inspection"/>
    <d v="2018-05-15T00:00:00"/>
    <d v="2018-05-17T00:00:00"/>
    <d v="2018-06-15T00:00:00"/>
    <x v="0"/>
    <n v="2"/>
    <n v="2"/>
    <n v="1"/>
    <n v="2"/>
    <n v="1"/>
    <s v="NULL"/>
    <x v="0"/>
    <s v="Y"/>
    <x v="0"/>
    <s v="ITS385071"/>
    <d v="2011-11-23T00:00:00"/>
    <d v="2011-11-24T00:00:00"/>
    <d v="2012-01-09T00:00:00"/>
    <n v="2"/>
    <s v="NULL"/>
    <s v="NULL"/>
    <s v="NULL"/>
    <s v="NULL"/>
    <s v="NULL"/>
    <s v="NULL"/>
  </r>
  <r>
    <n v="118987"/>
    <n v="8866041"/>
    <s v="St Joseph's Convent Independent Preparatory School"/>
    <x v="1"/>
    <x v="5"/>
    <s v="South East"/>
    <s v="Kent"/>
    <s v="Gravesham"/>
    <s v="DA12 1NR"/>
    <n v="106"/>
    <s v="No Boarders"/>
    <s v="Does not have a sixth form"/>
    <s v="None"/>
    <s v="Roman Catholic"/>
    <s v="Christian"/>
    <s v="Ofsted"/>
    <n v="10047026"/>
    <s v="Independent School standard inspection"/>
    <s v="Independent Standard Inspection"/>
    <d v="2018-06-19T00:00:00"/>
    <d v="2018-06-21T00:00:00"/>
    <d v="2018-07-13T00:00:00"/>
    <x v="0"/>
    <n v="2"/>
    <n v="2"/>
    <n v="2"/>
    <n v="2"/>
    <n v="2"/>
    <s v="NULL"/>
    <x v="0"/>
    <s v="Y"/>
    <x v="0"/>
    <n v="10006336"/>
    <d v="2016-05-25T00:00:00"/>
    <d v="2016-05-27T00:00:00"/>
    <d v="2016-07-01T00:00:00"/>
    <n v="4"/>
    <s v="NULL"/>
    <s v="NULL"/>
    <s v="NULL"/>
    <s v="NULL"/>
    <s v="NULL"/>
    <s v="NULL"/>
  </r>
  <r>
    <n v="101383"/>
    <n v="3026077"/>
    <s v="St Martin's School"/>
    <x v="1"/>
    <x v="6"/>
    <s v="London"/>
    <s v="Barnet"/>
    <s v="Hendon"/>
    <s v="NW7 3RG"/>
    <n v="86"/>
    <s v="No Boarders"/>
    <s v="Does not have a sixth form"/>
    <s v="None"/>
    <s v="Inter- / non- denominational"/>
    <s v="Non-faith"/>
    <s v="Ofsted"/>
    <n v="10035780"/>
    <s v="Independent School standard inspection"/>
    <s v="Independent Standard Inspection"/>
    <d v="2017-10-03T00:00:00"/>
    <d v="2017-10-05T00:00:00"/>
    <d v="2017-11-09T00:00:00"/>
    <x v="0"/>
    <n v="2"/>
    <n v="2"/>
    <n v="1"/>
    <n v="2"/>
    <n v="2"/>
    <s v="NULL"/>
    <x v="0"/>
    <s v="Y"/>
    <x v="0"/>
    <s v="ITS454242"/>
    <d v="2015-07-08T00:00:00"/>
    <d v="2015-07-10T00:00:00"/>
    <d v="2015-10-06T00:00:00"/>
    <n v="4"/>
    <s v="NULL"/>
    <s v="NULL"/>
    <s v="NULL"/>
    <s v="NULL"/>
    <s v="NULL"/>
    <s v="NULL"/>
  </r>
  <r>
    <n v="113940"/>
    <n v="8376003"/>
    <s v="St Martin's School"/>
    <x v="1"/>
    <x v="0"/>
    <s v="South West"/>
    <s v="Bournemouth"/>
    <s v="Bournemouth West"/>
    <s v="BH3 7NA"/>
    <n v="88"/>
    <s v="No Boarders"/>
    <s v="Does not have a sixth form"/>
    <s v="Church of England"/>
    <s v="Church of England"/>
    <s v="Christian"/>
    <s v="Ofsted"/>
    <n v="10033883"/>
    <s v="Independent School standard inspection"/>
    <s v="Independent Standard Inspection"/>
    <d v="2017-09-26T00:00:00"/>
    <d v="2017-09-28T00:00:00"/>
    <d v="2017-10-30T00:00:00"/>
    <x v="0"/>
    <n v="2"/>
    <n v="2"/>
    <n v="2"/>
    <n v="2"/>
    <n v="3"/>
    <s v="NULL"/>
    <x v="0"/>
    <s v="Y"/>
    <x v="0"/>
    <s v="ITS443458"/>
    <d v="2014-06-03T00:00:00"/>
    <d v="2014-06-05T00:00:00"/>
    <d v="2014-06-24T00:00:00"/>
    <n v="2"/>
    <s v="NULL"/>
    <s v="NULL"/>
    <s v="NULL"/>
    <s v="NULL"/>
    <s v="NULL"/>
    <s v="NULL"/>
  </r>
  <r>
    <n v="116567"/>
    <n v="8526003"/>
    <s v="St Mary's Independent School"/>
    <x v="1"/>
    <x v="5"/>
    <s v="South East"/>
    <s v="Southampton"/>
    <s v="Southampton, Itchen"/>
    <s v="SO18 4DJ"/>
    <n v="252"/>
    <s v="No Boarders"/>
    <s v="Does not have a sixth form"/>
    <s v="None"/>
    <s v="Roman Catholic"/>
    <s v="Christian"/>
    <s v="Ofsted"/>
    <n v="10033944"/>
    <s v="Independent School standard inspection"/>
    <s v="Independent Standard Inspection"/>
    <d v="2018-03-13T00:00:00"/>
    <d v="2018-03-15T00:00:00"/>
    <d v="2018-04-19T00:00:00"/>
    <x v="1"/>
    <n v="3"/>
    <n v="2"/>
    <n v="3"/>
    <n v="2"/>
    <n v="3"/>
    <s v="NULL"/>
    <x v="0"/>
    <s v="Y"/>
    <x v="1"/>
    <s v="ITS408714"/>
    <d v="2013-02-26T00:00:00"/>
    <d v="2013-02-28T00:00:00"/>
    <d v="2013-03-21T00:00:00"/>
    <n v="2"/>
    <s v="NULL"/>
    <s v="NULL"/>
    <s v="NULL"/>
    <s v="NULL"/>
    <s v="NULL"/>
    <s v="NULL"/>
  </r>
  <r>
    <n v="102357"/>
    <n v="3116054"/>
    <s v="St Mary's Hare Park School"/>
    <x v="1"/>
    <x v="6"/>
    <s v="London"/>
    <s v="Havering"/>
    <s v="Romford"/>
    <s v="RM2 6HH"/>
    <n v="183"/>
    <s v="No Boarders"/>
    <s v="Does not have a sixth form"/>
    <s v="None"/>
    <s v="Roman Catholic"/>
    <s v="Christian"/>
    <s v="Ofsted"/>
    <n v="10048715"/>
    <s v="Independent School standard inspection"/>
    <s v="Independent Standard Inspection"/>
    <d v="2018-06-05T00:00:00"/>
    <d v="2018-06-07T00:00:00"/>
    <d v="2018-07-27T00:00:00"/>
    <x v="0"/>
    <n v="2"/>
    <n v="2"/>
    <n v="1"/>
    <n v="2"/>
    <n v="2"/>
    <s v="NULL"/>
    <x v="0"/>
    <s v="Y"/>
    <x v="0"/>
    <s v="ITS443495"/>
    <d v="2015-06-08T00:00:00"/>
    <d v="2015-06-10T00:00:00"/>
    <d v="2015-07-15T00:00:00"/>
    <n v="1"/>
    <s v="NULL"/>
    <s v="NULL"/>
    <s v="NULL"/>
    <s v="NULL"/>
    <s v="NULL"/>
    <s v="NULL"/>
  </r>
  <r>
    <n v="116594"/>
    <n v="8506062"/>
    <s v="St Michael's School"/>
    <x v="1"/>
    <x v="5"/>
    <s v="South East"/>
    <s v="Hampshire"/>
    <s v="North West Hampshire"/>
    <s v="RG20 9JW"/>
    <n v="110"/>
    <s v="Boarding School"/>
    <s v="Has a sixth form"/>
    <s v="Roman Catholic"/>
    <s v="Roman Catholic"/>
    <s v="Christian"/>
    <s v="Ofsted"/>
    <n v="10006334"/>
    <s v="Independent School standard inspection - integrated "/>
    <s v="Independent Standard Inspection"/>
    <d v="2017-10-10T00:00:00"/>
    <d v="2017-10-12T00:00:00"/>
    <d v="2017-11-21T00:00:00"/>
    <x v="3"/>
    <n v="4"/>
    <n v="2"/>
    <n v="4"/>
    <n v="2"/>
    <s v="NULL"/>
    <n v="4"/>
    <x v="2"/>
    <s v="NULL"/>
    <x v="1"/>
    <s v="ITS385189"/>
    <d v="2011-10-18T00:00:00"/>
    <d v="2011-10-19T00:00:00"/>
    <d v="2011-11-16T00:00:00"/>
    <n v="3"/>
    <n v="10054532"/>
    <s v="Independent school progress monitoring inspection - Integrated "/>
    <d v="2018-06-21T00:00:00"/>
    <s v="2017/18"/>
    <d v="2018-09-14T00:00:00"/>
    <s v="Did not meet all standards that were checked"/>
  </r>
  <r>
    <n v="100516"/>
    <n v="2076104"/>
    <s v="St Philip's School"/>
    <x v="1"/>
    <x v="6"/>
    <s v="London"/>
    <s v="Kensington and Chelsea"/>
    <s v="Kensington"/>
    <s v="SW7 4NE"/>
    <n v="104"/>
    <s v="No Boarders"/>
    <s v="Does not have a sixth form"/>
    <s v="Roman Catholic"/>
    <s v="Roman Catholic"/>
    <s v="Christian"/>
    <s v="Ofsted"/>
    <n v="10012793"/>
    <s v="Independent School standard inspection"/>
    <s v="Independent Standard Inspection"/>
    <d v="2018-03-06T00:00:00"/>
    <d v="2018-03-08T00:00:00"/>
    <d v="2018-04-30T00:00:00"/>
    <x v="2"/>
    <n v="1"/>
    <n v="1"/>
    <n v="1"/>
    <n v="1"/>
    <s v="NULL"/>
    <s v="NULL"/>
    <x v="0"/>
    <s v="Y"/>
    <x v="0"/>
    <s v="ITS420169"/>
    <d v="2013-05-14T00:00:00"/>
    <d v="2013-05-16T00:00:00"/>
    <d v="2013-06-28T00:00:00"/>
    <n v="2"/>
    <s v="NULL"/>
    <s v="NULL"/>
    <s v="NULL"/>
    <s v="NULL"/>
    <s v="NULL"/>
    <s v="NULL"/>
  </r>
  <r>
    <n v="113944"/>
    <n v="8376004"/>
    <s v="St Thomas Garnet's School"/>
    <x v="1"/>
    <x v="0"/>
    <s v="South West"/>
    <s v="Bournemouth"/>
    <s v="Bournemouth East"/>
    <s v="BH5 2BH"/>
    <n v="132"/>
    <s v="No Boarders"/>
    <s v="Does not have a sixth form"/>
    <s v="Roman Catholic"/>
    <s v="Roman Catholic"/>
    <s v="Christian"/>
    <s v="Ofsted"/>
    <n v="10033884"/>
    <s v="Independent School standard inspection"/>
    <s v="Independent Standard Inspection"/>
    <d v="2017-09-19T00:00:00"/>
    <d v="2017-09-21T00:00:00"/>
    <d v="2017-10-13T00:00:00"/>
    <x v="0"/>
    <n v="2"/>
    <n v="2"/>
    <n v="2"/>
    <n v="2"/>
    <n v="2"/>
    <s v="NULL"/>
    <x v="0"/>
    <s v="NULL"/>
    <x v="0"/>
    <s v="ITS443459"/>
    <d v="2014-06-24T00:00:00"/>
    <d v="2014-06-26T00:00:00"/>
    <d v="2014-07-15T00:00:00"/>
    <n v="2"/>
    <s v="NULL"/>
    <s v="NULL"/>
    <s v="NULL"/>
    <s v="NULL"/>
    <s v="NULL"/>
    <s v="NULL"/>
  </r>
  <r>
    <n v="113567"/>
    <n v="8786004"/>
    <s v="St Wilfrid's School"/>
    <x v="1"/>
    <x v="0"/>
    <s v="South West"/>
    <s v="Devon"/>
    <s v="Exeter"/>
    <s v="EX4 4DA"/>
    <n v="41"/>
    <s v="No Boarders"/>
    <s v="Does not have a sixth form"/>
    <s v="None"/>
    <s v="Church of England"/>
    <s v="Christian"/>
    <s v="Ofsted"/>
    <n v="10033881"/>
    <s v="Independent School standard inspection"/>
    <s v="Independent Standard Inspection"/>
    <d v="2017-10-17T00:00:00"/>
    <d v="2017-10-19T00:00:00"/>
    <d v="2017-11-20T00:00:00"/>
    <x v="0"/>
    <n v="2"/>
    <n v="2"/>
    <n v="2"/>
    <n v="2"/>
    <n v="2"/>
    <s v="NULL"/>
    <x v="0"/>
    <s v="Y"/>
    <x v="0"/>
    <s v="ITS443455"/>
    <d v="2014-05-14T00:00:00"/>
    <d v="2014-05-16T00:00:00"/>
    <d v="2014-06-06T00:00:00"/>
    <n v="2"/>
    <s v="NULL"/>
    <s v="NULL"/>
    <s v="NULL"/>
    <s v="NULL"/>
    <s v="NULL"/>
    <s v="NULL"/>
  </r>
  <r>
    <n v="110932"/>
    <n v="8736019"/>
    <s v="St. Andrew's College Cambridge"/>
    <x v="1"/>
    <x v="2"/>
    <s v="East of England"/>
    <s v="Cambridgeshire"/>
    <s v="Cambridge"/>
    <s v="CB1 2JB"/>
    <n v="147"/>
    <s v="Boarding School"/>
    <s v="Has a sixth form"/>
    <s v="None"/>
    <s v="None"/>
    <s v="Non-faith"/>
    <s v="Ofsted"/>
    <n v="10043518"/>
    <s v="Independent School standard inspection - integrated "/>
    <s v="Independent Standard Inspection"/>
    <d v="2018-05-01T00:00:00"/>
    <d v="2018-05-03T00:00:00"/>
    <d v="2018-06-13T00:00:00"/>
    <x v="0"/>
    <n v="2"/>
    <n v="2"/>
    <n v="2"/>
    <n v="2"/>
    <s v="NULL"/>
    <n v="2"/>
    <x v="0"/>
    <s v="Y"/>
    <x v="0"/>
    <s v="ITS446379"/>
    <d v="2015-02-10T00:00:00"/>
    <d v="2015-02-12T00:00:00"/>
    <d v="2015-03-09T00:00:00"/>
    <n v="2"/>
    <s v="NULL"/>
    <s v="NULL"/>
    <s v="NULL"/>
    <s v="NULL"/>
    <s v="NULL"/>
    <s v="NULL"/>
  </r>
  <r>
    <n v="135596"/>
    <n v="9196261"/>
    <s v="Stanborough Primary School"/>
    <x v="1"/>
    <x v="2"/>
    <s v="East of England"/>
    <s v="Hertfordshire"/>
    <s v="Watford"/>
    <s v="WD25 0DQ"/>
    <n v="121"/>
    <s v="No Boarders"/>
    <s v="Does not have a sixth form"/>
    <s v="None"/>
    <s v="Seventh Day Adventist"/>
    <s v="Christian"/>
    <s v="Ofsted"/>
    <n v="10026071"/>
    <s v="Independent School standard inspection"/>
    <s v="Independent Standard Inspection"/>
    <d v="2017-06-06T00:00:00"/>
    <d v="2017-06-08T00:00:00"/>
    <d v="2017-10-05T00:00:00"/>
    <x v="1"/>
    <n v="3"/>
    <n v="3"/>
    <n v="3"/>
    <n v="3"/>
    <n v="2"/>
    <s v="NULL"/>
    <x v="0"/>
    <s v="NULL"/>
    <x v="1"/>
    <s v="ITS388148"/>
    <d v="2012-01-10T00:00:00"/>
    <d v="2012-01-11T00:00:00"/>
    <d v="2012-02-02T00:00:00"/>
    <n v="2"/>
    <s v="NULL"/>
    <s v="NULL"/>
    <s v="NULL"/>
    <s v="NULL"/>
    <s v="NULL"/>
    <s v="NULL"/>
  </r>
  <r>
    <n v="106154"/>
    <n v="3566016"/>
    <s v="Stella Maris School"/>
    <x v="1"/>
    <x v="3"/>
    <s v="North West"/>
    <s v="Stockport"/>
    <s v="Stockport"/>
    <s v="SK4 3BR"/>
    <n v="59"/>
    <s v="No Boarders"/>
    <s v="Does not have a sixth form"/>
    <s v="None"/>
    <s v="Roman Catholic"/>
    <s v="Christian"/>
    <s v="Ofsted"/>
    <n v="10026003"/>
    <s v="Independent School standard inspection"/>
    <s v="Independent Standard Inspection"/>
    <d v="2016-11-29T00:00:00"/>
    <d v="2016-12-01T00:00:00"/>
    <d v="2017-01-11T00:00:00"/>
    <x v="0"/>
    <n v="2"/>
    <n v="2"/>
    <n v="2"/>
    <n v="2"/>
    <n v="2"/>
    <s v="NULL"/>
    <x v="0"/>
    <s v="NULL"/>
    <x v="0"/>
    <s v="ITS441512"/>
    <d v="2014-03-04T00:00:00"/>
    <d v="2014-03-06T00:00:00"/>
    <d v="2014-03-27T00:00:00"/>
    <n v="2"/>
    <s v="NULL"/>
    <s v="NULL"/>
    <s v="NULL"/>
    <s v="NULL"/>
    <s v="NULL"/>
    <s v="NULL"/>
  </r>
  <r>
    <n v="120325"/>
    <n v="8556002"/>
    <s v="Stoneygate School"/>
    <x v="1"/>
    <x v="4"/>
    <s v="East Midlands"/>
    <s v="Leicestershire"/>
    <s v="Harborough"/>
    <s v="LE8 9DJ"/>
    <n v="165"/>
    <s v="No Boarders"/>
    <s v="Does not have a sixth form"/>
    <s v="None"/>
    <s v="None"/>
    <s v="Non-faith"/>
    <s v="Ofsted"/>
    <n v="10026045"/>
    <s v="Independent School standard inspection"/>
    <s v="Independent Standard Inspection"/>
    <d v="2017-01-31T00:00:00"/>
    <d v="2017-02-02T00:00:00"/>
    <d v="2017-02-20T00:00:00"/>
    <x v="0"/>
    <n v="2"/>
    <n v="2"/>
    <n v="1"/>
    <n v="2"/>
    <n v="2"/>
    <s v="NULL"/>
    <x v="0"/>
    <s v="NULL"/>
    <x v="0"/>
    <s v="ITS454251"/>
    <d v="2015-03-10T00:00:00"/>
    <d v="2015-03-12T00:00:00"/>
    <d v="2015-04-24T00:00:00"/>
    <n v="4"/>
    <s v="NULL"/>
    <s v="NULL"/>
    <s v="NULL"/>
    <s v="NULL"/>
    <s v="NULL"/>
    <s v="NULL"/>
  </r>
  <r>
    <n v="136100"/>
    <n v="2036041"/>
    <s v="StreetVibes Media Academy"/>
    <x v="1"/>
    <x v="6"/>
    <s v="London"/>
    <s v="Greenwich"/>
    <s v="Eltham"/>
    <s v="SE9 1DA"/>
    <n v="30"/>
    <s v="No Boarders"/>
    <s v="Has a sixth form"/>
    <s v="None"/>
    <s v="None"/>
    <s v="Non-faith"/>
    <s v="Ofsted"/>
    <n v="10026806"/>
    <s v="Independent School standard inspection"/>
    <s v="Independent Standard Inspection"/>
    <d v="2017-01-17T00:00:00"/>
    <d v="2017-01-19T00:00:00"/>
    <d v="2017-02-06T00:00:00"/>
    <x v="0"/>
    <n v="2"/>
    <n v="2"/>
    <n v="2"/>
    <n v="2"/>
    <s v="NULL"/>
    <n v="2"/>
    <x v="0"/>
    <s v="NULL"/>
    <x v="0"/>
    <s v="ITS442977"/>
    <d v="2014-06-25T00:00:00"/>
    <d v="2014-06-27T00:00:00"/>
    <d v="2014-07-16T00:00:00"/>
    <n v="2"/>
    <s v="NULL"/>
    <s v="NULL"/>
    <s v="NULL"/>
    <s v="NULL"/>
    <s v="NULL"/>
    <s v="NULL"/>
  </r>
  <r>
    <n v="134243"/>
    <n v="3136072"/>
    <s v="Suffah Primary School"/>
    <x v="1"/>
    <x v="6"/>
    <s v="London"/>
    <s v="Hounslow"/>
    <s v="Brentford and Isleworth"/>
    <s v="TW4 5HU"/>
    <n v="163"/>
    <s v="No Boarders"/>
    <s v="Does not have a sixth form"/>
    <s v="None"/>
    <s v="Muslim"/>
    <s v="Muslim"/>
    <s v="Ofsted"/>
    <n v="10007697"/>
    <s v="Independent School standard inspection"/>
    <s v="Independent Standard Inspection"/>
    <d v="2018-01-09T00:00:00"/>
    <d v="2018-01-11T00:00:00"/>
    <d v="2018-02-27T00:00:00"/>
    <x v="1"/>
    <n v="3"/>
    <n v="3"/>
    <n v="3"/>
    <n v="3"/>
    <n v="3"/>
    <s v="NULL"/>
    <x v="0"/>
    <s v="N"/>
    <x v="0"/>
    <s v="ITS316958"/>
    <d v="2007-11-28T00:00:00"/>
    <d v="2007-11-29T00:00:00"/>
    <d v="2007-12-25T00:00:00"/>
    <n v="3"/>
    <s v="NULL"/>
    <s v="NULL"/>
    <s v="NULL"/>
    <s v="NULL"/>
    <s v="NULL"/>
    <s v="NULL"/>
  </r>
  <r>
    <n v="102168"/>
    <n v="3096066"/>
    <s v="Sunrise Primary School"/>
    <x v="1"/>
    <x v="6"/>
    <s v="London"/>
    <s v="Haringey"/>
    <s v="Tottenham"/>
    <s v="N17 0EX"/>
    <n v="28"/>
    <s v="No Boarders"/>
    <s v="Does not have a sixth form"/>
    <s v="None"/>
    <s v="None"/>
    <s v="Non-faith"/>
    <s v="Ofsted"/>
    <n v="10008573"/>
    <s v="Independent School standard inspection"/>
    <s v="Independent Standard Inspection"/>
    <d v="2017-07-11T00:00:00"/>
    <d v="2017-07-13T00:00:00"/>
    <d v="2017-10-11T00:00:00"/>
    <x v="3"/>
    <n v="4"/>
    <n v="4"/>
    <n v="4"/>
    <n v="4"/>
    <n v="4"/>
    <s v="NULL"/>
    <x v="2"/>
    <s v="NULL"/>
    <x v="1"/>
    <s v="ITS408705"/>
    <d v="2012-12-12T00:00:00"/>
    <d v="2012-12-13T00:00:00"/>
    <d v="2013-01-18T00:00:00"/>
    <n v="3"/>
    <n v="10048554"/>
    <s v="Independent school Progress Monitoring inspection"/>
    <d v="2018-03-27T00:00:00"/>
    <s v="2017/18"/>
    <d v="2018-05-09T00:00:00"/>
    <s v="Did not meet all standards that were checked"/>
  </r>
  <r>
    <n v="138249"/>
    <n v="8376008"/>
    <s v="Switched-On Christian School"/>
    <x v="1"/>
    <x v="0"/>
    <s v="South West"/>
    <s v="Bournemouth"/>
    <s v="Bournemouth West"/>
    <s v="BH2 6NA"/>
    <n v="12"/>
    <s v="No Boarders"/>
    <s v="Has a sixth form"/>
    <s v="None"/>
    <s v="Christian"/>
    <s v="Christian"/>
    <s v="Ofsted"/>
    <n v="10012901"/>
    <s v="Independent School standard inspection"/>
    <s v="Independent Standard Inspection"/>
    <d v="2016-11-15T00:00:00"/>
    <d v="2016-11-17T00:00:00"/>
    <d v="2016-12-14T00:00:00"/>
    <x v="1"/>
    <n v="3"/>
    <n v="2"/>
    <n v="2"/>
    <n v="2"/>
    <s v="NULL"/>
    <s v="NULL"/>
    <x v="0"/>
    <s v="NULL"/>
    <x v="1"/>
    <s v="ITS420245"/>
    <d v="2013-05-15T00:00:00"/>
    <d v="2013-05-16T00:00:00"/>
    <d v="2013-06-06T00:00:00"/>
    <n v="2"/>
    <n v="10039732"/>
    <s v="Independent school Progress Monitoring inspection"/>
    <d v="2017-07-19T00:00:00"/>
    <s v="2016/17"/>
    <d v="2017-09-08T00:00:00"/>
    <s v="Met all standards that were checked"/>
  </r>
  <r>
    <n v="106816"/>
    <n v="3716010"/>
    <s v="Sycamore Hall Preparatory School"/>
    <x v="1"/>
    <x v="7"/>
    <s v="Yorkshire and the Humber"/>
    <s v="Doncaster"/>
    <s v="Doncaster Central"/>
    <s v="DN4 8PT"/>
    <n v="23"/>
    <s v="No Boarders"/>
    <s v="Does not have a sixth form"/>
    <s v="None"/>
    <s v="None"/>
    <s v="Non-faith"/>
    <s v="Ofsted"/>
    <n v="10046951"/>
    <s v="Independent School standard inspection"/>
    <s v="Independent Standard Inspection"/>
    <d v="2018-05-01T00:00:00"/>
    <d v="2018-05-03T00:00:00"/>
    <d v="2018-05-31T00:00:00"/>
    <x v="1"/>
    <n v="3"/>
    <n v="2"/>
    <n v="2"/>
    <n v="2"/>
    <n v="2"/>
    <s v="NULL"/>
    <x v="0"/>
    <s v="Y"/>
    <x v="0"/>
    <n v="10012838"/>
    <d v="2016-05-10T00:00:00"/>
    <d v="2016-05-12T00:00:00"/>
    <d v="2016-06-13T00:00:00"/>
    <n v="3"/>
    <s v="NULL"/>
    <s v="NULL"/>
    <s v="NULL"/>
    <s v="NULL"/>
    <s v="NULL"/>
    <s v="NULL"/>
  </r>
  <r>
    <n v="100299"/>
    <n v="2046387"/>
    <s v="T T T Y Y School"/>
    <x v="1"/>
    <x v="6"/>
    <s v="London"/>
    <s v="Hackney"/>
    <s v="Hackney North and Stoke Newington"/>
    <s v="N16 5NH"/>
    <n v="164"/>
    <s v="No Boarders"/>
    <s v="Does not have a sixth form"/>
    <s v="None"/>
    <s v="Jewish"/>
    <s v="Jewish"/>
    <s v="Ofsted"/>
    <n v="10035532"/>
    <s v="Independent School standard inspection"/>
    <s v="Independent Standard Inspection"/>
    <d v="2017-06-13T00:00:00"/>
    <d v="2017-06-15T00:00:00"/>
    <d v="2017-10-23T00:00:00"/>
    <x v="3"/>
    <n v="4"/>
    <n v="4"/>
    <n v="3"/>
    <n v="4"/>
    <n v="4"/>
    <s v="NULL"/>
    <x v="2"/>
    <s v="NULL"/>
    <x v="1"/>
    <s v="ITS447185"/>
    <d v="2014-11-18T00:00:00"/>
    <d v="2014-11-20T00:00:00"/>
    <d v="2015-03-11T00:00:00"/>
    <n v="4"/>
    <s v="NULL"/>
    <s v="NULL"/>
    <s v="NULL"/>
    <s v="NULL"/>
    <s v="NULL"/>
    <s v="NULL"/>
  </r>
  <r>
    <n v="131778"/>
    <n v="2076396"/>
    <s v="Tabernacle School"/>
    <x v="1"/>
    <x v="6"/>
    <s v="London"/>
    <s v="Kensington and Chelsea"/>
    <s v="Kensington"/>
    <s v="W11 4RS"/>
    <n v="31"/>
    <s v="No Boarders"/>
    <s v="Has a sixth form"/>
    <s v="Christian"/>
    <s v="Christian"/>
    <s v="Christian"/>
    <s v="Ofsted"/>
    <n v="10020864"/>
    <s v="Independent School standard inspection"/>
    <s v="Independent Standard Inspection"/>
    <d v="2017-10-17T00:00:00"/>
    <d v="2017-10-19T00:00:00"/>
    <d v="2017-11-28T00:00:00"/>
    <x v="1"/>
    <n v="3"/>
    <n v="2"/>
    <n v="2"/>
    <n v="2"/>
    <n v="2"/>
    <s v="NULL"/>
    <x v="0"/>
    <s v="NULL"/>
    <x v="1"/>
    <s v="ITS316959"/>
    <d v="2007-09-25T00:00:00"/>
    <d v="2007-09-26T00:00:00"/>
    <d v="2007-10-19T00:00:00"/>
    <n v="3"/>
    <s v="NULL"/>
    <s v="NULL"/>
    <s v="NULL"/>
    <s v="NULL"/>
    <s v="NULL"/>
    <s v="NULL"/>
  </r>
  <r>
    <n v="100298"/>
    <n v="2046385"/>
    <s v="Talmud Torah Bobov Primary School"/>
    <x v="1"/>
    <x v="6"/>
    <s v="London"/>
    <s v="Hackney"/>
    <s v="Hackney North and Stoke Newington"/>
    <s v="N16 6UE"/>
    <n v="244"/>
    <s v="No Boarders"/>
    <s v="Does not have a sixth form"/>
    <s v="None"/>
    <s v="Jewish"/>
    <s v="Jewish"/>
    <s v="Ofsted"/>
    <n v="10035772"/>
    <s v="Independent School standard inspection"/>
    <s v="Independent Standard Inspection"/>
    <d v="2018-05-15T00:00:00"/>
    <d v="2018-05-17T00:00:00"/>
    <d v="2018-07-16T00:00:00"/>
    <x v="3"/>
    <n v="4"/>
    <n v="4"/>
    <n v="3"/>
    <n v="4"/>
    <n v="4"/>
    <s v="NULL"/>
    <x v="0"/>
    <s v="Y"/>
    <x v="1"/>
    <s v="ITS464155"/>
    <d v="2015-06-23T00:00:00"/>
    <d v="2015-06-25T00:00:00"/>
    <d v="2015-09-08T00:00:00"/>
    <n v="4"/>
    <s v="NULL"/>
    <s v="NULL"/>
    <s v="NULL"/>
    <s v="NULL"/>
    <s v="NULL"/>
    <s v="NULL"/>
  </r>
  <r>
    <n v="100296"/>
    <n v="2046377"/>
    <s v="Talmud Torah Chaim Meirim Wiznitz School"/>
    <x v="1"/>
    <x v="6"/>
    <s v="London"/>
    <s v="Hackney"/>
    <s v="Hackney North and Stoke Newington"/>
    <s v="N16 6XB"/>
    <n v="290"/>
    <s v="No Boarders"/>
    <s v="Does not have a sixth form"/>
    <s v="None"/>
    <s v="Jewish"/>
    <s v="Jewish"/>
    <s v="Ofsted"/>
    <n v="10035771"/>
    <s v="Independent School standard inspection"/>
    <s v="Independent Standard Inspection"/>
    <d v="2018-01-09T00:00:00"/>
    <d v="2018-01-11T00:00:00"/>
    <d v="2018-03-14T00:00:00"/>
    <x v="3"/>
    <n v="4"/>
    <n v="4"/>
    <n v="4"/>
    <n v="4"/>
    <n v="4"/>
    <s v="NULL"/>
    <x v="2"/>
    <s v="N"/>
    <x v="1"/>
    <s v="ITS442979"/>
    <d v="2014-06-10T00:00:00"/>
    <d v="2014-06-12T00:00:00"/>
    <d v="2014-07-15T00:00:00"/>
    <n v="4"/>
    <s v="NULL"/>
    <s v="NULL"/>
    <s v="NULL"/>
    <s v="NULL"/>
    <s v="NULL"/>
    <s v="NULL"/>
  </r>
  <r>
    <n v="105993"/>
    <n v="3556007"/>
    <s v="Talmud Torah Chinuch Norim"/>
    <x v="1"/>
    <x v="3"/>
    <s v="North West"/>
    <s v="Salford"/>
    <s v="Blackley and Broughton"/>
    <s v="M7 2AU"/>
    <n v="310"/>
    <s v="No Boarders"/>
    <s v="Does not have a sixth form"/>
    <s v="None"/>
    <s v="Jewish"/>
    <s v="Jewish"/>
    <s v="Ofsted"/>
    <n v="10048616"/>
    <s v="Independent School standard inspection"/>
    <s v="Independent Standard Inspection"/>
    <d v="2018-06-12T00:00:00"/>
    <d v="2018-06-14T00:00:00"/>
    <d v="2018-07-18T00:00:00"/>
    <x v="1"/>
    <n v="3"/>
    <n v="3"/>
    <n v="2"/>
    <n v="3"/>
    <n v="3"/>
    <s v="NULL"/>
    <x v="0"/>
    <s v="Y"/>
    <x v="0"/>
    <n v="10020752"/>
    <d v="2016-07-05T00:00:00"/>
    <d v="2016-07-07T00:00:00"/>
    <d v="2016-09-14T00:00:00"/>
    <n v="4"/>
    <s v="NULL"/>
    <s v="NULL"/>
    <s v="NULL"/>
    <s v="NULL"/>
    <s v="NULL"/>
    <s v="NULL"/>
  </r>
  <r>
    <n v="100294"/>
    <n v="2046331"/>
    <s v="Talmud Torah Machzikei Hadass School"/>
    <x v="1"/>
    <x v="6"/>
    <s v="London"/>
    <s v="Hackney"/>
    <s v="Hackney North and Stoke Newington"/>
    <s v="E5 9SN"/>
    <n v="612"/>
    <s v="No Boarders"/>
    <s v="Does not have a sixth form"/>
    <s v="Charadi Jewish"/>
    <s v="Jewish"/>
    <s v="Jewish"/>
    <s v="Ofsted"/>
    <n v="10038149"/>
    <s v="Independent School standard inspection"/>
    <s v="Independent Standard Inspection"/>
    <d v="2018-02-06T00:00:00"/>
    <d v="2018-02-08T00:00:00"/>
    <d v="2018-04-23T00:00:00"/>
    <x v="3"/>
    <n v="4"/>
    <n v="4"/>
    <n v="4"/>
    <n v="4"/>
    <n v="3"/>
    <s v="NULL"/>
    <x v="0"/>
    <s v="Y"/>
    <x v="1"/>
    <s v="ITS422689"/>
    <d v="2014-11-04T00:00:00"/>
    <d v="2014-11-06T00:00:00"/>
    <d v="2014-12-05T00:00:00"/>
    <n v="2"/>
    <s v="NULL"/>
    <s v="NULL"/>
    <s v="NULL"/>
    <s v="NULL"/>
    <s v="NULL"/>
    <s v="NULL"/>
  </r>
  <r>
    <n v="131121"/>
    <n v="3026106"/>
    <s v="Talmud Torah Tiferes Shlomoh"/>
    <x v="1"/>
    <x v="6"/>
    <s v="London"/>
    <s v="Barnet"/>
    <s v="Finchley and Golders Green"/>
    <s v="NW11 9TB"/>
    <n v="245"/>
    <s v="No Boarders"/>
    <s v="Does not have a sixth form"/>
    <s v="Orthodox Jewish"/>
    <s v="Jewish"/>
    <s v="Jewish"/>
    <s v="Ofsted"/>
    <n v="10026283"/>
    <s v="Independent School standard inspection"/>
    <s v="Independent Standard Inspection"/>
    <d v="2017-10-31T00:00:00"/>
    <d v="2017-11-02T00:00:00"/>
    <d v="2018-01-09T00:00:00"/>
    <x v="3"/>
    <n v="4"/>
    <n v="4"/>
    <n v="3"/>
    <n v="4"/>
    <n v="2"/>
    <s v="NULL"/>
    <x v="0"/>
    <s v="Y"/>
    <x v="1"/>
    <s v="ITS452711"/>
    <d v="2015-01-27T00:00:00"/>
    <d v="2015-01-29T00:00:00"/>
    <d v="2015-03-17T00:00:00"/>
    <n v="4"/>
    <s v="NULL"/>
    <s v="NULL"/>
    <s v="NULL"/>
    <s v="NULL"/>
    <s v="NULL"/>
    <s v="NULL"/>
  </r>
  <r>
    <n v="100289"/>
    <n v="2046233"/>
    <s v="Talmud Torah Yetev Lev"/>
    <x v="1"/>
    <x v="6"/>
    <s v="London"/>
    <s v="Hackney"/>
    <s v="Hackney North and Stoke Newington"/>
    <s v="N16 6AX"/>
    <n v="984"/>
    <s v="No Boarders"/>
    <s v="Does not have a sixth form"/>
    <s v="None"/>
    <s v="None"/>
    <s v="Non-faith"/>
    <s v="Ofsted"/>
    <n v="10038148"/>
    <s v="Independent School standard inspection"/>
    <s v="Independent Standard Inspection"/>
    <d v="2017-09-12T00:00:00"/>
    <d v="2017-09-14T00:00:00"/>
    <d v="2017-11-23T00:00:00"/>
    <x v="3"/>
    <n v="4"/>
    <n v="4"/>
    <n v="4"/>
    <n v="4"/>
    <n v="4"/>
    <s v="NULL"/>
    <x v="0"/>
    <s v="NULL"/>
    <x v="1"/>
    <s v="ITS447184"/>
    <d v="2014-11-05T00:00:00"/>
    <d v="2014-11-07T00:00:00"/>
    <d v="2014-12-25T00:00:00"/>
    <n v="4"/>
    <s v="NULL"/>
    <s v="NULL"/>
    <s v="NULL"/>
    <s v="NULL"/>
    <s v="NULL"/>
    <s v="NULL"/>
  </r>
  <r>
    <n v="131435"/>
    <n v="3556035"/>
    <s v="Talmud Torah Yetev Lev"/>
    <x v="1"/>
    <x v="3"/>
    <s v="North West"/>
    <s v="Salford"/>
    <s v="Blackley and Broughton"/>
    <s v="M7 2BT"/>
    <n v="395"/>
    <s v="No Boarders"/>
    <s v="Does not have a sixth form"/>
    <s v="None"/>
    <s v="None"/>
    <s v="Non-faith"/>
    <s v="Ofsted"/>
    <n v="10012865"/>
    <s v="Independent School standard inspection"/>
    <s v="Independent Standard Inspection"/>
    <d v="2017-05-09T00:00:00"/>
    <d v="2017-05-11T00:00:00"/>
    <d v="2017-06-13T00:00:00"/>
    <x v="1"/>
    <n v="3"/>
    <n v="3"/>
    <n v="2"/>
    <n v="3"/>
    <n v="3"/>
    <s v="NULL"/>
    <x v="0"/>
    <s v="NULL"/>
    <x v="0"/>
    <s v="ITS422724"/>
    <d v="2013-07-03T00:00:00"/>
    <d v="2013-07-05T00:00:00"/>
    <d v="2013-09-10T00:00:00"/>
    <n v="2"/>
    <s v="NULL"/>
    <s v="NULL"/>
    <s v="NULL"/>
    <s v="NULL"/>
    <s v="NULL"/>
    <s v="NULL"/>
  </r>
  <r>
    <n v="137273"/>
    <n v="3126003"/>
    <s v="Tarbiyyah Primary School"/>
    <x v="1"/>
    <x v="6"/>
    <s v="London"/>
    <s v="Hillingdon"/>
    <s v="Feltham and Heston"/>
    <s v="UB3 4SA"/>
    <n v="26"/>
    <s v="No Boarders"/>
    <s v="Does not have a sixth form"/>
    <s v="None"/>
    <s v="Muslim"/>
    <s v="Muslim"/>
    <s v="Ofsted"/>
    <n v="10020783"/>
    <s v="Independent School standard inspection"/>
    <s v="Independent Standard Inspection"/>
    <d v="2016-12-13T00:00:00"/>
    <d v="2016-12-15T00:00:00"/>
    <d v="2017-01-17T00:00:00"/>
    <x v="1"/>
    <n v="3"/>
    <n v="3"/>
    <n v="3"/>
    <n v="3"/>
    <n v="3"/>
    <s v="NULL"/>
    <x v="0"/>
    <s v="NULL"/>
    <x v="1"/>
    <s v="ITS430241"/>
    <d v="2013-10-08T00:00:00"/>
    <d v="2013-10-10T00:00:00"/>
    <d v="2013-11-07T00:00:00"/>
    <n v="4"/>
    <n v="10043525"/>
    <s v="Independent school Progress Monitoring inspection"/>
    <d v="2017-12-07T00:00:00"/>
    <s v="2017/18"/>
    <d v="2018-01-15T00:00:00"/>
    <s v="Did not meet all standards that were checked"/>
  </r>
  <r>
    <n v="130826"/>
    <n v="3026081"/>
    <s v="Tashbar of Edgware"/>
    <x v="1"/>
    <x v="6"/>
    <s v="London"/>
    <s v="Barnet"/>
    <s v="Hendon"/>
    <s v="HA8 8JL"/>
    <n v="239"/>
    <s v="No Boarders"/>
    <s v="Does not have a sixth form"/>
    <s v="None"/>
    <s v="Jewish"/>
    <s v="Jewish"/>
    <s v="Ofsted"/>
    <n v="10035788"/>
    <s v="Independent School standard inspection"/>
    <s v="Independent Standard Inspection"/>
    <d v="2018-01-30T00:00:00"/>
    <d v="2018-02-01T00:00:00"/>
    <d v="2018-03-05T00:00:00"/>
    <x v="1"/>
    <n v="3"/>
    <n v="3"/>
    <n v="2"/>
    <n v="3"/>
    <n v="3"/>
    <s v="NULL"/>
    <x v="0"/>
    <s v="Y"/>
    <x v="0"/>
    <s v="ITS443504"/>
    <d v="2014-06-10T00:00:00"/>
    <d v="2014-06-12T00:00:00"/>
    <d v="2014-06-27T00:00:00"/>
    <n v="2"/>
    <s v="NULL"/>
    <s v="NULL"/>
    <s v="NULL"/>
    <s v="NULL"/>
    <s v="NULL"/>
    <s v="NULL"/>
  </r>
  <r>
    <n v="106002"/>
    <n v="3556024"/>
    <s v="Tashbar of Manchester"/>
    <x v="1"/>
    <x v="3"/>
    <s v="North West"/>
    <s v="Salford"/>
    <s v="Blackley and Broughton"/>
    <s v="M7 4HL"/>
    <n v="529"/>
    <s v="No Boarders"/>
    <s v="Does not have a sixth form"/>
    <s v="Orthodox Jewish"/>
    <s v="Orthodox Jewish"/>
    <s v="Jewish"/>
    <s v="Ofsted"/>
    <n v="10026001"/>
    <s v="Independent School standard inspection"/>
    <s v="Independent Standard Inspection"/>
    <d v="2017-11-14T00:00:00"/>
    <d v="2017-11-16T00:00:00"/>
    <d v="2018-01-09T00:00:00"/>
    <x v="1"/>
    <n v="3"/>
    <n v="3"/>
    <n v="2"/>
    <n v="3"/>
    <n v="2"/>
    <s v="NULL"/>
    <x v="0"/>
    <s v="NULL"/>
    <x v="0"/>
    <s v="ITS387067"/>
    <d v="2012-03-14T00:00:00"/>
    <d v="2012-03-15T00:00:00"/>
    <d v="2012-04-20T00:00:00"/>
    <n v="2"/>
    <s v="NULL"/>
    <s v="NULL"/>
    <s v="NULL"/>
    <s v="NULL"/>
    <s v="NULL"/>
    <s v="NULL"/>
  </r>
  <r>
    <n v="132736"/>
    <n v="2046407"/>
    <s v="Tawhid Boys School, Tawhid Educational Trust"/>
    <x v="1"/>
    <x v="6"/>
    <s v="London"/>
    <s v="Hackney"/>
    <s v="Hackney North and Stoke Newington"/>
    <s v="N16 6PA"/>
    <n v="109"/>
    <s v="No Boarders"/>
    <s v="Does not have a sixth form"/>
    <s v="None"/>
    <s v="Muslim"/>
    <s v="Muslim"/>
    <s v="Ofsted"/>
    <n v="10038164"/>
    <s v="Independent School standard inspection"/>
    <s v="Independent Standard Inspection"/>
    <d v="2018-04-24T00:00:00"/>
    <d v="2018-04-26T00:00:00"/>
    <d v="2018-05-23T00:00:00"/>
    <x v="0"/>
    <n v="2"/>
    <n v="2"/>
    <n v="2"/>
    <n v="2"/>
    <s v="NULL"/>
    <s v="NULL"/>
    <x v="0"/>
    <s v="Y"/>
    <x v="0"/>
    <s v="ITS447191"/>
    <d v="2014-11-25T00:00:00"/>
    <d v="2014-11-27T00:00:00"/>
    <d v="2015-02-09T00:00:00"/>
    <n v="2"/>
    <s v="NULL"/>
    <s v="NULL"/>
    <s v="NULL"/>
    <s v="NULL"/>
    <s v="NULL"/>
    <s v="NULL"/>
  </r>
  <r>
    <n v="100300"/>
    <n v="2046388"/>
    <s v="Tayyibah Girls' School"/>
    <x v="1"/>
    <x v="6"/>
    <s v="London"/>
    <s v="Hackney"/>
    <s v="Hackney North and Stoke Newington"/>
    <s v="N16 6JJ"/>
    <n v="173"/>
    <s v="No Boarders"/>
    <s v="Has a sixth form"/>
    <s v="None"/>
    <s v="Muslim"/>
    <s v="Muslim"/>
    <s v="Ofsted"/>
    <n v="10017856"/>
    <s v="Independent School standard inspection"/>
    <s v="Independent Standard Inspection"/>
    <d v="2016-09-21T00:00:00"/>
    <d v="2016-09-23T00:00:00"/>
    <d v="2016-12-12T00:00:00"/>
    <x v="3"/>
    <n v="4"/>
    <n v="3"/>
    <n v="4"/>
    <n v="3"/>
    <s v="NULL"/>
    <n v="4"/>
    <x v="2"/>
    <s v="NULL"/>
    <x v="1"/>
    <s v="ITS361317"/>
    <d v="2010-12-01T00:00:00"/>
    <d v="2010-12-02T00:00:00"/>
    <d v="2010-12-23T00:00:00"/>
    <n v="2"/>
    <n v="10055635"/>
    <s v="Independent school Progress Monitoring inspection"/>
    <d v="2018-07-10T00:00:00"/>
    <s v="2017/18"/>
    <d v="2018-09-26T00:00:00"/>
    <s v="Met all standards that were checked"/>
  </r>
  <r>
    <n v="131291"/>
    <n v="2026396"/>
    <s v="The Academy School"/>
    <x v="1"/>
    <x v="6"/>
    <s v="London"/>
    <s v="Camden"/>
    <s v="Hampstead and Kilburn"/>
    <s v="NW3 1NG"/>
    <n v="89"/>
    <s v="No Boarders"/>
    <s v="Does not have a sixth form"/>
    <s v="None"/>
    <s v="None"/>
    <s v="Non-faith"/>
    <s v="Ofsted"/>
    <n v="10008533"/>
    <s v="Independent School standard inspection"/>
    <s v="Independent Standard Inspection"/>
    <d v="2017-01-17T00:00:00"/>
    <d v="2017-01-19T00:00:00"/>
    <d v="2017-03-29T00:00:00"/>
    <x v="2"/>
    <n v="1"/>
    <n v="1"/>
    <n v="1"/>
    <n v="1"/>
    <s v="NULL"/>
    <s v="NULL"/>
    <x v="0"/>
    <s v="NULL"/>
    <x v="0"/>
    <s v="ITS341936"/>
    <d v="2009-11-04T00:00:00"/>
    <d v="2009-11-04T00:00:00"/>
    <d v="2009-11-25T00:00:00"/>
    <n v="2"/>
    <s v="NULL"/>
    <s v="NULL"/>
    <s v="NULL"/>
    <s v="NULL"/>
    <s v="NULL"/>
    <s v="NULL"/>
  </r>
  <r>
    <n v="115808"/>
    <n v="9166068"/>
    <s v="The Acorn School"/>
    <x v="1"/>
    <x v="0"/>
    <s v="South West"/>
    <s v="Gloucestershire"/>
    <s v="Stroud"/>
    <s v="GL6 0BP"/>
    <n v="52"/>
    <s v="No Boarders"/>
    <s v="Has a sixth form"/>
    <s v="None"/>
    <s v="Christian"/>
    <s v="Christian"/>
    <s v="Ofsted"/>
    <n v="10012958"/>
    <s v="Independent School standard inspection"/>
    <s v="Independent Standard Inspection"/>
    <d v="2016-06-21T00:00:00"/>
    <d v="2016-06-23T00:00:00"/>
    <d v="2016-09-19T00:00:00"/>
    <x v="0"/>
    <n v="2"/>
    <n v="2"/>
    <n v="2"/>
    <n v="2"/>
    <s v="NULL"/>
    <n v="2"/>
    <x v="0"/>
    <s v="NULL"/>
    <x v="0"/>
    <s v="ITS393346"/>
    <d v="2012-05-16T00:00:00"/>
    <d v="2012-05-17T00:00:00"/>
    <d v="2012-06-14T00:00:00"/>
    <n v="1"/>
    <s v="NULL"/>
    <s v="NULL"/>
    <s v="NULL"/>
    <s v="NULL"/>
    <s v="NULL"/>
    <s v="NULL"/>
  </r>
  <r>
    <n v="101168"/>
    <n v="2136215"/>
    <s v="The American School in London"/>
    <x v="1"/>
    <x v="6"/>
    <s v="London"/>
    <s v="Westminster"/>
    <s v="Westminster North"/>
    <s v="NW8 0NP"/>
    <n v="1369"/>
    <s v="No Boarders"/>
    <s v="Has a sixth form"/>
    <s v="None"/>
    <s v="None"/>
    <s v="Non-faith"/>
    <s v="Ofsted"/>
    <n v="10026276"/>
    <s v="Independent School standard inspection"/>
    <s v="Independent Standard Inspection"/>
    <d v="2018-03-20T00:00:00"/>
    <d v="2018-03-22T00:00:00"/>
    <d v="2018-05-04T00:00:00"/>
    <x v="2"/>
    <n v="1"/>
    <n v="1"/>
    <n v="1"/>
    <n v="1"/>
    <n v="1"/>
    <n v="1"/>
    <x v="0"/>
    <s v="N"/>
    <x v="0"/>
    <s v="ITS408703"/>
    <d v="2013-02-19T00:00:00"/>
    <d v="2013-02-21T00:00:00"/>
    <d v="2013-03-13T00:00:00"/>
    <n v="1"/>
    <s v="NULL"/>
    <s v="NULL"/>
    <s v="NULL"/>
    <s v="NULL"/>
    <s v="NULL"/>
    <s v="NULL"/>
  </r>
  <r>
    <n v="107795"/>
    <n v="3826018"/>
    <s v="The Branch Christian School"/>
    <x v="1"/>
    <x v="7"/>
    <s v="Yorkshire and the Humber"/>
    <s v="Kirklees"/>
    <s v="Dewsbury"/>
    <s v="WF13 4LA"/>
    <n v="22"/>
    <s v="No Boarders"/>
    <s v="Has a sixth form"/>
    <s v="Christian"/>
    <s v="Christian"/>
    <s v="Christian"/>
    <s v="Ofsted"/>
    <n v="10008555"/>
    <s v="Independent School standard inspection"/>
    <s v="Independent Standard Inspection"/>
    <d v="2016-02-09T00:00:00"/>
    <d v="2016-02-11T00:00:00"/>
    <d v="2016-03-08T00:00:00"/>
    <x v="0"/>
    <n v="2"/>
    <n v="2"/>
    <n v="2"/>
    <n v="2"/>
    <n v="3"/>
    <s v="NULL"/>
    <x v="0"/>
    <s v="NULL"/>
    <x v="0"/>
    <s v="ITS344458"/>
    <d v="2010-02-24T00:00:00"/>
    <d v="2010-02-24T00:00:00"/>
    <d v="2010-03-17T00:00:00"/>
    <n v="2"/>
    <s v="NULL"/>
    <s v="NULL"/>
    <s v="NULL"/>
    <s v="NULL"/>
    <s v="NULL"/>
    <s v="NULL"/>
  </r>
  <r>
    <n v="130243"/>
    <n v="2066383"/>
    <s v="The Children's House Upper School"/>
    <x v="1"/>
    <x v="6"/>
    <s v="London"/>
    <s v="Islington"/>
    <s v="Islington North"/>
    <s v="N1 4PB"/>
    <n v="67"/>
    <s v="No Boarders"/>
    <s v="Does not have a sixth form"/>
    <s v="None"/>
    <s v="None"/>
    <s v="Non-faith"/>
    <s v="Ofsted"/>
    <n v="10006034"/>
    <s v="Independent School standard inspection"/>
    <s v="Independent Standard Inspection"/>
    <d v="2016-03-15T00:00:00"/>
    <d v="2016-03-17T00:00:00"/>
    <d v="2016-06-21T00:00:00"/>
    <x v="0"/>
    <n v="2"/>
    <n v="2"/>
    <n v="2"/>
    <n v="2"/>
    <n v="1"/>
    <s v="NULL"/>
    <x v="0"/>
    <s v="NULL"/>
    <x v="0"/>
    <s v="ITS333840"/>
    <d v="2009-05-13T00:00:00"/>
    <d v="2009-05-13T00:00:00"/>
    <d v="2009-06-10T00:00:00"/>
    <n v="1"/>
    <s v="NULL"/>
    <s v="NULL"/>
    <s v="NULL"/>
    <s v="NULL"/>
    <s v="NULL"/>
    <s v="NULL"/>
  </r>
  <r>
    <n v="115436"/>
    <n v="8816041"/>
    <s v="The Christian School (Takeley)"/>
    <x v="1"/>
    <x v="2"/>
    <s v="East of England"/>
    <s v="Essex"/>
    <s v="Saffron Walden"/>
    <s v="CM22 6QH"/>
    <n v="61"/>
    <s v="No Boarders"/>
    <s v="Does not have a sixth form"/>
    <s v="Christian"/>
    <s v="Christian"/>
    <s v="Christian"/>
    <s v="Ofsted"/>
    <n v="10040367"/>
    <s v="Independent School standard inspection"/>
    <s v="Independent Standard Inspection"/>
    <d v="2017-12-05T00:00:00"/>
    <d v="2017-12-07T00:00:00"/>
    <d v="2018-01-24T00:00:00"/>
    <x v="1"/>
    <n v="3"/>
    <n v="2"/>
    <n v="2"/>
    <n v="2"/>
    <n v="2"/>
    <s v="NULL"/>
    <x v="0"/>
    <s v="Y"/>
    <x v="1"/>
    <s v="NULL"/>
    <s v="NULL"/>
    <s v="NULL"/>
    <s v="NULL"/>
    <s v="NULL"/>
    <s v="NULL"/>
    <s v="NULL"/>
    <s v="NULL"/>
    <s v="NULL"/>
    <s v="NULL"/>
    <s v="NULL"/>
  </r>
  <r>
    <n v="139601"/>
    <n v="2116006"/>
    <s v="The Complete Works Independent School"/>
    <x v="1"/>
    <x v="6"/>
    <s v="London"/>
    <s v="Tower Hamlets"/>
    <s v="Bethnal Green and Bow"/>
    <s v="E1 6LP"/>
    <n v="121"/>
    <s v="No Boarders"/>
    <s v="Does not have a sixth form"/>
    <s v="None"/>
    <s v="None"/>
    <s v="Non-faith"/>
    <s v="Ofsted"/>
    <n v="10035809"/>
    <s v="Independent School standard inspection"/>
    <s v="Independent Standard Inspection"/>
    <d v="2018-05-15T00:00:00"/>
    <d v="2018-05-17T00:00:00"/>
    <d v="2018-06-27T00:00:00"/>
    <x v="0"/>
    <n v="2"/>
    <n v="2"/>
    <n v="2"/>
    <n v="2"/>
    <s v="NULL"/>
    <s v="NULL"/>
    <x v="0"/>
    <s v="Y"/>
    <x v="0"/>
    <s v="ITS429469"/>
    <d v="2014-02-11T00:00:00"/>
    <d v="2014-02-13T00:00:00"/>
    <d v="2014-03-05T00:00:00"/>
    <n v="2"/>
    <s v="NULL"/>
    <s v="NULL"/>
    <s v="NULL"/>
    <s v="NULL"/>
    <s v="NULL"/>
    <s v="NULL"/>
  </r>
  <r>
    <n v="135995"/>
    <n v="8706016"/>
    <s v="The Deenway Montessori School"/>
    <x v="1"/>
    <x v="5"/>
    <s v="South East"/>
    <s v="Reading"/>
    <s v="Reading East"/>
    <s v="RG1 4QX"/>
    <n v="76"/>
    <s v="No Boarders"/>
    <s v="Does not have a sixth form"/>
    <s v="None"/>
    <s v="None"/>
    <s v="Non-faith"/>
    <s v="Ofsted"/>
    <n v="10033953"/>
    <s v="Independent School standard inspection"/>
    <s v="Independent Standard Inspection"/>
    <d v="2018-01-30T00:00:00"/>
    <d v="2018-02-01T00:00:00"/>
    <d v="2018-03-05T00:00:00"/>
    <x v="0"/>
    <n v="2"/>
    <n v="2"/>
    <n v="1"/>
    <n v="2"/>
    <n v="2"/>
    <s v="NULL"/>
    <x v="0"/>
    <s v="Y"/>
    <x v="0"/>
    <s v="ITS440226"/>
    <d v="2014-02-04T00:00:00"/>
    <d v="2014-02-06T00:00:00"/>
    <d v="2014-02-27T00:00:00"/>
    <n v="2"/>
    <s v="NULL"/>
    <s v="NULL"/>
    <s v="NULL"/>
    <s v="NULL"/>
    <s v="NULL"/>
    <s v="NULL"/>
  </r>
  <r>
    <n v="101964"/>
    <n v="3136003"/>
    <s v="The Eden SDA School"/>
    <x v="1"/>
    <x v="6"/>
    <s v="London"/>
    <s v="Hounslow"/>
    <s v="Brentford and Isleworth"/>
    <s v="W3 8JY"/>
    <n v="47"/>
    <s v="No Boarders"/>
    <s v="Has a sixth form"/>
    <s v="None"/>
    <s v="Seventh Day Adventist"/>
    <s v="Christian"/>
    <s v="Ofsted"/>
    <n v="10026278"/>
    <s v="Independent School standard inspection"/>
    <s v="Independent Standard Inspection"/>
    <d v="2017-11-14T00:00:00"/>
    <d v="2017-11-16T00:00:00"/>
    <d v="2017-12-08T00:00:00"/>
    <x v="1"/>
    <n v="3"/>
    <n v="3"/>
    <n v="3"/>
    <n v="3"/>
    <n v="3"/>
    <s v="NULL"/>
    <x v="0"/>
    <s v="N"/>
    <x v="0"/>
    <s v="ITS393358"/>
    <d v="2012-01-19T00:00:00"/>
    <d v="2012-01-20T00:00:00"/>
    <d v="2012-02-10T00:00:00"/>
    <n v="2"/>
    <s v="NULL"/>
    <s v="NULL"/>
    <s v="NULL"/>
    <s v="NULL"/>
    <s v="NULL"/>
    <s v="NULL"/>
  </r>
  <r>
    <n v="134587"/>
    <n v="3806116"/>
    <s v="The Fountain"/>
    <x v="1"/>
    <x v="7"/>
    <s v="Yorkshire and the Humber"/>
    <s v="Bradford"/>
    <s v="Bradford East"/>
    <s v="BD5 8BP"/>
    <n v="108"/>
    <s v="No Boarders"/>
    <s v="Does not have a sixth form"/>
    <s v="None"/>
    <s v="Muslim"/>
    <s v="Muslim"/>
    <s v="Ofsted"/>
    <n v="10026034"/>
    <s v="Independent School standard inspection"/>
    <s v="Independent Standard Inspection"/>
    <d v="2017-01-17T00:00:00"/>
    <d v="2017-01-19T00:00:00"/>
    <d v="2017-02-15T00:00:00"/>
    <x v="1"/>
    <n v="3"/>
    <n v="3"/>
    <n v="3"/>
    <n v="3"/>
    <s v="NULL"/>
    <s v="NULL"/>
    <x v="0"/>
    <s v="NULL"/>
    <x v="1"/>
    <s v="ITS364292"/>
    <d v="2011-03-29T00:00:00"/>
    <d v="2011-03-30T00:00:00"/>
    <d v="2011-04-20T00:00:00"/>
    <n v="2"/>
    <n v="10047073"/>
    <s v="Independent school Progress Monitoring inspection"/>
    <d v="2018-03-07T00:00:00"/>
    <s v="2017/18"/>
    <d v="2018-04-18T00:00:00"/>
    <s v="Met all standards that were checked"/>
  </r>
  <r>
    <n v="134573"/>
    <n v="2106394"/>
    <s v="The From Boyhood To Manhood Foundation"/>
    <x v="1"/>
    <x v="6"/>
    <s v="London"/>
    <s v="Southwark"/>
    <s v="Camberwell and Peckham"/>
    <s v="SE15 6EF"/>
    <n v="0"/>
    <s v="No Boarders"/>
    <s v="Has a sixth form"/>
    <s v="None"/>
    <s v="None"/>
    <s v="Non-faith"/>
    <s v="Ofsted"/>
    <s v="ITS385632"/>
    <s v="Independent School standard inspection"/>
    <s v="Independent Standard Inspection"/>
    <d v="2011-11-15T00:00:00"/>
    <d v="2011-11-16T00:00:00"/>
    <d v="2011-12-07T00:00:00"/>
    <x v="0"/>
    <s v="NULL"/>
    <n v="2"/>
    <s v="NULL"/>
    <n v="2"/>
    <n v="8"/>
    <s v="NULL"/>
    <x v="1"/>
    <s v="NULL"/>
    <x v="1"/>
    <s v="ITS302905"/>
    <d v="2007-06-26T00:00:00"/>
    <d v="2007-06-27T00:00:00"/>
    <d v="2007-07-18T00:00:00"/>
    <n v="2"/>
    <s v="NULL"/>
    <s v="NULL"/>
    <s v="NULL"/>
    <s v="NULL"/>
    <s v="NULL"/>
    <s v="NULL"/>
  </r>
  <r>
    <n v="131165"/>
    <n v="2056390"/>
    <s v="Fulham Prep School"/>
    <x v="1"/>
    <x v="6"/>
    <s v="London"/>
    <s v="Hammersmith and Fulham"/>
    <s v="Hammersmith"/>
    <s v="W14 9SD"/>
    <n v="705"/>
    <s v="No Boarders"/>
    <s v="Does not have a sixth form"/>
    <s v="None"/>
    <s v="Inter- / non- denominational"/>
    <s v="Non-faith"/>
    <s v="Ofsted"/>
    <n v="10035790"/>
    <s v="Independent School standard inspection"/>
    <s v="Independent Standard Inspection"/>
    <d v="2017-09-19T00:00:00"/>
    <d v="2017-09-21T00:00:00"/>
    <d v="2017-10-18T00:00:00"/>
    <x v="0"/>
    <n v="2"/>
    <n v="2"/>
    <n v="1"/>
    <n v="2"/>
    <n v="2"/>
    <s v="NULL"/>
    <x v="0"/>
    <s v="Y"/>
    <x v="0"/>
    <s v="ITS443474"/>
    <d v="2014-06-03T00:00:00"/>
    <d v="2014-06-05T00:00:00"/>
    <d v="2014-06-24T00:00:00"/>
    <n v="1"/>
    <s v="NULL"/>
    <s v="NULL"/>
    <s v="NULL"/>
    <s v="NULL"/>
    <s v="NULL"/>
    <s v="NULL"/>
  </r>
  <r>
    <n v="136000"/>
    <n v="3906008"/>
    <s v="The Gateshead Cheder Primary School"/>
    <x v="1"/>
    <x v="7"/>
    <s v="North East"/>
    <s v="Gateshead"/>
    <s v="Gateshead"/>
    <s v="NE8 3HY"/>
    <n v="188"/>
    <s v="No Boarders"/>
    <s v="Does not have a sixth form"/>
    <s v="None"/>
    <s v="Jewish"/>
    <s v="Jewish"/>
    <s v="Ofsted"/>
    <n v="10025960"/>
    <s v="Independent School standard inspection"/>
    <s v="Independent Standard Inspection"/>
    <d v="2017-03-14T00:00:00"/>
    <d v="2017-03-16T00:00:00"/>
    <d v="2017-04-04T00:00:00"/>
    <x v="0"/>
    <n v="2"/>
    <n v="2"/>
    <n v="2"/>
    <n v="2"/>
    <n v="2"/>
    <s v="NULL"/>
    <x v="0"/>
    <s v="NULL"/>
    <x v="0"/>
    <s v="ITS422818"/>
    <d v="2014-03-11T00:00:00"/>
    <d v="2014-03-13T00:00:00"/>
    <d v="2014-03-31T00:00:00"/>
    <n v="2"/>
    <s v="NULL"/>
    <s v="NULL"/>
    <s v="NULL"/>
    <s v="NULL"/>
    <s v="NULL"/>
    <s v="NULL"/>
  </r>
  <r>
    <n v="102945"/>
    <n v="3186070"/>
    <s v="The German School"/>
    <x v="1"/>
    <x v="6"/>
    <s v="London"/>
    <s v="Richmond upon Thames"/>
    <s v="Richmond Park"/>
    <s v="TW10 7AH"/>
    <n v="882"/>
    <s v="No Boarders"/>
    <s v="Has a sixth form"/>
    <s v="None"/>
    <s v="None"/>
    <s v="Non-faith"/>
    <s v="Ofsted"/>
    <n v="10035787"/>
    <s v="Independent School standard inspection"/>
    <s v="Independent Standard Inspection"/>
    <d v="2018-04-25T00:00:00"/>
    <d v="2018-04-27T00:00:00"/>
    <d v="2018-05-18T00:00:00"/>
    <x v="0"/>
    <n v="2"/>
    <n v="2"/>
    <n v="2"/>
    <n v="2"/>
    <n v="2"/>
    <n v="2"/>
    <x v="0"/>
    <s v="Y"/>
    <x v="0"/>
    <s v="ITS441612"/>
    <d v="2014-06-17T00:00:00"/>
    <d v="2014-06-19T00:00:00"/>
    <d v="2014-07-08T00:00:00"/>
    <n v="1"/>
    <s v="NULL"/>
    <s v="NULL"/>
    <s v="NULL"/>
    <s v="NULL"/>
    <s v="NULL"/>
    <s v="NULL"/>
  </r>
  <r>
    <n v="141225"/>
    <n v="8686022"/>
    <s v="The Green Room"/>
    <x v="1"/>
    <x v="5"/>
    <s v="South East"/>
    <s v="Windsor and Maidenhead"/>
    <s v="Windsor"/>
    <s v="SL4 5BU"/>
    <n v="50"/>
    <s v="No Boarders"/>
    <s v="Not applicable"/>
    <s v="None"/>
    <s v="None"/>
    <s v="Non-faith"/>
    <s v="Ofsted"/>
    <n v="10006029"/>
    <s v="Independent school standard inspection - first"/>
    <s v="Independent Standard Inspection"/>
    <d v="2015-10-07T00:00:00"/>
    <d v="2015-10-09T00:00:00"/>
    <d v="2015-11-09T00:00:00"/>
    <x v="0"/>
    <n v="2"/>
    <n v="2"/>
    <n v="1"/>
    <n v="2"/>
    <s v="NULL"/>
    <s v="NULL"/>
    <x v="0"/>
    <s v="NULL"/>
    <x v="0"/>
    <s v="NULL"/>
    <s v="NULL"/>
    <s v="NULL"/>
    <s v="NULL"/>
    <s v="NULL"/>
    <s v="NULL"/>
    <s v="NULL"/>
    <s v="NULL"/>
    <s v="NULL"/>
    <s v="NULL"/>
    <s v="NULL"/>
  </r>
  <r>
    <n v="102455"/>
    <n v="3126054"/>
    <s v="The Hall School"/>
    <x v="1"/>
    <x v="6"/>
    <s v="London"/>
    <s v="Hillingdon"/>
    <s v="Ruislip, Northwood and Pinner"/>
    <s v="HA6 2RB"/>
    <n v="53"/>
    <s v="No Boarders"/>
    <s v="Does not have a sixth form"/>
    <s v="None"/>
    <s v="Christian"/>
    <s v="Christian"/>
    <s v="Ofsted"/>
    <n v="10008545"/>
    <s v="Independent School standard inspection"/>
    <s v="Independent Standard Inspection"/>
    <d v="2018-02-27T00:00:00"/>
    <d v="2018-03-01T00:00:00"/>
    <d v="2018-04-24T00:00:00"/>
    <x v="1"/>
    <n v="3"/>
    <n v="1"/>
    <n v="2"/>
    <n v="1"/>
    <n v="3"/>
    <s v="NULL"/>
    <x v="0"/>
    <s v="Y"/>
    <x v="1"/>
    <s v="ITS341952"/>
    <d v="2009-10-16T00:00:00"/>
    <d v="2009-10-16T00:00:00"/>
    <d v="2009-11-18T00:00:00"/>
    <n v="1"/>
    <s v="NULL"/>
    <s v="NULL"/>
    <s v="NULL"/>
    <s v="NULL"/>
    <s v="NULL"/>
    <s v="NULL"/>
  </r>
  <r>
    <n v="102950"/>
    <n v="3186078"/>
    <s v="The Harrodian School"/>
    <x v="1"/>
    <x v="6"/>
    <s v="London"/>
    <s v="Richmond upon Thames"/>
    <s v="Richmond Park"/>
    <s v="SW13 9QN"/>
    <n v="993"/>
    <s v="No Boarders"/>
    <s v="Has a sixth form"/>
    <s v="None"/>
    <s v="None"/>
    <s v="Non-faith"/>
    <s v="Ofsted"/>
    <n v="10026280"/>
    <s v="Independent School standard inspection"/>
    <s v="Independent Standard Inspection"/>
    <d v="2018-05-01T00:00:00"/>
    <d v="2018-05-03T00:00:00"/>
    <d v="2018-06-07T00:00:00"/>
    <x v="0"/>
    <n v="2"/>
    <n v="2"/>
    <n v="2"/>
    <n v="2"/>
    <n v="2"/>
    <n v="1"/>
    <x v="0"/>
    <s v="Y"/>
    <x v="0"/>
    <s v="ITS387062"/>
    <d v="2012-02-01T00:00:00"/>
    <d v="2012-02-02T00:00:00"/>
    <d v="2012-03-01T00:00:00"/>
    <n v="2"/>
    <s v="NULL"/>
    <s v="NULL"/>
    <s v="NULL"/>
    <s v="NULL"/>
    <s v="NULL"/>
    <s v="NULL"/>
  </r>
  <r>
    <n v="137561"/>
    <n v="8566011"/>
    <s v="The Imam Muhammad Adam Institute  School"/>
    <x v="1"/>
    <x v="4"/>
    <s v="East Midlands"/>
    <s v="Leicester"/>
    <s v="Leicester South"/>
    <s v="LE5 5AY"/>
    <n v="331"/>
    <s v="No Boarders"/>
    <s v="Does not have a sixth form"/>
    <s v="None"/>
    <s v="Muslim"/>
    <s v="Muslim"/>
    <s v="Ofsted"/>
    <n v="10006106"/>
    <s v="Independent School standard inspection"/>
    <s v="Independent Standard Inspection"/>
    <d v="2016-01-26T00:00:00"/>
    <d v="2016-01-28T00:00:00"/>
    <d v="2016-03-10T00:00:00"/>
    <x v="0"/>
    <n v="2"/>
    <n v="2"/>
    <n v="1"/>
    <n v="2"/>
    <s v="NULL"/>
    <s v="NULL"/>
    <x v="0"/>
    <s v="NULL"/>
    <x v="0"/>
    <s v="ITS397684"/>
    <d v="2012-09-19T00:00:00"/>
    <d v="2012-09-20T00:00:00"/>
    <d v="2012-10-10T00:00:00"/>
    <n v="3"/>
    <s v="NULL"/>
    <s v="NULL"/>
    <s v="NULL"/>
    <s v="NULL"/>
    <s v="NULL"/>
    <s v="NULL"/>
  </r>
  <r>
    <n v="101958"/>
    <n v="3076070"/>
    <s v="The Japanese School"/>
    <x v="1"/>
    <x v="6"/>
    <s v="London"/>
    <s v="Ealing"/>
    <s v="Ealing Central and Acton"/>
    <s v="W3 9PU"/>
    <n v="357"/>
    <s v="No Boarders"/>
    <s v="Does not have a sixth form"/>
    <s v="None"/>
    <s v="None"/>
    <s v="Non-faith"/>
    <s v="Ofsted"/>
    <n v="10034364"/>
    <s v="Independent School standard inspection"/>
    <s v="Independent Standard Inspection"/>
    <d v="2017-07-04T00:00:00"/>
    <d v="2017-07-06T00:00:00"/>
    <d v="2017-07-28T00:00:00"/>
    <x v="1"/>
    <n v="3"/>
    <n v="2"/>
    <n v="2"/>
    <n v="2"/>
    <s v="NULL"/>
    <s v="NULL"/>
    <x v="0"/>
    <s v="NULL"/>
    <x v="1"/>
    <s v="ITS447186"/>
    <d v="2014-09-30T00:00:00"/>
    <d v="2014-10-02T00:00:00"/>
    <d v="2014-11-20T00:00:00"/>
    <n v="3"/>
    <n v="10054975"/>
    <s v="Independent school Progress Monitoring inspection"/>
    <d v="2018-06-21T00:00:00"/>
    <s v="2017/18"/>
    <d v="2018-07-18T00:00:00"/>
    <s v="Did not meet all standards that were checked"/>
  </r>
  <r>
    <n v="141753"/>
    <n v="2076010"/>
    <s v="The Kensington School"/>
    <x v="1"/>
    <x v="6"/>
    <s v="London"/>
    <s v="Kensington and Chelsea"/>
    <s v="Kensington"/>
    <s v="W8 5HN"/>
    <n v="0"/>
    <s v="No Boarders"/>
    <s v="Does not have a sixth form"/>
    <s v="None"/>
    <s v="None"/>
    <s v="Non-faith"/>
    <s v="Ofsted"/>
    <n v="10008620"/>
    <s v="Independent school standard inspection - first"/>
    <s v="Independent Standard Inspection"/>
    <d v="2016-02-09T00:00:00"/>
    <d v="2016-02-11T00:00:00"/>
    <d v="2016-03-09T00:00:00"/>
    <x v="0"/>
    <n v="2"/>
    <n v="2"/>
    <n v="2"/>
    <n v="2"/>
    <n v="2"/>
    <s v="NULL"/>
    <x v="0"/>
    <s v="NULL"/>
    <x v="0"/>
    <s v="NULL"/>
    <s v="NULL"/>
    <s v="NULL"/>
    <s v="NULL"/>
    <s v="NULL"/>
    <s v="NULL"/>
    <s v="NULL"/>
    <s v="NULL"/>
    <s v="NULL"/>
    <s v="NULL"/>
    <s v="NULL"/>
  </r>
  <r>
    <n v="117650"/>
    <n v="9196224"/>
    <s v="The King's School"/>
    <x v="1"/>
    <x v="2"/>
    <s v="East of England"/>
    <s v="Hertfordshire"/>
    <s v="Hitchin and Harpenden"/>
    <s v="AL5 4DU"/>
    <n v="157"/>
    <s v="No Boarders"/>
    <s v="Does not have a sixth form"/>
    <s v="Christian"/>
    <s v="Christian"/>
    <s v="Christian"/>
    <s v="Ofsted"/>
    <n v="10020942"/>
    <s v="Independent School standard inspection"/>
    <s v="Independent Standard Inspection"/>
    <d v="2016-12-06T00:00:00"/>
    <d v="2016-12-08T00:00:00"/>
    <d v="2017-01-25T00:00:00"/>
    <x v="0"/>
    <n v="2"/>
    <n v="2"/>
    <n v="1"/>
    <n v="2"/>
    <n v="2"/>
    <s v="NULL"/>
    <x v="0"/>
    <s v="NULL"/>
    <x v="0"/>
    <s v="ITS422707"/>
    <d v="2013-11-19T00:00:00"/>
    <d v="2013-11-21T00:00:00"/>
    <d v="2013-12-11T00:00:00"/>
    <n v="2"/>
    <s v="NULL"/>
    <s v="NULL"/>
    <s v="NULL"/>
    <s v="NULL"/>
    <s v="NULL"/>
    <s v="NULL"/>
  </r>
  <r>
    <n v="134091"/>
    <n v="3306105"/>
    <s v="The Lambs Christian School"/>
    <x v="1"/>
    <x v="1"/>
    <s v="West Midlands"/>
    <s v="Birmingham"/>
    <s v="Birmingham, Ladywood"/>
    <s v="B19 1AY"/>
    <n v="41"/>
    <s v="No Boarders"/>
    <s v="Does not have a sixth form"/>
    <s v="None"/>
    <s v="Christian"/>
    <s v="Christian"/>
    <s v="Ofsted"/>
    <n v="10008549"/>
    <s v="Independent School standard inspection"/>
    <s v="Independent Standard Inspection"/>
    <d v="2016-01-19T00:00:00"/>
    <d v="2016-01-21T00:00:00"/>
    <d v="2016-02-26T00:00:00"/>
    <x v="0"/>
    <n v="2"/>
    <n v="2"/>
    <n v="1"/>
    <n v="2"/>
    <n v="1"/>
    <s v="NULL"/>
    <x v="0"/>
    <s v="NULL"/>
    <x v="0"/>
    <s v="ITS343907"/>
    <d v="2010-03-10T00:00:00"/>
    <d v="2010-03-11T00:00:00"/>
    <d v="2010-05-20T00:00:00"/>
    <n v="2"/>
    <s v="NULL"/>
    <s v="NULL"/>
    <s v="NULL"/>
    <s v="NULL"/>
    <s v="NULL"/>
    <s v="NULL"/>
  </r>
  <r>
    <n v="132788"/>
    <n v="2076399"/>
    <s v="The Lloyd Williamson School"/>
    <x v="1"/>
    <x v="6"/>
    <s v="London"/>
    <s v="Kensington and Chelsea"/>
    <s v="Kensington"/>
    <s v="W10 5SH"/>
    <n v="104"/>
    <s v="No Boarders"/>
    <s v="Does not have a sixth form"/>
    <s v="None"/>
    <s v="None"/>
    <s v="Non-faith"/>
    <s v="Ofsted"/>
    <n v="10026288"/>
    <s v="Independent School standard inspection"/>
    <s v="Independent Standard Inspection"/>
    <d v="2017-10-31T00:00:00"/>
    <d v="2017-11-02T00:00:00"/>
    <d v="2017-11-28T00:00:00"/>
    <x v="0"/>
    <n v="2"/>
    <n v="2"/>
    <n v="2"/>
    <n v="2"/>
    <s v="NULL"/>
    <s v="NULL"/>
    <x v="0"/>
    <s v="Y"/>
    <x v="0"/>
    <s v="ITS361394"/>
    <d v="2011-03-16T00:00:00"/>
    <d v="2011-03-17T00:00:00"/>
    <d v="2011-05-02T00:00:00"/>
    <n v="2"/>
    <s v="NULL"/>
    <s v="NULL"/>
    <s v="NULL"/>
    <s v="NULL"/>
    <s v="NULL"/>
    <s v="NULL"/>
  </r>
  <r>
    <n v="139417"/>
    <n v="3156001"/>
    <s v="The London Acorn School"/>
    <x v="1"/>
    <x v="6"/>
    <s v="London"/>
    <s v="Merton"/>
    <s v="Mitcham and Morden"/>
    <s v="SM4 5JD"/>
    <n v="51"/>
    <s v="No Boarders"/>
    <s v="Does not have a sixth form"/>
    <s v="None"/>
    <s v="None"/>
    <s v="Non-faith"/>
    <s v="Ofsted"/>
    <n v="10026299"/>
    <s v="Independent School standard inspection"/>
    <s v="Independent Standard Inspection"/>
    <d v="2017-11-21T00:00:00"/>
    <d v="2017-11-23T00:00:00"/>
    <d v="2018-01-26T00:00:00"/>
    <x v="0"/>
    <n v="2"/>
    <n v="2"/>
    <n v="2"/>
    <n v="2"/>
    <n v="2"/>
    <s v="NULL"/>
    <x v="0"/>
    <s v="Y"/>
    <x v="0"/>
    <s v="ITS422865"/>
    <d v="2014-01-28T00:00:00"/>
    <d v="2014-01-30T00:00:00"/>
    <d v="2014-03-05T00:00:00"/>
    <n v="1"/>
    <s v="NULL"/>
    <s v="NULL"/>
    <s v="NULL"/>
    <s v="NULL"/>
    <s v="NULL"/>
    <s v="NULL"/>
  </r>
  <r>
    <n v="135689"/>
    <n v="9356226"/>
    <s v="The Meadows Montessori School"/>
    <x v="1"/>
    <x v="2"/>
    <s v="East of England"/>
    <s v="Suffolk"/>
    <s v="Central Suffolk and North Ipswich"/>
    <s v="IP1 6AR"/>
    <n v="64"/>
    <s v="No Boarders"/>
    <s v="Does not have a sixth form"/>
    <s v="None"/>
    <s v="None"/>
    <s v="Non-faith"/>
    <s v="Ofsted"/>
    <n v="10008596"/>
    <s v="Independent School standard inspection"/>
    <s v="Independent Standard Inspection"/>
    <d v="2016-09-13T00:00:00"/>
    <d v="2016-09-15T00:00:00"/>
    <d v="2016-11-01T00:00:00"/>
    <x v="0"/>
    <n v="2"/>
    <n v="2"/>
    <n v="1"/>
    <n v="2"/>
    <n v="2"/>
    <s v="NULL"/>
    <x v="0"/>
    <s v="NULL"/>
    <x v="0"/>
    <s v="ITS408737"/>
    <d v="2013-03-04T00:00:00"/>
    <d v="2013-03-06T00:00:00"/>
    <d v="2013-03-26T00:00:00"/>
    <n v="3"/>
    <s v="NULL"/>
    <s v="NULL"/>
    <s v="NULL"/>
    <s v="NULL"/>
    <s v="NULL"/>
    <s v="NULL"/>
  </r>
  <r>
    <n v="136947"/>
    <n v="8466018"/>
    <s v="The Montessori Place"/>
    <x v="1"/>
    <x v="5"/>
    <s v="South East"/>
    <s v="Brighton and Hove"/>
    <s v="Hove"/>
    <s v="BN3 3ER"/>
    <n v="111"/>
    <s v="Boarding School"/>
    <s v="Does not have a sixth form"/>
    <s v="None"/>
    <s v="None"/>
    <s v="Non-faith"/>
    <s v="Ofsted"/>
    <n v="10012927"/>
    <s v="Independent School standard inspection"/>
    <s v="Independent Standard Inspection"/>
    <d v="2017-09-19T00:00:00"/>
    <d v="2017-09-21T00:00:00"/>
    <d v="2017-11-03T00:00:00"/>
    <x v="2"/>
    <n v="1"/>
    <n v="1"/>
    <n v="1"/>
    <n v="1"/>
    <n v="1"/>
    <s v="NULL"/>
    <x v="0"/>
    <s v="NULL"/>
    <x v="0"/>
    <s v="ITS393257"/>
    <d v="2012-05-02T00:00:00"/>
    <d v="2012-05-03T00:00:00"/>
    <d v="2012-05-25T00:00:00"/>
    <n v="1"/>
    <s v="NULL"/>
    <s v="NULL"/>
    <s v="NULL"/>
    <s v="NULL"/>
    <s v="NULL"/>
    <s v="NULL"/>
  </r>
  <r>
    <n v="107787"/>
    <n v="3826006"/>
    <s v="The Mount School"/>
    <x v="1"/>
    <x v="7"/>
    <s v="Yorkshire and the Humber"/>
    <s v="Kirklees"/>
    <s v="Huddersfield"/>
    <s v="HD2 2AP"/>
    <n v="101"/>
    <s v="No Boarders"/>
    <s v="Does not have a sixth form"/>
    <s v="None"/>
    <s v="None"/>
    <s v="Non-faith"/>
    <s v="Ofsted"/>
    <n v="10008554"/>
    <s v="Independent School standard inspection"/>
    <s v="Independent Standard Inspection"/>
    <d v="2016-02-09T00:00:00"/>
    <d v="2016-02-11T00:00:00"/>
    <d v="2016-03-08T00:00:00"/>
    <x v="0"/>
    <n v="2"/>
    <n v="2"/>
    <n v="2"/>
    <n v="2"/>
    <n v="2"/>
    <s v="NULL"/>
    <x v="0"/>
    <s v="NULL"/>
    <x v="0"/>
    <s v="ITS344456"/>
    <d v="2010-02-25T00:00:00"/>
    <d v="2010-02-25T00:00:00"/>
    <d v="2010-03-18T00:00:00"/>
    <n v="2"/>
    <s v="NULL"/>
    <s v="NULL"/>
    <s v="NULL"/>
    <s v="NULL"/>
    <s v="NULL"/>
    <s v="NULL"/>
  </r>
  <r>
    <n v="131952"/>
    <n v="3046112"/>
    <s v="The Noam Primary School"/>
    <x v="1"/>
    <x v="6"/>
    <s v="London"/>
    <s v="Brent"/>
    <s v="Brent North"/>
    <s v="HA9 8JW"/>
    <n v="156"/>
    <s v="No Boarders"/>
    <s v="Does not have a sixth form"/>
    <s v="None"/>
    <s v="Jewish"/>
    <s v="Jewish"/>
    <s v="Ofsted"/>
    <n v="10022431"/>
    <s v="Independent School standard inspection"/>
    <s v="Independent Standard Inspection"/>
    <d v="2018-01-30T00:00:00"/>
    <d v="2018-02-01T00:00:00"/>
    <d v="2018-02-26T00:00:00"/>
    <x v="0"/>
    <n v="2"/>
    <n v="2"/>
    <n v="1"/>
    <n v="2"/>
    <n v="2"/>
    <s v="NULL"/>
    <x v="0"/>
    <s v="NULL"/>
    <x v="0"/>
    <s v="ITS420184"/>
    <d v="2013-06-04T00:00:00"/>
    <d v="2013-06-06T00:00:00"/>
    <d v="2013-06-26T00:00:00"/>
    <n v="2"/>
    <s v="NULL"/>
    <s v="NULL"/>
    <s v="NULL"/>
    <s v="NULL"/>
    <s v="NULL"/>
    <s v="NULL"/>
  </r>
  <r>
    <n v="141023"/>
    <n v="3156007"/>
    <s v="The Norwegian Kindergarten In London"/>
    <x v="1"/>
    <x v="6"/>
    <s v="London"/>
    <s v="Merton"/>
    <s v="Wimbledon"/>
    <s v="SW20 8AH"/>
    <n v="21"/>
    <s v="No Boarders"/>
    <s v="Does not have a sixth form"/>
    <s v="None"/>
    <s v="None"/>
    <s v="Non-faith"/>
    <s v="Ofsted"/>
    <n v="10048721"/>
    <s v="Independent School standard inspection"/>
    <s v="Independent Standard Inspection"/>
    <d v="2018-05-22T00:00:00"/>
    <d v="2018-05-24T00:00:00"/>
    <d v="2018-06-21T00:00:00"/>
    <x v="0"/>
    <n v="2"/>
    <n v="2"/>
    <n v="2"/>
    <n v="2"/>
    <s v="NULL"/>
    <s v="NULL"/>
    <x v="0"/>
    <s v="Y"/>
    <x v="0"/>
    <s v="ITS462894"/>
    <d v="2015-04-14T00:00:00"/>
    <d v="2015-04-16T00:00:00"/>
    <d v="2015-05-22T00:00:00"/>
    <n v="1"/>
    <s v="NULL"/>
    <s v="NULL"/>
    <s v="NULL"/>
    <s v="NULL"/>
    <s v="NULL"/>
    <s v="NULL"/>
  </r>
  <r>
    <n v="102693"/>
    <n v="3156072"/>
    <s v="The Norwegian School in London"/>
    <x v="1"/>
    <x v="6"/>
    <s v="London"/>
    <s v="Merton"/>
    <s v="Wimbledon"/>
    <s v="SW20 8AH"/>
    <n v="69"/>
    <s v="No Boarders"/>
    <s v="Does not have a sixth form"/>
    <s v="None"/>
    <s v="None"/>
    <s v="Non-faith"/>
    <s v="Ofsted"/>
    <n v="10038157"/>
    <s v="Independent School standard inspection"/>
    <s v="Independent Standard Inspection"/>
    <d v="2018-02-27T00:00:00"/>
    <d v="2018-03-01T00:00:00"/>
    <d v="2018-04-23T00:00:00"/>
    <x v="0"/>
    <n v="2"/>
    <n v="2"/>
    <n v="2"/>
    <n v="2"/>
    <s v="NULL"/>
    <s v="NULL"/>
    <x v="0"/>
    <s v="Y"/>
    <x v="0"/>
    <n v="10006058"/>
    <d v="2015-11-24T00:00:00"/>
    <d v="2015-11-26T00:00:00"/>
    <d v="2015-12-16T00:00:00"/>
    <n v="3"/>
    <s v="NULL"/>
    <s v="NULL"/>
    <s v="NULL"/>
    <s v="NULL"/>
    <s v="NULL"/>
    <s v="NULL"/>
  </r>
  <r>
    <n v="136250"/>
    <n v="2116399"/>
    <s v="The Pier Head Preparatory Montessori School"/>
    <x v="1"/>
    <x v="6"/>
    <s v="London"/>
    <s v="Tower Hamlets"/>
    <s v="Poplar and Limehouse"/>
    <s v="E1W 3TD"/>
    <n v="42"/>
    <s v="No Boarders"/>
    <s v="Does not have a sixth form"/>
    <s v="None"/>
    <s v="None"/>
    <s v="Non-faith"/>
    <s v="Ofsted"/>
    <n v="10041400"/>
    <s v="Independent School standard inspection"/>
    <s v="Independent Standard Inspection"/>
    <d v="2018-01-09T00:00:00"/>
    <d v="2018-01-11T00:00:00"/>
    <d v="2018-02-09T00:00:00"/>
    <x v="0"/>
    <n v="2"/>
    <n v="2"/>
    <n v="1"/>
    <n v="2"/>
    <s v="NULL"/>
    <s v="NULL"/>
    <x v="0"/>
    <s v="Y"/>
    <x v="0"/>
    <s v="ITS454294"/>
    <d v="2015-02-24T00:00:00"/>
    <d v="2015-02-26T00:00:00"/>
    <d v="2015-03-27T00:00:00"/>
    <n v="2"/>
    <s v="NULL"/>
    <s v="NULL"/>
    <s v="NULL"/>
    <s v="NULL"/>
    <s v="NULL"/>
    <s v="NULL"/>
  </r>
  <r>
    <n v="101075"/>
    <n v="2126351"/>
    <s v="The Roche School"/>
    <x v="1"/>
    <x v="6"/>
    <s v="London"/>
    <s v="Wandsworth"/>
    <s v="Battersea"/>
    <s v="SW18 1HW"/>
    <n v="369"/>
    <s v="No Boarders"/>
    <s v="Does not have a sixth form"/>
    <s v="None"/>
    <s v="Christian"/>
    <s v="Christian"/>
    <s v="Ofsted"/>
    <n v="10035776"/>
    <s v="Independent School standard inspection"/>
    <s v="Independent Standard Inspection"/>
    <d v="2018-02-27T00:00:00"/>
    <d v="2018-03-05T00:00:00"/>
    <d v="2018-05-04T00:00:00"/>
    <x v="0"/>
    <n v="2"/>
    <n v="2"/>
    <n v="2"/>
    <n v="2"/>
    <n v="3"/>
    <s v="NULL"/>
    <x v="0"/>
    <s v="Y"/>
    <x v="0"/>
    <s v="ITS443487"/>
    <d v="2014-05-13T00:00:00"/>
    <d v="2014-05-15T00:00:00"/>
    <d v="2014-06-05T00:00:00"/>
    <n v="1"/>
    <s v="NULL"/>
    <s v="NULL"/>
    <s v="NULL"/>
    <s v="NULL"/>
    <s v="NULL"/>
    <s v="NULL"/>
  </r>
  <r>
    <n v="133385"/>
    <n v="3046079"/>
    <s v="The School of the Islamic Republic of Iran"/>
    <x v="1"/>
    <x v="6"/>
    <s v="London"/>
    <s v="Brent"/>
    <s v="Hampstead and Kilburn"/>
    <s v="NW6 5HE"/>
    <n v="99"/>
    <s v="No Boarders"/>
    <s v="Does not have a sixth form"/>
    <s v="None"/>
    <s v="Muslim"/>
    <s v="Muslim"/>
    <s v="Ofsted"/>
    <n v="10012821"/>
    <s v="Independent School standard inspection"/>
    <s v="Independent Standard Inspection"/>
    <d v="2016-10-18T00:00:00"/>
    <d v="2016-10-20T00:00:00"/>
    <d v="2017-01-16T00:00:00"/>
    <x v="3"/>
    <n v="4"/>
    <n v="3"/>
    <n v="4"/>
    <n v="3"/>
    <n v="4"/>
    <n v="4"/>
    <x v="2"/>
    <s v="NULL"/>
    <x v="1"/>
    <s v="ITS420181"/>
    <d v="2013-04-16T00:00:00"/>
    <d v="2013-04-18T00:00:00"/>
    <d v="2013-05-08T00:00:00"/>
    <n v="3"/>
    <n v="10044655"/>
    <s v="Independent school Progress Monitoring inspection"/>
    <d v="2018-02-01T00:00:00"/>
    <s v="2017/18"/>
    <d v="2018-03-12T00:00:00"/>
    <s v="Did not meet all standards that were checked"/>
  </r>
  <r>
    <n v="103578"/>
    <n v="3306064"/>
    <s v="The Shrubbery School"/>
    <x v="1"/>
    <x v="1"/>
    <s v="West Midlands"/>
    <s v="Birmingham"/>
    <s v="Sutton Coldfield"/>
    <s v="B76 1HY"/>
    <n v="244"/>
    <s v="No Boarders"/>
    <s v="Does not have a sixth form"/>
    <s v="None"/>
    <s v="None"/>
    <s v="Non-faith"/>
    <s v="Ofsted"/>
    <n v="10020746"/>
    <s v="Independent School standard inspection"/>
    <s v="Independent Standard Inspection"/>
    <d v="2017-06-13T00:00:00"/>
    <d v="2017-06-15T00:00:00"/>
    <d v="2017-07-11T00:00:00"/>
    <x v="1"/>
    <n v="3"/>
    <n v="3"/>
    <n v="2"/>
    <n v="3"/>
    <n v="2"/>
    <s v="NULL"/>
    <x v="0"/>
    <s v="NULL"/>
    <x v="1"/>
    <s v="ITS386827"/>
    <d v="2012-03-06T00:00:00"/>
    <d v="2012-03-07T00:00:00"/>
    <d v="2012-03-30T00:00:00"/>
    <n v="2"/>
    <n v="10052084"/>
    <s v="Independent school Progress Monitoring inspection"/>
    <d v="2018-05-23T00:00:00"/>
    <s v="2017/18"/>
    <d v="2018-07-02T00:00:00"/>
    <s v="Met all standards that were checked"/>
  </r>
  <r>
    <n v="119819"/>
    <n v="8886001"/>
    <s v="The St Anne's College Grammar School"/>
    <x v="1"/>
    <x v="3"/>
    <s v="North West"/>
    <s v="Lancashire"/>
    <s v="Fylde"/>
    <s v="FY8 1HN"/>
    <n v="74"/>
    <s v="No Boarders"/>
    <s v="Has a sixth form"/>
    <s v="None"/>
    <s v="None"/>
    <s v="Non-faith"/>
    <s v="Ofsted"/>
    <n v="10012962"/>
    <s v="Independent School standard inspection"/>
    <s v="Independent Standard Inspection"/>
    <d v="2016-10-04T00:00:00"/>
    <d v="2016-10-06T00:00:00"/>
    <d v="2016-11-11T00:00:00"/>
    <x v="1"/>
    <n v="3"/>
    <n v="2"/>
    <n v="2"/>
    <n v="2"/>
    <n v="2"/>
    <n v="2"/>
    <x v="0"/>
    <s v="NULL"/>
    <x v="1"/>
    <s v="ITS393326"/>
    <d v="2012-10-09T00:00:00"/>
    <d v="2012-10-10T00:00:00"/>
    <d v="2012-10-31T00:00:00"/>
    <n v="2"/>
    <s v="NULL"/>
    <s v="NULL"/>
    <s v="NULL"/>
    <s v="NULL"/>
    <s v="NULL"/>
    <s v="NULL"/>
  </r>
  <r>
    <n v="102948"/>
    <n v="3186076"/>
    <s v="The Swedish School"/>
    <x v="1"/>
    <x v="6"/>
    <s v="London"/>
    <s v="Richmond upon Thames"/>
    <s v="Richmond Park"/>
    <s v="SW13 9JS"/>
    <n v="319"/>
    <s v="Boarding School"/>
    <s v="Has a sixth form"/>
    <s v="None"/>
    <s v="None"/>
    <s v="Non-faith"/>
    <s v="Ofsted"/>
    <n v="10008884"/>
    <s v="Independent School standard inspection"/>
    <s v="Independent Standard Inspection"/>
    <d v="2016-03-01T00:00:00"/>
    <d v="2016-03-03T00:00:00"/>
    <d v="2016-04-11T00:00:00"/>
    <x v="2"/>
    <n v="1"/>
    <n v="1"/>
    <n v="1"/>
    <n v="1"/>
    <n v="2"/>
    <n v="1"/>
    <x v="0"/>
    <s v="NULL"/>
    <x v="0"/>
    <s v="ITS345402"/>
    <d v="2010-03-16T00:00:00"/>
    <d v="2010-03-17T00:00:00"/>
    <d v="2010-04-15T00:00:00"/>
    <n v="1"/>
    <s v="NULL"/>
    <s v="NULL"/>
    <s v="NULL"/>
    <s v="NULL"/>
    <s v="NULL"/>
    <s v="NULL"/>
  </r>
  <r>
    <n v="138873"/>
    <n v="9316011"/>
    <s v="The Treehouse School"/>
    <x v="1"/>
    <x v="5"/>
    <s v="South East"/>
    <s v="Oxfordshire"/>
    <s v="Wantage"/>
    <s v="OX10 9LG"/>
    <n v="14"/>
    <s v="No Boarders"/>
    <s v="Does not have a sixth form"/>
    <s v="None"/>
    <s v="None"/>
    <s v="Non-faith"/>
    <s v="Ofsted"/>
    <n v="10025991"/>
    <s v="Independent School standard inspection"/>
    <s v="Independent Standard Inspection"/>
    <d v="2017-05-16T00:00:00"/>
    <d v="2017-05-18T00:00:00"/>
    <d v="2017-06-16T00:00:00"/>
    <x v="1"/>
    <n v="3"/>
    <n v="3"/>
    <n v="2"/>
    <n v="3"/>
    <s v="NULL"/>
    <s v="NULL"/>
    <x v="0"/>
    <s v="NULL"/>
    <x v="0"/>
    <s v="ITS422833"/>
    <d v="2013-11-19T00:00:00"/>
    <d v="2013-11-21T00:00:00"/>
    <d v="2013-12-11T00:00:00"/>
    <n v="2"/>
    <s v="NULL"/>
    <s v="NULL"/>
    <s v="NULL"/>
    <s v="NULL"/>
    <s v="NULL"/>
    <s v="NULL"/>
  </r>
  <r>
    <n v="120739"/>
    <n v="9256033"/>
    <s v="The Viking School"/>
    <x v="1"/>
    <x v="4"/>
    <s v="East Midlands"/>
    <s v="Lincolnshire"/>
    <s v="Boston and Skegness"/>
    <s v="PE25 2QJ"/>
    <n v="81"/>
    <s v="No Boarders"/>
    <s v="Does not have a sixth form"/>
    <s v="None"/>
    <s v="None"/>
    <s v="Non-faith"/>
    <s v="Ofsted"/>
    <n v="10033526"/>
    <s v="Independent School standard inspection"/>
    <s v="Independent Standard Inspection"/>
    <d v="2017-11-07T00:00:00"/>
    <d v="2017-11-09T00:00:00"/>
    <d v="2018-02-05T00:00:00"/>
    <x v="3"/>
    <n v="4"/>
    <n v="4"/>
    <n v="4"/>
    <n v="4"/>
    <n v="4"/>
    <s v="NULL"/>
    <x v="2"/>
    <s v="Y"/>
    <x v="1"/>
    <s v="ITS443465"/>
    <d v="2014-06-04T00:00:00"/>
    <d v="2014-06-06T00:00:00"/>
    <d v="2014-06-26T00:00:00"/>
    <n v="2"/>
    <s v="NULL"/>
    <s v="NULL"/>
    <s v="NULL"/>
    <s v="NULL"/>
    <s v="NULL"/>
    <s v="NULL"/>
  </r>
  <r>
    <n v="134142"/>
    <n v="2106393"/>
    <s v="The Villa"/>
    <x v="1"/>
    <x v="6"/>
    <s v="London"/>
    <s v="Southwark"/>
    <s v="Camberwell and Peckham"/>
    <s v="SE15 5AH"/>
    <n v="205"/>
    <s v="No Boarders"/>
    <s v="Does not have a sixth form"/>
    <s v="None"/>
    <s v="None"/>
    <s v="Non-faith"/>
    <s v="Ofsted"/>
    <n v="10012785"/>
    <s v="Independent School standard inspection"/>
    <s v="Independent Standard Inspection"/>
    <d v="2018-06-05T00:00:00"/>
    <d v="2018-06-07T00:00:00"/>
    <d v="2018-07-12T00:00:00"/>
    <x v="0"/>
    <n v="2"/>
    <n v="2"/>
    <n v="1"/>
    <n v="2"/>
    <n v="2"/>
    <s v="NULL"/>
    <x v="0"/>
    <s v="N"/>
    <x v="0"/>
    <s v="ITS420194"/>
    <d v="2013-04-23T00:00:00"/>
    <d v="2013-04-25T00:00:00"/>
    <d v="2013-05-16T00:00:00"/>
    <n v="2"/>
    <s v="NULL"/>
    <s v="NULL"/>
    <s v="NULL"/>
    <s v="NULL"/>
    <s v="NULL"/>
    <s v="NULL"/>
  </r>
  <r>
    <n v="100077"/>
    <n v="2026353"/>
    <s v="The Village School"/>
    <x v="1"/>
    <x v="6"/>
    <s v="London"/>
    <s v="Camden"/>
    <s v="Holborn and St Pancras"/>
    <s v="NW3 2YN"/>
    <n v="105"/>
    <s v="No Boarders"/>
    <s v="Does not have a sixth form"/>
    <s v="None"/>
    <s v="Inter- / non- denominational"/>
    <s v="Non-faith"/>
    <s v="Ofsted"/>
    <n v="10006054"/>
    <s v="Independent School standard inspection"/>
    <s v="Independent Standard Inspection"/>
    <d v="2017-02-07T00:00:00"/>
    <d v="2017-02-09T00:00:00"/>
    <d v="2017-03-21T00:00:00"/>
    <x v="2"/>
    <n v="1"/>
    <n v="1"/>
    <n v="1"/>
    <n v="1"/>
    <n v="1"/>
    <s v="NULL"/>
    <x v="0"/>
    <s v="NULL"/>
    <x v="0"/>
    <s v="ITS408700"/>
    <d v="2012-10-03T00:00:00"/>
    <d v="2012-10-04T00:00:00"/>
    <d v="2012-10-25T00:00:00"/>
    <n v="1"/>
    <s v="NULL"/>
    <s v="NULL"/>
    <s v="NULL"/>
    <s v="NULL"/>
    <s v="NULL"/>
    <s v="NULL"/>
  </r>
  <r>
    <n v="134424"/>
    <n v="8726013"/>
    <s v="The Vine Christian School"/>
    <x v="1"/>
    <x v="5"/>
    <s v="South East"/>
    <s v="Wokingham"/>
    <s v="Wokingham"/>
    <s v="RG7 1HF"/>
    <n v="22"/>
    <s v="No Boarders"/>
    <s v="Has a sixth form"/>
    <s v="Christian"/>
    <s v="Christian"/>
    <s v="Christian"/>
    <s v="Ofsted"/>
    <n v="10033951"/>
    <s v="Independent School standard inspection"/>
    <s v="Independent Standard Inspection"/>
    <d v="2017-10-17T00:00:00"/>
    <d v="2017-10-19T00:00:00"/>
    <d v="2017-11-14T00:00:00"/>
    <x v="1"/>
    <n v="3"/>
    <n v="3"/>
    <n v="2"/>
    <n v="3"/>
    <n v="2"/>
    <s v="NULL"/>
    <x v="0"/>
    <s v="Y"/>
    <x v="0"/>
    <s v="ITS422767"/>
    <d v="2014-03-11T00:00:00"/>
    <d v="2014-03-13T00:00:00"/>
    <d v="2014-04-25T00:00:00"/>
    <n v="1"/>
    <s v="NULL"/>
    <s v="NULL"/>
    <s v="NULL"/>
    <s v="NULL"/>
    <s v="NULL"/>
    <s v="NULL"/>
  </r>
  <r>
    <n v="123615"/>
    <n v="8936013"/>
    <s v="The White House School"/>
    <x v="1"/>
    <x v="1"/>
    <s v="West Midlands"/>
    <s v="Shropshire"/>
    <s v="North Shropshire"/>
    <s v="SY13 2AA"/>
    <n v="103"/>
    <s v="No Boarders"/>
    <s v="Does not have a sixth form"/>
    <s v="None"/>
    <s v="None"/>
    <s v="Non-faith"/>
    <s v="Ofsted"/>
    <n v="10033562"/>
    <s v="Independent School standard inspection"/>
    <s v="Independent Standard Inspection"/>
    <d v="2017-05-16T00:00:00"/>
    <d v="2017-05-18T00:00:00"/>
    <d v="2017-06-20T00:00:00"/>
    <x v="0"/>
    <n v="2"/>
    <n v="2"/>
    <n v="1"/>
    <n v="2"/>
    <n v="2"/>
    <s v="NULL"/>
    <x v="0"/>
    <s v="NULL"/>
    <x v="0"/>
    <s v="ITS443470"/>
    <d v="2014-07-02T00:00:00"/>
    <d v="2014-07-04T00:00:00"/>
    <d v="2014-09-15T00:00:00"/>
    <n v="2"/>
    <s v="NULL"/>
    <s v="NULL"/>
    <s v="NULL"/>
    <s v="NULL"/>
    <s v="NULL"/>
    <s v="NULL"/>
  </r>
  <r>
    <n v="135882"/>
    <n v="3306206"/>
    <s v="The Wisdom Academy"/>
    <x v="1"/>
    <x v="1"/>
    <s v="West Midlands"/>
    <s v="Birmingham"/>
    <s v="Birmingham, Ladywood"/>
    <s v="B7 4HY"/>
    <n v="243"/>
    <s v="No Boarders"/>
    <s v="Does not have a sixth form"/>
    <s v="None"/>
    <s v="Muslim"/>
    <s v="Muslim"/>
    <s v="Ofsted"/>
    <n v="10052008"/>
    <s v="Independent School standard inspection"/>
    <s v="Independent Standard Inspection"/>
    <d v="2018-05-01T00:00:00"/>
    <d v="2018-05-03T00:00:00"/>
    <d v="2018-06-21T00:00:00"/>
    <x v="0"/>
    <n v="2"/>
    <n v="2"/>
    <n v="2"/>
    <n v="2"/>
    <n v="2"/>
    <s v="NULL"/>
    <x v="0"/>
    <s v="Y"/>
    <x v="0"/>
    <n v="10020835"/>
    <d v="2016-09-14T00:00:00"/>
    <d v="2016-09-16T00:00:00"/>
    <d v="2016-10-06T00:00:00"/>
    <n v="3"/>
    <s v="NULL"/>
    <s v="NULL"/>
    <s v="NULL"/>
    <s v="NULL"/>
    <s v="NULL"/>
    <s v="NULL"/>
  </r>
  <r>
    <n v="100530"/>
    <n v="2126401"/>
    <s v="Thomas's Battersea"/>
    <x v="1"/>
    <x v="6"/>
    <s v="London"/>
    <s v="Wandsworth"/>
    <s v="Battersea"/>
    <s v="SW11 3JB"/>
    <n v="568"/>
    <s v="No Boarders"/>
    <s v="Does not have a sixth form"/>
    <s v="None"/>
    <s v="Church of England"/>
    <s v="Christian"/>
    <s v="Ofsted"/>
    <n v="10035775"/>
    <s v="Independent School standard inspection"/>
    <s v="Independent Standard Inspection"/>
    <d v="2018-02-06T00:00:00"/>
    <d v="2018-02-08T00:00:00"/>
    <d v="2018-03-20T00:00:00"/>
    <x v="2"/>
    <n v="1"/>
    <n v="1"/>
    <n v="1"/>
    <n v="1"/>
    <n v="1"/>
    <s v="NULL"/>
    <x v="0"/>
    <s v="Y"/>
    <x v="0"/>
    <s v="ITS443486"/>
    <d v="2014-05-20T00:00:00"/>
    <d v="2014-05-22T00:00:00"/>
    <d v="2014-06-11T00:00:00"/>
    <n v="1"/>
    <s v="NULL"/>
    <s v="NULL"/>
    <s v="NULL"/>
    <s v="NULL"/>
    <s v="NULL"/>
    <s v="NULL"/>
  </r>
  <r>
    <n v="130398"/>
    <n v="2126398"/>
    <s v="Thomas's Clapham"/>
    <x v="1"/>
    <x v="6"/>
    <s v="London"/>
    <s v="Wandsworth"/>
    <s v="Battersea"/>
    <s v="SW11 6JZ"/>
    <n v="647"/>
    <s v="No Boarders"/>
    <s v="Does not have a sixth form"/>
    <s v="None"/>
    <s v="None"/>
    <s v="Non-faith"/>
    <s v="Ofsted"/>
    <n v="10026281"/>
    <s v="Independent School standard inspection"/>
    <s v="Independent Standard Inspection"/>
    <d v="2018-01-23T00:00:00"/>
    <d v="2018-01-25T00:00:00"/>
    <d v="2018-02-27T00:00:00"/>
    <x v="2"/>
    <n v="1"/>
    <n v="1"/>
    <n v="1"/>
    <n v="1"/>
    <n v="1"/>
    <s v="NULL"/>
    <x v="0"/>
    <s v="Y"/>
    <x v="0"/>
    <s v="ITS364250"/>
    <d v="2011-03-23T00:00:00"/>
    <d v="2011-03-24T00:00:00"/>
    <d v="2011-05-10T00:00:00"/>
    <n v="1"/>
    <s v="NULL"/>
    <s v="NULL"/>
    <s v="NULL"/>
    <s v="NULL"/>
    <s v="NULL"/>
    <s v="NULL"/>
  </r>
  <r>
    <n v="130239"/>
    <n v="2056402"/>
    <s v="Thomas's Fulham"/>
    <x v="1"/>
    <x v="6"/>
    <s v="London"/>
    <s v="Hammersmith and Fulham"/>
    <s v="Chelsea and Fulham"/>
    <s v="SW6 3ES"/>
    <n v="435"/>
    <s v="No Boarders"/>
    <s v="Does not have a sixth form"/>
    <s v="None"/>
    <s v="Christian"/>
    <s v="Christian"/>
    <s v="Ofsted"/>
    <n v="10038159"/>
    <s v="Independent School standard inspection"/>
    <s v="Independent Standard Inspection"/>
    <d v="2018-03-06T00:00:00"/>
    <d v="2018-03-08T00:00:00"/>
    <d v="2018-04-30T00:00:00"/>
    <x v="2"/>
    <n v="1"/>
    <n v="1"/>
    <n v="1"/>
    <n v="1"/>
    <n v="1"/>
    <s v="NULL"/>
    <x v="0"/>
    <s v="Y"/>
    <x v="0"/>
    <s v="ITS443472"/>
    <d v="2014-11-26T00:00:00"/>
    <d v="2014-11-28T00:00:00"/>
    <d v="2014-12-19T00:00:00"/>
    <n v="1"/>
    <s v="NULL"/>
    <s v="NULL"/>
    <s v="NULL"/>
    <s v="NULL"/>
    <s v="NULL"/>
    <s v="NULL"/>
  </r>
  <r>
    <n v="100534"/>
    <n v="2076317"/>
    <s v="Thomas's Kensington"/>
    <x v="1"/>
    <x v="6"/>
    <s v="London"/>
    <s v="Kensington and Chelsea"/>
    <s v="Kensington"/>
    <s v="W8 5PR"/>
    <n v="381"/>
    <s v="No Boarders"/>
    <s v="Does not have a sixth form"/>
    <s v="None"/>
    <s v="None"/>
    <s v="Non-faith"/>
    <s v="Ofsted"/>
    <n v="10012796"/>
    <s v="Independent School standard inspection"/>
    <s v="Independent Standard Inspection"/>
    <d v="2017-10-31T00:00:00"/>
    <d v="2017-11-02T00:00:00"/>
    <d v="2017-11-29T00:00:00"/>
    <x v="2"/>
    <n v="1"/>
    <n v="1"/>
    <n v="1"/>
    <n v="1"/>
    <n v="1"/>
    <s v="NULL"/>
    <x v="0"/>
    <s v="NULL"/>
    <x v="0"/>
    <s v="ITS364211"/>
    <d v="2011-06-28T00:00:00"/>
    <d v="2011-06-28T00:00:00"/>
    <d v="2011-07-22T00:00:00"/>
    <n v="1"/>
    <s v="NULL"/>
    <s v="NULL"/>
    <s v="NULL"/>
    <s v="NULL"/>
    <s v="NULL"/>
    <s v="NULL"/>
  </r>
  <r>
    <n v="136143"/>
    <n v="3556039"/>
    <s v="Tiferes"/>
    <x v="1"/>
    <x v="3"/>
    <s v="North West"/>
    <s v="Salford"/>
    <s v="Blackley and Broughton"/>
    <s v="M7 2JR"/>
    <n v="308"/>
    <s v="No Boarders"/>
    <s v="Does not have a sixth form"/>
    <s v="None"/>
    <s v="Jewish"/>
    <s v="Jewish"/>
    <s v="Ofsted"/>
    <n v="10034032"/>
    <s v="Independent School standard inspection"/>
    <s v="Independent Standard Inspection"/>
    <d v="2018-01-10T00:00:00"/>
    <d v="2018-01-12T00:00:00"/>
    <d v="2018-02-05T00:00:00"/>
    <x v="0"/>
    <n v="2"/>
    <n v="2"/>
    <n v="1"/>
    <n v="2"/>
    <n v="2"/>
    <s v="NULL"/>
    <x v="0"/>
    <s v="Y"/>
    <x v="0"/>
    <s v="ITS447241"/>
    <d v="2014-06-11T00:00:00"/>
    <d v="2014-06-13T00:00:00"/>
    <d v="2014-07-07T00:00:00"/>
    <n v="2"/>
    <s v="NULL"/>
    <s v="NULL"/>
    <s v="NULL"/>
    <s v="NULL"/>
    <s v="NULL"/>
    <s v="NULL"/>
  </r>
  <r>
    <n v="131403"/>
    <n v="3026110"/>
    <s v="Tiferes High School"/>
    <x v="1"/>
    <x v="6"/>
    <s v="London"/>
    <s v="Barnet"/>
    <s v="Hendon"/>
    <s v="NW4 2TA"/>
    <n v="139"/>
    <s v="No Boarders"/>
    <s v="Does not have a sixth form"/>
    <s v="None"/>
    <s v="Jewish"/>
    <s v="Jewish"/>
    <s v="Ofsted"/>
    <s v="ITS447170"/>
    <s v="Independent School standard inspection"/>
    <s v="Independent Standard Inspection"/>
    <d v="2014-11-11T00:00:00"/>
    <d v="2014-11-13T00:00:00"/>
    <d v="2014-12-08T00:00:00"/>
    <x v="0"/>
    <n v="2"/>
    <n v="2"/>
    <s v="NULL"/>
    <n v="2"/>
    <n v="9"/>
    <n v="9"/>
    <x v="1"/>
    <s v="NULL"/>
    <x v="1"/>
    <s v="ITS364258"/>
    <d v="2011-05-11T00:00:00"/>
    <d v="2011-05-11T00:00:00"/>
    <d v="2011-06-01T00:00:00"/>
    <n v="2"/>
    <s v="NULL"/>
    <s v="NULL"/>
    <s v="NULL"/>
    <s v="NULL"/>
    <s v="NULL"/>
    <s v="NULL"/>
  </r>
  <r>
    <n v="139771"/>
    <n v="8926016"/>
    <s v="Tlg Nottingham"/>
    <x v="1"/>
    <x v="4"/>
    <s v="East Midlands"/>
    <s v="Nottingham"/>
    <s v="Nottingham North"/>
    <s v="NG5 5HN"/>
    <n v="7"/>
    <s v="No Boarders"/>
    <s v="Does not have a sixth form"/>
    <s v="None"/>
    <s v="Christian"/>
    <s v="Christian"/>
    <s v="Ofsted"/>
    <n v="10033531"/>
    <s v="Independent School standard inspection"/>
    <s v="Independent Standard Inspection"/>
    <d v="2018-02-06T00:00:00"/>
    <d v="2018-02-08T00:00:00"/>
    <d v="2018-03-14T00:00:00"/>
    <x v="0"/>
    <n v="2"/>
    <n v="2"/>
    <n v="2"/>
    <n v="2"/>
    <s v="NULL"/>
    <s v="NULL"/>
    <x v="0"/>
    <s v="Y"/>
    <x v="0"/>
    <s v="ITS443007"/>
    <d v="2014-06-04T00:00:00"/>
    <d v="2014-06-06T00:00:00"/>
    <d v="2014-06-26T00:00:00"/>
    <n v="2"/>
    <s v="NULL"/>
    <s v="NULL"/>
    <s v="NULL"/>
    <s v="NULL"/>
    <s v="NULL"/>
    <s v="NULL"/>
  </r>
  <r>
    <n v="139962"/>
    <n v="3306015"/>
    <s v="TLG - South East Birmingham"/>
    <x v="1"/>
    <x v="1"/>
    <s v="West Midlands"/>
    <s v="Birmingham"/>
    <s v="Birmingham, Selly Oak"/>
    <s v="B14 4BN"/>
    <n v="8"/>
    <s v="No Boarders"/>
    <s v="Does not have a sixth form"/>
    <s v="None"/>
    <s v="Christian/non-denominational"/>
    <s v="Christian"/>
    <s v="Ofsted"/>
    <n v="10033583"/>
    <s v="Independent School standard inspection"/>
    <s v="Independent Standard Inspection"/>
    <d v="2018-02-13T00:00:00"/>
    <d v="2018-02-15T00:00:00"/>
    <d v="2018-03-15T00:00:00"/>
    <x v="0"/>
    <n v="2"/>
    <n v="2"/>
    <n v="2"/>
    <n v="2"/>
    <s v="NULL"/>
    <s v="NULL"/>
    <x v="0"/>
    <s v="Y"/>
    <x v="0"/>
    <s v="ITS443019"/>
    <d v="2014-07-15T00:00:00"/>
    <d v="2014-07-17T00:00:00"/>
    <d v="2014-09-16T00:00:00"/>
    <n v="2"/>
    <s v="NULL"/>
    <s v="NULL"/>
    <s v="NULL"/>
    <s v="NULL"/>
    <s v="NULL"/>
    <s v="NULL"/>
  </r>
  <r>
    <n v="136242"/>
    <n v="3526070"/>
    <s v="TLG Manchester"/>
    <x v="1"/>
    <x v="3"/>
    <s v="North West"/>
    <s v="Manchester"/>
    <s v="Blackley and Broughton"/>
    <s v="M9 5US"/>
    <n v="7"/>
    <s v="No Boarders"/>
    <s v="Does not have a sixth form"/>
    <s v="None"/>
    <s v="Christian"/>
    <s v="Christian"/>
    <s v="Ofsted"/>
    <n v="10043783"/>
    <s v="Independent School standard inspection"/>
    <s v="Independent Standard Inspection"/>
    <d v="2018-05-15T00:00:00"/>
    <d v="2018-05-17T00:00:00"/>
    <d v="2018-06-27T00:00:00"/>
    <x v="0"/>
    <n v="2"/>
    <n v="2"/>
    <n v="2"/>
    <n v="2"/>
    <s v="NULL"/>
    <s v="NULL"/>
    <x v="0"/>
    <s v="Y"/>
    <x v="0"/>
    <s v="ITS454292"/>
    <d v="2015-03-10T00:00:00"/>
    <d v="2015-03-12T00:00:00"/>
    <d v="2015-04-24T00:00:00"/>
    <n v="2"/>
    <s v="NULL"/>
    <s v="NULL"/>
    <s v="NULL"/>
    <s v="NULL"/>
    <s v="NULL"/>
    <s v="NULL"/>
  </r>
  <r>
    <n v="134427"/>
    <n v="3806118"/>
    <s v="TLG Bradford"/>
    <x v="1"/>
    <x v="7"/>
    <s v="Yorkshire and the Humber"/>
    <s v="Bradford"/>
    <s v="Bradford East"/>
    <s v="BD5 8HH"/>
    <n v="7"/>
    <s v="No Boarders"/>
    <s v="Does not have a sixth form"/>
    <s v="None"/>
    <s v="Christian"/>
    <s v="Christian"/>
    <s v="Ofsted"/>
    <n v="10008553"/>
    <s v="Independent School standard inspection"/>
    <s v="Independent Standard Inspection"/>
    <d v="2016-03-22T00:00:00"/>
    <d v="2016-03-24T00:00:00"/>
    <d v="2016-04-29T00:00:00"/>
    <x v="0"/>
    <n v="2"/>
    <n v="2"/>
    <n v="2"/>
    <n v="2"/>
    <s v="NULL"/>
    <s v="NULL"/>
    <x v="0"/>
    <s v="NULL"/>
    <x v="0"/>
    <s v="ITS348728"/>
    <d v="2010-04-27T00:00:00"/>
    <d v="2010-04-27T00:00:00"/>
    <d v="2010-05-19T00:00:00"/>
    <n v="2"/>
    <s v="NULL"/>
    <s v="NULL"/>
    <s v="NULL"/>
    <s v="NULL"/>
    <s v="NULL"/>
    <s v="NULL"/>
  </r>
  <r>
    <n v="136706"/>
    <n v="8696201"/>
    <s v="TLG Reading"/>
    <x v="1"/>
    <x v="5"/>
    <s v="South East"/>
    <s v="West Berkshire"/>
    <s v="Reading West"/>
    <s v="RG31 4XR"/>
    <n v="6"/>
    <s v="No Boarders"/>
    <s v="Does not have a sixth form"/>
    <s v="None"/>
    <s v="Christian"/>
    <s v="Christian"/>
    <s v="Ofsted"/>
    <n v="10047022"/>
    <s v="Independent School standard inspection"/>
    <s v="Independent Standard Inspection"/>
    <d v="2018-07-10T00:00:00"/>
    <d v="2018-07-12T00:00:00"/>
    <d v="2018-09-10T00:00:00"/>
    <x v="0"/>
    <n v="2"/>
    <n v="2"/>
    <n v="2"/>
    <n v="2"/>
    <s v="NULL"/>
    <s v="NULL"/>
    <x v="0"/>
    <s v="Y"/>
    <x v="0"/>
    <s v="ITS462891"/>
    <d v="2015-05-12T00:00:00"/>
    <d v="2015-05-14T00:00:00"/>
    <d v="2015-06-19T00:00:00"/>
    <n v="2"/>
    <s v="NULL"/>
    <s v="NULL"/>
    <s v="NULL"/>
    <s v="NULL"/>
    <s v="NULL"/>
    <s v="NULL"/>
  </r>
  <r>
    <n v="136504"/>
    <n v="2056405"/>
    <s v="TLG West London"/>
    <x v="1"/>
    <x v="6"/>
    <s v="London"/>
    <s v="Hammersmith and Fulham"/>
    <s v="Hammersmith"/>
    <s v="W6 9JJ"/>
    <n v="15"/>
    <s v="No Boarders"/>
    <s v="Does not have a sixth form"/>
    <s v="None"/>
    <s v="Church of England"/>
    <s v="Christian"/>
    <s v="Ofsted"/>
    <n v="10048719"/>
    <s v="Independent School standard inspection"/>
    <s v="Independent Standard Inspection"/>
    <d v="2018-03-20T00:00:00"/>
    <d v="2018-03-22T00:00:00"/>
    <d v="2018-05-01T00:00:00"/>
    <x v="0"/>
    <n v="2"/>
    <n v="2"/>
    <n v="2"/>
    <n v="2"/>
    <s v="NULL"/>
    <s v="NULL"/>
    <x v="0"/>
    <s v="Y"/>
    <x v="0"/>
    <s v="ITS462889"/>
    <d v="2015-05-13T00:00:00"/>
    <d v="2015-05-15T00:00:00"/>
    <d v="2015-06-22T00:00:00"/>
    <n v="2"/>
    <s v="NULL"/>
    <s v="NULL"/>
    <s v="NULL"/>
    <s v="NULL"/>
    <s v="NULL"/>
    <s v="NULL"/>
  </r>
  <r>
    <n v="133553"/>
    <n v="3026115"/>
    <s v="Torah Vodaas"/>
    <x v="1"/>
    <x v="6"/>
    <s v="London"/>
    <s v="Barnet"/>
    <s v="Hendon"/>
    <s v="NW9 7AJ"/>
    <n v="341"/>
    <s v="No Boarders"/>
    <s v="Does not have a sixth form"/>
    <s v="None"/>
    <s v="Jewish"/>
    <s v="Jewish"/>
    <s v="Ofsted"/>
    <n v="10021534"/>
    <s v="Independent School standard inspection"/>
    <s v="Independent Standard Inspection"/>
    <d v="2016-11-01T00:00:00"/>
    <d v="2016-11-03T00:00:00"/>
    <d v="2016-12-05T00:00:00"/>
    <x v="1"/>
    <n v="3"/>
    <n v="3"/>
    <n v="2"/>
    <n v="3"/>
    <n v="2"/>
    <s v="NULL"/>
    <x v="0"/>
    <s v="NULL"/>
    <x v="1"/>
    <s v="ITS364275"/>
    <d v="2011-06-28T00:00:00"/>
    <d v="2011-06-28T00:00:00"/>
    <d v="2011-07-20T00:00:00"/>
    <n v="2"/>
    <n v="10034607"/>
    <s v="Independent school Progress Monitoring inspection"/>
    <d v="2017-05-16T00:00:00"/>
    <s v="2016/17"/>
    <d v="2017-06-19T00:00:00"/>
    <s v="Met all standards that were checked"/>
  </r>
  <r>
    <n v="136503"/>
    <n v="3556058"/>
    <s v="Toras Emes"/>
    <x v="1"/>
    <x v="3"/>
    <s v="North West"/>
    <s v="Salford"/>
    <s v="Blackley and Broughton"/>
    <s v="M7 4AH"/>
    <n v="187"/>
    <s v="No Boarders"/>
    <s v="Does not have a sixth form"/>
    <s v="None"/>
    <s v="Jewish"/>
    <s v="Jewish"/>
    <s v="Ofsted"/>
    <n v="10038933"/>
    <s v="Independent School standard inspection"/>
    <s v="Independent Standard Inspection"/>
    <d v="2018-01-09T00:00:00"/>
    <d v="2018-01-11T00:00:00"/>
    <d v="2018-02-15T00:00:00"/>
    <x v="1"/>
    <n v="3"/>
    <n v="3"/>
    <n v="3"/>
    <n v="3"/>
    <n v="3"/>
    <s v="NULL"/>
    <x v="0"/>
    <s v="N"/>
    <x v="0"/>
    <n v="10004161"/>
    <d v="2015-11-17T00:00:00"/>
    <d v="2015-11-19T00:00:00"/>
    <d v="2016-01-11T00:00:00"/>
    <n v="4"/>
    <s v="NULL"/>
    <s v="NULL"/>
    <s v="NULL"/>
    <s v="NULL"/>
    <s v="NULL"/>
    <s v="NULL"/>
  </r>
  <r>
    <n v="138101"/>
    <n v="2046005"/>
    <s v="TTD Gur School"/>
    <x v="1"/>
    <x v="6"/>
    <s v="London"/>
    <s v="Hackney"/>
    <s v="Hackney North and Stoke Newington"/>
    <s v="N16 6UX"/>
    <n v="214"/>
    <s v="No Boarders"/>
    <s v="Does not have a sixth form"/>
    <s v="None"/>
    <s v="Jewish"/>
    <s v="Jewish"/>
    <s v="Ofsted"/>
    <n v="10038176"/>
    <s v="Independent School standard inspection"/>
    <s v="Independent Standard Inspection"/>
    <d v="2018-02-20T00:00:00"/>
    <d v="2018-02-22T00:00:00"/>
    <d v="2018-05-09T00:00:00"/>
    <x v="3"/>
    <n v="4"/>
    <n v="4"/>
    <n v="3"/>
    <n v="4"/>
    <n v="4"/>
    <s v="NULL"/>
    <x v="0"/>
    <s v="N"/>
    <x v="1"/>
    <n v="10007769"/>
    <d v="2015-12-01T00:00:00"/>
    <d v="2015-12-03T00:00:00"/>
    <d v="2016-02-12T00:00:00"/>
    <n v="4"/>
    <s v="NULL"/>
    <s v="NULL"/>
    <s v="NULL"/>
    <s v="NULL"/>
    <s v="NULL"/>
    <s v="NULL"/>
  </r>
  <r>
    <n v="120336"/>
    <n v="8556014"/>
    <s v="Twycross House Pre-Preparatory School"/>
    <x v="1"/>
    <x v="4"/>
    <s v="East Midlands"/>
    <s v="Leicestershire"/>
    <s v="Bosworth"/>
    <s v="CV9 3PQ"/>
    <n v="112"/>
    <s v="No Boarders"/>
    <s v="Does not have a sixth form"/>
    <s v="None"/>
    <s v="None"/>
    <s v="Non-faith"/>
    <s v="Ofsted"/>
    <n v="10033525"/>
    <s v="Independent School standard inspection"/>
    <s v="Independent Standard Inspection"/>
    <d v="2018-07-03T00:00:00"/>
    <d v="2018-07-05T00:00:00"/>
    <d v="2018-09-14T00:00:00"/>
    <x v="2"/>
    <n v="1"/>
    <n v="1"/>
    <n v="1"/>
    <n v="1"/>
    <n v="1"/>
    <s v="NULL"/>
    <x v="0"/>
    <s v="Y"/>
    <x v="0"/>
    <s v="ITS443464"/>
    <d v="2014-06-24T00:00:00"/>
    <d v="2014-06-26T00:00:00"/>
    <d v="2014-07-28T00:00:00"/>
    <n v="1"/>
    <s v="NULL"/>
    <s v="NULL"/>
    <s v="NULL"/>
    <s v="NULL"/>
    <s v="NULL"/>
    <s v="NULL"/>
  </r>
  <r>
    <n v="120331"/>
    <n v="8556006"/>
    <s v="Twycross House School"/>
    <x v="1"/>
    <x v="4"/>
    <s v="East Midlands"/>
    <s v="Leicestershire"/>
    <s v="Bosworth"/>
    <s v="CV9 3PL"/>
    <n v="404"/>
    <s v="No Boarders"/>
    <s v="Has a sixth form"/>
    <s v="None"/>
    <s v="None"/>
    <s v="Non-faith"/>
    <s v="Ofsted"/>
    <n v="10026046"/>
    <s v="Independent School standard inspection"/>
    <s v="Independent Standard Inspection"/>
    <d v="2017-06-06T00:00:00"/>
    <d v="2017-06-08T00:00:00"/>
    <d v="2017-09-11T00:00:00"/>
    <x v="2"/>
    <n v="1"/>
    <n v="1"/>
    <n v="1"/>
    <n v="1"/>
    <s v="NULL"/>
    <n v="1"/>
    <x v="0"/>
    <s v="NULL"/>
    <x v="0"/>
    <s v="ITS409500"/>
    <d v="2013-02-19T00:00:00"/>
    <d v="2013-02-21T00:00:00"/>
    <d v="2013-03-13T00:00:00"/>
    <n v="2"/>
    <s v="NULL"/>
    <s v="NULL"/>
    <s v="NULL"/>
    <s v="NULL"/>
    <s v="NULL"/>
    <s v="NULL"/>
  </r>
  <r>
    <n v="137784"/>
    <n v="3026015"/>
    <s v="Unity Girls High School"/>
    <x v="1"/>
    <x v="6"/>
    <s v="London"/>
    <s v="Barnet"/>
    <s v="Brent Central"/>
    <s v="NW10 0LN"/>
    <n v="17"/>
    <s v="No Boarders"/>
    <s v="Does not have a sixth form"/>
    <s v="None"/>
    <s v="Islam"/>
    <s v="Muslim"/>
    <s v="Ofsted"/>
    <n v="10020781"/>
    <s v="Independent School standard inspection"/>
    <s v="Independent Standard Inspection"/>
    <d v="2018-06-05T00:00:00"/>
    <d v="2018-06-07T00:00:00"/>
    <d v="2018-07-25T00:00:00"/>
    <x v="0"/>
    <n v="2"/>
    <n v="2"/>
    <n v="2"/>
    <n v="2"/>
    <s v="NULL"/>
    <s v="NULL"/>
    <x v="0"/>
    <s v="Y"/>
    <x v="0"/>
    <s v="ITS397700"/>
    <d v="2012-11-21T00:00:00"/>
    <d v="2012-11-22T00:00:00"/>
    <d v="2012-12-13T00:00:00"/>
    <n v="1"/>
    <s v="NULL"/>
    <s v="NULL"/>
    <s v="NULL"/>
    <s v="NULL"/>
    <s v="NULL"/>
    <s v="NULL"/>
  </r>
  <r>
    <n v="137574"/>
    <n v="8616006"/>
    <s v="Unity School"/>
    <x v="1"/>
    <x v="1"/>
    <s v="West Midlands"/>
    <s v="Stoke-on-Trent"/>
    <s v="Stoke-on-Trent Central"/>
    <s v="ST1 4EU"/>
    <n v="6"/>
    <s v="No Boarders"/>
    <s v="Does not have a sixth form"/>
    <s v="None"/>
    <s v="None"/>
    <s v="Non-faith"/>
    <s v="Ofsted"/>
    <n v="10006068"/>
    <s v="Independent School standard inspection"/>
    <s v="Independent Standard Inspection"/>
    <d v="2017-10-10T00:00:00"/>
    <d v="2017-10-12T00:00:00"/>
    <d v="2017-11-08T00:00:00"/>
    <x v="0"/>
    <n v="2"/>
    <n v="2"/>
    <n v="2"/>
    <n v="2"/>
    <s v="NULL"/>
    <s v="NULL"/>
    <x v="0"/>
    <s v="NULL"/>
    <x v="0"/>
    <s v="ITS397690"/>
    <d v="2012-10-03T00:00:00"/>
    <d v="2012-10-04T00:00:00"/>
    <d v="2012-10-25T00:00:00"/>
    <n v="2"/>
    <s v="NULL"/>
    <s v="NULL"/>
    <s v="NULL"/>
    <s v="NULL"/>
    <s v="NULL"/>
    <s v="NULL"/>
  </r>
  <r>
    <n v="138516"/>
    <n v="2046006"/>
    <s v="Vishnitz Girls School"/>
    <x v="1"/>
    <x v="6"/>
    <s v="London"/>
    <s v="Hackney"/>
    <s v="Hackney North and Stoke Newington"/>
    <s v="N16 5DL"/>
    <n v="212"/>
    <s v="No Boarders"/>
    <s v="Does not have a sixth form"/>
    <s v="Orthodox Jewish"/>
    <s v="Jewish"/>
    <s v="Jewish"/>
    <s v="Ofsted"/>
    <n v="10020725"/>
    <s v="Independent School standard inspection"/>
    <s v="Independent Standard Inspection"/>
    <d v="2017-11-07T00:00:00"/>
    <d v="2017-11-09T00:00:00"/>
    <d v="2018-01-23T00:00:00"/>
    <x v="3"/>
    <n v="4"/>
    <n v="2"/>
    <n v="3"/>
    <n v="2"/>
    <n v="3"/>
    <s v="NULL"/>
    <x v="0"/>
    <s v="NULL"/>
    <x v="1"/>
    <s v="ITS420258"/>
    <d v="2013-07-02T00:00:00"/>
    <d v="2013-07-04T00:00:00"/>
    <d v="2013-08-22T00:00:00"/>
    <n v="2"/>
    <s v="NULL"/>
    <s v="NULL"/>
    <s v="NULL"/>
    <s v="NULL"/>
    <s v="NULL"/>
    <s v="NULL"/>
  </r>
  <r>
    <n v="108307"/>
    <n v="3846116"/>
    <s v="Wakefield Independent School"/>
    <x v="1"/>
    <x v="7"/>
    <s v="Yorkshire and the Humber"/>
    <s v="Wakefield"/>
    <s v="Hemsworth"/>
    <s v="WF4 1QG"/>
    <n v="191"/>
    <s v="No Boarders"/>
    <s v="Has a sixth form"/>
    <s v="None"/>
    <s v="Church of England"/>
    <s v="Christian"/>
    <s v="Ofsted"/>
    <n v="10006062"/>
    <s v="Independent School standard inspection"/>
    <s v="Independent Standard Inspection"/>
    <d v="2016-04-26T00:00:00"/>
    <d v="2016-04-28T00:00:00"/>
    <d v="2016-05-20T00:00:00"/>
    <x v="0"/>
    <n v="2"/>
    <n v="2"/>
    <n v="1"/>
    <n v="2"/>
    <n v="2"/>
    <s v="NULL"/>
    <x v="0"/>
    <s v="NULL"/>
    <x v="0"/>
    <s v="ITS397593"/>
    <d v="2012-09-26T00:00:00"/>
    <d v="2012-09-27T00:00:00"/>
    <d v="2012-10-18T00:00:00"/>
    <n v="2"/>
    <s v="NULL"/>
    <s v="NULL"/>
    <s v="NULL"/>
    <s v="NULL"/>
    <s v="NULL"/>
    <s v="NULL"/>
  </r>
  <r>
    <n v="134579"/>
    <n v="3206064"/>
    <s v="Walthamstow Montessori School"/>
    <x v="1"/>
    <x v="6"/>
    <s v="London"/>
    <s v="Waltham Forest"/>
    <s v="Walthamstow"/>
    <s v="E17 5DA"/>
    <n v="139"/>
    <s v="No Boarders"/>
    <s v="Does not have a sixth form"/>
    <s v="None"/>
    <s v="None"/>
    <s v="Non-faith"/>
    <s v="Ofsted"/>
    <n v="10008548"/>
    <s v="Independent School standard inspection"/>
    <s v="Independent Standard Inspection"/>
    <d v="2017-06-07T00:00:00"/>
    <d v="2017-06-09T00:00:00"/>
    <d v="2017-09-12T00:00:00"/>
    <x v="3"/>
    <n v="4"/>
    <n v="4"/>
    <n v="4"/>
    <n v="4"/>
    <n v="4"/>
    <s v="NULL"/>
    <x v="2"/>
    <s v="NULL"/>
    <x v="1"/>
    <s v="ITS345368"/>
    <d v="2010-03-23T00:00:00"/>
    <d v="2010-03-23T00:00:00"/>
    <d v="2010-05-04T00:00:00"/>
    <n v="2"/>
    <n v="10054547"/>
    <s v="Independent school Progress Monitoring inspection"/>
    <d v="2018-06-19T00:00:00"/>
    <s v="2017/18"/>
    <d v="2018-07-16T00:00:00"/>
    <s v="Met all standards that were checked"/>
  </r>
  <r>
    <n v="135238"/>
    <n v="3306116"/>
    <s v="Ward End Community College"/>
    <x v="1"/>
    <x v="1"/>
    <s v="West Midlands"/>
    <s v="Birmingham"/>
    <s v="Birmingham, Hodge Hill"/>
    <s v="B8 2LS"/>
    <n v="0"/>
    <s v="No Boarders"/>
    <s v="Has a sixth form"/>
    <s v="None"/>
    <s v="None"/>
    <s v="Non-faith"/>
    <s v="Ofsted"/>
    <s v="ITS454273"/>
    <s v="Independent School standard inspection"/>
    <s v="Independent Standard Inspection"/>
    <d v="2015-03-04T00:00:00"/>
    <d v="2015-03-05T00:00:00"/>
    <d v="2015-03-25T00:00:00"/>
    <x v="1"/>
    <n v="3"/>
    <n v="3"/>
    <s v="NULL"/>
    <n v="3"/>
    <n v="9"/>
    <n v="3"/>
    <x v="1"/>
    <s v="NULL"/>
    <x v="1"/>
    <s v="ITS385120"/>
    <d v="2011-11-08T00:00:00"/>
    <d v="2011-11-09T00:00:00"/>
    <d v="2011-12-01T00:00:00"/>
    <n v="2"/>
    <n v="10021966"/>
    <s v="Independent school Progress Monitoring inspection"/>
    <d v="2016-09-19T00:00:00"/>
    <s v="2016/17"/>
    <d v="2016-11-02T00:00:00"/>
    <s v="Did not meet all standards that were checked"/>
  </r>
  <r>
    <n v="131288"/>
    <n v="3026109"/>
    <s v="Wentworth Tutorial College"/>
    <x v="1"/>
    <x v="6"/>
    <s v="London"/>
    <s v="Barnet"/>
    <s v="Hendon"/>
    <s v="NW11 9LH"/>
    <n v="75"/>
    <s v="No Boarders"/>
    <s v="Has a sixth form"/>
    <s v="None"/>
    <s v="None"/>
    <s v="Non-faith"/>
    <s v="Ofsted"/>
    <n v="10026285"/>
    <s v="Independent School standard inspection"/>
    <s v="Independent Standard Inspection"/>
    <d v="2018-03-06T00:00:00"/>
    <d v="2018-03-08T00:00:00"/>
    <d v="2018-05-04T00:00:00"/>
    <x v="1"/>
    <n v="3"/>
    <n v="3"/>
    <n v="3"/>
    <n v="3"/>
    <s v="NULL"/>
    <n v="3"/>
    <x v="0"/>
    <s v="Y"/>
    <x v="1"/>
    <s v="ITS386849"/>
    <d v="2012-02-23T00:00:00"/>
    <d v="2012-02-24T00:00:00"/>
    <d v="2012-03-16T00:00:00"/>
    <n v="2"/>
    <s v="NULL"/>
    <s v="NULL"/>
    <s v="NULL"/>
    <s v="NULL"/>
    <s v="NULL"/>
    <s v="NULL"/>
  </r>
  <r>
    <n v="140603"/>
    <n v="2076009"/>
    <s v="Westminster Tutors"/>
    <x v="1"/>
    <x v="6"/>
    <s v="London"/>
    <s v="Kensington and Chelsea"/>
    <s v="Kensington"/>
    <s v="SW7 3LQ"/>
    <n v="38"/>
    <s v="No Boarders"/>
    <s v="Has a sixth form"/>
    <s v="None"/>
    <s v="None"/>
    <s v="Non-faith"/>
    <s v="Ofsted"/>
    <n v="10041402"/>
    <s v="Independent School standard inspection"/>
    <s v="Independent Standard Inspection"/>
    <d v="2018-05-15T00:00:00"/>
    <d v="2018-05-17T00:00:00"/>
    <d v="2018-09-21T00:00:00"/>
    <x v="2"/>
    <n v="1"/>
    <n v="1"/>
    <n v="1"/>
    <n v="1"/>
    <s v="NULL"/>
    <n v="1"/>
    <x v="0"/>
    <s v="N"/>
    <x v="0"/>
    <s v="ITS454302"/>
    <d v="2015-02-11T00:00:00"/>
    <d v="2015-02-13T00:00:00"/>
    <d v="2015-03-19T00:00:00"/>
    <n v="1"/>
    <s v="NULL"/>
    <s v="NULL"/>
    <s v="NULL"/>
    <s v="NULL"/>
    <s v="NULL"/>
    <s v="NULL"/>
  </r>
  <r>
    <n v="137822"/>
    <n v="3536000"/>
    <s v="Westwood High"/>
    <x v="1"/>
    <x v="3"/>
    <s v="North West"/>
    <s v="Oldham"/>
    <s v="Oldham West and Royton"/>
    <s v="OL9 6HR"/>
    <n v="232"/>
    <s v="No Boarders"/>
    <s v="Has a sixth form"/>
    <s v="Islam"/>
    <s v="Muslim"/>
    <s v="Muslim"/>
    <s v="Ofsted"/>
    <n v="10006095"/>
    <s v="Independent School standard inspection"/>
    <s v="Independent Standard Inspection"/>
    <d v="2016-05-04T00:00:00"/>
    <d v="2016-05-06T00:00:00"/>
    <d v="2016-06-03T00:00:00"/>
    <x v="0"/>
    <n v="1"/>
    <n v="2"/>
    <n v="1"/>
    <n v="2"/>
    <n v="2"/>
    <s v="NULL"/>
    <x v="0"/>
    <s v="NULL"/>
    <x v="0"/>
    <s v="ITS408672"/>
    <d v="2012-11-27T00:00:00"/>
    <d v="2012-11-28T00:00:00"/>
    <d v="2012-12-19T00:00:00"/>
    <n v="3"/>
    <s v="NULL"/>
    <s v="NULL"/>
    <s v="NULL"/>
    <s v="NULL"/>
    <s v="NULL"/>
    <s v="NULL"/>
  </r>
  <r>
    <n v="121763"/>
    <n v="8156032"/>
    <s v="Wharfedale Montessori School"/>
    <x v="1"/>
    <x v="7"/>
    <s v="Yorkshire and the Humber"/>
    <s v="North Yorkshire"/>
    <s v="Skipton and Ripon"/>
    <s v="BD23 6AN"/>
    <n v="46"/>
    <s v="No Boarders"/>
    <s v="Does not have a sixth form"/>
    <s v="None"/>
    <s v="Christian"/>
    <s v="Christian"/>
    <s v="Ofsted"/>
    <n v="10033914"/>
    <s v="Independent School standard inspection"/>
    <s v="Independent Standard Inspection"/>
    <d v="2017-06-06T00:00:00"/>
    <d v="2017-06-08T00:00:00"/>
    <d v="2017-07-04T00:00:00"/>
    <x v="2"/>
    <n v="1"/>
    <n v="1"/>
    <n v="1"/>
    <n v="1"/>
    <n v="1"/>
    <s v="NULL"/>
    <x v="0"/>
    <s v="NULL"/>
    <x v="0"/>
    <s v="ITS443467"/>
    <d v="2014-06-03T00:00:00"/>
    <d v="2014-06-05T00:00:00"/>
    <d v="2014-06-27T00:00:00"/>
    <n v="2"/>
    <s v="NULL"/>
    <s v="NULL"/>
    <s v="NULL"/>
    <s v="NULL"/>
    <s v="NULL"/>
    <s v="NULL"/>
  </r>
  <r>
    <n v="137809"/>
    <n v="2046004"/>
    <s v="Wiznitz Cheder School"/>
    <x v="1"/>
    <x v="6"/>
    <s v="London"/>
    <s v="Hackney"/>
    <s v="Hackney North and Stoke Newington"/>
    <s v="N16 6QT"/>
    <n v="119"/>
    <s v="No Boarders"/>
    <s v="Does not have a sixth form"/>
    <s v="None"/>
    <s v="Jewish"/>
    <s v="Jewish"/>
    <s v="Ofsted"/>
    <s v="ITS397705"/>
    <s v="Independent school standard inspection - first"/>
    <s v="Independent Standard Inspection"/>
    <d v="2012-12-05T00:00:00"/>
    <d v="2012-12-06T00:00:00"/>
    <d v="2013-01-07T00:00:00"/>
    <x v="0"/>
    <s v="NULL"/>
    <n v="2"/>
    <s v="NULL"/>
    <n v="2"/>
    <n v="8"/>
    <s v="NULL"/>
    <x v="1"/>
    <s v="NULL"/>
    <x v="0"/>
    <s v="NULL"/>
    <s v="NULL"/>
    <s v="NULL"/>
    <s v="NULL"/>
    <s v="NULL"/>
    <s v="NULL"/>
    <s v="NULL"/>
    <s v="NULL"/>
    <s v="NULL"/>
    <s v="NULL"/>
    <s v="NULL"/>
  </r>
  <r>
    <n v="116540"/>
    <n v="8506014"/>
    <s v="Woodhill Preparatory School"/>
    <x v="1"/>
    <x v="5"/>
    <s v="South East"/>
    <s v="Hampshire"/>
    <s v="Eastleigh"/>
    <s v="SO30 2ER"/>
    <n v="40"/>
    <s v="No Boarders"/>
    <s v="Does not have a sixth form"/>
    <s v="None"/>
    <s v="None"/>
    <s v="Non-faith"/>
    <s v="Ofsted"/>
    <n v="10020950"/>
    <s v="Independent School standard inspection"/>
    <s v="Independent Standard Inspection"/>
    <d v="2016-10-04T00:00:00"/>
    <d v="2016-10-06T00:00:00"/>
    <d v="2016-11-22T00:00:00"/>
    <x v="3"/>
    <n v="4"/>
    <n v="2"/>
    <n v="4"/>
    <n v="2"/>
    <n v="4"/>
    <s v="NULL"/>
    <x v="2"/>
    <s v="NULL"/>
    <x v="1"/>
    <s v="ITS407078"/>
    <d v="2012-12-11T00:00:00"/>
    <d v="2012-12-12T00:00:00"/>
    <d v="2013-01-15T00:00:00"/>
    <n v="2"/>
    <n v="10033996"/>
    <s v="Independent school Progress Monitoring inspection"/>
    <d v="2017-04-28T00:00:00"/>
    <s v="2016/17"/>
    <d v="2017-05-18T00:00:00"/>
    <s v="Met all standards that were checked"/>
  </r>
  <r>
    <n v="131164"/>
    <n v="3306094"/>
    <s v="Green Oak Academy"/>
    <x v="1"/>
    <x v="1"/>
    <s v="West Midlands"/>
    <s v="Birmingham"/>
    <s v="Birmingham, Hall Green"/>
    <s v="B13 9BB"/>
    <n v="83"/>
    <s v="No Boarders"/>
    <s v="Does not have a sixth form"/>
    <s v="None"/>
    <s v="Islam"/>
    <s v="Muslim"/>
    <s v="Ofsted"/>
    <n v="10033566"/>
    <s v="Independent School standard inspection"/>
    <s v="Independent Standard Inspection"/>
    <d v="2018-02-06T00:00:00"/>
    <d v="2018-02-08T00:00:00"/>
    <d v="2018-03-08T00:00:00"/>
    <x v="1"/>
    <n v="3"/>
    <n v="3"/>
    <n v="2"/>
    <n v="3"/>
    <s v="NULL"/>
    <s v="NULL"/>
    <x v="0"/>
    <s v="Y"/>
    <x v="1"/>
    <s v="ITS442961"/>
    <d v="2014-05-13T00:00:00"/>
    <d v="2014-05-15T00:00:00"/>
    <d v="2014-06-11T00:00:00"/>
    <n v="3"/>
    <s v="NULL"/>
    <s v="NULL"/>
    <s v="NULL"/>
    <s v="NULL"/>
    <s v="NULL"/>
    <s v="NULL"/>
  </r>
  <r>
    <n v="130287"/>
    <n v="3556031"/>
    <s v="Yeshivah Ohr Torah School"/>
    <x v="1"/>
    <x v="3"/>
    <s v="North West"/>
    <s v="Salford"/>
    <s v="Blackley and Broughton"/>
    <s v="M7 4FX"/>
    <n v="60"/>
    <s v="No Boarders"/>
    <s v="Does not have a sixth form"/>
    <s v="None"/>
    <s v="Jewish"/>
    <s v="Jewish"/>
    <s v="Ofsted"/>
    <s v="ITS422716"/>
    <s v="Independent School standard inspection"/>
    <s v="Independent Standard Inspection"/>
    <d v="2014-03-25T00:00:00"/>
    <d v="2014-03-27T00:00:00"/>
    <d v="2014-05-07T00:00:00"/>
    <x v="0"/>
    <n v="2"/>
    <n v="2"/>
    <s v="NULL"/>
    <n v="2"/>
    <s v="NULL"/>
    <s v="NULL"/>
    <x v="1"/>
    <s v="NULL"/>
    <x v="0"/>
    <s v="ITS361366"/>
    <d v="2010-11-01T00:00:00"/>
    <d v="2010-11-02T00:00:00"/>
    <d v="2010-11-23T00:00:00"/>
    <n v="2"/>
    <s v="NULL"/>
    <s v="NULL"/>
    <s v="NULL"/>
    <s v="NULL"/>
    <s v="NULL"/>
    <s v="NULL"/>
  </r>
  <r>
    <n v="100287"/>
    <n v="2046072"/>
    <s v="Yesodey Hatorah School"/>
    <x v="1"/>
    <x v="6"/>
    <s v="London"/>
    <s v="Hackney"/>
    <s v="Hackney North and Stoke Newington"/>
    <s v="N16 5AE"/>
    <n v="698"/>
    <s v="No Boarders"/>
    <s v="Does not have a sixth form"/>
    <s v="None"/>
    <s v="Jewish"/>
    <s v="Jewish"/>
    <s v="Ofsted"/>
    <n v="10030851"/>
    <s v="Independent School standard inspection"/>
    <s v="Independent Standard Inspection"/>
    <d v="2017-05-16T00:00:00"/>
    <d v="2017-05-18T00:00:00"/>
    <d v="2017-07-03T00:00:00"/>
    <x v="3"/>
    <n v="4"/>
    <n v="2"/>
    <n v="4"/>
    <n v="2"/>
    <n v="4"/>
    <s v="NULL"/>
    <x v="2"/>
    <s v="NULL"/>
    <x v="1"/>
    <s v="ITS361315"/>
    <d v="2010-11-30T00:00:00"/>
    <d v="2010-12-01T00:00:00"/>
    <d v="2010-12-22T00:00:00"/>
    <n v="2"/>
    <s v="NULL"/>
    <s v="NULL"/>
    <s v="NULL"/>
    <s v="NULL"/>
    <s v="NULL"/>
    <s v="NULL"/>
  </r>
  <r>
    <n v="111479"/>
    <n v="8956013"/>
    <s v="Yorston Lodge School"/>
    <x v="1"/>
    <x v="3"/>
    <s v="North West"/>
    <s v="Cheshire East"/>
    <s v="Tatton"/>
    <s v="WA16 0DP"/>
    <n v="109"/>
    <s v="No Boarders"/>
    <s v="Does not have a sixth form"/>
    <s v="None"/>
    <s v="Christian"/>
    <s v="Christian"/>
    <s v="Ofsted"/>
    <n v="10012948"/>
    <s v="Independent School standard inspection"/>
    <s v="Independent Standard Inspection"/>
    <d v="2017-02-15T00:00:00"/>
    <d v="2017-02-17T00:00:00"/>
    <d v="2017-03-20T00:00:00"/>
    <x v="0"/>
    <n v="2"/>
    <n v="1"/>
    <n v="2"/>
    <n v="1"/>
    <n v="1"/>
    <s v="NULL"/>
    <x v="0"/>
    <s v="NULL"/>
    <x v="0"/>
    <s v="ITS420188"/>
    <d v="2013-05-14T00:00:00"/>
    <d v="2013-05-16T00:00:00"/>
    <d v="2013-06-07T00:00:00"/>
    <n v="1"/>
    <s v="NULL"/>
    <s v="NULL"/>
    <s v="NULL"/>
    <s v="NULL"/>
    <s v="NULL"/>
    <s v="NULL"/>
  </r>
  <r>
    <n v="135729"/>
    <n v="2056200"/>
    <s v="Young Dancers Academy"/>
    <x v="1"/>
    <x v="6"/>
    <s v="London"/>
    <s v="Hammersmith and Fulham"/>
    <s v="Hammersmith"/>
    <s v="W12 8AR"/>
    <n v="51"/>
    <s v="No Boarders"/>
    <s v="Does not have a sixth form"/>
    <s v="None"/>
    <s v="None"/>
    <s v="Non-faith"/>
    <s v="Ofsted"/>
    <n v="10012783"/>
    <s v="Independent School standard inspection"/>
    <s v="Independent Standard Inspection"/>
    <d v="2017-06-13T00:00:00"/>
    <d v="2017-06-15T00:00:00"/>
    <d v="2017-07-13T00:00:00"/>
    <x v="2"/>
    <n v="1"/>
    <n v="1"/>
    <n v="1"/>
    <n v="1"/>
    <s v="NULL"/>
    <s v="NULL"/>
    <x v="0"/>
    <s v="NULL"/>
    <x v="0"/>
    <s v="ITS420195"/>
    <d v="2013-06-04T00:00:00"/>
    <d v="2013-06-06T00:00:00"/>
    <d v="2013-06-26T00:00:00"/>
    <n v="1"/>
    <s v="NULL"/>
    <s v="NULL"/>
    <s v="NULL"/>
    <s v="NULL"/>
    <s v="NULL"/>
    <s v="NULL"/>
  </r>
  <r>
    <n v="101573"/>
    <n v="3076007"/>
    <s v="Ysgol Gymraeg Llundain, London Welsh School"/>
    <x v="1"/>
    <x v="6"/>
    <s v="London"/>
    <s v="Ealing"/>
    <s v="Ealing North"/>
    <s v="W7 1PD"/>
    <n v="31"/>
    <s v="No Boarders"/>
    <s v="Does not have a sixth form"/>
    <s v="None"/>
    <s v="None"/>
    <s v="Non-faith"/>
    <s v="Ofsted"/>
    <n v="10006125"/>
    <s v="Independent School standard inspection"/>
    <s v="Independent Standard Inspection"/>
    <d v="2016-11-29T00:00:00"/>
    <d v="2016-12-01T00:00:00"/>
    <d v="2017-01-10T00:00:00"/>
    <x v="1"/>
    <n v="3"/>
    <n v="3"/>
    <n v="2"/>
    <n v="3"/>
    <n v="2"/>
    <s v="NULL"/>
    <x v="0"/>
    <s v="NULL"/>
    <x v="1"/>
    <s v="ITS393362"/>
    <d v="2012-05-17T00:00:00"/>
    <d v="2012-05-18T00:00:00"/>
    <d v="2012-06-14T00:00:00"/>
    <n v="3"/>
    <n v="10037573"/>
    <s v="Independent school Progress Monitoring inspection"/>
    <d v="2017-06-08T00:00:00"/>
    <s v="2016/17"/>
    <d v="2017-07-18T00:00:00"/>
    <s v="Met all standards that were checked"/>
  </r>
  <r>
    <n v="107792"/>
    <n v="3826015"/>
    <s v="Zakaria Muslim Girls' High School"/>
    <x v="1"/>
    <x v="7"/>
    <s v="Yorkshire and the Humber"/>
    <s v="Kirklees"/>
    <s v="Batley and Spen"/>
    <s v="WF17 6AJ"/>
    <n v="93"/>
    <s v="No Boarders"/>
    <s v="Does not have a sixth form"/>
    <s v="None"/>
    <s v="Muslim"/>
    <s v="Muslim"/>
    <s v="Ofsted"/>
    <n v="10020761"/>
    <s v="Independent School standard inspection"/>
    <s v="Independent Standard Inspection"/>
    <d v="2016-09-27T00:00:00"/>
    <d v="2016-09-29T00:00:00"/>
    <d v="2016-11-16T00:00:00"/>
    <x v="1"/>
    <n v="3"/>
    <n v="3"/>
    <n v="2"/>
    <n v="3"/>
    <s v="NULL"/>
    <s v="NULL"/>
    <x v="0"/>
    <s v="NULL"/>
    <x v="1"/>
    <s v="ITS422697"/>
    <d v="2013-09-18T00:00:00"/>
    <d v="2013-09-20T00:00:00"/>
    <d v="2013-10-11T00:00:00"/>
    <n v="3"/>
    <n v="10040369"/>
    <s v="Independent school Progress Monitoring inspection"/>
    <d v="2017-12-01T00:00:00"/>
    <s v="2017/18"/>
    <d v="2018-01-15T00:00:00"/>
    <s v="Did not meet all standards that were checked"/>
  </r>
  <r>
    <n v="142115"/>
    <n v="3306018"/>
    <s v="Oscott Academy"/>
    <x v="1"/>
    <x v="1"/>
    <s v="West Midlands"/>
    <s v="Birmingham"/>
    <s v="Birmingham, Erdington"/>
    <s v="B23 5AP"/>
    <n v="16"/>
    <s v="No Boarders"/>
    <s v="Does not have a sixth form"/>
    <s v="None"/>
    <s v="None"/>
    <s v="Non-faith"/>
    <s v="Ofsted"/>
    <n v="10012881"/>
    <s v="Independent school standard inspection - first"/>
    <s v="Independent Standard Inspection"/>
    <d v="2017-06-20T00:00:00"/>
    <d v="2017-06-22T00:00:00"/>
    <d v="2017-07-21T00:00:00"/>
    <x v="0"/>
    <n v="2"/>
    <n v="2"/>
    <n v="2"/>
    <n v="2"/>
    <s v="NULL"/>
    <s v="NULL"/>
    <x v="0"/>
    <s v="NULL"/>
    <x v="0"/>
    <s v="NULL"/>
    <s v="NULL"/>
    <s v="NULL"/>
    <s v="NULL"/>
    <s v="NULL"/>
    <s v="NULL"/>
    <s v="NULL"/>
    <s v="NULL"/>
    <s v="NULL"/>
    <s v="NULL"/>
    <s v="NULL"/>
  </r>
  <r>
    <n v="142224"/>
    <n v="3526011"/>
    <s v="Manchester Vocational and Learning Academy"/>
    <x v="1"/>
    <x v="3"/>
    <s v="North West"/>
    <s v="Manchester"/>
    <s v="Manchester, Gorton"/>
    <s v="M19 3AQ"/>
    <n v="26"/>
    <s v="No Boarders"/>
    <s v="Does not have a sixth form"/>
    <s v="None"/>
    <s v="None"/>
    <s v="Non-faith"/>
    <s v="Ofsted"/>
    <n v="10048619"/>
    <s v="Independent School standard inspection"/>
    <s v="Independent Standard Inspection"/>
    <d v="2018-06-05T00:00:00"/>
    <d v="2018-06-07T00:00:00"/>
    <d v="2018-07-06T00:00:00"/>
    <x v="1"/>
    <n v="2"/>
    <n v="3"/>
    <n v="2"/>
    <n v="3"/>
    <s v="NULL"/>
    <s v="NULL"/>
    <x v="0"/>
    <s v="Y"/>
    <x v="0"/>
    <n v="10012848"/>
    <d v="2016-05-11T00:00:00"/>
    <d v="2016-05-12T00:00:00"/>
    <d v="2016-06-13T00:00:00"/>
    <n v="3"/>
    <s v="NULL"/>
    <s v="NULL"/>
    <s v="NULL"/>
    <s v="NULL"/>
    <s v="NULL"/>
    <s v="NULL"/>
  </r>
  <r>
    <n v="142225"/>
    <n v="3566000"/>
    <s v="Broadstones"/>
    <x v="0"/>
    <x v="3"/>
    <s v="North West"/>
    <s v="Stockport"/>
    <s v="Denton and Reddish"/>
    <s v="SK4 5HS"/>
    <n v="13"/>
    <s v="No Boarders"/>
    <s v="Not applicable"/>
    <s v="None"/>
    <s v="None"/>
    <s v="Non-faith"/>
    <s v="Ofsted"/>
    <n v="10012844"/>
    <s v="Independent school standard inspection - first"/>
    <s v="Independent Standard Inspection"/>
    <d v="2016-07-12T00:00:00"/>
    <d v="2016-07-14T00:00:00"/>
    <d v="2016-09-14T00:00:00"/>
    <x v="0"/>
    <n v="2"/>
    <n v="2"/>
    <n v="2"/>
    <n v="2"/>
    <s v="NULL"/>
    <s v="NULL"/>
    <x v="0"/>
    <s v="NULL"/>
    <x v="0"/>
    <s v="NULL"/>
    <s v="NULL"/>
    <s v="NULL"/>
    <s v="NULL"/>
    <s v="NULL"/>
    <s v="NULL"/>
    <s v="NULL"/>
    <s v="NULL"/>
    <s v="NULL"/>
    <s v="NULL"/>
    <s v="NULL"/>
  </r>
  <r>
    <n v="142320"/>
    <n v="3706000"/>
    <s v="Park House School"/>
    <x v="0"/>
    <x v="7"/>
    <s v="Yorkshire and the Humber"/>
    <s v="Barnsley"/>
    <s v="Penistone and Stocksbridge"/>
    <s v="S75 3DH"/>
    <n v="17"/>
    <s v="No Boarders"/>
    <s v="Not applicable"/>
    <s v="None"/>
    <s v="None"/>
    <s v="Non-faith"/>
    <s v="Ofsted"/>
    <n v="10012849"/>
    <s v="Independent school standard inspection - first"/>
    <s v="Independent Standard Inspection"/>
    <d v="2016-04-12T00:00:00"/>
    <d v="2016-04-14T00:00:00"/>
    <d v="2016-05-31T00:00:00"/>
    <x v="0"/>
    <n v="2"/>
    <n v="2"/>
    <n v="2"/>
    <n v="2"/>
    <s v="NULL"/>
    <s v="NULL"/>
    <x v="0"/>
    <s v="NULL"/>
    <x v="0"/>
    <s v="NULL"/>
    <s v="NULL"/>
    <s v="NULL"/>
    <s v="NULL"/>
    <s v="NULL"/>
    <s v="NULL"/>
    <s v="NULL"/>
    <s v="NULL"/>
    <s v="NULL"/>
    <s v="NULL"/>
    <s v="NULL"/>
  </r>
  <r>
    <n v="142322"/>
    <n v="8266015"/>
    <s v="Cambian Bletchley Park School"/>
    <x v="0"/>
    <x v="5"/>
    <s v="South East"/>
    <s v="Milton Keynes"/>
    <s v="Milton Keynes South"/>
    <s v="MK3 7EB"/>
    <n v="20"/>
    <s v="No Boarders"/>
    <s v="Not applicable"/>
    <s v="None"/>
    <s v="None"/>
    <s v="Non-faith"/>
    <s v="Ofsted"/>
    <n v="10012899"/>
    <s v="Independent school standard inspection - first"/>
    <s v="Independent Standard Inspection"/>
    <d v="2016-10-11T00:00:00"/>
    <d v="2016-10-13T00:00:00"/>
    <d v="2016-11-07T00:00:00"/>
    <x v="0"/>
    <n v="2"/>
    <n v="2"/>
    <n v="2"/>
    <n v="2"/>
    <s v="NULL"/>
    <s v="NULL"/>
    <x v="0"/>
    <s v="NULL"/>
    <x v="0"/>
    <s v="NULL"/>
    <s v="NULL"/>
    <s v="NULL"/>
    <s v="NULL"/>
    <s v="NULL"/>
    <s v="NULL"/>
    <s v="NULL"/>
    <s v="NULL"/>
    <s v="NULL"/>
    <s v="NULL"/>
    <s v="NULL"/>
  </r>
  <r>
    <n v="142324"/>
    <n v="3816016"/>
    <s v="Stafford Hall School"/>
    <x v="0"/>
    <x v="7"/>
    <s v="Yorkshire and the Humber"/>
    <s v="Calderdale"/>
    <s v="Halifax"/>
    <s v="HX3 0AW"/>
    <n v="11"/>
    <s v="Childrens Home (Boarding School)"/>
    <s v="Not applicable"/>
    <s v="None"/>
    <s v="None"/>
    <s v="Non-faith"/>
    <s v="Ofsted"/>
    <n v="10012870"/>
    <s v="Independent school standard inspection - first"/>
    <s v="Independent Standard Inspection"/>
    <d v="2016-06-28T00:00:00"/>
    <d v="2016-06-30T00:00:00"/>
    <d v="2016-09-21T00:00:00"/>
    <x v="0"/>
    <n v="2"/>
    <n v="2"/>
    <n v="2"/>
    <n v="2"/>
    <s v="NULL"/>
    <s v="NULL"/>
    <x v="0"/>
    <s v="NULL"/>
    <x v="0"/>
    <s v="NULL"/>
    <s v="NULL"/>
    <s v="NULL"/>
    <s v="NULL"/>
    <s v="NULL"/>
    <s v="NULL"/>
    <s v="NULL"/>
    <s v="NULL"/>
    <s v="NULL"/>
    <s v="NULL"/>
    <s v="NULL"/>
  </r>
  <r>
    <n v="142325"/>
    <n v="8686023"/>
    <s v="Huntercombe Hospital School Maidenhead"/>
    <x v="0"/>
    <x v="5"/>
    <s v="South East"/>
    <s v="Windsor and Maidenhead"/>
    <s v="Beaconsfield"/>
    <s v="SL6 0PQ"/>
    <n v="57"/>
    <s v="No Boarders"/>
    <s v="Not applicable"/>
    <s v="None"/>
    <s v="None"/>
    <s v="Non-faith"/>
    <s v="Ofsted"/>
    <n v="10012889"/>
    <s v="Independent school standard inspection - first"/>
    <s v="Independent Standard Inspection"/>
    <d v="2016-07-05T00:00:00"/>
    <d v="2016-07-07T00:00:00"/>
    <d v="2016-09-05T00:00:00"/>
    <x v="0"/>
    <n v="2"/>
    <n v="2"/>
    <n v="2"/>
    <n v="2"/>
    <s v="NULL"/>
    <n v="3"/>
    <x v="0"/>
    <s v="NULL"/>
    <x v="0"/>
    <s v="NULL"/>
    <s v="NULL"/>
    <s v="NULL"/>
    <s v="NULL"/>
    <s v="NULL"/>
    <s v="NULL"/>
    <s v="NULL"/>
    <s v="NULL"/>
    <s v="NULL"/>
    <s v="NULL"/>
    <s v="NULL"/>
  </r>
  <r>
    <n v="142328"/>
    <n v="9366005"/>
    <s v="My Choice School Osprey House"/>
    <x v="0"/>
    <x v="5"/>
    <s v="South East"/>
    <s v="Surrey"/>
    <s v="Mid Sussex"/>
    <s v="RH16 1XQ"/>
    <n v="2"/>
    <s v="Childrens Home (Boarding School)"/>
    <s v="Not applicable"/>
    <s v="None"/>
    <s v="None"/>
    <s v="Non-faith"/>
    <s v="Ofsted"/>
    <n v="10034346"/>
    <s v="Independent school standard inspection - first"/>
    <s v="Independent Standard Inspection"/>
    <d v="2017-06-13T00:00:00"/>
    <d v="2017-06-14T00:00:00"/>
    <d v="2017-07-14T00:00:00"/>
    <x v="1"/>
    <n v="3"/>
    <n v="0"/>
    <n v="2"/>
    <n v="0"/>
    <s v="NULL"/>
    <s v="NULL"/>
    <x v="0"/>
    <s v="NULL"/>
    <x v="0"/>
    <n v="10012975"/>
    <d v="2016-07-12T00:00:00"/>
    <d v="2016-07-13T00:00:00"/>
    <d v="2016-09-15T00:00:00"/>
    <n v="3"/>
    <s v="NULL"/>
    <s v="NULL"/>
    <s v="NULL"/>
    <s v="NULL"/>
    <s v="NULL"/>
    <s v="NULL"/>
  </r>
  <r>
    <n v="142329"/>
    <n v="3046001"/>
    <s v="Lycee International De Londres"/>
    <x v="1"/>
    <x v="6"/>
    <s v="London"/>
    <s v="Brent"/>
    <s v="Brent North"/>
    <s v="HA9 9LY"/>
    <n v="890"/>
    <s v="No Boarders"/>
    <s v="Has a sixth form"/>
    <s v="None"/>
    <s v="None"/>
    <s v="Non-faith"/>
    <s v="Ofsted"/>
    <n v="10012797"/>
    <s v="Independent school standard inspection - first"/>
    <s v="Independent Standard Inspection"/>
    <d v="2017-01-24T00:00:00"/>
    <d v="2017-01-26T00:00:00"/>
    <d v="2017-03-07T00:00:00"/>
    <x v="1"/>
    <n v="3"/>
    <n v="3"/>
    <n v="2"/>
    <n v="3"/>
    <s v="NULL"/>
    <n v="2"/>
    <x v="0"/>
    <s v="NULL"/>
    <x v="0"/>
    <s v="NULL"/>
    <s v="NULL"/>
    <s v="NULL"/>
    <s v="NULL"/>
    <s v="NULL"/>
    <s v="NULL"/>
    <s v="NULL"/>
    <s v="NULL"/>
    <s v="NULL"/>
    <s v="NULL"/>
    <s v="NULL"/>
  </r>
  <r>
    <n v="142330"/>
    <n v="3826004"/>
    <s v="Cambridge Street School"/>
    <x v="1"/>
    <x v="7"/>
    <s v="Yorkshire and the Humber"/>
    <s v="Kirklees"/>
    <s v="Batley and Spen"/>
    <s v="WF17 5JB"/>
    <n v="26"/>
    <s v="No Boarders"/>
    <s v="Does not have a sixth form"/>
    <s v="None"/>
    <s v="Muslim"/>
    <s v="Muslim"/>
    <s v="Ofsted"/>
    <n v="10012860"/>
    <s v="Independent school standard inspection - first"/>
    <s v="Independent Standard Inspection"/>
    <d v="2016-09-20T00:00:00"/>
    <d v="2016-09-22T00:00:00"/>
    <d v="2016-11-09T00:00:00"/>
    <x v="3"/>
    <n v="4"/>
    <n v="4"/>
    <n v="3"/>
    <n v="4"/>
    <s v="NULL"/>
    <s v="NULL"/>
    <x v="0"/>
    <s v="NULL"/>
    <x v="1"/>
    <s v="NULL"/>
    <s v="NULL"/>
    <s v="NULL"/>
    <s v="NULL"/>
    <s v="NULL"/>
    <n v="10048560"/>
    <s v="Independent school Progress Monitoring inspection"/>
    <d v="2018-03-20T00:00:00"/>
    <s v="2017/18"/>
    <d v="2018-05-04T00:00:00"/>
    <s v="Met all standards that were checked"/>
  </r>
  <r>
    <n v="142332"/>
    <n v="8966002"/>
    <s v="Jefferson House"/>
    <x v="1"/>
    <x v="3"/>
    <s v="North West"/>
    <s v="Cheshire West and Chester"/>
    <s v="Hazel Grove"/>
    <s v="SK6 2SR"/>
    <n v="4"/>
    <s v="No Boarders"/>
    <s v="Has a sixth form"/>
    <s v="None"/>
    <s v="None"/>
    <s v="Non-faith"/>
    <s v="Ofsted"/>
    <n v="10012942"/>
    <s v="Independent school standard inspection - first"/>
    <s v="Independent Standard Inspection"/>
    <d v="2016-11-29T00:00:00"/>
    <d v="2016-12-01T00:00:00"/>
    <d v="2017-01-17T00:00:00"/>
    <x v="0"/>
    <n v="2"/>
    <n v="2"/>
    <n v="2"/>
    <n v="2"/>
    <s v="NULL"/>
    <s v="NULL"/>
    <x v="0"/>
    <s v="NULL"/>
    <x v="0"/>
    <s v="NULL"/>
    <s v="NULL"/>
    <s v="NULL"/>
    <s v="NULL"/>
    <s v="NULL"/>
    <s v="NULL"/>
    <s v="NULL"/>
    <s v="NULL"/>
    <s v="NULL"/>
    <s v="NULL"/>
    <s v="NULL"/>
  </r>
  <r>
    <n v="142333"/>
    <n v="8886062"/>
    <s v="Austen House"/>
    <x v="1"/>
    <x v="3"/>
    <s v="North West"/>
    <s v="Lancashire"/>
    <s v="Hazel Grove"/>
    <s v="SK6 2SR"/>
    <n v="4"/>
    <s v="No Boarders"/>
    <s v="Has a sixth form"/>
    <s v="None"/>
    <s v="None"/>
    <s v="Non-faith"/>
    <s v="Ofsted"/>
    <n v="10012972"/>
    <s v="Independent school standard inspection - first"/>
    <s v="Independent Standard Inspection"/>
    <d v="2016-09-20T00:00:00"/>
    <d v="2016-09-21T00:00:00"/>
    <d v="2016-10-14T00:00:00"/>
    <x v="0"/>
    <n v="2"/>
    <n v="2"/>
    <n v="2"/>
    <n v="2"/>
    <s v="NULL"/>
    <n v="2"/>
    <x v="0"/>
    <s v="NULL"/>
    <x v="0"/>
    <s v="NULL"/>
    <s v="NULL"/>
    <s v="NULL"/>
    <s v="NULL"/>
    <s v="NULL"/>
    <s v="NULL"/>
    <s v="NULL"/>
    <s v="NULL"/>
    <s v="NULL"/>
    <s v="NULL"/>
    <s v="NULL"/>
  </r>
  <r>
    <n v="142334"/>
    <n v="3116001"/>
    <s v="Northstar New School"/>
    <x v="0"/>
    <x v="6"/>
    <s v="London"/>
    <s v="Havering"/>
    <s v="Barking"/>
    <s v="IG11 7JA"/>
    <n v="10"/>
    <s v="No Boarders"/>
    <s v="Not applicable"/>
    <s v="None"/>
    <s v="None"/>
    <s v="Non-faith"/>
    <s v="Ofsted"/>
    <n v="10041270"/>
    <s v="Independent School standard inspection"/>
    <s v="Independent Standard Inspection"/>
    <d v="2017-10-10T00:00:00"/>
    <d v="2017-10-12T00:00:00"/>
    <d v="2017-12-08T00:00:00"/>
    <x v="1"/>
    <n v="3"/>
    <n v="3"/>
    <n v="2"/>
    <n v="3"/>
    <s v="NULL"/>
    <s v="NULL"/>
    <x v="0"/>
    <s v="Y"/>
    <x v="0"/>
    <n v="10012822"/>
    <d v="2016-11-30T00:00:00"/>
    <d v="2016-12-02T00:00:00"/>
    <d v="2017-01-17T00:00:00"/>
    <n v="0"/>
    <s v="NULL"/>
    <s v="NULL"/>
    <s v="NULL"/>
    <s v="NULL"/>
    <s v="NULL"/>
    <s v="NULL"/>
  </r>
  <r>
    <n v="142338"/>
    <n v="3306019"/>
    <s v="Riverside Education"/>
    <x v="1"/>
    <x v="1"/>
    <s v="West Midlands"/>
    <s v="Birmingham"/>
    <s v="Birmingham, Yardley"/>
    <s v="B33 9BF"/>
    <n v="55"/>
    <s v="No Boarders"/>
    <s v="Has a sixth form"/>
    <s v="None"/>
    <s v="None"/>
    <s v="Non-faith"/>
    <s v="Ofsted"/>
    <n v="10012983"/>
    <s v="Independent school standard inspection - first"/>
    <s v="Independent Standard Inspection"/>
    <d v="2017-06-06T00:00:00"/>
    <d v="2017-06-08T00:00:00"/>
    <d v="2017-09-05T00:00:00"/>
    <x v="1"/>
    <n v="2"/>
    <n v="3"/>
    <n v="2"/>
    <n v="3"/>
    <s v="NULL"/>
    <n v="3"/>
    <x v="0"/>
    <s v="NULL"/>
    <x v="0"/>
    <s v="NULL"/>
    <s v="NULL"/>
    <s v="NULL"/>
    <s v="NULL"/>
    <s v="NULL"/>
    <s v="NULL"/>
    <s v="NULL"/>
    <s v="NULL"/>
    <s v="NULL"/>
    <s v="NULL"/>
    <s v="NULL"/>
  </r>
  <r>
    <n v="142408"/>
    <n v="2026004"/>
    <s v="Ecole Jeannine Manuel"/>
    <x v="1"/>
    <x v="6"/>
    <s v="London"/>
    <s v="Camden"/>
    <s v="Holborn and St Pancras"/>
    <s v="WC1B 3DN"/>
    <n v="360"/>
    <s v="No Boarders"/>
    <s v="Has a sixth form"/>
    <s v="None"/>
    <s v="None"/>
    <s v="Non-faith"/>
    <s v="Ofsted"/>
    <n v="10012978"/>
    <s v="Independent school standard inspection - first"/>
    <s v="Independent Standard Inspection"/>
    <d v="2016-12-13T00:00:00"/>
    <d v="2016-12-15T00:00:00"/>
    <d v="2017-01-31T00:00:00"/>
    <x v="0"/>
    <n v="2"/>
    <n v="2"/>
    <n v="2"/>
    <n v="2"/>
    <n v="2"/>
    <s v="NULL"/>
    <x v="0"/>
    <s v="NULL"/>
    <x v="0"/>
    <s v="NULL"/>
    <s v="NULL"/>
    <s v="NULL"/>
    <s v="NULL"/>
    <s v="NULL"/>
    <s v="NULL"/>
    <s v="NULL"/>
    <s v="NULL"/>
    <s v="NULL"/>
    <s v="NULL"/>
    <s v="NULL"/>
  </r>
  <r>
    <n v="142411"/>
    <n v="8876009"/>
    <s v="Manorway Academy"/>
    <x v="0"/>
    <x v="5"/>
    <s v="South East"/>
    <s v="Medway"/>
    <s v="Rochester and Strood"/>
    <s v="ME4 6BA"/>
    <n v="10"/>
    <s v="No Boarders"/>
    <s v="Not applicable"/>
    <s v="None"/>
    <s v="None"/>
    <s v="Non-faith"/>
    <s v="Ofsted"/>
    <n v="10047028"/>
    <s v="Independent School standard inspection"/>
    <s v="Independent Standard Inspection"/>
    <d v="2018-05-15T00:00:00"/>
    <d v="2018-05-17T00:00:00"/>
    <d v="2018-06-27T00:00:00"/>
    <x v="3"/>
    <n v="4"/>
    <n v="2"/>
    <n v="4"/>
    <n v="2"/>
    <s v="NULL"/>
    <s v="NULL"/>
    <x v="2"/>
    <s v="N"/>
    <x v="1"/>
    <n v="10013000"/>
    <d v="2016-06-14T00:00:00"/>
    <d v="2016-06-15T00:00:00"/>
    <d v="2016-07-19T00:00:00"/>
    <n v="3"/>
    <s v="NULL"/>
    <s v="NULL"/>
    <s v="NULL"/>
    <s v="NULL"/>
    <s v="NULL"/>
    <s v="NULL"/>
  </r>
  <r>
    <n v="142413"/>
    <n v="9196001"/>
    <s v="Garden City Montessori School"/>
    <x v="1"/>
    <x v="2"/>
    <s v="East of England"/>
    <s v="Hertfordshire"/>
    <s v="North East Hertfordshire"/>
    <s v="SG6 4UE"/>
    <n v="38"/>
    <s v="No Boarders"/>
    <s v="Does not have a sixth form"/>
    <s v="None"/>
    <s v="None"/>
    <s v="Non-faith"/>
    <s v="Ofsted"/>
    <n v="10012985"/>
    <s v="Independent school standard inspection - first"/>
    <s v="Independent Standard Inspection"/>
    <d v="2017-02-21T00:00:00"/>
    <d v="2017-02-23T00:00:00"/>
    <d v="2017-03-28T00:00:00"/>
    <x v="1"/>
    <n v="3"/>
    <n v="3"/>
    <n v="2"/>
    <n v="3"/>
    <n v="2"/>
    <s v="NULL"/>
    <x v="0"/>
    <s v="NULL"/>
    <x v="1"/>
    <s v="NULL"/>
    <s v="NULL"/>
    <s v="NULL"/>
    <s v="NULL"/>
    <s v="NULL"/>
    <n v="10043074"/>
    <s v="Independent school Progress Monitoring inspection"/>
    <d v="2017-11-17T00:00:00"/>
    <s v="2017/18"/>
    <d v="2017-12-13T00:00:00"/>
    <s v="Met all standards that were checked"/>
  </r>
  <r>
    <n v="142416"/>
    <n v="9366006"/>
    <s v="Wemms Education Centre"/>
    <x v="0"/>
    <x v="5"/>
    <s v="South East"/>
    <s v="Surrey"/>
    <s v="Epsom and Ewell"/>
    <s v="KT21 1AZ"/>
    <n v="14"/>
    <s v="No Boarders"/>
    <s v="Has a sixth form"/>
    <s v="None"/>
    <s v="None"/>
    <s v="Non-faith"/>
    <s v="Ofsted"/>
    <n v="10025994"/>
    <s v="Independent school standard inspection - first"/>
    <s v="Independent Standard Inspection"/>
    <d v="2017-05-09T00:00:00"/>
    <d v="2017-05-10T00:00:00"/>
    <d v="2017-06-02T00:00:00"/>
    <x v="0"/>
    <n v="2"/>
    <n v="1"/>
    <n v="2"/>
    <n v="1"/>
    <s v="NULL"/>
    <s v="NULL"/>
    <x v="0"/>
    <s v="NULL"/>
    <x v="0"/>
    <s v="NULL"/>
    <s v="NULL"/>
    <s v="NULL"/>
    <s v="NULL"/>
    <s v="NULL"/>
    <s v="NULL"/>
    <s v="NULL"/>
    <s v="NULL"/>
    <s v="NULL"/>
    <s v="NULL"/>
    <s v="NULL"/>
  </r>
  <r>
    <n v="142474"/>
    <n v="8406014"/>
    <s v="Delta Independent School"/>
    <x v="1"/>
    <x v="7"/>
    <s v="North East"/>
    <s v="Durham"/>
    <s v="North West Durham"/>
    <s v="DH8 5DH"/>
    <n v="58"/>
    <s v="No Boarders"/>
    <s v="Does not have a sixth form"/>
    <s v="None"/>
    <s v="None"/>
    <s v="Non-faith"/>
    <s v="Ofsted"/>
    <n v="10020870"/>
    <s v="Independent school standard inspection - first"/>
    <s v="Independent Standard Inspection"/>
    <d v="2016-12-13T00:00:00"/>
    <d v="2016-12-15T00:00:00"/>
    <d v="2017-01-26T00:00:00"/>
    <x v="1"/>
    <n v="3"/>
    <n v="3"/>
    <n v="2"/>
    <n v="3"/>
    <s v="NULL"/>
    <s v="NULL"/>
    <x v="0"/>
    <s v="NULL"/>
    <x v="0"/>
    <s v="NULL"/>
    <s v="NULL"/>
    <s v="NULL"/>
    <s v="NULL"/>
    <s v="NULL"/>
    <s v="NULL"/>
    <s v="NULL"/>
    <s v="NULL"/>
    <s v="NULL"/>
    <s v="NULL"/>
    <s v="NULL"/>
  </r>
  <r>
    <n v="142516"/>
    <n v="8606042"/>
    <s v="The Haven School"/>
    <x v="0"/>
    <x v="1"/>
    <s v="West Midlands"/>
    <s v="Staffordshire"/>
    <s v="Stafford"/>
    <s v="ST17 9DJ"/>
    <n v="23"/>
    <s v="No Boarders"/>
    <s v="Not applicable"/>
    <s v="None"/>
    <s v="None"/>
    <s v="Non-faith"/>
    <s v="Ofsted"/>
    <n v="10033585"/>
    <s v="Independent school standard inspection - first"/>
    <s v="Independent Standard Inspection"/>
    <d v="2017-05-23T00:00:00"/>
    <d v="2017-05-24T00:00:00"/>
    <d v="2017-06-26T00:00:00"/>
    <x v="0"/>
    <n v="2"/>
    <n v="2"/>
    <n v="2"/>
    <n v="2"/>
    <s v="NULL"/>
    <n v="2"/>
    <x v="0"/>
    <s v="NULL"/>
    <x v="0"/>
    <s v="NULL"/>
    <s v="NULL"/>
    <s v="NULL"/>
    <s v="NULL"/>
    <s v="NULL"/>
    <s v="NULL"/>
    <s v="NULL"/>
    <s v="NULL"/>
    <s v="NULL"/>
    <s v="NULL"/>
    <s v="NULL"/>
  </r>
  <r>
    <n v="142524"/>
    <n v="3566006"/>
    <s v="North West Priory School"/>
    <x v="1"/>
    <x v="3"/>
    <s v="North West"/>
    <s v="Stockport"/>
    <s v="Cheadle"/>
    <s v="SK8 3DG"/>
    <n v="58"/>
    <s v="No Boarders"/>
    <s v="Has a sixth form"/>
    <s v="None"/>
    <s v="None"/>
    <s v="Non-faith"/>
    <s v="Ofsted"/>
    <n v="10020877"/>
    <s v="Independent school standard inspection - first"/>
    <s v="Independent Standard Inspection"/>
    <d v="2016-10-11T00:00:00"/>
    <d v="2016-10-13T00:00:00"/>
    <d v="2016-11-22T00:00:00"/>
    <x v="0"/>
    <n v="2"/>
    <n v="2"/>
    <n v="2"/>
    <n v="2"/>
    <s v="NULL"/>
    <s v="NULL"/>
    <x v="0"/>
    <s v="NULL"/>
    <x v="0"/>
    <s v="NULL"/>
    <s v="NULL"/>
    <s v="NULL"/>
    <s v="NULL"/>
    <s v="NULL"/>
    <s v="NULL"/>
    <s v="NULL"/>
    <s v="NULL"/>
    <s v="NULL"/>
    <s v="NULL"/>
    <s v="NULL"/>
  </r>
  <r>
    <n v="142531"/>
    <n v="8896014"/>
    <s v="Lower Pastures"/>
    <x v="0"/>
    <x v="3"/>
    <s v="North West"/>
    <s v="Blackburn with Darwen"/>
    <s v="Rossendale and Darwen"/>
    <s v="BB3 3QP"/>
    <n v="3"/>
    <s v="No Boarders"/>
    <s v="Not applicable"/>
    <s v="None"/>
    <s v="None"/>
    <s v="Non-faith"/>
    <s v="Ofsted"/>
    <n v="10020878"/>
    <s v="Independent school standard inspection - first"/>
    <s v="Independent Standard Inspection"/>
    <d v="2016-10-04T00:00:00"/>
    <d v="2016-10-06T00:00:00"/>
    <d v="2016-11-15T00:00:00"/>
    <x v="1"/>
    <n v="3"/>
    <n v="3"/>
    <n v="2"/>
    <n v="3"/>
    <s v="NULL"/>
    <s v="NULL"/>
    <x v="0"/>
    <s v="NULL"/>
    <x v="0"/>
    <s v="NULL"/>
    <s v="NULL"/>
    <s v="NULL"/>
    <s v="NULL"/>
    <s v="NULL"/>
    <s v="NULL"/>
    <s v="NULL"/>
    <s v="NULL"/>
    <s v="NULL"/>
    <s v="NULL"/>
    <s v="NULL"/>
  </r>
  <r>
    <n v="142534"/>
    <n v="3086005"/>
    <s v="North London Hospital School"/>
    <x v="1"/>
    <x v="6"/>
    <s v="London"/>
    <s v="Enfield"/>
    <s v="Enfield, Southgate"/>
    <s v="N14 6RA"/>
    <n v="22"/>
    <s v="No Boarders"/>
    <s v="Has a sixth form"/>
    <s v="None"/>
    <s v="None"/>
    <s v="Non-faith"/>
    <s v="Ofsted"/>
    <n v="10020882"/>
    <s v="Independent school standard inspection - first"/>
    <s v="Independent Standard Inspection"/>
    <d v="2016-10-18T00:00:00"/>
    <d v="2016-10-20T00:00:00"/>
    <d v="2016-12-06T00:00:00"/>
    <x v="0"/>
    <n v="2"/>
    <n v="2"/>
    <n v="2"/>
    <n v="2"/>
    <s v="NULL"/>
    <n v="2"/>
    <x v="0"/>
    <s v="NULL"/>
    <x v="0"/>
    <s v="NULL"/>
    <s v="NULL"/>
    <s v="NULL"/>
    <s v="NULL"/>
    <s v="NULL"/>
    <s v="NULL"/>
    <s v="NULL"/>
    <s v="NULL"/>
    <s v="NULL"/>
    <s v="NULL"/>
    <s v="NULL"/>
  </r>
  <r>
    <n v="142535"/>
    <n v="3506003"/>
    <s v="TLG Bolton"/>
    <x v="1"/>
    <x v="3"/>
    <s v="North West"/>
    <s v="Bolton"/>
    <s v="Bolton South East"/>
    <s v="BL4 9AL"/>
    <n v="3"/>
    <s v="No Boarders"/>
    <s v="Does not have a sixth form"/>
    <s v="None"/>
    <s v="Christian"/>
    <s v="Christian"/>
    <s v="Ofsted"/>
    <n v="10053750"/>
    <s v="Independent School standard inspection"/>
    <s v="Independent Standard Inspection"/>
    <d v="2018-04-24T00:00:00"/>
    <d v="2018-04-26T00:00:00"/>
    <d v="2018-06-07T00:00:00"/>
    <x v="0"/>
    <n v="2"/>
    <n v="2"/>
    <n v="2"/>
    <n v="2"/>
    <s v="NULL"/>
    <s v="NULL"/>
    <x v="0"/>
    <s v="Y"/>
    <x v="0"/>
    <n v="10034040"/>
    <d v="2017-05-16T00:00:00"/>
    <d v="2017-05-17T00:00:00"/>
    <d v="2017-09-18T00:00:00"/>
    <n v="4"/>
    <s v="NULL"/>
    <s v="NULL"/>
    <s v="NULL"/>
    <s v="NULL"/>
    <s v="NULL"/>
    <s v="NULL"/>
  </r>
  <r>
    <n v="142536"/>
    <n v="3566012"/>
    <s v="Reddish Hall School"/>
    <x v="0"/>
    <x v="3"/>
    <s v="North West"/>
    <s v="Stockport"/>
    <s v="Denton and Reddish"/>
    <s v="SK5 6RN"/>
    <n v="44"/>
    <s v="No Boarders"/>
    <s v="Not applicable"/>
    <s v="None"/>
    <s v="None"/>
    <s v="Non-faith"/>
    <s v="Ofsted"/>
    <n v="10020876"/>
    <s v="Independent school standard inspection - first"/>
    <s v="Independent Standard Inspection"/>
    <d v="2016-11-22T00:00:00"/>
    <d v="2016-11-24T00:00:00"/>
    <d v="2017-01-17T00:00:00"/>
    <x v="2"/>
    <n v="1"/>
    <n v="1"/>
    <n v="1"/>
    <n v="1"/>
    <s v="NULL"/>
    <s v="NULL"/>
    <x v="0"/>
    <s v="NULL"/>
    <x v="0"/>
    <s v="NULL"/>
    <s v="NULL"/>
    <s v="NULL"/>
    <s v="NULL"/>
    <s v="NULL"/>
    <s v="NULL"/>
    <s v="NULL"/>
    <s v="NULL"/>
    <s v="NULL"/>
    <s v="NULL"/>
    <s v="NULL"/>
  </r>
  <r>
    <n v="142537"/>
    <n v="8816065"/>
    <s v="Chelmsford Hospital School"/>
    <x v="1"/>
    <x v="2"/>
    <s v="East of England"/>
    <s v="Essex"/>
    <s v="Chelmsford"/>
    <s v="CM1 7SJ"/>
    <n v="13"/>
    <s v="No Boarders"/>
    <s v="Has a sixth form"/>
    <s v="None"/>
    <s v="None"/>
    <s v="Non-faith"/>
    <s v="Ofsted"/>
    <n v="10026075"/>
    <s v="Independent school standard inspection - first"/>
    <s v="Independent Standard Inspection"/>
    <d v="2017-03-07T00:00:00"/>
    <d v="2017-03-09T00:00:00"/>
    <d v="2017-04-24T00:00:00"/>
    <x v="2"/>
    <n v="1"/>
    <n v="1"/>
    <n v="1"/>
    <n v="1"/>
    <s v="NULL"/>
    <n v="1"/>
    <x v="0"/>
    <s v="NULL"/>
    <x v="0"/>
    <s v="NULL"/>
    <s v="NULL"/>
    <s v="NULL"/>
    <s v="NULL"/>
    <s v="NULL"/>
    <s v="NULL"/>
    <s v="NULL"/>
    <s v="NULL"/>
    <s v="NULL"/>
    <s v="NULL"/>
    <s v="NULL"/>
  </r>
  <r>
    <n v="142538"/>
    <n v="8916037"/>
    <s v="REAL Alternative Provision School"/>
    <x v="0"/>
    <x v="4"/>
    <s v="East Midlands"/>
    <s v="Nottinghamshire"/>
    <s v="Mansfield"/>
    <s v="NG18 2AD"/>
    <n v="57"/>
    <s v="No Boarders"/>
    <s v="Not applicable"/>
    <s v="None"/>
    <s v="None"/>
    <s v="Non-faith"/>
    <s v="Ofsted"/>
    <n v="10020879"/>
    <s v="Independent school standard inspection - first"/>
    <s v="Independent Standard Inspection"/>
    <d v="2016-11-01T00:00:00"/>
    <d v="2016-11-03T00:00:00"/>
    <d v="2016-12-13T00:00:00"/>
    <x v="0"/>
    <n v="2"/>
    <n v="2"/>
    <n v="2"/>
    <n v="2"/>
    <s v="NULL"/>
    <n v="2"/>
    <x v="0"/>
    <s v="NULL"/>
    <x v="0"/>
    <s v="NULL"/>
    <s v="NULL"/>
    <s v="NULL"/>
    <s v="NULL"/>
    <s v="NULL"/>
    <s v="NULL"/>
    <s v="NULL"/>
    <s v="NULL"/>
    <s v="NULL"/>
    <s v="NULL"/>
    <s v="NULL"/>
  </r>
  <r>
    <n v="142568"/>
    <n v="8876010"/>
    <s v="The GFC School"/>
    <x v="1"/>
    <x v="5"/>
    <s v="South East"/>
    <s v="Medway"/>
    <s v="Gillingham and Rainham"/>
    <s v="ME7 4DD"/>
    <n v="30"/>
    <s v="No Boarders"/>
    <s v="Does not have a sixth form"/>
    <s v="None"/>
    <s v="None"/>
    <s v="Non-faith"/>
    <s v="Ofsted"/>
    <n v="10044261"/>
    <s v="Independent School standard inspection"/>
    <s v="Independent Standard Inspection"/>
    <d v="2018-01-16T00:00:00"/>
    <d v="2018-01-18T00:00:00"/>
    <d v="2018-02-06T00:00:00"/>
    <x v="1"/>
    <n v="3"/>
    <n v="3"/>
    <n v="2"/>
    <n v="3"/>
    <s v="NULL"/>
    <s v="NULL"/>
    <x v="0"/>
    <s v="Y"/>
    <x v="0"/>
    <n v="10020881"/>
    <d v="2016-11-09T00:00:00"/>
    <d v="2016-11-11T00:00:00"/>
    <d v="2017-01-05T00:00:00"/>
    <n v="3"/>
    <s v="NULL"/>
    <s v="NULL"/>
    <s v="NULL"/>
    <s v="NULL"/>
    <s v="NULL"/>
    <s v="NULL"/>
  </r>
  <r>
    <n v="142660"/>
    <n v="8256047"/>
    <s v="The Jam Academy"/>
    <x v="1"/>
    <x v="5"/>
    <s v="South East"/>
    <s v="Buckinghamshire"/>
    <s v="Beaconsfield"/>
    <s v="SL7 2LS"/>
    <n v="20"/>
    <s v="No Boarders"/>
    <s v="Has a sixth form"/>
    <s v="None"/>
    <s v="Christian"/>
    <s v="Christian"/>
    <s v="Ofsted"/>
    <n v="10039169"/>
    <s v="Independent school standard inspection - first"/>
    <s v="Independent Standard Inspection"/>
    <d v="2017-11-28T00:00:00"/>
    <d v="2017-11-30T00:00:00"/>
    <d v="2018-01-12T00:00:00"/>
    <x v="0"/>
    <n v="2"/>
    <n v="2"/>
    <n v="1"/>
    <n v="2"/>
    <s v="NULL"/>
    <n v="1"/>
    <x v="0"/>
    <s v="Y"/>
    <x v="0"/>
    <s v="NULL"/>
    <s v="NULL"/>
    <s v="NULL"/>
    <s v="NULL"/>
    <s v="NULL"/>
    <s v="NULL"/>
    <s v="NULL"/>
    <s v="NULL"/>
    <s v="NULL"/>
    <s v="NULL"/>
    <s v="NULL"/>
  </r>
  <r>
    <n v="142572"/>
    <n v="2046012"/>
    <s v="Talmud Torah London"/>
    <x v="1"/>
    <x v="6"/>
    <s v="London"/>
    <s v="Hackney"/>
    <s v="Hackney North and Stoke Newington"/>
    <s v="E5 9DH"/>
    <n v="59"/>
    <s v="No Boarders"/>
    <s v="Does not have a sixth form"/>
    <s v="None"/>
    <s v="Jewish"/>
    <s v="Jewish"/>
    <s v="Ofsted"/>
    <n v="10026300"/>
    <s v="Independent school standard inspection - first"/>
    <s v="Independent Standard Inspection"/>
    <d v="2017-06-27T00:00:00"/>
    <d v="2017-06-29T00:00:00"/>
    <d v="2017-10-25T00:00:00"/>
    <x v="3"/>
    <n v="4"/>
    <n v="3"/>
    <n v="3"/>
    <n v="3"/>
    <s v="NULL"/>
    <s v="NULL"/>
    <x v="0"/>
    <s v="NULL"/>
    <x v="1"/>
    <s v="NULL"/>
    <s v="NULL"/>
    <s v="NULL"/>
    <s v="NULL"/>
    <s v="NULL"/>
    <n v="10049204"/>
    <s v="Independent school Progress Monitoring inspection"/>
    <d v="2018-04-25T00:00:00"/>
    <s v="2017/18"/>
    <d v="2018-06-06T00:00:00"/>
    <s v="Did not meet all standards that were checked"/>
  </r>
  <r>
    <n v="142603"/>
    <n v="3366001"/>
    <s v="Bow Street School"/>
    <x v="0"/>
    <x v="1"/>
    <s v="West Midlands"/>
    <s v="Wolverhampton"/>
    <s v="Wolverhampton South East"/>
    <s v="WV14 7NB"/>
    <n v="20"/>
    <s v="No Boarders"/>
    <s v="Not applicable"/>
    <s v="None"/>
    <s v="None"/>
    <s v="Non-faith"/>
    <s v="Ofsted"/>
    <n v="10039279"/>
    <s v="Independent school standard inspection - first"/>
    <s v="Independent Standard Inspection"/>
    <d v="2017-12-05T00:00:00"/>
    <d v="2017-12-07T00:00:00"/>
    <d v="2018-01-18T00:00:00"/>
    <x v="2"/>
    <n v="1"/>
    <n v="1"/>
    <n v="1"/>
    <n v="1"/>
    <s v="NULL"/>
    <s v="NULL"/>
    <x v="0"/>
    <s v="Y"/>
    <x v="0"/>
    <s v="NULL"/>
    <s v="NULL"/>
    <s v="NULL"/>
    <s v="NULL"/>
    <s v="NULL"/>
    <s v="NULL"/>
    <s v="NULL"/>
    <s v="NULL"/>
    <s v="NULL"/>
    <s v="NULL"/>
    <s v="NULL"/>
  </r>
  <r>
    <n v="142621"/>
    <n v="3066016"/>
    <s v="The Write Time"/>
    <x v="0"/>
    <x v="6"/>
    <s v="London"/>
    <s v="Croydon"/>
    <s v="Croydon North"/>
    <s v="CR0 2XX"/>
    <n v="3"/>
    <s v="No Boarders"/>
    <s v="Not applicable"/>
    <s v="None"/>
    <s v="None"/>
    <s v="Non-faith"/>
    <s v="Ofsted"/>
    <n v="10035816"/>
    <s v="Independent school standard inspection - first"/>
    <s v="Independent Standard Inspection"/>
    <d v="2017-11-07T00:00:00"/>
    <d v="2017-11-09T00:00:00"/>
    <d v="2017-12-08T00:00:00"/>
    <x v="1"/>
    <n v="2"/>
    <n v="3"/>
    <n v="2"/>
    <n v="3"/>
    <s v="NULL"/>
    <s v="NULL"/>
    <x v="0"/>
    <s v="Y"/>
    <x v="0"/>
    <s v="NULL"/>
    <s v="NULL"/>
    <s v="NULL"/>
    <s v="NULL"/>
    <s v="NULL"/>
    <s v="NULL"/>
    <s v="NULL"/>
    <s v="NULL"/>
    <s v="NULL"/>
    <s v="NULL"/>
    <s v="NULL"/>
  </r>
  <r>
    <n v="142623"/>
    <n v="3306025"/>
    <s v="The Priory Woodbourne Hospital School"/>
    <x v="1"/>
    <x v="1"/>
    <s v="West Midlands"/>
    <s v="Birmingham"/>
    <s v="Birmingham, Edgbaston"/>
    <s v="B17 8BY"/>
    <n v="21"/>
    <s v="No Boarders"/>
    <s v="Has a sixth form"/>
    <s v="None"/>
    <s v="None"/>
    <s v="Non-faith"/>
    <s v="Ofsted"/>
    <n v="10020883"/>
    <s v="Independent school standard inspection - first"/>
    <s v="Independent Standard Inspection"/>
    <d v="2017-09-19T00:00:00"/>
    <d v="2017-09-21T00:00:00"/>
    <d v="2017-10-20T00:00:00"/>
    <x v="0"/>
    <n v="2"/>
    <n v="2"/>
    <n v="2"/>
    <n v="2"/>
    <s v="NULL"/>
    <n v="2"/>
    <x v="0"/>
    <s v="NULL"/>
    <x v="0"/>
    <s v="NULL"/>
    <s v="NULL"/>
    <s v="NULL"/>
    <s v="NULL"/>
    <s v="NULL"/>
    <s v="NULL"/>
    <s v="NULL"/>
    <s v="NULL"/>
    <s v="NULL"/>
    <s v="NULL"/>
    <s v="NULL"/>
  </r>
  <r>
    <n v="142625"/>
    <n v="8736053"/>
    <s v="Glebe House"/>
    <x v="1"/>
    <x v="2"/>
    <s v="East of England"/>
    <s v="Cambridgeshire"/>
    <s v="South East Cambridgeshire"/>
    <s v="CB21 4QH"/>
    <n v="12"/>
    <s v="Childrens Home (Boarding School)"/>
    <s v="Has a sixth form"/>
    <s v="None"/>
    <s v="None"/>
    <s v="Non-faith"/>
    <s v="Ofsted"/>
    <n v="10033609"/>
    <s v="Independent school standard inspection - aligned with CH - first"/>
    <s v="Independent Standard Inspection"/>
    <d v="2017-10-03T00:00:00"/>
    <d v="2017-10-05T00:00:00"/>
    <d v="2017-11-13T00:00:00"/>
    <x v="1"/>
    <n v="3"/>
    <n v="3"/>
    <n v="2"/>
    <n v="3"/>
    <s v="NULL"/>
    <n v="3"/>
    <x v="0"/>
    <s v="NULL"/>
    <x v="1"/>
    <s v="NULL"/>
    <s v="NULL"/>
    <s v="NULL"/>
    <s v="NULL"/>
    <s v="NULL"/>
    <s v="NULL"/>
    <s v="NULL"/>
    <s v="NULL"/>
    <s v="NULL"/>
    <s v="NULL"/>
    <s v="NULL"/>
  </r>
  <r>
    <n v="142635"/>
    <n v="8576006"/>
    <s v="The Shires At Oakham"/>
    <x v="0"/>
    <x v="4"/>
    <s v="East Midlands"/>
    <s v="Rutland"/>
    <s v="Rutland and Melton"/>
    <s v="LE15 6JB"/>
    <n v="8"/>
    <s v="No Boarders"/>
    <s v="Not applicable"/>
    <s v="None"/>
    <s v="None"/>
    <s v="Non-faith"/>
    <s v="Ofsted"/>
    <n v="10026055"/>
    <s v="Independent School standard inspection"/>
    <s v="Independent Standard Inspection"/>
    <d v="2017-03-21T00:00:00"/>
    <d v="2017-03-23T00:00:00"/>
    <d v="2017-04-24T00:00:00"/>
    <x v="2"/>
    <n v="1"/>
    <n v="1"/>
    <n v="1"/>
    <n v="1"/>
    <s v="NULL"/>
    <n v="1"/>
    <x v="0"/>
    <s v="NULL"/>
    <x v="0"/>
    <s v="NULL"/>
    <s v="NULL"/>
    <s v="NULL"/>
    <s v="NULL"/>
    <s v="NULL"/>
    <s v="NULL"/>
    <s v="NULL"/>
    <s v="NULL"/>
    <s v="NULL"/>
    <s v="NULL"/>
    <s v="NULL"/>
  </r>
  <r>
    <n v="142657"/>
    <n v="8606043"/>
    <s v="Evergreen School"/>
    <x v="1"/>
    <x v="1"/>
    <s v="West Midlands"/>
    <s v="Staffordshire"/>
    <s v="Staffordshire Moorlands"/>
    <s v="ST10 2LP"/>
    <n v="2"/>
    <s v="Childrens Home (Boarding School)"/>
    <s v="Does not have a sixth form"/>
    <s v="None"/>
    <s v="None"/>
    <s v="Non-faith"/>
    <s v="Ofsted"/>
    <n v="10039280"/>
    <s v="Independent school standard inspection - first"/>
    <s v="Independent Standard Inspection"/>
    <d v="2017-12-05T00:00:00"/>
    <d v="2017-12-07T00:00:00"/>
    <d v="2018-01-22T00:00:00"/>
    <x v="0"/>
    <n v="2"/>
    <n v="2"/>
    <n v="2"/>
    <n v="2"/>
    <s v="NULL"/>
    <s v="NULL"/>
    <x v="0"/>
    <s v="Y"/>
    <x v="0"/>
    <s v="NULL"/>
    <s v="NULL"/>
    <s v="NULL"/>
    <s v="NULL"/>
    <s v="NULL"/>
    <s v="NULL"/>
    <s v="NULL"/>
    <s v="NULL"/>
    <s v="NULL"/>
    <s v="NULL"/>
    <s v="NULL"/>
  </r>
  <r>
    <n v="142659"/>
    <n v="8556036"/>
    <s v="Wolfdale School"/>
    <x v="0"/>
    <x v="4"/>
    <s v="East Midlands"/>
    <s v="Leicestershire"/>
    <s v="Charnwood"/>
    <s v="LE7 7BP"/>
    <n v="10"/>
    <s v="No Boarders"/>
    <s v="Not applicable"/>
    <s v="None"/>
    <s v="None"/>
    <s v="Non-faith"/>
    <s v="Ofsted"/>
    <n v="10039199"/>
    <s v="Independent school standard inspection - first"/>
    <s v="Independent Standard Inspection"/>
    <d v="2017-09-12T00:00:00"/>
    <d v="2017-09-13T00:00:00"/>
    <d v="2017-10-10T00:00:00"/>
    <x v="0"/>
    <n v="2"/>
    <n v="2"/>
    <n v="2"/>
    <n v="2"/>
    <s v="NULL"/>
    <s v="NULL"/>
    <x v="0"/>
    <s v="N"/>
    <x v="0"/>
    <s v="NULL"/>
    <s v="NULL"/>
    <s v="NULL"/>
    <s v="NULL"/>
    <s v="NULL"/>
    <s v="NULL"/>
    <s v="NULL"/>
    <s v="NULL"/>
    <s v="NULL"/>
    <s v="NULL"/>
    <s v="NULL"/>
  </r>
  <r>
    <n v="142672"/>
    <n v="8216013"/>
    <s v="Active Support Education Centre"/>
    <x v="0"/>
    <x v="2"/>
    <s v="East of England"/>
    <s v="Luton"/>
    <s v="Luton South"/>
    <s v="LU3 1RJ"/>
    <n v="63"/>
    <s v="No Boarders"/>
    <s v="Not applicable"/>
    <s v="None"/>
    <s v="None"/>
    <s v="Non-faith"/>
    <s v="Ofsted"/>
    <n v="10043522"/>
    <s v="Independent school standard inspection - first"/>
    <s v="Independent Standard Inspection"/>
    <d v="2018-01-23T00:00:00"/>
    <d v="2018-01-25T00:00:00"/>
    <d v="2018-03-05T00:00:00"/>
    <x v="0"/>
    <n v="2"/>
    <n v="2"/>
    <n v="2"/>
    <n v="2"/>
    <s v="NULL"/>
    <s v="NULL"/>
    <x v="0"/>
    <s v="Y"/>
    <x v="0"/>
    <s v="NULL"/>
    <s v="NULL"/>
    <s v="NULL"/>
    <s v="NULL"/>
    <s v="NULL"/>
    <s v="NULL"/>
    <s v="NULL"/>
    <s v="NULL"/>
    <s v="NULL"/>
    <s v="NULL"/>
    <s v="NULL"/>
  </r>
  <r>
    <n v="142674"/>
    <n v="3846004"/>
    <s v="Hall Cliffe Primary School"/>
    <x v="0"/>
    <x v="7"/>
    <s v="Yorkshire and the Humber"/>
    <s v="Wakefield"/>
    <s v="Morley and Outwood"/>
    <s v="WF2 0QB"/>
    <n v="32"/>
    <s v="Not Applicable"/>
    <s v="Not applicable"/>
    <s v="None"/>
    <s v="None"/>
    <s v="Non-faith"/>
    <s v="Ofsted"/>
    <n v="10025964"/>
    <s v="Independent school standard inspection - first"/>
    <s v="Independent Standard Inspection"/>
    <d v="2017-01-31T00:00:00"/>
    <d v="2017-02-02T00:00:00"/>
    <d v="2017-03-16T00:00:00"/>
    <x v="0"/>
    <n v="1"/>
    <n v="2"/>
    <n v="2"/>
    <n v="2"/>
    <s v="NULL"/>
    <s v="NULL"/>
    <x v="0"/>
    <s v="NULL"/>
    <x v="0"/>
    <s v="NULL"/>
    <s v="NULL"/>
    <s v="NULL"/>
    <s v="NULL"/>
    <s v="NULL"/>
    <s v="NULL"/>
    <s v="NULL"/>
    <s v="NULL"/>
    <s v="NULL"/>
    <s v="NULL"/>
    <s v="NULL"/>
  </r>
  <r>
    <n v="142675"/>
    <n v="3516004"/>
    <s v="Excel and Exceed Centre"/>
    <x v="0"/>
    <x v="3"/>
    <s v="North West"/>
    <s v="Bury"/>
    <s v="Bury North"/>
    <s v="BL8 2BS"/>
    <n v="38"/>
    <s v="No Boarders"/>
    <s v="Has a sixth form"/>
    <s v="None"/>
    <s v="None"/>
    <s v="Non-faith"/>
    <s v="Ofsted"/>
    <n v="10034042"/>
    <s v="Independent school standard inspection - first"/>
    <s v="Independent Standard Inspection"/>
    <d v="2017-06-26T00:00:00"/>
    <d v="2017-06-28T00:00:00"/>
    <d v="2017-07-24T00:00:00"/>
    <x v="0"/>
    <n v="2"/>
    <n v="2"/>
    <n v="2"/>
    <n v="2"/>
    <s v="NULL"/>
    <n v="2"/>
    <x v="0"/>
    <s v="NULL"/>
    <x v="0"/>
    <s v="NULL"/>
    <s v="NULL"/>
    <s v="NULL"/>
    <s v="NULL"/>
    <s v="NULL"/>
    <s v="NULL"/>
    <s v="NULL"/>
    <s v="NULL"/>
    <s v="NULL"/>
    <s v="NULL"/>
    <s v="NULL"/>
  </r>
  <r>
    <n v="142763"/>
    <n v="8786065"/>
    <s v="Highgate Hill House School"/>
    <x v="0"/>
    <x v="0"/>
    <s v="South West"/>
    <s v="Devon"/>
    <s v="North Cornwall"/>
    <s v="EX22 6TJ"/>
    <n v="6"/>
    <s v="No Boarders"/>
    <s v="Not applicable"/>
    <s v="None"/>
    <s v="None"/>
    <s v="Non-faith"/>
    <s v="Ofsted"/>
    <n v="10033896"/>
    <s v="Independent school standard inspection - first"/>
    <s v="Independent Standard Inspection"/>
    <d v="2017-10-18T00:00:00"/>
    <d v="2017-10-20T00:00:00"/>
    <d v="2017-11-13T00:00:00"/>
    <x v="0"/>
    <n v="2"/>
    <n v="2"/>
    <n v="2"/>
    <n v="2"/>
    <s v="NULL"/>
    <s v="NULL"/>
    <x v="0"/>
    <s v="NULL"/>
    <x v="0"/>
    <s v="NULL"/>
    <s v="NULL"/>
    <s v="NULL"/>
    <s v="NULL"/>
    <s v="NULL"/>
    <s v="NULL"/>
    <s v="NULL"/>
    <s v="NULL"/>
    <s v="NULL"/>
    <s v="NULL"/>
    <s v="NULL"/>
  </r>
  <r>
    <n v="142931"/>
    <n v="8896015"/>
    <s v="Dar-Ul-Madinah"/>
    <x v="1"/>
    <x v="3"/>
    <s v="North West"/>
    <s v="Blackburn with Darwen"/>
    <s v="Blackburn"/>
    <s v="BB2 6HD"/>
    <n v="32"/>
    <s v="No Boarders"/>
    <s v="Does not have a sixth form"/>
    <s v="None"/>
    <s v="Islam"/>
    <s v="Muslim"/>
    <s v="Ofsted"/>
    <n v="10048598"/>
    <s v="Independent school standard inspection - first"/>
    <s v="Independent Standard Inspection"/>
    <d v="2018-05-22T00:00:00"/>
    <d v="2018-05-24T00:00:00"/>
    <d v="2018-07-06T00:00:00"/>
    <x v="3"/>
    <n v="4"/>
    <n v="4"/>
    <n v="3"/>
    <n v="4"/>
    <s v="NULL"/>
    <s v="NULL"/>
    <x v="0"/>
    <s v="Y"/>
    <x v="1"/>
    <s v="NULL"/>
    <s v="NULL"/>
    <s v="NULL"/>
    <s v="NULL"/>
    <s v="NULL"/>
    <s v="NULL"/>
    <s v="NULL"/>
    <s v="NULL"/>
    <s v="NULL"/>
    <s v="NULL"/>
    <s v="NULL"/>
  </r>
  <r>
    <n v="142773"/>
    <n v="3536003"/>
    <s v="Blackstone Secondary School"/>
    <x v="1"/>
    <x v="3"/>
    <s v="North West"/>
    <s v="Oldham"/>
    <s v="Oldham West and Royton"/>
    <s v="OL9 6JN"/>
    <n v="6"/>
    <s v="No Boarders"/>
    <s v="Does not have a sixth form"/>
    <s v="None"/>
    <s v="Islam"/>
    <s v="Muslim"/>
    <s v="Ofsted"/>
    <n v="10021744"/>
    <s v="Independent school standard inspection - first"/>
    <s v="Independent Standard Inspection"/>
    <d v="2017-03-28T00:00:00"/>
    <d v="2017-03-30T00:00:00"/>
    <d v="2017-05-11T00:00:00"/>
    <x v="3"/>
    <n v="4"/>
    <n v="3"/>
    <n v="4"/>
    <n v="3"/>
    <s v="NULL"/>
    <s v="NULL"/>
    <x v="2"/>
    <s v="NULL"/>
    <x v="1"/>
    <s v="NULL"/>
    <s v="NULL"/>
    <s v="NULL"/>
    <s v="NULL"/>
    <s v="NULL"/>
    <n v="10043777"/>
    <s v="Independent school Progress Monitoring inspection"/>
    <d v="2018-01-11T00:00:00"/>
    <s v="2017/18"/>
    <d v="2018-02-12T00:00:00"/>
    <s v="Met all standards that were checked"/>
  </r>
  <r>
    <n v="142776"/>
    <n v="8736054"/>
    <s v="Landmark International School"/>
    <x v="1"/>
    <x v="2"/>
    <s v="East of England"/>
    <s v="Cambridgeshire"/>
    <s v="South East Cambridgeshire"/>
    <s v="CB21 5EP"/>
    <n v="70"/>
    <s v="No Boarders"/>
    <s v="Does not have a sixth form"/>
    <s v="None"/>
    <s v="None"/>
    <s v="Non-faith"/>
    <s v="Ofsted"/>
    <n v="10033610"/>
    <s v="Independent school standard inspection - first"/>
    <s v="Independent Standard Inspection"/>
    <d v="2017-03-21T00:00:00"/>
    <d v="2017-03-23T00:00:00"/>
    <d v="2017-05-03T00:00:00"/>
    <x v="0"/>
    <n v="2"/>
    <n v="2"/>
    <n v="2"/>
    <n v="2"/>
    <s v="NULL"/>
    <s v="NULL"/>
    <x v="0"/>
    <s v="NULL"/>
    <x v="0"/>
    <s v="NULL"/>
    <s v="NULL"/>
    <s v="NULL"/>
    <s v="NULL"/>
    <s v="NULL"/>
    <s v="NULL"/>
    <s v="NULL"/>
    <s v="NULL"/>
    <s v="NULL"/>
    <s v="NULL"/>
    <s v="NULL"/>
  </r>
  <r>
    <n v="142779"/>
    <n v="8556037"/>
    <s v="ASPIRE: Lifeskills Learning Centre"/>
    <x v="0"/>
    <x v="4"/>
    <s v="East Midlands"/>
    <s v="Leicestershire"/>
    <s v="Loughborough"/>
    <s v="LE11 3EB"/>
    <n v="7"/>
    <s v="No Boarders"/>
    <s v="Not applicable"/>
    <s v="None"/>
    <s v="None"/>
    <s v="Non-faith"/>
    <s v="Ofsted"/>
    <n v="10043803"/>
    <s v="Independent school standard inspection - first"/>
    <s v="Independent Standard Inspection"/>
    <d v="2018-03-13T00:00:00"/>
    <d v="2018-03-15T00:00:00"/>
    <d v="2018-04-18T00:00:00"/>
    <x v="0"/>
    <n v="2"/>
    <n v="2"/>
    <n v="2"/>
    <n v="2"/>
    <s v="NULL"/>
    <s v="NULL"/>
    <x v="0"/>
    <s v="Y"/>
    <x v="0"/>
    <s v="NULL"/>
    <s v="NULL"/>
    <s v="NULL"/>
    <s v="NULL"/>
    <s v="NULL"/>
    <s v="NULL"/>
    <s v="NULL"/>
    <s v="NULL"/>
    <s v="NULL"/>
    <s v="NULL"/>
    <s v="NULL"/>
  </r>
  <r>
    <n v="142784"/>
    <n v="3806013"/>
    <s v="Broadbeck Learning Centre"/>
    <x v="0"/>
    <x v="7"/>
    <s v="Yorkshire and the Humber"/>
    <s v="Bradford"/>
    <s v="Bradford South"/>
    <s v="BD6 2LE"/>
    <n v="8"/>
    <s v="No Boarders"/>
    <s v="Not applicable"/>
    <s v="None"/>
    <s v="None"/>
    <s v="Non-faith"/>
    <s v="Ofsted"/>
    <n v="10033925"/>
    <s v="Independent school standard inspection - first"/>
    <s v="Independent Standard Inspection"/>
    <d v="2017-05-09T00:00:00"/>
    <d v="2017-05-11T00:00:00"/>
    <d v="2017-06-23T00:00:00"/>
    <x v="0"/>
    <n v="1"/>
    <n v="2"/>
    <n v="1"/>
    <n v="2"/>
    <s v="NULL"/>
    <s v="NULL"/>
    <x v="0"/>
    <s v="NULL"/>
    <x v="0"/>
    <s v="NULL"/>
    <s v="NULL"/>
    <s v="NULL"/>
    <s v="NULL"/>
    <s v="NULL"/>
    <s v="NULL"/>
    <s v="NULL"/>
    <s v="NULL"/>
    <s v="NULL"/>
    <s v="NULL"/>
    <s v="NULL"/>
  </r>
  <r>
    <n v="142828"/>
    <n v="8126004"/>
    <s v="Best Futures School"/>
    <x v="0"/>
    <x v="7"/>
    <s v="Yorkshire and the Humber"/>
    <s v="North East Lincolnshire"/>
    <s v="Cleethorpes"/>
    <s v="DN37 7AW"/>
    <n v="8"/>
    <s v="No Boarders"/>
    <s v="Not applicable"/>
    <s v="None"/>
    <s v="None"/>
    <s v="Non-faith"/>
    <s v="Ofsted"/>
    <n v="10040148"/>
    <s v="Independent school standard inspection - first"/>
    <s v="Independent Standard Inspection"/>
    <d v="2017-10-10T00:00:00"/>
    <d v="2017-10-11T00:00:00"/>
    <d v="2017-11-24T00:00:00"/>
    <x v="1"/>
    <n v="3"/>
    <n v="3"/>
    <n v="3"/>
    <n v="3"/>
    <s v="NULL"/>
    <s v="NULL"/>
    <x v="0"/>
    <s v="Y"/>
    <x v="1"/>
    <s v="NULL"/>
    <s v="NULL"/>
    <s v="NULL"/>
    <s v="NULL"/>
    <s v="NULL"/>
    <s v="NULL"/>
    <s v="NULL"/>
    <s v="NULL"/>
    <s v="NULL"/>
    <s v="NULL"/>
    <s v="NULL"/>
  </r>
  <r>
    <n v="142832"/>
    <n v="3046003"/>
    <s v="New Level Academy"/>
    <x v="1"/>
    <x v="6"/>
    <s v="London"/>
    <s v="Brent"/>
    <s v="Brent Central"/>
    <s v="NW10 8LW"/>
    <n v="35"/>
    <s v="No Boarders"/>
    <s v="Has a sixth form"/>
    <s v="None"/>
    <s v="Christian"/>
    <s v="Christian"/>
    <s v="Ofsted"/>
    <n v="10041406"/>
    <s v="Independent school standard inspection - first"/>
    <s v="Independent Standard Inspection"/>
    <d v="2018-01-16T00:00:00"/>
    <d v="2018-01-18T00:00:00"/>
    <d v="2018-02-15T00:00:00"/>
    <x v="1"/>
    <n v="3"/>
    <n v="3"/>
    <n v="3"/>
    <n v="3"/>
    <s v="NULL"/>
    <s v="NULL"/>
    <x v="0"/>
    <s v="Y"/>
    <x v="0"/>
    <s v="NULL"/>
    <s v="NULL"/>
    <s v="NULL"/>
    <s v="NULL"/>
    <s v="NULL"/>
    <s v="NULL"/>
    <s v="NULL"/>
    <s v="NULL"/>
    <s v="NULL"/>
    <s v="NULL"/>
    <s v="NULL"/>
  </r>
  <r>
    <n v="142833"/>
    <n v="8856044"/>
    <s v="Bridge Training and Development"/>
    <x v="1"/>
    <x v="1"/>
    <s v="West Midlands"/>
    <s v="Worcestershire"/>
    <s v="West Worcestershire"/>
    <s v="WR8 0DX"/>
    <n v="12"/>
    <s v="No Boarders"/>
    <s v="Has a sixth form"/>
    <s v="None"/>
    <s v="Church of England/Roman Catholic"/>
    <s v="Christian"/>
    <s v="Ofsted"/>
    <n v="10033586"/>
    <s v="Independent school standard inspection - first"/>
    <s v="Independent Standard Inspection"/>
    <d v="2017-06-13T00:00:00"/>
    <d v="2017-06-15T00:00:00"/>
    <d v="2017-08-03T00:00:00"/>
    <x v="2"/>
    <n v="1"/>
    <n v="1"/>
    <n v="1"/>
    <n v="1"/>
    <s v="NULL"/>
    <n v="1"/>
    <x v="0"/>
    <s v="NULL"/>
    <x v="0"/>
    <s v="NULL"/>
    <s v="NULL"/>
    <s v="NULL"/>
    <s v="NULL"/>
    <s v="NULL"/>
    <s v="NULL"/>
    <s v="NULL"/>
    <s v="NULL"/>
    <s v="NULL"/>
    <s v="NULL"/>
    <s v="NULL"/>
  </r>
  <r>
    <n v="142859"/>
    <n v="8866143"/>
    <s v="The Llewellyn School and Nursery"/>
    <x v="0"/>
    <x v="5"/>
    <s v="South East"/>
    <s v="Kent"/>
    <s v="North Thanet"/>
    <s v="CT9 5DU"/>
    <n v="5"/>
    <s v="No Boarders"/>
    <s v="Not applicable"/>
    <s v="None"/>
    <s v="None"/>
    <s v="Non-faith"/>
    <s v="Ofsted"/>
    <n v="10044146"/>
    <s v="Independent school standard inspection - first"/>
    <s v="Independent Standard Inspection"/>
    <d v="2018-07-03T00:00:00"/>
    <d v="2018-07-05T00:00:00"/>
    <d v="2018-09-10T00:00:00"/>
    <x v="0"/>
    <n v="2"/>
    <n v="2"/>
    <n v="2"/>
    <n v="2"/>
    <s v="NULL"/>
    <s v="NULL"/>
    <x v="0"/>
    <s v="Y"/>
    <x v="0"/>
    <s v="NULL"/>
    <s v="NULL"/>
    <s v="NULL"/>
    <s v="NULL"/>
    <s v="NULL"/>
    <s v="NULL"/>
    <s v="NULL"/>
    <s v="NULL"/>
    <s v="NULL"/>
    <s v="NULL"/>
    <s v="NULL"/>
  </r>
  <r>
    <n v="142911"/>
    <n v="8156034"/>
    <s v="Cambian Spring Hill"/>
    <x v="0"/>
    <x v="7"/>
    <s v="Yorkshire and the Humber"/>
    <s v="North Yorkshire"/>
    <s v="Skipton and Ripon"/>
    <s v="HG4 3HN"/>
    <n v="34"/>
    <s v="Childrens Home (Boarding School)"/>
    <s v="Not applicable"/>
    <s v="None"/>
    <s v="None"/>
    <s v="Non-faith"/>
    <s v="Ofsted"/>
    <n v="10033927"/>
    <s v="Independent school standard inspection - first"/>
    <s v="Independent Standard Inspection"/>
    <d v="2017-06-26T00:00:00"/>
    <d v="2017-06-28T00:00:00"/>
    <d v="2017-09-07T00:00:00"/>
    <x v="0"/>
    <n v="2"/>
    <n v="2"/>
    <n v="2"/>
    <n v="2"/>
    <s v="NULL"/>
    <s v="NULL"/>
    <x v="0"/>
    <s v="NULL"/>
    <x v="0"/>
    <s v="NULL"/>
    <s v="NULL"/>
    <s v="NULL"/>
    <s v="NULL"/>
    <s v="NULL"/>
    <s v="NULL"/>
    <s v="NULL"/>
    <s v="NULL"/>
    <s v="NULL"/>
    <s v="NULL"/>
    <s v="NULL"/>
  </r>
  <r>
    <n v="142912"/>
    <n v="3736006"/>
    <s v="Phoenix School of Therapeutic Education"/>
    <x v="0"/>
    <x v="7"/>
    <s v="Yorkshire and the Humber"/>
    <s v="Sheffield"/>
    <s v="Sheffield, Heeley"/>
    <s v="S2 3PX"/>
    <n v="19"/>
    <s v="No Boarders"/>
    <s v="Not applicable"/>
    <s v="None"/>
    <s v="None"/>
    <s v="Non-faith"/>
    <s v="Ofsted"/>
    <n v="10033928"/>
    <s v="Independent school standard inspection - first"/>
    <s v="Independent Standard Inspection"/>
    <d v="2017-07-04T00:00:00"/>
    <d v="2017-07-06T00:00:00"/>
    <d v="2017-09-22T00:00:00"/>
    <x v="0"/>
    <n v="2"/>
    <n v="2"/>
    <n v="1"/>
    <n v="2"/>
    <s v="NULL"/>
    <s v="NULL"/>
    <x v="0"/>
    <s v="NULL"/>
    <x v="0"/>
    <s v="NULL"/>
    <s v="NULL"/>
    <s v="NULL"/>
    <s v="NULL"/>
    <s v="NULL"/>
    <s v="NULL"/>
    <s v="NULL"/>
    <s v="NULL"/>
    <s v="NULL"/>
    <s v="NULL"/>
    <s v="NULL"/>
  </r>
  <r>
    <n v="142925"/>
    <n v="8456062"/>
    <s v="Ticehurst Hospital School"/>
    <x v="1"/>
    <x v="5"/>
    <s v="South East"/>
    <s v="East Sussex"/>
    <s v="Bexhill and Battle"/>
    <s v="TN5 7HU"/>
    <n v="22"/>
    <s v="No Boarders"/>
    <s v="Has a sixth form"/>
    <s v="None"/>
    <s v="None"/>
    <s v="Non-faith"/>
    <s v="Ofsted"/>
    <n v="10033965"/>
    <s v="Independent school standard inspection - first"/>
    <s v="Independent Standard Inspection"/>
    <d v="2017-04-25T00:00:00"/>
    <d v="2017-04-27T00:00:00"/>
    <d v="2017-05-18T00:00:00"/>
    <x v="0"/>
    <n v="1"/>
    <n v="2"/>
    <n v="2"/>
    <n v="2"/>
    <s v="NULL"/>
    <n v="2"/>
    <x v="0"/>
    <s v="NULL"/>
    <x v="0"/>
    <s v="NULL"/>
    <s v="NULL"/>
    <s v="NULL"/>
    <s v="NULL"/>
    <s v="NULL"/>
    <s v="NULL"/>
    <s v="NULL"/>
    <s v="NULL"/>
    <s v="NULL"/>
    <s v="NULL"/>
    <s v="NULL"/>
  </r>
  <r>
    <n v="142930"/>
    <n v="8926021"/>
    <s v="FUEL"/>
    <x v="1"/>
    <x v="4"/>
    <s v="East Midlands"/>
    <s v="Nottingham"/>
    <s v="Nottingham East"/>
    <s v="NG5 1DX"/>
    <n v="37"/>
    <s v="No Boarders"/>
    <s v="Does not have a sixth form"/>
    <s v="None"/>
    <s v="None"/>
    <s v="Non-faith"/>
    <s v="Ofsted"/>
    <n v="10043805"/>
    <s v="Independent school standard inspection - first"/>
    <s v="Independent Standard Inspection"/>
    <d v="2018-01-30T00:00:00"/>
    <d v="2018-02-01T00:00:00"/>
    <d v="2018-03-06T00:00:00"/>
    <x v="0"/>
    <n v="2"/>
    <n v="2"/>
    <n v="2"/>
    <n v="2"/>
    <s v="NULL"/>
    <s v="NULL"/>
    <x v="0"/>
    <s v="Y"/>
    <x v="0"/>
    <s v="NULL"/>
    <s v="NULL"/>
    <s v="NULL"/>
    <s v="NULL"/>
    <s v="NULL"/>
    <s v="NULL"/>
    <s v="NULL"/>
    <s v="NULL"/>
    <s v="NULL"/>
    <s v="NULL"/>
    <s v="NULL"/>
  </r>
  <r>
    <n v="142939"/>
    <n v="8556038"/>
    <s v="The Place Independent School"/>
    <x v="1"/>
    <x v="4"/>
    <s v="East Midlands"/>
    <s v="Leicestershire"/>
    <s v="Rutland and Melton"/>
    <s v="NG13 0EA"/>
    <n v="11"/>
    <s v="No Boarders"/>
    <s v="Does not have a sixth form"/>
    <s v="None"/>
    <s v="None"/>
    <s v="Non-faith"/>
    <s v="Ofsted"/>
    <n v="10039198"/>
    <s v="Independent school standard inspection - first"/>
    <s v="Independent Standard Inspection"/>
    <d v="2018-01-16T00:00:00"/>
    <d v="2018-01-18T00:00:00"/>
    <d v="2018-02-12T00:00:00"/>
    <x v="0"/>
    <n v="2"/>
    <n v="2"/>
    <n v="2"/>
    <n v="2"/>
    <s v="NULL"/>
    <s v="NULL"/>
    <x v="0"/>
    <s v="Y"/>
    <x v="0"/>
    <s v="NULL"/>
    <s v="NULL"/>
    <s v="NULL"/>
    <s v="NULL"/>
    <s v="NULL"/>
    <s v="NULL"/>
    <s v="NULL"/>
    <s v="NULL"/>
    <s v="NULL"/>
    <s v="NULL"/>
    <s v="NULL"/>
  </r>
  <r>
    <n v="143018"/>
    <n v="9166006"/>
    <s v="Gloucestershire International School"/>
    <x v="1"/>
    <x v="0"/>
    <s v="South West"/>
    <s v="Gloucestershire"/>
    <s v="Gloucester"/>
    <s v="GL1 3PT"/>
    <n v="25"/>
    <s v="No Boarders"/>
    <s v="Does not have a sixth form"/>
    <s v="None"/>
    <s v="None"/>
    <s v="Non-faith"/>
    <s v="Ofsted"/>
    <n v="10035559"/>
    <s v="Independent school standard inspection - first"/>
    <s v="Independent Standard Inspection"/>
    <d v="2017-11-28T00:00:00"/>
    <d v="2017-11-30T00:00:00"/>
    <d v="2018-01-23T00:00:00"/>
    <x v="3"/>
    <n v="4"/>
    <n v="4"/>
    <n v="4"/>
    <n v="4"/>
    <s v="NULL"/>
    <s v="NULL"/>
    <x v="2"/>
    <s v="Y"/>
    <x v="1"/>
    <s v="NULL"/>
    <s v="NULL"/>
    <s v="NULL"/>
    <s v="NULL"/>
    <s v="NULL"/>
    <s v="NULL"/>
    <s v="NULL"/>
    <s v="NULL"/>
    <s v="NULL"/>
    <s v="NULL"/>
    <s v="NULL"/>
  </r>
  <r>
    <n v="143019"/>
    <n v="3016005"/>
    <s v="SW!TCH Borders"/>
    <x v="1"/>
    <x v="6"/>
    <s v="London"/>
    <s v="Barking and Dagenham"/>
    <s v="Barking"/>
    <s v="RM8 2UT"/>
    <n v="6"/>
    <s v="No Boarders"/>
    <s v="Does not have a sixth form"/>
    <s v="None"/>
    <s v="None"/>
    <s v="Non-faith"/>
    <s v="Ofsted"/>
    <n v="10035817"/>
    <s v="Independent school standard inspection - first"/>
    <s v="Independent Standard Inspection"/>
    <d v="2017-10-31T00:00:00"/>
    <d v="2017-11-02T00:00:00"/>
    <d v="2017-12-01T00:00:00"/>
    <x v="0"/>
    <n v="2"/>
    <n v="2"/>
    <n v="2"/>
    <n v="2"/>
    <s v="NULL"/>
    <s v="NULL"/>
    <x v="0"/>
    <s v="Y"/>
    <x v="0"/>
    <s v="NULL"/>
    <s v="NULL"/>
    <s v="NULL"/>
    <s v="NULL"/>
    <s v="NULL"/>
    <s v="NULL"/>
    <s v="NULL"/>
    <s v="NULL"/>
    <s v="NULL"/>
    <s v="NULL"/>
    <s v="NULL"/>
  </r>
  <r>
    <n v="143026"/>
    <n v="3506004"/>
    <s v="Raise Education and Wellbeing School"/>
    <x v="0"/>
    <x v="3"/>
    <s v="North West"/>
    <s v="Bolton"/>
    <s v="Bolton South East"/>
    <s v="BL3 3HS"/>
    <n v="24"/>
    <s v="No Boarders"/>
    <s v="Not applicable"/>
    <s v="None"/>
    <s v="None"/>
    <s v="Non-faith"/>
    <s v="Ofsted"/>
    <n v="10034043"/>
    <s v="Independent school standard inspection - first"/>
    <s v="Independent Standard Inspection"/>
    <d v="2017-07-04T00:00:00"/>
    <d v="2017-07-06T00:00:00"/>
    <d v="2017-07-24T00:00:00"/>
    <x v="0"/>
    <n v="2"/>
    <n v="2"/>
    <n v="1"/>
    <n v="2"/>
    <s v="NULL"/>
    <n v="2"/>
    <x v="0"/>
    <s v="NULL"/>
    <x v="0"/>
    <s v="NULL"/>
    <s v="NULL"/>
    <s v="NULL"/>
    <s v="NULL"/>
    <s v="NULL"/>
    <s v="NULL"/>
    <s v="NULL"/>
    <s v="NULL"/>
    <s v="NULL"/>
    <s v="NULL"/>
    <s v="NULL"/>
  </r>
  <r>
    <n v="143036"/>
    <n v="3086006"/>
    <s v="Alternative Centre of Education"/>
    <x v="1"/>
    <x v="6"/>
    <s v="London"/>
    <s v="Enfield"/>
    <s v="Edmonton"/>
    <s v="N9 0TZ"/>
    <n v="19"/>
    <s v="No Boarders"/>
    <s v="Does not have a sixth form"/>
    <s v="None"/>
    <s v="None"/>
    <s v="Non-faith"/>
    <s v="Ofsted"/>
    <n v="10035818"/>
    <s v="Independent school standard inspection - first"/>
    <s v="Independent Standard Inspection"/>
    <d v="2017-10-31T00:00:00"/>
    <d v="2017-11-02T00:00:00"/>
    <d v="2017-11-30T00:00:00"/>
    <x v="0"/>
    <n v="2"/>
    <n v="2"/>
    <n v="2"/>
    <n v="2"/>
    <s v="NULL"/>
    <s v="NULL"/>
    <x v="0"/>
    <s v="Y"/>
    <x v="0"/>
    <s v="NULL"/>
    <s v="NULL"/>
    <s v="NULL"/>
    <s v="NULL"/>
    <s v="NULL"/>
    <s v="NULL"/>
    <s v="NULL"/>
    <s v="NULL"/>
    <s v="NULL"/>
    <s v="NULL"/>
    <s v="NULL"/>
  </r>
  <r>
    <n v="143037"/>
    <n v="3026008"/>
    <s v="St Anthony's School for Girls"/>
    <x v="1"/>
    <x v="6"/>
    <s v="London"/>
    <s v="Barnet"/>
    <s v="Finchley and Golders Green"/>
    <s v="NW11 7SX"/>
    <n v="25"/>
    <s v="No Boarders"/>
    <s v="Does not have a sixth form"/>
    <s v="None"/>
    <s v="Roman Catholic"/>
    <s v="Christian"/>
    <s v="Ofsted"/>
    <n v="10026629"/>
    <s v="Independent school standard inspection - first"/>
    <s v="Independent Standard Inspection"/>
    <d v="2017-11-07T00:00:00"/>
    <d v="2017-11-09T00:00:00"/>
    <d v="2017-12-15T00:00:00"/>
    <x v="2"/>
    <n v="1"/>
    <n v="1"/>
    <n v="1"/>
    <n v="1"/>
    <n v="1"/>
    <s v="NULL"/>
    <x v="0"/>
    <s v="NULL"/>
    <x v="0"/>
    <s v="NULL"/>
    <s v="NULL"/>
    <s v="NULL"/>
    <s v="NULL"/>
    <s v="NULL"/>
    <s v="NULL"/>
    <s v="NULL"/>
    <s v="NULL"/>
    <s v="NULL"/>
    <s v="NULL"/>
    <s v="NULL"/>
  </r>
  <r>
    <n v="143038"/>
    <n v="3336011"/>
    <s v="Sandwell Valley School"/>
    <x v="1"/>
    <x v="1"/>
    <s v="West Midlands"/>
    <s v="Sandwell"/>
    <s v="West Bromwich East"/>
    <s v="B70 6QT"/>
    <n v="119"/>
    <s v="No Boarders"/>
    <s v="Has a sixth form"/>
    <s v="None"/>
    <s v="None"/>
    <s v="Non-faith"/>
    <s v="Ofsted"/>
    <n v="10033587"/>
    <s v="Independent school standard inspection - first"/>
    <s v="Independent Standard Inspection"/>
    <d v="2017-10-10T00:00:00"/>
    <d v="2017-10-12T00:00:00"/>
    <d v="2017-11-21T00:00:00"/>
    <x v="0"/>
    <n v="2"/>
    <n v="2"/>
    <n v="2"/>
    <n v="2"/>
    <s v="NULL"/>
    <n v="2"/>
    <x v="0"/>
    <s v="Y"/>
    <x v="0"/>
    <s v="NULL"/>
    <s v="NULL"/>
    <s v="NULL"/>
    <s v="NULL"/>
    <s v="NULL"/>
    <s v="NULL"/>
    <s v="NULL"/>
    <s v="NULL"/>
    <s v="NULL"/>
    <s v="NULL"/>
    <s v="NULL"/>
  </r>
  <r>
    <n v="143400"/>
    <n v="9386002"/>
    <s v="New Barn School"/>
    <x v="0"/>
    <x v="5"/>
    <s v="South East"/>
    <s v="West Sussex"/>
    <s v="Horsham"/>
    <s v="RH12 3PQ"/>
    <n v="16"/>
    <s v="No Boarders"/>
    <s v="Not applicable"/>
    <s v="None"/>
    <s v="None"/>
    <s v="Non-faith"/>
    <s v="Ofsted"/>
    <n v="10044148"/>
    <s v="Independent school standard inspection - first"/>
    <s v="Independent Standard Inspection"/>
    <d v="2018-05-15T00:00:00"/>
    <d v="2018-05-17T00:00:00"/>
    <d v="2018-06-18T00:00:00"/>
    <x v="0"/>
    <n v="2"/>
    <n v="2"/>
    <n v="2"/>
    <n v="2"/>
    <s v="NULL"/>
    <s v="NULL"/>
    <x v="0"/>
    <s v="Y"/>
    <x v="0"/>
    <s v="NULL"/>
    <s v="NULL"/>
    <s v="NULL"/>
    <s v="NULL"/>
    <s v="NULL"/>
    <s v="NULL"/>
    <s v="NULL"/>
    <s v="NULL"/>
    <s v="NULL"/>
    <s v="NULL"/>
    <s v="NULL"/>
  </r>
  <r>
    <n v="143039"/>
    <n v="3306026"/>
    <s v="Blackwater Academy"/>
    <x v="1"/>
    <x v="1"/>
    <s v="West Midlands"/>
    <s v="Birmingham"/>
    <s v="Birmingham, Ladywood"/>
    <s v="B1 3ND"/>
    <n v="7"/>
    <s v="No Boarders"/>
    <s v="Has a sixth form"/>
    <s v="None"/>
    <s v="None"/>
    <s v="Non-faith"/>
    <s v="Ofsted"/>
    <n v="10039278"/>
    <s v="Independent school standard inspection - first"/>
    <s v="Independent Standard Inspection"/>
    <d v="2018-05-22T00:00:00"/>
    <d v="2018-05-24T00:00:00"/>
    <d v="2018-07-02T00:00:00"/>
    <x v="0"/>
    <n v="2"/>
    <n v="2"/>
    <n v="2"/>
    <n v="2"/>
    <s v="NULL"/>
    <s v="NULL"/>
    <x v="0"/>
    <s v="Y"/>
    <x v="0"/>
    <s v="NULL"/>
    <s v="NULL"/>
    <s v="NULL"/>
    <s v="NULL"/>
    <s v="NULL"/>
    <s v="NULL"/>
    <s v="NULL"/>
    <s v="NULL"/>
    <s v="NULL"/>
    <s v="NULL"/>
    <s v="NULL"/>
  </r>
  <r>
    <n v="143040"/>
    <n v="3306030"/>
    <s v="Imedia School"/>
    <x v="1"/>
    <x v="1"/>
    <s v="West Midlands"/>
    <s v="Birmingham"/>
    <s v="Birmingham, Erdington"/>
    <s v="B23 6UT"/>
    <n v="3"/>
    <s v="No Boarders"/>
    <s v="Does not have a sixth form"/>
    <s v="None"/>
    <s v="None"/>
    <s v="Non-faith"/>
    <s v="Ofsted"/>
    <n v="10045267"/>
    <s v="Independent school standard inspection - first"/>
    <s v="Independent Standard Inspection"/>
    <d v="2018-04-24T00:00:00"/>
    <d v="2018-04-26T00:00:00"/>
    <d v="2018-05-24T00:00:00"/>
    <x v="1"/>
    <n v="3"/>
    <n v="3"/>
    <n v="2"/>
    <n v="3"/>
    <s v="NULL"/>
    <s v="NULL"/>
    <x v="0"/>
    <s v="Y"/>
    <x v="1"/>
    <s v="NULL"/>
    <s v="NULL"/>
    <s v="NULL"/>
    <s v="NULL"/>
    <s v="NULL"/>
    <s v="NULL"/>
    <s v="NULL"/>
    <s v="NULL"/>
    <s v="NULL"/>
    <s v="NULL"/>
    <s v="NULL"/>
  </r>
  <r>
    <n v="143041"/>
    <n v="8886064"/>
    <s v="Hope House School"/>
    <x v="1"/>
    <x v="3"/>
    <s v="North West"/>
    <s v="Lancashire"/>
    <s v="Hazel Grove"/>
    <s v="SK6 2SR"/>
    <n v="4"/>
    <s v="No Boarders"/>
    <s v="Has a sixth form"/>
    <s v="None"/>
    <s v="None"/>
    <s v="Non-faith"/>
    <s v="Ofsted"/>
    <n v="10038937"/>
    <s v="Independent School standard inspection"/>
    <s v="Independent Standard Inspection"/>
    <d v="2017-09-26T00:00:00"/>
    <d v="2017-09-27T00:00:00"/>
    <d v="2017-10-19T00:00:00"/>
    <x v="0"/>
    <n v="2"/>
    <n v="2"/>
    <n v="2"/>
    <n v="2"/>
    <s v="NULL"/>
    <s v="NULL"/>
    <x v="0"/>
    <s v="Y"/>
    <x v="0"/>
    <s v="NULL"/>
    <s v="NULL"/>
    <s v="NULL"/>
    <s v="NULL"/>
    <s v="NULL"/>
    <s v="NULL"/>
    <s v="NULL"/>
    <s v="NULL"/>
    <s v="NULL"/>
    <s v="NULL"/>
    <s v="NULL"/>
  </r>
  <r>
    <n v="143042"/>
    <n v="9316016"/>
    <s v="Cherwell College Oxford"/>
    <x v="1"/>
    <x v="5"/>
    <s v="South East"/>
    <s v="Oxfordshire"/>
    <s v="Oxford East"/>
    <s v="OX1 2AR"/>
    <n v="36"/>
    <s v="Boarding School"/>
    <s v="Has a sixth form"/>
    <s v="None"/>
    <s v="None"/>
    <s v="Non-faith"/>
    <s v="Ofsted"/>
    <n v="10039170"/>
    <s v="Independent school standard inspection - first"/>
    <s v="Independent Standard Inspection"/>
    <d v="2017-09-26T00:00:00"/>
    <d v="2017-09-28T00:00:00"/>
    <d v="2017-11-02T00:00:00"/>
    <x v="0"/>
    <n v="2"/>
    <n v="2"/>
    <n v="2"/>
    <n v="2"/>
    <s v="NULL"/>
    <n v="2"/>
    <x v="0"/>
    <s v="Y"/>
    <x v="0"/>
    <s v="NULL"/>
    <s v="NULL"/>
    <s v="NULL"/>
    <s v="NULL"/>
    <s v="NULL"/>
    <s v="NULL"/>
    <s v="NULL"/>
    <s v="NULL"/>
    <s v="NULL"/>
    <s v="NULL"/>
    <s v="NULL"/>
  </r>
  <r>
    <n v="143046"/>
    <n v="8466024"/>
    <s v="Kings Brighton"/>
    <x v="1"/>
    <x v="5"/>
    <s v="South East"/>
    <s v="Brighton and Hove"/>
    <s v="Brighton, Pavilion"/>
    <s v="BN1 4SB"/>
    <n v="44"/>
    <s v="Boarding School"/>
    <s v="Has a sixth form"/>
    <s v="None"/>
    <s v="None"/>
    <s v="Non-faith"/>
    <s v="Ofsted"/>
    <n v="10044147"/>
    <s v="Independent school standard inspection - first"/>
    <s v="Independent Standard Inspection"/>
    <d v="2018-06-27T00:00:00"/>
    <d v="2018-06-29T00:00:00"/>
    <d v="2018-07-23T00:00:00"/>
    <x v="0"/>
    <n v="2"/>
    <n v="2"/>
    <n v="2"/>
    <n v="2"/>
    <s v="NULL"/>
    <s v="NULL"/>
    <x v="0"/>
    <s v="Y"/>
    <x v="0"/>
    <s v="NULL"/>
    <s v="NULL"/>
    <s v="NULL"/>
    <s v="NULL"/>
    <s v="NULL"/>
    <s v="NULL"/>
    <s v="NULL"/>
    <s v="NULL"/>
    <s v="NULL"/>
    <s v="NULL"/>
    <s v="NULL"/>
  </r>
  <r>
    <n v="143048"/>
    <n v="3186007"/>
    <s v="Azbuka Russian-English Bilingual School"/>
    <x v="1"/>
    <x v="6"/>
    <s v="London"/>
    <s v="Richmond upon Thames"/>
    <s v="Richmond Park"/>
    <s v="SW14 8NH"/>
    <n v="13"/>
    <s v="Not Applicable"/>
    <s v="Does not have a sixth form"/>
    <s v="None"/>
    <s v="None"/>
    <s v="Non-faith"/>
    <s v="Ofsted"/>
    <n v="10041013"/>
    <s v="Independent school standard inspection - first"/>
    <s v="Independent Standard Inspection"/>
    <d v="2017-11-21T00:00:00"/>
    <d v="2017-11-23T00:00:00"/>
    <d v="2017-12-22T00:00:00"/>
    <x v="0"/>
    <n v="2"/>
    <n v="2"/>
    <n v="2"/>
    <n v="2"/>
    <s v="NULL"/>
    <s v="NULL"/>
    <x v="0"/>
    <s v="Y"/>
    <x v="0"/>
    <s v="NULL"/>
    <s v="NULL"/>
    <s v="NULL"/>
    <s v="NULL"/>
    <s v="NULL"/>
    <s v="NULL"/>
    <s v="NULL"/>
    <s v="NULL"/>
    <s v="NULL"/>
    <s v="NULL"/>
    <s v="NULL"/>
  </r>
  <r>
    <n v="143049"/>
    <n v="3926005"/>
    <s v="TLG Newcastle"/>
    <x v="1"/>
    <x v="7"/>
    <s v="North East"/>
    <s v="North Tyneside"/>
    <s v="North Tyneside"/>
    <s v="NE12 8UZ"/>
    <n v="6"/>
    <s v="No Boarders"/>
    <s v="Does not have a sixth form"/>
    <s v="None"/>
    <s v="None"/>
    <s v="Non-faith"/>
    <s v="Ofsted"/>
    <n v="10043660"/>
    <s v="Independent school standard inspection - first"/>
    <s v="Independent Standard Inspection"/>
    <d v="2018-02-06T00:00:00"/>
    <d v="2018-02-08T00:00:00"/>
    <d v="2018-03-15T00:00:00"/>
    <x v="0"/>
    <n v="1"/>
    <n v="2"/>
    <n v="2"/>
    <n v="2"/>
    <s v="NULL"/>
    <s v="NULL"/>
    <x v="0"/>
    <s v="Y"/>
    <x v="0"/>
    <s v="NULL"/>
    <s v="NULL"/>
    <s v="NULL"/>
    <s v="NULL"/>
    <s v="NULL"/>
    <s v="NULL"/>
    <s v="NULL"/>
    <s v="NULL"/>
    <s v="NULL"/>
    <s v="NULL"/>
    <s v="NULL"/>
  </r>
  <r>
    <n v="143081"/>
    <n v="9356009"/>
    <s v="Horatio House Independent School"/>
    <x v="1"/>
    <x v="2"/>
    <s v="East of England"/>
    <s v="Suffolk"/>
    <s v="Waveney"/>
    <s v="NR32 5LL"/>
    <n v="48"/>
    <s v="No Boarders"/>
    <s v="Does not have a sixth form"/>
    <s v="None"/>
    <s v="None"/>
    <s v="Non-faith"/>
    <s v="Ofsted"/>
    <n v="10033611"/>
    <s v="Independent school standard inspection - first"/>
    <s v="Independent Standard Inspection"/>
    <d v="2017-06-13T00:00:00"/>
    <d v="2017-06-15T00:00:00"/>
    <d v="2017-07-20T00:00:00"/>
    <x v="1"/>
    <n v="3"/>
    <n v="3"/>
    <n v="3"/>
    <n v="3"/>
    <s v="NULL"/>
    <s v="NULL"/>
    <x v="0"/>
    <s v="NULL"/>
    <x v="1"/>
    <s v="NULL"/>
    <s v="NULL"/>
    <s v="NULL"/>
    <s v="NULL"/>
    <s v="NULL"/>
    <s v="NULL"/>
    <s v="NULL"/>
    <s v="NULL"/>
    <s v="NULL"/>
    <s v="NULL"/>
    <s v="NULL"/>
  </r>
  <r>
    <n v="143098"/>
    <n v="3816018"/>
    <s v="Columbus House"/>
    <x v="1"/>
    <x v="7"/>
    <s v="Yorkshire and the Humber"/>
    <s v="Calderdale"/>
    <s v="Hazel Grove"/>
    <s v="SK6 2SR"/>
    <n v="4"/>
    <s v="No Boarders"/>
    <s v="Does not have a sixth form"/>
    <s v="None"/>
    <s v="None"/>
    <s v="Non-faith"/>
    <s v="Ofsted"/>
    <n v="10025946"/>
    <s v="Independent school standard inspection - first"/>
    <s v="Independent Standard Inspection"/>
    <d v="2016-11-29T00:00:00"/>
    <d v="2016-12-01T00:00:00"/>
    <d v="2017-01-16T00:00:00"/>
    <x v="1"/>
    <n v="3"/>
    <n v="3"/>
    <n v="2"/>
    <n v="3"/>
    <s v="NULL"/>
    <s v="NULL"/>
    <x v="0"/>
    <s v="NULL"/>
    <x v="1"/>
    <s v="NULL"/>
    <s v="NULL"/>
    <s v="NULL"/>
    <s v="NULL"/>
    <s v="NULL"/>
    <n v="10038730"/>
    <s v="Independent school Progress Monitoring inspection"/>
    <d v="2017-06-20T00:00:00"/>
    <s v="2016/17"/>
    <d v="2017-07-24T00:00:00"/>
    <s v="Met all standards that were checked"/>
  </r>
  <r>
    <n v="143102"/>
    <n v="3846005"/>
    <s v="Tlg Wakefield"/>
    <x v="1"/>
    <x v="7"/>
    <s v="Yorkshire and the Humber"/>
    <s v="Wakefield"/>
    <s v="Normanton, Pontefract and Castleford"/>
    <s v="WF6 1NT"/>
    <n v="9"/>
    <s v="No Boarders"/>
    <s v="Does not have a sixth form"/>
    <s v="Christian"/>
    <s v="Christian"/>
    <s v="Christian"/>
    <s v="Ofsted"/>
    <n v="10046957"/>
    <s v="Independent school standard inspection - first"/>
    <s v="Independent Standard Inspection"/>
    <d v="2018-05-22T00:00:00"/>
    <d v="2018-05-24T00:00:00"/>
    <d v="2018-07-04T00:00:00"/>
    <x v="1"/>
    <n v="2"/>
    <n v="3"/>
    <n v="2"/>
    <n v="3"/>
    <s v="NULL"/>
    <s v="NULL"/>
    <x v="0"/>
    <s v="Y"/>
    <x v="0"/>
    <s v="NULL"/>
    <s v="NULL"/>
    <s v="NULL"/>
    <s v="NULL"/>
    <s v="NULL"/>
    <s v="NULL"/>
    <s v="NULL"/>
    <s v="NULL"/>
    <s v="NULL"/>
    <s v="NULL"/>
    <s v="NULL"/>
  </r>
  <r>
    <n v="143105"/>
    <n v="3316004"/>
    <s v="The National Mathematics and Science College"/>
    <x v="1"/>
    <x v="1"/>
    <s v="West Midlands"/>
    <s v="Coventry"/>
    <s v="Coventry South"/>
    <s v="CV4 8JB"/>
    <n v="36"/>
    <s v="Boarding School"/>
    <s v="Has a sixth form"/>
    <s v="None"/>
    <s v="None"/>
    <s v="Non-faith"/>
    <s v="Ofsted"/>
    <n v="10033590"/>
    <s v="Independent school standard inspection - integrated - first "/>
    <s v="Independent Standard Inspection"/>
    <d v="2018-05-01T00:00:00"/>
    <d v="2018-05-03T00:00:00"/>
    <d v="2018-06-11T00:00:00"/>
    <x v="1"/>
    <n v="3"/>
    <n v="2"/>
    <n v="2"/>
    <n v="2"/>
    <s v="NULL"/>
    <n v="2"/>
    <x v="0"/>
    <s v="N"/>
    <x v="0"/>
    <s v="NULL"/>
    <s v="NULL"/>
    <s v="NULL"/>
    <s v="NULL"/>
    <s v="NULL"/>
    <s v="NULL"/>
    <s v="NULL"/>
    <s v="NULL"/>
    <s v="NULL"/>
    <s v="NULL"/>
    <s v="NULL"/>
  </r>
  <r>
    <n v="143106"/>
    <n v="8856045"/>
    <s v="Gloverspiece"/>
    <x v="0"/>
    <x v="1"/>
    <s v="West Midlands"/>
    <s v="Worcestershire"/>
    <s v="Mid Worcestershire"/>
    <s v="WR9 0RQ"/>
    <n v="8"/>
    <s v="No Boarders"/>
    <s v="Not applicable"/>
    <s v="None"/>
    <s v="None"/>
    <s v="Non-faith"/>
    <s v="Ofsted"/>
    <n v="10041368"/>
    <s v="Independent school standard inspection - first"/>
    <s v="Independent Standard Inspection"/>
    <d v="2018-02-13T00:00:00"/>
    <d v="2018-02-15T00:00:00"/>
    <d v="2018-03-22T00:00:00"/>
    <x v="0"/>
    <n v="2"/>
    <n v="2"/>
    <n v="2"/>
    <n v="3"/>
    <s v="NULL"/>
    <s v="NULL"/>
    <x v="0"/>
    <s v="Y"/>
    <x v="0"/>
    <s v="NULL"/>
    <s v="NULL"/>
    <s v="NULL"/>
    <s v="NULL"/>
    <s v="NULL"/>
    <s v="NULL"/>
    <s v="NULL"/>
    <s v="NULL"/>
    <s v="NULL"/>
    <s v="NULL"/>
    <s v="NULL"/>
  </r>
  <r>
    <n v="143174"/>
    <n v="3306031"/>
    <s v="Newbury School"/>
    <x v="1"/>
    <x v="1"/>
    <s v="West Midlands"/>
    <s v="Birmingham"/>
    <s v="Birmingham, Ladywood"/>
    <s v="B19 2SW"/>
    <n v="10"/>
    <s v="No Boarders"/>
    <s v="Has a sixth form"/>
    <s v="None"/>
    <s v="None"/>
    <s v="Non-faith"/>
    <s v="Ofsted"/>
    <n v="10039277"/>
    <s v="Independent school standard inspection - first"/>
    <s v="Independent Standard Inspection"/>
    <d v="2017-11-21T00:00:00"/>
    <d v="2017-11-23T00:00:00"/>
    <d v="2018-02-06T00:00:00"/>
    <x v="3"/>
    <n v="4"/>
    <n v="4"/>
    <n v="4"/>
    <n v="4"/>
    <s v="NULL"/>
    <n v="4"/>
    <x v="2"/>
    <s v="Y"/>
    <x v="1"/>
    <s v="NULL"/>
    <s v="NULL"/>
    <s v="NULL"/>
    <s v="NULL"/>
    <s v="NULL"/>
    <s v="NULL"/>
    <s v="NULL"/>
    <s v="NULL"/>
    <s v="NULL"/>
    <s v="NULL"/>
    <s v="NULL"/>
  </r>
  <r>
    <n v="143406"/>
    <n v="3176005"/>
    <s v="Oak House School"/>
    <x v="0"/>
    <x v="6"/>
    <s v="London"/>
    <s v="Redbridge"/>
    <s v="Ilford South"/>
    <s v="IG3 9AB"/>
    <n v="0"/>
    <s v="No Boarders"/>
    <s v="Not applicable"/>
    <s v="None"/>
    <s v="None"/>
    <s v="Non-faith"/>
    <s v="Ofsted"/>
    <n v="10035820"/>
    <s v="Independent school standard inspection - first"/>
    <s v="Independent Standard Inspection"/>
    <d v="2017-10-10T00:00:00"/>
    <d v="2017-10-12T00:00:00"/>
    <d v="2017-12-08T00:00:00"/>
    <x v="3"/>
    <n v="4"/>
    <n v="0"/>
    <n v="4"/>
    <n v="0"/>
    <s v="NULL"/>
    <s v="NULL"/>
    <x v="2"/>
    <s v="Y"/>
    <x v="1"/>
    <s v="NULL"/>
    <s v="NULL"/>
    <s v="NULL"/>
    <s v="NULL"/>
    <s v="NULL"/>
    <n v="10054979"/>
    <s v="Independent school Progress Monitoring inspection"/>
    <d v="2018-06-22T00:00:00"/>
    <s v="2017/18"/>
    <d v="2018-07-16T00:00:00"/>
    <s v="Met all standards that were checked"/>
  </r>
  <r>
    <n v="143407"/>
    <n v="8786066"/>
    <s v="Chances Educational Support Services"/>
    <x v="1"/>
    <x v="0"/>
    <s v="South West"/>
    <s v="Devon"/>
    <s v="Newton Abbot"/>
    <s v="TQ12 2SH"/>
    <n v="31"/>
    <s v="No Boarders"/>
    <s v="Not applicable"/>
    <s v="None"/>
    <s v="None"/>
    <s v="Non-faith"/>
    <s v="Ofsted"/>
    <n v="10047186"/>
    <s v="Independent school standard inspection - first"/>
    <s v="Independent Standard Inspection"/>
    <d v="2018-06-12T00:00:00"/>
    <d v="2018-06-14T00:00:00"/>
    <d v="2018-07-18T00:00:00"/>
    <x v="1"/>
    <n v="3"/>
    <n v="3"/>
    <n v="3"/>
    <n v="3"/>
    <s v="NULL"/>
    <s v="NULL"/>
    <x v="0"/>
    <s v="Y"/>
    <x v="0"/>
    <s v="NULL"/>
    <s v="NULL"/>
    <s v="NULL"/>
    <s v="NULL"/>
    <s v="NULL"/>
    <s v="NULL"/>
    <s v="NULL"/>
    <s v="NULL"/>
    <s v="NULL"/>
    <s v="NULL"/>
    <s v="NULL"/>
  </r>
  <r>
    <n v="143418"/>
    <n v="3306032"/>
    <s v="Birmingham Independent College"/>
    <x v="1"/>
    <x v="1"/>
    <s v="West Midlands"/>
    <s v="Birmingham"/>
    <s v="Birmingham, Ladywood"/>
    <s v="B6 5NU"/>
    <n v="4"/>
    <s v="No Boarders"/>
    <s v="Has a sixth form"/>
    <s v="None"/>
    <s v="None"/>
    <s v="Non-faith"/>
    <s v="Ofsted"/>
    <n v="10033591"/>
    <s v="Independent school standard inspection - first"/>
    <s v="Independent Standard Inspection"/>
    <d v="2017-06-13T00:00:00"/>
    <d v="2017-06-14T00:00:00"/>
    <d v="2017-07-21T00:00:00"/>
    <x v="0"/>
    <n v="2"/>
    <n v="2"/>
    <n v="1"/>
    <n v="2"/>
    <s v="NULL"/>
    <s v="NULL"/>
    <x v="0"/>
    <s v="NULL"/>
    <x v="0"/>
    <s v="NULL"/>
    <s v="NULL"/>
    <s v="NULL"/>
    <s v="NULL"/>
    <s v="NULL"/>
    <s v="NULL"/>
    <s v="NULL"/>
    <s v="NULL"/>
    <s v="NULL"/>
    <s v="NULL"/>
    <s v="NULL"/>
  </r>
  <r>
    <n v="143425"/>
    <n v="3146000"/>
    <s v="London Tutorial College"/>
    <x v="1"/>
    <x v="6"/>
    <s v="London"/>
    <s v="Kingston upon Thames"/>
    <s v="Kingston and Surbiton"/>
    <s v="KT6 7AB"/>
    <n v="4"/>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3429"/>
    <n v="8076001"/>
    <s v="Old Farm School"/>
    <x v="1"/>
    <x v="7"/>
    <s v="North East"/>
    <s v="Redcar and Cleveland"/>
    <s v="Middlesbrough South and East Cleveland"/>
    <s v="TS12 2TZ"/>
    <n v="13"/>
    <s v="Childrens Home (Boarding School)"/>
    <s v="Does not have a sixth form"/>
    <s v="None"/>
    <s v="None"/>
    <s v="Non-faith"/>
    <s v="Ofsted"/>
    <n v="10040149"/>
    <s v="Independent school standard inspection - first"/>
    <s v="Independent Standard Inspection"/>
    <d v="2017-12-05T00:00:00"/>
    <d v="2017-12-07T00:00:00"/>
    <d v="2018-01-24T00:00:00"/>
    <x v="0"/>
    <n v="2"/>
    <n v="2"/>
    <n v="2"/>
    <n v="2"/>
    <s v="NULL"/>
    <s v="NULL"/>
    <x v="0"/>
    <s v="Y"/>
    <x v="0"/>
    <s v="NULL"/>
    <s v="NULL"/>
    <s v="NULL"/>
    <s v="NULL"/>
    <s v="NULL"/>
    <s v="NULL"/>
    <s v="NULL"/>
    <s v="NULL"/>
    <s v="NULL"/>
    <s v="NULL"/>
    <s v="NULL"/>
  </r>
  <r>
    <n v="143521"/>
    <n v="8816066"/>
    <s v="TLG Chelmsford"/>
    <x v="1"/>
    <x v="2"/>
    <s v="East of England"/>
    <s v="Essex"/>
    <s v="Chelmsford"/>
    <s v="CM2 0HG"/>
    <n v="8"/>
    <s v="No Boarders"/>
    <s v="Does not have a sixth form"/>
    <s v="None"/>
    <s v="Christian"/>
    <s v="Christian"/>
    <s v="Ofsted"/>
    <n v="10043523"/>
    <s v="Independent school standard inspection - first"/>
    <s v="Independent Standard Inspection"/>
    <d v="2018-02-07T00:00:00"/>
    <d v="2018-02-09T00:00:00"/>
    <d v="2018-03-12T00:00:00"/>
    <x v="0"/>
    <n v="2"/>
    <n v="2"/>
    <n v="2"/>
    <n v="2"/>
    <s v="NULL"/>
    <s v="NULL"/>
    <x v="0"/>
    <s v="Y"/>
    <x v="0"/>
    <s v="NULL"/>
    <s v="NULL"/>
    <s v="NULL"/>
    <s v="NULL"/>
    <s v="NULL"/>
    <s v="NULL"/>
    <s v="NULL"/>
    <s v="NULL"/>
    <s v="NULL"/>
    <s v="NULL"/>
    <s v="NULL"/>
  </r>
  <r>
    <n v="143531"/>
    <n v="8956003"/>
    <s v="Eden School"/>
    <x v="0"/>
    <x v="3"/>
    <s v="North West"/>
    <s v="Cheshire East"/>
    <s v="Macclesfield"/>
    <s v="SK10 3LQ"/>
    <n v="0"/>
    <s v="Childrens Home (Boarding School)"/>
    <s v="Not applicable"/>
    <s v="None"/>
    <s v="None"/>
    <s v="Non-faith"/>
    <s v="Ofsted"/>
    <n v="10043786"/>
    <s v="Independent school standard inspection - first"/>
    <s v="Independent Standard Inspection"/>
    <d v="2018-07-17T00:00:00"/>
    <d v="2018-07-18T00:00:00"/>
    <d v="2018-08-06T00:00:00"/>
    <x v="5"/>
    <n v="0"/>
    <n v="0"/>
    <n v="0"/>
    <n v="0"/>
    <s v="NULL"/>
    <s v="NULL"/>
    <x v="0"/>
    <s v="Y"/>
    <x v="0"/>
    <s v="NULL"/>
    <s v="NULL"/>
    <s v="NULL"/>
    <s v="NULL"/>
    <s v="NULL"/>
    <s v="NULL"/>
    <s v="NULL"/>
    <s v="NULL"/>
    <s v="NULL"/>
    <s v="NULL"/>
    <s v="NULL"/>
  </r>
  <r>
    <n v="143532"/>
    <n v="3946000"/>
    <s v="Ashbrooke School"/>
    <x v="0"/>
    <x v="7"/>
    <s v="North East"/>
    <s v="Sunderland"/>
    <s v="Sunderland Central"/>
    <s v="SR2 7JA"/>
    <n v="35"/>
    <s v="No Boarders"/>
    <s v="Not applicable"/>
    <s v="None"/>
    <s v="None"/>
    <s v="Non-faith"/>
    <s v="Ofsted"/>
    <n v="10043661"/>
    <s v="Independent school standard inspection - first"/>
    <s v="Independent Standard Inspection"/>
    <d v="2018-03-13T00:00:00"/>
    <d v="2018-03-15T00:00:00"/>
    <d v="2018-05-01T00:00:00"/>
    <x v="0"/>
    <n v="2"/>
    <n v="2"/>
    <n v="2"/>
    <n v="2"/>
    <s v="NULL"/>
    <s v="NULL"/>
    <x v="0"/>
    <s v="Y"/>
    <x v="0"/>
    <s v="NULL"/>
    <s v="NULL"/>
    <s v="NULL"/>
    <s v="NULL"/>
    <s v="NULL"/>
    <s v="NULL"/>
    <s v="NULL"/>
    <s v="NULL"/>
    <s v="NULL"/>
    <s v="NULL"/>
    <s v="NULL"/>
  </r>
  <r>
    <n v="143539"/>
    <n v="8786067"/>
    <s v="Running Deer"/>
    <x v="0"/>
    <x v="0"/>
    <s v="South West"/>
    <s v="Devon"/>
    <s v="Central Devon"/>
    <s v="TQ13 8PY"/>
    <n v="3"/>
    <s v="No Boarders"/>
    <s v="Not applicable"/>
    <s v="None"/>
    <s v="None"/>
    <s v="Non-faith"/>
    <s v="Ofsted"/>
    <n v="10033897"/>
    <s v="Independent school standard inspection - first"/>
    <s v="Independent Standard Inspection"/>
    <d v="2017-09-19T00:00:00"/>
    <d v="2017-09-21T00:00:00"/>
    <d v="2017-11-06T00:00:00"/>
    <x v="3"/>
    <n v="4"/>
    <n v="3"/>
    <n v="3"/>
    <n v="3"/>
    <s v="NULL"/>
    <s v="NULL"/>
    <x v="2"/>
    <s v="NULL"/>
    <x v="1"/>
    <s v="NULL"/>
    <s v="NULL"/>
    <s v="NULL"/>
    <s v="NULL"/>
    <s v="NULL"/>
    <n v="10049140"/>
    <s v="Independent school Progress Monitoring inspection"/>
    <d v="2018-06-07T00:00:00"/>
    <s v="2017/18"/>
    <d v="2018-06-29T00:00:00"/>
    <s v="Met all standards that were checked"/>
  </r>
  <r>
    <n v="143640"/>
    <n v="3046004"/>
    <s v="Advance Education"/>
    <x v="1"/>
    <x v="6"/>
    <s v="London"/>
    <s v="Brent"/>
    <s v="Brent Central"/>
    <s v="NW10 7TR"/>
    <n v="132"/>
    <s v="No Boarders"/>
    <s v="Does not have a sixth form"/>
    <s v="None"/>
    <s v="Islam"/>
    <s v="Muslim"/>
    <s v="Ofsted"/>
    <n v="10041410"/>
    <s v="Independent school standard inspection - first"/>
    <s v="Independent Standard Inspection"/>
    <d v="2018-04-24T00:00:00"/>
    <d v="2018-04-26T00:00:00"/>
    <d v="2018-05-21T00:00:00"/>
    <x v="1"/>
    <n v="3"/>
    <n v="3"/>
    <n v="2"/>
    <n v="3"/>
    <n v="3"/>
    <s v="NULL"/>
    <x v="0"/>
    <s v="Y"/>
    <x v="1"/>
    <s v="NULL"/>
    <s v="NULL"/>
    <s v="NULL"/>
    <s v="NULL"/>
    <s v="NULL"/>
    <s v="NULL"/>
    <s v="NULL"/>
    <s v="NULL"/>
    <s v="NULL"/>
    <s v="NULL"/>
    <s v="NULL"/>
  </r>
  <r>
    <n v="143642"/>
    <n v="8356039"/>
    <s v="Arbour House"/>
    <x v="0"/>
    <x v="0"/>
    <s v="South West"/>
    <s v="Dorset"/>
    <s v="South Dorset"/>
    <s v="DT4 7QF"/>
    <n v="9"/>
    <s v="No Boarders"/>
    <s v="Not applicable"/>
    <s v="None"/>
    <s v="None"/>
    <s v="Non-faith"/>
    <s v="Ofsted"/>
    <n v="10047187"/>
    <s v="Independent school standard inspection - first"/>
    <s v="Independent Standard Inspection"/>
    <d v="2018-06-26T00:00:00"/>
    <d v="2018-06-28T00:00:00"/>
    <d v="2018-07-24T00:00:00"/>
    <x v="0"/>
    <n v="2"/>
    <n v="2"/>
    <n v="2"/>
    <n v="2"/>
    <s v="NULL"/>
    <s v="NULL"/>
    <x v="0"/>
    <s v="Y"/>
    <x v="0"/>
    <s v="NULL"/>
    <s v="NULL"/>
    <s v="NULL"/>
    <s v="NULL"/>
    <s v="NULL"/>
    <s v="NULL"/>
    <s v="NULL"/>
    <s v="NULL"/>
    <s v="NULL"/>
    <s v="NULL"/>
    <s v="NULL"/>
  </r>
  <r>
    <n v="143646"/>
    <n v="3516006"/>
    <s v="Pennine House School"/>
    <x v="1"/>
    <x v="3"/>
    <s v="North West"/>
    <s v="Bury"/>
    <s v="Bury North"/>
    <s v="BL9 7TD"/>
    <n v="16"/>
    <s v="No Boarders"/>
    <s v="Has a sixth form"/>
    <s v="None"/>
    <s v="None"/>
    <s v="Non-faith"/>
    <s v="Ofsted"/>
    <n v="10043787"/>
    <s v="Independent school standard inspection - first"/>
    <s v="Independent Standard Inspection"/>
    <d v="2018-07-03T00:00:00"/>
    <d v="2018-07-05T00:00:00"/>
    <d v="2018-07-23T00:00:00"/>
    <x v="0"/>
    <n v="2"/>
    <n v="2"/>
    <n v="2"/>
    <n v="2"/>
    <s v="NULL"/>
    <n v="2"/>
    <x v="0"/>
    <s v="Y"/>
    <x v="0"/>
    <s v="NULL"/>
    <s v="NULL"/>
    <s v="NULL"/>
    <s v="NULL"/>
    <s v="NULL"/>
    <s v="NULL"/>
    <s v="NULL"/>
    <s v="NULL"/>
    <s v="NULL"/>
    <s v="NULL"/>
    <s v="NULL"/>
  </r>
  <r>
    <n v="143653"/>
    <n v="8616013"/>
    <s v="Peak Education Stoke"/>
    <x v="0"/>
    <x v="1"/>
    <s v="West Midlands"/>
    <s v="Stoke-on-Trent"/>
    <s v="Stoke-on-Trent Central"/>
    <s v="ST1 4LY"/>
    <n v="32"/>
    <s v="No Boarders"/>
    <s v="Not applicable"/>
    <s v="None"/>
    <s v="None"/>
    <s v="Non-faith"/>
    <s v="Ofsted"/>
    <n v="10041367"/>
    <s v="Independent school standard inspection - first"/>
    <s v="Independent Standard Inspection"/>
    <d v="2018-03-06T00:00:00"/>
    <d v="2018-03-08T00:00:00"/>
    <d v="2018-04-27T00:00:00"/>
    <x v="0"/>
    <n v="2"/>
    <n v="2"/>
    <n v="2"/>
    <n v="2"/>
    <s v="NULL"/>
    <n v="2"/>
    <x v="0"/>
    <s v="Y"/>
    <x v="0"/>
    <s v="NULL"/>
    <s v="NULL"/>
    <s v="NULL"/>
    <s v="NULL"/>
    <s v="NULL"/>
    <s v="NULL"/>
    <s v="NULL"/>
    <s v="NULL"/>
    <s v="NULL"/>
    <s v="NULL"/>
    <s v="NULL"/>
  </r>
  <r>
    <n v="143838"/>
    <n v="2096002"/>
    <s v="TLG Lewisham"/>
    <x v="1"/>
    <x v="6"/>
    <s v="London"/>
    <s v="Lewisham"/>
    <s v="Lewisham, Deptford"/>
    <s v="SE13 7FY"/>
    <n v="8"/>
    <s v="No Boarders"/>
    <s v="Does not have a sixth form"/>
    <s v="None"/>
    <s v="Christian"/>
    <s v="Christian"/>
    <s v="Ofsted"/>
    <n v="10044417"/>
    <s v="Independent school standard inspection - first"/>
    <s v="Independent Standard Inspection"/>
    <d v="2018-03-20T00:00:00"/>
    <d v="2018-03-22T00:00:00"/>
    <d v="2018-04-30T00:00:00"/>
    <x v="0"/>
    <n v="2"/>
    <n v="2"/>
    <n v="2"/>
    <n v="2"/>
    <s v="NULL"/>
    <s v="NULL"/>
    <x v="0"/>
    <s v="Y"/>
    <x v="0"/>
    <s v="NULL"/>
    <s v="NULL"/>
    <s v="NULL"/>
    <s v="NULL"/>
    <s v="NULL"/>
    <s v="NULL"/>
    <s v="NULL"/>
    <s v="NULL"/>
    <s v="NULL"/>
    <s v="NULL"/>
    <s v="NULL"/>
  </r>
  <r>
    <n v="143839"/>
    <n v="8606044"/>
    <s v="Aurora Hanley School"/>
    <x v="0"/>
    <x v="1"/>
    <s v="West Midlands"/>
    <s v="Staffordshire"/>
    <s v="Staffordshire Moorlands"/>
    <s v="ST2 8LY"/>
    <n v="18"/>
    <s v="Boarding School"/>
    <s v="Not applicable"/>
    <s v="None"/>
    <s v="None"/>
    <s v="Non-faith"/>
    <s v="Ofsted"/>
    <n v="10045268"/>
    <s v="Independent school standard inspection - first"/>
    <s v="Independent Standard Inspection"/>
    <d v="2018-06-19T00:00:00"/>
    <d v="2018-06-21T00:00:00"/>
    <d v="2018-09-05T00:00:00"/>
    <x v="2"/>
    <n v="1"/>
    <n v="1"/>
    <n v="1"/>
    <n v="1"/>
    <s v="NULL"/>
    <s v="NULL"/>
    <x v="0"/>
    <s v="Y"/>
    <x v="0"/>
    <s v="NULL"/>
    <s v="NULL"/>
    <s v="NULL"/>
    <s v="NULL"/>
    <s v="NULL"/>
    <s v="NULL"/>
    <s v="NULL"/>
    <s v="NULL"/>
    <s v="NULL"/>
    <s v="NULL"/>
    <s v="NULL"/>
  </r>
  <r>
    <n v="143840"/>
    <n v="2046017"/>
    <s v="Queensgate College"/>
    <x v="1"/>
    <x v="6"/>
    <s v="London"/>
    <s v="Hackney"/>
    <s v="Hackney South and Shoreditch"/>
    <s v="E9 6SJ"/>
    <n v="25"/>
    <s v="No Boarders"/>
    <s v="Does not have a sixth form"/>
    <s v="None"/>
    <s v="None"/>
    <s v="Non-faith"/>
    <s v="Ofsted"/>
    <n v="10038181"/>
    <s v="Independent school standard inspection - first"/>
    <s v="Independent Standard Inspection"/>
    <d v="2017-10-31T00:00:00"/>
    <d v="2017-11-02T00:00:00"/>
    <d v="2017-12-11T00:00:00"/>
    <x v="1"/>
    <n v="3"/>
    <n v="3"/>
    <n v="3"/>
    <n v="3"/>
    <s v="NULL"/>
    <s v="NULL"/>
    <x v="0"/>
    <s v="NULL"/>
    <x v="1"/>
    <s v="NULL"/>
    <s v="NULL"/>
    <s v="NULL"/>
    <s v="NULL"/>
    <s v="NULL"/>
    <s v="NULL"/>
    <s v="NULL"/>
    <s v="NULL"/>
    <s v="NULL"/>
    <s v="NULL"/>
    <s v="NULL"/>
  </r>
  <r>
    <n v="143841"/>
    <n v="3816019"/>
    <s v="Nightingale House School"/>
    <x v="1"/>
    <x v="7"/>
    <s v="Yorkshire and the Humber"/>
    <s v="Calderdale"/>
    <s v="Hazel Grove"/>
    <s v="SK6 2SR"/>
    <n v="4"/>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3858"/>
    <n v="8886067"/>
    <s v="Lincoln House School"/>
    <x v="1"/>
    <x v="3"/>
    <s v="North West"/>
    <s v="Lancashire"/>
    <s v="Hazel Grove"/>
    <s v="SK6 2SR"/>
    <n v="4"/>
    <s v="No Boarders"/>
    <s v="Has a sixth form"/>
    <s v="None"/>
    <s v="None"/>
    <s v="Non-faith"/>
    <s v="Ofsted"/>
    <n v="10043788"/>
    <s v="Independent school standard inspection - first"/>
    <s v="Independent Standard Inspection"/>
    <d v="2018-04-17T00:00:00"/>
    <d v="2018-04-18T00:00:00"/>
    <d v="2018-05-22T00:00:00"/>
    <x v="0"/>
    <n v="2"/>
    <n v="2"/>
    <n v="1"/>
    <n v="2"/>
    <s v="NULL"/>
    <n v="2"/>
    <x v="0"/>
    <s v="Y"/>
    <x v="0"/>
    <s v="NULL"/>
    <s v="NULL"/>
    <s v="NULL"/>
    <s v="NULL"/>
    <s v="NULL"/>
    <s v="NULL"/>
    <s v="NULL"/>
    <s v="NULL"/>
    <s v="NULL"/>
    <s v="NULL"/>
    <s v="NULL"/>
  </r>
  <r>
    <n v="143912"/>
    <n v="3416008"/>
    <s v="Progress Schools - Toxteth"/>
    <x v="1"/>
    <x v="3"/>
    <s v="North West"/>
    <s v="Liverpool"/>
    <s v="Liverpool, Riverside"/>
    <s v="L8 8HD"/>
    <n v="17"/>
    <s v="No Boarders"/>
    <s v="Does not have a sixth form"/>
    <s v="None"/>
    <s v="None"/>
    <s v="Non-faith"/>
    <s v="Ofsted"/>
    <n v="10043789"/>
    <s v="Independent school standard inspection - first"/>
    <s v="Independent Standard Inspection"/>
    <d v="2018-05-15T00:00:00"/>
    <d v="2018-05-17T00:00:00"/>
    <d v="2018-06-29T00:00:00"/>
    <x v="0"/>
    <n v="2"/>
    <n v="2"/>
    <n v="2"/>
    <n v="2"/>
    <s v="NULL"/>
    <s v="NULL"/>
    <x v="0"/>
    <s v="Y"/>
    <x v="0"/>
    <s v="NULL"/>
    <s v="NULL"/>
    <s v="NULL"/>
    <s v="NULL"/>
    <s v="NULL"/>
    <s v="NULL"/>
    <s v="NULL"/>
    <s v="NULL"/>
    <s v="NULL"/>
    <s v="NULL"/>
    <s v="NULL"/>
  </r>
  <r>
    <n v="143911"/>
    <n v="9356004"/>
    <s v="The Ryes College and Community"/>
    <x v="0"/>
    <x v="2"/>
    <s v="East of England"/>
    <s v="Suffolk"/>
    <s v="South Suffolk"/>
    <s v="CO10 5NA"/>
    <n v="15"/>
    <s v="Childrens Home (Boarding School)"/>
    <s v="Not applicable"/>
    <s v="None"/>
    <s v="None"/>
    <s v="Non-faith"/>
    <s v="Ofsted"/>
    <n v="10038910"/>
    <s v="Independent School standard inspection"/>
    <s v="Independent Standard Inspection"/>
    <d v="2017-12-05T00:00:00"/>
    <d v="2017-12-07T00:00:00"/>
    <d v="2018-01-16T00:00:00"/>
    <x v="0"/>
    <n v="2"/>
    <n v="2"/>
    <n v="2"/>
    <n v="2"/>
    <s v="NULL"/>
    <n v="2"/>
    <x v="0"/>
    <s v="Y"/>
    <x v="0"/>
    <s v="NULL"/>
    <s v="NULL"/>
    <s v="NULL"/>
    <s v="NULL"/>
    <s v="NULL"/>
    <s v="NULL"/>
    <s v="NULL"/>
    <s v="NULL"/>
    <s v="NULL"/>
    <s v="NULL"/>
    <s v="NULL"/>
  </r>
  <r>
    <n v="143928"/>
    <n v="8616014"/>
    <s v="Foundation Bridge Academy"/>
    <x v="1"/>
    <x v="1"/>
    <s v="West Midlands"/>
    <s v="Stoke-on-Trent"/>
    <s v="Stoke-on-Trent North"/>
    <s v="ST6 1JJ"/>
    <n v="10"/>
    <s v="No Boarders"/>
    <s v="Has a sixth form"/>
    <s v="None"/>
    <s v="None"/>
    <s v="Non-faith"/>
    <s v="Ofsted"/>
    <n v="10041369"/>
    <s v="Independent school standard inspection - first"/>
    <s v="Independent Standard Inspection"/>
    <d v="2018-01-30T00:00:00"/>
    <d v="2018-02-01T00:00:00"/>
    <d v="2018-03-13T00:00:00"/>
    <x v="0"/>
    <n v="2"/>
    <n v="2"/>
    <n v="2"/>
    <n v="3"/>
    <s v="NULL"/>
    <s v="NULL"/>
    <x v="0"/>
    <s v="Y"/>
    <x v="0"/>
    <s v="NULL"/>
    <s v="NULL"/>
    <s v="NULL"/>
    <s v="NULL"/>
    <s v="NULL"/>
    <s v="NULL"/>
    <s v="NULL"/>
    <s v="NULL"/>
    <s v="NULL"/>
    <s v="NULL"/>
    <s v="NULL"/>
  </r>
  <r>
    <n v="143930"/>
    <n v="8956004"/>
    <s v="Cheshire Alternative Provision School"/>
    <x v="1"/>
    <x v="3"/>
    <s v="North West"/>
    <s v="Cheshire East"/>
    <s v="Congleton"/>
    <s v="CW12 1EH"/>
    <n v="23"/>
    <s v="No Boarders"/>
    <s v="Does not have a sixth form"/>
    <s v="None"/>
    <s v="None"/>
    <s v="Non-faith"/>
    <s v="Ofsted"/>
    <n v="10043790"/>
    <s v="Independent school standard inspection - first"/>
    <s v="Independent Standard Inspection"/>
    <d v="2018-06-19T00:00:00"/>
    <d v="2018-06-21T00:00:00"/>
    <d v="2018-07-20T00:00:00"/>
    <x v="1"/>
    <n v="3"/>
    <n v="3"/>
    <n v="3"/>
    <n v="3"/>
    <s v="NULL"/>
    <s v="NULL"/>
    <x v="0"/>
    <s v="Y"/>
    <x v="0"/>
    <s v="NULL"/>
    <s v="NULL"/>
    <s v="NULL"/>
    <s v="NULL"/>
    <s v="NULL"/>
    <s v="NULL"/>
    <s v="NULL"/>
    <s v="NULL"/>
    <s v="NULL"/>
    <s v="NULL"/>
    <s v="NULL"/>
  </r>
  <r>
    <n v="143932"/>
    <n v="8606045"/>
    <s v="Bluebell School"/>
    <x v="0"/>
    <x v="1"/>
    <s v="West Midlands"/>
    <s v="Staffordshire"/>
    <s v="Stoke-on-Trent North"/>
    <s v="ST7 1EH"/>
    <n v="22"/>
    <s v="No Boarders"/>
    <s v="Not applicable"/>
    <s v="None"/>
    <s v="None"/>
    <s v="Non-faith"/>
    <s v="Ofsted"/>
    <n v="10045269"/>
    <s v="Independent school standard inspection - first"/>
    <s v="Independent Standard Inspection"/>
    <d v="2018-06-26T00:00:00"/>
    <d v="2018-06-28T00:00:00"/>
    <d v="2018-09-18T00:00:00"/>
    <x v="2"/>
    <n v="1"/>
    <n v="1"/>
    <n v="1"/>
    <n v="2"/>
    <s v="NULL"/>
    <s v="NULL"/>
    <x v="0"/>
    <s v="Y"/>
    <x v="0"/>
    <s v="NULL"/>
    <s v="NULL"/>
    <s v="NULL"/>
    <s v="NULL"/>
    <s v="NULL"/>
    <s v="NULL"/>
    <s v="NULL"/>
    <s v="NULL"/>
    <s v="NULL"/>
    <s v="NULL"/>
    <s v="NULL"/>
  </r>
  <r>
    <n v="143933"/>
    <n v="2096003"/>
    <s v="Education My Life Matters"/>
    <x v="1"/>
    <x v="6"/>
    <s v="London"/>
    <s v="Lewisham"/>
    <s v="Lewisham East"/>
    <s v="SE26 6AD"/>
    <n v="5"/>
    <s v="No Boarders"/>
    <s v="Does not have a sixth form"/>
    <s v="None"/>
    <s v="None"/>
    <s v="Non-faith"/>
    <s v="Ofsted"/>
    <n v="10038182"/>
    <s v="Independent school standard inspection - first"/>
    <s v="Independent Standard Inspection"/>
    <d v="2018-03-20T00:00:00"/>
    <d v="2018-03-22T00:00:00"/>
    <d v="2018-05-04T00:00:00"/>
    <x v="1"/>
    <n v="3"/>
    <n v="3"/>
    <n v="3"/>
    <n v="3"/>
    <s v="NULL"/>
    <s v="NULL"/>
    <x v="0"/>
    <s v="Y"/>
    <x v="1"/>
    <s v="NULL"/>
    <s v="NULL"/>
    <s v="NULL"/>
    <s v="NULL"/>
    <s v="NULL"/>
    <s v="NULL"/>
    <s v="NULL"/>
    <s v="NULL"/>
    <s v="NULL"/>
    <s v="NULL"/>
    <s v="NULL"/>
  </r>
  <r>
    <n v="143935"/>
    <n v="9386003"/>
    <s v="Reflections Small School"/>
    <x v="1"/>
    <x v="5"/>
    <s v="South East"/>
    <s v="West Sussex"/>
    <s v="Worthing West"/>
    <s v="BN11 1PS"/>
    <n v="10"/>
    <s v="Not Applicable"/>
    <s v="Does not have a sixth form"/>
    <s v="None"/>
    <s v="None"/>
    <s v="Non-faith"/>
    <s v="Ofsted"/>
    <n v="10044150"/>
    <s v="Independent school standard inspection - first"/>
    <s v="Independent Standard Inspection"/>
    <d v="2018-05-22T00:00:00"/>
    <d v="2018-05-24T00:00:00"/>
    <d v="2018-06-26T00:00:00"/>
    <x v="0"/>
    <n v="2"/>
    <n v="2"/>
    <n v="1"/>
    <n v="2"/>
    <n v="2"/>
    <s v="NULL"/>
    <x v="0"/>
    <s v="Y"/>
    <x v="0"/>
    <s v="NULL"/>
    <s v="NULL"/>
    <s v="NULL"/>
    <s v="NULL"/>
    <s v="NULL"/>
    <s v="NULL"/>
    <s v="NULL"/>
    <s v="NULL"/>
    <s v="NULL"/>
    <s v="NULL"/>
    <s v="NULL"/>
  </r>
  <r>
    <n v="143936"/>
    <n v="8886069"/>
    <s v="Wood Edge Independent School"/>
    <x v="0"/>
    <x v="3"/>
    <s v="North West"/>
    <s v="Lancashire"/>
    <s v="West Lancashire"/>
    <s v="L39 4UL"/>
    <n v="2"/>
    <s v="Childrens Home (Boarding School)"/>
    <s v="Not applicable"/>
    <s v="None"/>
    <s v="None"/>
    <s v="Non-faith"/>
    <s v="Ofsted"/>
    <n v="10048610"/>
    <s v="Independent school standard inspection - first"/>
    <s v="Independent Standard Inspection"/>
    <d v="2018-06-12T00:00:00"/>
    <d v="2018-06-13T00:00:00"/>
    <d v="2018-07-05T00:00:00"/>
    <x v="1"/>
    <n v="3"/>
    <n v="3"/>
    <n v="3"/>
    <n v="3"/>
    <s v="NULL"/>
    <s v="NULL"/>
    <x v="0"/>
    <s v="Y"/>
    <x v="0"/>
    <s v="NULL"/>
    <s v="NULL"/>
    <s v="NULL"/>
    <s v="NULL"/>
    <s v="NULL"/>
    <s v="NULL"/>
    <s v="NULL"/>
    <s v="NULL"/>
    <s v="NULL"/>
    <s v="NULL"/>
    <s v="NULL"/>
  </r>
  <r>
    <n v="144033"/>
    <n v="8696019"/>
    <s v="Hillcrest New Barn"/>
    <x v="0"/>
    <x v="5"/>
    <s v="South East"/>
    <s v="West Berkshire"/>
    <s v="Newbury"/>
    <s v="RG20 8HZ"/>
    <n v="23"/>
    <s v="No Boarders"/>
    <s v="Not applicable"/>
    <s v="None"/>
    <s v="None"/>
    <s v="Non-faith"/>
    <s v="Ofsted"/>
    <n v="10043102"/>
    <s v="Independent school standard inspection - first"/>
    <s v="Independent Standard Inspection"/>
    <d v="2017-12-05T00:00:00"/>
    <d v="2017-12-07T00:00:00"/>
    <d v="2018-01-16T00:00:00"/>
    <x v="0"/>
    <n v="2"/>
    <n v="2"/>
    <n v="2"/>
    <n v="2"/>
    <s v="NULL"/>
    <s v="NULL"/>
    <x v="0"/>
    <s v="Y"/>
    <x v="0"/>
    <s v="NULL"/>
    <s v="NULL"/>
    <s v="NULL"/>
    <s v="NULL"/>
    <s v="NULL"/>
    <s v="NULL"/>
    <s v="NULL"/>
    <s v="NULL"/>
    <s v="NULL"/>
    <s v="NULL"/>
    <s v="NULL"/>
  </r>
  <r>
    <n v="144363"/>
    <n v="2046016"/>
    <s v="Lubavitch Senior Boys' School"/>
    <x v="1"/>
    <x v="6"/>
    <s v="London"/>
    <s v="Hackney"/>
    <s v="Hackney North and Stoke Newington"/>
    <s v="E5 9AE"/>
    <n v="24"/>
    <s v="No Boarders"/>
    <s v="Does not have a sixth form"/>
    <s v="None"/>
    <s v="Orthodox Jewish"/>
    <s v="Jewish"/>
    <s v="Ofsted"/>
    <s v="NULL"/>
    <s v="NULL"/>
    <s v="NULL"/>
    <s v="NULL"/>
    <s v="NULL"/>
    <s v="NULL"/>
    <x v="4"/>
    <s v="NULL"/>
    <s v="NULL"/>
    <s v="NULL"/>
    <s v="NULL"/>
    <s v="NULL"/>
    <s v="NULL"/>
    <x v="1"/>
    <s v="NULL"/>
    <x v="2"/>
    <s v="NULL"/>
    <s v="NULL"/>
    <s v="NULL"/>
    <s v="NULL"/>
    <s v="NULL"/>
    <s v="NULL"/>
    <s v="NULL"/>
    <s v="NULL"/>
    <s v="NULL"/>
    <s v="NULL"/>
    <s v="NULL"/>
  </r>
  <r>
    <n v="144366"/>
    <n v="8126005"/>
    <s v="The Orchard"/>
    <x v="1"/>
    <x v="7"/>
    <s v="Yorkshire and the Humber"/>
    <s v="North East Lincolnshire"/>
    <s v="Great Grimsby"/>
    <s v="DN37 9PH"/>
    <n v="48"/>
    <s v="No Boarders"/>
    <s v="Does not have a sixth form"/>
    <s v="None"/>
    <s v="None"/>
    <s v="Non-faith"/>
    <s v="Ofsted"/>
    <n v="10043663"/>
    <s v="Independent school standard inspection - first"/>
    <s v="Independent Standard Inspection"/>
    <d v="2018-03-13T00:00:00"/>
    <d v="2018-03-15T00:00:00"/>
    <d v="2018-05-01T00:00:00"/>
    <x v="0"/>
    <n v="2"/>
    <n v="2"/>
    <n v="3"/>
    <n v="2"/>
    <s v="NULL"/>
    <s v="NULL"/>
    <x v="0"/>
    <s v="N"/>
    <x v="0"/>
    <s v="NULL"/>
    <s v="NULL"/>
    <s v="NULL"/>
    <s v="NULL"/>
    <s v="NULL"/>
    <s v="NULL"/>
    <s v="NULL"/>
    <s v="NULL"/>
    <s v="NULL"/>
    <s v="NULL"/>
    <s v="NULL"/>
  </r>
  <r>
    <n v="144370"/>
    <n v="3416009"/>
    <s v="Rotunda Independent School for Excellence"/>
    <x v="1"/>
    <x v="3"/>
    <s v="North West"/>
    <s v="Liverpool"/>
    <s v="Liverpool, Riverside"/>
    <s v="L5 2PL"/>
    <n v="8"/>
    <s v="No Boarders"/>
    <s v="Has a sixth form"/>
    <s v="None"/>
    <s v="None"/>
    <s v="Non-faith"/>
    <s v="Ofsted"/>
    <n v="10048611"/>
    <s v="Independent school standard inspection - first"/>
    <s v="Independent Standard Inspection"/>
    <d v="2018-07-10T00:00:00"/>
    <d v="2018-07-12T00:00:00"/>
    <d v="2018-09-18T00:00:00"/>
    <x v="1"/>
    <n v="3"/>
    <n v="3"/>
    <n v="2"/>
    <n v="3"/>
    <s v="NULL"/>
    <s v="NULL"/>
    <x v="0"/>
    <s v="Y"/>
    <x v="0"/>
    <s v="NULL"/>
    <s v="NULL"/>
    <s v="NULL"/>
    <s v="NULL"/>
    <s v="NULL"/>
    <s v="NULL"/>
    <s v="NULL"/>
    <s v="NULL"/>
    <s v="NULL"/>
    <s v="NULL"/>
    <s v="NULL"/>
  </r>
  <r>
    <n v="144374"/>
    <n v="3326008"/>
    <s v="The Rowan School"/>
    <x v="0"/>
    <x v="1"/>
    <s v="West Midlands"/>
    <s v="Dudley"/>
    <s v="Wolverhampton South East"/>
    <s v="WV14 9JW"/>
    <n v="13"/>
    <s v="No Boarders"/>
    <s v="Not applicable"/>
    <s v="None"/>
    <s v="None"/>
    <s v="Non-faith"/>
    <s v="Ofsted"/>
    <n v="10045270"/>
    <s v="Independent school standard inspection - first"/>
    <s v="Independent Standard Inspection"/>
    <d v="2018-06-19T00:00:00"/>
    <d v="2018-06-21T00:00:00"/>
    <d v="2018-09-13T00:00:00"/>
    <x v="3"/>
    <n v="4"/>
    <n v="4"/>
    <n v="4"/>
    <n v="4"/>
    <s v="NULL"/>
    <s v="NULL"/>
    <x v="2"/>
    <s v="Y"/>
    <x v="1"/>
    <s v="NULL"/>
    <s v="NULL"/>
    <s v="NULL"/>
    <s v="NULL"/>
    <s v="NULL"/>
    <s v="NULL"/>
    <s v="NULL"/>
    <s v="NULL"/>
    <s v="NULL"/>
    <s v="NULL"/>
    <s v="NULL"/>
  </r>
  <r>
    <n v="144375"/>
    <n v="8886070"/>
    <s v="Maple House"/>
    <x v="0"/>
    <x v="3"/>
    <s v="North West"/>
    <s v="Lancashire"/>
    <s v="Hyndburn"/>
    <s v="BB4 6LN"/>
    <n v="5"/>
    <s v="No Boarders"/>
    <s v="Not applicable"/>
    <s v="None"/>
    <s v="None"/>
    <s v="Non-faith"/>
    <s v="Ofsted"/>
    <n v="10043791"/>
    <s v="Independent school standard inspection - first"/>
    <s v="Independent Standard Inspection"/>
    <d v="2018-06-13T00:00:00"/>
    <d v="2018-06-15T00:00:00"/>
    <d v="2018-07-17T00:00:00"/>
    <x v="0"/>
    <n v="2"/>
    <n v="2"/>
    <n v="2"/>
    <n v="2"/>
    <s v="NULL"/>
    <s v="NULL"/>
    <x v="0"/>
    <s v="Y"/>
    <x v="0"/>
    <s v="NULL"/>
    <s v="NULL"/>
    <s v="NULL"/>
    <s v="NULL"/>
    <s v="NULL"/>
    <s v="NULL"/>
    <s v="NULL"/>
    <s v="NULL"/>
    <s v="NULL"/>
    <s v="NULL"/>
    <s v="NULL"/>
  </r>
  <r>
    <n v="144377"/>
    <n v="9286003"/>
    <s v="Youth Works Community College"/>
    <x v="1"/>
    <x v="4"/>
    <s v="East Midlands"/>
    <s v="Northamptonshire"/>
    <s v="Kettering"/>
    <s v="NN16 9HX"/>
    <n v="0"/>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4378"/>
    <n v="8816067"/>
    <s v="The Belsteads School"/>
    <x v="0"/>
    <x v="2"/>
    <s v="East of England"/>
    <s v="Essex"/>
    <s v="Saffron Walden"/>
    <s v="CM3 3PP"/>
    <n v="11"/>
    <s v="No Boarders"/>
    <s v="Not applicable"/>
    <s v="None"/>
    <s v="None"/>
    <s v="Non-faith"/>
    <s v="Ofsted"/>
    <n v="10043524"/>
    <s v="Independent school standard inspection - first"/>
    <s v="Independent Standard Inspection"/>
    <d v="2018-03-13T00:00:00"/>
    <d v="2018-03-15T00:00:00"/>
    <d v="2018-05-11T00:00:00"/>
    <x v="3"/>
    <n v="4"/>
    <n v="3"/>
    <n v="3"/>
    <n v="3"/>
    <s v="NULL"/>
    <s v="NULL"/>
    <x v="2"/>
    <s v="Y"/>
    <x v="1"/>
    <s v="NULL"/>
    <s v="NULL"/>
    <s v="NULL"/>
    <s v="NULL"/>
    <s v="NULL"/>
    <s v="NULL"/>
    <s v="NULL"/>
    <s v="NULL"/>
    <s v="NULL"/>
    <s v="NULL"/>
    <s v="NULL"/>
  </r>
  <r>
    <n v="144404"/>
    <n v="8946009"/>
    <s v="The Retreat"/>
    <x v="1"/>
    <x v="1"/>
    <s v="West Midlands"/>
    <s v="Telford and Wrekin"/>
    <s v="Hazel Grove"/>
    <s v="SK6 2SR"/>
    <n v="4"/>
    <s v="Childrens Home (Boarding School)"/>
    <s v="Has a sixth form"/>
    <s v="None"/>
    <s v="None"/>
    <s v="Non-faith"/>
    <s v="Ofsted"/>
    <n v="10045271"/>
    <s v="Independent school standard inspection - first"/>
    <s v="Independent Standard Inspection"/>
    <d v="2018-07-03T00:00:00"/>
    <d v="2018-07-05T00:00:00"/>
    <d v="2018-09-13T00:00:00"/>
    <x v="0"/>
    <n v="2"/>
    <n v="2"/>
    <n v="2"/>
    <n v="2"/>
    <s v="NULL"/>
    <s v="NULL"/>
    <x v="0"/>
    <s v="Y"/>
    <x v="0"/>
    <s v="NULL"/>
    <s v="NULL"/>
    <s v="NULL"/>
    <s v="NULL"/>
    <s v="NULL"/>
    <s v="NULL"/>
    <s v="NULL"/>
    <s v="NULL"/>
    <s v="NULL"/>
    <s v="NULL"/>
    <s v="NULL"/>
  </r>
  <r>
    <n v="144475"/>
    <n v="8866144"/>
    <s v="Parkview Academy"/>
    <x v="0"/>
    <x v="5"/>
    <s v="South East"/>
    <s v="Kent"/>
    <s v="South Thanet"/>
    <s v="CT9 2AN"/>
    <n v="7"/>
    <s v="No Boarders"/>
    <s v="Not applicable"/>
    <s v="None"/>
    <s v="None"/>
    <s v="Non-faith"/>
    <s v="Ofsted"/>
    <n v="10044151"/>
    <s v="Independent school standard inspection - first"/>
    <s v="Independent Standard Inspection"/>
    <d v="2018-06-19T00:00:00"/>
    <d v="2018-06-21T00:00:00"/>
    <d v="2018-07-12T00:00:00"/>
    <x v="0"/>
    <n v="2"/>
    <n v="2"/>
    <n v="2"/>
    <n v="2"/>
    <s v="NULL"/>
    <s v="NULL"/>
    <x v="0"/>
    <s v="Y"/>
    <x v="0"/>
    <s v="NULL"/>
    <s v="NULL"/>
    <s v="NULL"/>
    <s v="NULL"/>
    <s v="NULL"/>
    <s v="NULL"/>
    <s v="NULL"/>
    <s v="NULL"/>
    <s v="NULL"/>
    <s v="NULL"/>
    <s v="NULL"/>
  </r>
  <r>
    <n v="144514"/>
    <n v="8656046"/>
    <s v="The Wasp Centre"/>
    <x v="1"/>
    <x v="0"/>
    <s v="South West"/>
    <s v="Wiltshire"/>
    <s v="Salisbury"/>
    <s v="SP2 7PY"/>
    <n v="11"/>
    <s v="No Boarders"/>
    <s v="Does not have a sixth form"/>
    <s v="None"/>
    <s v="None"/>
    <s v="Non-faith"/>
    <s v="Ofsted"/>
    <n v="10047188"/>
    <s v="Independent school standard inspection - first"/>
    <s v="Independent Standard Inspection"/>
    <d v="2018-05-15T00:00:00"/>
    <d v="2018-05-17T00:00:00"/>
    <d v="2018-06-18T00:00:00"/>
    <x v="1"/>
    <n v="3"/>
    <n v="3"/>
    <n v="3"/>
    <n v="3"/>
    <s v="NULL"/>
    <s v="NULL"/>
    <x v="0"/>
    <s v="Y"/>
    <x v="1"/>
    <s v="NULL"/>
    <s v="NULL"/>
    <s v="NULL"/>
    <s v="NULL"/>
    <s v="NULL"/>
    <s v="NULL"/>
    <s v="NULL"/>
    <s v="NULL"/>
    <s v="NULL"/>
    <s v="NULL"/>
    <s v="NULL"/>
  </r>
  <r>
    <n v="144516"/>
    <n v="2076013"/>
    <s v="Wetherby Kensington"/>
    <x v="1"/>
    <x v="6"/>
    <s v="London"/>
    <s v="Kensington and Chelsea"/>
    <s v="Kensington"/>
    <s v="SW5 0JN"/>
    <n v="79"/>
    <s v="No Boarders"/>
    <s v="Does not have a sixth form"/>
    <s v="None"/>
    <s v="None"/>
    <s v="Non-faith"/>
    <s v="Ofsted"/>
    <n v="10044446"/>
    <s v="Independent school standard inspection - first"/>
    <s v="Independent Standard Inspection"/>
    <d v="2018-06-13T00:00:00"/>
    <d v="2018-06-15T00:00:00"/>
    <d v="2018-07-06T00:00:00"/>
    <x v="0"/>
    <n v="2"/>
    <n v="2"/>
    <n v="2"/>
    <n v="2"/>
    <n v="2"/>
    <s v="NULL"/>
    <x v="0"/>
    <s v="Y"/>
    <x v="0"/>
    <s v="NULL"/>
    <s v="NULL"/>
    <s v="NULL"/>
    <s v="NULL"/>
    <s v="NULL"/>
    <s v="NULL"/>
    <s v="NULL"/>
    <s v="NULL"/>
    <s v="NULL"/>
    <s v="NULL"/>
    <s v="NULL"/>
  </r>
  <r>
    <n v="144619"/>
    <n v="8556040"/>
    <s v="Clovelly House School"/>
    <x v="0"/>
    <x v="4"/>
    <s v="East Midlands"/>
    <s v="Leicestershire"/>
    <s v="Bosworth"/>
    <s v="LE67 1AP"/>
    <n v="1"/>
    <s v="Childrens Home (Boarding School)"/>
    <s v="Not applicable"/>
    <s v="None"/>
    <s v="None"/>
    <s v="Non-faith"/>
    <s v="Ofsted"/>
    <n v="10048637"/>
    <s v="Independent school standard inspection - first"/>
    <s v="Independent Standard Inspection"/>
    <d v="2018-04-17T00:00:00"/>
    <d v="2018-04-18T00:00:00"/>
    <d v="2018-05-18T00:00:00"/>
    <x v="0"/>
    <n v="2"/>
    <n v="2"/>
    <n v="2"/>
    <n v="2"/>
    <s v="NULL"/>
    <s v="NULL"/>
    <x v="0"/>
    <s v="Y"/>
    <x v="0"/>
    <s v="NULL"/>
    <s v="NULL"/>
    <s v="NULL"/>
    <s v="NULL"/>
    <s v="NULL"/>
    <s v="NULL"/>
    <s v="NULL"/>
    <s v="NULL"/>
    <s v="NULL"/>
    <s v="NULL"/>
    <s v="NULL"/>
  </r>
  <r>
    <n v="144620"/>
    <n v="3836005"/>
    <s v="Beechtree Steiner Initiative"/>
    <x v="1"/>
    <x v="7"/>
    <s v="Yorkshire and the Humber"/>
    <s v="Leeds"/>
    <s v="Leeds North East"/>
    <s v="LS7 4HZ"/>
    <n v="44"/>
    <s v="No Boarders"/>
    <s v="Does not have a sixth form"/>
    <s v="None"/>
    <s v="None"/>
    <s v="Non-faith"/>
    <s v="Ofsted"/>
    <n v="10046958"/>
    <s v="Independent school standard inspection - first"/>
    <s v="Independent Standard Inspection"/>
    <d v="2018-06-12T00:00:00"/>
    <d v="2018-06-14T00:00:00"/>
    <d v="2018-09-12T00:00:00"/>
    <x v="1"/>
    <n v="3"/>
    <n v="2"/>
    <n v="2"/>
    <n v="2"/>
    <n v="2"/>
    <s v="NULL"/>
    <x v="0"/>
    <s v="Y"/>
    <x v="1"/>
    <s v="NULL"/>
    <s v="NULL"/>
    <s v="NULL"/>
    <s v="NULL"/>
    <s v="NULL"/>
    <s v="NULL"/>
    <s v="NULL"/>
    <s v="NULL"/>
    <s v="NULL"/>
    <s v="NULL"/>
    <s v="NULL"/>
  </r>
  <r>
    <n v="144717"/>
    <n v="8846016"/>
    <s v="Hidelow Grange School"/>
    <x v="1"/>
    <x v="1"/>
    <s v="West Midlands"/>
    <s v="Herefordshire"/>
    <s v="North Herefordshire"/>
    <s v="WR6 5AH"/>
    <n v="1"/>
    <s v="No Boarders"/>
    <s v="Has a sixth form"/>
    <s v="None"/>
    <s v="None"/>
    <s v="Non-faith"/>
    <s v="Ofsted"/>
    <n v="10045272"/>
    <s v="Independent school standard inspection - first"/>
    <s v="Independent Standard Inspection"/>
    <d v="2018-05-08T00:00:00"/>
    <d v="2018-05-10T00:00:00"/>
    <d v="2018-06-18T00:00:00"/>
    <x v="1"/>
    <n v="3"/>
    <n v="3"/>
    <n v="3"/>
    <n v="3"/>
    <s v="NULL"/>
    <s v="NULL"/>
    <x v="0"/>
    <s v="Y"/>
    <x v="1"/>
    <s v="NULL"/>
    <s v="NULL"/>
    <s v="NULL"/>
    <s v="NULL"/>
    <s v="NULL"/>
    <s v="NULL"/>
    <s v="NULL"/>
    <s v="NULL"/>
    <s v="NULL"/>
    <s v="NULL"/>
    <s v="NULL"/>
  </r>
  <r>
    <n v="144725"/>
    <n v="3426002"/>
    <s v="Crossley Manor"/>
    <x v="0"/>
    <x v="3"/>
    <s v="North West"/>
    <s v="St Helens"/>
    <s v="St Helens South and Whiston"/>
    <s v="L35 6NE"/>
    <n v="12"/>
    <s v="Boarding School"/>
    <s v="Has a sixth form"/>
    <s v="None"/>
    <s v="None"/>
    <s v="Non-faith"/>
    <s v="Ofsted"/>
    <n v="10048612"/>
    <s v="Independent school standard inspection - first"/>
    <s v="Independent Standard Inspection"/>
    <d v="2018-05-22T00:00:00"/>
    <d v="2018-05-24T00:00:00"/>
    <d v="2018-06-28T00:00:00"/>
    <x v="1"/>
    <n v="3"/>
    <n v="3"/>
    <n v="2"/>
    <n v="3"/>
    <s v="NULL"/>
    <s v="NULL"/>
    <x v="0"/>
    <s v="Y"/>
    <x v="0"/>
    <s v="NULL"/>
    <s v="NULL"/>
    <s v="NULL"/>
    <s v="NULL"/>
    <s v="NULL"/>
    <s v="NULL"/>
    <s v="NULL"/>
    <s v="NULL"/>
    <s v="NULL"/>
    <s v="NULL"/>
    <s v="NULL"/>
  </r>
  <r>
    <n v="144726"/>
    <n v="9196008"/>
    <s v="Rhodes Wood Hospital School"/>
    <x v="0"/>
    <x v="2"/>
    <s v="East of England"/>
    <s v="Hertfordshire"/>
    <s v="Welwyn Hatfield"/>
    <s v="AL9 6NN"/>
    <n v="27"/>
    <s v="No Boarders"/>
    <s v="Has a sixth form"/>
    <s v="None"/>
    <s v="None"/>
    <s v="Non-faith"/>
    <s v="Ofsted"/>
    <n v="10046991"/>
    <s v="Independent school standard inspection - first"/>
    <s v="Independent Standard Inspection"/>
    <d v="2018-04-24T00:00:00"/>
    <d v="2018-04-26T00:00:00"/>
    <d v="2018-06-11T00:00:00"/>
    <x v="0"/>
    <n v="2"/>
    <n v="2"/>
    <n v="2"/>
    <n v="2"/>
    <s v="NULL"/>
    <n v="2"/>
    <x v="0"/>
    <s v="Y"/>
    <x v="0"/>
    <s v="NULL"/>
    <s v="NULL"/>
    <s v="NULL"/>
    <s v="NULL"/>
    <s v="NULL"/>
    <s v="NULL"/>
    <s v="NULL"/>
    <s v="NULL"/>
    <s v="NULL"/>
    <s v="NULL"/>
    <s v="NULL"/>
  </r>
  <r>
    <n v="144727"/>
    <n v="3026012"/>
    <s v="Lubavitch Yeshiva Ketanah of London"/>
    <x v="1"/>
    <x v="6"/>
    <s v="London"/>
    <s v="Barnet"/>
    <s v="Finchley and Golders Green"/>
    <s v="NW11 0QB"/>
    <n v="22"/>
    <s v="No Boarders"/>
    <s v="Does not have a sixth form"/>
    <s v="Orthodox Jewish"/>
    <s v="Orthodox Jewish"/>
    <s v="Jewish"/>
    <s v="Ofsted"/>
    <n v="10041411"/>
    <s v="Independent school standard inspection - first"/>
    <s v="Independent Standard Inspection"/>
    <d v="2018-06-05T00:00:00"/>
    <d v="2018-06-07T00:00:00"/>
    <d v="2018-09-20T00:00:00"/>
    <x v="3"/>
    <n v="4"/>
    <n v="4"/>
    <n v="4"/>
    <n v="4"/>
    <s v="NULL"/>
    <s v="NULL"/>
    <x v="2"/>
    <s v="Y"/>
    <x v="1"/>
    <s v="NULL"/>
    <s v="NULL"/>
    <s v="NULL"/>
    <s v="NULL"/>
    <s v="NULL"/>
    <s v="NULL"/>
    <s v="NULL"/>
    <s v="NULL"/>
    <s v="NULL"/>
    <s v="NULL"/>
    <s v="NULL"/>
  </r>
  <r>
    <n v="144730"/>
    <n v="9366011"/>
    <s v="Aurora Redehall School"/>
    <x v="0"/>
    <x v="5"/>
    <s v="South East"/>
    <s v="Surrey"/>
    <s v="East Surrey"/>
    <s v="RH6 9QA"/>
    <n v="17"/>
    <s v="No Boarders"/>
    <s v="Has a sixth form"/>
    <s v="None"/>
    <s v="None"/>
    <s v="Non-faith"/>
    <s v="Ofsted"/>
    <n v="10045497"/>
    <s v="Independent school standard inspection - first"/>
    <s v="Independent Standard Inspection"/>
    <d v="2018-04-24T00:00:00"/>
    <d v="2018-04-26T00:00:00"/>
    <d v="2018-05-22T00:00:00"/>
    <x v="0"/>
    <n v="2"/>
    <n v="2"/>
    <n v="2"/>
    <n v="2"/>
    <s v="NULL"/>
    <s v="NULL"/>
    <x v="0"/>
    <s v="Y"/>
    <x v="0"/>
    <s v="NULL"/>
    <s v="NULL"/>
    <s v="NULL"/>
    <s v="NULL"/>
    <s v="NULL"/>
    <s v="NULL"/>
    <s v="NULL"/>
    <s v="NULL"/>
    <s v="NULL"/>
    <s v="NULL"/>
    <s v="NULL"/>
  </r>
  <r>
    <n v="144738"/>
    <n v="3046005"/>
    <s v="Gesher Primary Special School"/>
    <x v="1"/>
    <x v="6"/>
    <s v="London"/>
    <s v="Brent"/>
    <s v="Brent Central"/>
    <s v="NW2 3BS"/>
    <n v="12"/>
    <s v="No Boarders"/>
    <s v="Does not have a sixth form"/>
    <s v="None"/>
    <s v="Orthodox Jewish"/>
    <s v="Jewish"/>
    <s v="Ofsted"/>
    <n v="10044419"/>
    <s v="Independent school standard inspection - first"/>
    <s v="Independent Standard Inspection"/>
    <d v="2018-06-05T00:00:00"/>
    <d v="2018-06-07T00:00:00"/>
    <d v="2018-06-27T00:00:00"/>
    <x v="2"/>
    <n v="1"/>
    <n v="1"/>
    <n v="1"/>
    <n v="1"/>
    <n v="1"/>
    <s v="NULL"/>
    <x v="0"/>
    <s v="Y"/>
    <x v="0"/>
    <s v="NULL"/>
    <s v="NULL"/>
    <s v="NULL"/>
    <s v="NULL"/>
    <s v="NULL"/>
    <s v="NULL"/>
    <s v="NULL"/>
    <s v="NULL"/>
    <s v="NULL"/>
    <s v="NULL"/>
    <s v="NULL"/>
  </r>
  <r>
    <n v="144774"/>
    <n v="3196000"/>
    <s v="Brookways School"/>
    <x v="0"/>
    <x v="6"/>
    <s v="London"/>
    <s v="Sutton"/>
    <s v="Sutton and Cheam"/>
    <s v="SM3 9BZ"/>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4775"/>
    <n v="8816068"/>
    <s v="The Anderson School"/>
    <x v="0"/>
    <x v="2"/>
    <s v="East of England"/>
    <s v="Essex"/>
    <s v="Epping Forest"/>
    <s v="IG7 5AB"/>
    <n v="22"/>
    <s v="No Boarders"/>
    <s v="Has a sixth form"/>
    <s v="None"/>
    <s v="None"/>
    <s v="Non-faith"/>
    <s v="Ofsted"/>
    <n v="10046992"/>
    <s v="Independent school standard inspection - first"/>
    <s v="Independent Standard Inspection"/>
    <d v="2018-05-01T00:00:00"/>
    <d v="2018-05-03T00:00:00"/>
    <d v="2018-06-14T00:00:00"/>
    <x v="1"/>
    <n v="3"/>
    <n v="3"/>
    <n v="2"/>
    <n v="3"/>
    <s v="NULL"/>
    <n v="0"/>
    <x v="0"/>
    <s v="Y"/>
    <x v="1"/>
    <s v="NULL"/>
    <s v="NULL"/>
    <s v="NULL"/>
    <s v="NULL"/>
    <s v="NULL"/>
    <s v="NULL"/>
    <s v="NULL"/>
    <s v="NULL"/>
    <s v="NULL"/>
    <s v="NULL"/>
    <s v="NULL"/>
  </r>
  <r>
    <n v="144776"/>
    <n v="8266017"/>
    <s v="KWS School"/>
    <x v="0"/>
    <x v="5"/>
    <s v="South East"/>
    <s v="Milton Keynes"/>
    <s v="Milton Keynes South"/>
    <s v="MK2 3HU"/>
    <n v="7"/>
    <s v="No Boarders"/>
    <s v="Not applicable"/>
    <s v="None"/>
    <s v="None"/>
    <s v="Non-faith"/>
    <s v="Ofsted"/>
    <n v="10045498"/>
    <s v="Independent school standard inspection - first"/>
    <s v="Independent Standard Inspection"/>
    <d v="2018-01-23T00:00:00"/>
    <d v="2018-01-24T00:00:00"/>
    <d v="2018-03-16T00:00:00"/>
    <x v="3"/>
    <n v="4"/>
    <n v="4"/>
    <n v="3"/>
    <n v="4"/>
    <s v="NULL"/>
    <s v="NULL"/>
    <x v="0"/>
    <s v="Y"/>
    <x v="1"/>
    <s v="NULL"/>
    <s v="NULL"/>
    <s v="NULL"/>
    <s v="NULL"/>
    <s v="NULL"/>
    <s v="NULL"/>
    <s v="NULL"/>
    <s v="NULL"/>
    <s v="NULL"/>
    <s v="NULL"/>
    <s v="NULL"/>
  </r>
  <r>
    <n v="144795"/>
    <n v="2136004"/>
    <s v="Eaton Square Upper School, Mayfair"/>
    <x v="1"/>
    <x v="6"/>
    <s v="London"/>
    <s v="Westminster"/>
    <s v="Cities of London and Westminster"/>
    <s v="W1J 7NL"/>
    <n v="110"/>
    <s v="No Boarders"/>
    <s v="Has a sixth form"/>
    <s v="None"/>
    <s v="None"/>
    <s v="Non-faith"/>
    <s v="Ofsted"/>
    <n v="10044420"/>
    <s v="Independent school standard inspection - first"/>
    <s v="Independent Standard Inspection"/>
    <d v="2018-06-05T00:00:00"/>
    <d v="2018-06-07T00:00:00"/>
    <d v="2018-07-02T00:00:00"/>
    <x v="0"/>
    <n v="2"/>
    <n v="2"/>
    <n v="2"/>
    <n v="2"/>
    <s v="NULL"/>
    <s v="NULL"/>
    <x v="0"/>
    <s v="Y"/>
    <x v="0"/>
    <s v="NULL"/>
    <s v="NULL"/>
    <s v="NULL"/>
    <s v="NULL"/>
    <s v="NULL"/>
    <s v="NULL"/>
    <s v="NULL"/>
    <s v="NULL"/>
    <s v="NULL"/>
    <s v="NULL"/>
    <s v="NULL"/>
  </r>
  <r>
    <n v="144796"/>
    <n v="3046006"/>
    <s v="Edith Kay Independent School"/>
    <x v="0"/>
    <x v="6"/>
    <s v="London"/>
    <s v="Brent"/>
    <s v="Brent Central"/>
    <s v="NW10 8HR"/>
    <n v="6"/>
    <s v="No Boarders"/>
    <s v="Not applicable"/>
    <s v="None"/>
    <s v="None"/>
    <s v="Non-faith"/>
    <s v="Ofsted"/>
    <n v="10044421"/>
    <s v="Independent school standard inspection - first"/>
    <s v="Independent Standard Inspection"/>
    <d v="2018-05-22T00:00:00"/>
    <d v="2018-05-24T00:00:00"/>
    <d v="2018-06-26T00:00:00"/>
    <x v="1"/>
    <n v="3"/>
    <n v="3"/>
    <n v="2"/>
    <n v="3"/>
    <s v="NULL"/>
    <s v="NULL"/>
    <x v="0"/>
    <s v="Y"/>
    <x v="0"/>
    <s v="NULL"/>
    <s v="NULL"/>
    <s v="NULL"/>
    <s v="NULL"/>
    <s v="NULL"/>
    <s v="NULL"/>
    <s v="NULL"/>
    <s v="NULL"/>
    <s v="NULL"/>
    <s v="NULL"/>
    <s v="NULL"/>
  </r>
  <r>
    <n v="144801"/>
    <n v="9316018"/>
    <s v="Royale International School of Education"/>
    <x v="1"/>
    <x v="5"/>
    <s v="South East"/>
    <s v="Oxfordshire"/>
    <s v="Oxford West and Abingdon"/>
    <s v="OX2 0DJ"/>
    <n v="0"/>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4804"/>
    <n v="8406015"/>
    <s v="The Independent Grammar School, Durham"/>
    <x v="1"/>
    <x v="7"/>
    <s v="North East"/>
    <s v="Durham"/>
    <s v="City of Durham"/>
    <s v="DH1 1RH"/>
    <s v="NULL"/>
    <s v="No Boarders"/>
    <s v="Does not have a sixth form"/>
    <s v="None"/>
    <s v="Christian"/>
    <s v="Christian"/>
    <s v="Ofsted"/>
    <s v="NULL"/>
    <s v="NULL"/>
    <s v="NULL"/>
    <s v="NULL"/>
    <s v="NULL"/>
    <s v="NULL"/>
    <x v="4"/>
    <s v="NULL"/>
    <s v="NULL"/>
    <s v="NULL"/>
    <s v="NULL"/>
    <s v="NULL"/>
    <s v="NULL"/>
    <x v="1"/>
    <s v="NULL"/>
    <x v="2"/>
    <s v="NULL"/>
    <s v="NULL"/>
    <s v="NULL"/>
    <s v="NULL"/>
    <s v="NULL"/>
    <s v="NULL"/>
    <s v="NULL"/>
    <s v="NULL"/>
    <s v="NULL"/>
    <s v="NULL"/>
    <s v="NULL"/>
  </r>
  <r>
    <n v="144805"/>
    <n v="3016006"/>
    <s v="Alamiyah School"/>
    <x v="1"/>
    <x v="6"/>
    <s v="London"/>
    <s v="Barking and Dagenham"/>
    <s v="Barking"/>
    <s v="RM8 2ES"/>
    <n v="47"/>
    <s v="No Boarders"/>
    <s v="Does not have a sixth form"/>
    <s v="None"/>
    <s v="Muslim"/>
    <s v="Muslim"/>
    <s v="Ofsted"/>
    <n v="10044422"/>
    <s v="Independent school standard inspection - first"/>
    <s v="Independent Standard Inspection"/>
    <d v="2018-05-08T00:00:00"/>
    <d v="2018-05-10T00:00:00"/>
    <d v="2018-06-20T00:00:00"/>
    <x v="1"/>
    <n v="3"/>
    <n v="2"/>
    <n v="3"/>
    <n v="2"/>
    <n v="2"/>
    <s v="NULL"/>
    <x v="0"/>
    <s v="Y"/>
    <x v="0"/>
    <s v="NULL"/>
    <s v="NULL"/>
    <s v="NULL"/>
    <s v="NULL"/>
    <s v="NULL"/>
    <s v="NULL"/>
    <s v="NULL"/>
    <s v="NULL"/>
    <s v="NULL"/>
    <s v="NULL"/>
    <s v="NULL"/>
  </r>
  <r>
    <n v="144806"/>
    <n v="8306044"/>
    <s v="Watchorn Christian School"/>
    <x v="1"/>
    <x v="4"/>
    <s v="East Midlands"/>
    <s v="Derbyshire"/>
    <s v="Amber Valley"/>
    <s v="DE55 7AQ"/>
    <n v="2"/>
    <s v="No Boarders"/>
    <s v="Does not have a sixth form"/>
    <s v="Christian"/>
    <s v="Christian"/>
    <s v="Christian"/>
    <s v="Ofsted"/>
    <n v="10048638"/>
    <s v="Independent school standard inspection - first"/>
    <s v="Independent Standard Inspection"/>
    <d v="2018-06-26T00:00:00"/>
    <d v="2018-06-27T00:00:00"/>
    <d v="2018-09-13T00:00:00"/>
    <x v="0"/>
    <n v="2"/>
    <n v="2"/>
    <n v="2"/>
    <n v="2"/>
    <n v="2"/>
    <s v="NULL"/>
    <x v="0"/>
    <s v="Y"/>
    <x v="0"/>
    <s v="NULL"/>
    <s v="NULL"/>
    <s v="NULL"/>
    <s v="NULL"/>
    <s v="NULL"/>
    <s v="NULL"/>
    <s v="NULL"/>
    <s v="NULL"/>
    <s v="NULL"/>
    <s v="NULL"/>
    <s v="NULL"/>
  </r>
  <r>
    <n v="144807"/>
    <n v="8226007"/>
    <s v="E-Spired"/>
    <x v="1"/>
    <x v="2"/>
    <s v="East of England"/>
    <s v="Bedford"/>
    <s v="Bedford"/>
    <s v="MK42 9TW"/>
    <n v="14"/>
    <s v="No Boarders"/>
    <s v="Does not have a sixth form"/>
    <s v="None"/>
    <s v="Christian"/>
    <s v="Christian"/>
    <s v="Ofsted"/>
    <n v="10046993"/>
    <s v="Independent school standard inspection - first"/>
    <s v="Independent Standard Inspection"/>
    <d v="2018-04-24T00:00:00"/>
    <d v="2018-04-26T00:00:00"/>
    <d v="2018-06-11T00:00:00"/>
    <x v="0"/>
    <n v="2"/>
    <n v="2"/>
    <n v="2"/>
    <n v="2"/>
    <s v="NULL"/>
    <n v="0"/>
    <x v="0"/>
    <s v="Y"/>
    <x v="0"/>
    <s v="NULL"/>
    <s v="NULL"/>
    <s v="NULL"/>
    <s v="NULL"/>
    <s v="NULL"/>
    <s v="NULL"/>
    <s v="NULL"/>
    <s v="NULL"/>
    <s v="NULL"/>
    <s v="NULL"/>
    <s v="NULL"/>
  </r>
  <r>
    <n v="144808"/>
    <n v="8506093"/>
    <s v="Releasing Potential"/>
    <x v="1"/>
    <x v="5"/>
    <s v="South East"/>
    <s v="Hampshire"/>
    <s v="Havant"/>
    <s v="PO9 1LS"/>
    <n v="25"/>
    <s v="No Boarders"/>
    <s v="Has a sixth form"/>
    <s v="None"/>
    <s v="None"/>
    <s v="Non-faith"/>
    <s v="Ofsted"/>
    <n v="10045499"/>
    <s v="Independent school standard inspection - first"/>
    <s v="Independent Standard Inspection"/>
    <d v="2018-05-15T00:00:00"/>
    <d v="2018-05-17T00:00:00"/>
    <d v="2018-06-18T00:00:00"/>
    <x v="0"/>
    <n v="2"/>
    <n v="2"/>
    <n v="2"/>
    <n v="2"/>
    <s v="NULL"/>
    <n v="2"/>
    <x v="0"/>
    <s v="Y"/>
    <x v="0"/>
    <s v="NULL"/>
    <s v="NULL"/>
    <s v="NULL"/>
    <s v="NULL"/>
    <s v="NULL"/>
    <s v="NULL"/>
    <s v="NULL"/>
    <s v="NULL"/>
    <s v="NULL"/>
    <s v="NULL"/>
    <s v="NULL"/>
  </r>
  <r>
    <n v="144811"/>
    <n v="3826007"/>
    <s v="Rida Girls' High School"/>
    <x v="1"/>
    <x v="7"/>
    <s v="Yorkshire and the Humber"/>
    <s v="Kirklees"/>
    <s v="Dewsbury"/>
    <s v="WF12 9EJ"/>
    <n v="8"/>
    <s v="No Boarders"/>
    <s v="Does not have a sixth form"/>
    <s v="None"/>
    <s v="Muslim"/>
    <s v="Muslim"/>
    <s v="Ofsted"/>
    <n v="10046959"/>
    <s v="Independent school standard inspection - first"/>
    <s v="Independent Standard Inspection"/>
    <d v="2018-03-06T00:00:00"/>
    <d v="2018-03-08T00:00:00"/>
    <d v="2018-04-06T00:00:00"/>
    <x v="0"/>
    <n v="1"/>
    <n v="2"/>
    <n v="1"/>
    <n v="2"/>
    <s v="NULL"/>
    <s v="NULL"/>
    <x v="0"/>
    <s v="Y"/>
    <x v="0"/>
    <s v="NULL"/>
    <s v="NULL"/>
    <s v="NULL"/>
    <s v="NULL"/>
    <s v="NULL"/>
    <s v="NULL"/>
    <s v="NULL"/>
    <s v="NULL"/>
    <s v="NULL"/>
    <s v="NULL"/>
    <s v="NULL"/>
  </r>
  <r>
    <n v="144816"/>
    <n v="8886073"/>
    <s v="Olive High Ltd"/>
    <x v="1"/>
    <x v="3"/>
    <s v="North West"/>
    <s v="Lancashire"/>
    <s v="Burnley"/>
    <s v="BB10 1LJ"/>
    <n v="18"/>
    <s v="No Boarders"/>
    <s v="Does not have a sixth form"/>
    <s v="None"/>
    <s v="Islam"/>
    <s v="Muslim"/>
    <s v="Ofsted"/>
    <n v="10048614"/>
    <s v="Independent school standard inspection - first"/>
    <s v="Independent Standard Inspection"/>
    <d v="2018-05-01T00:00:00"/>
    <d v="2018-05-03T00:00:00"/>
    <d v="2018-06-13T00:00:00"/>
    <x v="0"/>
    <n v="2"/>
    <n v="2"/>
    <n v="1"/>
    <n v="2"/>
    <s v="NULL"/>
    <s v="NULL"/>
    <x v="0"/>
    <s v="Y"/>
    <x v="0"/>
    <s v="NULL"/>
    <s v="NULL"/>
    <s v="NULL"/>
    <s v="NULL"/>
    <s v="NULL"/>
    <s v="NULL"/>
    <s v="NULL"/>
    <s v="NULL"/>
    <s v="NULL"/>
    <s v="NULL"/>
    <s v="NULL"/>
  </r>
  <r>
    <n v="144817"/>
    <n v="9266014"/>
    <s v="Cre8 Futures Learning Centre"/>
    <x v="1"/>
    <x v="2"/>
    <s v="East of England"/>
    <s v="Norfolk"/>
    <s v="Great Yarmouth"/>
    <s v="NR30 3LQ"/>
    <n v="9"/>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4818"/>
    <n v="8816069"/>
    <s v="Open Box Education Centre"/>
    <x v="1"/>
    <x v="2"/>
    <s v="East of England"/>
    <s v="Essex"/>
    <s v="Epping Forest"/>
    <s v="CM16 5DN"/>
    <n v="16"/>
    <s v="No Boarders"/>
    <s v="Does not have a sixth form"/>
    <s v="None"/>
    <s v="None"/>
    <s v="Non-faith"/>
    <s v="Ofsted"/>
    <n v="10046994"/>
    <s v="Independent school standard inspection - first"/>
    <s v="Independent Standard Inspection"/>
    <d v="2018-05-22T00:00:00"/>
    <d v="2018-05-24T00:00:00"/>
    <d v="2018-06-19T00:00:00"/>
    <x v="1"/>
    <n v="3"/>
    <n v="3"/>
    <n v="3"/>
    <n v="3"/>
    <s v="NULL"/>
    <s v="NULL"/>
    <x v="0"/>
    <s v="Y"/>
    <x v="1"/>
    <s v="NULL"/>
    <s v="NULL"/>
    <s v="NULL"/>
    <s v="NULL"/>
    <s v="NULL"/>
    <s v="NULL"/>
    <s v="NULL"/>
    <s v="NULL"/>
    <s v="NULL"/>
    <s v="NULL"/>
    <s v="NULL"/>
  </r>
  <r>
    <n v="144820"/>
    <n v="3306034"/>
    <s v="Central Birmingham Education Centre"/>
    <x v="1"/>
    <x v="1"/>
    <s v="West Midlands"/>
    <s v="Birmingham"/>
    <s v="Birmingham, Ladywood"/>
    <s v="B18 7HF"/>
    <n v="8"/>
    <s v="No Boarders"/>
    <s v="Does not have a sixth form"/>
    <s v="None"/>
    <s v="None"/>
    <s v="Non-faith"/>
    <s v="Ofsted"/>
    <n v="10045273"/>
    <s v="Independent school standard inspection - first"/>
    <s v="Independent Standard Inspection"/>
    <d v="2018-06-19T00:00:00"/>
    <d v="2018-06-21T00:00:00"/>
    <d v="2018-09-14T00:00:00"/>
    <x v="3"/>
    <n v="4"/>
    <n v="4"/>
    <n v="4"/>
    <n v="4"/>
    <s v="NULL"/>
    <s v="NULL"/>
    <x v="0"/>
    <s v="Y"/>
    <x v="1"/>
    <s v="NULL"/>
    <s v="NULL"/>
    <s v="NULL"/>
    <s v="NULL"/>
    <s v="NULL"/>
    <s v="NULL"/>
    <s v="NULL"/>
    <s v="NULL"/>
    <s v="NULL"/>
    <s v="NULL"/>
    <s v="NULL"/>
  </r>
  <r>
    <n v="144855"/>
    <n v="8526012"/>
    <s v="Assure Community College"/>
    <x v="1"/>
    <x v="5"/>
    <s v="South East"/>
    <s v="Southampton"/>
    <s v="Romsey and Southampton North"/>
    <s v="SO16 6RB"/>
    <n v="14"/>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4856"/>
    <n v="3416010"/>
    <s v="Progress Schools - Wirral"/>
    <x v="1"/>
    <x v="3"/>
    <s v="North West"/>
    <s v="Liverpool"/>
    <s v="Birkenhead"/>
    <s v="CH41 4EA"/>
    <n v="1"/>
    <s v="Not Applicable"/>
    <s v="Does not have a sixth form"/>
    <s v="None"/>
    <s v="None"/>
    <s v="Non-faith"/>
    <s v="Ofsted"/>
    <n v="10048615"/>
    <s v="Independent school standard inspection - first"/>
    <s v="Independent Standard Inspection"/>
    <d v="2018-07-10T00:00:00"/>
    <d v="2018-07-11T00:00:00"/>
    <d v="2018-08-10T00:00:00"/>
    <x v="0"/>
    <n v="2"/>
    <n v="2"/>
    <n v="1"/>
    <n v="2"/>
    <s v="NULL"/>
    <s v="NULL"/>
    <x v="0"/>
    <s v="Y"/>
    <x v="0"/>
    <s v="NULL"/>
    <s v="NULL"/>
    <s v="NULL"/>
    <s v="NULL"/>
    <s v="NULL"/>
    <s v="NULL"/>
    <s v="NULL"/>
    <s v="NULL"/>
    <s v="NULL"/>
    <s v="NULL"/>
    <s v="NULL"/>
  </r>
  <r>
    <n v="144857"/>
    <n v="3826008"/>
    <s v="Pivot Academy"/>
    <x v="1"/>
    <x v="7"/>
    <s v="Yorkshire and the Humber"/>
    <s v="Kirklees"/>
    <s v="Batley and Spen"/>
    <s v="BD19 5LH"/>
    <n v="30"/>
    <s v="No Boarders"/>
    <s v="Does not have a sixth form"/>
    <s v="None"/>
    <s v="None"/>
    <s v="Non-faith"/>
    <s v="Ofsted"/>
    <n v="10044626"/>
    <s v="Independent school standard inspection - first"/>
    <s v="Independent Standard Inspection"/>
    <d v="2018-01-16T00:00:00"/>
    <d v="2018-01-18T00:00:00"/>
    <d v="2018-03-02T00:00:00"/>
    <x v="0"/>
    <n v="2"/>
    <n v="2"/>
    <n v="2"/>
    <n v="2"/>
    <s v="NULL"/>
    <s v="NULL"/>
    <x v="0"/>
    <s v="Y"/>
    <x v="0"/>
    <s v="NULL"/>
    <s v="NULL"/>
    <s v="NULL"/>
    <s v="NULL"/>
    <s v="NULL"/>
    <s v="NULL"/>
    <s v="NULL"/>
    <s v="NULL"/>
    <s v="NULL"/>
    <s v="NULL"/>
    <s v="NULL"/>
  </r>
  <r>
    <n v="144965"/>
    <n v="2076014"/>
    <s v="Kensington Wade"/>
    <x v="1"/>
    <x v="6"/>
    <s v="London"/>
    <s v="Kensington and Chelsea"/>
    <s v="Kensington"/>
    <s v="W14 8PU"/>
    <n v="18"/>
    <s v="No Boarders"/>
    <s v="Does not have a sixth form"/>
    <s v="None"/>
    <s v="None"/>
    <s v="Non-faith"/>
    <s v="Ofsted"/>
    <n v="10044423"/>
    <s v="Independent school standard inspection - first"/>
    <s v="Independent Standard Inspection"/>
    <d v="2018-05-01T00:00:00"/>
    <d v="2018-05-03T00:00:00"/>
    <d v="2018-06-13T00:00:00"/>
    <x v="2"/>
    <n v="1"/>
    <n v="1"/>
    <n v="1"/>
    <n v="1"/>
    <s v="NULL"/>
    <s v="NULL"/>
    <x v="0"/>
    <s v="Y"/>
    <x v="0"/>
    <s v="NULL"/>
    <s v="NULL"/>
    <s v="NULL"/>
    <s v="NULL"/>
    <s v="NULL"/>
    <s v="NULL"/>
    <s v="NULL"/>
    <s v="NULL"/>
    <s v="NULL"/>
    <s v="NULL"/>
    <s v="NULL"/>
  </r>
  <r>
    <n v="144966"/>
    <n v="9376014"/>
    <s v="Independent Educational Services Long Street"/>
    <x v="0"/>
    <x v="1"/>
    <s v="West Midlands"/>
    <s v="Warwickshire"/>
    <s v="North Warwickshire"/>
    <s v="CV9 1AY"/>
    <n v="7"/>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023"/>
    <n v="9256007"/>
    <s v="Good Apple Independent School"/>
    <x v="0"/>
    <x v="4"/>
    <s v="East Midlands"/>
    <s v="Lincolnshire"/>
    <s v="Gainsborough"/>
    <s v="DN21 2NS"/>
    <n v="9"/>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025"/>
    <n v="8786070"/>
    <s v="Huntercombe Hospital School Meadow Lodge"/>
    <x v="1"/>
    <x v="0"/>
    <s v="South West"/>
    <s v="Devon"/>
    <s v="Central Devon"/>
    <s v="TQ13 0DD"/>
    <n v="7"/>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5059"/>
    <n v="3366005"/>
    <s v="Woodbury School"/>
    <x v="0"/>
    <x v="1"/>
    <s v="West Midlands"/>
    <s v="Wolverhampton"/>
    <s v="Wolverhampton North East"/>
    <s v="WV10 8ED"/>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064"/>
    <n v="8866145"/>
    <s v="Cherry Tree School"/>
    <x v="0"/>
    <x v="5"/>
    <s v="South East"/>
    <s v="Kent"/>
    <s v="North Thanet"/>
    <s v="CT9 5QN"/>
    <n v="4"/>
    <s v="No Boarders"/>
    <s v="Not applicable"/>
    <s v="None"/>
    <s v="None"/>
    <s v="Non-faith"/>
    <s v="Ofsted"/>
    <n v="10045500"/>
    <s v="Independent school standard inspection - first"/>
    <s v="Independent Standard Inspection"/>
    <d v="2018-06-19T00:00:00"/>
    <d v="2018-06-21T00:00:00"/>
    <d v="2018-07-17T00:00:00"/>
    <x v="0"/>
    <n v="1"/>
    <n v="2"/>
    <n v="1"/>
    <n v="2"/>
    <s v="NULL"/>
    <s v="NULL"/>
    <x v="0"/>
    <s v="Y"/>
    <x v="0"/>
    <s v="NULL"/>
    <s v="NULL"/>
    <s v="NULL"/>
    <s v="NULL"/>
    <s v="NULL"/>
    <s v="NULL"/>
    <s v="NULL"/>
    <s v="NULL"/>
    <s v="NULL"/>
    <s v="NULL"/>
    <s v="NULL"/>
  </r>
  <r>
    <n v="145116"/>
    <n v="8456063"/>
    <s v="Compass Community School South"/>
    <x v="0"/>
    <x v="5"/>
    <s v="South East"/>
    <s v="East Sussex"/>
    <s v="Lewes"/>
    <s v="BN9 0NS"/>
    <n v="3"/>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27"/>
    <n v="8416008"/>
    <s v="Embleton View"/>
    <x v="0"/>
    <x v="7"/>
    <s v="North East"/>
    <s v="Darlington"/>
    <s v="Darlington"/>
    <s v="DL2 3DL"/>
    <n v="1"/>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28"/>
    <n v="8846017"/>
    <s v="Dovecote School"/>
    <x v="0"/>
    <x v="1"/>
    <s v="West Midlands"/>
    <s v="Herefordshire"/>
    <s v="Hereford and South Herefordshire"/>
    <s v="HR9 6PB"/>
    <n v="0"/>
    <s v="No Boarders"/>
    <s v="Not applicable"/>
    <s v="None"/>
    <s v="None"/>
    <s v="Non-faith"/>
    <s v="Ofsted"/>
    <n v="10045274"/>
    <s v="Independent school standard inspection - first"/>
    <s v="Independent Standard Inspection"/>
    <d v="2018-06-05T00:00:00"/>
    <d v="2018-06-07T00:00:00"/>
    <d v="2018-07-02T00:00:00"/>
    <x v="0"/>
    <n v="2"/>
    <n v="2"/>
    <n v="2"/>
    <n v="2"/>
    <s v="NULL"/>
    <s v="NULL"/>
    <x v="0"/>
    <s v="Y"/>
    <x v="0"/>
    <s v="NULL"/>
    <s v="NULL"/>
    <s v="NULL"/>
    <s v="NULL"/>
    <s v="NULL"/>
    <s v="NULL"/>
    <s v="NULL"/>
    <s v="NULL"/>
    <s v="NULL"/>
    <s v="NULL"/>
    <s v="NULL"/>
  </r>
  <r>
    <n v="145129"/>
    <n v="8926024"/>
    <s v="Take 1 Learning Centre"/>
    <x v="1"/>
    <x v="4"/>
    <s v="East Midlands"/>
    <s v="Nottingham"/>
    <s v="Nottingham East"/>
    <s v="NG7 6BE"/>
    <n v="0"/>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59"/>
    <n v="9266017"/>
    <s v="Kingsbrook School"/>
    <x v="0"/>
    <x v="2"/>
    <s v="East of England"/>
    <s v="Norfolk"/>
    <s v="Mid Norfolk"/>
    <s v="IP25 7TJ"/>
    <n v="4"/>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160"/>
    <n v="3406005"/>
    <s v="Peregrinate Ltd"/>
    <x v="1"/>
    <x v="3"/>
    <s v="North West"/>
    <s v="Knowsley"/>
    <s v="Liverpool, Walton"/>
    <s v="L9 7BN"/>
    <n v="20"/>
    <s v="No Boarders"/>
    <s v="Does not have a sixth form"/>
    <s v="None"/>
    <s v="None"/>
    <s v="Non-faith"/>
    <s v="Ofsted"/>
    <n v="10053738"/>
    <s v="Independent school standard inspection - first"/>
    <s v="Independent Standard Inspection"/>
    <d v="2018-06-19T00:00:00"/>
    <d v="2018-06-21T00:00:00"/>
    <d v="2018-07-17T00:00:00"/>
    <x v="0"/>
    <n v="2"/>
    <n v="2"/>
    <n v="3"/>
    <n v="2"/>
    <s v="NULL"/>
    <s v="NULL"/>
    <x v="0"/>
    <s v="Y"/>
    <x v="0"/>
    <s v="NULL"/>
    <s v="NULL"/>
    <s v="NULL"/>
    <s v="NULL"/>
    <s v="NULL"/>
    <s v="NULL"/>
    <s v="NULL"/>
    <s v="NULL"/>
    <s v="NULL"/>
    <s v="NULL"/>
    <s v="NULL"/>
  </r>
  <r>
    <n v="145162"/>
    <n v="8816070"/>
    <s v="TLG Tendring"/>
    <x v="1"/>
    <x v="2"/>
    <s v="East of England"/>
    <s v="Essex"/>
    <s v="Clacton"/>
    <s v="CO13 9PW"/>
    <n v="4"/>
    <s v="No Boarders"/>
    <s v="Does not have a sixth form"/>
    <s v="None"/>
    <s v="Christian"/>
    <s v="Christian"/>
    <s v="Ofsted"/>
    <s v="NULL"/>
    <s v="NULL"/>
    <s v="NULL"/>
    <s v="NULL"/>
    <s v="NULL"/>
    <s v="NULL"/>
    <x v="4"/>
    <s v="NULL"/>
    <s v="NULL"/>
    <s v="NULL"/>
    <s v="NULL"/>
    <s v="NULL"/>
    <s v="NULL"/>
    <x v="1"/>
    <s v="NULL"/>
    <x v="2"/>
    <s v="NULL"/>
    <s v="NULL"/>
    <s v="NULL"/>
    <s v="NULL"/>
    <s v="NULL"/>
    <s v="NULL"/>
    <s v="NULL"/>
    <s v="NULL"/>
    <s v="NULL"/>
    <s v="NULL"/>
    <s v="NULL"/>
  </r>
  <r>
    <n v="145164"/>
    <n v="2126003"/>
    <s v="Tram House School"/>
    <x v="0"/>
    <x v="6"/>
    <s v="London"/>
    <s v="Wandsworth"/>
    <s v="Tooting"/>
    <s v="SW17 0NY"/>
    <n v="36"/>
    <s v="No Boarders"/>
    <s v="Not applicable"/>
    <s v="None"/>
    <s v="None"/>
    <s v="Non-faith"/>
    <s v="Ofsted"/>
    <n v="10044424"/>
    <s v="Independent school standard inspection - first"/>
    <s v="Independent Standard Inspection"/>
    <d v="2018-07-10T00:00:00"/>
    <d v="2018-07-12T00:00:00"/>
    <d v="2018-07-31T00:00:00"/>
    <x v="2"/>
    <n v="1"/>
    <n v="1"/>
    <n v="1"/>
    <n v="1"/>
    <s v="NULL"/>
    <s v="NULL"/>
    <x v="0"/>
    <s v="Y"/>
    <x v="0"/>
    <s v="NULL"/>
    <s v="NULL"/>
    <s v="NULL"/>
    <s v="NULL"/>
    <s v="NULL"/>
    <s v="NULL"/>
    <s v="NULL"/>
    <s v="NULL"/>
    <s v="NULL"/>
    <s v="NULL"/>
    <s v="NULL"/>
  </r>
  <r>
    <n v="145165"/>
    <n v="2066003"/>
    <s v="Allen House Independent School"/>
    <x v="1"/>
    <x v="6"/>
    <s v="London"/>
    <s v="Islington"/>
    <s v="Putney"/>
    <s v="SW15 1SZ"/>
    <s v="NULL"/>
    <s v="Childrens Home (Boarding School)"/>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68"/>
    <n v="3806014"/>
    <s v="Olive Secondary Girls"/>
    <x v="1"/>
    <x v="7"/>
    <s v="Yorkshire and the Humber"/>
    <s v="Bradford"/>
    <s v="Bradford East"/>
    <s v="BD3 0AD"/>
    <n v="78"/>
    <s v="No Boarders"/>
    <s v="Has a sixth form"/>
    <s v="Islam"/>
    <s v="None"/>
    <s v="Muslim"/>
    <s v="Ofsted"/>
    <s v="NULL"/>
    <s v="NULL"/>
    <s v="NULL"/>
    <s v="NULL"/>
    <s v="NULL"/>
    <s v="NULL"/>
    <x v="4"/>
    <s v="NULL"/>
    <s v="NULL"/>
    <s v="NULL"/>
    <s v="NULL"/>
    <s v="NULL"/>
    <s v="NULL"/>
    <x v="1"/>
    <s v="NULL"/>
    <x v="2"/>
    <s v="NULL"/>
    <s v="NULL"/>
    <s v="NULL"/>
    <s v="NULL"/>
    <s v="NULL"/>
    <s v="NULL"/>
    <s v="NULL"/>
    <s v="NULL"/>
    <s v="NULL"/>
    <s v="NULL"/>
    <s v="NULL"/>
  </r>
  <r>
    <n v="145169"/>
    <n v="9366012"/>
    <s v="The Beech House School"/>
    <x v="1"/>
    <x v="5"/>
    <s v="South East"/>
    <s v="Surrey"/>
    <s v="Esher and Walton"/>
    <s v="KT8 2EJ"/>
    <s v="NULL"/>
    <s v="Childrens Home (Boarding School)"/>
    <s v="Has a sixth form"/>
    <s v="None"/>
    <s v="None"/>
    <s v="Non-faith"/>
    <s v="Ofsted"/>
    <s v="NULL"/>
    <s v="NULL"/>
    <s v="NULL"/>
    <s v="NULL"/>
    <s v="NULL"/>
    <s v="NULL"/>
    <x v="4"/>
    <s v="NULL"/>
    <s v="NULL"/>
    <s v="NULL"/>
    <s v="NULL"/>
    <s v="NULL"/>
    <s v="NULL"/>
    <x v="1"/>
    <s v="NULL"/>
    <x v="2"/>
    <s v="NULL"/>
    <s v="NULL"/>
    <s v="NULL"/>
    <s v="NULL"/>
    <s v="NULL"/>
    <s v="NULL"/>
    <s v="NULL"/>
    <s v="NULL"/>
    <s v="NULL"/>
    <s v="NULL"/>
    <s v="NULL"/>
  </r>
  <r>
    <n v="145170"/>
    <n v="3546038"/>
    <s v="Elizabeth House School"/>
    <x v="1"/>
    <x v="3"/>
    <s v="North West"/>
    <s v="Rochdale"/>
    <s v="Heywood and Middleton"/>
    <s v="M24 4BD"/>
    <s v="NULL"/>
    <s v="Childrens Home (Boarding School)"/>
    <s v="Has a sixth form"/>
    <s v="None"/>
    <s v="None"/>
    <s v="Non-faith"/>
    <s v="Ofsted"/>
    <s v="NULL"/>
    <s v="NULL"/>
    <s v="NULL"/>
    <s v="NULL"/>
    <s v="NULL"/>
    <s v="NULL"/>
    <x v="4"/>
    <s v="NULL"/>
    <s v="NULL"/>
    <s v="NULL"/>
    <s v="NULL"/>
    <s v="NULL"/>
    <s v="NULL"/>
    <x v="1"/>
    <s v="NULL"/>
    <x v="2"/>
    <s v="NULL"/>
    <s v="NULL"/>
    <s v="NULL"/>
    <s v="NULL"/>
    <s v="NULL"/>
    <s v="NULL"/>
    <s v="NULL"/>
    <s v="NULL"/>
    <s v="NULL"/>
    <s v="NULL"/>
    <s v="NULL"/>
  </r>
  <r>
    <n v="145181"/>
    <n v="8786071"/>
    <s v="On Track Education Centre Barnstaple"/>
    <x v="0"/>
    <x v="0"/>
    <s v="South West"/>
    <s v="Devon"/>
    <s v="North Devon"/>
    <s v="EX32 8PA"/>
    <n v="22"/>
    <s v="No Boarders"/>
    <s v="Not applicable"/>
    <s v="None"/>
    <s v="None"/>
    <s v="Non-faith"/>
    <s v="Ofsted"/>
    <n v="10047190"/>
    <s v="Independent school standard inspection - first"/>
    <s v="Independent Standard Inspection"/>
    <d v="2018-07-10T00:00:00"/>
    <d v="2018-07-12T00:00:00"/>
    <d v="2018-09-05T00:00:00"/>
    <x v="0"/>
    <n v="2"/>
    <n v="2"/>
    <n v="2"/>
    <n v="2"/>
    <s v="NULL"/>
    <n v="2"/>
    <x v="0"/>
    <s v="N"/>
    <x v="0"/>
    <s v="NULL"/>
    <s v="NULL"/>
    <s v="NULL"/>
    <s v="NULL"/>
    <s v="NULL"/>
    <s v="NULL"/>
    <s v="NULL"/>
    <s v="NULL"/>
    <s v="NULL"/>
    <s v="NULL"/>
    <s v="NULL"/>
  </r>
  <r>
    <n v="145182"/>
    <n v="3416011"/>
    <s v="Birtenshaw School, Merseyside"/>
    <x v="0"/>
    <x v="3"/>
    <s v="North West"/>
    <s v="Liverpool"/>
    <s v="Liverpool, Walton"/>
    <s v="L9 7AB"/>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184"/>
    <n v="9296004"/>
    <s v="Buzz Learning School"/>
    <x v="0"/>
    <x v="7"/>
    <s v="North East"/>
    <s v="Northumberland"/>
    <s v="Wansbeck"/>
    <s v="NE63 8AP"/>
    <s v="NULL"/>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86"/>
    <n v="3306035"/>
    <s v="Cannon Hill Girls School"/>
    <x v="1"/>
    <x v="1"/>
    <s v="West Midlands"/>
    <s v="Birmingham"/>
    <s v="Birmingham, Hall Green"/>
    <s v="B12 9LB"/>
    <s v="NULL"/>
    <s v="No Boarders"/>
    <s v="Does not have a sixth form"/>
    <s v="None"/>
    <s v="Islam"/>
    <s v="Muslim"/>
    <s v="Ofsted"/>
    <s v="NULL"/>
    <s v="NULL"/>
    <s v="NULL"/>
    <s v="NULL"/>
    <s v="NULL"/>
    <s v="NULL"/>
    <x v="4"/>
    <s v="NULL"/>
    <s v="NULL"/>
    <s v="NULL"/>
    <s v="NULL"/>
    <s v="NULL"/>
    <s v="NULL"/>
    <x v="1"/>
    <s v="NULL"/>
    <x v="2"/>
    <s v="NULL"/>
    <s v="NULL"/>
    <s v="NULL"/>
    <s v="NULL"/>
    <s v="NULL"/>
    <s v="NULL"/>
    <s v="NULL"/>
    <s v="NULL"/>
    <s v="NULL"/>
    <s v="NULL"/>
    <s v="NULL"/>
  </r>
  <r>
    <n v="145187"/>
    <n v="3596002"/>
    <s v="Progress Schools - Wigan"/>
    <x v="1"/>
    <x v="3"/>
    <s v="North West"/>
    <s v="Wigan"/>
    <s v="Wigan"/>
    <s v="WN1 1RU"/>
    <n v="2"/>
    <s v="Unknown"/>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92"/>
    <n v="3116002"/>
    <s v="Bep Academy"/>
    <x v="1"/>
    <x v="6"/>
    <s v="London"/>
    <s v="Havering"/>
    <s v="Romford"/>
    <s v="RM7 0AU"/>
    <n v="73"/>
    <s v="Unknown"/>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194"/>
    <n v="8886074"/>
    <s v="The Aspire Hub, Burnley"/>
    <x v="0"/>
    <x v="3"/>
    <s v="North West"/>
    <s v="Lancashire"/>
    <s v="Burnley"/>
    <s v="BB11 1LE"/>
    <n v="0"/>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231"/>
    <n v="8876011"/>
    <s v="Magic Arc School"/>
    <x v="0"/>
    <x v="5"/>
    <s v="South East"/>
    <s v="Medway"/>
    <s v="Rochester and Strood"/>
    <s v="ME3 8UJ"/>
    <s v="NULL"/>
    <s v="Unknown"/>
    <s v="Not applicable"/>
    <s v="None"/>
    <s v="None"/>
    <s v="Non-faith"/>
    <s v="Ofsted"/>
    <s v="NULL"/>
    <s v="NULL"/>
    <s v="NULL"/>
    <s v="NULL"/>
    <s v="NULL"/>
    <s v="NULL"/>
    <x v="4"/>
    <s v="NULL"/>
    <s v="NULL"/>
    <s v="NULL"/>
    <s v="NULL"/>
    <s v="NULL"/>
    <s v="NULL"/>
    <x v="1"/>
    <s v="NULL"/>
    <x v="2"/>
    <s v="NULL"/>
    <s v="NULL"/>
    <s v="NULL"/>
    <s v="NULL"/>
    <s v="NULL"/>
    <s v="NULL"/>
    <s v="NULL"/>
    <s v="NULL"/>
    <s v="NULL"/>
    <s v="NULL"/>
    <s v="NULL"/>
  </r>
  <r>
    <n v="145239"/>
    <n v="3926001"/>
    <s v="ID Academy"/>
    <x v="0"/>
    <x v="7"/>
    <s v="North East"/>
    <s v="North Tyneside"/>
    <s v="North Tyneside"/>
    <s v="NE13 6DS"/>
    <n v="2"/>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241"/>
    <n v="8156044"/>
    <s v="Fenton Grange School"/>
    <x v="0"/>
    <x v="7"/>
    <s v="Yorkshire and the Humber"/>
    <s v="North Yorkshire"/>
    <s v="Selby and Ainsty"/>
    <s v="LS24 9ST"/>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242"/>
    <n v="8886075"/>
    <s v="Linton School"/>
    <x v="0"/>
    <x v="3"/>
    <s v="North West"/>
    <s v="Lancashire"/>
    <s v="Fylde"/>
    <s v="PR4 1HX"/>
    <s v="NULL"/>
    <s v="Childrens Home (Boarding School)"/>
    <s v="Not applicable"/>
    <s v="None"/>
    <s v="None"/>
    <s v="Non-faith"/>
    <s v="Ofsted"/>
    <s v="NULL"/>
    <s v="NULL"/>
    <s v="NULL"/>
    <s v="NULL"/>
    <s v="NULL"/>
    <s v="NULL"/>
    <x v="4"/>
    <s v="NULL"/>
    <s v="NULL"/>
    <s v="NULL"/>
    <s v="NULL"/>
    <s v="NULL"/>
    <s v="NULL"/>
    <x v="1"/>
    <s v="NULL"/>
    <x v="2"/>
    <s v="NULL"/>
    <s v="NULL"/>
    <s v="NULL"/>
    <s v="NULL"/>
    <s v="NULL"/>
    <s v="NULL"/>
    <s v="NULL"/>
    <s v="NULL"/>
    <s v="NULL"/>
    <s v="NULL"/>
    <s v="NULL"/>
  </r>
  <r>
    <n v="145290"/>
    <n v="3576005"/>
    <s v="Greater Manchester Alternative Provision"/>
    <x v="0"/>
    <x v="3"/>
    <s v="North West"/>
    <s v="Tameside"/>
    <s v="Ashton-under-Lyne"/>
    <s v="OL6 7HG"/>
    <n v="4"/>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292"/>
    <n v="9096004"/>
    <s v="St. Bees School"/>
    <x v="1"/>
    <x v="3"/>
    <s v="North West"/>
    <s v="Cumbria"/>
    <s v="Copeland"/>
    <s v="CA27 0DS"/>
    <s v="NULL"/>
    <s v="Boarding School"/>
    <s v="Has a sixth form"/>
    <s v="None"/>
    <s v="Church of England"/>
    <s v="Christian"/>
    <s v="Ofsted"/>
    <s v="NULL"/>
    <s v="NULL"/>
    <s v="NULL"/>
    <s v="NULL"/>
    <s v="NULL"/>
    <s v="NULL"/>
    <x v="4"/>
    <s v="NULL"/>
    <s v="NULL"/>
    <s v="NULL"/>
    <s v="NULL"/>
    <s v="NULL"/>
    <s v="NULL"/>
    <x v="1"/>
    <s v="NULL"/>
    <x v="2"/>
    <s v="NULL"/>
    <s v="NULL"/>
    <s v="NULL"/>
    <s v="NULL"/>
    <s v="NULL"/>
    <s v="NULL"/>
    <s v="NULL"/>
    <s v="NULL"/>
    <s v="NULL"/>
    <s v="NULL"/>
    <s v="NULL"/>
  </r>
  <r>
    <n v="145293"/>
    <n v="9336008"/>
    <s v="The Orchard School"/>
    <x v="0"/>
    <x v="0"/>
    <s v="South West"/>
    <s v="Somerset"/>
    <s v="Yeovil"/>
    <s v="BA22 8ST"/>
    <n v="2"/>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295"/>
    <n v="3096006"/>
    <s v="Unique Children's School"/>
    <x v="1"/>
    <x v="6"/>
    <s v="London"/>
    <s v="Haringey"/>
    <s v="Hornsey and Wood Green"/>
    <s v="N10 2PS"/>
    <s v="NULL"/>
    <s v="Childrens Home (Boarding School)"/>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296"/>
    <n v="8886079"/>
    <s v="Rosa House School"/>
    <x v="1"/>
    <x v="3"/>
    <s v="North West"/>
    <s v="Lancashire"/>
    <s v="Burnley"/>
    <s v="BB10 3RB"/>
    <s v="NULL"/>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5298"/>
    <n v="8256048"/>
    <s v="Eton - Dorney School"/>
    <x v="0"/>
    <x v="5"/>
    <s v="South East"/>
    <s v="Buckinghamshire"/>
    <s v="Beaconsfield"/>
    <s v="SL4 6QS"/>
    <s v="NULL"/>
    <s v="Childrens Home (Boarding School)"/>
    <s v="Not applicable"/>
    <s v="None"/>
    <s v="None"/>
    <s v="Non-faith"/>
    <s v="Ofsted"/>
    <s v="NULL"/>
    <s v="NULL"/>
    <s v="NULL"/>
    <s v="NULL"/>
    <s v="NULL"/>
    <s v="NULL"/>
    <x v="4"/>
    <s v="NULL"/>
    <s v="NULL"/>
    <s v="NULL"/>
    <s v="NULL"/>
    <s v="NULL"/>
    <s v="NULL"/>
    <x v="1"/>
    <s v="NULL"/>
    <x v="2"/>
    <s v="NULL"/>
    <s v="NULL"/>
    <s v="NULL"/>
    <s v="NULL"/>
    <s v="NULL"/>
    <s v="NULL"/>
    <s v="NULL"/>
    <s v="NULL"/>
    <s v="NULL"/>
    <s v="NULL"/>
    <s v="NULL"/>
  </r>
  <r>
    <n v="145308"/>
    <n v="9336009"/>
    <s v="Park House, Taunton"/>
    <x v="0"/>
    <x v="0"/>
    <s v="South West"/>
    <s v="Somerset"/>
    <s v="Taunton Deane"/>
    <s v="TA2 7AX"/>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402"/>
    <n v="9096007"/>
    <s v="SwitchED2"/>
    <x v="0"/>
    <x v="3"/>
    <s v="North West"/>
    <s v="Cumbria"/>
    <s v="Westmorland and Lonsdale"/>
    <s v="LA11 6RG"/>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416"/>
    <n v="8716004"/>
    <s v="Madni Boys"/>
    <x v="1"/>
    <x v="5"/>
    <s v="South East"/>
    <s v="Slough"/>
    <s v="Slough"/>
    <s v="SL1 6DQ"/>
    <s v="NULL"/>
    <s v="No Boarders"/>
    <s v="Does not have a sixth form"/>
    <s v="None"/>
    <s v="Islam"/>
    <s v="Muslim"/>
    <s v="Ofsted"/>
    <s v="NULL"/>
    <s v="NULL"/>
    <s v="NULL"/>
    <s v="NULL"/>
    <s v="NULL"/>
    <s v="NULL"/>
    <x v="4"/>
    <s v="NULL"/>
    <s v="NULL"/>
    <s v="NULL"/>
    <s v="NULL"/>
    <s v="NULL"/>
    <s v="NULL"/>
    <x v="1"/>
    <s v="NULL"/>
    <x v="2"/>
    <s v="NULL"/>
    <s v="NULL"/>
    <s v="NULL"/>
    <s v="NULL"/>
    <s v="NULL"/>
    <s v="NULL"/>
    <s v="NULL"/>
    <s v="NULL"/>
    <s v="NULL"/>
    <s v="NULL"/>
    <s v="NULL"/>
  </r>
  <r>
    <n v="145417"/>
    <n v="3306036"/>
    <s v="Fairways School"/>
    <x v="1"/>
    <x v="1"/>
    <s v="West Midlands"/>
    <s v="Birmingham"/>
    <s v="Birmingham, Northfield"/>
    <s v="B38 9EL"/>
    <s v="NULL"/>
    <s v="Unknown"/>
    <s v="Has a sixth form"/>
    <s v="None"/>
    <s v="None"/>
    <s v="Non-faith"/>
    <s v="Ofsted"/>
    <s v="NULL"/>
    <s v="NULL"/>
    <s v="NULL"/>
    <s v="NULL"/>
    <s v="NULL"/>
    <s v="NULL"/>
    <x v="4"/>
    <s v="NULL"/>
    <s v="NULL"/>
    <s v="NULL"/>
    <s v="NULL"/>
    <s v="NULL"/>
    <s v="NULL"/>
    <x v="1"/>
    <s v="NULL"/>
    <x v="2"/>
    <s v="NULL"/>
    <s v="NULL"/>
    <s v="NULL"/>
    <s v="NULL"/>
    <s v="NULL"/>
    <s v="NULL"/>
    <s v="NULL"/>
    <s v="NULL"/>
    <s v="NULL"/>
    <s v="NULL"/>
    <s v="NULL"/>
  </r>
  <r>
    <n v="145463"/>
    <n v="3416013"/>
    <s v="Employability Solutions Independent School "/>
    <x v="1"/>
    <x v="3"/>
    <s v="North West"/>
    <s v="Liverpool"/>
    <s v="Garston and Halewood"/>
    <s v="L19 2LX"/>
    <s v="NULL"/>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5465"/>
    <n v="9096009"/>
    <s v="Moorfield Learning Centre"/>
    <x v="1"/>
    <x v="3"/>
    <s v="North West"/>
    <s v="Cumbria"/>
    <s v="Barrow and Furness"/>
    <s v="LA13 9RS"/>
    <s v="NULL"/>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5468"/>
    <n v="8936034"/>
    <s v="The Mews School"/>
    <x v="0"/>
    <x v="1"/>
    <s v="West Midlands"/>
    <s v="Shropshire"/>
    <s v="North Shropshire"/>
    <s v="SY4 5RT"/>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470"/>
    <n v="9376015"/>
    <s v="Brickyard Barn Outdoor Learning Centre"/>
    <x v="0"/>
    <x v="1"/>
    <s v="West Midlands"/>
    <s v="Warwickshire"/>
    <s v="Warwick and Leamington"/>
    <s v="CV33 9QD"/>
    <s v="NULL"/>
    <s v="Unknown"/>
    <s v="Has a sixth form"/>
    <s v="None"/>
    <s v="None"/>
    <s v="Non-faith"/>
    <s v="Ofsted"/>
    <s v="NULL"/>
    <s v="NULL"/>
    <s v="NULL"/>
    <s v="NULL"/>
    <s v="NULL"/>
    <s v="NULL"/>
    <x v="4"/>
    <s v="NULL"/>
    <s v="NULL"/>
    <s v="NULL"/>
    <s v="NULL"/>
    <s v="NULL"/>
    <s v="NULL"/>
    <x v="1"/>
    <s v="NULL"/>
    <x v="2"/>
    <s v="NULL"/>
    <s v="NULL"/>
    <s v="NULL"/>
    <s v="NULL"/>
    <s v="NULL"/>
    <s v="NULL"/>
    <s v="NULL"/>
    <s v="NULL"/>
    <s v="NULL"/>
    <s v="NULL"/>
    <s v="NULL"/>
  </r>
  <r>
    <n v="145471"/>
    <n v="2106009"/>
    <s v="Liral Veget College London"/>
    <x v="1"/>
    <x v="6"/>
    <s v="London"/>
    <s v="Southwark"/>
    <s v="Bermondsey and Old Southwark"/>
    <s v="SE1 5TY"/>
    <s v="NULL"/>
    <s v="No Boarders"/>
    <s v="Has a sixth form"/>
    <s v="None"/>
    <s v="None"/>
    <s v="Non-faith"/>
    <s v="Ofsted"/>
    <s v="NULL"/>
    <s v="NULL"/>
    <s v="NULL"/>
    <s v="NULL"/>
    <s v="NULL"/>
    <s v="NULL"/>
    <x v="4"/>
    <s v="NULL"/>
    <s v="NULL"/>
    <s v="NULL"/>
    <s v="NULL"/>
    <s v="NULL"/>
    <s v="NULL"/>
    <x v="1"/>
    <s v="NULL"/>
    <x v="2"/>
    <s v="NULL"/>
    <s v="NULL"/>
    <s v="NULL"/>
    <s v="NULL"/>
    <s v="NULL"/>
    <s v="NULL"/>
    <s v="NULL"/>
    <s v="NULL"/>
    <s v="NULL"/>
    <s v="NULL"/>
    <s v="NULL"/>
  </r>
  <r>
    <n v="145472"/>
    <n v="3086012"/>
    <s v="First Rung Independent School"/>
    <x v="1"/>
    <x v="6"/>
    <s v="London"/>
    <s v="Enfield"/>
    <s v="Edmonton"/>
    <s v="EN3 4DZ"/>
    <s v="NULL"/>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478"/>
    <n v="8936035"/>
    <s v="The Prepatoria School"/>
    <x v="1"/>
    <x v="1"/>
    <s v="West Midlands"/>
    <s v="Shropshire"/>
    <s v="Shrewsbury and Atcham"/>
    <s v="SY1 3AF"/>
    <s v="NULL"/>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479"/>
    <n v="8506094"/>
    <s v="The Green Room School Kingsley"/>
    <x v="0"/>
    <x v="5"/>
    <s v="South East"/>
    <s v="Hampshire"/>
    <s v="East Hampshire"/>
    <s v="GU35 9LU"/>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505"/>
    <n v="8566028"/>
    <s v="Jameah Boys Academy"/>
    <x v="1"/>
    <x v="4"/>
    <s v="East Midlands"/>
    <s v="Leicester"/>
    <s v="Leicester East"/>
    <s v="LE5 3SQ"/>
    <s v="NULL"/>
    <s v="Unknown"/>
    <s v="Does not have a sixth form"/>
    <s v="None"/>
    <s v="Muslim"/>
    <s v="Muslim"/>
    <s v="Ofsted"/>
    <s v="NULL"/>
    <s v="NULL"/>
    <s v="NULL"/>
    <s v="NULL"/>
    <s v="NULL"/>
    <s v="NULL"/>
    <x v="4"/>
    <s v="NULL"/>
    <s v="NULL"/>
    <s v="NULL"/>
    <s v="NULL"/>
    <s v="NULL"/>
    <s v="NULL"/>
    <x v="1"/>
    <s v="NULL"/>
    <x v="2"/>
    <s v="NULL"/>
    <s v="NULL"/>
    <s v="NULL"/>
    <s v="NULL"/>
    <s v="NULL"/>
    <s v="NULL"/>
    <s v="NULL"/>
    <s v="NULL"/>
    <s v="NULL"/>
    <s v="NULL"/>
    <s v="NULL"/>
  </r>
  <r>
    <n v="145510"/>
    <n v="3116003"/>
    <s v="The Bridge"/>
    <x v="0"/>
    <x v="6"/>
    <s v="London"/>
    <s v="Havering"/>
    <s v="Romford"/>
    <s v="RM1 2PS"/>
    <s v="NULL"/>
    <s v="Unknown"/>
    <s v="Not applicable"/>
    <s v="None"/>
    <s v="None"/>
    <s v="Non-faith"/>
    <s v="Ofsted"/>
    <s v="NULL"/>
    <s v="NULL"/>
    <s v="NULL"/>
    <s v="NULL"/>
    <s v="NULL"/>
    <s v="NULL"/>
    <x v="4"/>
    <s v="NULL"/>
    <s v="NULL"/>
    <s v="NULL"/>
    <s v="NULL"/>
    <s v="NULL"/>
    <s v="NULL"/>
    <x v="1"/>
    <s v="NULL"/>
    <x v="2"/>
    <s v="NULL"/>
    <s v="NULL"/>
    <s v="NULL"/>
    <s v="NULL"/>
    <s v="NULL"/>
    <s v="NULL"/>
    <s v="NULL"/>
    <s v="NULL"/>
    <s v="NULL"/>
    <s v="NULL"/>
    <s v="NULL"/>
  </r>
  <r>
    <n v="145546"/>
    <n v="8916038"/>
    <s v="Pollyteach Limited"/>
    <x v="0"/>
    <x v="4"/>
    <s v="East Midlands"/>
    <s v="Nottinghamshire"/>
    <s v="Ashfield"/>
    <s v="NG17 9FW"/>
    <s v="NULL"/>
    <s v="Unknown"/>
    <s v="Not applicable"/>
    <s v="None"/>
    <s v="None"/>
    <s v="Non-faith"/>
    <s v="Ofsted"/>
    <s v="NULL"/>
    <s v="NULL"/>
    <s v="NULL"/>
    <s v="NULL"/>
    <s v="NULL"/>
    <s v="NULL"/>
    <x v="4"/>
    <s v="NULL"/>
    <s v="NULL"/>
    <s v="NULL"/>
    <s v="NULL"/>
    <s v="NULL"/>
    <s v="NULL"/>
    <x v="1"/>
    <s v="NULL"/>
    <x v="2"/>
    <s v="NULL"/>
    <s v="NULL"/>
    <s v="NULL"/>
    <s v="NULL"/>
    <s v="NULL"/>
    <s v="NULL"/>
    <s v="NULL"/>
    <s v="NULL"/>
    <s v="NULL"/>
    <s v="NULL"/>
    <s v="NULL"/>
  </r>
  <r>
    <n v="145552"/>
    <n v="3176011"/>
    <s v="Jasper City School"/>
    <x v="1"/>
    <x v="6"/>
    <s v="London"/>
    <s v="Redbridge"/>
    <s v="Ilford South"/>
    <s v="IG1 4QR"/>
    <s v="NULL"/>
    <s v="No Boarders"/>
    <s v="Does not have a sixth form"/>
    <s v="None"/>
    <s v="Christian"/>
    <s v="Christian"/>
    <s v="Ofsted"/>
    <s v="NULL"/>
    <s v="NULL"/>
    <s v="NULL"/>
    <s v="NULL"/>
    <s v="NULL"/>
    <s v="NULL"/>
    <x v="4"/>
    <s v="NULL"/>
    <s v="NULL"/>
    <s v="NULL"/>
    <s v="NULL"/>
    <s v="NULL"/>
    <s v="NULL"/>
    <x v="1"/>
    <s v="NULL"/>
    <x v="2"/>
    <s v="NULL"/>
    <s v="NULL"/>
    <s v="NULL"/>
    <s v="NULL"/>
    <s v="NULL"/>
    <s v="NULL"/>
    <s v="NULL"/>
    <s v="NULL"/>
    <s v="NULL"/>
    <s v="NULL"/>
    <s v="NULL"/>
  </r>
  <r>
    <n v="145563"/>
    <n v="3326009"/>
    <s v="Wenlock School"/>
    <x v="0"/>
    <x v="1"/>
    <s v="West Midlands"/>
    <s v="Dudley"/>
    <s v="Dudley North"/>
    <s v="DY1 3SB"/>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568"/>
    <n v="3106011"/>
    <s v="Harrow Independent College"/>
    <x v="1"/>
    <x v="6"/>
    <s v="London"/>
    <s v="Harrow"/>
    <s v="Harrow West"/>
    <s v="HA2 9AH"/>
    <s v="NULL"/>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572"/>
    <n v="8306046"/>
    <s v="Jasmine House School"/>
    <x v="0"/>
    <x v="4"/>
    <s v="East Midlands"/>
    <s v="Derbyshire"/>
    <s v="Amber Valley"/>
    <s v="DE75 7DT"/>
    <s v="NULL"/>
    <s v="Childrens Home (Boarding School)"/>
    <s v="Not applicable"/>
    <s v="None"/>
    <s v="None"/>
    <s v="Non-faith"/>
    <s v="Ofsted"/>
    <s v="NULL"/>
    <s v="NULL"/>
    <s v="NULL"/>
    <s v="NULL"/>
    <s v="NULL"/>
    <s v="NULL"/>
    <x v="4"/>
    <s v="NULL"/>
    <s v="NULL"/>
    <s v="NULL"/>
    <s v="NULL"/>
    <s v="NULL"/>
    <s v="NULL"/>
    <x v="1"/>
    <s v="NULL"/>
    <x v="2"/>
    <s v="NULL"/>
    <s v="NULL"/>
    <s v="NULL"/>
    <s v="NULL"/>
    <s v="NULL"/>
    <s v="NULL"/>
    <s v="NULL"/>
    <s v="NULL"/>
    <s v="NULL"/>
    <s v="NULL"/>
    <s v="NULL"/>
  </r>
  <r>
    <n v="145574"/>
    <n v="8866149"/>
    <s v="Cross Keys Learning"/>
    <x v="0"/>
    <x v="5"/>
    <s v="South East"/>
    <s v="Kent"/>
    <s v="South Thanet"/>
    <s v="CT10 3JJ"/>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849"/>
    <n v="3046007"/>
    <s v="The Corner School"/>
    <x v="0"/>
    <x v="6"/>
    <s v="London"/>
    <s v="Brent"/>
    <s v="Brent North"/>
    <s v="HA0 4DT"/>
    <s v="NULL"/>
    <s v="Unknown"/>
    <s v="Not applicable"/>
    <s v="None"/>
    <s v="None"/>
    <s v="Non-faith"/>
    <s v="Ofsted"/>
    <s v="NULL"/>
    <s v="NULL"/>
    <s v="NULL"/>
    <s v="NULL"/>
    <s v="NULL"/>
    <s v="NULL"/>
    <x v="4"/>
    <s v="NULL"/>
    <s v="NULL"/>
    <s v="NULL"/>
    <s v="NULL"/>
    <s v="NULL"/>
    <s v="NULL"/>
    <x v="1"/>
    <s v="NULL"/>
    <x v="2"/>
    <s v="NULL"/>
    <s v="NULL"/>
    <s v="NULL"/>
    <s v="NULL"/>
    <s v="NULL"/>
    <s v="NULL"/>
    <s v="NULL"/>
    <s v="NULL"/>
    <s v="NULL"/>
    <s v="NULL"/>
    <s v="NULL"/>
  </r>
  <r>
    <n v="145858"/>
    <n v="8356041"/>
    <s v="Priory Blandford Camhs"/>
    <x v="1"/>
    <x v="0"/>
    <s v="South West"/>
    <s v="Dorset"/>
    <s v="North Dorset"/>
    <s v="DT11 7HX"/>
    <s v="NULL"/>
    <s v="Boarding School"/>
    <s v="Has a sixth form"/>
    <s v="None"/>
    <s v="None"/>
    <s v="Non-faith"/>
    <s v="Ofsted"/>
    <s v="NULL"/>
    <s v="NULL"/>
    <s v="NULL"/>
    <s v="NULL"/>
    <s v="NULL"/>
    <s v="NULL"/>
    <x v="4"/>
    <s v="NULL"/>
    <s v="NULL"/>
    <s v="NULL"/>
    <s v="NULL"/>
    <s v="NULL"/>
    <s v="NULL"/>
    <x v="1"/>
    <s v="NULL"/>
    <x v="2"/>
    <s v="NULL"/>
    <s v="NULL"/>
    <s v="NULL"/>
    <s v="NULL"/>
    <s v="NULL"/>
    <s v="NULL"/>
    <s v="NULL"/>
    <s v="NULL"/>
    <s v="NULL"/>
    <s v="NULL"/>
    <s v="NULL"/>
  </r>
  <r>
    <n v="145932"/>
    <n v="9256009"/>
    <s v="Build-a-Future Independent School"/>
    <x v="1"/>
    <x v="4"/>
    <s v="East Midlands"/>
    <s v="Lincolnshire"/>
    <s v="Louth and Horncastle"/>
    <s v="LN9 5PT"/>
    <s v="NULL"/>
    <s v="No Boarders"/>
    <s v="Does not have a sixth form"/>
    <s v="None"/>
    <s v="None"/>
    <s v="Non-faith"/>
    <s v="Ofsted"/>
    <s v="NULL"/>
    <s v="NULL"/>
    <s v="NULL"/>
    <s v="NULL"/>
    <s v="NULL"/>
    <s v="NULL"/>
    <x v="4"/>
    <s v="NULL"/>
    <s v="NULL"/>
    <s v="NULL"/>
    <s v="NULL"/>
    <s v="NULL"/>
    <s v="NULL"/>
    <x v="1"/>
    <s v="NULL"/>
    <x v="2"/>
    <s v="NULL"/>
    <s v="NULL"/>
    <s v="NULL"/>
    <s v="NULL"/>
    <s v="NULL"/>
    <s v="NULL"/>
    <s v="NULL"/>
    <s v="NULL"/>
    <s v="NULL"/>
    <s v="NULL"/>
    <s v="NULL"/>
  </r>
  <r>
    <n v="145960"/>
    <n v="9266018"/>
    <s v="The Stables"/>
    <x v="0"/>
    <x v="2"/>
    <s v="East of England"/>
    <s v="Norfolk"/>
    <s v="North Norfolk"/>
    <s v="NR12 9EU"/>
    <s v="NULL"/>
    <s v="No Boarders"/>
    <s v="Not applicable"/>
    <s v="None"/>
    <s v="None"/>
    <s v="Non-faith"/>
    <s v="Ofsted"/>
    <s v="NULL"/>
    <s v="NULL"/>
    <s v="NULL"/>
    <s v="NULL"/>
    <s v="NULL"/>
    <s v="NULL"/>
    <x v="4"/>
    <s v="NULL"/>
    <s v="NULL"/>
    <s v="NULL"/>
    <s v="NULL"/>
    <s v="NULL"/>
    <s v="NULL"/>
    <x v="1"/>
    <s v="NULL"/>
    <x v="2"/>
    <s v="NULL"/>
    <s v="NULL"/>
    <s v="NULL"/>
    <s v="NULL"/>
    <s v="NULL"/>
    <s v="NULL"/>
    <s v="NULL"/>
    <s v="NULL"/>
    <s v="NULL"/>
    <s v="NULL"/>
    <s v="NULL"/>
  </r>
  <r>
    <n v="145962"/>
    <n v="9196009"/>
    <s v="Potters Bar Clinic School"/>
    <x v="0"/>
    <x v="2"/>
    <s v="East of England"/>
    <s v="Hertfordshire"/>
    <s v="Hertsmere"/>
    <s v="EN6 2SE"/>
    <s v="NULL"/>
    <s v="Unknown"/>
    <s v="Not applicable"/>
    <s v="None"/>
    <s v="None"/>
    <s v="Non-faith"/>
    <s v="Ofsted"/>
    <s v="NULL"/>
    <s v="NULL"/>
    <s v="NULL"/>
    <s v="NULL"/>
    <s v="NULL"/>
    <s v="NULL"/>
    <x v="4"/>
    <s v="NULL"/>
    <s v="NULL"/>
    <s v="NULL"/>
    <s v="NULL"/>
    <s v="NULL"/>
    <s v="NULL"/>
    <x v="1"/>
    <s v="NULL"/>
    <x v="2"/>
    <s v="NULL"/>
    <s v="NULL"/>
    <s v="NULL"/>
    <s v="NULL"/>
    <s v="NULL"/>
    <s v="NULL"/>
    <s v="NULL"/>
    <s v="NULL"/>
    <s v="NULL"/>
    <s v="NULL"/>
    <s v="NULL"/>
  </r>
  <r>
    <n v="100526"/>
    <n v="2076262"/>
    <s v="Kensington Park School"/>
    <x v="1"/>
    <x v="6"/>
    <s v="London"/>
    <s v="Kensington and Chelsea"/>
    <s v="Kensington"/>
    <s v="SW7 5JP"/>
    <n v="124"/>
    <s v="Boarding School"/>
    <s v="Has a sixth form"/>
    <s v="None"/>
    <s v="None"/>
    <s v="Non-faith"/>
    <s v="ISI"/>
    <n v="10034187"/>
    <s v="Independent School standard inspection - integrated "/>
    <s v="Independent Standard Inspection"/>
    <d v="2017-09-26T00:00:00"/>
    <d v="2017-09-28T00:00:00"/>
    <d v="2017-12-07T00:00:00"/>
    <x v="3"/>
    <n v="4"/>
    <n v="2"/>
    <n v="4"/>
    <n v="2"/>
    <s v="NULL"/>
    <n v="4"/>
    <x v="2"/>
    <s v="NULL"/>
    <x v="1"/>
    <s v="ITS385067"/>
    <d v="2012-03-06T00:00:00"/>
    <d v="2012-03-07T00:00:00"/>
    <d v="2012-03-28T00:00:00"/>
    <n v="1"/>
    <n v="10056234"/>
    <s v="Independent school Progress Monitoring inspection"/>
    <d v="2018-07-17T00:00:00"/>
    <s v="2017/18"/>
    <d v="2018-09-11T00:00:00"/>
    <s v="Met all standards that were checked"/>
  </r>
  <r>
    <n v="101160"/>
    <n v="2136045"/>
    <s v="Eaton House School Belgravia"/>
    <x v="1"/>
    <x v="6"/>
    <s v="London"/>
    <s v="Westminster"/>
    <s v="Cities of London and Westminster"/>
    <s v="SW1W 9BA"/>
    <n v="213"/>
    <s v="No Boarders"/>
    <s v="Does not have a sixth form"/>
    <s v="None"/>
    <s v="None"/>
    <s v="Non-faith"/>
    <s v="ISI"/>
    <n v="10020764"/>
    <s v="Independent School standard inspection"/>
    <s v="Independent Standard Inspection"/>
    <d v="2018-02-06T00:00:00"/>
    <d v="2018-02-08T00:00:00"/>
    <d v="2018-03-21T00:00:00"/>
    <x v="0"/>
    <n v="2"/>
    <n v="2"/>
    <n v="1"/>
    <n v="2"/>
    <n v="2"/>
    <s v="NULL"/>
    <x v="0"/>
    <s v="N"/>
    <x v="0"/>
    <s v="ITS386759"/>
    <d v="2011-11-23T00:00:00"/>
    <d v="2011-11-24T00:00:00"/>
    <d v="2011-12-13T00:00:00"/>
    <n v="2"/>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100-000003000000}" name="PivotTable2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06:D126" firstHeaderRow="1" firstDataRow="2" firstDataCol="1"/>
  <pivotFields count="43">
    <pivotField dataField="1" showAll="0"/>
    <pivotField showAll="0"/>
    <pivotField showAll="0" defaultSubtotal="0"/>
    <pivotField name="Provider Type" axis="axisRow" showAll="0" countASubtotal="1">
      <items count="3">
        <item x="1"/>
        <item x="0"/>
        <item t="countA"/>
      </items>
    </pivotField>
    <pivotField axis="axisRow" showAll="0">
      <items count="9">
        <item x="4"/>
        <item x="2"/>
        <item x="6"/>
        <item x="7"/>
        <item x="3"/>
        <item x="5"/>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axis="axisCol" showAll="0">
      <items count="4">
        <item x="0"/>
        <item x="2"/>
        <item h="1" x="1"/>
        <item t="default"/>
      </items>
    </pivotField>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3"/>
    <field x="4"/>
  </rowFields>
  <rowItems count="19">
    <i>
      <x/>
    </i>
    <i r="1">
      <x/>
    </i>
    <i r="1">
      <x v="1"/>
    </i>
    <i r="1">
      <x v="2"/>
    </i>
    <i r="1">
      <x v="3"/>
    </i>
    <i r="1">
      <x v="4"/>
    </i>
    <i r="1">
      <x v="5"/>
    </i>
    <i r="1">
      <x v="6"/>
    </i>
    <i r="1">
      <x v="7"/>
    </i>
    <i>
      <x v="1"/>
    </i>
    <i r="1">
      <x/>
    </i>
    <i r="1">
      <x v="1"/>
    </i>
    <i r="1">
      <x v="2"/>
    </i>
    <i r="1">
      <x v="3"/>
    </i>
    <i r="1">
      <x v="4"/>
    </i>
    <i r="1">
      <x v="5"/>
    </i>
    <i r="1">
      <x v="6"/>
    </i>
    <i r="1">
      <x v="7"/>
    </i>
    <i t="grand">
      <x/>
    </i>
  </rowItems>
  <colFields count="1">
    <field x="29"/>
  </colFields>
  <colItems count="3">
    <i>
      <x/>
    </i>
    <i>
      <x v="1"/>
    </i>
    <i t="grand">
      <x/>
    </i>
  </colItems>
  <dataFields count="1">
    <dataField name="Count of UR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2000000}" name="PivotTable2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76:D96" firstHeaderRow="1" firstDataRow="2" firstDataCol="1"/>
  <pivotFields count="43">
    <pivotField dataField="1" showAll="0"/>
    <pivotField showAll="0"/>
    <pivotField showAll="0" defaultSubtotal="0"/>
    <pivotField name="Provider Type" axis="axisRow" showAll="0" countASubtotal="1">
      <items count="3">
        <item x="1"/>
        <item x="0"/>
        <item t="countA"/>
      </items>
    </pivotField>
    <pivotField axis="axisRow" showAll="0">
      <items count="9">
        <item x="4"/>
        <item x="2"/>
        <item x="6"/>
        <item x="7"/>
        <item x="3"/>
        <item x="5"/>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name="Have all standards been met" axis="axisCol" showAll="0" defaultSubtotal="0">
      <items count="3">
        <item x="0"/>
        <item x="1"/>
        <item h="1" x="2"/>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3"/>
    <field x="4"/>
  </rowFields>
  <rowItems count="19">
    <i>
      <x/>
    </i>
    <i r="1">
      <x/>
    </i>
    <i r="1">
      <x v="1"/>
    </i>
    <i r="1">
      <x v="2"/>
    </i>
    <i r="1">
      <x v="3"/>
    </i>
    <i r="1">
      <x v="4"/>
    </i>
    <i r="1">
      <x v="5"/>
    </i>
    <i r="1">
      <x v="6"/>
    </i>
    <i r="1">
      <x v="7"/>
    </i>
    <i>
      <x v="1"/>
    </i>
    <i r="1">
      <x/>
    </i>
    <i r="1">
      <x v="1"/>
    </i>
    <i r="1">
      <x v="2"/>
    </i>
    <i r="1">
      <x v="3"/>
    </i>
    <i r="1">
      <x v="4"/>
    </i>
    <i r="1">
      <x v="5"/>
    </i>
    <i r="1">
      <x v="6"/>
    </i>
    <i r="1">
      <x v="7"/>
    </i>
    <i t="grand">
      <x/>
    </i>
  </rowItems>
  <colFields count="1">
    <field x="31"/>
  </colFields>
  <colItems count="3">
    <i>
      <x/>
    </i>
    <i>
      <x v="1"/>
    </i>
    <i t="grand">
      <x/>
    </i>
  </colItems>
  <dataFields count="1">
    <dataField name="Count of UR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2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25:G51" firstHeaderRow="1" firstDataRow="2" firstDataCol="1"/>
  <pivotFields count="43">
    <pivotField dataField="1" showAll="0"/>
    <pivotField showAll="0"/>
    <pivotField showAll="0" defaultSubtotal="0"/>
    <pivotField name="Provider type" axis="axisRow" showAll="0" defaultSubtotal="0">
      <items count="2">
        <item x="1"/>
        <item x="0"/>
      </items>
    </pivotField>
    <pivotField axis="axisRow" showAll="0">
      <items count="9">
        <item x="4"/>
        <item x="2"/>
        <item x="6"/>
        <item x="7"/>
        <item x="3"/>
        <item x="5"/>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axis="axisCol" showAll="0">
      <items count="7">
        <item x="5"/>
        <item x="2"/>
        <item x="0"/>
        <item x="1"/>
        <item x="3"/>
        <item h="1" x="4"/>
        <item t="default"/>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4"/>
    <field x="3"/>
  </rowFields>
  <rowItems count="25">
    <i>
      <x/>
    </i>
    <i r="1">
      <x/>
    </i>
    <i r="1">
      <x v="1"/>
    </i>
    <i>
      <x v="1"/>
    </i>
    <i r="1">
      <x/>
    </i>
    <i r="1">
      <x v="1"/>
    </i>
    <i>
      <x v="2"/>
    </i>
    <i r="1">
      <x/>
    </i>
    <i r="1">
      <x v="1"/>
    </i>
    <i>
      <x v="3"/>
    </i>
    <i r="1">
      <x/>
    </i>
    <i r="1">
      <x v="1"/>
    </i>
    <i>
      <x v="4"/>
    </i>
    <i r="1">
      <x/>
    </i>
    <i r="1">
      <x v="1"/>
    </i>
    <i>
      <x v="5"/>
    </i>
    <i r="1">
      <x/>
    </i>
    <i r="1">
      <x v="1"/>
    </i>
    <i>
      <x v="6"/>
    </i>
    <i r="1">
      <x/>
    </i>
    <i r="1">
      <x v="1"/>
    </i>
    <i>
      <x v="7"/>
    </i>
    <i r="1">
      <x/>
    </i>
    <i r="1">
      <x v="1"/>
    </i>
    <i t="grand">
      <x/>
    </i>
  </rowItems>
  <colFields count="1">
    <field x="22"/>
  </colFields>
  <colItems count="6">
    <i>
      <x/>
    </i>
    <i>
      <x v="1"/>
    </i>
    <i>
      <x v="2"/>
    </i>
    <i>
      <x v="3"/>
    </i>
    <i>
      <x v="4"/>
    </i>
    <i t="grand">
      <x/>
    </i>
  </colItems>
  <dataFields count="1">
    <dataField name="Count of URN" fld="0" subtotal="count" baseField="0" baseItem="0" numFmtId="166"/>
  </dataFields>
  <formats count="3">
    <format dxfId="2">
      <pivotArea outline="0" collapsedLevelsAreSubtotals="1" fieldPosition="0"/>
    </format>
    <format dxfId="1">
      <pivotArea dataOnly="0" labelOnly="1" fieldPosition="0">
        <references count="1">
          <reference field="22"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4000000}"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9:D69" firstHeaderRow="1" firstDataRow="2" firstDataCol="1" rowPageCount="1" colPageCount="1"/>
  <pivotFields count="43">
    <pivotField dataField="1" showAll="0"/>
    <pivotField showAll="0"/>
    <pivotField showAll="0" defaultSubtotal="0"/>
    <pivotField name="Provider Type" axis="axisCol" showAll="0" defaultSubtotal="0">
      <items count="2">
        <item x="1"/>
        <item x="0"/>
      </items>
    </pivotField>
    <pivotField axis="axisRow" showAll="0">
      <items count="9">
        <item x="4"/>
        <item x="2"/>
        <item x="6"/>
        <item x="7"/>
        <item x="3"/>
        <item x="5"/>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items count="7">
        <item x="5"/>
        <item x="2"/>
        <item x="0"/>
        <item x="1"/>
        <item x="3"/>
        <item h="1" x="4"/>
        <item t="default"/>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9">
    <i>
      <x/>
    </i>
    <i>
      <x v="1"/>
    </i>
    <i>
      <x v="2"/>
    </i>
    <i>
      <x v="3"/>
    </i>
    <i>
      <x v="4"/>
    </i>
    <i>
      <x v="5"/>
    </i>
    <i>
      <x v="6"/>
    </i>
    <i>
      <x v="7"/>
    </i>
    <i t="grand">
      <x/>
    </i>
  </rowItems>
  <colFields count="1">
    <field x="3"/>
  </colFields>
  <colItems count="3">
    <i>
      <x/>
    </i>
    <i>
      <x v="1"/>
    </i>
    <i t="grand">
      <x/>
    </i>
  </colItems>
  <pageFields count="1">
    <pageField fld="22" hier="-1"/>
  </pageFields>
  <dataFields count="1">
    <dataField name="Count of UR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D18" firstHeaderRow="1" firstDataRow="2" firstDataCol="1"/>
  <pivotFields count="43">
    <pivotField dataField="1" showAll="0"/>
    <pivotField showAll="0"/>
    <pivotField showAll="0" defaultSubtotal="0"/>
    <pivotField name="Provider type" axis="axisCol" showAll="0" defaultSubtotal="0">
      <items count="2">
        <item x="1"/>
        <item x="0"/>
      </items>
    </pivotField>
    <pivotField axis="axisRow" showAll="0">
      <items count="9">
        <item sd="0" x="4"/>
        <item sd="0" x="2"/>
        <item sd="0" x="6"/>
        <item sd="0" x="7"/>
        <item sd="0" x="3"/>
        <item x="5"/>
        <item sd="0" x="0"/>
        <item sd="0" x="1"/>
        <item t="default" sd="0"/>
      </items>
    </pivotField>
    <pivotField showAll="0"/>
    <pivotField showAll="0"/>
    <pivotField showAll="0"/>
    <pivotField showAll="0"/>
    <pivotField showAll="0" defaultSubtota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9">
    <i>
      <x/>
    </i>
    <i>
      <x v="1"/>
    </i>
    <i>
      <x v="2"/>
    </i>
    <i>
      <x v="3"/>
    </i>
    <i>
      <x v="4"/>
    </i>
    <i>
      <x v="5"/>
    </i>
    <i>
      <x v="6"/>
    </i>
    <i>
      <x v="7"/>
    </i>
    <i t="grand">
      <x/>
    </i>
  </rowItems>
  <colFields count="1">
    <field x="3"/>
  </colFields>
  <colItems count="3">
    <i>
      <x/>
    </i>
    <i>
      <x v="1"/>
    </i>
    <i t="grand">
      <x/>
    </i>
  </colItems>
  <dataFields count="1">
    <dataField name="Count of UR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InYear_D1a5" displayName="InYear_D1a5" ref="B3:IR556" totalsRowShown="0" headerRowDxfId="536" dataDxfId="535">
  <autoFilter ref="B3:IR556" xr:uid="{00000000-0009-0000-0100-000004000000}"/>
  <tableColumns count="251">
    <tableColumn id="2" xr3:uid="{00000000-0010-0000-0000-000002000000}" name="URN" dataDxfId="534"/>
    <tableColumn id="3" xr3:uid="{00000000-0010-0000-0000-000003000000}" name="LAESTAB" dataDxfId="533"/>
    <tableColumn id="4" xr3:uid="{00000000-0010-0000-0000-000004000000}" name="School name" dataDxfId="532"/>
    <tableColumn id="5" xr3:uid="{00000000-0010-0000-0000-000005000000}" name="Type of education" dataDxfId="531"/>
    <tableColumn id="7" xr3:uid="{00000000-0010-0000-0000-000007000000}" name="Ofsted region" dataDxfId="530"/>
    <tableColumn id="8" xr3:uid="{00000000-0010-0000-0000-000008000000}" name="Government office region" dataDxfId="529"/>
    <tableColumn id="9" xr3:uid="{00000000-0010-0000-0000-000009000000}" name="Local authority" dataDxfId="528"/>
    <tableColumn id="10" xr3:uid="{00000000-0010-0000-0000-00000A000000}" name="Postcode" dataDxfId="527"/>
    <tableColumn id="13" xr3:uid="{00000000-0010-0000-0000-00000D000000}" name="Religious character" dataDxfId="526"/>
    <tableColumn id="15" xr3:uid="{00000000-0010-0000-0000-00000F000000}" name="Religious ethos" dataDxfId="525"/>
    <tableColumn id="17" xr3:uid="{00000000-0010-0000-0000-000011000000}" name="Faith grouping" dataDxfId="524"/>
    <tableColumn id="18" xr3:uid="{00000000-0010-0000-0000-000012000000}" name="Special needs" dataDxfId="523"/>
    <tableColumn id="19" xr3:uid="{00000000-0010-0000-0000-000013000000}" name="Inspectorate" dataDxfId="522"/>
    <tableColumn id="20" xr3:uid="{00000000-0010-0000-0000-000014000000}" name="Inspection number" dataDxfId="521"/>
    <tableColumn id="21" xr3:uid="{00000000-0010-0000-0000-000015000000}" name="First day of inspection" dataDxfId="520"/>
    <tableColumn id="22" xr3:uid="{00000000-0010-0000-0000-000016000000}" name="Last day of inspection" dataDxfId="519"/>
    <tableColumn id="23" xr3:uid="{00000000-0010-0000-0000-000017000000}" name="Publication date" dataDxfId="518"/>
    <tableColumn id="25" xr3:uid="{00000000-0010-0000-0000-000019000000}" name="Inspection type" dataDxfId="517"/>
    <tableColumn id="26" xr3:uid="{00000000-0010-0000-0000-00001A000000}" name="Inspection grouping name" dataDxfId="516"/>
    <tableColumn id="28" xr3:uid="{00000000-0010-0000-0000-00001C000000}" name="Overall effectiveness" dataDxfId="515"/>
    <tableColumn id="29" xr3:uid="{00000000-0010-0000-0000-00001D000000}" name="Effectiveness of leadership and management" dataDxfId="514"/>
    <tableColumn id="293" xr3:uid="{00000000-0010-0000-0000-000025010000}" name="Quality of teaching, learning and assessment" dataDxfId="513" dataCellStyle="Normal 2"/>
    <tableColumn id="30" xr3:uid="{00000000-0010-0000-0000-00001E000000}" name="Personal development, behaviour and welfare" dataDxfId="512"/>
    <tableColumn id="32" xr3:uid="{00000000-0010-0000-0000-000020000000}" name="Outcomes for children and learners" dataDxfId="511"/>
    <tableColumn id="33" xr3:uid="{00000000-0010-0000-0000-000021000000}" name="Early years provision" dataDxfId="510"/>
    <tableColumn id="34" xr3:uid="{00000000-0010-0000-0000-000022000000}" name="Sixth form provision" dataDxfId="509"/>
    <tableColumn id="35" xr3:uid="{00000000-0010-0000-0000-000023000000}" name="Safeguarding is effective?" dataDxfId="508"/>
    <tableColumn id="37" xr3:uid="{00000000-0010-0000-0000-000025000000}" name="School complies with registration agreement (GIAS)?" dataDxfId="507"/>
    <tableColumn id="38" xr3:uid="{00000000-0010-0000-0000-000026000000}" name="Proprietor change" dataDxfId="506"/>
    <tableColumn id="39" xr3:uid="{00000000-0010-0000-0000-000027000000}" name="School premises change" dataDxfId="505"/>
    <tableColumn id="40" xr3:uid="{00000000-0010-0000-0000-000028000000}" name="Age range of pupils change" dataDxfId="504"/>
    <tableColumn id="41" xr3:uid="{00000000-0010-0000-0000-000029000000}" name="Maximum number of pupils change" dataDxfId="503"/>
    <tableColumn id="42" xr3:uid="{00000000-0010-0000-0000-00002A000000}" name="Single-sex/co-educational change" dataDxfId="502"/>
    <tableColumn id="43" xr3:uid="{00000000-0010-0000-0000-00002B000000}" name="Boarding accommodation change" dataDxfId="501"/>
    <tableColumn id="44" xr3:uid="{00000000-0010-0000-0000-00002C000000}" name="Admission of SEN pupils change" dataDxfId="500"/>
    <tableColumn id="291" xr3:uid="{00000000-0010-0000-0000-000023010000}" name="Overall standards" dataDxfId="499" dataCellStyle="Normal 2"/>
    <tableColumn id="292" xr3:uid="{00000000-0010-0000-0000-000024010000}" name="Part 1 overall" dataDxfId="498" dataCellStyle="Normal 2"/>
    <tableColumn id="27" xr3:uid="{00000000-0010-0000-0000-00001B000000}" name="Part 2 overall" dataDxfId="497" dataCellStyle="Normal 2"/>
    <tableColumn id="36" xr3:uid="{00000000-0010-0000-0000-000024000000}" name="Part 3 overall" dataDxfId="496" dataCellStyle="Normal 2"/>
    <tableColumn id="16" xr3:uid="{00000000-0010-0000-0000-000010000000}" name="Part 4 overall" dataDxfId="495" dataCellStyle="Normal 2"/>
    <tableColumn id="24" xr3:uid="{00000000-0010-0000-0000-000018000000}" name="Part 5 overall" dataDxfId="494" dataCellStyle="Normal 2"/>
    <tableColumn id="12" xr3:uid="{00000000-0010-0000-0000-00000C000000}" name="Part 6 overall" dataDxfId="493" dataCellStyle="Normal 2"/>
    <tableColumn id="14" xr3:uid="{00000000-0010-0000-0000-00000E000000}" name="Part 7 overall" dataDxfId="492" dataCellStyle="Normal 2"/>
    <tableColumn id="6" xr3:uid="{00000000-0010-0000-0000-000006000000}" name="Part 8 overall" dataDxfId="491" dataCellStyle="Normal 2"/>
    <tableColumn id="45" xr3:uid="{00000000-0010-0000-0000-00002D000000}" name="Independent Schools Standards: 2(1)" dataDxfId="490"/>
    <tableColumn id="46" xr3:uid="{00000000-0010-0000-0000-00002E000000}" name="Independent Schools Standards: 2(1)(a)" dataDxfId="489"/>
    <tableColumn id="47" xr3:uid="{00000000-0010-0000-0000-00002F000000}" name="Independent Schools Standards: 2(1)(b)" dataDxfId="488"/>
    <tableColumn id="48" xr3:uid="{00000000-0010-0000-0000-000030000000}" name="Independent Schools Standards: 2(1)(b)(i)" dataDxfId="487"/>
    <tableColumn id="49" xr3:uid="{00000000-0010-0000-0000-000031000000}" name="Independent Schools Standards: 2(1)(b)(ii)" dataDxfId="486"/>
    <tableColumn id="50" xr3:uid="{00000000-0010-0000-0000-000032000000}" name="Independent Schools Standards: 2(2)" dataDxfId="485"/>
    <tableColumn id="51" xr3:uid="{00000000-0010-0000-0000-000033000000}" name="Independent Schools Standards: 2(2)(a)" dataDxfId="484"/>
    <tableColumn id="52" xr3:uid="{00000000-0010-0000-0000-000034000000}" name="Independent Schools Standards: 2(2)(b)" dataDxfId="483"/>
    <tableColumn id="53" xr3:uid="{00000000-0010-0000-0000-000035000000}" name="Independent Schools Standards: 2(2)(c)" dataDxfId="482"/>
    <tableColumn id="54" xr3:uid="{00000000-0010-0000-0000-000036000000}" name="Independent Schools Standards: 2(2)(d)" dataDxfId="481"/>
    <tableColumn id="55" xr3:uid="{00000000-0010-0000-0000-000037000000}" name="Independent Schools Standards: 2(2)(d)(i)" dataDxfId="480"/>
    <tableColumn id="56" xr3:uid="{00000000-0010-0000-0000-000038000000}" name="Independent Schools Standards: 2(2)(d)(ii)" dataDxfId="479"/>
    <tableColumn id="57" xr3:uid="{00000000-0010-0000-0000-000039000000}" name="Independent Schools Standards: 2(2)(e)" dataDxfId="478"/>
    <tableColumn id="58" xr3:uid="{00000000-0010-0000-0000-00003A000000}" name="Independent Schools Standards: 2(2)(e)(i)" dataDxfId="477"/>
    <tableColumn id="59" xr3:uid="{00000000-0010-0000-0000-00003B000000}" name="Independent Schools Standards: 2(2)(e)(ii)" dataDxfId="476"/>
    <tableColumn id="60" xr3:uid="{00000000-0010-0000-0000-00003C000000}" name="Independent Schools Standards: 2(2)(e)(iii)" dataDxfId="475"/>
    <tableColumn id="61" xr3:uid="{00000000-0010-0000-0000-00003D000000}" name="Independent Schools Standards: 2(2)(f)" dataDxfId="474"/>
    <tableColumn id="62" xr3:uid="{00000000-0010-0000-0000-00003E000000}" name="Independent Schools Standards: 2(2)(g)" dataDxfId="473"/>
    <tableColumn id="63" xr3:uid="{00000000-0010-0000-0000-00003F000000}" name="Independent Schools Standards: 2(2)(h)" dataDxfId="472"/>
    <tableColumn id="64" xr3:uid="{00000000-0010-0000-0000-000040000000}" name="Independent Schools Standards: 2(2)(i)" dataDxfId="471"/>
    <tableColumn id="65" xr3:uid="{00000000-0010-0000-0000-000041000000}" name="Independent Schools Standards: 3" dataDxfId="470"/>
    <tableColumn id="66" xr3:uid="{00000000-0010-0000-0000-000042000000}" name="Independent Schools Standards: 3(a)" dataDxfId="469"/>
    <tableColumn id="67" xr3:uid="{00000000-0010-0000-0000-000043000000}" name="Independent Schools Standards: 3(b)" dataDxfId="468"/>
    <tableColumn id="68" xr3:uid="{00000000-0010-0000-0000-000044000000}" name="Independent Schools Standards: 3(c)" dataDxfId="467"/>
    <tableColumn id="69" xr3:uid="{00000000-0010-0000-0000-000045000000}" name="Independent Schools Standards: 3(d)" dataDxfId="466"/>
    <tableColumn id="70" xr3:uid="{00000000-0010-0000-0000-000046000000}" name="Independent Schools Standards: 3(e)" dataDxfId="465"/>
    <tableColumn id="71" xr3:uid="{00000000-0010-0000-0000-000047000000}" name="Independent Schools Standards: 3(f)" dataDxfId="464"/>
    <tableColumn id="72" xr3:uid="{00000000-0010-0000-0000-000048000000}" name="Independent Schools Standards: 3(g)" dataDxfId="463"/>
    <tableColumn id="73" xr3:uid="{00000000-0010-0000-0000-000049000000}" name="Independent Schools Standards: 3(h)" dataDxfId="462"/>
    <tableColumn id="74" xr3:uid="{00000000-0010-0000-0000-00004A000000}" name="Independent Schools Standards: 3(i)" dataDxfId="461"/>
    <tableColumn id="75" xr3:uid="{00000000-0010-0000-0000-00004B000000}" name="Independent Schools Standards: 3(j)" dataDxfId="460"/>
    <tableColumn id="76" xr3:uid="{00000000-0010-0000-0000-00004C000000}" name="Independent Schools Standards: 4" dataDxfId="459"/>
    <tableColumn id="77" xr3:uid="{00000000-0010-0000-0000-00004D000000}" name="Independent Schools Standards: 5" dataDxfId="458"/>
    <tableColumn id="78" xr3:uid="{00000000-0010-0000-0000-00004E000000}" name="Independent Schools Standards: 5(a)" dataDxfId="457"/>
    <tableColumn id="79" xr3:uid="{00000000-0010-0000-0000-00004F000000}" name="Independent Schools Standards: 5(b)" dataDxfId="456"/>
    <tableColumn id="80" xr3:uid="{00000000-0010-0000-0000-000050000000}" name="Independent Schools Standards: 5(b)(i)" dataDxfId="455"/>
    <tableColumn id="81" xr3:uid="{00000000-0010-0000-0000-000051000000}" name="Independent Schools Standards: 5(b)(ii)" dataDxfId="454"/>
    <tableColumn id="82" xr3:uid="{00000000-0010-0000-0000-000052000000}" name="Independent Schools Standards: 5(b)(iii)" dataDxfId="453"/>
    <tableColumn id="83" xr3:uid="{00000000-0010-0000-0000-000053000000}" name="Independent Schools Standards: 5(b)(iv)" dataDxfId="452"/>
    <tableColumn id="84" xr3:uid="{00000000-0010-0000-0000-000054000000}" name="Independent Schools Standards: 5(b)(v)" dataDxfId="451"/>
    <tableColumn id="85" xr3:uid="{00000000-0010-0000-0000-000055000000}" name="Independent Schools Standards: 5(b)(vi)" dataDxfId="450"/>
    <tableColumn id="86" xr3:uid="{00000000-0010-0000-0000-000056000000}" name="Independent Schools Standards: 5(b)(vii)" dataDxfId="449"/>
    <tableColumn id="87" xr3:uid="{00000000-0010-0000-0000-000057000000}" name="Independent Schools Standards: 5(c)" dataDxfId="448"/>
    <tableColumn id="88" xr3:uid="{00000000-0010-0000-0000-000058000000}" name="Independent Schools Standards: 5(d)" dataDxfId="447"/>
    <tableColumn id="89" xr3:uid="{00000000-0010-0000-0000-000059000000}" name="Independent Schools Standards: 5(d)(i)" dataDxfId="446"/>
    <tableColumn id="90" xr3:uid="{00000000-0010-0000-0000-00005A000000}" name="Independent Schools Standards: 5(d)(ii)" dataDxfId="445"/>
    <tableColumn id="91" xr3:uid="{00000000-0010-0000-0000-00005B000000}" name="Independent Schools Standards: 5(d)(iii)" dataDxfId="444"/>
    <tableColumn id="92" xr3:uid="{00000000-0010-0000-0000-00005C000000}" name="Independent Schools Standards: 7" dataDxfId="443"/>
    <tableColumn id="93" xr3:uid="{00000000-0010-0000-0000-00005D000000}" name="Independent Schools Standards: 7(a)" dataDxfId="442"/>
    <tableColumn id="94" xr3:uid="{00000000-0010-0000-0000-00005E000000}" name="Independent Schools Standards: 7(b)" dataDxfId="441"/>
    <tableColumn id="95" xr3:uid="{00000000-0010-0000-0000-00005F000000}" name="Independent Schools Standards: 8" dataDxfId="440"/>
    <tableColumn id="96" xr3:uid="{00000000-0010-0000-0000-000060000000}" name="Independent Schools Standards: 8(a)" dataDxfId="439"/>
    <tableColumn id="97" xr3:uid="{00000000-0010-0000-0000-000061000000}" name="Independent Schools Standards: 8(b)" dataDxfId="438"/>
    <tableColumn id="98" xr3:uid="{00000000-0010-0000-0000-000062000000}" name="Independent Schools Standards: 9" dataDxfId="437"/>
    <tableColumn id="99" xr3:uid="{00000000-0010-0000-0000-000063000000}" name="Independent Schools Standards: 9(a)" dataDxfId="436"/>
    <tableColumn id="100" xr3:uid="{00000000-0010-0000-0000-000064000000}" name="Independent Schools Standards: 9(b)" dataDxfId="435"/>
    <tableColumn id="101" xr3:uid="{00000000-0010-0000-0000-000065000000}" name="Independent Schools Standards: 9(c)" dataDxfId="434"/>
    <tableColumn id="102" xr3:uid="{00000000-0010-0000-0000-000066000000}" name="Independent Schools Standards: 10" dataDxfId="433"/>
    <tableColumn id="103" xr3:uid="{00000000-0010-0000-0000-000067000000}" name="Independent Schools Standards: 11" dataDxfId="432"/>
    <tableColumn id="104" xr3:uid="{00000000-0010-0000-0000-000068000000}" name="Independent Schools Standards: 12" dataDxfId="431"/>
    <tableColumn id="105" xr3:uid="{00000000-0010-0000-0000-000069000000}" name="Independent Schools Standards: 13" dataDxfId="430"/>
    <tableColumn id="106" xr3:uid="{00000000-0010-0000-0000-00006A000000}" name="Independent Schools Standards: 14" dataDxfId="429"/>
    <tableColumn id="107" xr3:uid="{00000000-0010-0000-0000-00006B000000}" name="Independent Schools Standards: 15" dataDxfId="428"/>
    <tableColumn id="108" xr3:uid="{00000000-0010-0000-0000-00006C000000}" name="Independent Schools Standards: 16" dataDxfId="427"/>
    <tableColumn id="109" xr3:uid="{00000000-0010-0000-0000-00006D000000}" name="Independent Schools Standards: 16(a)" dataDxfId="426"/>
    <tableColumn id="110" xr3:uid="{00000000-0010-0000-0000-00006E000000}" name="Independent Schools Standards: 16(b)" dataDxfId="425"/>
    <tableColumn id="111" xr3:uid="{00000000-0010-0000-0000-00006F000000}" name="Independent Schools Standards: 18(2)" dataDxfId="424"/>
    <tableColumn id="112" xr3:uid="{00000000-0010-0000-0000-000070000000}" name="Independent Schools Standards: 18(2)(a)" dataDxfId="423"/>
    <tableColumn id="113" xr3:uid="{00000000-0010-0000-0000-000071000000}" name="Independent Schools Standards: 18(2)(b)" dataDxfId="422"/>
    <tableColumn id="114" xr3:uid="{00000000-0010-0000-0000-000072000000}" name="Independent Schools Standards: 18(2)(c)" dataDxfId="421"/>
    <tableColumn id="115" xr3:uid="{00000000-0010-0000-0000-000073000000}" name="Independent Schools Standards: 18(2)(c)(i)" dataDxfId="420"/>
    <tableColumn id="116" xr3:uid="{00000000-0010-0000-0000-000074000000}" name="Independent Schools Standards: 18(2)(c)(ii)" dataDxfId="419"/>
    <tableColumn id="117" xr3:uid="{00000000-0010-0000-0000-000075000000}" name="Independent Schools Standards: 18(2)(c)(iii)" dataDxfId="418"/>
    <tableColumn id="118" xr3:uid="{00000000-0010-0000-0000-000076000000}" name="Independent Schools Standards: 18(2)(c)(iv)" dataDxfId="417"/>
    <tableColumn id="119" xr3:uid="{00000000-0010-0000-0000-000077000000}" name="Independent Schools Standards: 18(2)(d)" dataDxfId="416"/>
    <tableColumn id="120" xr3:uid="{00000000-0010-0000-0000-000078000000}" name="Independent Schools Standards: 18(2)(e)" dataDxfId="415"/>
    <tableColumn id="121" xr3:uid="{00000000-0010-0000-0000-000079000000}" name="Independent Schools Standards: 18(2)(f)" dataDxfId="414"/>
    <tableColumn id="122" xr3:uid="{00000000-0010-0000-0000-00007A000000}" name="Independent Schools Standards: 18(3)" dataDxfId="413"/>
    <tableColumn id="123" xr3:uid="{00000000-0010-0000-0000-00007B000000}" name="Independent Schools Standards: 19(2)" dataDxfId="412"/>
    <tableColumn id="124" xr3:uid="{00000000-0010-0000-0000-00007C000000}" name="Independent Schools Standards: 19(2)(a)" dataDxfId="411"/>
    <tableColumn id="125" xr3:uid="{00000000-0010-0000-0000-00007D000000}" name="Independent Schools Standards: 19(2)(a)(i)" dataDxfId="410"/>
    <tableColumn id="126" xr3:uid="{00000000-0010-0000-0000-00007E000000}" name="Independent Schools Standards: 19(2)(a)(i)(aa)" dataDxfId="409"/>
    <tableColumn id="127" xr3:uid="{00000000-0010-0000-0000-00007F000000}" name="Independent Schools Standards: 19(2)(a)(i)(bb)" dataDxfId="408"/>
    <tableColumn id="128" xr3:uid="{00000000-0010-0000-0000-000080000000}" name="Independent Schools Standards: 19(2)(a)(i)(cc)" dataDxfId="407"/>
    <tableColumn id="129" xr3:uid="{00000000-0010-0000-0000-000081000000}" name="Independent Schools Standards: 19(2)(a)(ii)" dataDxfId="406"/>
    <tableColumn id="130" xr3:uid="{00000000-0010-0000-0000-000082000000}" name="Independent Schools Standards: 19(2)(b)" dataDxfId="405"/>
    <tableColumn id="131" xr3:uid="{00000000-0010-0000-0000-000083000000}" name="Independent Schools Standards: 19(2)(c)" dataDxfId="404"/>
    <tableColumn id="132" xr3:uid="{00000000-0010-0000-0000-000084000000}" name="Independent Schools Standards: 19(2)(d)" dataDxfId="403"/>
    <tableColumn id="133" xr3:uid="{00000000-0010-0000-0000-000085000000}" name="Independent Schools Standards: 19(2)(d)(i)" dataDxfId="402"/>
    <tableColumn id="134" xr3:uid="{00000000-0010-0000-0000-000086000000}" name="Independent Schools Standards: 19(2)(d)(ii)" dataDxfId="401"/>
    <tableColumn id="135" xr3:uid="{00000000-0010-0000-0000-000087000000}" name="Independent Schools Standards: 19(2)(e)" dataDxfId="400"/>
    <tableColumn id="136" xr3:uid="{00000000-0010-0000-0000-000088000000}" name="Independent Schools Standards: 19(3)" dataDxfId="399"/>
    <tableColumn id="137" xr3:uid="{00000000-0010-0000-0000-000089000000}" name="Independent Schools Standards: 20(6)" dataDxfId="398"/>
    <tableColumn id="138" xr3:uid="{00000000-0010-0000-0000-00008A000000}" name="Independent Schools Standards: 20(6)(a)" dataDxfId="397"/>
    <tableColumn id="139" xr3:uid="{00000000-0010-0000-0000-00008B000000}" name="Independent Schools Standards: 20(6)(a)(i)" dataDxfId="396"/>
    <tableColumn id="140" xr3:uid="{00000000-0010-0000-0000-00008C000000}" name="Independent Schools Standards: 20(6)(a)(ii)" dataDxfId="395"/>
    <tableColumn id="141" xr3:uid="{00000000-0010-0000-0000-00008D000000}" name="Independent Schools Standards: 20(6)(b)" dataDxfId="394"/>
    <tableColumn id="142" xr3:uid="{00000000-0010-0000-0000-00008E000000}" name="Independent Schools Standards: 20(6)(b)(i)" dataDxfId="393"/>
    <tableColumn id="143" xr3:uid="{00000000-0010-0000-0000-00008F000000}" name="Independent Schools Standards: 20(6)(b)(ii)" dataDxfId="392"/>
    <tableColumn id="144" xr3:uid="{00000000-0010-0000-0000-000090000000}" name="Independent Schools Standards: 20(6)(b)(iii)" dataDxfId="391"/>
    <tableColumn id="145" xr3:uid="{00000000-0010-0000-0000-000091000000}" name="Independent Schools Standards: 20(6)(c)" dataDxfId="390"/>
    <tableColumn id="146" xr3:uid="{00000000-0010-0000-0000-000092000000}" name="Independent Schools Standards: 21(1)" dataDxfId="389"/>
    <tableColumn id="147" xr3:uid="{00000000-0010-0000-0000-000093000000}" name="Independent Schools Standards: 21(2)" dataDxfId="388"/>
    <tableColumn id="148" xr3:uid="{00000000-0010-0000-0000-000094000000}" name="Independent Schools Standards: 21(3)" dataDxfId="387"/>
    <tableColumn id="149" xr3:uid="{00000000-0010-0000-0000-000095000000}" name="Independent Schools Standards: 21(3)(a)" dataDxfId="386"/>
    <tableColumn id="150" xr3:uid="{00000000-0010-0000-0000-000096000000}" name="Independent Schools Standards: 21(3)(a)(i)" dataDxfId="385"/>
    <tableColumn id="151" xr3:uid="{00000000-0010-0000-0000-000097000000}" name="Independent Schools Standards: 21(3)(a)(ii)" dataDxfId="384"/>
    <tableColumn id="152" xr3:uid="{00000000-0010-0000-0000-000098000000}" name="Independent Schools Standards: 21(3)(a)(iii)" dataDxfId="383"/>
    <tableColumn id="153" xr3:uid="{00000000-0010-0000-0000-000099000000}" name="Independent Schools Standards: 21(3)(a)(iv)" dataDxfId="382"/>
    <tableColumn id="154" xr3:uid="{00000000-0010-0000-0000-00009A000000}" name="Independent Schools Standards: 21(3)(a)(v)" dataDxfId="381"/>
    <tableColumn id="155" xr3:uid="{00000000-0010-0000-0000-00009B000000}" name="Independent Schools Standards: 21(3)(a)(vi)" dataDxfId="380"/>
    <tableColumn id="156" xr3:uid="{00000000-0010-0000-0000-00009C000000}" name="Independent Schools Standards: 21(3)(a)(vii)" dataDxfId="379"/>
    <tableColumn id="157" xr3:uid="{00000000-0010-0000-0000-00009D000000}" name="Independent Schools Standards: 21(3)(a)(viii)" dataDxfId="378"/>
    <tableColumn id="158" xr3:uid="{00000000-0010-0000-0000-00009E000000}" name="Independent Schools Standards: 21(3)(b)" dataDxfId="377"/>
    <tableColumn id="159" xr3:uid="{00000000-0010-0000-0000-00009F000000}" name="Independent Schools Standards: 21(4)" dataDxfId="376"/>
    <tableColumn id="160" xr3:uid="{00000000-0010-0000-0000-0000A0000000}" name="Independent Schools Standards: 21(5)" dataDxfId="375"/>
    <tableColumn id="161" xr3:uid="{00000000-0010-0000-0000-0000A1000000}" name="Independent Schools Standards: 21(5)(a)" dataDxfId="374"/>
    <tableColumn id="162" xr3:uid="{00000000-0010-0000-0000-0000A2000000}" name="Independent Schools Standards: 21(5)(a)(i)" dataDxfId="373"/>
    <tableColumn id="163" xr3:uid="{00000000-0010-0000-0000-0000A3000000}" name="Independent Schools Standards: 21(5)(a)(ii)" dataDxfId="372"/>
    <tableColumn id="164" xr3:uid="{00000000-0010-0000-0000-0000A4000000}" name="Independent Schools Standards: 21(5)(b)" dataDxfId="371"/>
    <tableColumn id="165" xr3:uid="{00000000-0010-0000-0000-0000A5000000}" name="Independent Schools Standards: 21(5)(c)" dataDxfId="370"/>
    <tableColumn id="166" xr3:uid="{00000000-0010-0000-0000-0000A6000000}" name="Independent Schools Standards: 21(6)" dataDxfId="369"/>
    <tableColumn id="167" xr3:uid="{00000000-0010-0000-0000-0000A7000000}" name="Independent Schools Standards: 21(7)" dataDxfId="368"/>
    <tableColumn id="168" xr3:uid="{00000000-0010-0000-0000-0000A8000000}" name="Independent Schools Standards: 21(7)(a)" dataDxfId="367"/>
    <tableColumn id="169" xr3:uid="{00000000-0010-0000-0000-0000A9000000}" name="Independent Schools Standards: 21(7)(b)" dataDxfId="366"/>
    <tableColumn id="170" xr3:uid="{00000000-0010-0000-0000-0000AA000000}" name="Independent Schools Standards: 23(1)" dataDxfId="365"/>
    <tableColumn id="171" xr3:uid="{00000000-0010-0000-0000-0000AB000000}" name="Independent Schools Standards: 23(1)(a)" dataDxfId="364"/>
    <tableColumn id="172" xr3:uid="{00000000-0010-0000-0000-0000AC000000}" name="Independent Schools Standards: 23(1)(b)" dataDxfId="363"/>
    <tableColumn id="173" xr3:uid="{00000000-0010-0000-0000-0000AD000000}" name="Independent Schools Standards: 23(1)(c)" dataDxfId="362"/>
    <tableColumn id="174" xr3:uid="{00000000-0010-0000-0000-0000AE000000}" name="Independent Schools Standards: 24(1)" dataDxfId="361"/>
    <tableColumn id="175" xr3:uid="{00000000-0010-0000-0000-0000AF000000}" name="Independent Schools Standards: 24(1)(a)" dataDxfId="360"/>
    <tableColumn id="176" xr3:uid="{00000000-0010-0000-0000-0000B0000000}" name="Independent Schools Standards: 24(1)(b)" dataDxfId="359"/>
    <tableColumn id="177" xr3:uid="{00000000-0010-0000-0000-0000B1000000}" name="Independent Schools Standards: 24(1)(c)" dataDxfId="358"/>
    <tableColumn id="178" xr3:uid="{00000000-0010-0000-0000-0000B2000000}" name="Independent Schools Standards: 24(2)" dataDxfId="357"/>
    <tableColumn id="179" xr3:uid="{00000000-0010-0000-0000-0000B3000000}" name="Independent Schools Standards: 25" dataDxfId="356"/>
    <tableColumn id="180" xr3:uid="{00000000-0010-0000-0000-0000B4000000}" name="Independent Schools Standards: 26" dataDxfId="355"/>
    <tableColumn id="181" xr3:uid="{00000000-0010-0000-0000-0000B5000000}" name="Independent Schools Standards: 27" dataDxfId="354"/>
    <tableColumn id="182" xr3:uid="{00000000-0010-0000-0000-0000B6000000}" name="Independent Schools Standards: 27(a)" dataDxfId="353"/>
    <tableColumn id="183" xr3:uid="{00000000-0010-0000-0000-0000B7000000}" name="Independent Schools Standards: 27(b)" dataDxfId="352"/>
    <tableColumn id="184" xr3:uid="{00000000-0010-0000-0000-0000B8000000}" name="Independent Schools Standards: 28(1)" dataDxfId="351"/>
    <tableColumn id="185" xr3:uid="{00000000-0010-0000-0000-0000B9000000}" name="Independent Schools Standards: 28(1)(a)" dataDxfId="350"/>
    <tableColumn id="186" xr3:uid="{00000000-0010-0000-0000-0000BA000000}" name="Independent Schools Standards: 28(1)(b)" dataDxfId="349"/>
    <tableColumn id="187" xr3:uid="{00000000-0010-0000-0000-0000BB000000}" name="Independent Schools Standards: 28(1)(c)" dataDxfId="348"/>
    <tableColumn id="188" xr3:uid="{00000000-0010-0000-0000-0000BC000000}" name="Independent Schools Standards: 28(1)(d)" dataDxfId="347"/>
    <tableColumn id="189" xr3:uid="{00000000-0010-0000-0000-0000BD000000}" name="Independent Schools Standards: 28(2)" dataDxfId="346"/>
    <tableColumn id="190" xr3:uid="{00000000-0010-0000-0000-0000BE000000}" name="Independent Schools Standards: 28(2)(a)" dataDxfId="345"/>
    <tableColumn id="191" xr3:uid="{00000000-0010-0000-0000-0000BF000000}" name="Independent Schools Standards: 28(2)(b)" dataDxfId="344"/>
    <tableColumn id="192" xr3:uid="{00000000-0010-0000-0000-0000C0000000}" name="Independent Schools Standards: 29(1)" dataDxfId="343"/>
    <tableColumn id="193" xr3:uid="{00000000-0010-0000-0000-0000C1000000}" name="Independent Schools Standards: 29(1)(a)" dataDxfId="342"/>
    <tableColumn id="194" xr3:uid="{00000000-0010-0000-0000-0000C2000000}" name="Independent Schools Standards: 29(1)(b)" dataDxfId="341"/>
    <tableColumn id="195" xr3:uid="{00000000-0010-0000-0000-0000C3000000}" name="Independent Schools Standards: 30" dataDxfId="340"/>
    <tableColumn id="196" xr3:uid="{00000000-0010-0000-0000-0000C4000000}" name="Independent Schools Standards: 32(1)" dataDxfId="339"/>
    <tableColumn id="197" xr3:uid="{00000000-0010-0000-0000-0000C5000000}" name="Independent Schools Standards: 32(1)(a)" dataDxfId="338"/>
    <tableColumn id="198" xr3:uid="{00000000-0010-0000-0000-0000C6000000}" name="Independent Schools Standards: 32(1)(b)" dataDxfId="337"/>
    <tableColumn id="199" xr3:uid="{00000000-0010-0000-0000-0000C7000000}" name="Independent Schools Standards: 32(1)(c)" dataDxfId="336"/>
    <tableColumn id="200" xr3:uid="{00000000-0010-0000-0000-0000C8000000}" name="Independent Schools Standards: 32(1)(d)" dataDxfId="335"/>
    <tableColumn id="201" xr3:uid="{00000000-0010-0000-0000-0000C9000000}" name="Independent Schools Standards: 32(1)(e)" dataDxfId="334"/>
    <tableColumn id="202" xr3:uid="{00000000-0010-0000-0000-0000CA000000}" name="Independent Schools Standards: 32(1)(f)" dataDxfId="333"/>
    <tableColumn id="203" xr3:uid="{00000000-0010-0000-0000-0000CB000000}" name="Independent Schools Standards: 32(1)(g)" dataDxfId="332"/>
    <tableColumn id="204" xr3:uid="{00000000-0010-0000-0000-0000CC000000}" name="Independent Schools Standards: 32(1)(h)" dataDxfId="331"/>
    <tableColumn id="205" xr3:uid="{00000000-0010-0000-0000-0000CD000000}" name="Independent Schools Standards: 32(1)(i)" dataDxfId="330"/>
    <tableColumn id="206" xr3:uid="{00000000-0010-0000-0000-0000CE000000}" name="Independent Schools Standards: 32(1)(j)" dataDxfId="329"/>
    <tableColumn id="207" xr3:uid="{00000000-0010-0000-0000-0000CF000000}" name="Independent Schools Standards: 32(2)" dataDxfId="328"/>
    <tableColumn id="208" xr3:uid="{00000000-0010-0000-0000-0000D0000000}" name="Independent Schools Standards: 32(2)(a)" dataDxfId="327"/>
    <tableColumn id="209" xr3:uid="{00000000-0010-0000-0000-0000D1000000}" name="Independent Schools Standards: 32(2)(b)" dataDxfId="326"/>
    <tableColumn id="210" xr3:uid="{00000000-0010-0000-0000-0000D2000000}" name="Independent Schools Standards: 32(2)(b)(i)" dataDxfId="325"/>
    <tableColumn id="211" xr3:uid="{00000000-0010-0000-0000-0000D3000000}" name="Independent Schools Standards: 32(2)(b)(ii)" dataDxfId="324"/>
    <tableColumn id="212" xr3:uid="{00000000-0010-0000-0000-0000D4000000}" name="Independent Schools Standards: 32(2)(c)" dataDxfId="323"/>
    <tableColumn id="213" xr3:uid="{00000000-0010-0000-0000-0000D5000000}" name="Independent Schools Standards: 32(2)(d)" dataDxfId="322"/>
    <tableColumn id="214" xr3:uid="{00000000-0010-0000-0000-0000D6000000}" name="Independent Schools Standards: 32(3)" dataDxfId="321"/>
    <tableColumn id="215" xr3:uid="{00000000-0010-0000-0000-0000D7000000}" name="Independent Schools Standards: 32(3)(a)" dataDxfId="320"/>
    <tableColumn id="216" xr3:uid="{00000000-0010-0000-0000-0000D8000000}" name="Independent Schools Standards: 32(3)(b)" dataDxfId="319"/>
    <tableColumn id="217" xr3:uid="{00000000-0010-0000-0000-0000D9000000}" name="Independent Schools Standards: 32(3)(c)" dataDxfId="318"/>
    <tableColumn id="218" xr3:uid="{00000000-0010-0000-0000-0000DA000000}" name="Independent Schools Standards: 32(3)(d)" dataDxfId="317"/>
    <tableColumn id="219" xr3:uid="{00000000-0010-0000-0000-0000DB000000}" name="Independent Schools Standards: 32(3)(e)" dataDxfId="316"/>
    <tableColumn id="220" xr3:uid="{00000000-0010-0000-0000-0000DC000000}" name="Independent Schools Standards: 32(3)(f)" dataDxfId="315"/>
    <tableColumn id="221" xr3:uid="{00000000-0010-0000-0000-0000DD000000}" name="Independent Schools Standards: 32(3)(g)" dataDxfId="314"/>
    <tableColumn id="222" xr3:uid="{00000000-0010-0000-0000-0000DE000000}" name="Independent Schools Standards: 32(4)" dataDxfId="313"/>
    <tableColumn id="223" xr3:uid="{00000000-0010-0000-0000-0000DF000000}" name="Independent Schools Standards: 32(4)(a)" dataDxfId="312"/>
    <tableColumn id="224" xr3:uid="{00000000-0010-0000-0000-0000E0000000}" name="Independent Schools Standards: 32(4)(b)" dataDxfId="311"/>
    <tableColumn id="225" xr3:uid="{00000000-0010-0000-0000-0000E1000000}" name="Independent Schools Standards: 32(4)(c)" dataDxfId="310"/>
    <tableColumn id="226" xr3:uid="{00000000-0010-0000-0000-0000E2000000}" name="Independent Schools Standards: 33" dataDxfId="309"/>
    <tableColumn id="227" xr3:uid="{00000000-0010-0000-0000-0000E3000000}" name="Independent Schools Standards: 33(a)" dataDxfId="308"/>
    <tableColumn id="228" xr3:uid="{00000000-0010-0000-0000-0000E4000000}" name="Independent Schools Standards: 33(b)" dataDxfId="307"/>
    <tableColumn id="229" xr3:uid="{00000000-0010-0000-0000-0000E5000000}" name="Independent Schools Standards: 33(c)" dataDxfId="306"/>
    <tableColumn id="230" xr3:uid="{00000000-0010-0000-0000-0000E6000000}" name="Independent Schools Standards: 33(d)" dataDxfId="305"/>
    <tableColumn id="231" xr3:uid="{00000000-0010-0000-0000-0000E7000000}" name="Independent Schools Standards: 33(e)" dataDxfId="304"/>
    <tableColumn id="232" xr3:uid="{00000000-0010-0000-0000-0000E8000000}" name="Independent Schools Standards: 33(f)" dataDxfId="303"/>
    <tableColumn id="233" xr3:uid="{00000000-0010-0000-0000-0000E9000000}" name="Independent Schools Standards: 33(g)" dataDxfId="302"/>
    <tableColumn id="234" xr3:uid="{00000000-0010-0000-0000-0000EA000000}" name="Independent Schools Standards: 33(h)" dataDxfId="301"/>
    <tableColumn id="235" xr3:uid="{00000000-0010-0000-0000-0000EB000000}" name="Independent Schools Standards: 33(i)" dataDxfId="300"/>
    <tableColumn id="236" xr3:uid="{00000000-0010-0000-0000-0000EC000000}" name="Independent Schools Standards: 33(i)(i)" dataDxfId="299"/>
    <tableColumn id="237" xr3:uid="{00000000-0010-0000-0000-0000ED000000}" name="Independent Schools Standards: 33(i)(ii)" dataDxfId="298"/>
    <tableColumn id="238" xr3:uid="{00000000-0010-0000-0000-0000EE000000}" name="Independent Schools Standards: 33(j)" dataDxfId="297"/>
    <tableColumn id="239" xr3:uid="{00000000-0010-0000-0000-0000EF000000}" name="Independent Schools Standards: 33(j)(i)" dataDxfId="296"/>
    <tableColumn id="240" xr3:uid="{00000000-0010-0000-0000-0000F0000000}" name="Independent Schools Standards: 33(j)(ii)" dataDxfId="295"/>
    <tableColumn id="241" xr3:uid="{00000000-0010-0000-0000-0000F1000000}" name="Independent Schools Standards: 33(k)" dataDxfId="294"/>
    <tableColumn id="242" xr3:uid="{00000000-0010-0000-0000-0000F2000000}" name="Independent Schools Standards: 34(1)" dataDxfId="293"/>
    <tableColumn id="243" xr3:uid="{00000000-0010-0000-0000-0000F3000000}" name="Independent Schools Standards: 34(1)(a)" dataDxfId="292"/>
    <tableColumn id="244" xr3:uid="{00000000-0010-0000-0000-0000F4000000}" name="Independent Schools Standards: 34(1)(b)" dataDxfId="291"/>
    <tableColumn id="245" xr3:uid="{00000000-0010-0000-0000-0000F5000000}" name="Independent Schools Standards: 34(1)(c)" dataDxfId="290"/>
    <tableColumn id="246" xr3:uid="{00000000-0010-0000-0000-0000F6000000}" name="Safeguarding Procedure 1" dataDxfId="289"/>
    <tableColumn id="247" xr3:uid="{00000000-0010-0000-0000-0000F7000000}" name="Safeguarding Procedure 2" dataDxfId="288"/>
    <tableColumn id="248" xr3:uid="{00000000-0010-0000-0000-0000F8000000}" name="Safeguarding Procedure 3" dataDxfId="287"/>
    <tableColumn id="249" xr3:uid="{00000000-0010-0000-0000-0000F9000000}" name="Schedule 10 Equality Act 2010" dataDxfId="286"/>
    <tableColumn id="250" xr3:uid="{00000000-0010-0000-0000-0000FA000000}" name="Statutory requirement for the EYFS: Safeguarding and welfare" dataDxfId="285"/>
    <tableColumn id="251" xr3:uid="{00000000-0010-0000-0000-0000FB000000}" name="Statutory requirement for the EYFS: Learning and development" dataDxfId="284"/>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InYear_D1b6" displayName="InYear_D1b6" ref="B3:IB121" totalsRowShown="0" headerRowDxfId="283" dataDxfId="282">
  <autoFilter ref="B3:IB121" xr:uid="{00000000-0009-0000-0100-000005000000}"/>
  <sortState ref="B4:KC469">
    <sortCondition descending="1" ref="T3:T469"/>
  </sortState>
  <tableColumns count="235">
    <tableColumn id="1" xr3:uid="{00000000-0010-0000-0100-000001000000}" name="URN" dataDxfId="281"/>
    <tableColumn id="2" xr3:uid="{00000000-0010-0000-0100-000002000000}" name="LAESTAB" dataDxfId="280"/>
    <tableColumn id="3" xr3:uid="{00000000-0010-0000-0100-000003000000}" name="School name" dataDxfId="279"/>
    <tableColumn id="4" xr3:uid="{00000000-0010-0000-0100-000004000000}" name="Type of education" dataDxfId="278"/>
    <tableColumn id="6" xr3:uid="{00000000-0010-0000-0100-000006000000}" name="Ofsted region" dataDxfId="277"/>
    <tableColumn id="7" xr3:uid="{00000000-0010-0000-0100-000007000000}" name="Government office region" dataDxfId="276"/>
    <tableColumn id="8" xr3:uid="{00000000-0010-0000-0100-000008000000}" name="Local authority" dataDxfId="275"/>
    <tableColumn id="9" xr3:uid="{00000000-0010-0000-0100-000009000000}" name="Postcode" dataDxfId="274"/>
    <tableColumn id="12" xr3:uid="{00000000-0010-0000-0100-00000C000000}" name="Religious character" dataDxfId="273"/>
    <tableColumn id="14" xr3:uid="{00000000-0010-0000-0100-00000E000000}" name="Religious ethos" dataDxfId="272"/>
    <tableColumn id="16" xr3:uid="{00000000-0010-0000-0100-000010000000}" name="Faith grouping" dataDxfId="271"/>
    <tableColumn id="17" xr3:uid="{00000000-0010-0000-0100-000011000000}" name="Special needs" dataDxfId="270"/>
    <tableColumn id="18" xr3:uid="{00000000-0010-0000-0100-000012000000}" name="Inspectorate" dataDxfId="269"/>
    <tableColumn id="19" xr3:uid="{00000000-0010-0000-0100-000013000000}" name="Inspection number" dataDxfId="268"/>
    <tableColumn id="20" xr3:uid="{00000000-0010-0000-0100-000014000000}" name="First day of inspection" dataDxfId="267"/>
    <tableColumn id="21" xr3:uid="{00000000-0010-0000-0100-000015000000}" name="Last day of inspection" dataDxfId="266"/>
    <tableColumn id="22" xr3:uid="{00000000-0010-0000-0100-000016000000}" name="Publication date" dataDxfId="265"/>
    <tableColumn id="24" xr3:uid="{00000000-0010-0000-0100-000018000000}" name="Inspection type" dataDxfId="264"/>
    <tableColumn id="25" xr3:uid="{00000000-0010-0000-0100-000019000000}" name="Inspection grouping name" dataDxfId="263"/>
    <tableColumn id="36" xr3:uid="{00000000-0010-0000-0100-000024000000}" name="School complies with registration agreement (GIAS)?" dataDxfId="262"/>
    <tableColumn id="37" xr3:uid="{00000000-0010-0000-0100-000025000000}" name="Proprietor change" dataDxfId="261"/>
    <tableColumn id="38" xr3:uid="{00000000-0010-0000-0100-000026000000}" name="School premises change" dataDxfId="260"/>
    <tableColumn id="39" xr3:uid="{00000000-0010-0000-0100-000027000000}" name="Age range of pupils change" dataDxfId="259"/>
    <tableColumn id="40" xr3:uid="{00000000-0010-0000-0100-000028000000}" name="Maximum number of pupils change" dataDxfId="258"/>
    <tableColumn id="41" xr3:uid="{00000000-0010-0000-0100-000029000000}" name="Single-sex/co-educational change" dataDxfId="257"/>
    <tableColumn id="42" xr3:uid="{00000000-0010-0000-0100-00002A000000}" name="Boarding accommodation change" dataDxfId="256"/>
    <tableColumn id="43" xr3:uid="{00000000-0010-0000-0100-00002B000000}" name="Admission of SEN pupils change" dataDxfId="255"/>
    <tableColumn id="11" xr3:uid="{00000000-0010-0000-0100-00000B000000}" name="Overall outcome" dataDxfId="254" dataCellStyle="Normal 2"/>
    <tableColumn id="44" xr3:uid="{00000000-0010-0000-0100-00002C000000}" name="Independent Schools Standards: 2(1)" dataDxfId="253"/>
    <tableColumn id="45" xr3:uid="{00000000-0010-0000-0100-00002D000000}" name="Independent Schools Standards: 2(1)(a)" dataDxfId="252"/>
    <tableColumn id="46" xr3:uid="{00000000-0010-0000-0100-00002E000000}" name="Independent Schools Standards: 2(1)(b)" dataDxfId="251"/>
    <tableColumn id="47" xr3:uid="{00000000-0010-0000-0100-00002F000000}" name="Independent Schools Standards: 2(1)(b)(i)" dataDxfId="250"/>
    <tableColumn id="48" xr3:uid="{00000000-0010-0000-0100-000030000000}" name="Independent Schools Standards: 2(1)(b)(ii)" dataDxfId="249"/>
    <tableColumn id="49" xr3:uid="{00000000-0010-0000-0100-000031000000}" name="Independent Schools Standards: 2(2)" dataDxfId="248"/>
    <tableColumn id="50" xr3:uid="{00000000-0010-0000-0100-000032000000}" name="Independent Schools Standards: 2(2)(a)" dataDxfId="247"/>
    <tableColumn id="51" xr3:uid="{00000000-0010-0000-0100-000033000000}" name="Independent Schools Standards: 2(2)(b)" dataDxfId="246"/>
    <tableColumn id="52" xr3:uid="{00000000-0010-0000-0100-000034000000}" name="Independent Schools Standards: 2(2)(c)" dataDxfId="245"/>
    <tableColumn id="53" xr3:uid="{00000000-0010-0000-0100-000035000000}" name="Independent Schools Standards: 2(2)(d)" dataDxfId="244"/>
    <tableColumn id="54" xr3:uid="{00000000-0010-0000-0100-000036000000}" name="Independent Schools Standards: 2(2)(d)(i)" dataDxfId="243"/>
    <tableColumn id="55" xr3:uid="{00000000-0010-0000-0100-000037000000}" name="Independent Schools Standards: 2(2)(d)(ii)" dataDxfId="242"/>
    <tableColumn id="56" xr3:uid="{00000000-0010-0000-0100-000038000000}" name="Independent Schools Standards: 2(2)(e)" dataDxfId="241"/>
    <tableColumn id="57" xr3:uid="{00000000-0010-0000-0100-000039000000}" name="Independent Schools Standards: 2(2)(e)(i)" dataDxfId="240"/>
    <tableColumn id="58" xr3:uid="{00000000-0010-0000-0100-00003A000000}" name="Independent Schools Standards: 2(2)(e)(ii)" dataDxfId="239"/>
    <tableColumn id="59" xr3:uid="{00000000-0010-0000-0100-00003B000000}" name="Independent Schools Standards: 2(2)(e)(iii)" dataDxfId="238"/>
    <tableColumn id="60" xr3:uid="{00000000-0010-0000-0100-00003C000000}" name="Independent Schools Standards: 2(2)(f)" dataDxfId="237"/>
    <tableColumn id="61" xr3:uid="{00000000-0010-0000-0100-00003D000000}" name="Independent Schools Standards: 2(2)(g)" dataDxfId="236"/>
    <tableColumn id="62" xr3:uid="{00000000-0010-0000-0100-00003E000000}" name="Independent Schools Standards: 2(2)(h)" dataDxfId="235"/>
    <tableColumn id="63" xr3:uid="{00000000-0010-0000-0100-00003F000000}" name="Independent Schools Standards: 2(2)(i)" dataDxfId="234"/>
    <tableColumn id="64" xr3:uid="{00000000-0010-0000-0100-000040000000}" name="Independent Schools Standards: 3" dataDxfId="233"/>
    <tableColumn id="65" xr3:uid="{00000000-0010-0000-0100-000041000000}" name="Independent Schools Standards: 3(a)" dataDxfId="232"/>
    <tableColumn id="66" xr3:uid="{00000000-0010-0000-0100-000042000000}" name="Independent Schools Standards: 3(b)" dataDxfId="231"/>
    <tableColumn id="67" xr3:uid="{00000000-0010-0000-0100-000043000000}" name="Independent Schools Standards: 3(c)" dataDxfId="230"/>
    <tableColumn id="68" xr3:uid="{00000000-0010-0000-0100-000044000000}" name="Independent Schools Standards: 3(d)" dataDxfId="229"/>
    <tableColumn id="69" xr3:uid="{00000000-0010-0000-0100-000045000000}" name="Independent Schools Standards: 3(e)" dataDxfId="228"/>
    <tableColumn id="70" xr3:uid="{00000000-0010-0000-0100-000046000000}" name="Independent Schools Standards: 3(f)" dataDxfId="227"/>
    <tableColumn id="71" xr3:uid="{00000000-0010-0000-0100-000047000000}" name="Independent Schools Standards: 3(g)" dataDxfId="226"/>
    <tableColumn id="72" xr3:uid="{00000000-0010-0000-0100-000048000000}" name="Independent Schools Standards: 3(h)" dataDxfId="225"/>
    <tableColumn id="73" xr3:uid="{00000000-0010-0000-0100-000049000000}" name="Independent Schools Standards: 3(i)" dataDxfId="224"/>
    <tableColumn id="74" xr3:uid="{00000000-0010-0000-0100-00004A000000}" name="Independent Schools Standards: 3(j)" dataDxfId="223"/>
    <tableColumn id="75" xr3:uid="{00000000-0010-0000-0100-00004B000000}" name="Independent Schools Standards: 4" dataDxfId="222"/>
    <tableColumn id="76" xr3:uid="{00000000-0010-0000-0100-00004C000000}" name="Independent Schools Standards: 5" dataDxfId="221"/>
    <tableColumn id="77" xr3:uid="{00000000-0010-0000-0100-00004D000000}" name="Independent Schools Standards: 5(a)" dataDxfId="220"/>
    <tableColumn id="78" xr3:uid="{00000000-0010-0000-0100-00004E000000}" name="Independent Schools Standards: 5(b)" dataDxfId="219"/>
    <tableColumn id="79" xr3:uid="{00000000-0010-0000-0100-00004F000000}" name="Independent Schools Standards: 5(b)(i)" dataDxfId="218"/>
    <tableColumn id="80" xr3:uid="{00000000-0010-0000-0100-000050000000}" name="Independent Schools Standards: 5(b)(ii)" dataDxfId="217"/>
    <tableColumn id="81" xr3:uid="{00000000-0010-0000-0100-000051000000}" name="Independent Schools Standards: 5(b)(iii)" dataDxfId="216"/>
    <tableColumn id="82" xr3:uid="{00000000-0010-0000-0100-000052000000}" name="Independent Schools Standards: 5(b)(iv)" dataDxfId="215"/>
    <tableColumn id="83" xr3:uid="{00000000-0010-0000-0100-000053000000}" name="Independent Schools Standards: 5(b)(v)" dataDxfId="214"/>
    <tableColumn id="84" xr3:uid="{00000000-0010-0000-0100-000054000000}" name="Independent Schools Standards: 5(b)(vi)" dataDxfId="213"/>
    <tableColumn id="85" xr3:uid="{00000000-0010-0000-0100-000055000000}" name="Independent Schools Standards: 5(b)(vii)" dataDxfId="212"/>
    <tableColumn id="86" xr3:uid="{00000000-0010-0000-0100-000056000000}" name="Independent Schools Standards: 5(c)" dataDxfId="211"/>
    <tableColumn id="87" xr3:uid="{00000000-0010-0000-0100-000057000000}" name="Independent Schools Standards: 5(d)" dataDxfId="210"/>
    <tableColumn id="88" xr3:uid="{00000000-0010-0000-0100-000058000000}" name="Independent Schools Standards: 5(d)(i)" dataDxfId="209"/>
    <tableColumn id="89" xr3:uid="{00000000-0010-0000-0100-000059000000}" name="Independent Schools Standards: 5(d)(ii)" dataDxfId="208"/>
    <tableColumn id="90" xr3:uid="{00000000-0010-0000-0100-00005A000000}" name="Independent Schools Standards: 5(d)(iii)" dataDxfId="207"/>
    <tableColumn id="91" xr3:uid="{00000000-0010-0000-0100-00005B000000}" name="Independent Schools Standards: 7" dataDxfId="206"/>
    <tableColumn id="92" xr3:uid="{00000000-0010-0000-0100-00005C000000}" name="Independent Schools Standards: 7(a)" dataDxfId="205"/>
    <tableColumn id="93" xr3:uid="{00000000-0010-0000-0100-00005D000000}" name="Independent Schools Standards: 7(b)" dataDxfId="204"/>
    <tableColumn id="94" xr3:uid="{00000000-0010-0000-0100-00005E000000}" name="Independent Schools Standards: 8" dataDxfId="203"/>
    <tableColumn id="95" xr3:uid="{00000000-0010-0000-0100-00005F000000}" name="Independent Schools Standards: 8(a)" dataDxfId="202"/>
    <tableColumn id="96" xr3:uid="{00000000-0010-0000-0100-000060000000}" name="Independent Schools Standards: 8(b)" dataDxfId="201"/>
    <tableColumn id="97" xr3:uid="{00000000-0010-0000-0100-000061000000}" name="Independent Schools Standards: 9" dataDxfId="200"/>
    <tableColumn id="98" xr3:uid="{00000000-0010-0000-0100-000062000000}" name="Independent Schools Standards: 9(a)" dataDxfId="199"/>
    <tableColumn id="99" xr3:uid="{00000000-0010-0000-0100-000063000000}" name="Independent Schools Standards: 9(b)" dataDxfId="198"/>
    <tableColumn id="100" xr3:uid="{00000000-0010-0000-0100-000064000000}" name="Independent Schools Standards: 9(c)" dataDxfId="197"/>
    <tableColumn id="101" xr3:uid="{00000000-0010-0000-0100-000065000000}" name="Independent Schools Standards: 10" dataDxfId="196"/>
    <tableColumn id="102" xr3:uid="{00000000-0010-0000-0100-000066000000}" name="Independent Schools Standards: 11" dataDxfId="195"/>
    <tableColumn id="103" xr3:uid="{00000000-0010-0000-0100-000067000000}" name="Independent Schools Standards: 12" dataDxfId="194"/>
    <tableColumn id="104" xr3:uid="{00000000-0010-0000-0100-000068000000}" name="Independent Schools Standards: 13" dataDxfId="193"/>
    <tableColumn id="105" xr3:uid="{00000000-0010-0000-0100-000069000000}" name="Independent Schools Standards: 14" dataDxfId="192"/>
    <tableColumn id="106" xr3:uid="{00000000-0010-0000-0100-00006A000000}" name="Independent Schools Standards: 15" dataDxfId="191"/>
    <tableColumn id="107" xr3:uid="{00000000-0010-0000-0100-00006B000000}" name="Independent Schools Standards: 16" dataDxfId="190"/>
    <tableColumn id="108" xr3:uid="{00000000-0010-0000-0100-00006C000000}" name="Independent Schools Standards: 16(a)" dataDxfId="189"/>
    <tableColumn id="109" xr3:uid="{00000000-0010-0000-0100-00006D000000}" name="Independent Schools Standards: 16(b)" dataDxfId="188"/>
    <tableColumn id="110" xr3:uid="{00000000-0010-0000-0100-00006E000000}" name="Independent Schools Standards: 18(2)" dataDxfId="187"/>
    <tableColumn id="111" xr3:uid="{00000000-0010-0000-0100-00006F000000}" name="Independent Schools Standards: 18(2)(a)" dataDxfId="186"/>
    <tableColumn id="112" xr3:uid="{00000000-0010-0000-0100-000070000000}" name="Independent Schools Standards: 18(2)(b)" dataDxfId="185"/>
    <tableColumn id="113" xr3:uid="{00000000-0010-0000-0100-000071000000}" name="Independent Schools Standards: 18(2)(c)" dataDxfId="184"/>
    <tableColumn id="114" xr3:uid="{00000000-0010-0000-0100-000072000000}" name="Independent Schools Standards: 18(2)(c)(i)" dataDxfId="183"/>
    <tableColumn id="115" xr3:uid="{00000000-0010-0000-0100-000073000000}" name="Independent Schools Standards: 18(2)(c)(ii)" dataDxfId="182"/>
    <tableColumn id="116" xr3:uid="{00000000-0010-0000-0100-000074000000}" name="Independent Schools Standards: 18(2)(c)(iii)" dataDxfId="181"/>
    <tableColumn id="117" xr3:uid="{00000000-0010-0000-0100-000075000000}" name="Independent Schools Standards: 18(2)(c)(iv)" dataDxfId="180"/>
    <tableColumn id="118" xr3:uid="{00000000-0010-0000-0100-000076000000}" name="Independent Schools Standards: 18(2)(d)" dataDxfId="179"/>
    <tableColumn id="119" xr3:uid="{00000000-0010-0000-0100-000077000000}" name="Independent Schools Standards: 18(2)(e)" dataDxfId="178"/>
    <tableColumn id="120" xr3:uid="{00000000-0010-0000-0100-000078000000}" name="Independent Schools Standards: 18(2)(f)" dataDxfId="177"/>
    <tableColumn id="121" xr3:uid="{00000000-0010-0000-0100-000079000000}" name="Independent Schools Standards: 18(3)" dataDxfId="176"/>
    <tableColumn id="122" xr3:uid="{00000000-0010-0000-0100-00007A000000}" name="Independent Schools Standards: 19(2)" dataDxfId="175"/>
    <tableColumn id="123" xr3:uid="{00000000-0010-0000-0100-00007B000000}" name="Independent Schools Standards: 19(2)(a)" dataDxfId="174"/>
    <tableColumn id="124" xr3:uid="{00000000-0010-0000-0100-00007C000000}" name="Independent Schools Standards: 19(2)(a)(i)" dataDxfId="173"/>
    <tableColumn id="125" xr3:uid="{00000000-0010-0000-0100-00007D000000}" name="Independent Schools Standards: 19(2)(a)(i)(aa)" dataDxfId="172"/>
    <tableColumn id="126" xr3:uid="{00000000-0010-0000-0100-00007E000000}" name="Independent Schools Standards: 19(2)(a)(i)(bb)" dataDxfId="171"/>
    <tableColumn id="127" xr3:uid="{00000000-0010-0000-0100-00007F000000}" name="Independent Schools Standards: 19(2)(a)(i)(cc)" dataDxfId="170"/>
    <tableColumn id="128" xr3:uid="{00000000-0010-0000-0100-000080000000}" name="Independent Schools Standards: 19(2)(a)(ii)" dataDxfId="169"/>
    <tableColumn id="129" xr3:uid="{00000000-0010-0000-0100-000081000000}" name="Independent Schools Standards: 19(2)(b)" dataDxfId="168"/>
    <tableColumn id="130" xr3:uid="{00000000-0010-0000-0100-000082000000}" name="Independent Schools Standards: 19(2)(c)" dataDxfId="167"/>
    <tableColumn id="131" xr3:uid="{00000000-0010-0000-0100-000083000000}" name="Independent Schools Standards: 19(2)(d)" dataDxfId="166"/>
    <tableColumn id="132" xr3:uid="{00000000-0010-0000-0100-000084000000}" name="Independent Schools Standards: 19(2)(d)(i)" dataDxfId="165"/>
    <tableColumn id="133" xr3:uid="{00000000-0010-0000-0100-000085000000}" name="Independent Schools Standards: 19(2)(d)(ii)" dataDxfId="164"/>
    <tableColumn id="134" xr3:uid="{00000000-0010-0000-0100-000086000000}" name="Independent Schools Standards: 19(2)(e)" dataDxfId="163"/>
    <tableColumn id="135" xr3:uid="{00000000-0010-0000-0100-000087000000}" name="Independent Schools Standards: 19(3)" dataDxfId="162"/>
    <tableColumn id="136" xr3:uid="{00000000-0010-0000-0100-000088000000}" name="Independent Schools Standards: 20(6)" dataDxfId="161"/>
    <tableColumn id="137" xr3:uid="{00000000-0010-0000-0100-000089000000}" name="Independent Schools Standards: 20(6)(a)" dataDxfId="160"/>
    <tableColumn id="138" xr3:uid="{00000000-0010-0000-0100-00008A000000}" name="Independent Schools Standards: 20(6)(a)(i)" dataDxfId="159"/>
    <tableColumn id="139" xr3:uid="{00000000-0010-0000-0100-00008B000000}" name="Independent Schools Standards: 20(6)(a)(ii)" dataDxfId="158"/>
    <tableColumn id="140" xr3:uid="{00000000-0010-0000-0100-00008C000000}" name="Independent Schools Standards: 20(6)(b)" dataDxfId="157"/>
    <tableColumn id="141" xr3:uid="{00000000-0010-0000-0100-00008D000000}" name="Independent Schools Standards: 20(6)(b)(i)" dataDxfId="156"/>
    <tableColumn id="142" xr3:uid="{00000000-0010-0000-0100-00008E000000}" name="Independent Schools Standards: 20(6)(b)(ii)" dataDxfId="155"/>
    <tableColumn id="143" xr3:uid="{00000000-0010-0000-0100-00008F000000}" name="Independent Schools Standards: 20(6)(b)(iii)" dataDxfId="154"/>
    <tableColumn id="144" xr3:uid="{00000000-0010-0000-0100-000090000000}" name="Independent Schools Standards: 20(6)(c)" dataDxfId="153"/>
    <tableColumn id="145" xr3:uid="{00000000-0010-0000-0100-000091000000}" name="Independent Schools Standards: 21(1)" dataDxfId="152"/>
    <tableColumn id="146" xr3:uid="{00000000-0010-0000-0100-000092000000}" name="Independent Schools Standards: 21(2)" dataDxfId="151"/>
    <tableColumn id="147" xr3:uid="{00000000-0010-0000-0100-000093000000}" name="Independent Schools Standards: 21(3)" dataDxfId="150"/>
    <tableColumn id="148" xr3:uid="{00000000-0010-0000-0100-000094000000}" name="Independent Schools Standards: 21(3)(a)" dataDxfId="149"/>
    <tableColumn id="149" xr3:uid="{00000000-0010-0000-0100-000095000000}" name="Independent Schools Standards: 21(3)(a)(i)" dataDxfId="148"/>
    <tableColumn id="150" xr3:uid="{00000000-0010-0000-0100-000096000000}" name="Independent Schools Standards: 21(3)(a)(ii)" dataDxfId="147"/>
    <tableColumn id="151" xr3:uid="{00000000-0010-0000-0100-000097000000}" name="Independent Schools Standards: 21(3)(a)(iii)" dataDxfId="146"/>
    <tableColumn id="152" xr3:uid="{00000000-0010-0000-0100-000098000000}" name="Independent Schools Standards: 21(3)(a)(iv)" dataDxfId="145"/>
    <tableColumn id="153" xr3:uid="{00000000-0010-0000-0100-000099000000}" name="Independent Schools Standards: 21(3)(a)(v)" dataDxfId="144"/>
    <tableColumn id="154" xr3:uid="{00000000-0010-0000-0100-00009A000000}" name="Independent Schools Standards: 21(3)(a)(vi)" dataDxfId="143"/>
    <tableColumn id="155" xr3:uid="{00000000-0010-0000-0100-00009B000000}" name="Independent Schools Standards: 21(3)(a)(vii)" dataDxfId="142"/>
    <tableColumn id="156" xr3:uid="{00000000-0010-0000-0100-00009C000000}" name="Independent Schools Standards: 21(3)(a)(viii)" dataDxfId="141"/>
    <tableColumn id="157" xr3:uid="{00000000-0010-0000-0100-00009D000000}" name="Independent Schools Standards: 21(3)(b)" dataDxfId="140"/>
    <tableColumn id="158" xr3:uid="{00000000-0010-0000-0100-00009E000000}" name="Independent Schools Standards: 21(4)" dataDxfId="139"/>
    <tableColumn id="159" xr3:uid="{00000000-0010-0000-0100-00009F000000}" name="Independent Schools Standards: 21(5)" dataDxfId="138"/>
    <tableColumn id="160" xr3:uid="{00000000-0010-0000-0100-0000A0000000}" name="Independent Schools Standards: 21(5)(a)" dataDxfId="137"/>
    <tableColumn id="161" xr3:uid="{00000000-0010-0000-0100-0000A1000000}" name="Independent Schools Standards: 21(5)(a)(i)" dataDxfId="136"/>
    <tableColumn id="162" xr3:uid="{00000000-0010-0000-0100-0000A2000000}" name="Independent Schools Standards: 21(5)(a)(ii)" dataDxfId="135"/>
    <tableColumn id="163" xr3:uid="{00000000-0010-0000-0100-0000A3000000}" name="Independent Schools Standards: 21(5)(b)" dataDxfId="134"/>
    <tableColumn id="164" xr3:uid="{00000000-0010-0000-0100-0000A4000000}" name="Independent Schools Standards: 21(5)(c)" dataDxfId="133"/>
    <tableColumn id="165" xr3:uid="{00000000-0010-0000-0100-0000A5000000}" name="Independent Schools Standards: 21(6)" dataDxfId="132"/>
    <tableColumn id="166" xr3:uid="{00000000-0010-0000-0100-0000A6000000}" name="Independent Schools Standards: 21(7)" dataDxfId="131"/>
    <tableColumn id="167" xr3:uid="{00000000-0010-0000-0100-0000A7000000}" name="Independent Schools Standards: 21(7)(a)" dataDxfId="130"/>
    <tableColumn id="168" xr3:uid="{00000000-0010-0000-0100-0000A8000000}" name="Independent Schools Standards: 21(7)(b)" dataDxfId="129"/>
    <tableColumn id="169" xr3:uid="{00000000-0010-0000-0100-0000A9000000}" name="Independent Schools Standards: 23(1)" dataDxfId="128"/>
    <tableColumn id="170" xr3:uid="{00000000-0010-0000-0100-0000AA000000}" name="Independent Schools Standards: 23(1)(a)" dataDxfId="127"/>
    <tableColumn id="171" xr3:uid="{00000000-0010-0000-0100-0000AB000000}" name="Independent Schools Standards: 23(1)(b)" dataDxfId="126"/>
    <tableColumn id="172" xr3:uid="{00000000-0010-0000-0100-0000AC000000}" name="Independent Schools Standards: 23(1)(c)" dataDxfId="125"/>
    <tableColumn id="173" xr3:uid="{00000000-0010-0000-0100-0000AD000000}" name="Independent Schools Standards: 24(1)" dataDxfId="124"/>
    <tableColumn id="174" xr3:uid="{00000000-0010-0000-0100-0000AE000000}" name="Independent Schools Standards: 24(1)(a)" dataDxfId="123"/>
    <tableColumn id="175" xr3:uid="{00000000-0010-0000-0100-0000AF000000}" name="Independent Schools Standards: 24(1)(b)" dataDxfId="122"/>
    <tableColumn id="176" xr3:uid="{00000000-0010-0000-0100-0000B0000000}" name="Independent Schools Standards: 24(1)(c)" dataDxfId="121"/>
    <tableColumn id="177" xr3:uid="{00000000-0010-0000-0100-0000B1000000}" name="Independent Schools Standards: 24(2)" dataDxfId="120"/>
    <tableColumn id="178" xr3:uid="{00000000-0010-0000-0100-0000B2000000}" name="Independent Schools Standards: 25" dataDxfId="119"/>
    <tableColumn id="179" xr3:uid="{00000000-0010-0000-0100-0000B3000000}" name="Independent Schools Standards: 26" dataDxfId="118"/>
    <tableColumn id="180" xr3:uid="{00000000-0010-0000-0100-0000B4000000}" name="Independent Schools Standards: 27" dataDxfId="117"/>
    <tableColumn id="181" xr3:uid="{00000000-0010-0000-0100-0000B5000000}" name="Independent Schools Standards: 27(a)" dataDxfId="116"/>
    <tableColumn id="182" xr3:uid="{00000000-0010-0000-0100-0000B6000000}" name="Independent Schools Standards: 27(b)" dataDxfId="115"/>
    <tableColumn id="183" xr3:uid="{00000000-0010-0000-0100-0000B7000000}" name="Independent Schools Standards: 28(1)" dataDxfId="114"/>
    <tableColumn id="184" xr3:uid="{00000000-0010-0000-0100-0000B8000000}" name="Independent Schools Standards: 28(1)(a)" dataDxfId="113"/>
    <tableColumn id="185" xr3:uid="{00000000-0010-0000-0100-0000B9000000}" name="Independent Schools Standards: 28(1)(b)" dataDxfId="112"/>
    <tableColumn id="186" xr3:uid="{00000000-0010-0000-0100-0000BA000000}" name="Independent Schools Standards: 28(1)(c)" dataDxfId="111"/>
    <tableColumn id="187" xr3:uid="{00000000-0010-0000-0100-0000BB000000}" name="Independent Schools Standards: 28(1)(d)" dataDxfId="110"/>
    <tableColumn id="188" xr3:uid="{00000000-0010-0000-0100-0000BC000000}" name="Independent Schools Standards: 28(2)" dataDxfId="109"/>
    <tableColumn id="189" xr3:uid="{00000000-0010-0000-0100-0000BD000000}" name="Independent Schools Standards: 28(2)(a)" dataDxfId="108"/>
    <tableColumn id="190" xr3:uid="{00000000-0010-0000-0100-0000BE000000}" name="Independent Schools Standards: 28(2)(b)" dataDxfId="107"/>
    <tableColumn id="191" xr3:uid="{00000000-0010-0000-0100-0000BF000000}" name="Independent Schools Standards: 29(1)" dataDxfId="106"/>
    <tableColumn id="192" xr3:uid="{00000000-0010-0000-0100-0000C0000000}" name="Independent Schools Standards: 29(1)(a)" dataDxfId="105"/>
    <tableColumn id="193" xr3:uid="{00000000-0010-0000-0100-0000C1000000}" name="Independent Schools Standards: 29(1)(b)" dataDxfId="104"/>
    <tableColumn id="194" xr3:uid="{00000000-0010-0000-0100-0000C2000000}" name="Independent Schools Standards: 30" dataDxfId="103"/>
    <tableColumn id="195" xr3:uid="{00000000-0010-0000-0100-0000C3000000}" name="Independent Schools Standards: 32(1)" dataDxfId="102"/>
    <tableColumn id="196" xr3:uid="{00000000-0010-0000-0100-0000C4000000}" name="Independent Schools Standards: 32(1)(a)" dataDxfId="101"/>
    <tableColumn id="197" xr3:uid="{00000000-0010-0000-0100-0000C5000000}" name="Independent Schools Standards: 32(1)(b)" dataDxfId="100"/>
    <tableColumn id="198" xr3:uid="{00000000-0010-0000-0100-0000C6000000}" name="Independent Schools Standards: 32(1)(c)" dataDxfId="99"/>
    <tableColumn id="199" xr3:uid="{00000000-0010-0000-0100-0000C7000000}" name="Independent Schools Standards: 32(1)(d)" dataDxfId="98"/>
    <tableColumn id="200" xr3:uid="{00000000-0010-0000-0100-0000C8000000}" name="Independent Schools Standards: 32(1)(e)" dataDxfId="97"/>
    <tableColumn id="201" xr3:uid="{00000000-0010-0000-0100-0000C9000000}" name="Independent Schools Standards: 32(1)(f)" dataDxfId="96"/>
    <tableColumn id="202" xr3:uid="{00000000-0010-0000-0100-0000CA000000}" name="Independent Schools Standards: 32(1)(g)" dataDxfId="95"/>
    <tableColumn id="203" xr3:uid="{00000000-0010-0000-0100-0000CB000000}" name="Independent Schools Standards: 32(1)(h)" dataDxfId="94"/>
    <tableColumn id="204" xr3:uid="{00000000-0010-0000-0100-0000CC000000}" name="Independent Schools Standards: 32(1)(i)" dataDxfId="93"/>
    <tableColumn id="205" xr3:uid="{00000000-0010-0000-0100-0000CD000000}" name="Independent Schools Standards: 32(1)(j)" dataDxfId="92"/>
    <tableColumn id="206" xr3:uid="{00000000-0010-0000-0100-0000CE000000}" name="Independent Schools Standards: 32(2)" dataDxfId="91"/>
    <tableColumn id="207" xr3:uid="{00000000-0010-0000-0100-0000CF000000}" name="Independent Schools Standards: 32(2)(a)" dataDxfId="90"/>
    <tableColumn id="208" xr3:uid="{00000000-0010-0000-0100-0000D0000000}" name="Independent Schools Standards: 32(2)(b)" dataDxfId="89"/>
    <tableColumn id="209" xr3:uid="{00000000-0010-0000-0100-0000D1000000}" name="Independent Schools Standards: 32(2)(b)(i)" dataDxfId="88"/>
    <tableColumn id="210" xr3:uid="{00000000-0010-0000-0100-0000D2000000}" name="Independent Schools Standards: 32(2)(b)(ii)" dataDxfId="87"/>
    <tableColumn id="211" xr3:uid="{00000000-0010-0000-0100-0000D3000000}" name="Independent Schools Standards: 32(2)(c)" dataDxfId="86"/>
    <tableColumn id="212" xr3:uid="{00000000-0010-0000-0100-0000D4000000}" name="Independent Schools Standards: 32(2)(d)" dataDxfId="85"/>
    <tableColumn id="213" xr3:uid="{00000000-0010-0000-0100-0000D5000000}" name="Independent Schools Standards: 32(3)" dataDxfId="84"/>
    <tableColumn id="214" xr3:uid="{00000000-0010-0000-0100-0000D6000000}" name="Independent Schools Standards: 32(3)(a)" dataDxfId="83"/>
    <tableColumn id="215" xr3:uid="{00000000-0010-0000-0100-0000D7000000}" name="Independent Schools Standards: 32(3)(b)" dataDxfId="82"/>
    <tableColumn id="216" xr3:uid="{00000000-0010-0000-0100-0000D8000000}" name="Independent Schools Standards: 32(3)(c)" dataDxfId="81"/>
    <tableColumn id="217" xr3:uid="{00000000-0010-0000-0100-0000D9000000}" name="Independent Schools Standards: 32(3)(d)" dataDxfId="80"/>
    <tableColumn id="218" xr3:uid="{00000000-0010-0000-0100-0000DA000000}" name="Independent Schools Standards: 32(3)(e)" dataDxfId="79"/>
    <tableColumn id="219" xr3:uid="{00000000-0010-0000-0100-0000DB000000}" name="Independent Schools Standards: 32(3)(f)" dataDxfId="78"/>
    <tableColumn id="220" xr3:uid="{00000000-0010-0000-0100-0000DC000000}" name="Independent Schools Standards: 32(3)(g)" dataDxfId="77"/>
    <tableColumn id="221" xr3:uid="{00000000-0010-0000-0100-0000DD000000}" name="Independent Schools Standards: 32(4)" dataDxfId="76"/>
    <tableColumn id="222" xr3:uid="{00000000-0010-0000-0100-0000DE000000}" name="Independent Schools Standards: 32(4)(a)" dataDxfId="75"/>
    <tableColumn id="223" xr3:uid="{00000000-0010-0000-0100-0000DF000000}" name="Independent Schools Standards: 32(4)(b)" dataDxfId="74"/>
    <tableColumn id="224" xr3:uid="{00000000-0010-0000-0100-0000E0000000}" name="Independent Schools Standards: 32(4)(c)" dataDxfId="73"/>
    <tableColumn id="225" xr3:uid="{00000000-0010-0000-0100-0000E1000000}" name="Independent Schools Standards: 33" dataDxfId="72"/>
    <tableColumn id="226" xr3:uid="{00000000-0010-0000-0100-0000E2000000}" name="Independent Schools Standards: 33(a)" dataDxfId="71"/>
    <tableColumn id="227" xr3:uid="{00000000-0010-0000-0100-0000E3000000}" name="Independent Schools Standards: 33(b)" dataDxfId="70"/>
    <tableColumn id="228" xr3:uid="{00000000-0010-0000-0100-0000E4000000}" name="Independent Schools Standards: 33(c)" dataDxfId="69"/>
    <tableColumn id="229" xr3:uid="{00000000-0010-0000-0100-0000E5000000}" name="Independent Schools Standards: 33(d)" dataDxfId="68"/>
    <tableColumn id="230" xr3:uid="{00000000-0010-0000-0100-0000E6000000}" name="Independent Schools Standards: 33(e)" dataDxfId="67"/>
    <tableColumn id="231" xr3:uid="{00000000-0010-0000-0100-0000E7000000}" name="Independent Schools Standards: 33(f)" dataDxfId="66"/>
    <tableColumn id="232" xr3:uid="{00000000-0010-0000-0100-0000E8000000}" name="Independent Schools Standards: 33(g)" dataDxfId="65"/>
    <tableColumn id="233" xr3:uid="{00000000-0010-0000-0100-0000E9000000}" name="Independent Schools Standards: 33(h)" dataDxfId="64"/>
    <tableColumn id="234" xr3:uid="{00000000-0010-0000-0100-0000EA000000}" name="Independent Schools Standards: 33(i)" dataDxfId="63"/>
    <tableColumn id="235" xr3:uid="{00000000-0010-0000-0100-0000EB000000}" name="Independent Schools Standards: 33(i)(i)" dataDxfId="62"/>
    <tableColumn id="236" xr3:uid="{00000000-0010-0000-0100-0000EC000000}" name="Independent Schools Standards: 33(i)(ii)" dataDxfId="61"/>
    <tableColumn id="237" xr3:uid="{00000000-0010-0000-0100-0000ED000000}" name="Independent Schools Standards: 33(j)" dataDxfId="60"/>
    <tableColumn id="238" xr3:uid="{00000000-0010-0000-0100-0000EE000000}" name="Independent Schools Standards: 33(j)(i)" dataDxfId="59"/>
    <tableColumn id="239" xr3:uid="{00000000-0010-0000-0100-0000EF000000}" name="Independent Schools Standards: 33(j)(ii)" dataDxfId="58"/>
    <tableColumn id="240" xr3:uid="{00000000-0010-0000-0100-0000F0000000}" name="Independent Schools Standards: 33(k)" dataDxfId="57"/>
    <tableColumn id="241" xr3:uid="{00000000-0010-0000-0100-0000F1000000}" name="Independent Schools Standards: 34(1)" dataDxfId="56"/>
    <tableColumn id="242" xr3:uid="{00000000-0010-0000-0100-0000F2000000}" name="Independent Schools Standards: 34(1)(a)" dataDxfId="55"/>
    <tableColumn id="243" xr3:uid="{00000000-0010-0000-0100-0000F3000000}" name="Independent Schools Standards: 34(1)(b)" dataDxfId="54"/>
    <tableColumn id="244" xr3:uid="{00000000-0010-0000-0100-0000F4000000}" name="Independent Schools Standards: 34(1)(c)" dataDxfId="53"/>
    <tableColumn id="245" xr3:uid="{00000000-0010-0000-0100-0000F5000000}" name="Safeguarding Procedure 1" dataDxfId="52"/>
    <tableColumn id="246" xr3:uid="{00000000-0010-0000-0100-0000F6000000}" name="Safeguarding Procedure 2" dataDxfId="51"/>
    <tableColumn id="247" xr3:uid="{00000000-0010-0000-0100-0000F7000000}" name="Safeguarding Procedure 3" dataDxfId="50"/>
    <tableColumn id="248" xr3:uid="{00000000-0010-0000-0100-0000F8000000}" name="Schedule 10 Equality Act 2010" dataDxfId="49"/>
    <tableColumn id="249" xr3:uid="{00000000-0010-0000-0100-0000F9000000}" name="Statutory requirement for the EYFS: Safeguarding and welfare" dataDxfId="48"/>
    <tableColumn id="250" xr3:uid="{00000000-0010-0000-0100-0000FA000000}" name="Statutory requirement for the EYFS: Learning and development" dataDxfId="4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SoN_D27" displayName="SoN_D27" ref="B2:AQ1078" totalsRowShown="0" headerRowDxfId="46" dataDxfId="45">
  <autoFilter ref="B2:AQ1078" xr:uid="{00000000-0009-0000-0100-000006000000}"/>
  <tableColumns count="42">
    <tableColumn id="1" xr3:uid="{00000000-0010-0000-0200-000001000000}" name="URN" dataDxfId="44"/>
    <tableColumn id="2" xr3:uid="{00000000-0010-0000-0200-000002000000}" name="LAESTAB" dataDxfId="43"/>
    <tableColumn id="3" xr3:uid="{00000000-0010-0000-0200-000003000000}" name="School name" dataDxfId="42"/>
    <tableColumn id="4" xr3:uid="{00000000-0010-0000-0200-000004000000}" name="Type of education" dataDxfId="41"/>
    <tableColumn id="5" xr3:uid="{00000000-0010-0000-0200-000005000000}" name="Ofsted Region" dataDxfId="40"/>
    <tableColumn id="6" xr3:uid="{00000000-0010-0000-0200-000006000000}" name="Government office region" dataDxfId="39"/>
    <tableColumn id="7" xr3:uid="{00000000-0010-0000-0200-000007000000}" name="Local authority" dataDxfId="38"/>
    <tableColumn id="8" xr3:uid="{00000000-0010-0000-0200-000008000000}" name="Parliamentary Constituency" dataDxfId="37"/>
    <tableColumn id="9" xr3:uid="{00000000-0010-0000-0200-000009000000}" name="Postcode" dataDxfId="36"/>
    <tableColumn id="11" xr3:uid="{00000000-0010-0000-0200-00000B000000}" name="Number on roll" dataDxfId="35"/>
    <tableColumn id="12" xr3:uid="{00000000-0010-0000-0200-00000C000000}" name="Sixth Form" dataDxfId="34"/>
    <tableColumn id="13" xr3:uid="{00000000-0010-0000-0200-00000D000000}" name="Religious character" dataDxfId="33"/>
    <tableColumn id="14" xr3:uid="{00000000-0010-0000-0200-00000E000000}" name="Religious ethos" dataDxfId="32"/>
    <tableColumn id="15" xr3:uid="{00000000-0010-0000-0200-00000F000000}" name="Faith grouping" dataDxfId="31"/>
    <tableColumn id="17" xr3:uid="{00000000-0010-0000-0200-000011000000}" name="Inspectorate" dataDxfId="30"/>
    <tableColumn id="18" xr3:uid="{00000000-0010-0000-0200-000012000000}" name="Inspection number" dataDxfId="29"/>
    <tableColumn id="19" xr3:uid="{00000000-0010-0000-0200-000013000000}" name="Inspection type" dataDxfId="28"/>
    <tableColumn id="20" xr3:uid="{00000000-0010-0000-0200-000014000000}" name="Inspection grouping name" dataDxfId="27"/>
    <tableColumn id="21" xr3:uid="{00000000-0010-0000-0200-000015000000}" name="First day of inspection" dataDxfId="26"/>
    <tableColumn id="22" xr3:uid="{00000000-0010-0000-0200-000016000000}" name="Last day of inspection" dataDxfId="25"/>
    <tableColumn id="23" xr3:uid="{00000000-0010-0000-0200-000017000000}" name="Publication date" dataDxfId="24"/>
    <tableColumn id="27" xr3:uid="{00000000-0010-0000-0200-00001B000000}" name="Overall effectiveness" dataDxfId="23"/>
    <tableColumn id="28" xr3:uid="{00000000-0010-0000-0200-00001C000000}" name="Effectiveness of leadership and management" dataDxfId="22"/>
    <tableColumn id="29" xr3:uid="{00000000-0010-0000-0200-00001D000000}" name="Quality of teaching, learning and assessment" dataDxfId="21"/>
    <tableColumn id="30" xr3:uid="{00000000-0010-0000-0200-00001E000000}" name="Personal development, behaviour and welfare" dataDxfId="20"/>
    <tableColumn id="31" xr3:uid="{00000000-0010-0000-0200-00001F000000}" name="Outcomes for children and learners" dataDxfId="19"/>
    <tableColumn id="33" xr3:uid="{00000000-0010-0000-0200-000021000000}" name="Early years provision (where applicable)" dataDxfId="18"/>
    <tableColumn id="34" xr3:uid="{00000000-0010-0000-0200-000022000000}" name="Sixth form provision (where applicable)" dataDxfId="17"/>
    <tableColumn id="49" xr3:uid="{00000000-0010-0000-0200-000031000000}" name="Safeguarding is effective?" dataDxfId="16" dataCellStyle="Normal 2"/>
    <tableColumn id="35" xr3:uid="{00000000-0010-0000-0200-000023000000}" name="School complies with registration agreement (GIAS)?" dataDxfId="15"/>
    <tableColumn id="48" xr3:uid="{00000000-0010-0000-0200-000030000000}" name="Overall standards" dataDxfId="14"/>
    <tableColumn id="36" xr3:uid="{00000000-0010-0000-0200-000024000000}" name="Previous inspection number" dataDxfId="13"/>
    <tableColumn id="37" xr3:uid="{00000000-0010-0000-0200-000025000000}" name="Previous first day of inspection" dataDxfId="12"/>
    <tableColumn id="38" xr3:uid="{00000000-0010-0000-0200-000026000000}" name="Previous Full Inspection Date" dataDxfId="11"/>
    <tableColumn id="39" xr3:uid="{00000000-0010-0000-0200-000027000000}" name="Previous publication date" dataDxfId="10"/>
    <tableColumn id="40" xr3:uid="{00000000-0010-0000-0200-000028000000}" name="Previous overall effectiveness" dataDxfId="9"/>
    <tableColumn id="41" xr3:uid="{00000000-0010-0000-0200-000029000000}" name="Progress monitoring: inspection number" dataDxfId="8"/>
    <tableColumn id="42" xr3:uid="{00000000-0010-0000-0200-00002A000000}" name="Progress monitoring: inspection type" dataDxfId="7"/>
    <tableColumn id="43" xr3:uid="{00000000-0010-0000-0200-00002B000000}" name="Progress monitoring: end of inspection" dataDxfId="6"/>
    <tableColumn id="44" xr3:uid="{00000000-0010-0000-0200-00002C000000}" name="Progress monitoring: academic year" dataDxfId="5"/>
    <tableColumn id="45" xr3:uid="{00000000-0010-0000-0200-00002D000000}" name="Progress monitoring: last publication date" dataDxfId="4"/>
    <tableColumn id="46" xr3:uid="{00000000-0010-0000-0200-00002E000000}" name="Progress monitoring: overall outcome" dataDxfId="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enquiries@ofsted.gov.uk" TargetMode="External"/><Relationship Id="rId3" Type="http://schemas.openxmlformats.org/officeDocument/2006/relationships/hyperlink" Target="https://www.gov.uk/government/statistics/announcements?utf8=%E2%9C%93&amp;organisations%5B%5D=ofsted" TargetMode="External"/><Relationship Id="rId7" Type="http://schemas.openxmlformats.org/officeDocument/2006/relationships/hyperlink" Target="http://www.nationalarchives.gov.uk/doc/open-government-licence/" TargetMode="External"/><Relationship Id="rId2" Type="http://schemas.openxmlformats.org/officeDocument/2006/relationships/hyperlink" Target="mailto:pressenquiries@ofsted.gov.uk" TargetMode="External"/><Relationship Id="rId1" Type="http://schemas.openxmlformats.org/officeDocument/2006/relationships/hyperlink" Target="mailto:psi@nationalarchives.gsi.gov.uk" TargetMode="External"/><Relationship Id="rId6" Type="http://schemas.openxmlformats.org/officeDocument/2006/relationships/hyperlink" Target="https://www.gov.uk/government/statistics/announcements?utf8=%E2%9C%93&amp;organisations%5B%5D=ofsted" TargetMode="External"/><Relationship Id="rId5" Type="http://schemas.openxmlformats.org/officeDocument/2006/relationships/hyperlink" Target="mailto:pressenquiries@ofsted.gov.uk" TargetMode="External"/><Relationship Id="rId10" Type="http://schemas.openxmlformats.org/officeDocument/2006/relationships/drawing" Target="../drawings/drawing1.xm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6.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legislation.gov.uk/uksi/2014/3283/contents/ma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13D6A"/>
    <pageSetUpPr fitToPage="1"/>
  </sheetPr>
  <dimension ref="B2:C25"/>
  <sheetViews>
    <sheetView tabSelected="1" workbookViewId="0"/>
  </sheetViews>
  <sheetFormatPr defaultColWidth="9.109375" defaultRowHeight="15" customHeight="1"/>
  <cols>
    <col min="1" max="1" width="9.109375" style="4"/>
    <col min="2" max="2" width="31.6640625" style="4" customWidth="1"/>
    <col min="3" max="3" width="93.6640625" style="4" customWidth="1"/>
    <col min="4" max="16384" width="9.109375" style="4"/>
  </cols>
  <sheetData>
    <row r="2" spans="2:3" ht="88.5" customHeight="1">
      <c r="B2" s="2"/>
      <c r="C2" s="3"/>
    </row>
    <row r="3" spans="2:3" ht="46.5" customHeight="1">
      <c r="B3" s="657" t="s">
        <v>0</v>
      </c>
      <c r="C3" s="658"/>
    </row>
    <row r="4" spans="2:3" ht="15" customHeight="1">
      <c r="B4" s="5" t="s">
        <v>1</v>
      </c>
      <c r="C4" s="5" t="s">
        <v>2</v>
      </c>
    </row>
    <row r="5" spans="2:3" ht="15" customHeight="1">
      <c r="B5" s="5" t="s">
        <v>3</v>
      </c>
      <c r="C5" s="419" t="s">
        <v>2</v>
      </c>
    </row>
    <row r="6" spans="2:3" ht="15" customHeight="1">
      <c r="B6" s="5" t="s">
        <v>4</v>
      </c>
      <c r="C6" s="18">
        <v>43424</v>
      </c>
    </row>
    <row r="7" spans="2:3" ht="15" customHeight="1">
      <c r="B7" s="5" t="s">
        <v>5</v>
      </c>
      <c r="C7" s="5" t="s">
        <v>6</v>
      </c>
    </row>
    <row r="8" spans="2:3" ht="15" customHeight="1">
      <c r="B8" s="6" t="s">
        <v>7</v>
      </c>
      <c r="C8" s="6" t="s">
        <v>8</v>
      </c>
    </row>
    <row r="9" spans="2:3" ht="15" customHeight="1">
      <c r="B9" s="659" t="s">
        <v>9</v>
      </c>
      <c r="C9" s="15" t="s">
        <v>10</v>
      </c>
    </row>
    <row r="10" spans="2:3" ht="15" customHeight="1">
      <c r="B10" s="660"/>
      <c r="C10" s="16" t="s">
        <v>11</v>
      </c>
    </row>
    <row r="11" spans="2:3" ht="93.75" customHeight="1">
      <c r="B11" s="6" t="s">
        <v>12</v>
      </c>
      <c r="C11" s="17" t="s">
        <v>13</v>
      </c>
    </row>
    <row r="12" spans="2:3" ht="15" customHeight="1">
      <c r="B12" s="6" t="s">
        <v>14</v>
      </c>
      <c r="C12" s="7" t="s">
        <v>15</v>
      </c>
    </row>
    <row r="13" spans="2:3" ht="15" customHeight="1">
      <c r="B13" s="6" t="s">
        <v>16</v>
      </c>
      <c r="C13" s="7" t="s">
        <v>17</v>
      </c>
    </row>
    <row r="14" spans="2:3">
      <c r="B14" s="6" t="s">
        <v>18</v>
      </c>
      <c r="C14" s="8" t="s">
        <v>19</v>
      </c>
    </row>
    <row r="15" spans="2:3" ht="15" customHeight="1">
      <c r="B15" s="6" t="s">
        <v>20</v>
      </c>
      <c r="C15" s="8" t="s">
        <v>21</v>
      </c>
    </row>
    <row r="16" spans="2:3" ht="15" customHeight="1">
      <c r="B16" s="6" t="s">
        <v>22</v>
      </c>
      <c r="C16" s="6" t="s">
        <v>23</v>
      </c>
    </row>
    <row r="17" spans="2:3" ht="15" customHeight="1">
      <c r="B17" s="6" t="s">
        <v>24</v>
      </c>
      <c r="C17" s="8" t="s">
        <v>25</v>
      </c>
    </row>
    <row r="18" spans="2:3" ht="15" customHeight="1">
      <c r="B18" s="9"/>
      <c r="C18" s="10"/>
    </row>
    <row r="19" spans="2:3" ht="61.5" customHeight="1">
      <c r="B19" s="661" t="s">
        <v>26</v>
      </c>
      <c r="C19" s="662"/>
    </row>
    <row r="20" spans="2:3" ht="22.5" customHeight="1">
      <c r="B20" s="11"/>
      <c r="C20" s="12" t="s">
        <v>27</v>
      </c>
    </row>
    <row r="21" spans="2:3" ht="17.25" customHeight="1">
      <c r="B21" s="663" t="s">
        <v>28</v>
      </c>
      <c r="C21" s="664"/>
    </row>
    <row r="22" spans="2:3" ht="17.25" customHeight="1">
      <c r="B22" s="13" t="s">
        <v>29</v>
      </c>
      <c r="C22" s="14" t="s">
        <v>30</v>
      </c>
    </row>
    <row r="25" spans="2:3" ht="6" customHeight="1"/>
  </sheetData>
  <mergeCells count="4">
    <mergeCell ref="B3:C3"/>
    <mergeCell ref="B9:B10"/>
    <mergeCell ref="B19:C19"/>
    <mergeCell ref="B21:C21"/>
  </mergeCells>
  <hyperlinks>
    <hyperlink ref="D22" r:id="rId1" display="psi@nationalarchives.gsi.gov.uk" xr:uid="{00000000-0004-0000-0000-000000000000}"/>
    <hyperlink ref="D15" r:id="rId2" display="pressenquiries@ofsted.gov.uk" xr:uid="{00000000-0004-0000-0000-000001000000}"/>
    <hyperlink ref="D17" r:id="rId3" display="https://www.gov.uk/government/statistics/announcements" xr:uid="{00000000-0004-0000-0000-000002000000}"/>
    <hyperlink ref="C22" r:id="rId4" xr:uid="{00000000-0004-0000-0000-000003000000}"/>
    <hyperlink ref="C15" r:id="rId5" xr:uid="{00000000-0004-0000-0000-000004000000}"/>
    <hyperlink ref="C17" r:id="rId6" xr:uid="{00000000-0004-0000-0000-000005000000}"/>
    <hyperlink ref="C20" r:id="rId7" display=" http://www.nationalarchives.gov.uk/doc/open-government-licence/" xr:uid="{00000000-0004-0000-0000-000006000000}"/>
    <hyperlink ref="C14" r:id="rId8" xr:uid="{00000000-0004-0000-0000-000007000000}"/>
  </hyperlinks>
  <pageMargins left="0.75" right="0.75" top="1" bottom="1" header="0.5" footer="0.5"/>
  <pageSetup paperSize="9" scale="71" orientation="portrait" r:id="rId9"/>
  <headerFooter alignWithMargins="0"/>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A38"/>
  <sheetViews>
    <sheetView zoomScaleNormal="100" workbookViewId="0"/>
  </sheetViews>
  <sheetFormatPr defaultColWidth="9.109375" defaultRowHeight="13.2"/>
  <cols>
    <col min="1" max="1" width="3.6640625" style="242" customWidth="1"/>
    <col min="2" max="2" width="33.5546875" style="242" customWidth="1"/>
    <col min="3" max="7" width="13.6640625" style="242" customWidth="1"/>
    <col min="8" max="8" width="3.44140625" style="242" customWidth="1"/>
    <col min="9" max="9" width="14.109375" style="242" customWidth="1"/>
    <col min="10" max="10" width="17.44140625" style="242" bestFit="1" customWidth="1"/>
    <col min="11" max="11" width="13.6640625" style="242" customWidth="1"/>
    <col min="12" max="12" width="12.44140625" style="242" customWidth="1"/>
    <col min="13" max="16384" width="9.109375" style="242"/>
  </cols>
  <sheetData>
    <row r="1" spans="1:27">
      <c r="A1" s="479"/>
      <c r="B1" s="431"/>
      <c r="C1" s="431"/>
      <c r="D1" s="431"/>
      <c r="E1" s="431"/>
      <c r="F1" s="431"/>
      <c r="G1" s="431"/>
      <c r="K1" s="264"/>
      <c r="L1" s="480"/>
      <c r="M1" s="481"/>
      <c r="N1" s="482"/>
      <c r="O1" s="483"/>
      <c r="P1" s="482"/>
    </row>
    <row r="2" spans="1:27" ht="15.6">
      <c r="B2" s="484" t="s">
        <v>4428</v>
      </c>
      <c r="C2" s="485"/>
      <c r="K2" s="264"/>
      <c r="L2" s="480"/>
      <c r="M2" s="481"/>
      <c r="N2" s="482"/>
      <c r="O2" s="483"/>
      <c r="P2" s="482"/>
    </row>
    <row r="3" spans="1:27">
      <c r="B3" s="486"/>
      <c r="C3" s="486"/>
      <c r="D3" s="276"/>
      <c r="E3" s="276"/>
      <c r="F3" s="276"/>
      <c r="G3" s="276"/>
      <c r="I3" s="424"/>
      <c r="J3" s="424"/>
      <c r="K3" s="427"/>
      <c r="L3" s="487"/>
      <c r="M3" s="488"/>
      <c r="N3" s="489"/>
      <c r="O3" s="489"/>
      <c r="P3" s="489"/>
    </row>
    <row r="4" spans="1:27">
      <c r="B4" s="490"/>
      <c r="C4" s="491"/>
      <c r="D4" s="492"/>
      <c r="E4" s="492"/>
      <c r="F4" s="492"/>
      <c r="G4" s="620"/>
      <c r="H4" s="610"/>
      <c r="I4" s="610"/>
      <c r="J4" s="610"/>
      <c r="K4" s="621"/>
      <c r="L4" s="622"/>
      <c r="M4" s="488"/>
      <c r="N4" s="488"/>
      <c r="O4" s="488"/>
      <c r="P4" s="488"/>
      <c r="Q4" s="424"/>
    </row>
    <row r="5" spans="1:27">
      <c r="B5" s="623"/>
      <c r="C5" s="624"/>
      <c r="D5" s="714" t="s">
        <v>519</v>
      </c>
      <c r="E5" s="715"/>
      <c r="F5" s="715"/>
      <c r="G5" s="715"/>
      <c r="H5" s="715"/>
      <c r="I5" s="715"/>
      <c r="J5" s="715"/>
      <c r="K5" s="715"/>
      <c r="L5" s="716"/>
      <c r="M5" s="488"/>
      <c r="N5" s="488"/>
      <c r="O5" s="488"/>
      <c r="P5" s="488"/>
      <c r="Q5" s="424"/>
    </row>
    <row r="6" spans="1:27">
      <c r="B6" s="433"/>
      <c r="C6" s="625"/>
      <c r="D6" s="724" t="s">
        <v>62</v>
      </c>
      <c r="E6" s="724"/>
      <c r="F6" s="724"/>
      <c r="G6" s="724"/>
      <c r="H6" s="361"/>
      <c r="I6" s="712" t="s">
        <v>63</v>
      </c>
      <c r="J6" s="712"/>
      <c r="K6" s="712"/>
      <c r="L6" s="712"/>
      <c r="M6" s="424"/>
      <c r="N6" s="424"/>
      <c r="O6" s="424"/>
      <c r="P6" s="424"/>
      <c r="Q6" s="424"/>
    </row>
    <row r="7" spans="1:27" ht="39.6">
      <c r="B7" s="493"/>
      <c r="C7" s="494" t="s">
        <v>61</v>
      </c>
      <c r="D7" s="615" t="s">
        <v>522</v>
      </c>
      <c r="E7" s="616" t="s">
        <v>523</v>
      </c>
      <c r="F7" s="617" t="s">
        <v>526</v>
      </c>
      <c r="G7" s="616" t="s">
        <v>525</v>
      </c>
      <c r="H7" s="362"/>
      <c r="I7" s="362" t="s">
        <v>522</v>
      </c>
      <c r="J7" s="362" t="s">
        <v>523</v>
      </c>
      <c r="K7" s="362" t="s">
        <v>526</v>
      </c>
      <c r="L7" s="362" t="s">
        <v>525</v>
      </c>
      <c r="M7" s="424"/>
      <c r="N7" s="424"/>
      <c r="O7" s="424"/>
      <c r="P7" s="424"/>
      <c r="Q7" s="424"/>
    </row>
    <row r="8" spans="1:27" ht="15.75" customHeight="1">
      <c r="B8" s="495" t="s">
        <v>4378</v>
      </c>
      <c r="C8" s="634">
        <v>553</v>
      </c>
      <c r="D8" s="496">
        <v>69</v>
      </c>
      <c r="E8" s="496">
        <v>297</v>
      </c>
      <c r="F8" s="496">
        <v>120</v>
      </c>
      <c r="G8" s="496">
        <v>65</v>
      </c>
      <c r="H8" s="364"/>
      <c r="I8" s="370">
        <v>12.522686025408348</v>
      </c>
      <c r="J8" s="370">
        <v>53.901996370235935</v>
      </c>
      <c r="K8" s="370">
        <v>21.778584392014519</v>
      </c>
      <c r="L8" s="370">
        <v>11.796733212341199</v>
      </c>
      <c r="M8" s="424"/>
      <c r="N8" s="424"/>
      <c r="O8" s="424"/>
      <c r="P8" s="424"/>
      <c r="Q8" s="424"/>
    </row>
    <row r="9" spans="1:27" ht="16.5" customHeight="1">
      <c r="B9" s="495" t="s">
        <v>4379</v>
      </c>
      <c r="C9" s="634">
        <v>337</v>
      </c>
      <c r="D9" s="481">
        <v>43</v>
      </c>
      <c r="E9" s="482">
        <v>147</v>
      </c>
      <c r="F9" s="482">
        <v>75</v>
      </c>
      <c r="G9" s="482">
        <v>72</v>
      </c>
      <c r="H9" s="369"/>
      <c r="I9" s="370">
        <v>12.759643916913946</v>
      </c>
      <c r="J9" s="370">
        <v>43.620178041543028</v>
      </c>
      <c r="K9" s="370">
        <v>22.255192878338278</v>
      </c>
      <c r="L9" s="370">
        <v>21.364985163204746</v>
      </c>
      <c r="M9" s="424"/>
      <c r="N9" s="424"/>
      <c r="O9" s="424"/>
      <c r="P9" s="424"/>
      <c r="Q9" s="424"/>
    </row>
    <row r="10" spans="1:27" ht="16.5" customHeight="1">
      <c r="B10" s="497" t="s">
        <v>4380</v>
      </c>
      <c r="C10" s="635">
        <v>253</v>
      </c>
      <c r="D10" s="498">
        <v>33</v>
      </c>
      <c r="E10" s="499">
        <v>121</v>
      </c>
      <c r="F10" s="499">
        <v>47</v>
      </c>
      <c r="G10" s="499">
        <v>52</v>
      </c>
      <c r="H10" s="369"/>
      <c r="I10" s="370">
        <v>13.043478260869565</v>
      </c>
      <c r="J10" s="370">
        <v>47.826086956521742</v>
      </c>
      <c r="K10" s="370">
        <v>18.57707509881423</v>
      </c>
      <c r="L10" s="370">
        <v>20.553359683794469</v>
      </c>
      <c r="M10" s="424"/>
      <c r="N10" s="424"/>
      <c r="O10" s="424"/>
      <c r="P10" s="424"/>
      <c r="Q10" s="424"/>
    </row>
    <row r="11" spans="1:27" ht="16.5" customHeight="1">
      <c r="A11" s="500"/>
      <c r="B11" s="501" t="s">
        <v>4381</v>
      </c>
      <c r="C11" s="505">
        <v>278</v>
      </c>
      <c r="D11" s="502">
        <v>32</v>
      </c>
      <c r="E11" s="503">
        <v>161</v>
      </c>
      <c r="F11" s="503">
        <v>40</v>
      </c>
      <c r="G11" s="503">
        <v>45</v>
      </c>
      <c r="H11" s="369"/>
      <c r="I11" s="370">
        <v>11.510791366906476</v>
      </c>
      <c r="J11" s="370">
        <v>57.913669064748198</v>
      </c>
      <c r="K11" s="370">
        <v>14.388489208633093</v>
      </c>
      <c r="L11" s="370">
        <v>16.187050359712231</v>
      </c>
      <c r="M11" s="424"/>
      <c r="N11" s="424"/>
      <c r="O11" s="424"/>
      <c r="P11" s="424"/>
      <c r="Q11" s="424"/>
    </row>
    <row r="12" spans="1:27" ht="16.5" customHeight="1">
      <c r="A12" s="504"/>
      <c r="B12" s="501" t="s">
        <v>4382</v>
      </c>
      <c r="C12" s="505">
        <v>296</v>
      </c>
      <c r="D12" s="505">
        <v>38</v>
      </c>
      <c r="E12" s="505">
        <v>174</v>
      </c>
      <c r="F12" s="505">
        <v>52</v>
      </c>
      <c r="G12" s="505">
        <v>32</v>
      </c>
      <c r="H12" s="369"/>
      <c r="I12" s="370">
        <v>12.837837837837837</v>
      </c>
      <c r="J12" s="370">
        <v>58.783783783783782</v>
      </c>
      <c r="K12" s="370">
        <v>17.567567567567568</v>
      </c>
      <c r="L12" s="370">
        <v>10.810810810810811</v>
      </c>
      <c r="M12" s="424"/>
      <c r="N12" s="424"/>
      <c r="O12" s="424"/>
      <c r="P12" s="424"/>
      <c r="Q12" s="424"/>
    </row>
    <row r="13" spans="1:27" ht="16.5" customHeight="1">
      <c r="B13" s="506" t="s">
        <v>4383</v>
      </c>
      <c r="C13" s="636">
        <v>294</v>
      </c>
      <c r="D13" s="507">
        <v>39</v>
      </c>
      <c r="E13" s="508">
        <v>156</v>
      </c>
      <c r="F13" s="508">
        <v>72</v>
      </c>
      <c r="G13" s="509">
        <v>27</v>
      </c>
      <c r="H13" s="374"/>
      <c r="I13" s="375">
        <v>13.26530612244898</v>
      </c>
      <c r="J13" s="375">
        <v>53.061224489795919</v>
      </c>
      <c r="K13" s="375">
        <v>24.489795918367346</v>
      </c>
      <c r="L13" s="614">
        <v>9.183673469387756</v>
      </c>
      <c r="M13" s="610"/>
      <c r="N13" s="610"/>
      <c r="O13" s="610"/>
      <c r="P13" s="610"/>
      <c r="Q13" s="610"/>
      <c r="R13" s="276"/>
      <c r="S13" s="276"/>
      <c r="T13" s="276"/>
    </row>
    <row r="14" spans="1:27">
      <c r="A14" s="282"/>
      <c r="B14" s="282"/>
      <c r="C14" s="282"/>
      <c r="D14" s="282"/>
      <c r="E14" s="282"/>
      <c r="F14" s="282"/>
      <c r="G14" s="510"/>
      <c r="H14" s="424"/>
      <c r="I14" s="619"/>
      <c r="J14" s="612"/>
      <c r="K14" s="612"/>
      <c r="L14" s="521" t="s">
        <v>58</v>
      </c>
      <c r="M14" s="612"/>
      <c r="N14" s="612"/>
      <c r="O14" s="612"/>
      <c r="P14" s="612"/>
      <c r="Q14" s="612"/>
      <c r="R14" s="432"/>
      <c r="S14" s="432"/>
      <c r="T14" s="432"/>
      <c r="U14" s="440"/>
      <c r="W14" s="511"/>
      <c r="X14" s="512"/>
      <c r="Y14" s="512"/>
      <c r="Z14" s="512"/>
      <c r="AA14" s="512"/>
    </row>
    <row r="15" spans="1:27" ht="13.2" customHeight="1">
      <c r="B15" s="513"/>
      <c r="C15" s="513"/>
      <c r="D15" s="514"/>
      <c r="E15" s="514"/>
      <c r="F15" s="514"/>
      <c r="G15" s="514"/>
      <c r="H15" s="424"/>
      <c r="I15" s="609"/>
      <c r="J15" s="721"/>
      <c r="K15" s="578"/>
      <c r="L15" s="722"/>
      <c r="M15" s="722"/>
      <c r="N15" s="722"/>
      <c r="O15" s="722"/>
      <c r="P15" s="722"/>
      <c r="Q15" s="722"/>
      <c r="R15" s="722"/>
      <c r="S15" s="722"/>
      <c r="T15" s="722"/>
      <c r="U15" s="440"/>
      <c r="W15" s="227"/>
      <c r="X15" s="512"/>
      <c r="Y15" s="512"/>
      <c r="Z15" s="512"/>
      <c r="AA15" s="512"/>
    </row>
    <row r="16" spans="1:27">
      <c r="B16" s="513"/>
      <c r="C16" s="513"/>
      <c r="D16" s="514"/>
      <c r="E16" s="514"/>
      <c r="F16" s="514"/>
      <c r="G16" s="514"/>
      <c r="H16" s="424"/>
      <c r="I16" s="609"/>
      <c r="J16" s="721"/>
      <c r="K16" s="723"/>
      <c r="L16" s="722"/>
      <c r="M16" s="722"/>
      <c r="N16" s="722"/>
      <c r="O16" s="722"/>
      <c r="P16" s="361"/>
      <c r="Q16" s="711"/>
      <c r="R16" s="711"/>
      <c r="S16" s="711"/>
      <c r="T16" s="711"/>
      <c r="U16" s="440"/>
      <c r="W16" s="227"/>
      <c r="X16" s="512"/>
      <c r="Y16" s="512"/>
      <c r="Z16" s="512"/>
      <c r="AA16" s="512"/>
    </row>
    <row r="17" spans="2:27">
      <c r="B17" s="513"/>
      <c r="C17" s="513"/>
      <c r="D17" s="514"/>
      <c r="E17" s="514"/>
      <c r="F17" s="514"/>
      <c r="G17" s="514"/>
      <c r="H17" s="424"/>
      <c r="I17" s="609"/>
      <c r="J17" s="721"/>
      <c r="K17" s="723"/>
      <c r="L17" s="548"/>
      <c r="M17" s="548"/>
      <c r="N17" s="580"/>
      <c r="O17" s="548"/>
      <c r="P17" s="361"/>
      <c r="Q17" s="361"/>
      <c r="R17" s="361"/>
      <c r="S17" s="361"/>
      <c r="T17" s="361"/>
      <c r="U17" s="440"/>
      <c r="W17" s="227"/>
      <c r="X17" s="512"/>
      <c r="Y17" s="512"/>
      <c r="Z17" s="512"/>
      <c r="AA17" s="512"/>
    </row>
    <row r="18" spans="2:27">
      <c r="B18" s="513"/>
      <c r="C18" s="513"/>
      <c r="D18" s="514"/>
      <c r="E18" s="514"/>
      <c r="F18" s="514"/>
      <c r="G18" s="514"/>
      <c r="H18" s="424"/>
      <c r="I18" s="609"/>
      <c r="J18" s="593"/>
      <c r="K18" s="596"/>
      <c r="L18" s="529"/>
      <c r="M18" s="529"/>
      <c r="N18" s="549"/>
      <c r="O18" s="529"/>
      <c r="P18" s="364"/>
      <c r="Q18" s="370"/>
      <c r="R18" s="370"/>
      <c r="S18" s="370"/>
      <c r="T18" s="370"/>
      <c r="U18" s="440"/>
      <c r="W18" s="227"/>
      <c r="X18" s="512"/>
      <c r="Y18" s="512"/>
      <c r="Z18" s="512"/>
      <c r="AA18" s="512"/>
    </row>
    <row r="19" spans="2:27">
      <c r="B19" s="515"/>
      <c r="C19" s="515"/>
      <c r="D19" s="516"/>
      <c r="E19" s="516"/>
      <c r="F19" s="516"/>
      <c r="G19" s="516"/>
      <c r="I19" s="609"/>
      <c r="J19" s="593"/>
      <c r="K19" s="596"/>
      <c r="L19" s="529"/>
      <c r="M19" s="529"/>
      <c r="N19" s="549"/>
      <c r="O19" s="529"/>
      <c r="P19" s="369"/>
      <c r="Q19" s="370"/>
      <c r="R19" s="370"/>
      <c r="S19" s="370"/>
      <c r="T19" s="370"/>
      <c r="U19" s="440"/>
      <c r="AA19" s="517"/>
    </row>
    <row r="20" spans="2:27">
      <c r="B20" s="515"/>
      <c r="C20" s="628" t="s">
        <v>4413</v>
      </c>
      <c r="D20" s="518"/>
      <c r="E20" s="519"/>
      <c r="F20" s="519"/>
      <c r="G20" s="519"/>
      <c r="H20" s="520"/>
      <c r="I20" s="609"/>
      <c r="J20" s="593"/>
      <c r="K20" s="618"/>
      <c r="L20" s="596"/>
      <c r="M20" s="596"/>
      <c r="N20" s="596"/>
      <c r="O20" s="596"/>
      <c r="P20" s="369"/>
      <c r="Q20" s="370"/>
      <c r="R20" s="370"/>
      <c r="S20" s="370"/>
      <c r="T20" s="370"/>
      <c r="U20" s="440"/>
    </row>
    <row r="21" spans="2:27">
      <c r="B21" s="511"/>
      <c r="C21" s="628" t="s">
        <v>4414</v>
      </c>
      <c r="D21" s="512"/>
      <c r="E21" s="512"/>
      <c r="F21" s="512"/>
      <c r="G21" s="512"/>
      <c r="H21" s="520"/>
      <c r="I21" s="609"/>
      <c r="J21" s="593"/>
      <c r="K21" s="618"/>
      <c r="L21" s="596"/>
      <c r="M21" s="596"/>
      <c r="N21" s="596"/>
      <c r="O21" s="596"/>
      <c r="P21" s="369"/>
      <c r="Q21" s="370"/>
      <c r="R21" s="370"/>
      <c r="S21" s="370"/>
      <c r="T21" s="370"/>
      <c r="U21" s="440"/>
    </row>
    <row r="22" spans="2:27">
      <c r="B22" s="511"/>
      <c r="C22" s="629" t="s">
        <v>4384</v>
      </c>
      <c r="D22" s="512"/>
      <c r="E22" s="512"/>
      <c r="F22" s="512"/>
      <c r="G22" s="512"/>
      <c r="H22" s="520"/>
      <c r="I22" s="609"/>
      <c r="J22" s="593"/>
      <c r="K22" s="613"/>
      <c r="L22" s="613"/>
      <c r="M22" s="613"/>
      <c r="N22" s="613"/>
      <c r="O22" s="613"/>
      <c r="P22" s="369"/>
      <c r="Q22" s="370"/>
      <c r="R22" s="370"/>
      <c r="S22" s="370"/>
      <c r="T22" s="370"/>
      <c r="U22" s="440"/>
    </row>
    <row r="23" spans="2:27">
      <c r="B23" s="511"/>
      <c r="C23" s="630" t="s">
        <v>4385</v>
      </c>
      <c r="D23" s="512"/>
      <c r="E23" s="512"/>
      <c r="F23" s="512"/>
      <c r="G23" s="512"/>
      <c r="H23" s="520"/>
      <c r="I23" s="609"/>
      <c r="J23" s="593"/>
      <c r="K23" s="596"/>
      <c r="L23" s="596"/>
      <c r="M23" s="596"/>
      <c r="N23" s="596"/>
      <c r="O23" s="596"/>
      <c r="P23" s="369"/>
      <c r="Q23" s="370"/>
      <c r="R23" s="370"/>
      <c r="S23" s="370"/>
      <c r="T23" s="370"/>
      <c r="U23" s="440"/>
    </row>
    <row r="24" spans="2:27">
      <c r="B24" s="511"/>
      <c r="C24" s="630" t="s">
        <v>4386</v>
      </c>
      <c r="D24" s="512"/>
      <c r="E24" s="512"/>
      <c r="F24" s="512"/>
      <c r="G24" s="512"/>
      <c r="H24" s="520"/>
      <c r="I24" s="609"/>
      <c r="J24" s="612"/>
      <c r="K24" s="612"/>
      <c r="L24" s="612"/>
      <c r="M24" s="612"/>
      <c r="N24" s="432"/>
      <c r="O24" s="432"/>
      <c r="P24" s="432"/>
      <c r="Q24" s="432"/>
      <c r="R24" s="432"/>
      <c r="S24" s="432"/>
      <c r="T24" s="432"/>
      <c r="U24" s="440"/>
    </row>
    <row r="25" spans="2:27">
      <c r="B25" s="626"/>
      <c r="C25" s="630" t="s">
        <v>4387</v>
      </c>
      <c r="D25" s="627"/>
      <c r="E25" s="512"/>
      <c r="F25" s="512"/>
      <c r="G25" s="512"/>
      <c r="I25" s="424"/>
      <c r="J25" s="611"/>
      <c r="K25" s="611"/>
      <c r="L25" s="611"/>
      <c r="M25" s="611"/>
      <c r="N25" s="282"/>
      <c r="O25" s="282"/>
      <c r="P25" s="282"/>
      <c r="Q25" s="282"/>
      <c r="R25" s="282"/>
      <c r="S25" s="282"/>
      <c r="T25" s="282"/>
    </row>
    <row r="26" spans="2:27">
      <c r="B26" s="511"/>
      <c r="C26" s="631"/>
      <c r="D26" s="512"/>
      <c r="E26" s="512"/>
      <c r="F26" s="512"/>
      <c r="G26" s="512"/>
      <c r="I26" s="424"/>
      <c r="J26" s="424"/>
      <c r="K26" s="424"/>
      <c r="L26" s="424"/>
      <c r="M26" s="424"/>
    </row>
    <row r="32" spans="2:27">
      <c r="I32" s="276"/>
      <c r="J32" s="276"/>
      <c r="K32" s="276"/>
      <c r="L32" s="276"/>
    </row>
    <row r="33" spans="2:12">
      <c r="B33" s="276"/>
      <c r="C33" s="276"/>
      <c r="D33" s="276"/>
      <c r="E33" s="276"/>
      <c r="F33" s="276"/>
      <c r="G33" s="276"/>
      <c r="H33" s="276"/>
      <c r="I33" s="276"/>
      <c r="J33" s="276"/>
      <c r="K33" s="276"/>
      <c r="L33" s="276"/>
    </row>
    <row r="34" spans="2:12">
      <c r="B34" s="276"/>
      <c r="C34" s="276"/>
      <c r="D34" s="276"/>
      <c r="E34" s="276"/>
      <c r="F34" s="276"/>
      <c r="G34" s="471"/>
      <c r="H34" s="276"/>
      <c r="I34" s="276"/>
      <c r="J34" s="276"/>
      <c r="K34" s="276"/>
      <c r="L34" s="276"/>
    </row>
    <row r="35" spans="2:12">
      <c r="B35" s="491"/>
      <c r="C35" s="491"/>
      <c r="D35" s="491"/>
      <c r="E35" s="491"/>
      <c r="F35" s="491"/>
      <c r="G35" s="471"/>
      <c r="H35" s="276"/>
      <c r="I35" s="276"/>
    </row>
    <row r="36" spans="2:12">
      <c r="G36" s="632"/>
      <c r="H36" s="633"/>
      <c r="I36" s="632" t="s">
        <v>58</v>
      </c>
    </row>
    <row r="37" spans="2:12">
      <c r="B37" s="717" t="s">
        <v>4404</v>
      </c>
      <c r="C37" s="717"/>
      <c r="D37" s="717"/>
      <c r="E37" s="717"/>
      <c r="F37" s="717"/>
      <c r="G37" s="717"/>
    </row>
    <row r="38" spans="2:12">
      <c r="B38" s="718" t="s">
        <v>4415</v>
      </c>
      <c r="C38" s="719"/>
      <c r="D38" s="719"/>
      <c r="E38" s="719"/>
      <c r="F38" s="719"/>
      <c r="G38" s="720"/>
    </row>
  </sheetData>
  <mergeCells count="10">
    <mergeCell ref="I6:L6"/>
    <mergeCell ref="D5:L5"/>
    <mergeCell ref="B37:G37"/>
    <mergeCell ref="B38:G38"/>
    <mergeCell ref="J15:J17"/>
    <mergeCell ref="L15:T15"/>
    <mergeCell ref="K16:K17"/>
    <mergeCell ref="L16:O16"/>
    <mergeCell ref="Q16:T16"/>
    <mergeCell ref="D6:G6"/>
  </mergeCells>
  <pageMargins left="0.7" right="0.7" top="0.75" bottom="0.75" header="0.3" footer="0.3"/>
  <pageSetup paperSize="9" scale="52" orientation="landscape" r:id="rId1"/>
  <colBreaks count="1" manualBreakCount="1">
    <brk id="13"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S44"/>
  <sheetViews>
    <sheetView zoomScaleNormal="100" workbookViewId="0"/>
  </sheetViews>
  <sheetFormatPr defaultColWidth="9.109375" defaultRowHeight="13.2"/>
  <cols>
    <col min="1" max="1" width="3.44140625" style="242" customWidth="1"/>
    <col min="2" max="2" width="38.33203125" style="242" customWidth="1"/>
    <col min="3" max="7" width="13.6640625" style="242" customWidth="1"/>
    <col min="8" max="8" width="3.5546875" style="242" customWidth="1"/>
    <col min="9" max="9" width="12.6640625" style="273" customWidth="1"/>
    <col min="10" max="10" width="12.6640625" style="242" customWidth="1"/>
    <col min="11" max="11" width="14.33203125" style="242" customWidth="1"/>
    <col min="12" max="12" width="12" style="242" bestFit="1" customWidth="1"/>
    <col min="13" max="16384" width="9.109375" style="242"/>
  </cols>
  <sheetData>
    <row r="1" spans="1:19">
      <c r="A1" s="479"/>
      <c r="B1" s="479"/>
      <c r="C1" s="479"/>
      <c r="D1" s="479"/>
      <c r="E1" s="479"/>
    </row>
    <row r="2" spans="1:19" ht="15.6">
      <c r="B2" s="608" t="s">
        <v>4412</v>
      </c>
      <c r="C2" s="244"/>
      <c r="D2" s="244"/>
      <c r="E2" s="244"/>
      <c r="F2" s="244"/>
      <c r="G2" s="244"/>
      <c r="H2" s="244"/>
      <c r="I2" s="245"/>
    </row>
    <row r="3" spans="1:19" ht="14.4">
      <c r="B3" s="246" t="s">
        <v>4411</v>
      </c>
      <c r="C3" s="244"/>
      <c r="D3" s="247">
        <v>1</v>
      </c>
      <c r="E3" s="248">
        <v>2</v>
      </c>
      <c r="F3" s="248">
        <v>3</v>
      </c>
      <c r="G3" s="248">
        <v>4</v>
      </c>
      <c r="H3" s="244"/>
      <c r="I3" s="245"/>
    </row>
    <row r="4" spans="1:19" ht="14.4">
      <c r="B4" s="249"/>
      <c r="C4" s="244"/>
      <c r="D4" s="247"/>
      <c r="E4" s="248"/>
      <c r="F4" s="248"/>
      <c r="G4" s="248"/>
      <c r="H4" s="244"/>
      <c r="I4" s="245"/>
      <c r="J4" s="256"/>
      <c r="K4" s="256"/>
      <c r="L4" s="256"/>
      <c r="M4" s="256"/>
      <c r="N4" s="256"/>
      <c r="O4" s="256"/>
      <c r="P4" s="256"/>
      <c r="Q4" s="256"/>
      <c r="R4" s="256"/>
    </row>
    <row r="5" spans="1:19">
      <c r="A5" s="250"/>
      <c r="B5" s="522"/>
      <c r="C5" s="252"/>
      <c r="D5" s="253">
        <v>1</v>
      </c>
      <c r="E5" s="254">
        <v>2</v>
      </c>
      <c r="F5" s="254">
        <v>3</v>
      </c>
      <c r="G5" s="254">
        <v>4</v>
      </c>
      <c r="H5" s="244"/>
      <c r="I5" s="523"/>
      <c r="J5" s="523"/>
      <c r="K5" s="523"/>
      <c r="L5" s="523"/>
      <c r="M5" s="256"/>
      <c r="N5" s="256"/>
      <c r="O5" s="256"/>
      <c r="P5" s="256"/>
      <c r="Q5" s="256"/>
      <c r="R5" s="256"/>
    </row>
    <row r="6" spans="1:19" ht="13.2" customHeight="1">
      <c r="B6" s="255"/>
      <c r="C6" s="729" t="s">
        <v>61</v>
      </c>
      <c r="D6" s="731" t="s">
        <v>4314</v>
      </c>
      <c r="E6" s="731"/>
      <c r="F6" s="731"/>
      <c r="G6" s="731"/>
      <c r="H6" s="478"/>
      <c r="I6" s="725" t="s">
        <v>63</v>
      </c>
      <c r="J6" s="725"/>
      <c r="K6" s="725"/>
      <c r="L6" s="725"/>
      <c r="M6" s="256"/>
      <c r="N6" s="256"/>
      <c r="O6" s="256"/>
      <c r="P6" s="256"/>
      <c r="Q6" s="256"/>
      <c r="R6" s="256"/>
    </row>
    <row r="7" spans="1:19" ht="24" customHeight="1">
      <c r="B7" s="257"/>
      <c r="C7" s="730"/>
      <c r="D7" s="258" t="s">
        <v>522</v>
      </c>
      <c r="E7" s="258" t="s">
        <v>523</v>
      </c>
      <c r="F7" s="259" t="s">
        <v>526</v>
      </c>
      <c r="G7" s="258" t="s">
        <v>525</v>
      </c>
      <c r="H7" s="548"/>
      <c r="I7" s="476" t="s">
        <v>522</v>
      </c>
      <c r="J7" s="258" t="s">
        <v>523</v>
      </c>
      <c r="K7" s="259" t="s">
        <v>526</v>
      </c>
      <c r="L7" s="258" t="s">
        <v>525</v>
      </c>
      <c r="M7" s="256"/>
      <c r="N7" s="256"/>
      <c r="O7" s="256"/>
      <c r="P7" s="256"/>
      <c r="Q7" s="256"/>
      <c r="R7" s="256"/>
    </row>
    <row r="8" spans="1:19" ht="16.5" customHeight="1">
      <c r="A8" s="247"/>
      <c r="B8" s="446" t="s">
        <v>519</v>
      </c>
      <c r="C8" s="606">
        <v>553</v>
      </c>
      <c r="D8" s="606">
        <v>69</v>
      </c>
      <c r="E8" s="606">
        <v>297</v>
      </c>
      <c r="F8" s="606">
        <v>120</v>
      </c>
      <c r="G8" s="606">
        <v>65</v>
      </c>
      <c r="H8" s="561"/>
      <c r="I8" s="602">
        <v>12.522686025408348</v>
      </c>
      <c r="J8" s="602">
        <v>53.901996370235935</v>
      </c>
      <c r="K8" s="602">
        <v>21.778584392014519</v>
      </c>
      <c r="L8" s="602">
        <v>11.796733212341199</v>
      </c>
      <c r="M8" s="256"/>
      <c r="N8" s="256"/>
      <c r="O8" s="256"/>
      <c r="P8" s="256"/>
      <c r="Q8" s="256"/>
      <c r="R8" s="262"/>
      <c r="S8" s="262"/>
    </row>
    <row r="9" spans="1:19" ht="16.5" customHeight="1">
      <c r="A9" s="247"/>
      <c r="B9" s="446" t="s">
        <v>554</v>
      </c>
      <c r="C9" s="603">
        <v>553</v>
      </c>
      <c r="D9" s="603">
        <v>81</v>
      </c>
      <c r="E9" s="603">
        <v>295</v>
      </c>
      <c r="F9" s="603">
        <v>110</v>
      </c>
      <c r="G9" s="603">
        <v>65</v>
      </c>
      <c r="H9" s="456"/>
      <c r="I9" s="604">
        <v>14.700544464609798</v>
      </c>
      <c r="J9" s="604">
        <v>53.539019963702358</v>
      </c>
      <c r="K9" s="604">
        <v>19.963702359346641</v>
      </c>
      <c r="L9" s="604">
        <v>11.796733212341199</v>
      </c>
      <c r="M9" s="256"/>
      <c r="N9" s="256"/>
      <c r="O9" s="256"/>
      <c r="P9" s="256"/>
      <c r="Q9" s="256"/>
      <c r="R9" s="256"/>
    </row>
    <row r="10" spans="1:19" ht="16.5" customHeight="1">
      <c r="A10" s="247"/>
      <c r="B10" s="446" t="s">
        <v>555</v>
      </c>
      <c r="C10" s="603">
        <v>553</v>
      </c>
      <c r="D10" s="603">
        <v>156</v>
      </c>
      <c r="E10" s="603">
        <v>290</v>
      </c>
      <c r="F10" s="603">
        <v>59</v>
      </c>
      <c r="G10" s="603">
        <v>45</v>
      </c>
      <c r="H10" s="456"/>
      <c r="I10" s="604">
        <v>28.363636363636363</v>
      </c>
      <c r="J10" s="604">
        <v>52.72727272727272</v>
      </c>
      <c r="K10" s="604">
        <v>10.727272727272727</v>
      </c>
      <c r="L10" s="604">
        <v>8.1818181818181817</v>
      </c>
      <c r="M10" s="256"/>
      <c r="N10" s="256"/>
      <c r="O10" s="256"/>
      <c r="P10" s="256"/>
      <c r="Q10" s="256"/>
      <c r="R10" s="256"/>
    </row>
    <row r="11" spans="1:19" s="265" customFormat="1" ht="17.25" customHeight="1">
      <c r="A11" s="247"/>
      <c r="B11" s="446" t="s">
        <v>2206</v>
      </c>
      <c r="C11" s="603">
        <v>553</v>
      </c>
      <c r="D11" s="603">
        <v>72</v>
      </c>
      <c r="E11" s="603">
        <v>329</v>
      </c>
      <c r="F11" s="603">
        <v>118</v>
      </c>
      <c r="G11" s="603">
        <v>29</v>
      </c>
      <c r="H11" s="456"/>
      <c r="I11" s="604">
        <v>13.138686131386862</v>
      </c>
      <c r="J11" s="604">
        <v>60.036496350364963</v>
      </c>
      <c r="K11" s="604">
        <v>21.532846715328464</v>
      </c>
      <c r="L11" s="604">
        <v>5.2919708029197077</v>
      </c>
    </row>
    <row r="12" spans="1:19" s="265" customFormat="1" ht="16.5" customHeight="1">
      <c r="A12" s="247"/>
      <c r="B12" s="446" t="s">
        <v>2207</v>
      </c>
      <c r="C12" s="603">
        <v>553</v>
      </c>
      <c r="D12" s="603">
        <v>72</v>
      </c>
      <c r="E12" s="603">
        <v>324</v>
      </c>
      <c r="F12" s="603">
        <v>127</v>
      </c>
      <c r="G12" s="603">
        <v>25</v>
      </c>
      <c r="H12" s="456"/>
      <c r="I12" s="604">
        <v>13.138686131386862</v>
      </c>
      <c r="J12" s="604">
        <v>59.12408759124088</v>
      </c>
      <c r="K12" s="604">
        <v>23.175182481751825</v>
      </c>
      <c r="L12" s="604">
        <v>4.562043795620438</v>
      </c>
    </row>
    <row r="13" spans="1:19" s="265" customFormat="1" ht="16.5" customHeight="1">
      <c r="A13" s="524"/>
      <c r="B13" s="446" t="s">
        <v>556</v>
      </c>
      <c r="C13" s="603">
        <v>160</v>
      </c>
      <c r="D13" s="603">
        <v>28</v>
      </c>
      <c r="E13" s="603">
        <v>86</v>
      </c>
      <c r="F13" s="603">
        <v>29</v>
      </c>
      <c r="G13" s="603">
        <v>15</v>
      </c>
      <c r="H13" s="456"/>
      <c r="I13" s="604">
        <v>17.721518987341771</v>
      </c>
      <c r="J13" s="604">
        <v>54.430379746835442</v>
      </c>
      <c r="K13" s="604">
        <v>18.354430379746837</v>
      </c>
      <c r="L13" s="604">
        <v>9.4936708860759502</v>
      </c>
    </row>
    <row r="14" spans="1:19" ht="16.5" customHeight="1">
      <c r="A14" s="525"/>
      <c r="B14" s="526" t="s">
        <v>557</v>
      </c>
      <c r="C14" s="585">
        <v>114</v>
      </c>
      <c r="D14" s="585">
        <v>24</v>
      </c>
      <c r="E14" s="585">
        <v>58</v>
      </c>
      <c r="F14" s="585">
        <v>13</v>
      </c>
      <c r="G14" s="585">
        <v>11</v>
      </c>
      <c r="H14" s="457"/>
      <c r="I14" s="605">
        <v>22.641509433962266</v>
      </c>
      <c r="J14" s="605">
        <v>54.716981132075468</v>
      </c>
      <c r="K14" s="605">
        <v>12.264150943396226</v>
      </c>
      <c r="L14" s="605">
        <v>10.377358490566039</v>
      </c>
      <c r="M14" s="256"/>
      <c r="N14" s="256"/>
      <c r="O14" s="256"/>
      <c r="P14" s="256"/>
      <c r="Q14" s="256"/>
      <c r="R14" s="256"/>
    </row>
    <row r="15" spans="1:19" ht="16.5" customHeight="1">
      <c r="A15" s="527"/>
      <c r="B15" s="528"/>
      <c r="C15" s="529"/>
      <c r="D15" s="529"/>
      <c r="E15" s="529"/>
      <c r="F15" s="529"/>
      <c r="G15" s="530"/>
      <c r="H15" s="531"/>
      <c r="I15" s="562"/>
      <c r="J15" s="282"/>
      <c r="K15" s="282"/>
      <c r="L15" s="563" t="s">
        <v>58</v>
      </c>
      <c r="M15" s="256"/>
      <c r="N15" s="256"/>
      <c r="O15" s="256"/>
      <c r="P15" s="256"/>
      <c r="Q15" s="256"/>
      <c r="R15" s="256"/>
    </row>
    <row r="16" spans="1:19" ht="12.75" customHeight="1">
      <c r="A16" s="432"/>
      <c r="B16" s="532"/>
      <c r="C16" s="558"/>
      <c r="D16" s="558"/>
      <c r="E16" s="558"/>
      <c r="F16" s="558"/>
      <c r="G16" s="564"/>
      <c r="H16" s="533"/>
      <c r="I16" s="523"/>
      <c r="J16" s="523"/>
      <c r="K16" s="523"/>
      <c r="L16" s="523"/>
      <c r="M16" s="256"/>
      <c r="N16" s="256"/>
      <c r="O16" s="256"/>
      <c r="P16" s="256"/>
      <c r="Q16" s="256"/>
      <c r="R16" s="256"/>
    </row>
    <row r="17" spans="1:18" ht="12.75" customHeight="1">
      <c r="A17" s="433"/>
      <c r="B17" s="534"/>
      <c r="C17" s="565"/>
      <c r="D17" s="565"/>
      <c r="E17" s="565"/>
      <c r="F17" s="565"/>
      <c r="G17" s="565"/>
      <c r="H17" s="268"/>
      <c r="I17" s="535"/>
      <c r="J17" s="535"/>
      <c r="K17" s="535"/>
      <c r="L17" s="256"/>
      <c r="M17" s="256"/>
      <c r="N17" s="256"/>
      <c r="O17" s="256"/>
      <c r="P17" s="256"/>
      <c r="Q17" s="256"/>
      <c r="R17" s="256"/>
    </row>
    <row r="18" spans="1:18" ht="12.75" customHeight="1">
      <c r="A18" s="431"/>
      <c r="B18" s="431"/>
      <c r="C18" s="732"/>
      <c r="D18" s="733"/>
      <c r="E18" s="733"/>
      <c r="F18" s="734"/>
      <c r="G18" s="566"/>
      <c r="H18" s="268"/>
      <c r="I18" s="535"/>
      <c r="J18" s="535"/>
      <c r="K18" s="535"/>
      <c r="L18" s="256"/>
      <c r="M18" s="256"/>
      <c r="N18" s="256"/>
      <c r="O18" s="256"/>
      <c r="P18" s="256"/>
      <c r="Q18" s="256"/>
      <c r="R18" s="256"/>
    </row>
    <row r="19" spans="1:18" ht="12.75" customHeight="1">
      <c r="B19" s="431"/>
      <c r="C19" s="260" t="s">
        <v>4391</v>
      </c>
      <c r="D19" s="537"/>
      <c r="E19" s="537"/>
      <c r="F19" s="567"/>
      <c r="G19" s="566"/>
      <c r="H19" s="268"/>
      <c r="I19" s="535"/>
      <c r="J19" s="535"/>
      <c r="K19" s="535"/>
      <c r="L19" s="256"/>
      <c r="M19" s="256"/>
      <c r="N19" s="256"/>
      <c r="O19" s="256"/>
      <c r="P19" s="256"/>
      <c r="Q19" s="256"/>
      <c r="R19" s="256"/>
    </row>
    <row r="20" spans="1:18" ht="12.75" customHeight="1">
      <c r="B20" s="431"/>
      <c r="C20" s="260" t="s">
        <v>4392</v>
      </c>
      <c r="D20" s="567"/>
      <c r="E20" s="567"/>
      <c r="F20" s="567"/>
      <c r="G20" s="566"/>
      <c r="I20" s="535"/>
      <c r="J20" s="535"/>
      <c r="K20" s="535"/>
      <c r="L20" s="256"/>
      <c r="M20" s="256"/>
      <c r="N20" s="256"/>
      <c r="O20" s="256"/>
      <c r="P20" s="256"/>
      <c r="Q20" s="256"/>
      <c r="R20" s="256"/>
    </row>
    <row r="21" spans="1:18" ht="12.75" customHeight="1">
      <c r="B21" s="431"/>
      <c r="C21" s="260" t="s">
        <v>4393</v>
      </c>
      <c r="D21" s="567"/>
      <c r="E21" s="567"/>
      <c r="F21" s="567"/>
      <c r="G21" s="566"/>
      <c r="H21" s="268"/>
      <c r="I21" s="268"/>
      <c r="J21" s="268"/>
      <c r="K21" s="268"/>
    </row>
    <row r="22" spans="1:18" ht="12.75" customHeight="1">
      <c r="B22" s="431"/>
      <c r="C22" s="260" t="s">
        <v>4396</v>
      </c>
      <c r="D22" s="567"/>
      <c r="E22" s="567"/>
      <c r="F22" s="567"/>
      <c r="G22" s="566"/>
      <c r="H22" s="268"/>
      <c r="I22" s="268"/>
      <c r="J22" s="268"/>
      <c r="K22" s="268"/>
    </row>
    <row r="23" spans="1:18" ht="12.75" customHeight="1">
      <c r="B23" s="431"/>
      <c r="C23" s="260" t="s">
        <v>4397</v>
      </c>
      <c r="D23" s="567"/>
      <c r="E23" s="567"/>
      <c r="F23" s="567"/>
      <c r="G23" s="566"/>
      <c r="H23" s="268"/>
      <c r="I23" s="268"/>
      <c r="J23" s="268"/>
      <c r="K23" s="268"/>
    </row>
    <row r="24" spans="1:18" ht="12.75" customHeight="1">
      <c r="B24" s="431"/>
      <c r="C24" s="574" t="s">
        <v>4394</v>
      </c>
      <c r="D24" s="567"/>
      <c r="E24" s="567"/>
      <c r="F24" s="567"/>
      <c r="G24" s="566"/>
      <c r="H24" s="268"/>
      <c r="I24" s="268"/>
      <c r="J24" s="268"/>
      <c r="K24" s="268"/>
    </row>
    <row r="25" spans="1:18" ht="12.75" customHeight="1">
      <c r="B25" s="572"/>
      <c r="C25" s="576" t="s">
        <v>4395</v>
      </c>
      <c r="D25" s="573"/>
      <c r="E25" s="567"/>
      <c r="F25" s="567"/>
      <c r="G25" s="566"/>
      <c r="H25" s="268"/>
      <c r="I25" s="268"/>
      <c r="J25" s="268"/>
      <c r="K25" s="268"/>
    </row>
    <row r="26" spans="1:18" ht="12.75" customHeight="1">
      <c r="B26" s="431"/>
      <c r="C26" s="575"/>
      <c r="D26" s="567"/>
      <c r="E26" s="567"/>
      <c r="F26" s="567"/>
      <c r="G26" s="566"/>
      <c r="H26" s="268"/>
      <c r="I26" s="268"/>
      <c r="J26" s="268"/>
      <c r="K26" s="268"/>
    </row>
    <row r="27" spans="1:18" ht="12.75" customHeight="1">
      <c r="B27" s="568"/>
      <c r="C27" s="566"/>
      <c r="D27" s="566"/>
      <c r="E27" s="566"/>
      <c r="F27" s="566"/>
      <c r="G27" s="566"/>
      <c r="H27" s="268"/>
      <c r="I27" s="268"/>
      <c r="J27" s="268"/>
      <c r="K27" s="268"/>
    </row>
    <row r="28" spans="1:18" ht="12.75" customHeight="1">
      <c r="B28" s="568"/>
      <c r="C28" s="566"/>
      <c r="D28" s="566"/>
      <c r="E28" s="566"/>
      <c r="F28" s="566"/>
      <c r="G28" s="566"/>
      <c r="H28" s="268"/>
      <c r="I28" s="268"/>
      <c r="J28" s="268"/>
      <c r="K28" s="268"/>
    </row>
    <row r="29" spans="1:18" ht="12.75" customHeight="1">
      <c r="B29" s="568"/>
      <c r="C29" s="566"/>
      <c r="D29" s="566"/>
      <c r="E29" s="566"/>
      <c r="F29" s="566"/>
      <c r="G29" s="566"/>
      <c r="H29" s="268"/>
      <c r="I29" s="268"/>
      <c r="J29" s="268"/>
      <c r="K29" s="268"/>
    </row>
    <row r="30" spans="1:18" ht="12.75" customHeight="1" thickBot="1">
      <c r="B30" s="569"/>
      <c r="C30" s="569"/>
      <c r="D30" s="569"/>
      <c r="E30" s="569"/>
      <c r="F30" s="566"/>
      <c r="G30" s="566"/>
      <c r="H30" s="268"/>
      <c r="I30" s="268"/>
      <c r="J30" s="268"/>
      <c r="K30" s="268"/>
    </row>
    <row r="31" spans="1:18" ht="13.8" thickTop="1">
      <c r="B31" s="570"/>
      <c r="C31" s="571"/>
      <c r="D31" s="571"/>
      <c r="E31" s="571"/>
      <c r="F31" s="571"/>
      <c r="G31" s="271"/>
      <c r="I31" s="242"/>
    </row>
    <row r="32" spans="1:18">
      <c r="B32" s="570"/>
      <c r="C32" s="571"/>
      <c r="D32" s="571"/>
      <c r="E32" s="571"/>
      <c r="F32" s="571"/>
      <c r="G32" s="271"/>
      <c r="I32" s="242"/>
      <c r="J32" s="272"/>
      <c r="K32" s="272"/>
    </row>
    <row r="33" spans="2:12">
      <c r="C33" s="145"/>
      <c r="D33" s="145"/>
      <c r="E33" s="145"/>
      <c r="F33" s="145"/>
      <c r="G33" s="145"/>
      <c r="H33" s="145"/>
      <c r="I33" s="145"/>
      <c r="J33" s="145"/>
      <c r="K33" s="145"/>
    </row>
    <row r="34" spans="2:12" ht="12" customHeight="1"/>
    <row r="37" spans="2:12" ht="13.8">
      <c r="B37" s="538"/>
      <c r="C37" s="276"/>
      <c r="D37" s="276"/>
      <c r="E37" s="276"/>
      <c r="F37" s="276"/>
      <c r="G37" s="276"/>
    </row>
    <row r="38" spans="2:12">
      <c r="B38" s="539"/>
      <c r="C38" s="540"/>
      <c r="D38" s="540"/>
      <c r="E38" s="540"/>
      <c r="F38" s="540"/>
      <c r="G38" s="530"/>
      <c r="H38" s="530"/>
      <c r="I38" s="563" t="s">
        <v>58</v>
      </c>
      <c r="J38" s="268"/>
      <c r="K38" s="268"/>
      <c r="L38" s="268"/>
    </row>
    <row r="39" spans="2:12">
      <c r="B39" s="718" t="s">
        <v>515</v>
      </c>
      <c r="C39" s="719"/>
      <c r="D39" s="719"/>
      <c r="E39" s="719"/>
      <c r="F39" s="719"/>
      <c r="G39" s="720"/>
    </row>
    <row r="40" spans="2:12">
      <c r="B40" s="726" t="s">
        <v>4406</v>
      </c>
      <c r="C40" s="727"/>
      <c r="D40" s="727"/>
      <c r="E40" s="727"/>
      <c r="F40" s="727"/>
      <c r="G40" s="728"/>
    </row>
    <row r="41" spans="2:12">
      <c r="B41" s="454" t="s">
        <v>4407</v>
      </c>
      <c r="C41" s="607"/>
      <c r="D41" s="607"/>
      <c r="E41" s="607"/>
      <c r="F41" s="607"/>
      <c r="G41" s="473"/>
    </row>
    <row r="42" spans="2:12">
      <c r="B42" s="454" t="s">
        <v>4408</v>
      </c>
      <c r="C42" s="455"/>
      <c r="D42" s="455"/>
      <c r="E42" s="455"/>
      <c r="F42" s="455"/>
      <c r="G42" s="455"/>
    </row>
    <row r="43" spans="2:12">
      <c r="B43" s="454" t="s">
        <v>4409</v>
      </c>
      <c r="C43" s="455"/>
      <c r="D43" s="455"/>
      <c r="E43" s="455"/>
      <c r="F43" s="455"/>
      <c r="G43" s="455"/>
    </row>
    <row r="44" spans="2:12">
      <c r="B44" s="454" t="s">
        <v>4410</v>
      </c>
      <c r="C44" s="455"/>
      <c r="D44" s="455"/>
      <c r="E44" s="455"/>
      <c r="F44" s="455"/>
      <c r="G44" s="455"/>
    </row>
  </sheetData>
  <mergeCells count="6">
    <mergeCell ref="I6:L6"/>
    <mergeCell ref="B39:G39"/>
    <mergeCell ref="B40:G40"/>
    <mergeCell ref="C6:C7"/>
    <mergeCell ref="D6:G6"/>
    <mergeCell ref="C18:F18"/>
  </mergeCells>
  <pageMargins left="0.75" right="0.75" top="1" bottom="1" header="0.5" footer="0.5"/>
  <pageSetup paperSize="9"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O38"/>
  <sheetViews>
    <sheetView zoomScaleNormal="100" workbookViewId="0"/>
  </sheetViews>
  <sheetFormatPr defaultColWidth="9.109375" defaultRowHeight="13.2"/>
  <cols>
    <col min="1" max="1" width="4.109375" style="199" customWidth="1"/>
    <col min="2" max="2" width="20.6640625" style="199" customWidth="1"/>
    <col min="3" max="3" width="14.88671875" style="199" customWidth="1"/>
    <col min="4" max="7" width="13.6640625" style="199" customWidth="1"/>
    <col min="8" max="8" width="2.44140625" style="199" customWidth="1"/>
    <col min="9" max="10" width="12.6640625" style="199" customWidth="1"/>
    <col min="11" max="11" width="14.33203125" style="199" customWidth="1"/>
    <col min="12" max="13" width="12.6640625" style="199" customWidth="1"/>
    <col min="14" max="16384" width="9.109375" style="199"/>
  </cols>
  <sheetData>
    <row r="1" spans="1:15">
      <c r="A1" s="541"/>
      <c r="B1" s="542"/>
      <c r="C1" s="542"/>
      <c r="D1" s="542"/>
      <c r="E1" s="542"/>
      <c r="F1" s="542"/>
      <c r="G1" s="542"/>
      <c r="H1" s="542"/>
      <c r="I1" s="542"/>
      <c r="J1" s="542"/>
      <c r="K1" s="542"/>
      <c r="L1" s="542"/>
      <c r="M1" s="542"/>
    </row>
    <row r="2" spans="1:15" ht="15.6">
      <c r="A2" s="542"/>
      <c r="B2" s="543" t="s">
        <v>4423</v>
      </c>
      <c r="C2" s="542"/>
      <c r="D2" s="542"/>
      <c r="E2" s="542"/>
      <c r="F2" s="542"/>
      <c r="G2" s="542"/>
      <c r="H2" s="542"/>
      <c r="I2" s="536"/>
      <c r="J2" s="536"/>
      <c r="K2" s="536"/>
      <c r="L2" s="536"/>
      <c r="M2" s="536"/>
    </row>
    <row r="3" spans="1:15">
      <c r="A3" s="542"/>
      <c r="B3" s="544"/>
      <c r="C3" s="542"/>
      <c r="D3" s="542"/>
      <c r="E3" s="542"/>
      <c r="F3" s="542"/>
      <c r="G3" s="542"/>
      <c r="H3" s="542"/>
      <c r="I3" s="536"/>
      <c r="J3" s="536"/>
      <c r="K3" s="536"/>
      <c r="L3" s="536"/>
      <c r="M3" s="536"/>
    </row>
    <row r="4" spans="1:15">
      <c r="A4" s="542"/>
      <c r="B4" s="545"/>
      <c r="C4" s="577"/>
      <c r="D4" s="581"/>
      <c r="E4" s="577"/>
      <c r="F4" s="577"/>
      <c r="G4" s="582"/>
      <c r="H4" s="542"/>
      <c r="I4" s="536"/>
      <c r="J4" s="536"/>
      <c r="K4" s="536"/>
      <c r="L4" s="536"/>
      <c r="M4" s="536"/>
    </row>
    <row r="5" spans="1:15">
      <c r="A5" s="542"/>
      <c r="B5" s="736"/>
      <c r="C5" s="579"/>
      <c r="D5" s="739" t="s">
        <v>519</v>
      </c>
      <c r="E5" s="739"/>
      <c r="F5" s="739"/>
      <c r="G5" s="739"/>
      <c r="H5" s="739"/>
      <c r="I5" s="739"/>
      <c r="J5" s="739"/>
      <c r="K5" s="739"/>
      <c r="L5" s="739"/>
      <c r="M5" s="518"/>
    </row>
    <row r="6" spans="1:15">
      <c r="A6" s="542"/>
      <c r="B6" s="721"/>
      <c r="C6" s="723" t="s">
        <v>61</v>
      </c>
      <c r="D6" s="735" t="s">
        <v>62</v>
      </c>
      <c r="E6" s="735"/>
      <c r="F6" s="735"/>
      <c r="G6" s="735"/>
      <c r="H6" s="361"/>
      <c r="I6" s="705" t="s">
        <v>63</v>
      </c>
      <c r="J6" s="705"/>
      <c r="K6" s="705"/>
      <c r="L6" s="705"/>
      <c r="M6" s="518"/>
    </row>
    <row r="7" spans="1:15" ht="39.6" customHeight="1">
      <c r="A7" s="542"/>
      <c r="B7" s="737"/>
      <c r="C7" s="738"/>
      <c r="D7" s="546" t="s">
        <v>522</v>
      </c>
      <c r="E7" s="546" t="s">
        <v>523</v>
      </c>
      <c r="F7" s="547" t="s">
        <v>526</v>
      </c>
      <c r="G7" s="546" t="s">
        <v>525</v>
      </c>
      <c r="H7" s="362"/>
      <c r="I7" s="362" t="s">
        <v>522</v>
      </c>
      <c r="J7" s="362" t="s">
        <v>523</v>
      </c>
      <c r="K7" s="362" t="s">
        <v>526</v>
      </c>
      <c r="L7" s="362" t="s">
        <v>525</v>
      </c>
      <c r="M7" s="518"/>
      <c r="O7" s="484"/>
    </row>
    <row r="8" spans="1:15" ht="13.2" customHeight="1">
      <c r="A8" s="519"/>
      <c r="B8" s="591">
        <v>43343</v>
      </c>
      <c r="C8" s="583">
        <v>1011</v>
      </c>
      <c r="D8" s="529">
        <v>143</v>
      </c>
      <c r="E8" s="529">
        <v>552</v>
      </c>
      <c r="F8" s="549">
        <v>183</v>
      </c>
      <c r="G8" s="529">
        <v>132</v>
      </c>
      <c r="H8" s="364"/>
      <c r="I8" s="370">
        <v>14.158415841584157</v>
      </c>
      <c r="J8" s="370">
        <v>54.653465346534659</v>
      </c>
      <c r="K8" s="370">
        <v>18.118811881188119</v>
      </c>
      <c r="L8" s="370">
        <v>13.06930693069307</v>
      </c>
    </row>
    <row r="9" spans="1:15">
      <c r="A9" s="519"/>
      <c r="B9" s="592">
        <v>42978</v>
      </c>
      <c r="C9" s="583">
        <v>977</v>
      </c>
      <c r="D9" s="529">
        <v>142</v>
      </c>
      <c r="E9" s="529">
        <v>520</v>
      </c>
      <c r="F9" s="549">
        <v>174</v>
      </c>
      <c r="G9" s="529">
        <v>141</v>
      </c>
      <c r="H9" s="369"/>
      <c r="I9" s="370">
        <v>14.534288638689866</v>
      </c>
      <c r="J9" s="370">
        <v>53.224155578300923</v>
      </c>
      <c r="K9" s="370">
        <v>17.809621289662232</v>
      </c>
      <c r="L9" s="370">
        <v>14.431934493346981</v>
      </c>
    </row>
    <row r="10" spans="1:15" ht="16.5" customHeight="1">
      <c r="A10" s="519"/>
      <c r="B10" s="593">
        <v>42613</v>
      </c>
      <c r="C10" s="590">
        <v>999</v>
      </c>
      <c r="D10" s="583">
        <v>139</v>
      </c>
      <c r="E10" s="583">
        <v>582</v>
      </c>
      <c r="F10" s="583">
        <v>170</v>
      </c>
      <c r="G10" s="583">
        <v>108</v>
      </c>
      <c r="H10" s="369"/>
      <c r="I10" s="370">
        <v>13.913913913913914</v>
      </c>
      <c r="J10" s="370">
        <v>58.258258258258252</v>
      </c>
      <c r="K10" s="370">
        <v>17.017017017017018</v>
      </c>
      <c r="L10" s="370">
        <v>10.810810810810811</v>
      </c>
    </row>
    <row r="11" spans="1:15" ht="16.5" customHeight="1">
      <c r="A11" s="519"/>
      <c r="B11" s="594" t="s">
        <v>4388</v>
      </c>
      <c r="C11" s="583">
        <v>994</v>
      </c>
      <c r="D11" s="583">
        <v>144</v>
      </c>
      <c r="E11" s="583">
        <v>606</v>
      </c>
      <c r="F11" s="583">
        <v>174</v>
      </c>
      <c r="G11" s="583">
        <v>70</v>
      </c>
      <c r="H11" s="369"/>
      <c r="I11" s="370">
        <v>14.486921529175051</v>
      </c>
      <c r="J11" s="370">
        <v>60.965794768611673</v>
      </c>
      <c r="K11" s="370">
        <v>17.505030181086521</v>
      </c>
      <c r="L11" s="370">
        <v>7.042253521126761</v>
      </c>
    </row>
    <row r="12" spans="1:15" ht="16.5" customHeight="1">
      <c r="A12" s="519"/>
      <c r="B12" s="591" t="s">
        <v>4389</v>
      </c>
      <c r="C12" s="584">
        <v>998</v>
      </c>
      <c r="D12" s="584">
        <v>145</v>
      </c>
      <c r="E12" s="584">
        <v>623</v>
      </c>
      <c r="F12" s="584">
        <v>187</v>
      </c>
      <c r="G12" s="584">
        <v>43</v>
      </c>
      <c r="H12" s="369"/>
      <c r="I12" s="370">
        <v>14.529058116232466</v>
      </c>
      <c r="J12" s="370">
        <v>62.424849699398798</v>
      </c>
      <c r="K12" s="370">
        <v>18.737474949899799</v>
      </c>
      <c r="L12" s="370">
        <v>4.3086172344689384</v>
      </c>
    </row>
    <row r="13" spans="1:15" ht="16.5" customHeight="1">
      <c r="A13" s="519"/>
      <c r="B13" s="595" t="s">
        <v>4390</v>
      </c>
      <c r="C13" s="585">
        <v>1019</v>
      </c>
      <c r="D13" s="585">
        <v>142</v>
      </c>
      <c r="E13" s="585">
        <v>613</v>
      </c>
      <c r="F13" s="585">
        <v>233</v>
      </c>
      <c r="G13" s="585">
        <v>31</v>
      </c>
      <c r="H13" s="374"/>
      <c r="I13" s="375">
        <v>13.935230618253188</v>
      </c>
      <c r="J13" s="375">
        <v>60.157016683022569</v>
      </c>
      <c r="K13" s="375">
        <v>22.865554465161924</v>
      </c>
      <c r="L13" s="375">
        <v>3.0421982335623161</v>
      </c>
    </row>
    <row r="14" spans="1:15">
      <c r="A14" s="542"/>
      <c r="B14" s="550"/>
      <c r="C14" s="551"/>
      <c r="D14" s="551"/>
      <c r="E14" s="551"/>
      <c r="F14" s="551"/>
      <c r="G14" s="552"/>
      <c r="H14" s="551"/>
      <c r="I14" s="518"/>
      <c r="J14" s="518"/>
      <c r="K14" s="518"/>
      <c r="L14" s="559" t="s">
        <v>58</v>
      </c>
      <c r="M14" s="518"/>
    </row>
    <row r="15" spans="1:15">
      <c r="A15" s="542"/>
      <c r="B15" s="550"/>
      <c r="C15" s="551"/>
      <c r="D15" s="551"/>
      <c r="E15" s="551"/>
      <c r="F15" s="551"/>
      <c r="G15" s="553"/>
      <c r="H15" s="551"/>
      <c r="I15" s="536"/>
      <c r="J15" s="536"/>
      <c r="K15" s="536"/>
      <c r="L15" s="536"/>
      <c r="M15" s="536"/>
    </row>
    <row r="16" spans="1:15">
      <c r="A16" s="542"/>
      <c r="B16" s="550"/>
      <c r="C16" s="551"/>
      <c r="D16" s="551"/>
      <c r="E16" s="551"/>
      <c r="F16" s="551"/>
      <c r="G16" s="553"/>
      <c r="H16" s="551"/>
      <c r="I16" s="554"/>
      <c r="J16" s="554"/>
      <c r="K16" s="554"/>
      <c r="L16" s="554"/>
      <c r="M16" s="554"/>
    </row>
    <row r="17" spans="1:13">
      <c r="A17" s="542"/>
      <c r="B17" s="586"/>
      <c r="C17" s="587"/>
      <c r="D17" s="587"/>
      <c r="E17" s="551"/>
      <c r="F17" s="551"/>
      <c r="G17" s="553"/>
      <c r="H17" s="551"/>
      <c r="I17" s="554"/>
      <c r="J17" s="554"/>
      <c r="K17" s="554"/>
      <c r="L17" s="554"/>
      <c r="M17" s="554"/>
    </row>
    <row r="18" spans="1:13">
      <c r="A18" s="542"/>
      <c r="B18" s="586"/>
      <c r="C18" s="587"/>
      <c r="D18" s="587"/>
      <c r="E18" s="551"/>
      <c r="F18" s="551"/>
      <c r="G18" s="553"/>
      <c r="H18" s="551"/>
      <c r="I18" s="554"/>
      <c r="J18" s="554"/>
      <c r="K18" s="554"/>
      <c r="L18" s="554"/>
      <c r="M18" s="554"/>
    </row>
    <row r="19" spans="1:13">
      <c r="A19" s="542"/>
      <c r="B19" s="586"/>
      <c r="C19" s="597" t="s">
        <v>4398</v>
      </c>
      <c r="D19" s="587"/>
      <c r="E19" s="551"/>
      <c r="F19" s="551"/>
      <c r="G19" s="553"/>
      <c r="H19" s="551"/>
      <c r="I19" s="242"/>
      <c r="J19" s="280"/>
      <c r="K19" s="280"/>
      <c r="L19" s="280"/>
      <c r="M19" s="280"/>
    </row>
    <row r="20" spans="1:13">
      <c r="A20" s="542"/>
      <c r="B20" s="518"/>
      <c r="C20" s="598" t="s">
        <v>4399</v>
      </c>
      <c r="D20" s="519"/>
      <c r="E20" s="518"/>
      <c r="F20" s="551"/>
      <c r="G20" s="553"/>
      <c r="H20" s="551"/>
      <c r="I20" s="551"/>
      <c r="J20" s="551"/>
      <c r="K20" s="551"/>
      <c r="L20" s="551"/>
      <c r="M20" s="551"/>
    </row>
    <row r="21" spans="1:13">
      <c r="A21" s="542"/>
      <c r="B21" s="518"/>
      <c r="C21" s="599" t="s">
        <v>4400</v>
      </c>
      <c r="D21" s="519"/>
      <c r="E21" s="518"/>
      <c r="F21" s="551"/>
      <c r="G21" s="553"/>
      <c r="H21" s="551"/>
      <c r="I21" s="551"/>
      <c r="J21" s="551"/>
      <c r="K21" s="551"/>
      <c r="L21" s="551"/>
      <c r="M21" s="551"/>
    </row>
    <row r="22" spans="1:13">
      <c r="A22" s="542"/>
      <c r="B22" s="518"/>
      <c r="C22" s="597" t="s">
        <v>4401</v>
      </c>
      <c r="D22" s="519"/>
      <c r="E22" s="518"/>
      <c r="F22" s="551"/>
      <c r="G22" s="553"/>
      <c r="H22" s="551"/>
      <c r="I22" s="551"/>
      <c r="J22" s="551"/>
      <c r="K22" s="551"/>
      <c r="L22" s="551"/>
      <c r="M22" s="551"/>
    </row>
    <row r="23" spans="1:13">
      <c r="A23" s="542"/>
      <c r="B23" s="518"/>
      <c r="C23" s="598" t="s">
        <v>4402</v>
      </c>
      <c r="D23" s="519"/>
      <c r="E23" s="518"/>
      <c r="F23" s="551"/>
      <c r="G23" s="553"/>
      <c r="H23" s="551"/>
      <c r="I23" s="551"/>
      <c r="J23" s="551"/>
      <c r="K23" s="551"/>
      <c r="L23" s="551"/>
      <c r="M23" s="551"/>
    </row>
    <row r="24" spans="1:13">
      <c r="A24" s="542"/>
      <c r="B24" s="518"/>
      <c r="C24" s="599" t="s">
        <v>4403</v>
      </c>
      <c r="D24" s="519"/>
      <c r="E24" s="518"/>
      <c r="F24" s="551"/>
      <c r="G24" s="553"/>
      <c r="H24" s="551"/>
      <c r="I24" s="551"/>
      <c r="J24" s="551"/>
      <c r="K24" s="551"/>
      <c r="L24" s="551"/>
      <c r="M24" s="551"/>
    </row>
    <row r="25" spans="1:13">
      <c r="A25" s="542"/>
      <c r="B25" s="518"/>
      <c r="C25" s="519"/>
      <c r="D25" s="519"/>
      <c r="E25" s="518"/>
      <c r="F25" s="555"/>
      <c r="G25" s="555"/>
      <c r="H25" s="555"/>
      <c r="I25" s="555"/>
      <c r="J25" s="555"/>
      <c r="K25" s="555"/>
      <c r="L25" s="555"/>
      <c r="M25" s="555"/>
    </row>
    <row r="26" spans="1:13">
      <c r="A26" s="542"/>
      <c r="B26" s="600"/>
      <c r="C26" s="519"/>
      <c r="D26" s="519"/>
      <c r="E26" s="542"/>
      <c r="F26" s="542"/>
      <c r="G26" s="542"/>
      <c r="H26" s="542"/>
      <c r="I26" s="542"/>
      <c r="J26" s="542"/>
      <c r="K26" s="542"/>
      <c r="L26" s="542"/>
      <c r="M26" s="542"/>
    </row>
    <row r="27" spans="1:13">
      <c r="B27" s="600"/>
      <c r="C27" s="601"/>
      <c r="D27" s="601"/>
    </row>
    <row r="28" spans="1:13">
      <c r="B28" s="601"/>
      <c r="C28" s="601"/>
      <c r="D28" s="601"/>
    </row>
    <row r="29" spans="1:13">
      <c r="B29" s="601"/>
      <c r="C29" s="601"/>
      <c r="D29" s="601"/>
    </row>
    <row r="30" spans="1:13">
      <c r="B30" s="601"/>
      <c r="C30" s="601"/>
      <c r="D30" s="601"/>
    </row>
    <row r="34" spans="2:13">
      <c r="B34" s="556"/>
      <c r="C34" s="557"/>
      <c r="D34" s="557"/>
      <c r="E34" s="557"/>
      <c r="F34" s="557"/>
      <c r="G34" s="550"/>
    </row>
    <row r="35" spans="2:13">
      <c r="F35" s="558"/>
      <c r="G35" s="588"/>
      <c r="H35" s="589"/>
      <c r="I35" s="589"/>
      <c r="J35" s="588"/>
      <c r="K35" s="588" t="s">
        <v>58</v>
      </c>
      <c r="L35" s="550"/>
    </row>
    <row r="36" spans="2:13" s="550" customFormat="1" ht="7.5" customHeight="1">
      <c r="B36" s="560"/>
    </row>
    <row r="37" spans="2:13">
      <c r="B37" s="717" t="s">
        <v>4404</v>
      </c>
      <c r="C37" s="717"/>
      <c r="D37" s="717"/>
      <c r="E37" s="717"/>
      <c r="F37" s="717"/>
      <c r="G37" s="717"/>
    </row>
    <row r="38" spans="2:13">
      <c r="B38" s="718" t="s">
        <v>4405</v>
      </c>
      <c r="C38" s="719"/>
      <c r="D38" s="719"/>
      <c r="E38" s="719"/>
      <c r="F38" s="719"/>
      <c r="G38" s="720"/>
      <c r="H38" s="242"/>
      <c r="I38" s="242"/>
      <c r="J38" s="242"/>
      <c r="K38" s="242"/>
      <c r="L38" s="242"/>
      <c r="M38" s="242"/>
    </row>
  </sheetData>
  <mergeCells count="7">
    <mergeCell ref="D6:G6"/>
    <mergeCell ref="I6:L6"/>
    <mergeCell ref="B5:B7"/>
    <mergeCell ref="B37:G37"/>
    <mergeCell ref="B38:G38"/>
    <mergeCell ref="C6:C7"/>
    <mergeCell ref="D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IR556"/>
  <sheetViews>
    <sheetView zoomScaleNormal="100" workbookViewId="0"/>
  </sheetViews>
  <sheetFormatPr defaultColWidth="9.33203125" defaultRowHeight="13.2"/>
  <cols>
    <col min="1" max="1" width="10" customWidth="1"/>
    <col min="2" max="2" width="9.5546875" bestFit="1" customWidth="1"/>
    <col min="3" max="3" width="15.44140625" bestFit="1" customWidth="1"/>
    <col min="4" max="4" width="50.6640625" bestFit="1" customWidth="1"/>
    <col min="5" max="5" width="32.5546875" bestFit="1" customWidth="1"/>
    <col min="6" max="6" width="35.88671875" bestFit="1" customWidth="1"/>
    <col min="7" max="7" width="25.109375" bestFit="1" customWidth="1"/>
    <col min="8" max="8" width="25.44140625" bestFit="1" customWidth="1"/>
    <col min="9" max="9" width="14.44140625" bestFit="1" customWidth="1"/>
    <col min="10" max="10" width="20.33203125" bestFit="1" customWidth="1"/>
    <col min="11" max="11" width="28" bestFit="1" customWidth="1"/>
    <col min="12" max="12" width="14.44140625" bestFit="1" customWidth="1"/>
    <col min="13" max="13" width="12.77734375" bestFit="1" customWidth="1"/>
    <col min="14" max="14" width="17.88671875" bestFit="1" customWidth="1"/>
    <col min="15" max="15" width="15.88671875" bestFit="1" customWidth="1"/>
    <col min="16" max="16" width="16.88671875" bestFit="1" customWidth="1"/>
    <col min="17" max="17" width="16.5546875" bestFit="1" customWidth="1"/>
    <col min="18" max="18" width="16.88671875" bestFit="1" customWidth="1"/>
    <col min="19" max="19" width="59.5546875" bestFit="1" customWidth="1"/>
    <col min="20" max="20" width="31.77734375" bestFit="1" customWidth="1"/>
    <col min="21" max="21" width="44.33203125" bestFit="1" customWidth="1"/>
    <col min="22" max="22" width="17.6640625" bestFit="1" customWidth="1"/>
    <col min="23" max="23" width="17.33203125" bestFit="1" customWidth="1"/>
    <col min="24" max="24" width="17.6640625" bestFit="1" customWidth="1"/>
    <col min="25" max="25" width="17.33203125" bestFit="1" customWidth="1"/>
    <col min="26" max="26" width="16.6640625" bestFit="1" customWidth="1"/>
    <col min="27" max="27" width="15.88671875" bestFit="1" customWidth="1"/>
    <col min="28" max="28" width="16.5546875" bestFit="1" customWidth="1"/>
    <col min="29" max="29" width="16.88671875" bestFit="1" customWidth="1"/>
    <col min="30" max="30" width="15.33203125" bestFit="1" customWidth="1"/>
    <col min="31" max="31" width="14.44140625" bestFit="1" customWidth="1"/>
    <col min="32" max="33" width="15.6640625" bestFit="1" customWidth="1"/>
    <col min="34" max="34" width="17.21875" bestFit="1" customWidth="1"/>
    <col min="35" max="35" width="17.33203125" bestFit="1" customWidth="1"/>
    <col min="36" max="36" width="16" bestFit="1" customWidth="1"/>
    <col min="37" max="37" width="24.77734375" bestFit="1" customWidth="1"/>
    <col min="38" max="45" width="11.88671875" bestFit="1" customWidth="1"/>
    <col min="46" max="47" width="37.33203125" bestFit="1" customWidth="1"/>
    <col min="48" max="50" width="7.77734375" bestFit="1" customWidth="1"/>
    <col min="51" max="52" width="26.77734375" bestFit="1" customWidth="1"/>
    <col min="53" max="53" width="12.21875" bestFit="1" customWidth="1"/>
    <col min="54" max="54" width="26.77734375" bestFit="1" customWidth="1"/>
    <col min="55" max="56" width="12.21875" bestFit="1" customWidth="1"/>
    <col min="57" max="62" width="26.77734375" bestFit="1" customWidth="1"/>
    <col min="63" max="74" width="37.33203125" bestFit="1" customWidth="1"/>
    <col min="75" max="76" width="12.21875" bestFit="1" customWidth="1"/>
    <col min="77" max="77" width="7.77734375" bestFit="1" customWidth="1"/>
    <col min="78" max="90" width="12.21875" bestFit="1" customWidth="1"/>
    <col min="91" max="91" width="26.77734375" bestFit="1" customWidth="1"/>
    <col min="92" max="92" width="14" bestFit="1" customWidth="1"/>
    <col min="93" max="94" width="7.77734375" bestFit="1" customWidth="1"/>
    <col min="95" max="95" width="12.21875" bestFit="1" customWidth="1"/>
    <col min="96" max="99" width="37.33203125" bestFit="1" customWidth="1"/>
    <col min="100" max="100" width="7.77734375" bestFit="1" customWidth="1"/>
    <col min="101" max="103" width="37.33203125" bestFit="1" customWidth="1"/>
    <col min="104" max="104" width="12.21875" bestFit="1" customWidth="1"/>
    <col min="105" max="105" width="7.77734375" bestFit="1" customWidth="1"/>
    <col min="106" max="106" width="12.21875" bestFit="1" customWidth="1"/>
    <col min="107" max="107" width="37.33203125" bestFit="1" customWidth="1"/>
    <col min="108" max="108" width="7.77734375" bestFit="1" customWidth="1"/>
    <col min="109" max="111" width="12.21875" bestFit="1" customWidth="1"/>
    <col min="112" max="115" width="7.77734375" bestFit="1" customWidth="1"/>
    <col min="116" max="116" width="12.21875" bestFit="1" customWidth="1"/>
    <col min="117" max="117" width="7.77734375" bestFit="1" customWidth="1"/>
    <col min="118" max="118" width="26.77734375" bestFit="1" customWidth="1"/>
    <col min="119" max="119" width="37.33203125" bestFit="1" customWidth="1"/>
    <col min="120" max="120" width="7.77734375" bestFit="1" customWidth="1"/>
    <col min="121" max="121" width="26.77734375" bestFit="1" customWidth="1"/>
    <col min="122" max="122" width="37.33203125" bestFit="1" customWidth="1"/>
    <col min="123" max="135" width="26.77734375" bestFit="1" customWidth="1"/>
    <col min="136" max="136" width="37.33203125" bestFit="1" customWidth="1"/>
    <col min="137" max="152" width="26.77734375" bestFit="1" customWidth="1"/>
    <col min="153" max="153" width="37.33203125" bestFit="1" customWidth="1"/>
    <col min="154" max="168" width="26.77734375" bestFit="1" customWidth="1"/>
    <col min="169" max="169" width="14" bestFit="1" customWidth="1"/>
    <col min="170" max="170" width="26.77734375" bestFit="1" customWidth="1"/>
    <col min="171" max="172" width="7.77734375" bestFit="1" customWidth="1"/>
    <col min="173" max="174" width="26.77734375" bestFit="1" customWidth="1"/>
    <col min="175" max="176" width="14" bestFit="1" customWidth="1"/>
    <col min="177" max="177" width="7.77734375" bestFit="1" customWidth="1"/>
    <col min="178" max="180" width="26.77734375" bestFit="1" customWidth="1"/>
    <col min="181" max="181" width="6.21875" bestFit="1" customWidth="1"/>
    <col min="182" max="188" width="7.77734375" bestFit="1" customWidth="1"/>
    <col min="189" max="189" width="37.33203125" bestFit="1" customWidth="1"/>
    <col min="190" max="192" width="12.21875" bestFit="1" customWidth="1"/>
    <col min="193" max="195" width="26.77734375" bestFit="1" customWidth="1"/>
    <col min="196" max="196" width="37.33203125" bestFit="1" customWidth="1"/>
    <col min="197" max="198" width="7.77734375" bestFit="1" customWidth="1"/>
    <col min="199" max="199" width="12.21875" bestFit="1" customWidth="1"/>
    <col min="200" max="200" width="7.77734375" bestFit="1" customWidth="1"/>
    <col min="201" max="201" width="26.77734375" bestFit="1" customWidth="1"/>
    <col min="202" max="203" width="37.33203125" bestFit="1" customWidth="1"/>
    <col min="204" max="204" width="26.77734375" bestFit="1" customWidth="1"/>
    <col min="205" max="206" width="37.33203125" bestFit="1" customWidth="1"/>
    <col min="207" max="207" width="26.77734375" bestFit="1" customWidth="1"/>
    <col min="208" max="208" width="7.77734375" bestFit="1" customWidth="1"/>
    <col min="209" max="214" width="26.77734375" bestFit="1" customWidth="1"/>
    <col min="215" max="216" width="7.77734375" bestFit="1" customWidth="1"/>
    <col min="217" max="218" width="26.77734375" bestFit="1" customWidth="1"/>
    <col min="219" max="219" width="12.21875" bestFit="1" customWidth="1"/>
    <col min="220" max="220" width="37.33203125" bestFit="1" customWidth="1"/>
    <col min="221" max="221" width="14" bestFit="1" customWidth="1"/>
    <col min="222" max="226" width="26.77734375" bestFit="1" customWidth="1"/>
    <col min="227" max="227" width="7.77734375" bestFit="1" customWidth="1"/>
    <col min="228" max="228" width="6.21875" bestFit="1" customWidth="1"/>
    <col min="229" max="231" width="7.77734375" bestFit="1" customWidth="1"/>
    <col min="232" max="232" width="14" bestFit="1" customWidth="1"/>
    <col min="233" max="238" width="7.77734375" bestFit="1" customWidth="1"/>
    <col min="239" max="241" width="26.77734375" bestFit="1" customWidth="1"/>
    <col min="242" max="242" width="37.33203125" bestFit="1" customWidth="1"/>
    <col min="243" max="245" width="7.77734375" bestFit="1" customWidth="1"/>
    <col min="246" max="246" width="26.77734375" bestFit="1" customWidth="1"/>
    <col min="247" max="247" width="17.33203125" bestFit="1" customWidth="1"/>
    <col min="248" max="249" width="17.6640625" bestFit="1" customWidth="1"/>
    <col min="250" max="250" width="17.88671875" bestFit="1" customWidth="1"/>
    <col min="251" max="251" width="43.6640625" bestFit="1" customWidth="1"/>
    <col min="252" max="252" width="58.88671875" bestFit="1" customWidth="1"/>
  </cols>
  <sheetData>
    <row r="1" spans="1:252" ht="82.2" customHeight="1">
      <c r="A1" s="193" t="s">
        <v>537</v>
      </c>
      <c r="B1" s="194"/>
      <c r="C1" s="194"/>
      <c r="D1" s="194"/>
      <c r="E1" s="194"/>
      <c r="F1" s="194"/>
      <c r="G1" s="194"/>
      <c r="H1" s="194"/>
      <c r="I1" s="194"/>
      <c r="J1" s="192"/>
      <c r="K1" s="195"/>
      <c r="L1" s="192"/>
      <c r="M1" s="196"/>
      <c r="N1" s="197"/>
      <c r="O1" s="196"/>
      <c r="P1" s="192"/>
      <c r="Q1" s="192"/>
      <c r="R1" s="192"/>
      <c r="S1" s="192"/>
      <c r="T1" s="199"/>
      <c r="U1" s="352" t="s">
        <v>4336</v>
      </c>
      <c r="V1" s="644"/>
      <c r="W1" s="192"/>
      <c r="X1" s="192"/>
      <c r="Y1" s="192"/>
      <c r="Z1" s="192"/>
      <c r="AA1" s="192"/>
      <c r="AB1" s="192"/>
      <c r="AC1" s="192"/>
      <c r="AD1" s="192"/>
      <c r="AE1" s="192"/>
      <c r="AF1" s="192"/>
      <c r="AG1" s="192"/>
      <c r="AH1" s="192"/>
      <c r="AI1" s="192"/>
      <c r="AJ1" s="192"/>
      <c r="AK1" s="199"/>
      <c r="AL1" s="199"/>
      <c r="AM1" s="199"/>
      <c r="AN1" s="199"/>
      <c r="AO1" s="199"/>
      <c r="AP1" s="199"/>
      <c r="AQ1" s="199"/>
      <c r="AR1" s="199"/>
      <c r="AS1" s="199"/>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2"/>
      <c r="FI1" s="192"/>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2"/>
      <c r="GN1" s="192"/>
      <c r="GO1" s="192"/>
      <c r="GP1" s="192"/>
      <c r="GQ1" s="192"/>
      <c r="GR1" s="192"/>
      <c r="GS1" s="192"/>
      <c r="GT1" s="192"/>
      <c r="GU1" s="192"/>
      <c r="GV1" s="192"/>
      <c r="GW1" s="192"/>
      <c r="GX1" s="192"/>
      <c r="GY1" s="192"/>
      <c r="GZ1" s="192"/>
      <c r="HA1" s="192"/>
      <c r="HB1" s="192"/>
      <c r="HC1" s="192"/>
      <c r="HD1" s="192"/>
      <c r="HE1" s="192"/>
      <c r="HF1" s="192"/>
      <c r="HG1" s="192"/>
      <c r="HH1" s="192"/>
      <c r="HI1" s="192"/>
      <c r="HJ1" s="192"/>
      <c r="HK1" s="192"/>
      <c r="HL1" s="192"/>
      <c r="HM1" s="192"/>
      <c r="HN1" s="192"/>
      <c r="HO1" s="192"/>
      <c r="HP1" s="192"/>
      <c r="HQ1" s="192"/>
      <c r="HR1" s="192"/>
      <c r="HS1" s="192"/>
      <c r="HT1" s="192"/>
      <c r="HU1" s="192"/>
      <c r="HV1" s="192"/>
      <c r="HW1" s="192"/>
      <c r="HX1" s="192"/>
      <c r="HY1" s="192"/>
      <c r="HZ1" s="192"/>
      <c r="IA1" s="192"/>
      <c r="IB1" s="192"/>
      <c r="IC1" s="192"/>
      <c r="ID1" s="192"/>
      <c r="IE1" s="192"/>
      <c r="IF1" s="192"/>
      <c r="IG1" s="192"/>
      <c r="IH1" s="192"/>
      <c r="II1" s="192"/>
      <c r="IJ1" s="192"/>
      <c r="IK1" s="200"/>
      <c r="IL1" s="200"/>
      <c r="IM1" s="200"/>
      <c r="IN1" s="199"/>
      <c r="IO1" s="199"/>
      <c r="IP1" s="199"/>
      <c r="IQ1" s="199"/>
      <c r="IR1" s="199"/>
    </row>
    <row r="2" spans="1:252" hidden="1">
      <c r="A2" s="201"/>
      <c r="B2" s="202"/>
      <c r="C2" s="202"/>
      <c r="D2" s="202"/>
      <c r="E2" s="202"/>
      <c r="F2" s="202"/>
      <c r="G2" s="202"/>
      <c r="H2" s="202"/>
      <c r="I2" s="202"/>
      <c r="J2" s="202"/>
      <c r="K2" s="203"/>
      <c r="L2" s="202"/>
      <c r="M2" s="204"/>
      <c r="N2" s="197"/>
      <c r="O2" s="204"/>
      <c r="P2" s="202"/>
      <c r="Q2" s="202"/>
      <c r="R2" s="202"/>
      <c r="S2" s="202"/>
      <c r="T2" s="205"/>
      <c r="U2" s="202"/>
      <c r="V2" s="202"/>
      <c r="W2" s="202"/>
      <c r="X2" s="202"/>
      <c r="Y2" s="202"/>
      <c r="Z2" s="202"/>
      <c r="AA2" s="202"/>
      <c r="AB2" s="202"/>
      <c r="AC2" s="202"/>
      <c r="AD2" s="202"/>
      <c r="AE2" s="202"/>
      <c r="AF2" s="202"/>
      <c r="AG2" s="202"/>
      <c r="AH2" s="202"/>
      <c r="AI2" s="192"/>
      <c r="AJ2" s="192"/>
      <c r="AK2" s="199"/>
      <c r="AL2" s="199"/>
      <c r="AM2" s="199"/>
      <c r="AN2" s="199"/>
      <c r="AO2" s="199"/>
      <c r="AP2" s="199"/>
      <c r="AQ2" s="199"/>
      <c r="AR2" s="199"/>
      <c r="AS2" s="199"/>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c r="GD2" s="192"/>
      <c r="GE2" s="192"/>
      <c r="GF2" s="192"/>
      <c r="GG2" s="192"/>
      <c r="GH2" s="192"/>
      <c r="GI2" s="192"/>
      <c r="GJ2" s="192"/>
      <c r="GK2" s="192"/>
      <c r="GL2" s="192"/>
      <c r="GM2" s="192"/>
      <c r="GN2" s="192"/>
      <c r="GO2" s="192"/>
      <c r="GP2" s="192"/>
      <c r="GQ2" s="192"/>
      <c r="GR2" s="192"/>
      <c r="GS2" s="192"/>
      <c r="GT2" s="192"/>
      <c r="GU2" s="192"/>
      <c r="GV2" s="192"/>
      <c r="GW2" s="192"/>
      <c r="GX2" s="192"/>
      <c r="GY2" s="192"/>
      <c r="GZ2" s="192"/>
      <c r="HA2" s="192"/>
      <c r="HB2" s="192"/>
      <c r="HC2" s="192"/>
      <c r="HD2" s="192"/>
      <c r="HE2" s="192"/>
      <c r="HF2" s="192"/>
      <c r="HG2" s="192"/>
      <c r="HH2" s="192"/>
      <c r="HI2" s="192"/>
      <c r="HJ2" s="192"/>
      <c r="HK2" s="192"/>
      <c r="HL2" s="192"/>
      <c r="HM2" s="192"/>
      <c r="HN2" s="192"/>
      <c r="HO2" s="192"/>
      <c r="HP2" s="192"/>
      <c r="HQ2" s="192"/>
      <c r="HR2" s="192"/>
      <c r="HS2" s="192"/>
      <c r="HT2" s="192"/>
      <c r="HU2" s="192"/>
      <c r="HV2" s="192"/>
      <c r="HW2" s="192"/>
      <c r="HX2" s="192"/>
      <c r="HY2" s="192"/>
      <c r="HZ2" s="192"/>
      <c r="IA2" s="192"/>
      <c r="IB2" s="192"/>
      <c r="IC2" s="192"/>
      <c r="ID2" s="192"/>
      <c r="IE2" s="192"/>
      <c r="IF2" s="192"/>
      <c r="IG2" s="192"/>
      <c r="IH2" s="192"/>
      <c r="II2" s="192"/>
      <c r="IJ2" s="192"/>
      <c r="IK2" s="200"/>
      <c r="IL2" s="200"/>
      <c r="IM2" s="200"/>
      <c r="IN2" s="192"/>
      <c r="IO2" s="192"/>
      <c r="IP2" s="192"/>
      <c r="IQ2" s="199"/>
      <c r="IR2" s="199"/>
    </row>
    <row r="3" spans="1:252" ht="177">
      <c r="A3" s="206" t="s">
        <v>538</v>
      </c>
      <c r="B3" s="206" t="s">
        <v>539</v>
      </c>
      <c r="C3" s="206" t="s">
        <v>540</v>
      </c>
      <c r="D3" s="351" t="s">
        <v>4329</v>
      </c>
      <c r="E3" s="206" t="s">
        <v>4330</v>
      </c>
      <c r="F3" s="206" t="s">
        <v>541</v>
      </c>
      <c r="G3" s="206" t="s">
        <v>4331</v>
      </c>
      <c r="H3" s="207" t="s">
        <v>542</v>
      </c>
      <c r="I3" s="206" t="s">
        <v>543</v>
      </c>
      <c r="J3" s="206" t="s">
        <v>544</v>
      </c>
      <c r="K3" s="206" t="s">
        <v>545</v>
      </c>
      <c r="L3" s="206" t="s">
        <v>546</v>
      </c>
      <c r="M3" s="206" t="s">
        <v>547</v>
      </c>
      <c r="N3" s="207" t="s">
        <v>548</v>
      </c>
      <c r="O3" s="206" t="s">
        <v>549</v>
      </c>
      <c r="P3" s="206" t="s">
        <v>550</v>
      </c>
      <c r="Q3" s="206" t="s">
        <v>551</v>
      </c>
      <c r="R3" s="206" t="s">
        <v>552</v>
      </c>
      <c r="S3" s="206" t="s">
        <v>553</v>
      </c>
      <c r="T3" s="206" t="s">
        <v>4332</v>
      </c>
      <c r="U3" s="206" t="s">
        <v>519</v>
      </c>
      <c r="V3" s="206" t="s">
        <v>554</v>
      </c>
      <c r="W3" s="206" t="s">
        <v>2206</v>
      </c>
      <c r="X3" s="206" t="s">
        <v>555</v>
      </c>
      <c r="Y3" s="206" t="s">
        <v>2207</v>
      </c>
      <c r="Z3" s="206" t="s">
        <v>556</v>
      </c>
      <c r="AA3" s="206" t="s">
        <v>557</v>
      </c>
      <c r="AB3" s="206" t="s">
        <v>558</v>
      </c>
      <c r="AC3" s="206" t="s">
        <v>560</v>
      </c>
      <c r="AD3" s="206" t="s">
        <v>561</v>
      </c>
      <c r="AE3" s="206" t="s">
        <v>562</v>
      </c>
      <c r="AF3" s="206" t="s">
        <v>563</v>
      </c>
      <c r="AG3" s="206" t="s">
        <v>564</v>
      </c>
      <c r="AH3" s="206" t="s">
        <v>565</v>
      </c>
      <c r="AI3" s="206" t="s">
        <v>566</v>
      </c>
      <c r="AJ3" s="206" t="s">
        <v>567</v>
      </c>
      <c r="AK3" s="206" t="s">
        <v>4333</v>
      </c>
      <c r="AL3" s="206" t="s">
        <v>769</v>
      </c>
      <c r="AM3" s="206" t="s">
        <v>770</v>
      </c>
      <c r="AN3" s="206" t="s">
        <v>771</v>
      </c>
      <c r="AO3" s="206" t="s">
        <v>772</v>
      </c>
      <c r="AP3" s="206" t="s">
        <v>773</v>
      </c>
      <c r="AQ3" s="206" t="s">
        <v>774</v>
      </c>
      <c r="AR3" s="206" t="s">
        <v>775</v>
      </c>
      <c r="AS3" s="206" t="s">
        <v>776</v>
      </c>
      <c r="AT3" s="208" t="s">
        <v>568</v>
      </c>
      <c r="AU3" s="208" t="s">
        <v>569</v>
      </c>
      <c r="AV3" s="208" t="s">
        <v>570</v>
      </c>
      <c r="AW3" s="208" t="s">
        <v>571</v>
      </c>
      <c r="AX3" s="208" t="s">
        <v>572</v>
      </c>
      <c r="AY3" s="208" t="s">
        <v>573</v>
      </c>
      <c r="AZ3" s="208" t="s">
        <v>574</v>
      </c>
      <c r="BA3" s="208" t="s">
        <v>575</v>
      </c>
      <c r="BB3" s="208" t="s">
        <v>576</v>
      </c>
      <c r="BC3" s="208" t="s">
        <v>577</v>
      </c>
      <c r="BD3" s="208" t="s">
        <v>578</v>
      </c>
      <c r="BE3" s="208" t="s">
        <v>579</v>
      </c>
      <c r="BF3" s="208" t="s">
        <v>580</v>
      </c>
      <c r="BG3" s="208" t="s">
        <v>581</v>
      </c>
      <c r="BH3" s="208" t="s">
        <v>582</v>
      </c>
      <c r="BI3" s="208" t="s">
        <v>583</v>
      </c>
      <c r="BJ3" s="208" t="s">
        <v>584</v>
      </c>
      <c r="BK3" s="208" t="s">
        <v>585</v>
      </c>
      <c r="BL3" s="208" t="s">
        <v>586</v>
      </c>
      <c r="BM3" s="208" t="s">
        <v>587</v>
      </c>
      <c r="BN3" s="208" t="s">
        <v>588</v>
      </c>
      <c r="BO3" s="208" t="s">
        <v>589</v>
      </c>
      <c r="BP3" s="208" t="s">
        <v>590</v>
      </c>
      <c r="BQ3" s="208" t="s">
        <v>591</v>
      </c>
      <c r="BR3" s="208" t="s">
        <v>592</v>
      </c>
      <c r="BS3" s="208" t="s">
        <v>593</v>
      </c>
      <c r="BT3" s="208" t="s">
        <v>594</v>
      </c>
      <c r="BU3" s="208" t="s">
        <v>595</v>
      </c>
      <c r="BV3" s="208" t="s">
        <v>596</v>
      </c>
      <c r="BW3" s="208" t="s">
        <v>597</v>
      </c>
      <c r="BX3" s="208" t="s">
        <v>598</v>
      </c>
      <c r="BY3" s="208" t="s">
        <v>599</v>
      </c>
      <c r="BZ3" s="208" t="s">
        <v>600</v>
      </c>
      <c r="CA3" s="208" t="s">
        <v>601</v>
      </c>
      <c r="CB3" s="208" t="s">
        <v>602</v>
      </c>
      <c r="CC3" s="208" t="s">
        <v>603</v>
      </c>
      <c r="CD3" s="208" t="s">
        <v>604</v>
      </c>
      <c r="CE3" s="208" t="s">
        <v>605</v>
      </c>
      <c r="CF3" s="208" t="s">
        <v>606</v>
      </c>
      <c r="CG3" s="208" t="s">
        <v>607</v>
      </c>
      <c r="CH3" s="208" t="s">
        <v>608</v>
      </c>
      <c r="CI3" s="208" t="s">
        <v>609</v>
      </c>
      <c r="CJ3" s="208" t="s">
        <v>610</v>
      </c>
      <c r="CK3" s="208" t="s">
        <v>611</v>
      </c>
      <c r="CL3" s="208" t="s">
        <v>612</v>
      </c>
      <c r="CM3" s="208" t="s">
        <v>613</v>
      </c>
      <c r="CN3" s="208" t="s">
        <v>614</v>
      </c>
      <c r="CO3" s="208" t="s">
        <v>615</v>
      </c>
      <c r="CP3" s="208" t="s">
        <v>616</v>
      </c>
      <c r="CQ3" s="208" t="s">
        <v>617</v>
      </c>
      <c r="CR3" s="208" t="s">
        <v>618</v>
      </c>
      <c r="CS3" s="208" t="s">
        <v>619</v>
      </c>
      <c r="CT3" s="208" t="s">
        <v>620</v>
      </c>
      <c r="CU3" s="208" t="s">
        <v>621</v>
      </c>
      <c r="CV3" s="208" t="s">
        <v>622</v>
      </c>
      <c r="CW3" s="208" t="s">
        <v>623</v>
      </c>
      <c r="CX3" s="208" t="s">
        <v>624</v>
      </c>
      <c r="CY3" s="208" t="s">
        <v>625</v>
      </c>
      <c r="CZ3" s="208" t="s">
        <v>626</v>
      </c>
      <c r="DA3" s="208" t="s">
        <v>627</v>
      </c>
      <c r="DB3" s="208" t="s">
        <v>628</v>
      </c>
      <c r="DC3" s="208" t="s">
        <v>629</v>
      </c>
      <c r="DD3" s="208" t="s">
        <v>630</v>
      </c>
      <c r="DE3" s="208" t="s">
        <v>631</v>
      </c>
      <c r="DF3" s="208" t="s">
        <v>632</v>
      </c>
      <c r="DG3" s="208" t="s">
        <v>633</v>
      </c>
      <c r="DH3" s="208" t="s">
        <v>634</v>
      </c>
      <c r="DI3" s="208" t="s">
        <v>635</v>
      </c>
      <c r="DJ3" s="208" t="s">
        <v>636</v>
      </c>
      <c r="DK3" s="208" t="s">
        <v>637</v>
      </c>
      <c r="DL3" s="208" t="s">
        <v>638</v>
      </c>
      <c r="DM3" s="208" t="s">
        <v>639</v>
      </c>
      <c r="DN3" s="208" t="s">
        <v>640</v>
      </c>
      <c r="DO3" s="208" t="s">
        <v>641</v>
      </c>
      <c r="DP3" s="208" t="s">
        <v>642</v>
      </c>
      <c r="DQ3" s="208" t="s">
        <v>643</v>
      </c>
      <c r="DR3" s="208" t="s">
        <v>644</v>
      </c>
      <c r="DS3" s="208" t="s">
        <v>645</v>
      </c>
      <c r="DT3" s="208" t="s">
        <v>646</v>
      </c>
      <c r="DU3" s="208" t="s">
        <v>647</v>
      </c>
      <c r="DV3" s="208" t="s">
        <v>648</v>
      </c>
      <c r="DW3" s="208" t="s">
        <v>649</v>
      </c>
      <c r="DX3" s="208" t="s">
        <v>650</v>
      </c>
      <c r="DY3" s="208" t="s">
        <v>651</v>
      </c>
      <c r="DZ3" s="208" t="s">
        <v>652</v>
      </c>
      <c r="EA3" s="208" t="s">
        <v>653</v>
      </c>
      <c r="EB3" s="208" t="s">
        <v>654</v>
      </c>
      <c r="EC3" s="208" t="s">
        <v>655</v>
      </c>
      <c r="ED3" s="208" t="s">
        <v>656</v>
      </c>
      <c r="EE3" s="208" t="s">
        <v>657</v>
      </c>
      <c r="EF3" s="208" t="s">
        <v>658</v>
      </c>
      <c r="EG3" s="208" t="s">
        <v>659</v>
      </c>
      <c r="EH3" s="208" t="s">
        <v>660</v>
      </c>
      <c r="EI3" s="208" t="s">
        <v>661</v>
      </c>
      <c r="EJ3" s="208" t="s">
        <v>662</v>
      </c>
      <c r="EK3" s="208" t="s">
        <v>663</v>
      </c>
      <c r="EL3" s="208" t="s">
        <v>664</v>
      </c>
      <c r="EM3" s="208" t="s">
        <v>665</v>
      </c>
      <c r="EN3" s="208" t="s">
        <v>666</v>
      </c>
      <c r="EO3" s="208" t="s">
        <v>667</v>
      </c>
      <c r="EP3" s="208" t="s">
        <v>668</v>
      </c>
      <c r="EQ3" s="208" t="s">
        <v>669</v>
      </c>
      <c r="ER3" s="208" t="s">
        <v>670</v>
      </c>
      <c r="ES3" s="208" t="s">
        <v>671</v>
      </c>
      <c r="ET3" s="208" t="s">
        <v>672</v>
      </c>
      <c r="EU3" s="208" t="s">
        <v>673</v>
      </c>
      <c r="EV3" s="208" t="s">
        <v>674</v>
      </c>
      <c r="EW3" s="208" t="s">
        <v>675</v>
      </c>
      <c r="EX3" s="208" t="s">
        <v>676</v>
      </c>
      <c r="EY3" s="208" t="s">
        <v>677</v>
      </c>
      <c r="EZ3" s="208" t="s">
        <v>678</v>
      </c>
      <c r="FA3" s="208" t="s">
        <v>679</v>
      </c>
      <c r="FB3" s="208" t="s">
        <v>680</v>
      </c>
      <c r="FC3" s="208" t="s">
        <v>681</v>
      </c>
      <c r="FD3" s="208" t="s">
        <v>682</v>
      </c>
      <c r="FE3" s="208" t="s">
        <v>683</v>
      </c>
      <c r="FF3" s="208" t="s">
        <v>684</v>
      </c>
      <c r="FG3" s="208" t="s">
        <v>685</v>
      </c>
      <c r="FH3" s="208" t="s">
        <v>686</v>
      </c>
      <c r="FI3" s="208" t="s">
        <v>687</v>
      </c>
      <c r="FJ3" s="208" t="s">
        <v>688</v>
      </c>
      <c r="FK3" s="208" t="s">
        <v>689</v>
      </c>
      <c r="FL3" s="208" t="s">
        <v>690</v>
      </c>
      <c r="FM3" s="208" t="s">
        <v>691</v>
      </c>
      <c r="FN3" s="208" t="s">
        <v>692</v>
      </c>
      <c r="FO3" s="208" t="s">
        <v>693</v>
      </c>
      <c r="FP3" s="208" t="s">
        <v>694</v>
      </c>
      <c r="FQ3" s="208" t="s">
        <v>695</v>
      </c>
      <c r="FR3" s="208" t="s">
        <v>696</v>
      </c>
      <c r="FS3" s="208" t="s">
        <v>697</v>
      </c>
      <c r="FT3" s="208" t="s">
        <v>698</v>
      </c>
      <c r="FU3" s="208" t="s">
        <v>699</v>
      </c>
      <c r="FV3" s="208" t="s">
        <v>700</v>
      </c>
      <c r="FW3" s="208" t="s">
        <v>701</v>
      </c>
      <c r="FX3" s="208" t="s">
        <v>702</v>
      </c>
      <c r="FY3" s="208" t="s">
        <v>703</v>
      </c>
      <c r="FZ3" s="208" t="s">
        <v>704</v>
      </c>
      <c r="GA3" s="208" t="s">
        <v>705</v>
      </c>
      <c r="GB3" s="208" t="s">
        <v>706</v>
      </c>
      <c r="GC3" s="208" t="s">
        <v>707</v>
      </c>
      <c r="GD3" s="208" t="s">
        <v>708</v>
      </c>
      <c r="GE3" s="208" t="s">
        <v>709</v>
      </c>
      <c r="GF3" s="208" t="s">
        <v>710</v>
      </c>
      <c r="GG3" s="208" t="s">
        <v>711</v>
      </c>
      <c r="GH3" s="208" t="s">
        <v>712</v>
      </c>
      <c r="GI3" s="208" t="s">
        <v>713</v>
      </c>
      <c r="GJ3" s="208" t="s">
        <v>714</v>
      </c>
      <c r="GK3" s="208" t="s">
        <v>715</v>
      </c>
      <c r="GL3" s="208" t="s">
        <v>716</v>
      </c>
      <c r="GM3" s="208" t="s">
        <v>717</v>
      </c>
      <c r="GN3" s="208" t="s">
        <v>718</v>
      </c>
      <c r="GO3" s="208" t="s">
        <v>719</v>
      </c>
      <c r="GP3" s="208" t="s">
        <v>720</v>
      </c>
      <c r="GQ3" s="208" t="s">
        <v>721</v>
      </c>
      <c r="GR3" s="208" t="s">
        <v>722</v>
      </c>
      <c r="GS3" s="208" t="s">
        <v>723</v>
      </c>
      <c r="GT3" s="208" t="s">
        <v>724</v>
      </c>
      <c r="GU3" s="208" t="s">
        <v>725</v>
      </c>
      <c r="GV3" s="208" t="s">
        <v>726</v>
      </c>
      <c r="GW3" s="208" t="s">
        <v>727</v>
      </c>
      <c r="GX3" s="208" t="s">
        <v>728</v>
      </c>
      <c r="GY3" s="208" t="s">
        <v>729</v>
      </c>
      <c r="GZ3" s="208" t="s">
        <v>730</v>
      </c>
      <c r="HA3" s="208" t="s">
        <v>731</v>
      </c>
      <c r="HB3" s="208" t="s">
        <v>732</v>
      </c>
      <c r="HC3" s="208" t="s">
        <v>733</v>
      </c>
      <c r="HD3" s="208" t="s">
        <v>734</v>
      </c>
      <c r="HE3" s="208" t="s">
        <v>735</v>
      </c>
      <c r="HF3" s="208" t="s">
        <v>736</v>
      </c>
      <c r="HG3" s="208" t="s">
        <v>737</v>
      </c>
      <c r="HH3" s="208" t="s">
        <v>738</v>
      </c>
      <c r="HI3" s="208" t="s">
        <v>739</v>
      </c>
      <c r="HJ3" s="208" t="s">
        <v>740</v>
      </c>
      <c r="HK3" s="208" t="s">
        <v>741</v>
      </c>
      <c r="HL3" s="208" t="s">
        <v>742</v>
      </c>
      <c r="HM3" s="208" t="s">
        <v>743</v>
      </c>
      <c r="HN3" s="208" t="s">
        <v>744</v>
      </c>
      <c r="HO3" s="208" t="s">
        <v>745</v>
      </c>
      <c r="HP3" s="208" t="s">
        <v>746</v>
      </c>
      <c r="HQ3" s="208" t="s">
        <v>747</v>
      </c>
      <c r="HR3" s="208" t="s">
        <v>748</v>
      </c>
      <c r="HS3" s="208" t="s">
        <v>749</v>
      </c>
      <c r="HT3" s="208" t="s">
        <v>750</v>
      </c>
      <c r="HU3" s="208" t="s">
        <v>751</v>
      </c>
      <c r="HV3" s="208" t="s">
        <v>752</v>
      </c>
      <c r="HW3" s="208" t="s">
        <v>753</v>
      </c>
      <c r="HX3" s="208" t="s">
        <v>754</v>
      </c>
      <c r="HY3" s="208" t="s">
        <v>755</v>
      </c>
      <c r="HZ3" s="208" t="s">
        <v>756</v>
      </c>
      <c r="IA3" s="208" t="s">
        <v>757</v>
      </c>
      <c r="IB3" s="208" t="s">
        <v>758</v>
      </c>
      <c r="IC3" s="208" t="s">
        <v>759</v>
      </c>
      <c r="ID3" s="208" t="s">
        <v>760</v>
      </c>
      <c r="IE3" s="208" t="s">
        <v>761</v>
      </c>
      <c r="IF3" s="208" t="s">
        <v>762</v>
      </c>
      <c r="IG3" s="208" t="s">
        <v>763</v>
      </c>
      <c r="IH3" s="208" t="s">
        <v>764</v>
      </c>
      <c r="II3" s="208" t="s">
        <v>765</v>
      </c>
      <c r="IJ3" s="208" t="s">
        <v>766</v>
      </c>
      <c r="IK3" s="208" t="s">
        <v>767</v>
      </c>
      <c r="IL3" s="208" t="s">
        <v>768</v>
      </c>
      <c r="IM3" s="206" t="s">
        <v>492</v>
      </c>
      <c r="IN3" s="206" t="s">
        <v>494</v>
      </c>
      <c r="IO3" s="206" t="s">
        <v>496</v>
      </c>
      <c r="IP3" s="206" t="s">
        <v>499</v>
      </c>
      <c r="IQ3" s="206" t="s">
        <v>4334</v>
      </c>
      <c r="IR3" s="206" t="s">
        <v>4335</v>
      </c>
    </row>
    <row r="4" spans="1:252">
      <c r="A4" s="209" t="str">
        <f t="shared" ref="A4:A67" si="0">HYPERLINK("http://www.ofsted.gov.uk/inspection-reports/find-inspection-report/provider/ELS/"&amp;B4,"Report")</f>
        <v>Report</v>
      </c>
      <c r="B4" s="192">
        <v>135380</v>
      </c>
      <c r="C4" s="192">
        <v>8736044</v>
      </c>
      <c r="D4" s="192" t="s">
        <v>777</v>
      </c>
      <c r="E4" s="192" t="s">
        <v>778</v>
      </c>
      <c r="F4" s="192" t="s">
        <v>533</v>
      </c>
      <c r="G4" s="192" t="s">
        <v>533</v>
      </c>
      <c r="H4" s="192" t="s">
        <v>779</v>
      </c>
      <c r="I4" s="192" t="s">
        <v>780</v>
      </c>
      <c r="J4" s="192" t="s">
        <v>781</v>
      </c>
      <c r="K4" s="192" t="s">
        <v>781</v>
      </c>
      <c r="L4" s="192" t="s">
        <v>782</v>
      </c>
      <c r="M4" s="192" t="s">
        <v>783</v>
      </c>
      <c r="N4" s="210" t="s">
        <v>784</v>
      </c>
      <c r="O4" s="211">
        <v>10046988</v>
      </c>
      <c r="P4" s="196">
        <v>43235</v>
      </c>
      <c r="Q4" s="196">
        <v>43237</v>
      </c>
      <c r="R4" s="196">
        <v>43270</v>
      </c>
      <c r="S4" s="192" t="s">
        <v>785</v>
      </c>
      <c r="T4" s="192" t="s">
        <v>786</v>
      </c>
      <c r="U4" s="192">
        <v>2</v>
      </c>
      <c r="V4" s="192">
        <v>2</v>
      </c>
      <c r="W4" s="192">
        <v>2</v>
      </c>
      <c r="X4" s="192">
        <v>2</v>
      </c>
      <c r="Y4" s="192">
        <v>2</v>
      </c>
      <c r="Z4" s="192" t="s">
        <v>783</v>
      </c>
      <c r="AA4" s="192" t="s">
        <v>783</v>
      </c>
      <c r="AB4" s="192" t="s">
        <v>489</v>
      </c>
      <c r="AC4" s="192" t="s">
        <v>487</v>
      </c>
      <c r="AD4" s="192" t="s">
        <v>783</v>
      </c>
      <c r="AE4" s="192" t="s">
        <v>783</v>
      </c>
      <c r="AF4" s="192" t="s">
        <v>783</v>
      </c>
      <c r="AG4" s="192" t="s">
        <v>783</v>
      </c>
      <c r="AH4" s="192" t="s">
        <v>783</v>
      </c>
      <c r="AI4" s="192" t="s">
        <v>783</v>
      </c>
      <c r="AJ4" s="192" t="s">
        <v>783</v>
      </c>
      <c r="AK4" s="192" t="s">
        <v>787</v>
      </c>
      <c r="AL4" s="192" t="s">
        <v>64</v>
      </c>
      <c r="AM4" s="192" t="s">
        <v>64</v>
      </c>
      <c r="AN4" s="192" t="s">
        <v>64</v>
      </c>
      <c r="AO4" s="192" t="s">
        <v>64</v>
      </c>
      <c r="AP4" s="192" t="s">
        <v>64</v>
      </c>
      <c r="AQ4" s="192" t="s">
        <v>64</v>
      </c>
      <c r="AR4" s="192" t="s">
        <v>64</v>
      </c>
      <c r="AS4" s="192" t="s">
        <v>64</v>
      </c>
      <c r="AT4" s="192" t="s">
        <v>64</v>
      </c>
      <c r="AU4" s="192" t="s">
        <v>64</v>
      </c>
      <c r="AV4" s="192" t="s">
        <v>64</v>
      </c>
      <c r="AW4" s="192" t="s">
        <v>64</v>
      </c>
      <c r="AX4" s="192" t="s">
        <v>64</v>
      </c>
      <c r="AY4" s="192" t="s">
        <v>64</v>
      </c>
      <c r="AZ4" s="192" t="s">
        <v>64</v>
      </c>
      <c r="BA4" s="192" t="s">
        <v>64</v>
      </c>
      <c r="BB4" s="192" t="s">
        <v>82</v>
      </c>
      <c r="BC4" s="192" t="s">
        <v>64</v>
      </c>
      <c r="BD4" s="192" t="s">
        <v>64</v>
      </c>
      <c r="BE4" s="192" t="s">
        <v>64</v>
      </c>
      <c r="BF4" s="192" t="s">
        <v>64</v>
      </c>
      <c r="BG4" s="192" t="s">
        <v>64</v>
      </c>
      <c r="BH4" s="192" t="s">
        <v>64</v>
      </c>
      <c r="BI4" s="192" t="s">
        <v>64</v>
      </c>
      <c r="BJ4" s="192" t="s">
        <v>82</v>
      </c>
      <c r="BK4" s="192" t="s">
        <v>82</v>
      </c>
      <c r="BL4" s="192" t="s">
        <v>64</v>
      </c>
      <c r="BM4" s="192" t="s">
        <v>64</v>
      </c>
      <c r="BN4" s="192" t="s">
        <v>64</v>
      </c>
      <c r="BO4" s="192" t="s">
        <v>64</v>
      </c>
      <c r="BP4" s="192" t="s">
        <v>64</v>
      </c>
      <c r="BQ4" s="192" t="s">
        <v>64</v>
      </c>
      <c r="BR4" s="192" t="s">
        <v>64</v>
      </c>
      <c r="BS4" s="192" t="s">
        <v>64</v>
      </c>
      <c r="BT4" s="192" t="s">
        <v>64</v>
      </c>
      <c r="BU4" s="192" t="s">
        <v>64</v>
      </c>
      <c r="BV4" s="192" t="s">
        <v>64</v>
      </c>
      <c r="BW4" s="192" t="s">
        <v>64</v>
      </c>
      <c r="BX4" s="192" t="s">
        <v>64</v>
      </c>
      <c r="BY4" s="192" t="s">
        <v>64</v>
      </c>
      <c r="BZ4" s="192" t="s">
        <v>64</v>
      </c>
      <c r="CA4" s="192" t="s">
        <v>64</v>
      </c>
      <c r="CB4" s="192" t="s">
        <v>64</v>
      </c>
      <c r="CC4" s="192" t="s">
        <v>64</v>
      </c>
      <c r="CD4" s="192" t="s">
        <v>64</v>
      </c>
      <c r="CE4" s="192" t="s">
        <v>64</v>
      </c>
      <c r="CF4" s="192" t="s">
        <v>64</v>
      </c>
      <c r="CG4" s="192" t="s">
        <v>64</v>
      </c>
      <c r="CH4" s="192" t="s">
        <v>64</v>
      </c>
      <c r="CI4" s="192" t="s">
        <v>64</v>
      </c>
      <c r="CJ4" s="192" t="s">
        <v>64</v>
      </c>
      <c r="CK4" s="192" t="s">
        <v>64</v>
      </c>
      <c r="CL4" s="192" t="s">
        <v>64</v>
      </c>
      <c r="CM4" s="192" t="s">
        <v>64</v>
      </c>
      <c r="CN4" s="192" t="s">
        <v>64</v>
      </c>
      <c r="CO4" s="192" t="s">
        <v>64</v>
      </c>
      <c r="CP4" s="192" t="s">
        <v>64</v>
      </c>
      <c r="CQ4" s="192" t="s">
        <v>64</v>
      </c>
      <c r="CR4" s="192" t="s">
        <v>82</v>
      </c>
      <c r="CS4" s="192" t="s">
        <v>82</v>
      </c>
      <c r="CT4" s="192" t="s">
        <v>82</v>
      </c>
      <c r="CU4" s="192" t="s">
        <v>64</v>
      </c>
      <c r="CV4" s="192" t="s">
        <v>64</v>
      </c>
      <c r="CW4" s="192" t="s">
        <v>64</v>
      </c>
      <c r="CX4" s="192" t="s">
        <v>64</v>
      </c>
      <c r="CY4" s="192" t="s">
        <v>64</v>
      </c>
      <c r="CZ4" s="192" t="s">
        <v>64</v>
      </c>
      <c r="DA4" s="192" t="s">
        <v>64</v>
      </c>
      <c r="DB4" s="192" t="s">
        <v>64</v>
      </c>
      <c r="DC4" s="192" t="s">
        <v>64</v>
      </c>
      <c r="DD4" s="192" t="s">
        <v>64</v>
      </c>
      <c r="DE4" s="192" t="s">
        <v>64</v>
      </c>
      <c r="DF4" s="192" t="s">
        <v>64</v>
      </c>
      <c r="DG4" s="192" t="s">
        <v>64</v>
      </c>
      <c r="DH4" s="192" t="s">
        <v>64</v>
      </c>
      <c r="DI4" s="192" t="s">
        <v>64</v>
      </c>
      <c r="DJ4" s="192" t="s">
        <v>64</v>
      </c>
      <c r="DK4" s="192" t="s">
        <v>64</v>
      </c>
      <c r="DL4" s="192" t="s">
        <v>64</v>
      </c>
      <c r="DM4" s="192" t="s">
        <v>64</v>
      </c>
      <c r="DN4" s="192" t="s">
        <v>64</v>
      </c>
      <c r="DO4" s="192" t="s">
        <v>64</v>
      </c>
      <c r="DP4" s="192" t="s">
        <v>64</v>
      </c>
      <c r="DQ4" s="192" t="s">
        <v>64</v>
      </c>
      <c r="DR4" s="192" t="s">
        <v>82</v>
      </c>
      <c r="DS4" s="192" t="s">
        <v>64</v>
      </c>
      <c r="DT4" s="192" t="s">
        <v>82</v>
      </c>
      <c r="DU4" s="192" t="s">
        <v>82</v>
      </c>
      <c r="DV4" s="192" t="s">
        <v>82</v>
      </c>
      <c r="DW4" s="192" t="s">
        <v>82</v>
      </c>
      <c r="DX4" s="192" t="s">
        <v>82</v>
      </c>
      <c r="DY4" s="192" t="s">
        <v>82</v>
      </c>
      <c r="DZ4" s="192" t="s">
        <v>82</v>
      </c>
      <c r="EA4" s="192" t="s">
        <v>82</v>
      </c>
      <c r="EB4" s="192" t="s">
        <v>82</v>
      </c>
      <c r="EC4" s="192" t="s">
        <v>82</v>
      </c>
      <c r="ED4" s="192" t="s">
        <v>82</v>
      </c>
      <c r="EE4" s="192" t="s">
        <v>82</v>
      </c>
      <c r="EF4" s="192" t="s">
        <v>82</v>
      </c>
      <c r="EG4" s="192" t="s">
        <v>82</v>
      </c>
      <c r="EH4" s="192" t="s">
        <v>64</v>
      </c>
      <c r="EI4" s="192" t="s">
        <v>64</v>
      </c>
      <c r="EJ4" s="192" t="s">
        <v>64</v>
      </c>
      <c r="EK4" s="192" t="s">
        <v>64</v>
      </c>
      <c r="EL4" s="192" t="s">
        <v>64</v>
      </c>
      <c r="EM4" s="192" t="s">
        <v>64</v>
      </c>
      <c r="EN4" s="192" t="s">
        <v>64</v>
      </c>
      <c r="EO4" s="192" t="s">
        <v>64</v>
      </c>
      <c r="EP4" s="192" t="s">
        <v>64</v>
      </c>
      <c r="EQ4" s="192" t="s">
        <v>64</v>
      </c>
      <c r="ER4" s="192" t="s">
        <v>64</v>
      </c>
      <c r="ES4" s="192" t="s">
        <v>64</v>
      </c>
      <c r="ET4" s="192" t="s">
        <v>64</v>
      </c>
      <c r="EU4" s="192" t="s">
        <v>64</v>
      </c>
      <c r="EV4" s="192" t="s">
        <v>64</v>
      </c>
      <c r="EW4" s="192" t="s">
        <v>64</v>
      </c>
      <c r="EX4" s="192" t="s">
        <v>64</v>
      </c>
      <c r="EY4" s="192" t="s">
        <v>64</v>
      </c>
      <c r="EZ4" s="192" t="s">
        <v>64</v>
      </c>
      <c r="FA4" s="192" t="s">
        <v>64</v>
      </c>
      <c r="FB4" s="192" t="s">
        <v>64</v>
      </c>
      <c r="FC4" s="192" t="s">
        <v>64</v>
      </c>
      <c r="FD4" s="192" t="s">
        <v>82</v>
      </c>
      <c r="FE4" s="192" t="s">
        <v>82</v>
      </c>
      <c r="FF4" s="192" t="s">
        <v>82</v>
      </c>
      <c r="FG4" s="192" t="s">
        <v>82</v>
      </c>
      <c r="FH4" s="192" t="s">
        <v>82</v>
      </c>
      <c r="FI4" s="192" t="s">
        <v>82</v>
      </c>
      <c r="FJ4" s="192" t="s">
        <v>82</v>
      </c>
      <c r="FK4" s="192" t="s">
        <v>64</v>
      </c>
      <c r="FL4" s="192" t="s">
        <v>82</v>
      </c>
      <c r="FM4" s="192" t="s">
        <v>64</v>
      </c>
      <c r="FN4" s="192" t="s">
        <v>64</v>
      </c>
      <c r="FO4" s="192" t="s">
        <v>64</v>
      </c>
      <c r="FP4" s="192" t="s">
        <v>64</v>
      </c>
      <c r="FQ4" s="192" t="s">
        <v>64</v>
      </c>
      <c r="FR4" s="192" t="s">
        <v>64</v>
      </c>
      <c r="FS4" s="192" t="s">
        <v>64</v>
      </c>
      <c r="FT4" s="192" t="s">
        <v>64</v>
      </c>
      <c r="FU4" s="192" t="s">
        <v>64</v>
      </c>
      <c r="FV4" s="192" t="s">
        <v>82</v>
      </c>
      <c r="FW4" s="192" t="s">
        <v>64</v>
      </c>
      <c r="FX4" s="192" t="s">
        <v>64</v>
      </c>
      <c r="FY4" s="192" t="s">
        <v>64</v>
      </c>
      <c r="FZ4" s="192" t="s">
        <v>64</v>
      </c>
      <c r="GA4" s="192" t="s">
        <v>64</v>
      </c>
      <c r="GB4" s="192" t="s">
        <v>64</v>
      </c>
      <c r="GC4" s="192" t="s">
        <v>64</v>
      </c>
      <c r="GD4" s="192" t="s">
        <v>64</v>
      </c>
      <c r="GE4" s="192" t="s">
        <v>64</v>
      </c>
      <c r="GF4" s="192" t="s">
        <v>64</v>
      </c>
      <c r="GG4" s="192" t="s">
        <v>64</v>
      </c>
      <c r="GH4" s="192" t="s">
        <v>64</v>
      </c>
      <c r="GI4" s="192" t="s">
        <v>64</v>
      </c>
      <c r="GJ4" s="192" t="s">
        <v>64</v>
      </c>
      <c r="GK4" s="192" t="s">
        <v>64</v>
      </c>
      <c r="GL4" s="192" t="s">
        <v>64</v>
      </c>
      <c r="GM4" s="192" t="s">
        <v>64</v>
      </c>
      <c r="GN4" s="192" t="s">
        <v>82</v>
      </c>
      <c r="GO4" s="192" t="s">
        <v>64</v>
      </c>
      <c r="GP4" s="192" t="s">
        <v>64</v>
      </c>
      <c r="GQ4" s="192" t="s">
        <v>64</v>
      </c>
      <c r="GR4" s="192" t="s">
        <v>64</v>
      </c>
      <c r="GS4" s="192" t="s">
        <v>64</v>
      </c>
      <c r="GT4" s="192" t="s">
        <v>82</v>
      </c>
      <c r="GU4" s="192" t="s">
        <v>64</v>
      </c>
      <c r="GV4" s="192" t="s">
        <v>64</v>
      </c>
      <c r="GW4" s="192" t="s">
        <v>64</v>
      </c>
      <c r="GX4" s="192" t="s">
        <v>64</v>
      </c>
      <c r="GY4" s="192" t="s">
        <v>82</v>
      </c>
      <c r="GZ4" s="192" t="s">
        <v>64</v>
      </c>
      <c r="HA4" s="192" t="s">
        <v>64</v>
      </c>
      <c r="HB4" s="192" t="s">
        <v>64</v>
      </c>
      <c r="HC4" s="192" t="s">
        <v>82</v>
      </c>
      <c r="HD4" s="192" t="s">
        <v>64</v>
      </c>
      <c r="HE4" s="192" t="s">
        <v>82</v>
      </c>
      <c r="HF4" s="192" t="s">
        <v>64</v>
      </c>
      <c r="HG4" s="192" t="s">
        <v>64</v>
      </c>
      <c r="HH4" s="192" t="s">
        <v>64</v>
      </c>
      <c r="HI4" s="192" t="s">
        <v>64</v>
      </c>
      <c r="HJ4" s="192" t="s">
        <v>64</v>
      </c>
      <c r="HK4" s="192" t="s">
        <v>64</v>
      </c>
      <c r="HL4" s="192" t="s">
        <v>64</v>
      </c>
      <c r="HM4" s="192" t="s">
        <v>64</v>
      </c>
      <c r="HN4" s="192" t="s">
        <v>64</v>
      </c>
      <c r="HO4" s="192" t="s">
        <v>82</v>
      </c>
      <c r="HP4" s="192" t="s">
        <v>82</v>
      </c>
      <c r="HQ4" s="192" t="s">
        <v>82</v>
      </c>
      <c r="HR4" s="192" t="s">
        <v>82</v>
      </c>
      <c r="HS4" s="192" t="s">
        <v>64</v>
      </c>
      <c r="HT4" s="192" t="s">
        <v>64</v>
      </c>
      <c r="HU4" s="192" t="s">
        <v>64</v>
      </c>
      <c r="HV4" s="192" t="s">
        <v>64</v>
      </c>
      <c r="HW4" s="192" t="s">
        <v>64</v>
      </c>
      <c r="HX4" s="192" t="s">
        <v>64</v>
      </c>
      <c r="HY4" s="192" t="s">
        <v>64</v>
      </c>
      <c r="HZ4" s="192" t="s">
        <v>64</v>
      </c>
      <c r="IA4" s="192" t="s">
        <v>64</v>
      </c>
      <c r="IB4" s="192" t="s">
        <v>64</v>
      </c>
      <c r="IC4" s="192" t="s">
        <v>64</v>
      </c>
      <c r="ID4" s="192" t="s">
        <v>64</v>
      </c>
      <c r="IE4" s="192" t="s">
        <v>64</v>
      </c>
      <c r="IF4" s="192" t="s">
        <v>64</v>
      </c>
      <c r="IG4" s="192" t="s">
        <v>64</v>
      </c>
      <c r="IH4" s="192" t="s">
        <v>64</v>
      </c>
      <c r="II4" s="192" t="s">
        <v>64</v>
      </c>
      <c r="IJ4" s="192" t="s">
        <v>64</v>
      </c>
      <c r="IK4" s="192" t="s">
        <v>64</v>
      </c>
      <c r="IL4" s="192" t="s">
        <v>64</v>
      </c>
      <c r="IM4" s="192" t="s">
        <v>490</v>
      </c>
      <c r="IN4" s="192" t="s">
        <v>83</v>
      </c>
      <c r="IO4" s="192" t="s">
        <v>489</v>
      </c>
      <c r="IP4" s="192" t="s">
        <v>487</v>
      </c>
      <c r="IQ4" s="192" t="s">
        <v>82</v>
      </c>
      <c r="IR4" s="192" t="s">
        <v>82</v>
      </c>
    </row>
    <row r="5" spans="1:252">
      <c r="A5" s="209" t="str">
        <f t="shared" si="0"/>
        <v>Report</v>
      </c>
      <c r="B5" s="192">
        <v>140354</v>
      </c>
      <c r="C5" s="192">
        <v>9376008</v>
      </c>
      <c r="D5" s="192" t="s">
        <v>788</v>
      </c>
      <c r="E5" s="192" t="s">
        <v>778</v>
      </c>
      <c r="F5" s="192" t="s">
        <v>532</v>
      </c>
      <c r="G5" s="192" t="s">
        <v>532</v>
      </c>
      <c r="H5" s="192" t="s">
        <v>789</v>
      </c>
      <c r="I5" s="192" t="s">
        <v>790</v>
      </c>
      <c r="J5" s="192" t="s">
        <v>781</v>
      </c>
      <c r="K5" s="192" t="s">
        <v>781</v>
      </c>
      <c r="L5" s="192" t="s">
        <v>782</v>
      </c>
      <c r="M5" s="192" t="s">
        <v>783</v>
      </c>
      <c r="N5" s="210" t="s">
        <v>784</v>
      </c>
      <c r="O5" s="211">
        <v>10038848</v>
      </c>
      <c r="P5" s="196">
        <v>43131</v>
      </c>
      <c r="Q5" s="196">
        <v>43133</v>
      </c>
      <c r="R5" s="196">
        <v>43188</v>
      </c>
      <c r="S5" s="192" t="s">
        <v>785</v>
      </c>
      <c r="T5" s="192" t="s">
        <v>786</v>
      </c>
      <c r="U5" s="192">
        <v>4</v>
      </c>
      <c r="V5" s="192">
        <v>4</v>
      </c>
      <c r="W5" s="192">
        <v>2</v>
      </c>
      <c r="X5" s="192">
        <v>4</v>
      </c>
      <c r="Y5" s="192">
        <v>2</v>
      </c>
      <c r="Z5" s="192" t="s">
        <v>783</v>
      </c>
      <c r="AA5" s="192" t="s">
        <v>783</v>
      </c>
      <c r="AB5" s="192" t="s">
        <v>490</v>
      </c>
      <c r="AC5" s="192" t="s">
        <v>487</v>
      </c>
      <c r="AD5" s="192" t="s">
        <v>783</v>
      </c>
      <c r="AE5" s="192" t="s">
        <v>783</v>
      </c>
      <c r="AF5" s="192" t="s">
        <v>783</v>
      </c>
      <c r="AG5" s="192" t="s">
        <v>783</v>
      </c>
      <c r="AH5" s="192" t="s">
        <v>783</v>
      </c>
      <c r="AI5" s="192" t="s">
        <v>783</v>
      </c>
      <c r="AJ5" s="192" t="s">
        <v>783</v>
      </c>
      <c r="AK5" s="192" t="s">
        <v>791</v>
      </c>
      <c r="AL5" s="192" t="s">
        <v>64</v>
      </c>
      <c r="AM5" s="192" t="s">
        <v>64</v>
      </c>
      <c r="AN5" s="192" t="s">
        <v>792</v>
      </c>
      <c r="AO5" s="192" t="s">
        <v>64</v>
      </c>
      <c r="AP5" s="192" t="s">
        <v>64</v>
      </c>
      <c r="AQ5" s="192" t="s">
        <v>64</v>
      </c>
      <c r="AR5" s="192" t="s">
        <v>64</v>
      </c>
      <c r="AS5" s="192" t="s">
        <v>792</v>
      </c>
      <c r="AT5" s="192" t="s">
        <v>64</v>
      </c>
      <c r="AU5" s="192" t="s">
        <v>64</v>
      </c>
      <c r="AV5" s="192" t="s">
        <v>64</v>
      </c>
      <c r="AW5" s="192" t="s">
        <v>64</v>
      </c>
      <c r="AX5" s="192" t="s">
        <v>64</v>
      </c>
      <c r="AY5" s="192" t="s">
        <v>64</v>
      </c>
      <c r="AZ5" s="192" t="s">
        <v>64</v>
      </c>
      <c r="BA5" s="192" t="s">
        <v>64</v>
      </c>
      <c r="BB5" s="192" t="s">
        <v>82</v>
      </c>
      <c r="BC5" s="192" t="s">
        <v>64</v>
      </c>
      <c r="BD5" s="192" t="s">
        <v>64</v>
      </c>
      <c r="BE5" s="192" t="s">
        <v>64</v>
      </c>
      <c r="BF5" s="192" t="s">
        <v>64</v>
      </c>
      <c r="BG5" s="192" t="s">
        <v>64</v>
      </c>
      <c r="BH5" s="192" t="s">
        <v>64</v>
      </c>
      <c r="BI5" s="192" t="s">
        <v>64</v>
      </c>
      <c r="BJ5" s="192" t="s">
        <v>82</v>
      </c>
      <c r="BK5" s="192" t="s">
        <v>82</v>
      </c>
      <c r="BL5" s="192" t="s">
        <v>64</v>
      </c>
      <c r="BM5" s="192" t="s">
        <v>64</v>
      </c>
      <c r="BN5" s="192" t="s">
        <v>64</v>
      </c>
      <c r="BO5" s="192" t="s">
        <v>64</v>
      </c>
      <c r="BP5" s="192" t="s">
        <v>64</v>
      </c>
      <c r="BQ5" s="192" t="s">
        <v>64</v>
      </c>
      <c r="BR5" s="192" t="s">
        <v>64</v>
      </c>
      <c r="BS5" s="192" t="s">
        <v>64</v>
      </c>
      <c r="BT5" s="192" t="s">
        <v>64</v>
      </c>
      <c r="BU5" s="192" t="s">
        <v>64</v>
      </c>
      <c r="BV5" s="192" t="s">
        <v>64</v>
      </c>
      <c r="BW5" s="192" t="s">
        <v>64</v>
      </c>
      <c r="BX5" s="192" t="s">
        <v>64</v>
      </c>
      <c r="BY5" s="192" t="s">
        <v>64</v>
      </c>
      <c r="BZ5" s="192" t="s">
        <v>64</v>
      </c>
      <c r="CA5" s="192" t="s">
        <v>64</v>
      </c>
      <c r="CB5" s="192" t="s">
        <v>64</v>
      </c>
      <c r="CC5" s="192" t="s">
        <v>64</v>
      </c>
      <c r="CD5" s="192" t="s">
        <v>64</v>
      </c>
      <c r="CE5" s="192" t="s">
        <v>64</v>
      </c>
      <c r="CF5" s="192" t="s">
        <v>64</v>
      </c>
      <c r="CG5" s="192" t="s">
        <v>64</v>
      </c>
      <c r="CH5" s="192" t="s">
        <v>64</v>
      </c>
      <c r="CI5" s="192" t="s">
        <v>64</v>
      </c>
      <c r="CJ5" s="192" t="s">
        <v>64</v>
      </c>
      <c r="CK5" s="192" t="s">
        <v>64</v>
      </c>
      <c r="CL5" s="192" t="s">
        <v>64</v>
      </c>
      <c r="CM5" s="192" t="s">
        <v>64</v>
      </c>
      <c r="CN5" s="192" t="s">
        <v>64</v>
      </c>
      <c r="CO5" s="192" t="s">
        <v>65</v>
      </c>
      <c r="CP5" s="192" t="s">
        <v>65</v>
      </c>
      <c r="CQ5" s="192" t="s">
        <v>65</v>
      </c>
      <c r="CR5" s="192" t="s">
        <v>82</v>
      </c>
      <c r="CS5" s="192" t="s">
        <v>82</v>
      </c>
      <c r="CT5" s="192" t="s">
        <v>82</v>
      </c>
      <c r="CU5" s="192" t="s">
        <v>65</v>
      </c>
      <c r="CV5" s="192" t="s">
        <v>64</v>
      </c>
      <c r="CW5" s="192" t="s">
        <v>65</v>
      </c>
      <c r="CX5" s="192" t="s">
        <v>64</v>
      </c>
      <c r="CY5" s="192" t="s">
        <v>65</v>
      </c>
      <c r="CZ5" s="192" t="s">
        <v>64</v>
      </c>
      <c r="DA5" s="192" t="s">
        <v>64</v>
      </c>
      <c r="DB5" s="192" t="s">
        <v>64</v>
      </c>
      <c r="DC5" s="192" t="s">
        <v>64</v>
      </c>
      <c r="DD5" s="192" t="s">
        <v>64</v>
      </c>
      <c r="DE5" s="192" t="s">
        <v>64</v>
      </c>
      <c r="DF5" s="192" t="s">
        <v>64</v>
      </c>
      <c r="DG5" s="192" t="s">
        <v>64</v>
      </c>
      <c r="DH5" s="192" t="s">
        <v>64</v>
      </c>
      <c r="DI5" s="192" t="s">
        <v>64</v>
      </c>
      <c r="DJ5" s="192" t="s">
        <v>64</v>
      </c>
      <c r="DK5" s="192" t="s">
        <v>64</v>
      </c>
      <c r="DL5" s="192" t="s">
        <v>64</v>
      </c>
      <c r="DM5" s="192" t="s">
        <v>64</v>
      </c>
      <c r="DN5" s="192" t="s">
        <v>64</v>
      </c>
      <c r="DO5" s="192" t="s">
        <v>64</v>
      </c>
      <c r="DP5" s="192" t="s">
        <v>64</v>
      </c>
      <c r="DQ5" s="192" t="s">
        <v>64</v>
      </c>
      <c r="DR5" s="192" t="s">
        <v>82</v>
      </c>
      <c r="DS5" s="192" t="s">
        <v>82</v>
      </c>
      <c r="DT5" s="192" t="s">
        <v>64</v>
      </c>
      <c r="DU5" s="192" t="s">
        <v>64</v>
      </c>
      <c r="DV5" s="192" t="s">
        <v>64</v>
      </c>
      <c r="DW5" s="192" t="s">
        <v>64</v>
      </c>
      <c r="DX5" s="192" t="s">
        <v>64</v>
      </c>
      <c r="DY5" s="192" t="s">
        <v>64</v>
      </c>
      <c r="DZ5" s="192" t="s">
        <v>64</v>
      </c>
      <c r="EA5" s="192" t="s">
        <v>64</v>
      </c>
      <c r="EB5" s="192" t="s">
        <v>64</v>
      </c>
      <c r="EC5" s="192" t="s">
        <v>64</v>
      </c>
      <c r="ED5" s="192" t="s">
        <v>64</v>
      </c>
      <c r="EE5" s="192" t="s">
        <v>64</v>
      </c>
      <c r="EF5" s="192" t="s">
        <v>82</v>
      </c>
      <c r="EG5" s="192" t="s">
        <v>64</v>
      </c>
      <c r="EH5" s="192" t="s">
        <v>64</v>
      </c>
      <c r="EI5" s="192" t="s">
        <v>64</v>
      </c>
      <c r="EJ5" s="192" t="s">
        <v>64</v>
      </c>
      <c r="EK5" s="192" t="s">
        <v>64</v>
      </c>
      <c r="EL5" s="192" t="s">
        <v>64</v>
      </c>
      <c r="EM5" s="192" t="s">
        <v>64</v>
      </c>
      <c r="EN5" s="192" t="s">
        <v>64</v>
      </c>
      <c r="EO5" s="192" t="s">
        <v>64</v>
      </c>
      <c r="EP5" s="192" t="s">
        <v>64</v>
      </c>
      <c r="EQ5" s="192" t="s">
        <v>64</v>
      </c>
      <c r="ER5" s="192" t="s">
        <v>64</v>
      </c>
      <c r="ES5" s="192" t="s">
        <v>64</v>
      </c>
      <c r="ET5" s="192" t="s">
        <v>64</v>
      </c>
      <c r="EU5" s="192" t="s">
        <v>64</v>
      </c>
      <c r="EV5" s="192" t="s">
        <v>64</v>
      </c>
      <c r="EW5" s="192" t="s">
        <v>64</v>
      </c>
      <c r="EX5" s="192" t="s">
        <v>64</v>
      </c>
      <c r="EY5" s="192" t="s">
        <v>64</v>
      </c>
      <c r="EZ5" s="192" t="s">
        <v>64</v>
      </c>
      <c r="FA5" s="192" t="s">
        <v>64</v>
      </c>
      <c r="FB5" s="192" t="s">
        <v>64</v>
      </c>
      <c r="FC5" s="192" t="s">
        <v>64</v>
      </c>
      <c r="FD5" s="192" t="s">
        <v>64</v>
      </c>
      <c r="FE5" s="192" t="s">
        <v>64</v>
      </c>
      <c r="FF5" s="192" t="s">
        <v>64</v>
      </c>
      <c r="FG5" s="192" t="s">
        <v>64</v>
      </c>
      <c r="FH5" s="192" t="s">
        <v>64</v>
      </c>
      <c r="FI5" s="192" t="s">
        <v>64</v>
      </c>
      <c r="FJ5" s="192" t="s">
        <v>64</v>
      </c>
      <c r="FK5" s="192" t="s">
        <v>64</v>
      </c>
      <c r="FL5" s="192" t="s">
        <v>64</v>
      </c>
      <c r="FM5" s="192" t="s">
        <v>64</v>
      </c>
      <c r="FN5" s="192" t="s">
        <v>64</v>
      </c>
      <c r="FO5" s="192" t="s">
        <v>64</v>
      </c>
      <c r="FP5" s="192" t="s">
        <v>64</v>
      </c>
      <c r="FQ5" s="192" t="s">
        <v>64</v>
      </c>
      <c r="FR5" s="192" t="s">
        <v>64</v>
      </c>
      <c r="FS5" s="192" t="s">
        <v>64</v>
      </c>
      <c r="FT5" s="192" t="s">
        <v>64</v>
      </c>
      <c r="FU5" s="192" t="s">
        <v>64</v>
      </c>
      <c r="FV5" s="192" t="s">
        <v>64</v>
      </c>
      <c r="FW5" s="192" t="s">
        <v>64</v>
      </c>
      <c r="FX5" s="192" t="s">
        <v>64</v>
      </c>
      <c r="FY5" s="192" t="s">
        <v>64</v>
      </c>
      <c r="FZ5" s="192" t="s">
        <v>64</v>
      </c>
      <c r="GA5" s="192" t="s">
        <v>64</v>
      </c>
      <c r="GB5" s="192" t="s">
        <v>64</v>
      </c>
      <c r="GC5" s="192" t="s">
        <v>64</v>
      </c>
      <c r="GD5" s="192" t="s">
        <v>64</v>
      </c>
      <c r="GE5" s="192" t="s">
        <v>64</v>
      </c>
      <c r="GF5" s="192" t="s">
        <v>64</v>
      </c>
      <c r="GG5" s="192" t="s">
        <v>64</v>
      </c>
      <c r="GH5" s="192" t="s">
        <v>64</v>
      </c>
      <c r="GI5" s="192" t="s">
        <v>64</v>
      </c>
      <c r="GJ5" s="192" t="s">
        <v>64</v>
      </c>
      <c r="GK5" s="192" t="s">
        <v>64</v>
      </c>
      <c r="GL5" s="192" t="s">
        <v>64</v>
      </c>
      <c r="GM5" s="192" t="s">
        <v>64</v>
      </c>
      <c r="GN5" s="192" t="s">
        <v>82</v>
      </c>
      <c r="GO5" s="192" t="s">
        <v>64</v>
      </c>
      <c r="GP5" s="192" t="s">
        <v>64</v>
      </c>
      <c r="GQ5" s="192" t="s">
        <v>64</v>
      </c>
      <c r="GR5" s="192" t="s">
        <v>64</v>
      </c>
      <c r="GS5" s="192" t="s">
        <v>64</v>
      </c>
      <c r="GT5" s="192" t="s">
        <v>64</v>
      </c>
      <c r="GU5" s="192" t="s">
        <v>64</v>
      </c>
      <c r="GV5" s="192" t="s">
        <v>64</v>
      </c>
      <c r="GW5" s="192" t="s">
        <v>64</v>
      </c>
      <c r="GX5" s="192" t="s">
        <v>64</v>
      </c>
      <c r="GY5" s="192" t="s">
        <v>64</v>
      </c>
      <c r="GZ5" s="192" t="s">
        <v>64</v>
      </c>
      <c r="HA5" s="192" t="s">
        <v>64</v>
      </c>
      <c r="HB5" s="192" t="s">
        <v>64</v>
      </c>
      <c r="HC5" s="192" t="s">
        <v>82</v>
      </c>
      <c r="HD5" s="192" t="s">
        <v>64</v>
      </c>
      <c r="HE5" s="192" t="s">
        <v>64</v>
      </c>
      <c r="HF5" s="192" t="s">
        <v>64</v>
      </c>
      <c r="HG5" s="192" t="s">
        <v>64</v>
      </c>
      <c r="HH5" s="192" t="s">
        <v>64</v>
      </c>
      <c r="HI5" s="192" t="s">
        <v>64</v>
      </c>
      <c r="HJ5" s="192" t="s">
        <v>64</v>
      </c>
      <c r="HK5" s="192" t="s">
        <v>64</v>
      </c>
      <c r="HL5" s="192" t="s">
        <v>64</v>
      </c>
      <c r="HM5" s="192" t="s">
        <v>64</v>
      </c>
      <c r="HN5" s="192" t="s">
        <v>64</v>
      </c>
      <c r="HO5" s="192" t="s">
        <v>64</v>
      </c>
      <c r="HP5" s="192" t="s">
        <v>64</v>
      </c>
      <c r="HQ5" s="192" t="s">
        <v>64</v>
      </c>
      <c r="HR5" s="192" t="s">
        <v>64</v>
      </c>
      <c r="HS5" s="192" t="s">
        <v>64</v>
      </c>
      <c r="HT5" s="192" t="s">
        <v>64</v>
      </c>
      <c r="HU5" s="192" t="s">
        <v>64</v>
      </c>
      <c r="HV5" s="192" t="s">
        <v>64</v>
      </c>
      <c r="HW5" s="192" t="s">
        <v>64</v>
      </c>
      <c r="HX5" s="192" t="s">
        <v>64</v>
      </c>
      <c r="HY5" s="192" t="s">
        <v>64</v>
      </c>
      <c r="HZ5" s="192" t="s">
        <v>64</v>
      </c>
      <c r="IA5" s="192" t="s">
        <v>64</v>
      </c>
      <c r="IB5" s="192" t="s">
        <v>64</v>
      </c>
      <c r="IC5" s="192" t="s">
        <v>64</v>
      </c>
      <c r="ID5" s="192" t="s">
        <v>64</v>
      </c>
      <c r="IE5" s="192" t="s">
        <v>64</v>
      </c>
      <c r="IF5" s="192" t="s">
        <v>64</v>
      </c>
      <c r="IG5" s="192" t="s">
        <v>64</v>
      </c>
      <c r="IH5" s="192" t="s">
        <v>64</v>
      </c>
      <c r="II5" s="192" t="s">
        <v>65</v>
      </c>
      <c r="IJ5" s="192" t="s">
        <v>65</v>
      </c>
      <c r="IK5" s="192" t="s">
        <v>65</v>
      </c>
      <c r="IL5" s="192" t="s">
        <v>65</v>
      </c>
      <c r="IM5" s="192" t="s">
        <v>489</v>
      </c>
      <c r="IN5" s="192" t="s">
        <v>83</v>
      </c>
      <c r="IO5" s="192" t="s">
        <v>489</v>
      </c>
      <c r="IP5" s="192" t="s">
        <v>487</v>
      </c>
      <c r="IQ5" s="192" t="s">
        <v>82</v>
      </c>
      <c r="IR5" s="192" t="s">
        <v>82</v>
      </c>
    </row>
    <row r="6" spans="1:252">
      <c r="A6" s="209" t="str">
        <f t="shared" si="0"/>
        <v>Report</v>
      </c>
      <c r="B6" s="192">
        <v>135452</v>
      </c>
      <c r="C6" s="192">
        <v>2116395</v>
      </c>
      <c r="D6" s="192" t="s">
        <v>793</v>
      </c>
      <c r="E6" s="192" t="s">
        <v>794</v>
      </c>
      <c r="F6" s="192" t="s">
        <v>534</v>
      </c>
      <c r="G6" s="192" t="s">
        <v>534</v>
      </c>
      <c r="H6" s="192" t="s">
        <v>795</v>
      </c>
      <c r="I6" s="192" t="s">
        <v>796</v>
      </c>
      <c r="J6" s="192" t="s">
        <v>781</v>
      </c>
      <c r="K6" s="192" t="s">
        <v>781</v>
      </c>
      <c r="L6" s="192" t="s">
        <v>782</v>
      </c>
      <c r="M6" s="192" t="s">
        <v>783</v>
      </c>
      <c r="N6" s="210" t="s">
        <v>784</v>
      </c>
      <c r="O6" s="211">
        <v>10006020</v>
      </c>
      <c r="P6" s="196">
        <v>42997</v>
      </c>
      <c r="Q6" s="196">
        <v>42999</v>
      </c>
      <c r="R6" s="196">
        <v>43040</v>
      </c>
      <c r="S6" s="192" t="s">
        <v>785</v>
      </c>
      <c r="T6" s="192" t="s">
        <v>786</v>
      </c>
      <c r="U6" s="192">
        <v>3</v>
      </c>
      <c r="V6" s="192">
        <v>3</v>
      </c>
      <c r="W6" s="192">
        <v>0</v>
      </c>
      <c r="X6" s="192">
        <v>0</v>
      </c>
      <c r="Y6" s="192">
        <v>0</v>
      </c>
      <c r="Z6" s="192">
        <v>0</v>
      </c>
      <c r="AA6" s="192" t="s">
        <v>783</v>
      </c>
      <c r="AB6" s="192" t="s">
        <v>489</v>
      </c>
      <c r="AC6" s="192" t="s">
        <v>783</v>
      </c>
      <c r="AD6" s="192" t="s">
        <v>783</v>
      </c>
      <c r="AE6" s="192" t="s">
        <v>783</v>
      </c>
      <c r="AF6" s="192" t="s">
        <v>783</v>
      </c>
      <c r="AG6" s="192" t="s">
        <v>783</v>
      </c>
      <c r="AH6" s="192" t="s">
        <v>783</v>
      </c>
      <c r="AI6" s="192" t="s">
        <v>783</v>
      </c>
      <c r="AJ6" s="192" t="s">
        <v>783</v>
      </c>
      <c r="AK6" s="192" t="s">
        <v>791</v>
      </c>
      <c r="AL6" s="192" t="s">
        <v>64</v>
      </c>
      <c r="AM6" s="192" t="s">
        <v>64</v>
      </c>
      <c r="AN6" s="192" t="s">
        <v>792</v>
      </c>
      <c r="AO6" s="192" t="s">
        <v>64</v>
      </c>
      <c r="AP6" s="192" t="s">
        <v>792</v>
      </c>
      <c r="AQ6" s="192" t="s">
        <v>792</v>
      </c>
      <c r="AR6" s="192" t="s">
        <v>792</v>
      </c>
      <c r="AS6" s="192" t="s">
        <v>792</v>
      </c>
      <c r="AT6" s="192" t="s">
        <v>84</v>
      </c>
      <c r="AU6" s="192" t="s">
        <v>84</v>
      </c>
      <c r="AV6" s="192" t="s">
        <v>64</v>
      </c>
      <c r="AW6" s="192" t="s">
        <v>64</v>
      </c>
      <c r="AX6" s="192" t="s">
        <v>64</v>
      </c>
      <c r="AY6" s="192" t="s">
        <v>84</v>
      </c>
      <c r="AZ6" s="192" t="s">
        <v>64</v>
      </c>
      <c r="BA6" s="192" t="s">
        <v>84</v>
      </c>
      <c r="BB6" s="192" t="s">
        <v>83</v>
      </c>
      <c r="BC6" s="192" t="s">
        <v>84</v>
      </c>
      <c r="BD6" s="192" t="s">
        <v>64</v>
      </c>
      <c r="BE6" s="192" t="s">
        <v>64</v>
      </c>
      <c r="BF6" s="192" t="s">
        <v>84</v>
      </c>
      <c r="BG6" s="192" t="s">
        <v>84</v>
      </c>
      <c r="BH6" s="192" t="s">
        <v>84</v>
      </c>
      <c r="BI6" s="192" t="s">
        <v>84</v>
      </c>
      <c r="BJ6" s="192" t="s">
        <v>64</v>
      </c>
      <c r="BK6" s="192" t="s">
        <v>84</v>
      </c>
      <c r="BL6" s="192" t="s">
        <v>84</v>
      </c>
      <c r="BM6" s="192" t="s">
        <v>84</v>
      </c>
      <c r="BN6" s="192" t="s">
        <v>84</v>
      </c>
      <c r="BO6" s="192" t="s">
        <v>84</v>
      </c>
      <c r="BP6" s="192" t="s">
        <v>84</v>
      </c>
      <c r="BQ6" s="192" t="s">
        <v>84</v>
      </c>
      <c r="BR6" s="192" t="s">
        <v>84</v>
      </c>
      <c r="BS6" s="192" t="s">
        <v>84</v>
      </c>
      <c r="BT6" s="192" t="s">
        <v>84</v>
      </c>
      <c r="BU6" s="192" t="s">
        <v>84</v>
      </c>
      <c r="BV6" s="192" t="s">
        <v>84</v>
      </c>
      <c r="BW6" s="192" t="s">
        <v>84</v>
      </c>
      <c r="BX6" s="192" t="s">
        <v>84</v>
      </c>
      <c r="BY6" s="192" t="s">
        <v>64</v>
      </c>
      <c r="BZ6" s="192" t="s">
        <v>84</v>
      </c>
      <c r="CA6" s="192" t="s">
        <v>84</v>
      </c>
      <c r="CB6" s="192" t="s">
        <v>84</v>
      </c>
      <c r="CC6" s="192" t="s">
        <v>84</v>
      </c>
      <c r="CD6" s="192" t="s">
        <v>84</v>
      </c>
      <c r="CE6" s="192" t="s">
        <v>84</v>
      </c>
      <c r="CF6" s="192" t="s">
        <v>84</v>
      </c>
      <c r="CG6" s="192" t="s">
        <v>84</v>
      </c>
      <c r="CH6" s="192" t="s">
        <v>84</v>
      </c>
      <c r="CI6" s="192" t="s">
        <v>84</v>
      </c>
      <c r="CJ6" s="192" t="s">
        <v>84</v>
      </c>
      <c r="CK6" s="192" t="s">
        <v>84</v>
      </c>
      <c r="CL6" s="192" t="s">
        <v>84</v>
      </c>
      <c r="CM6" s="192" t="s">
        <v>84</v>
      </c>
      <c r="CN6" s="192" t="s">
        <v>84</v>
      </c>
      <c r="CO6" s="192" t="s">
        <v>64</v>
      </c>
      <c r="CP6" s="192" t="s">
        <v>64</v>
      </c>
      <c r="CQ6" s="192" t="s">
        <v>64</v>
      </c>
      <c r="CR6" s="192" t="s">
        <v>83</v>
      </c>
      <c r="CS6" s="192" t="s">
        <v>83</v>
      </c>
      <c r="CT6" s="192" t="s">
        <v>83</v>
      </c>
      <c r="CU6" s="192" t="s">
        <v>64</v>
      </c>
      <c r="CV6" s="192" t="s">
        <v>64</v>
      </c>
      <c r="CW6" s="192" t="s">
        <v>84</v>
      </c>
      <c r="CX6" s="192" t="s">
        <v>64</v>
      </c>
      <c r="CY6" s="192" t="s">
        <v>84</v>
      </c>
      <c r="CZ6" s="192" t="s">
        <v>64</v>
      </c>
      <c r="DA6" s="192" t="s">
        <v>65</v>
      </c>
      <c r="DB6" s="192" t="s">
        <v>64</v>
      </c>
      <c r="DC6" s="192" t="s">
        <v>64</v>
      </c>
      <c r="DD6" s="192" t="s">
        <v>65</v>
      </c>
      <c r="DE6" s="192" t="s">
        <v>84</v>
      </c>
      <c r="DF6" s="192" t="s">
        <v>64</v>
      </c>
      <c r="DG6" s="192" t="s">
        <v>84</v>
      </c>
      <c r="DH6" s="192" t="s">
        <v>64</v>
      </c>
      <c r="DI6" s="192" t="s">
        <v>64</v>
      </c>
      <c r="DJ6" s="192" t="s">
        <v>64</v>
      </c>
      <c r="DK6" s="192" t="s">
        <v>64</v>
      </c>
      <c r="DL6" s="192" t="s">
        <v>64</v>
      </c>
      <c r="DM6" s="192" t="s">
        <v>64</v>
      </c>
      <c r="DN6" s="192" t="s">
        <v>64</v>
      </c>
      <c r="DO6" s="192" t="s">
        <v>64</v>
      </c>
      <c r="DP6" s="192" t="s">
        <v>64</v>
      </c>
      <c r="DQ6" s="192" t="s">
        <v>83</v>
      </c>
      <c r="DR6" s="192" t="s">
        <v>83</v>
      </c>
      <c r="DS6" s="192" t="s">
        <v>64</v>
      </c>
      <c r="DT6" s="192" t="s">
        <v>83</v>
      </c>
      <c r="DU6" s="192" t="s">
        <v>83</v>
      </c>
      <c r="DV6" s="192" t="s">
        <v>83</v>
      </c>
      <c r="DW6" s="192" t="s">
        <v>83</v>
      </c>
      <c r="DX6" s="192" t="s">
        <v>83</v>
      </c>
      <c r="DY6" s="192" t="s">
        <v>83</v>
      </c>
      <c r="DZ6" s="192" t="s">
        <v>83</v>
      </c>
      <c r="EA6" s="192" t="s">
        <v>83</v>
      </c>
      <c r="EB6" s="192" t="s">
        <v>83</v>
      </c>
      <c r="EC6" s="192" t="s">
        <v>83</v>
      </c>
      <c r="ED6" s="192" t="s">
        <v>83</v>
      </c>
      <c r="EE6" s="192" t="s">
        <v>83</v>
      </c>
      <c r="EF6" s="192" t="s">
        <v>83</v>
      </c>
      <c r="EG6" s="192" t="s">
        <v>64</v>
      </c>
      <c r="EH6" s="192" t="s">
        <v>64</v>
      </c>
      <c r="EI6" s="192" t="s">
        <v>64</v>
      </c>
      <c r="EJ6" s="192" t="s">
        <v>64</v>
      </c>
      <c r="EK6" s="192" t="s">
        <v>64</v>
      </c>
      <c r="EL6" s="192" t="s">
        <v>64</v>
      </c>
      <c r="EM6" s="192" t="s">
        <v>64</v>
      </c>
      <c r="EN6" s="192" t="s">
        <v>64</v>
      </c>
      <c r="EO6" s="192" t="s">
        <v>64</v>
      </c>
      <c r="EP6" s="192" t="s">
        <v>64</v>
      </c>
      <c r="EQ6" s="192" t="s">
        <v>64</v>
      </c>
      <c r="ER6" s="192" t="s">
        <v>64</v>
      </c>
      <c r="ES6" s="192" t="s">
        <v>64</v>
      </c>
      <c r="ET6" s="192" t="s">
        <v>64</v>
      </c>
      <c r="EU6" s="192" t="s">
        <v>64</v>
      </c>
      <c r="EV6" s="192" t="s">
        <v>64</v>
      </c>
      <c r="EW6" s="192" t="s">
        <v>64</v>
      </c>
      <c r="EX6" s="192" t="s">
        <v>64</v>
      </c>
      <c r="EY6" s="192" t="s">
        <v>64</v>
      </c>
      <c r="EZ6" s="192" t="s">
        <v>64</v>
      </c>
      <c r="FA6" s="192" t="s">
        <v>64</v>
      </c>
      <c r="FB6" s="192" t="s">
        <v>64</v>
      </c>
      <c r="FC6" s="192" t="s">
        <v>64</v>
      </c>
      <c r="FD6" s="192" t="s">
        <v>64</v>
      </c>
      <c r="FE6" s="192" t="s">
        <v>83</v>
      </c>
      <c r="FF6" s="192" t="s">
        <v>83</v>
      </c>
      <c r="FG6" s="192" t="s">
        <v>83</v>
      </c>
      <c r="FH6" s="192" t="s">
        <v>83</v>
      </c>
      <c r="FI6" s="192" t="s">
        <v>83</v>
      </c>
      <c r="FJ6" s="192" t="s">
        <v>83</v>
      </c>
      <c r="FK6" s="192" t="s">
        <v>64</v>
      </c>
      <c r="FL6" s="192" t="s">
        <v>64</v>
      </c>
      <c r="FM6" s="192" t="s">
        <v>64</v>
      </c>
      <c r="FN6" s="192" t="s">
        <v>64</v>
      </c>
      <c r="FO6" s="192" t="s">
        <v>65</v>
      </c>
      <c r="FP6" s="192" t="s">
        <v>64</v>
      </c>
      <c r="FQ6" s="192" t="s">
        <v>64</v>
      </c>
      <c r="FR6" s="192" t="s">
        <v>65</v>
      </c>
      <c r="FS6" s="192" t="s">
        <v>64</v>
      </c>
      <c r="FT6" s="192" t="s">
        <v>64</v>
      </c>
      <c r="FU6" s="192" t="s">
        <v>64</v>
      </c>
      <c r="FV6" s="192" t="s">
        <v>83</v>
      </c>
      <c r="FW6" s="192" t="s">
        <v>64</v>
      </c>
      <c r="FX6" s="192" t="s">
        <v>65</v>
      </c>
      <c r="FY6" s="192" t="s">
        <v>64</v>
      </c>
      <c r="FZ6" s="192" t="s">
        <v>64</v>
      </c>
      <c r="GA6" s="192" t="s">
        <v>64</v>
      </c>
      <c r="GB6" s="192" t="s">
        <v>64</v>
      </c>
      <c r="GC6" s="192" t="s">
        <v>64</v>
      </c>
      <c r="GD6" s="192" t="s">
        <v>64</v>
      </c>
      <c r="GE6" s="192" t="s">
        <v>64</v>
      </c>
      <c r="GF6" s="192" t="s">
        <v>64</v>
      </c>
      <c r="GG6" s="192" t="s">
        <v>64</v>
      </c>
      <c r="GH6" s="192" t="s">
        <v>64</v>
      </c>
      <c r="GI6" s="192" t="s">
        <v>64</v>
      </c>
      <c r="GJ6" s="192" t="s">
        <v>64</v>
      </c>
      <c r="GK6" s="192" t="s">
        <v>65</v>
      </c>
      <c r="GL6" s="192" t="s">
        <v>65</v>
      </c>
      <c r="GM6" s="192" t="s">
        <v>65</v>
      </c>
      <c r="GN6" s="192" t="s">
        <v>83</v>
      </c>
      <c r="GO6" s="192" t="s">
        <v>65</v>
      </c>
      <c r="GP6" s="192" t="s">
        <v>65</v>
      </c>
      <c r="GQ6" s="192" t="s">
        <v>65</v>
      </c>
      <c r="GR6" s="192" t="s">
        <v>64</v>
      </c>
      <c r="GS6" s="192" t="s">
        <v>64</v>
      </c>
      <c r="GT6" s="192" t="s">
        <v>83</v>
      </c>
      <c r="GU6" s="192" t="s">
        <v>64</v>
      </c>
      <c r="GV6" s="192" t="s">
        <v>64</v>
      </c>
      <c r="GW6" s="192" t="s">
        <v>83</v>
      </c>
      <c r="GX6" s="192" t="s">
        <v>83</v>
      </c>
      <c r="GY6" s="192" t="s">
        <v>84</v>
      </c>
      <c r="GZ6" s="192" t="s">
        <v>65</v>
      </c>
      <c r="HA6" s="192" t="s">
        <v>65</v>
      </c>
      <c r="HB6" s="192" t="s">
        <v>65</v>
      </c>
      <c r="HC6" s="192" t="s">
        <v>65</v>
      </c>
      <c r="HD6" s="192" t="s">
        <v>83</v>
      </c>
      <c r="HE6" s="192" t="s">
        <v>65</v>
      </c>
      <c r="HF6" s="192" t="s">
        <v>64</v>
      </c>
      <c r="HG6" s="192" t="s">
        <v>65</v>
      </c>
      <c r="HH6" s="192" t="s">
        <v>65</v>
      </c>
      <c r="HI6" s="192" t="s">
        <v>83</v>
      </c>
      <c r="HJ6" s="192" t="s">
        <v>64</v>
      </c>
      <c r="HK6" s="192" t="s">
        <v>64</v>
      </c>
      <c r="HL6" s="192" t="s">
        <v>84</v>
      </c>
      <c r="HM6" s="192" t="s">
        <v>64</v>
      </c>
      <c r="HN6" s="192" t="s">
        <v>65</v>
      </c>
      <c r="HO6" s="192" t="s">
        <v>83</v>
      </c>
      <c r="HP6" s="192" t="s">
        <v>83</v>
      </c>
      <c r="HQ6" s="192" t="s">
        <v>83</v>
      </c>
      <c r="HR6" s="192" t="s">
        <v>83</v>
      </c>
      <c r="HS6" s="192" t="s">
        <v>65</v>
      </c>
      <c r="HT6" s="192" t="s">
        <v>64</v>
      </c>
      <c r="HU6" s="192" t="s">
        <v>64</v>
      </c>
      <c r="HV6" s="192" t="s">
        <v>64</v>
      </c>
      <c r="HW6" s="192" t="s">
        <v>64</v>
      </c>
      <c r="HX6" s="192" t="s">
        <v>64</v>
      </c>
      <c r="HY6" s="192" t="s">
        <v>65</v>
      </c>
      <c r="HZ6" s="192" t="s">
        <v>64</v>
      </c>
      <c r="IA6" s="192" t="s">
        <v>65</v>
      </c>
      <c r="IB6" s="192" t="s">
        <v>65</v>
      </c>
      <c r="IC6" s="192" t="s">
        <v>65</v>
      </c>
      <c r="ID6" s="192" t="s">
        <v>65</v>
      </c>
      <c r="IE6" s="192" t="s">
        <v>64</v>
      </c>
      <c r="IF6" s="192" t="s">
        <v>64</v>
      </c>
      <c r="IG6" s="192" t="s">
        <v>64</v>
      </c>
      <c r="IH6" s="192" t="s">
        <v>64</v>
      </c>
      <c r="II6" s="192" t="s">
        <v>65</v>
      </c>
      <c r="IJ6" s="192" t="s">
        <v>65</v>
      </c>
      <c r="IK6" s="192" t="s">
        <v>65</v>
      </c>
      <c r="IL6" s="192" t="s">
        <v>64</v>
      </c>
      <c r="IM6" s="192" t="s">
        <v>490</v>
      </c>
      <c r="IN6" s="192" t="s">
        <v>797</v>
      </c>
      <c r="IO6" s="192" t="s">
        <v>489</v>
      </c>
      <c r="IP6" s="192" t="s">
        <v>488</v>
      </c>
      <c r="IQ6" s="192" t="s">
        <v>783</v>
      </c>
      <c r="IR6" s="192" t="s">
        <v>783</v>
      </c>
    </row>
    <row r="7" spans="1:252">
      <c r="A7" s="209" t="str">
        <f t="shared" si="0"/>
        <v>Report</v>
      </c>
      <c r="B7" s="192">
        <v>112452</v>
      </c>
      <c r="C7" s="192">
        <v>9096027</v>
      </c>
      <c r="D7" s="192" t="s">
        <v>798</v>
      </c>
      <c r="E7" s="192" t="s">
        <v>778</v>
      </c>
      <c r="F7" s="192" t="s">
        <v>528</v>
      </c>
      <c r="G7" s="192" t="s">
        <v>528</v>
      </c>
      <c r="H7" s="192" t="s">
        <v>799</v>
      </c>
      <c r="I7" s="192" t="s">
        <v>800</v>
      </c>
      <c r="J7" s="192" t="s">
        <v>781</v>
      </c>
      <c r="K7" s="192" t="s">
        <v>781</v>
      </c>
      <c r="L7" s="192" t="s">
        <v>782</v>
      </c>
      <c r="M7" s="192" t="s">
        <v>783</v>
      </c>
      <c r="N7" s="210" t="s">
        <v>784</v>
      </c>
      <c r="O7" s="211">
        <v>10043369</v>
      </c>
      <c r="P7" s="196">
        <v>43116</v>
      </c>
      <c r="Q7" s="196">
        <v>43118</v>
      </c>
      <c r="R7" s="196">
        <v>43157</v>
      </c>
      <c r="S7" s="192" t="s">
        <v>785</v>
      </c>
      <c r="T7" s="192" t="s">
        <v>786</v>
      </c>
      <c r="U7" s="192">
        <v>2</v>
      </c>
      <c r="V7" s="192">
        <v>2</v>
      </c>
      <c r="W7" s="192">
        <v>2</v>
      </c>
      <c r="X7" s="192">
        <v>2</v>
      </c>
      <c r="Y7" s="192">
        <v>2</v>
      </c>
      <c r="Z7" s="192" t="s">
        <v>783</v>
      </c>
      <c r="AA7" s="192">
        <v>2</v>
      </c>
      <c r="AB7" s="192" t="s">
        <v>489</v>
      </c>
      <c r="AC7" s="192" t="s">
        <v>487</v>
      </c>
      <c r="AD7" s="192" t="s">
        <v>783</v>
      </c>
      <c r="AE7" s="192" t="s">
        <v>783</v>
      </c>
      <c r="AF7" s="192" t="s">
        <v>783</v>
      </c>
      <c r="AG7" s="192" t="s">
        <v>783</v>
      </c>
      <c r="AH7" s="192" t="s">
        <v>783</v>
      </c>
      <c r="AI7" s="192" t="s">
        <v>783</v>
      </c>
      <c r="AJ7" s="192" t="s">
        <v>783</v>
      </c>
      <c r="AK7" s="192" t="s">
        <v>787</v>
      </c>
      <c r="AL7" s="192" t="s">
        <v>64</v>
      </c>
      <c r="AM7" s="192" t="s">
        <v>64</v>
      </c>
      <c r="AN7" s="192" t="s">
        <v>64</v>
      </c>
      <c r="AO7" s="192" t="s">
        <v>64</v>
      </c>
      <c r="AP7" s="192" t="s">
        <v>64</v>
      </c>
      <c r="AQ7" s="192" t="s">
        <v>64</v>
      </c>
      <c r="AR7" s="192" t="s">
        <v>64</v>
      </c>
      <c r="AS7" s="192" t="s">
        <v>64</v>
      </c>
      <c r="AT7" s="192" t="s">
        <v>64</v>
      </c>
      <c r="AU7" s="192" t="s">
        <v>64</v>
      </c>
      <c r="AV7" s="192" t="s">
        <v>64</v>
      </c>
      <c r="AW7" s="192" t="s">
        <v>64</v>
      </c>
      <c r="AX7" s="192" t="s">
        <v>64</v>
      </c>
      <c r="AY7" s="192" t="s">
        <v>64</v>
      </c>
      <c r="AZ7" s="192" t="s">
        <v>64</v>
      </c>
      <c r="BA7" s="192" t="s">
        <v>64</v>
      </c>
      <c r="BB7" s="192" t="s">
        <v>82</v>
      </c>
      <c r="BC7" s="192" t="s">
        <v>64</v>
      </c>
      <c r="BD7" s="192" t="s">
        <v>64</v>
      </c>
      <c r="BE7" s="192" t="s">
        <v>64</v>
      </c>
      <c r="BF7" s="192" t="s">
        <v>64</v>
      </c>
      <c r="BG7" s="192" t="s">
        <v>64</v>
      </c>
      <c r="BH7" s="192" t="s">
        <v>64</v>
      </c>
      <c r="BI7" s="192" t="s">
        <v>64</v>
      </c>
      <c r="BJ7" s="192" t="s">
        <v>82</v>
      </c>
      <c r="BK7" s="192" t="s">
        <v>64</v>
      </c>
      <c r="BL7" s="192" t="s">
        <v>64</v>
      </c>
      <c r="BM7" s="192" t="s">
        <v>64</v>
      </c>
      <c r="BN7" s="192" t="s">
        <v>64</v>
      </c>
      <c r="BO7" s="192" t="s">
        <v>64</v>
      </c>
      <c r="BP7" s="192" t="s">
        <v>64</v>
      </c>
      <c r="BQ7" s="192" t="s">
        <v>64</v>
      </c>
      <c r="BR7" s="192" t="s">
        <v>64</v>
      </c>
      <c r="BS7" s="192" t="s">
        <v>64</v>
      </c>
      <c r="BT7" s="192" t="s">
        <v>64</v>
      </c>
      <c r="BU7" s="192" t="s">
        <v>64</v>
      </c>
      <c r="BV7" s="192" t="s">
        <v>64</v>
      </c>
      <c r="BW7" s="192" t="s">
        <v>64</v>
      </c>
      <c r="BX7" s="192" t="s">
        <v>64</v>
      </c>
      <c r="BY7" s="192" t="s">
        <v>64</v>
      </c>
      <c r="BZ7" s="192" t="s">
        <v>64</v>
      </c>
      <c r="CA7" s="192" t="s">
        <v>64</v>
      </c>
      <c r="CB7" s="192" t="s">
        <v>64</v>
      </c>
      <c r="CC7" s="192" t="s">
        <v>64</v>
      </c>
      <c r="CD7" s="192" t="s">
        <v>64</v>
      </c>
      <c r="CE7" s="192" t="s">
        <v>64</v>
      </c>
      <c r="CF7" s="192" t="s">
        <v>64</v>
      </c>
      <c r="CG7" s="192" t="s">
        <v>64</v>
      </c>
      <c r="CH7" s="192" t="s">
        <v>64</v>
      </c>
      <c r="CI7" s="192" t="s">
        <v>64</v>
      </c>
      <c r="CJ7" s="192" t="s">
        <v>64</v>
      </c>
      <c r="CK7" s="192" t="s">
        <v>64</v>
      </c>
      <c r="CL7" s="192" t="s">
        <v>64</v>
      </c>
      <c r="CM7" s="192" t="s">
        <v>64</v>
      </c>
      <c r="CN7" s="192" t="s">
        <v>64</v>
      </c>
      <c r="CO7" s="192" t="s">
        <v>64</v>
      </c>
      <c r="CP7" s="192" t="s">
        <v>64</v>
      </c>
      <c r="CQ7" s="192" t="s">
        <v>64</v>
      </c>
      <c r="CR7" s="192" t="s">
        <v>64</v>
      </c>
      <c r="CS7" s="192" t="s">
        <v>64</v>
      </c>
      <c r="CT7" s="192" t="s">
        <v>64</v>
      </c>
      <c r="CU7" s="192" t="s">
        <v>64</v>
      </c>
      <c r="CV7" s="192" t="s">
        <v>64</v>
      </c>
      <c r="CW7" s="192" t="s">
        <v>64</v>
      </c>
      <c r="CX7" s="192" t="s">
        <v>64</v>
      </c>
      <c r="CY7" s="192" t="s">
        <v>64</v>
      </c>
      <c r="CZ7" s="192" t="s">
        <v>64</v>
      </c>
      <c r="DA7" s="192" t="s">
        <v>64</v>
      </c>
      <c r="DB7" s="192" t="s">
        <v>64</v>
      </c>
      <c r="DC7" s="192" t="s">
        <v>64</v>
      </c>
      <c r="DD7" s="192" t="s">
        <v>64</v>
      </c>
      <c r="DE7" s="192" t="s">
        <v>64</v>
      </c>
      <c r="DF7" s="192" t="s">
        <v>64</v>
      </c>
      <c r="DG7" s="192" t="s">
        <v>64</v>
      </c>
      <c r="DH7" s="192" t="s">
        <v>64</v>
      </c>
      <c r="DI7" s="192" t="s">
        <v>64</v>
      </c>
      <c r="DJ7" s="192" t="s">
        <v>64</v>
      </c>
      <c r="DK7" s="192" t="s">
        <v>64</v>
      </c>
      <c r="DL7" s="192" t="s">
        <v>64</v>
      </c>
      <c r="DM7" s="192" t="s">
        <v>64</v>
      </c>
      <c r="DN7" s="192" t="s">
        <v>64</v>
      </c>
      <c r="DO7" s="192" t="s">
        <v>64</v>
      </c>
      <c r="DP7" s="192" t="s">
        <v>64</v>
      </c>
      <c r="DQ7" s="192" t="s">
        <v>64</v>
      </c>
      <c r="DR7" s="192" t="s">
        <v>64</v>
      </c>
      <c r="DS7" s="192" t="s">
        <v>64</v>
      </c>
      <c r="DT7" s="192" t="s">
        <v>64</v>
      </c>
      <c r="DU7" s="192" t="s">
        <v>64</v>
      </c>
      <c r="DV7" s="192" t="s">
        <v>64</v>
      </c>
      <c r="DW7" s="192" t="s">
        <v>64</v>
      </c>
      <c r="DX7" s="192" t="s">
        <v>64</v>
      </c>
      <c r="DY7" s="192" t="s">
        <v>64</v>
      </c>
      <c r="DZ7" s="192" t="s">
        <v>64</v>
      </c>
      <c r="EA7" s="192" t="s">
        <v>64</v>
      </c>
      <c r="EB7" s="192" t="s">
        <v>64</v>
      </c>
      <c r="EC7" s="192" t="s">
        <v>64</v>
      </c>
      <c r="ED7" s="192" t="s">
        <v>64</v>
      </c>
      <c r="EE7" s="192" t="s">
        <v>64</v>
      </c>
      <c r="EF7" s="192" t="s">
        <v>64</v>
      </c>
      <c r="EG7" s="192" t="s">
        <v>64</v>
      </c>
      <c r="EH7" s="192" t="s">
        <v>64</v>
      </c>
      <c r="EI7" s="192" t="s">
        <v>64</v>
      </c>
      <c r="EJ7" s="192" t="s">
        <v>64</v>
      </c>
      <c r="EK7" s="192" t="s">
        <v>64</v>
      </c>
      <c r="EL7" s="192" t="s">
        <v>64</v>
      </c>
      <c r="EM7" s="192" t="s">
        <v>64</v>
      </c>
      <c r="EN7" s="192" t="s">
        <v>64</v>
      </c>
      <c r="EO7" s="192" t="s">
        <v>64</v>
      </c>
      <c r="EP7" s="192" t="s">
        <v>64</v>
      </c>
      <c r="EQ7" s="192" t="s">
        <v>64</v>
      </c>
      <c r="ER7" s="192" t="s">
        <v>64</v>
      </c>
      <c r="ES7" s="192" t="s">
        <v>64</v>
      </c>
      <c r="ET7" s="192" t="s">
        <v>64</v>
      </c>
      <c r="EU7" s="192" t="s">
        <v>64</v>
      </c>
      <c r="EV7" s="192" t="s">
        <v>64</v>
      </c>
      <c r="EW7" s="192" t="s">
        <v>64</v>
      </c>
      <c r="EX7" s="192" t="s">
        <v>64</v>
      </c>
      <c r="EY7" s="192" t="s">
        <v>64</v>
      </c>
      <c r="EZ7" s="192" t="s">
        <v>64</v>
      </c>
      <c r="FA7" s="192" t="s">
        <v>64</v>
      </c>
      <c r="FB7" s="192" t="s">
        <v>64</v>
      </c>
      <c r="FC7" s="192" t="s">
        <v>64</v>
      </c>
      <c r="FD7" s="192" t="s">
        <v>64</v>
      </c>
      <c r="FE7" s="192" t="s">
        <v>64</v>
      </c>
      <c r="FF7" s="192" t="s">
        <v>64</v>
      </c>
      <c r="FG7" s="192" t="s">
        <v>64</v>
      </c>
      <c r="FH7" s="192" t="s">
        <v>64</v>
      </c>
      <c r="FI7" s="192" t="s">
        <v>64</v>
      </c>
      <c r="FJ7" s="192" t="s">
        <v>64</v>
      </c>
      <c r="FK7" s="192" t="s">
        <v>64</v>
      </c>
      <c r="FL7" s="192" t="s">
        <v>64</v>
      </c>
      <c r="FM7" s="192" t="s">
        <v>64</v>
      </c>
      <c r="FN7" s="192" t="s">
        <v>64</v>
      </c>
      <c r="FO7" s="192" t="s">
        <v>64</v>
      </c>
      <c r="FP7" s="192" t="s">
        <v>64</v>
      </c>
      <c r="FQ7" s="192" t="s">
        <v>64</v>
      </c>
      <c r="FR7" s="192" t="s">
        <v>64</v>
      </c>
      <c r="FS7" s="192" t="s">
        <v>64</v>
      </c>
      <c r="FT7" s="192" t="s">
        <v>64</v>
      </c>
      <c r="FU7" s="192" t="s">
        <v>64</v>
      </c>
      <c r="FV7" s="192" t="s">
        <v>64</v>
      </c>
      <c r="FW7" s="192" t="s">
        <v>64</v>
      </c>
      <c r="FX7" s="192" t="s">
        <v>64</v>
      </c>
      <c r="FY7" s="192" t="s">
        <v>64</v>
      </c>
      <c r="FZ7" s="192" t="s">
        <v>64</v>
      </c>
      <c r="GA7" s="192" t="s">
        <v>64</v>
      </c>
      <c r="GB7" s="192" t="s">
        <v>64</v>
      </c>
      <c r="GC7" s="192" t="s">
        <v>64</v>
      </c>
      <c r="GD7" s="192" t="s">
        <v>64</v>
      </c>
      <c r="GE7" s="192" t="s">
        <v>64</v>
      </c>
      <c r="GF7" s="192" t="s">
        <v>64</v>
      </c>
      <c r="GG7" s="192" t="s">
        <v>64</v>
      </c>
      <c r="GH7" s="192" t="s">
        <v>64</v>
      </c>
      <c r="GI7" s="192" t="s">
        <v>64</v>
      </c>
      <c r="GJ7" s="192" t="s">
        <v>64</v>
      </c>
      <c r="GK7" s="192" t="s">
        <v>64</v>
      </c>
      <c r="GL7" s="192" t="s">
        <v>64</v>
      </c>
      <c r="GM7" s="192" t="s">
        <v>64</v>
      </c>
      <c r="GN7" s="192" t="s">
        <v>64</v>
      </c>
      <c r="GO7" s="192" t="s">
        <v>64</v>
      </c>
      <c r="GP7" s="192" t="s">
        <v>64</v>
      </c>
      <c r="GQ7" s="192" t="s">
        <v>64</v>
      </c>
      <c r="GR7" s="192" t="s">
        <v>64</v>
      </c>
      <c r="GS7" s="192" t="s">
        <v>64</v>
      </c>
      <c r="GT7" s="192" t="s">
        <v>64</v>
      </c>
      <c r="GU7" s="192" t="s">
        <v>64</v>
      </c>
      <c r="GV7" s="192" t="s">
        <v>64</v>
      </c>
      <c r="GW7" s="192" t="s">
        <v>64</v>
      </c>
      <c r="GX7" s="192" t="s">
        <v>64</v>
      </c>
      <c r="GY7" s="192" t="s">
        <v>64</v>
      </c>
      <c r="GZ7" s="192" t="s">
        <v>64</v>
      </c>
      <c r="HA7" s="192" t="s">
        <v>64</v>
      </c>
      <c r="HB7" s="192" t="s">
        <v>64</v>
      </c>
      <c r="HC7" s="192" t="s">
        <v>64</v>
      </c>
      <c r="HD7" s="192" t="s">
        <v>64</v>
      </c>
      <c r="HE7" s="192" t="s">
        <v>64</v>
      </c>
      <c r="HF7" s="192" t="s">
        <v>64</v>
      </c>
      <c r="HG7" s="192" t="s">
        <v>64</v>
      </c>
      <c r="HH7" s="192" t="s">
        <v>64</v>
      </c>
      <c r="HI7" s="192" t="s">
        <v>64</v>
      </c>
      <c r="HJ7" s="192" t="s">
        <v>64</v>
      </c>
      <c r="HK7" s="192" t="s">
        <v>64</v>
      </c>
      <c r="HL7" s="192" t="s">
        <v>64</v>
      </c>
      <c r="HM7" s="192" t="s">
        <v>64</v>
      </c>
      <c r="HN7" s="192" t="s">
        <v>64</v>
      </c>
      <c r="HO7" s="192" t="s">
        <v>64</v>
      </c>
      <c r="HP7" s="192" t="s">
        <v>82</v>
      </c>
      <c r="HQ7" s="192" t="s">
        <v>82</v>
      </c>
      <c r="HR7" s="192" t="s">
        <v>82</v>
      </c>
      <c r="HS7" s="192" t="s">
        <v>64</v>
      </c>
      <c r="HT7" s="192" t="s">
        <v>64</v>
      </c>
      <c r="HU7" s="192" t="s">
        <v>64</v>
      </c>
      <c r="HV7" s="192" t="s">
        <v>64</v>
      </c>
      <c r="HW7" s="192" t="s">
        <v>64</v>
      </c>
      <c r="HX7" s="192" t="s">
        <v>64</v>
      </c>
      <c r="HY7" s="192" t="s">
        <v>64</v>
      </c>
      <c r="HZ7" s="192" t="s">
        <v>64</v>
      </c>
      <c r="IA7" s="192" t="s">
        <v>64</v>
      </c>
      <c r="IB7" s="192" t="s">
        <v>64</v>
      </c>
      <c r="IC7" s="192" t="s">
        <v>64</v>
      </c>
      <c r="ID7" s="192" t="s">
        <v>64</v>
      </c>
      <c r="IE7" s="192" t="s">
        <v>64</v>
      </c>
      <c r="IF7" s="192" t="s">
        <v>64</v>
      </c>
      <c r="IG7" s="192" t="s">
        <v>64</v>
      </c>
      <c r="IH7" s="192" t="s">
        <v>64</v>
      </c>
      <c r="II7" s="192" t="s">
        <v>64</v>
      </c>
      <c r="IJ7" s="192" t="s">
        <v>64</v>
      </c>
      <c r="IK7" s="192" t="s">
        <v>64</v>
      </c>
      <c r="IL7" s="192" t="s">
        <v>64</v>
      </c>
      <c r="IM7" s="192" t="s">
        <v>490</v>
      </c>
      <c r="IN7" s="192" t="s">
        <v>83</v>
      </c>
      <c r="IO7" s="192" t="s">
        <v>489</v>
      </c>
      <c r="IP7" s="192" t="s">
        <v>487</v>
      </c>
      <c r="IQ7" s="192" t="s">
        <v>82</v>
      </c>
      <c r="IR7" s="192" t="s">
        <v>82</v>
      </c>
    </row>
    <row r="8" spans="1:252">
      <c r="A8" s="209" t="str">
        <f t="shared" si="0"/>
        <v>Report</v>
      </c>
      <c r="B8" s="192">
        <v>135180</v>
      </c>
      <c r="C8" s="192">
        <v>9386050</v>
      </c>
      <c r="D8" s="192" t="s">
        <v>801</v>
      </c>
      <c r="E8" s="192" t="s">
        <v>778</v>
      </c>
      <c r="F8" s="192" t="s">
        <v>535</v>
      </c>
      <c r="G8" s="192" t="s">
        <v>535</v>
      </c>
      <c r="H8" s="192" t="s">
        <v>802</v>
      </c>
      <c r="I8" s="192" t="s">
        <v>803</v>
      </c>
      <c r="J8" s="192" t="s">
        <v>781</v>
      </c>
      <c r="K8" s="192" t="s">
        <v>781</v>
      </c>
      <c r="L8" s="192" t="s">
        <v>782</v>
      </c>
      <c r="M8" s="192" t="s">
        <v>783</v>
      </c>
      <c r="N8" s="210" t="s">
        <v>784</v>
      </c>
      <c r="O8" s="211">
        <v>10020930</v>
      </c>
      <c r="P8" s="196">
        <v>43060</v>
      </c>
      <c r="Q8" s="196">
        <v>43062</v>
      </c>
      <c r="R8" s="196">
        <v>43080</v>
      </c>
      <c r="S8" s="192" t="s">
        <v>785</v>
      </c>
      <c r="T8" s="192" t="s">
        <v>786</v>
      </c>
      <c r="U8" s="192">
        <v>3</v>
      </c>
      <c r="V8" s="192">
        <v>3</v>
      </c>
      <c r="W8" s="192">
        <v>3</v>
      </c>
      <c r="X8" s="192">
        <v>1</v>
      </c>
      <c r="Y8" s="192">
        <v>3</v>
      </c>
      <c r="Z8" s="192" t="s">
        <v>783</v>
      </c>
      <c r="AA8" s="192" t="s">
        <v>783</v>
      </c>
      <c r="AB8" s="192" t="s">
        <v>489</v>
      </c>
      <c r="AC8" s="192" t="s">
        <v>783</v>
      </c>
      <c r="AD8" s="192" t="s">
        <v>783</v>
      </c>
      <c r="AE8" s="192" t="s">
        <v>783</v>
      </c>
      <c r="AF8" s="192" t="s">
        <v>783</v>
      </c>
      <c r="AG8" s="192" t="s">
        <v>783</v>
      </c>
      <c r="AH8" s="192" t="s">
        <v>783</v>
      </c>
      <c r="AI8" s="192" t="s">
        <v>783</v>
      </c>
      <c r="AJ8" s="192" t="s">
        <v>783</v>
      </c>
      <c r="AK8" s="192" t="s">
        <v>787</v>
      </c>
      <c r="AL8" s="192" t="s">
        <v>64</v>
      </c>
      <c r="AM8" s="192" t="s">
        <v>64</v>
      </c>
      <c r="AN8" s="192" t="s">
        <v>64</v>
      </c>
      <c r="AO8" s="192" t="s">
        <v>64</v>
      </c>
      <c r="AP8" s="192" t="s">
        <v>64</v>
      </c>
      <c r="AQ8" s="192" t="s">
        <v>64</v>
      </c>
      <c r="AR8" s="192" t="s">
        <v>64</v>
      </c>
      <c r="AS8" s="192" t="s">
        <v>64</v>
      </c>
      <c r="AT8" s="192" t="s">
        <v>64</v>
      </c>
      <c r="AU8" s="192" t="s">
        <v>64</v>
      </c>
      <c r="AV8" s="192" t="s">
        <v>64</v>
      </c>
      <c r="AW8" s="192" t="s">
        <v>64</v>
      </c>
      <c r="AX8" s="192" t="s">
        <v>64</v>
      </c>
      <c r="AY8" s="192" t="s">
        <v>64</v>
      </c>
      <c r="AZ8" s="192" t="s">
        <v>64</v>
      </c>
      <c r="BA8" s="192" t="s">
        <v>64</v>
      </c>
      <c r="BB8" s="192" t="s">
        <v>83</v>
      </c>
      <c r="BC8" s="192" t="s">
        <v>64</v>
      </c>
      <c r="BD8" s="192" t="s">
        <v>64</v>
      </c>
      <c r="BE8" s="192" t="s">
        <v>64</v>
      </c>
      <c r="BF8" s="192" t="s">
        <v>64</v>
      </c>
      <c r="BG8" s="192" t="s">
        <v>64</v>
      </c>
      <c r="BH8" s="192" t="s">
        <v>64</v>
      </c>
      <c r="BI8" s="192" t="s">
        <v>64</v>
      </c>
      <c r="BJ8" s="192" t="s">
        <v>83</v>
      </c>
      <c r="BK8" s="192" t="s">
        <v>64</v>
      </c>
      <c r="BL8" s="192" t="s">
        <v>64</v>
      </c>
      <c r="BM8" s="192" t="s">
        <v>64</v>
      </c>
      <c r="BN8" s="192" t="s">
        <v>64</v>
      </c>
      <c r="BO8" s="192" t="s">
        <v>64</v>
      </c>
      <c r="BP8" s="192" t="s">
        <v>64</v>
      </c>
      <c r="BQ8" s="192" t="s">
        <v>64</v>
      </c>
      <c r="BR8" s="192" t="s">
        <v>64</v>
      </c>
      <c r="BS8" s="192" t="s">
        <v>64</v>
      </c>
      <c r="BT8" s="192" t="s">
        <v>64</v>
      </c>
      <c r="BU8" s="192" t="s">
        <v>64</v>
      </c>
      <c r="BV8" s="192" t="s">
        <v>64</v>
      </c>
      <c r="BW8" s="192" t="s">
        <v>64</v>
      </c>
      <c r="BX8" s="192" t="s">
        <v>64</v>
      </c>
      <c r="BY8" s="192" t="s">
        <v>64</v>
      </c>
      <c r="BZ8" s="192" t="s">
        <v>64</v>
      </c>
      <c r="CA8" s="192" t="s">
        <v>64</v>
      </c>
      <c r="CB8" s="192" t="s">
        <v>64</v>
      </c>
      <c r="CC8" s="192" t="s">
        <v>64</v>
      </c>
      <c r="CD8" s="192" t="s">
        <v>64</v>
      </c>
      <c r="CE8" s="192" t="s">
        <v>64</v>
      </c>
      <c r="CF8" s="192" t="s">
        <v>64</v>
      </c>
      <c r="CG8" s="192" t="s">
        <v>64</v>
      </c>
      <c r="CH8" s="192" t="s">
        <v>64</v>
      </c>
      <c r="CI8" s="192" t="s">
        <v>64</v>
      </c>
      <c r="CJ8" s="192" t="s">
        <v>64</v>
      </c>
      <c r="CK8" s="192" t="s">
        <v>64</v>
      </c>
      <c r="CL8" s="192" t="s">
        <v>64</v>
      </c>
      <c r="CM8" s="192" t="s">
        <v>64</v>
      </c>
      <c r="CN8" s="192" t="s">
        <v>64</v>
      </c>
      <c r="CO8" s="192" t="s">
        <v>64</v>
      </c>
      <c r="CP8" s="192" t="s">
        <v>64</v>
      </c>
      <c r="CQ8" s="192" t="s">
        <v>64</v>
      </c>
      <c r="CR8" s="192" t="s">
        <v>83</v>
      </c>
      <c r="CS8" s="192" t="s">
        <v>83</v>
      </c>
      <c r="CT8" s="192" t="s">
        <v>83</v>
      </c>
      <c r="CU8" s="192" t="s">
        <v>64</v>
      </c>
      <c r="CV8" s="192" t="s">
        <v>64</v>
      </c>
      <c r="CW8" s="192" t="s">
        <v>64</v>
      </c>
      <c r="CX8" s="192" t="s">
        <v>64</v>
      </c>
      <c r="CY8" s="192" t="s">
        <v>64</v>
      </c>
      <c r="CZ8" s="192" t="s">
        <v>64</v>
      </c>
      <c r="DA8" s="192" t="s">
        <v>64</v>
      </c>
      <c r="DB8" s="192" t="s">
        <v>64</v>
      </c>
      <c r="DC8" s="192" t="s">
        <v>64</v>
      </c>
      <c r="DD8" s="192" t="s">
        <v>64</v>
      </c>
      <c r="DE8" s="192" t="s">
        <v>64</v>
      </c>
      <c r="DF8" s="192" t="s">
        <v>64</v>
      </c>
      <c r="DG8" s="192" t="s">
        <v>64</v>
      </c>
      <c r="DH8" s="192" t="s">
        <v>64</v>
      </c>
      <c r="DI8" s="192" t="s">
        <v>64</v>
      </c>
      <c r="DJ8" s="192" t="s">
        <v>64</v>
      </c>
      <c r="DK8" s="192" t="s">
        <v>64</v>
      </c>
      <c r="DL8" s="192" t="s">
        <v>64</v>
      </c>
      <c r="DM8" s="192" t="s">
        <v>64</v>
      </c>
      <c r="DN8" s="192" t="s">
        <v>64</v>
      </c>
      <c r="DO8" s="192" t="s">
        <v>64</v>
      </c>
      <c r="DP8" s="192" t="s">
        <v>64</v>
      </c>
      <c r="DQ8" s="192" t="s">
        <v>64</v>
      </c>
      <c r="DR8" s="192" t="s">
        <v>83</v>
      </c>
      <c r="DS8" s="192" t="s">
        <v>64</v>
      </c>
      <c r="DT8" s="192" t="s">
        <v>64</v>
      </c>
      <c r="DU8" s="192" t="s">
        <v>64</v>
      </c>
      <c r="DV8" s="192" t="s">
        <v>64</v>
      </c>
      <c r="DW8" s="192" t="s">
        <v>64</v>
      </c>
      <c r="DX8" s="192" t="s">
        <v>64</v>
      </c>
      <c r="DY8" s="192" t="s">
        <v>64</v>
      </c>
      <c r="DZ8" s="192" t="s">
        <v>64</v>
      </c>
      <c r="EA8" s="192" t="s">
        <v>64</v>
      </c>
      <c r="EB8" s="192" t="s">
        <v>64</v>
      </c>
      <c r="EC8" s="192" t="s">
        <v>64</v>
      </c>
      <c r="ED8" s="192" t="s">
        <v>64</v>
      </c>
      <c r="EE8" s="192" t="s">
        <v>64</v>
      </c>
      <c r="EF8" s="192" t="s">
        <v>83</v>
      </c>
      <c r="EG8" s="192" t="s">
        <v>64</v>
      </c>
      <c r="EH8" s="192" t="s">
        <v>64</v>
      </c>
      <c r="EI8" s="192" t="s">
        <v>64</v>
      </c>
      <c r="EJ8" s="192" t="s">
        <v>64</v>
      </c>
      <c r="EK8" s="192" t="s">
        <v>64</v>
      </c>
      <c r="EL8" s="192" t="s">
        <v>64</v>
      </c>
      <c r="EM8" s="192" t="s">
        <v>64</v>
      </c>
      <c r="EN8" s="192" t="s">
        <v>64</v>
      </c>
      <c r="EO8" s="192" t="s">
        <v>64</v>
      </c>
      <c r="EP8" s="192" t="s">
        <v>64</v>
      </c>
      <c r="EQ8" s="192" t="s">
        <v>64</v>
      </c>
      <c r="ER8" s="192" t="s">
        <v>64</v>
      </c>
      <c r="ES8" s="192" t="s">
        <v>64</v>
      </c>
      <c r="ET8" s="192" t="s">
        <v>64</v>
      </c>
      <c r="EU8" s="192" t="s">
        <v>64</v>
      </c>
      <c r="EV8" s="192" t="s">
        <v>64</v>
      </c>
      <c r="EW8" s="192" t="s">
        <v>64</v>
      </c>
      <c r="EX8" s="192" t="s">
        <v>64</v>
      </c>
      <c r="EY8" s="192" t="s">
        <v>64</v>
      </c>
      <c r="EZ8" s="192" t="s">
        <v>64</v>
      </c>
      <c r="FA8" s="192" t="s">
        <v>64</v>
      </c>
      <c r="FB8" s="192" t="s">
        <v>64</v>
      </c>
      <c r="FC8" s="192" t="s">
        <v>64</v>
      </c>
      <c r="FD8" s="192" t="s">
        <v>64</v>
      </c>
      <c r="FE8" s="192" t="s">
        <v>64</v>
      </c>
      <c r="FF8" s="192" t="s">
        <v>64</v>
      </c>
      <c r="FG8" s="192" t="s">
        <v>64</v>
      </c>
      <c r="FH8" s="192" t="s">
        <v>64</v>
      </c>
      <c r="FI8" s="192" t="s">
        <v>64</v>
      </c>
      <c r="FJ8" s="192" t="s">
        <v>64</v>
      </c>
      <c r="FK8" s="192" t="s">
        <v>64</v>
      </c>
      <c r="FL8" s="192" t="s">
        <v>64</v>
      </c>
      <c r="FM8" s="192" t="s">
        <v>64</v>
      </c>
      <c r="FN8" s="192" t="s">
        <v>64</v>
      </c>
      <c r="FO8" s="192" t="s">
        <v>64</v>
      </c>
      <c r="FP8" s="192" t="s">
        <v>64</v>
      </c>
      <c r="FQ8" s="192" t="s">
        <v>64</v>
      </c>
      <c r="FR8" s="192" t="s">
        <v>64</v>
      </c>
      <c r="FS8" s="192" t="s">
        <v>64</v>
      </c>
      <c r="FT8" s="192" t="s">
        <v>64</v>
      </c>
      <c r="FU8" s="192" t="s">
        <v>64</v>
      </c>
      <c r="FV8" s="192" t="s">
        <v>83</v>
      </c>
      <c r="FW8" s="192" t="s">
        <v>64</v>
      </c>
      <c r="FX8" s="192" t="s">
        <v>64</v>
      </c>
      <c r="FY8" s="192" t="s">
        <v>64</v>
      </c>
      <c r="FZ8" s="192" t="s">
        <v>64</v>
      </c>
      <c r="GA8" s="192" t="s">
        <v>64</v>
      </c>
      <c r="GB8" s="192" t="s">
        <v>64</v>
      </c>
      <c r="GC8" s="192" t="s">
        <v>64</v>
      </c>
      <c r="GD8" s="192" t="s">
        <v>64</v>
      </c>
      <c r="GE8" s="192" t="s">
        <v>64</v>
      </c>
      <c r="GF8" s="192" t="s">
        <v>64</v>
      </c>
      <c r="GG8" s="192" t="s">
        <v>64</v>
      </c>
      <c r="GH8" s="192" t="s">
        <v>64</v>
      </c>
      <c r="GI8" s="192" t="s">
        <v>64</v>
      </c>
      <c r="GJ8" s="192" t="s">
        <v>64</v>
      </c>
      <c r="GK8" s="192" t="s">
        <v>64</v>
      </c>
      <c r="GL8" s="192" t="s">
        <v>64</v>
      </c>
      <c r="GM8" s="192" t="s">
        <v>64</v>
      </c>
      <c r="GN8" s="192" t="s">
        <v>83</v>
      </c>
      <c r="GO8" s="192" t="s">
        <v>64</v>
      </c>
      <c r="GP8" s="192" t="s">
        <v>64</v>
      </c>
      <c r="GQ8" s="192" t="s">
        <v>64</v>
      </c>
      <c r="GR8" s="192" t="s">
        <v>64</v>
      </c>
      <c r="GS8" s="192" t="s">
        <v>64</v>
      </c>
      <c r="GT8" s="192" t="s">
        <v>83</v>
      </c>
      <c r="GU8" s="192" t="s">
        <v>64</v>
      </c>
      <c r="GV8" s="192" t="s">
        <v>64</v>
      </c>
      <c r="GW8" s="192" t="s">
        <v>64</v>
      </c>
      <c r="GX8" s="192" t="s">
        <v>64</v>
      </c>
      <c r="GY8" s="192" t="s">
        <v>64</v>
      </c>
      <c r="GZ8" s="192" t="s">
        <v>64</v>
      </c>
      <c r="HA8" s="192" t="s">
        <v>64</v>
      </c>
      <c r="HB8" s="192" t="s">
        <v>64</v>
      </c>
      <c r="HC8" s="192" t="s">
        <v>64</v>
      </c>
      <c r="HD8" s="192" t="s">
        <v>64</v>
      </c>
      <c r="HE8" s="192" t="s">
        <v>83</v>
      </c>
      <c r="HF8" s="192" t="s">
        <v>64</v>
      </c>
      <c r="HG8" s="192" t="s">
        <v>64</v>
      </c>
      <c r="HH8" s="192" t="s">
        <v>64</v>
      </c>
      <c r="HI8" s="192" t="s">
        <v>64</v>
      </c>
      <c r="HJ8" s="192" t="s">
        <v>64</v>
      </c>
      <c r="HK8" s="192" t="s">
        <v>64</v>
      </c>
      <c r="HL8" s="192" t="s">
        <v>64</v>
      </c>
      <c r="HM8" s="192" t="s">
        <v>64</v>
      </c>
      <c r="HN8" s="192" t="s">
        <v>64</v>
      </c>
      <c r="HO8" s="192" t="s">
        <v>64</v>
      </c>
      <c r="HP8" s="192" t="s">
        <v>83</v>
      </c>
      <c r="HQ8" s="192" t="s">
        <v>83</v>
      </c>
      <c r="HR8" s="192" t="s">
        <v>83</v>
      </c>
      <c r="HS8" s="192" t="s">
        <v>64</v>
      </c>
      <c r="HT8" s="192" t="s">
        <v>64</v>
      </c>
      <c r="HU8" s="192" t="s">
        <v>64</v>
      </c>
      <c r="HV8" s="192" t="s">
        <v>64</v>
      </c>
      <c r="HW8" s="192" t="s">
        <v>64</v>
      </c>
      <c r="HX8" s="192" t="s">
        <v>64</v>
      </c>
      <c r="HY8" s="192" t="s">
        <v>64</v>
      </c>
      <c r="HZ8" s="192" t="s">
        <v>64</v>
      </c>
      <c r="IA8" s="192" t="s">
        <v>64</v>
      </c>
      <c r="IB8" s="192" t="s">
        <v>64</v>
      </c>
      <c r="IC8" s="192" t="s">
        <v>64</v>
      </c>
      <c r="ID8" s="192" t="s">
        <v>64</v>
      </c>
      <c r="IE8" s="192" t="s">
        <v>64</v>
      </c>
      <c r="IF8" s="192" t="s">
        <v>64</v>
      </c>
      <c r="IG8" s="192" t="s">
        <v>64</v>
      </c>
      <c r="IH8" s="192" t="s">
        <v>64</v>
      </c>
      <c r="II8" s="192" t="s">
        <v>64</v>
      </c>
      <c r="IJ8" s="192" t="s">
        <v>64</v>
      </c>
      <c r="IK8" s="192" t="s">
        <v>64</v>
      </c>
      <c r="IL8" s="192" t="s">
        <v>64</v>
      </c>
      <c r="IM8" s="192" t="s">
        <v>490</v>
      </c>
      <c r="IN8" s="192" t="s">
        <v>797</v>
      </c>
      <c r="IO8" s="192" t="s">
        <v>489</v>
      </c>
      <c r="IP8" s="192" t="s">
        <v>487</v>
      </c>
      <c r="IQ8" s="192" t="s">
        <v>783</v>
      </c>
      <c r="IR8" s="192" t="s">
        <v>783</v>
      </c>
    </row>
    <row r="9" spans="1:252">
      <c r="A9" s="209" t="str">
        <f t="shared" si="0"/>
        <v>Report</v>
      </c>
      <c r="B9" s="192">
        <v>135259</v>
      </c>
      <c r="C9" s="192">
        <v>9376105</v>
      </c>
      <c r="D9" s="192" t="s">
        <v>804</v>
      </c>
      <c r="E9" s="192" t="s">
        <v>778</v>
      </c>
      <c r="F9" s="192" t="s">
        <v>532</v>
      </c>
      <c r="G9" s="192" t="s">
        <v>532</v>
      </c>
      <c r="H9" s="192" t="s">
        <v>789</v>
      </c>
      <c r="I9" s="192" t="s">
        <v>805</v>
      </c>
      <c r="J9" s="192" t="s">
        <v>781</v>
      </c>
      <c r="K9" s="192" t="s">
        <v>781</v>
      </c>
      <c r="L9" s="192" t="s">
        <v>782</v>
      </c>
      <c r="M9" s="192" t="s">
        <v>783</v>
      </c>
      <c r="N9" s="210" t="s">
        <v>784</v>
      </c>
      <c r="O9" s="211">
        <v>10006087</v>
      </c>
      <c r="P9" s="196">
        <v>43011</v>
      </c>
      <c r="Q9" s="196">
        <v>43013</v>
      </c>
      <c r="R9" s="196">
        <v>43052</v>
      </c>
      <c r="S9" s="192" t="s">
        <v>785</v>
      </c>
      <c r="T9" s="192" t="s">
        <v>786</v>
      </c>
      <c r="U9" s="192">
        <v>2</v>
      </c>
      <c r="V9" s="192">
        <v>2</v>
      </c>
      <c r="W9" s="192">
        <v>2</v>
      </c>
      <c r="X9" s="192">
        <v>1</v>
      </c>
      <c r="Y9" s="192">
        <v>2</v>
      </c>
      <c r="Z9" s="192" t="s">
        <v>783</v>
      </c>
      <c r="AA9" s="192">
        <v>2</v>
      </c>
      <c r="AB9" s="192" t="s">
        <v>489</v>
      </c>
      <c r="AC9" s="192" t="s">
        <v>783</v>
      </c>
      <c r="AD9" s="192" t="s">
        <v>783</v>
      </c>
      <c r="AE9" s="192" t="s">
        <v>783</v>
      </c>
      <c r="AF9" s="192" t="s">
        <v>783</v>
      </c>
      <c r="AG9" s="192" t="s">
        <v>783</v>
      </c>
      <c r="AH9" s="192" t="s">
        <v>783</v>
      </c>
      <c r="AI9" s="192" t="s">
        <v>783</v>
      </c>
      <c r="AJ9" s="192" t="s">
        <v>783</v>
      </c>
      <c r="AK9" s="192" t="s">
        <v>787</v>
      </c>
      <c r="AL9" s="192" t="s">
        <v>64</v>
      </c>
      <c r="AM9" s="192" t="s">
        <v>64</v>
      </c>
      <c r="AN9" s="192" t="s">
        <v>64</v>
      </c>
      <c r="AO9" s="192" t="s">
        <v>64</v>
      </c>
      <c r="AP9" s="192" t="s">
        <v>64</v>
      </c>
      <c r="AQ9" s="192" t="s">
        <v>64</v>
      </c>
      <c r="AR9" s="192" t="s">
        <v>64</v>
      </c>
      <c r="AS9" s="192" t="s">
        <v>64</v>
      </c>
      <c r="AT9" s="192" t="s">
        <v>64</v>
      </c>
      <c r="AU9" s="192" t="s">
        <v>64</v>
      </c>
      <c r="AV9" s="192" t="s">
        <v>64</v>
      </c>
      <c r="AW9" s="192" t="s">
        <v>64</v>
      </c>
      <c r="AX9" s="192" t="s">
        <v>64</v>
      </c>
      <c r="AY9" s="192" t="s">
        <v>64</v>
      </c>
      <c r="AZ9" s="192" t="s">
        <v>64</v>
      </c>
      <c r="BA9" s="192" t="s">
        <v>64</v>
      </c>
      <c r="BB9" s="192" t="s">
        <v>83</v>
      </c>
      <c r="BC9" s="192" t="s">
        <v>64</v>
      </c>
      <c r="BD9" s="192" t="s">
        <v>64</v>
      </c>
      <c r="BE9" s="192" t="s">
        <v>64</v>
      </c>
      <c r="BF9" s="192" t="s">
        <v>64</v>
      </c>
      <c r="BG9" s="192" t="s">
        <v>64</v>
      </c>
      <c r="BH9" s="192" t="s">
        <v>64</v>
      </c>
      <c r="BI9" s="192" t="s">
        <v>64</v>
      </c>
      <c r="BJ9" s="192" t="s">
        <v>83</v>
      </c>
      <c r="BK9" s="192" t="s">
        <v>64</v>
      </c>
      <c r="BL9" s="192" t="s">
        <v>64</v>
      </c>
      <c r="BM9" s="192" t="s">
        <v>64</v>
      </c>
      <c r="BN9" s="192" t="s">
        <v>64</v>
      </c>
      <c r="BO9" s="192" t="s">
        <v>64</v>
      </c>
      <c r="BP9" s="192" t="s">
        <v>64</v>
      </c>
      <c r="BQ9" s="192" t="s">
        <v>64</v>
      </c>
      <c r="BR9" s="192" t="s">
        <v>64</v>
      </c>
      <c r="BS9" s="192" t="s">
        <v>64</v>
      </c>
      <c r="BT9" s="192" t="s">
        <v>64</v>
      </c>
      <c r="BU9" s="192" t="s">
        <v>64</v>
      </c>
      <c r="BV9" s="192" t="s">
        <v>64</v>
      </c>
      <c r="BW9" s="192" t="s">
        <v>64</v>
      </c>
      <c r="BX9" s="192" t="s">
        <v>64</v>
      </c>
      <c r="BY9" s="192" t="s">
        <v>64</v>
      </c>
      <c r="BZ9" s="192" t="s">
        <v>64</v>
      </c>
      <c r="CA9" s="192" t="s">
        <v>64</v>
      </c>
      <c r="CB9" s="192" t="s">
        <v>64</v>
      </c>
      <c r="CC9" s="192" t="s">
        <v>64</v>
      </c>
      <c r="CD9" s="192" t="s">
        <v>64</v>
      </c>
      <c r="CE9" s="192" t="s">
        <v>64</v>
      </c>
      <c r="CF9" s="192" t="s">
        <v>64</v>
      </c>
      <c r="CG9" s="192" t="s">
        <v>64</v>
      </c>
      <c r="CH9" s="192" t="s">
        <v>64</v>
      </c>
      <c r="CI9" s="192" t="s">
        <v>64</v>
      </c>
      <c r="CJ9" s="192" t="s">
        <v>64</v>
      </c>
      <c r="CK9" s="192" t="s">
        <v>64</v>
      </c>
      <c r="CL9" s="192" t="s">
        <v>64</v>
      </c>
      <c r="CM9" s="192" t="s">
        <v>64</v>
      </c>
      <c r="CN9" s="192" t="s">
        <v>64</v>
      </c>
      <c r="CO9" s="192" t="s">
        <v>64</v>
      </c>
      <c r="CP9" s="192" t="s">
        <v>64</v>
      </c>
      <c r="CQ9" s="192" t="s">
        <v>64</v>
      </c>
      <c r="CR9" s="192" t="s">
        <v>83</v>
      </c>
      <c r="CS9" s="192" t="s">
        <v>83</v>
      </c>
      <c r="CT9" s="192" t="s">
        <v>83</v>
      </c>
      <c r="CU9" s="192" t="s">
        <v>64</v>
      </c>
      <c r="CV9" s="192" t="s">
        <v>64</v>
      </c>
      <c r="CW9" s="192" t="s">
        <v>64</v>
      </c>
      <c r="CX9" s="192" t="s">
        <v>64</v>
      </c>
      <c r="CY9" s="192" t="s">
        <v>64</v>
      </c>
      <c r="CZ9" s="192" t="s">
        <v>64</v>
      </c>
      <c r="DA9" s="192" t="s">
        <v>64</v>
      </c>
      <c r="DB9" s="192" t="s">
        <v>64</v>
      </c>
      <c r="DC9" s="192" t="s">
        <v>64</v>
      </c>
      <c r="DD9" s="192" t="s">
        <v>64</v>
      </c>
      <c r="DE9" s="192" t="s">
        <v>64</v>
      </c>
      <c r="DF9" s="192" t="s">
        <v>64</v>
      </c>
      <c r="DG9" s="192" t="s">
        <v>64</v>
      </c>
      <c r="DH9" s="192" t="s">
        <v>64</v>
      </c>
      <c r="DI9" s="192" t="s">
        <v>64</v>
      </c>
      <c r="DJ9" s="192" t="s">
        <v>64</v>
      </c>
      <c r="DK9" s="192" t="s">
        <v>64</v>
      </c>
      <c r="DL9" s="192" t="s">
        <v>64</v>
      </c>
      <c r="DM9" s="192" t="s">
        <v>64</v>
      </c>
      <c r="DN9" s="192" t="s">
        <v>64</v>
      </c>
      <c r="DO9" s="192" t="s">
        <v>64</v>
      </c>
      <c r="DP9" s="192" t="s">
        <v>64</v>
      </c>
      <c r="DQ9" s="192" t="s">
        <v>83</v>
      </c>
      <c r="DR9" s="192" t="s">
        <v>83</v>
      </c>
      <c r="DS9" s="192" t="s">
        <v>64</v>
      </c>
      <c r="DT9" s="192" t="s">
        <v>64</v>
      </c>
      <c r="DU9" s="192" t="s">
        <v>64</v>
      </c>
      <c r="DV9" s="192" t="s">
        <v>64</v>
      </c>
      <c r="DW9" s="192" t="s">
        <v>64</v>
      </c>
      <c r="DX9" s="192" t="s">
        <v>64</v>
      </c>
      <c r="DY9" s="192" t="s">
        <v>64</v>
      </c>
      <c r="DZ9" s="192" t="s">
        <v>64</v>
      </c>
      <c r="EA9" s="192" t="s">
        <v>64</v>
      </c>
      <c r="EB9" s="192" t="s">
        <v>64</v>
      </c>
      <c r="EC9" s="192" t="s">
        <v>64</v>
      </c>
      <c r="ED9" s="192" t="s">
        <v>64</v>
      </c>
      <c r="EE9" s="192" t="s">
        <v>64</v>
      </c>
      <c r="EF9" s="192" t="s">
        <v>83</v>
      </c>
      <c r="EG9" s="192" t="s">
        <v>83</v>
      </c>
      <c r="EH9" s="192" t="s">
        <v>64</v>
      </c>
      <c r="EI9" s="192" t="s">
        <v>64</v>
      </c>
      <c r="EJ9" s="192" t="s">
        <v>64</v>
      </c>
      <c r="EK9" s="192" t="s">
        <v>64</v>
      </c>
      <c r="EL9" s="192" t="s">
        <v>64</v>
      </c>
      <c r="EM9" s="192" t="s">
        <v>64</v>
      </c>
      <c r="EN9" s="192" t="s">
        <v>64</v>
      </c>
      <c r="EO9" s="192" t="s">
        <v>64</v>
      </c>
      <c r="EP9" s="192" t="s">
        <v>64</v>
      </c>
      <c r="EQ9" s="192" t="s">
        <v>64</v>
      </c>
      <c r="ER9" s="192" t="s">
        <v>64</v>
      </c>
      <c r="ES9" s="192" t="s">
        <v>64</v>
      </c>
      <c r="ET9" s="192" t="s">
        <v>64</v>
      </c>
      <c r="EU9" s="192" t="s">
        <v>64</v>
      </c>
      <c r="EV9" s="192" t="s">
        <v>64</v>
      </c>
      <c r="EW9" s="192" t="s">
        <v>64</v>
      </c>
      <c r="EX9" s="192" t="s">
        <v>64</v>
      </c>
      <c r="EY9" s="192" t="s">
        <v>64</v>
      </c>
      <c r="EZ9" s="192" t="s">
        <v>64</v>
      </c>
      <c r="FA9" s="192" t="s">
        <v>64</v>
      </c>
      <c r="FB9" s="192" t="s">
        <v>64</v>
      </c>
      <c r="FC9" s="192" t="s">
        <v>64</v>
      </c>
      <c r="FD9" s="192" t="s">
        <v>64</v>
      </c>
      <c r="FE9" s="192" t="s">
        <v>64</v>
      </c>
      <c r="FF9" s="192" t="s">
        <v>64</v>
      </c>
      <c r="FG9" s="192" t="s">
        <v>64</v>
      </c>
      <c r="FH9" s="192" t="s">
        <v>64</v>
      </c>
      <c r="FI9" s="192" t="s">
        <v>64</v>
      </c>
      <c r="FJ9" s="192" t="s">
        <v>64</v>
      </c>
      <c r="FK9" s="192" t="s">
        <v>64</v>
      </c>
      <c r="FL9" s="192" t="s">
        <v>64</v>
      </c>
      <c r="FM9" s="192" t="s">
        <v>64</v>
      </c>
      <c r="FN9" s="192" t="s">
        <v>64</v>
      </c>
      <c r="FO9" s="192" t="s">
        <v>64</v>
      </c>
      <c r="FP9" s="192" t="s">
        <v>64</v>
      </c>
      <c r="FQ9" s="192" t="s">
        <v>64</v>
      </c>
      <c r="FR9" s="192" t="s">
        <v>64</v>
      </c>
      <c r="FS9" s="192" t="s">
        <v>64</v>
      </c>
      <c r="FT9" s="192" t="s">
        <v>64</v>
      </c>
      <c r="FU9" s="192" t="s">
        <v>64</v>
      </c>
      <c r="FV9" s="192" t="s">
        <v>64</v>
      </c>
      <c r="FW9" s="192" t="s">
        <v>64</v>
      </c>
      <c r="FX9" s="192" t="s">
        <v>64</v>
      </c>
      <c r="FY9" s="192" t="s">
        <v>64</v>
      </c>
      <c r="FZ9" s="192" t="s">
        <v>64</v>
      </c>
      <c r="GA9" s="192" t="s">
        <v>64</v>
      </c>
      <c r="GB9" s="192" t="s">
        <v>64</v>
      </c>
      <c r="GC9" s="192" t="s">
        <v>64</v>
      </c>
      <c r="GD9" s="192" t="s">
        <v>64</v>
      </c>
      <c r="GE9" s="192" t="s">
        <v>64</v>
      </c>
      <c r="GF9" s="192" t="s">
        <v>64</v>
      </c>
      <c r="GG9" s="192" t="s">
        <v>64</v>
      </c>
      <c r="GH9" s="192" t="s">
        <v>64</v>
      </c>
      <c r="GI9" s="192" t="s">
        <v>64</v>
      </c>
      <c r="GJ9" s="192" t="s">
        <v>64</v>
      </c>
      <c r="GK9" s="192" t="s">
        <v>64</v>
      </c>
      <c r="GL9" s="192" t="s">
        <v>64</v>
      </c>
      <c r="GM9" s="192" t="s">
        <v>64</v>
      </c>
      <c r="GN9" s="192" t="s">
        <v>83</v>
      </c>
      <c r="GO9" s="192" t="s">
        <v>64</v>
      </c>
      <c r="GP9" s="192" t="s">
        <v>64</v>
      </c>
      <c r="GQ9" s="192" t="s">
        <v>64</v>
      </c>
      <c r="GR9" s="192" t="s">
        <v>64</v>
      </c>
      <c r="GS9" s="192" t="s">
        <v>64</v>
      </c>
      <c r="GT9" s="192" t="s">
        <v>64</v>
      </c>
      <c r="GU9" s="192" t="s">
        <v>64</v>
      </c>
      <c r="GV9" s="192" t="s">
        <v>64</v>
      </c>
      <c r="GW9" s="192" t="s">
        <v>64</v>
      </c>
      <c r="GX9" s="192" t="s">
        <v>64</v>
      </c>
      <c r="GY9" s="192" t="s">
        <v>64</v>
      </c>
      <c r="GZ9" s="192" t="s">
        <v>64</v>
      </c>
      <c r="HA9" s="192" t="s">
        <v>64</v>
      </c>
      <c r="HB9" s="192" t="s">
        <v>64</v>
      </c>
      <c r="HC9" s="192" t="s">
        <v>64</v>
      </c>
      <c r="HD9" s="192" t="s">
        <v>64</v>
      </c>
      <c r="HE9" s="192" t="s">
        <v>64</v>
      </c>
      <c r="HF9" s="192" t="s">
        <v>64</v>
      </c>
      <c r="HG9" s="192" t="s">
        <v>64</v>
      </c>
      <c r="HH9" s="192" t="s">
        <v>64</v>
      </c>
      <c r="HI9" s="192" t="s">
        <v>64</v>
      </c>
      <c r="HJ9" s="192" t="s">
        <v>64</v>
      </c>
      <c r="HK9" s="192" t="s">
        <v>64</v>
      </c>
      <c r="HL9" s="192" t="s">
        <v>64</v>
      </c>
      <c r="HM9" s="192" t="s">
        <v>64</v>
      </c>
      <c r="HN9" s="192" t="s">
        <v>64</v>
      </c>
      <c r="HO9" s="192" t="s">
        <v>64</v>
      </c>
      <c r="HP9" s="192" t="s">
        <v>64</v>
      </c>
      <c r="HQ9" s="192" t="s">
        <v>64</v>
      </c>
      <c r="HR9" s="192" t="s">
        <v>64</v>
      </c>
      <c r="HS9" s="192" t="s">
        <v>64</v>
      </c>
      <c r="HT9" s="192" t="s">
        <v>64</v>
      </c>
      <c r="HU9" s="192" t="s">
        <v>64</v>
      </c>
      <c r="HV9" s="192" t="s">
        <v>64</v>
      </c>
      <c r="HW9" s="192" t="s">
        <v>64</v>
      </c>
      <c r="HX9" s="192" t="s">
        <v>64</v>
      </c>
      <c r="HY9" s="192" t="s">
        <v>64</v>
      </c>
      <c r="HZ9" s="192" t="s">
        <v>64</v>
      </c>
      <c r="IA9" s="192" t="s">
        <v>64</v>
      </c>
      <c r="IB9" s="192" t="s">
        <v>64</v>
      </c>
      <c r="IC9" s="192" t="s">
        <v>64</v>
      </c>
      <c r="ID9" s="192" t="s">
        <v>64</v>
      </c>
      <c r="IE9" s="192" t="s">
        <v>64</v>
      </c>
      <c r="IF9" s="192" t="s">
        <v>64</v>
      </c>
      <c r="IG9" s="192" t="s">
        <v>64</v>
      </c>
      <c r="IH9" s="192" t="s">
        <v>64</v>
      </c>
      <c r="II9" s="192" t="s">
        <v>64</v>
      </c>
      <c r="IJ9" s="192" t="s">
        <v>64</v>
      </c>
      <c r="IK9" s="192" t="s">
        <v>64</v>
      </c>
      <c r="IL9" s="192" t="s">
        <v>64</v>
      </c>
      <c r="IM9" s="192" t="s">
        <v>490</v>
      </c>
      <c r="IN9" s="192" t="s">
        <v>797</v>
      </c>
      <c r="IO9" s="192" t="s">
        <v>489</v>
      </c>
      <c r="IP9" s="192" t="s">
        <v>487</v>
      </c>
      <c r="IQ9" s="192" t="s">
        <v>783</v>
      </c>
      <c r="IR9" s="192" t="s">
        <v>783</v>
      </c>
    </row>
    <row r="10" spans="1:252">
      <c r="A10" s="209" t="str">
        <f t="shared" si="0"/>
        <v>Report</v>
      </c>
      <c r="B10" s="192">
        <v>140655</v>
      </c>
      <c r="C10" s="192">
        <v>9196053</v>
      </c>
      <c r="D10" s="192" t="s">
        <v>806</v>
      </c>
      <c r="E10" s="192" t="s">
        <v>778</v>
      </c>
      <c r="F10" s="192" t="s">
        <v>533</v>
      </c>
      <c r="G10" s="192" t="s">
        <v>533</v>
      </c>
      <c r="H10" s="192" t="s">
        <v>807</v>
      </c>
      <c r="I10" s="192" t="s">
        <v>808</v>
      </c>
      <c r="J10" s="192" t="s">
        <v>781</v>
      </c>
      <c r="K10" s="192" t="s">
        <v>781</v>
      </c>
      <c r="L10" s="192" t="s">
        <v>782</v>
      </c>
      <c r="M10" s="192" t="s">
        <v>783</v>
      </c>
      <c r="N10" s="210" t="s">
        <v>784</v>
      </c>
      <c r="O10" s="211">
        <v>10043521</v>
      </c>
      <c r="P10" s="196">
        <v>43215</v>
      </c>
      <c r="Q10" s="196">
        <v>43217</v>
      </c>
      <c r="R10" s="196">
        <v>43256</v>
      </c>
      <c r="S10" s="192" t="s">
        <v>785</v>
      </c>
      <c r="T10" s="192" t="s">
        <v>786</v>
      </c>
      <c r="U10" s="192">
        <v>3</v>
      </c>
      <c r="V10" s="192">
        <v>3</v>
      </c>
      <c r="W10" s="192">
        <v>3</v>
      </c>
      <c r="X10" s="192">
        <v>3</v>
      </c>
      <c r="Y10" s="192">
        <v>3</v>
      </c>
      <c r="Z10" s="192" t="s">
        <v>783</v>
      </c>
      <c r="AA10" s="192" t="s">
        <v>783</v>
      </c>
      <c r="AB10" s="192" t="s">
        <v>489</v>
      </c>
      <c r="AC10" s="192" t="s">
        <v>487</v>
      </c>
      <c r="AD10" s="192" t="s">
        <v>783</v>
      </c>
      <c r="AE10" s="192" t="s">
        <v>783</v>
      </c>
      <c r="AF10" s="192" t="s">
        <v>783</v>
      </c>
      <c r="AG10" s="192" t="s">
        <v>783</v>
      </c>
      <c r="AH10" s="192" t="s">
        <v>783</v>
      </c>
      <c r="AI10" s="192" t="s">
        <v>783</v>
      </c>
      <c r="AJ10" s="192" t="s">
        <v>783</v>
      </c>
      <c r="AK10" s="192" t="s">
        <v>791</v>
      </c>
      <c r="AL10" s="192" t="s">
        <v>792</v>
      </c>
      <c r="AM10" s="192" t="s">
        <v>64</v>
      </c>
      <c r="AN10" s="192" t="s">
        <v>64</v>
      </c>
      <c r="AO10" s="192" t="s">
        <v>64</v>
      </c>
      <c r="AP10" s="192" t="s">
        <v>64</v>
      </c>
      <c r="AQ10" s="192" t="s">
        <v>64</v>
      </c>
      <c r="AR10" s="192" t="s">
        <v>64</v>
      </c>
      <c r="AS10" s="192" t="s">
        <v>792</v>
      </c>
      <c r="AT10" s="192" t="s">
        <v>65</v>
      </c>
      <c r="AU10" s="192" t="s">
        <v>65</v>
      </c>
      <c r="AV10" s="192" t="s">
        <v>65</v>
      </c>
      <c r="AW10" s="192" t="s">
        <v>65</v>
      </c>
      <c r="AX10" s="192" t="s">
        <v>64</v>
      </c>
      <c r="AY10" s="192" t="s">
        <v>65</v>
      </c>
      <c r="AZ10" s="192" t="s">
        <v>65</v>
      </c>
      <c r="BA10" s="192" t="s">
        <v>64</v>
      </c>
      <c r="BB10" s="192" t="s">
        <v>82</v>
      </c>
      <c r="BC10" s="192" t="s">
        <v>64</v>
      </c>
      <c r="BD10" s="192" t="s">
        <v>64</v>
      </c>
      <c r="BE10" s="192" t="s">
        <v>64</v>
      </c>
      <c r="BF10" s="192" t="s">
        <v>64</v>
      </c>
      <c r="BG10" s="192" t="s">
        <v>64</v>
      </c>
      <c r="BH10" s="192" t="s">
        <v>64</v>
      </c>
      <c r="BI10" s="192" t="s">
        <v>64</v>
      </c>
      <c r="BJ10" s="192" t="s">
        <v>82</v>
      </c>
      <c r="BK10" s="192" t="s">
        <v>82</v>
      </c>
      <c r="BL10" s="192" t="s">
        <v>64</v>
      </c>
      <c r="BM10" s="192" t="s">
        <v>64</v>
      </c>
      <c r="BN10" s="192" t="s">
        <v>65</v>
      </c>
      <c r="BO10" s="192" t="s">
        <v>65</v>
      </c>
      <c r="BP10" s="192" t="s">
        <v>64</v>
      </c>
      <c r="BQ10" s="192" t="s">
        <v>65</v>
      </c>
      <c r="BR10" s="192" t="s">
        <v>65</v>
      </c>
      <c r="BS10" s="192" t="s">
        <v>64</v>
      </c>
      <c r="BT10" s="192" t="s">
        <v>65</v>
      </c>
      <c r="BU10" s="192" t="s">
        <v>65</v>
      </c>
      <c r="BV10" s="192" t="s">
        <v>64</v>
      </c>
      <c r="BW10" s="192" t="s">
        <v>64</v>
      </c>
      <c r="BX10" s="192" t="s">
        <v>64</v>
      </c>
      <c r="BY10" s="192" t="s">
        <v>65</v>
      </c>
      <c r="BZ10" s="192" t="s">
        <v>64</v>
      </c>
      <c r="CA10" s="192" t="s">
        <v>64</v>
      </c>
      <c r="CB10" s="192" t="s">
        <v>64</v>
      </c>
      <c r="CC10" s="192" t="s">
        <v>64</v>
      </c>
      <c r="CD10" s="192" t="s">
        <v>64</v>
      </c>
      <c r="CE10" s="192" t="s">
        <v>64</v>
      </c>
      <c r="CF10" s="192" t="s">
        <v>64</v>
      </c>
      <c r="CG10" s="192" t="s">
        <v>64</v>
      </c>
      <c r="CH10" s="192" t="s">
        <v>64</v>
      </c>
      <c r="CI10" s="192" t="s">
        <v>64</v>
      </c>
      <c r="CJ10" s="192" t="s">
        <v>64</v>
      </c>
      <c r="CK10" s="192" t="s">
        <v>64</v>
      </c>
      <c r="CL10" s="192" t="s">
        <v>64</v>
      </c>
      <c r="CM10" s="192" t="s">
        <v>64</v>
      </c>
      <c r="CN10" s="192" t="s">
        <v>64</v>
      </c>
      <c r="CO10" s="192" t="s">
        <v>64</v>
      </c>
      <c r="CP10" s="192" t="s">
        <v>64</v>
      </c>
      <c r="CQ10" s="192" t="s">
        <v>64</v>
      </c>
      <c r="CR10" s="192" t="s">
        <v>82</v>
      </c>
      <c r="CS10" s="192" t="s">
        <v>82</v>
      </c>
      <c r="CT10" s="192" t="s">
        <v>82</v>
      </c>
      <c r="CU10" s="192" t="s">
        <v>64</v>
      </c>
      <c r="CV10" s="192" t="s">
        <v>64</v>
      </c>
      <c r="CW10" s="192" t="s">
        <v>64</v>
      </c>
      <c r="CX10" s="192" t="s">
        <v>64</v>
      </c>
      <c r="CY10" s="192" t="s">
        <v>64</v>
      </c>
      <c r="CZ10" s="192" t="s">
        <v>64</v>
      </c>
      <c r="DA10" s="192" t="s">
        <v>64</v>
      </c>
      <c r="DB10" s="192" t="s">
        <v>64</v>
      </c>
      <c r="DC10" s="192" t="s">
        <v>64</v>
      </c>
      <c r="DD10" s="192" t="s">
        <v>64</v>
      </c>
      <c r="DE10" s="192" t="s">
        <v>64</v>
      </c>
      <c r="DF10" s="192" t="s">
        <v>64</v>
      </c>
      <c r="DG10" s="192" t="s">
        <v>64</v>
      </c>
      <c r="DH10" s="192" t="s">
        <v>64</v>
      </c>
      <c r="DI10" s="192" t="s">
        <v>64</v>
      </c>
      <c r="DJ10" s="192" t="s">
        <v>64</v>
      </c>
      <c r="DK10" s="192" t="s">
        <v>64</v>
      </c>
      <c r="DL10" s="192" t="s">
        <v>64</v>
      </c>
      <c r="DM10" s="192" t="s">
        <v>64</v>
      </c>
      <c r="DN10" s="192" t="s">
        <v>64</v>
      </c>
      <c r="DO10" s="192" t="s">
        <v>64</v>
      </c>
      <c r="DP10" s="192" t="s">
        <v>64</v>
      </c>
      <c r="DQ10" s="192" t="s">
        <v>64</v>
      </c>
      <c r="DR10" s="192" t="s">
        <v>82</v>
      </c>
      <c r="DS10" s="192" t="s">
        <v>64</v>
      </c>
      <c r="DT10" s="192" t="s">
        <v>82</v>
      </c>
      <c r="DU10" s="192" t="s">
        <v>82</v>
      </c>
      <c r="DV10" s="192" t="s">
        <v>82</v>
      </c>
      <c r="DW10" s="192" t="s">
        <v>82</v>
      </c>
      <c r="DX10" s="192" t="s">
        <v>82</v>
      </c>
      <c r="DY10" s="192" t="s">
        <v>82</v>
      </c>
      <c r="DZ10" s="192" t="s">
        <v>82</v>
      </c>
      <c r="EA10" s="192" t="s">
        <v>82</v>
      </c>
      <c r="EB10" s="192" t="s">
        <v>82</v>
      </c>
      <c r="EC10" s="192" t="s">
        <v>82</v>
      </c>
      <c r="ED10" s="192" t="s">
        <v>82</v>
      </c>
      <c r="EE10" s="192" t="s">
        <v>82</v>
      </c>
      <c r="EF10" s="192" t="s">
        <v>82</v>
      </c>
      <c r="EG10" s="192" t="s">
        <v>82</v>
      </c>
      <c r="EH10" s="192" t="s">
        <v>64</v>
      </c>
      <c r="EI10" s="192" t="s">
        <v>64</v>
      </c>
      <c r="EJ10" s="192" t="s">
        <v>64</v>
      </c>
      <c r="EK10" s="192" t="s">
        <v>64</v>
      </c>
      <c r="EL10" s="192" t="s">
        <v>64</v>
      </c>
      <c r="EM10" s="192" t="s">
        <v>64</v>
      </c>
      <c r="EN10" s="192" t="s">
        <v>64</v>
      </c>
      <c r="EO10" s="192" t="s">
        <v>64</v>
      </c>
      <c r="EP10" s="192" t="s">
        <v>64</v>
      </c>
      <c r="EQ10" s="192" t="s">
        <v>64</v>
      </c>
      <c r="ER10" s="192" t="s">
        <v>64</v>
      </c>
      <c r="ES10" s="192" t="s">
        <v>64</v>
      </c>
      <c r="ET10" s="192" t="s">
        <v>64</v>
      </c>
      <c r="EU10" s="192" t="s">
        <v>64</v>
      </c>
      <c r="EV10" s="192" t="s">
        <v>64</v>
      </c>
      <c r="EW10" s="192" t="s">
        <v>64</v>
      </c>
      <c r="EX10" s="192" t="s">
        <v>64</v>
      </c>
      <c r="EY10" s="192" t="s">
        <v>64</v>
      </c>
      <c r="EZ10" s="192" t="s">
        <v>64</v>
      </c>
      <c r="FA10" s="192" t="s">
        <v>64</v>
      </c>
      <c r="FB10" s="192" t="s">
        <v>64</v>
      </c>
      <c r="FC10" s="192" t="s">
        <v>64</v>
      </c>
      <c r="FD10" s="192" t="s">
        <v>64</v>
      </c>
      <c r="FE10" s="192" t="s">
        <v>82</v>
      </c>
      <c r="FF10" s="192" t="s">
        <v>82</v>
      </c>
      <c r="FG10" s="192" t="s">
        <v>82</v>
      </c>
      <c r="FH10" s="192" t="s">
        <v>82</v>
      </c>
      <c r="FI10" s="192" t="s">
        <v>82</v>
      </c>
      <c r="FJ10" s="192" t="s">
        <v>82</v>
      </c>
      <c r="FK10" s="192" t="s">
        <v>64</v>
      </c>
      <c r="FL10" s="192" t="s">
        <v>64</v>
      </c>
      <c r="FM10" s="192" t="s">
        <v>64</v>
      </c>
      <c r="FN10" s="192" t="s">
        <v>64</v>
      </c>
      <c r="FO10" s="192" t="s">
        <v>64</v>
      </c>
      <c r="FP10" s="192" t="s">
        <v>64</v>
      </c>
      <c r="FQ10" s="192" t="s">
        <v>64</v>
      </c>
      <c r="FR10" s="192" t="s">
        <v>64</v>
      </c>
      <c r="FS10" s="192" t="s">
        <v>64</v>
      </c>
      <c r="FT10" s="192" t="s">
        <v>64</v>
      </c>
      <c r="FU10" s="192" t="s">
        <v>64</v>
      </c>
      <c r="FV10" s="192" t="s">
        <v>64</v>
      </c>
      <c r="FW10" s="192" t="s">
        <v>64</v>
      </c>
      <c r="FX10" s="192" t="s">
        <v>64</v>
      </c>
      <c r="FY10" s="192" t="s">
        <v>64</v>
      </c>
      <c r="FZ10" s="192" t="s">
        <v>64</v>
      </c>
      <c r="GA10" s="192" t="s">
        <v>64</v>
      </c>
      <c r="GB10" s="192" t="s">
        <v>64</v>
      </c>
      <c r="GC10" s="192" t="s">
        <v>64</v>
      </c>
      <c r="GD10" s="192" t="s">
        <v>64</v>
      </c>
      <c r="GE10" s="192" t="s">
        <v>64</v>
      </c>
      <c r="GF10" s="192" t="s">
        <v>64</v>
      </c>
      <c r="GG10" s="192" t="s">
        <v>64</v>
      </c>
      <c r="GH10" s="192" t="s">
        <v>64</v>
      </c>
      <c r="GI10" s="192" t="s">
        <v>64</v>
      </c>
      <c r="GJ10" s="192" t="s">
        <v>64</v>
      </c>
      <c r="GK10" s="192" t="s">
        <v>64</v>
      </c>
      <c r="GL10" s="192" t="s">
        <v>64</v>
      </c>
      <c r="GM10" s="192" t="s">
        <v>64</v>
      </c>
      <c r="GN10" s="192" t="s">
        <v>82</v>
      </c>
      <c r="GO10" s="192" t="s">
        <v>64</v>
      </c>
      <c r="GP10" s="192" t="s">
        <v>64</v>
      </c>
      <c r="GQ10" s="192" t="s">
        <v>64</v>
      </c>
      <c r="GR10" s="192" t="s">
        <v>64</v>
      </c>
      <c r="GS10" s="192" t="s">
        <v>64</v>
      </c>
      <c r="GT10" s="192" t="s">
        <v>64</v>
      </c>
      <c r="GU10" s="192" t="s">
        <v>64</v>
      </c>
      <c r="GV10" s="192" t="s">
        <v>64</v>
      </c>
      <c r="GW10" s="192" t="s">
        <v>64</v>
      </c>
      <c r="GX10" s="192" t="s">
        <v>64</v>
      </c>
      <c r="GY10" s="192" t="s">
        <v>64</v>
      </c>
      <c r="GZ10" s="192" t="s">
        <v>64</v>
      </c>
      <c r="HA10" s="192" t="s">
        <v>64</v>
      </c>
      <c r="HB10" s="192" t="s">
        <v>64</v>
      </c>
      <c r="HC10" s="192" t="s">
        <v>64</v>
      </c>
      <c r="HD10" s="192" t="s">
        <v>82</v>
      </c>
      <c r="HE10" s="192" t="s">
        <v>64</v>
      </c>
      <c r="HF10" s="192" t="s">
        <v>64</v>
      </c>
      <c r="HG10" s="192" t="s">
        <v>64</v>
      </c>
      <c r="HH10" s="192" t="s">
        <v>64</v>
      </c>
      <c r="HI10" s="192" t="s">
        <v>64</v>
      </c>
      <c r="HJ10" s="192" t="s">
        <v>64</v>
      </c>
      <c r="HK10" s="192" t="s">
        <v>64</v>
      </c>
      <c r="HL10" s="192" t="s">
        <v>64</v>
      </c>
      <c r="HM10" s="192" t="s">
        <v>64</v>
      </c>
      <c r="HN10" s="192" t="s">
        <v>82</v>
      </c>
      <c r="HO10" s="192" t="s">
        <v>82</v>
      </c>
      <c r="HP10" s="192" t="s">
        <v>82</v>
      </c>
      <c r="HQ10" s="192" t="s">
        <v>82</v>
      </c>
      <c r="HR10" s="192" t="s">
        <v>82</v>
      </c>
      <c r="HS10" s="192" t="s">
        <v>64</v>
      </c>
      <c r="HT10" s="192" t="s">
        <v>64</v>
      </c>
      <c r="HU10" s="192" t="s">
        <v>64</v>
      </c>
      <c r="HV10" s="192" t="s">
        <v>64</v>
      </c>
      <c r="HW10" s="192" t="s">
        <v>64</v>
      </c>
      <c r="HX10" s="192" t="s">
        <v>64</v>
      </c>
      <c r="HY10" s="192" t="s">
        <v>64</v>
      </c>
      <c r="HZ10" s="192" t="s">
        <v>64</v>
      </c>
      <c r="IA10" s="192" t="s">
        <v>64</v>
      </c>
      <c r="IB10" s="192" t="s">
        <v>64</v>
      </c>
      <c r="IC10" s="192" t="s">
        <v>64</v>
      </c>
      <c r="ID10" s="192" t="s">
        <v>64</v>
      </c>
      <c r="IE10" s="192" t="s">
        <v>64</v>
      </c>
      <c r="IF10" s="192" t="s">
        <v>64</v>
      </c>
      <c r="IG10" s="192" t="s">
        <v>64</v>
      </c>
      <c r="IH10" s="192" t="s">
        <v>64</v>
      </c>
      <c r="II10" s="192" t="s">
        <v>65</v>
      </c>
      <c r="IJ10" s="192" t="s">
        <v>65</v>
      </c>
      <c r="IK10" s="192" t="s">
        <v>65</v>
      </c>
      <c r="IL10" s="192" t="s">
        <v>64</v>
      </c>
      <c r="IM10" s="192" t="s">
        <v>490</v>
      </c>
      <c r="IN10" s="192" t="s">
        <v>83</v>
      </c>
      <c r="IO10" s="192" t="s">
        <v>489</v>
      </c>
      <c r="IP10" s="192" t="s">
        <v>487</v>
      </c>
      <c r="IQ10" s="192" t="s">
        <v>82</v>
      </c>
      <c r="IR10" s="192" t="s">
        <v>82</v>
      </c>
    </row>
    <row r="11" spans="1:252">
      <c r="A11" s="209" t="str">
        <f t="shared" si="0"/>
        <v>Report</v>
      </c>
      <c r="B11" s="192">
        <v>135278</v>
      </c>
      <c r="C11" s="192">
        <v>9336215</v>
      </c>
      <c r="D11" s="192" t="s">
        <v>809</v>
      </c>
      <c r="E11" s="192" t="s">
        <v>778</v>
      </c>
      <c r="F11" s="192" t="s">
        <v>536</v>
      </c>
      <c r="G11" s="192" t="s">
        <v>536</v>
      </c>
      <c r="H11" s="192" t="s">
        <v>810</v>
      </c>
      <c r="I11" s="192" t="s">
        <v>811</v>
      </c>
      <c r="J11" s="192" t="s">
        <v>781</v>
      </c>
      <c r="K11" s="192" t="s">
        <v>781</v>
      </c>
      <c r="L11" s="192" t="s">
        <v>782</v>
      </c>
      <c r="M11" s="192" t="s">
        <v>783</v>
      </c>
      <c r="N11" s="210" t="s">
        <v>784</v>
      </c>
      <c r="O11" s="211">
        <v>10041376</v>
      </c>
      <c r="P11" s="196">
        <v>43116</v>
      </c>
      <c r="Q11" s="196">
        <v>43118</v>
      </c>
      <c r="R11" s="196">
        <v>43171</v>
      </c>
      <c r="S11" s="192" t="s">
        <v>4430</v>
      </c>
      <c r="T11" s="192" t="s">
        <v>786</v>
      </c>
      <c r="U11" s="192">
        <v>4</v>
      </c>
      <c r="V11" s="192">
        <v>4</v>
      </c>
      <c r="W11" s="192">
        <v>4</v>
      </c>
      <c r="X11" s="192">
        <v>3</v>
      </c>
      <c r="Y11" s="192">
        <v>4</v>
      </c>
      <c r="Z11" s="192" t="s">
        <v>783</v>
      </c>
      <c r="AA11" s="192" t="s">
        <v>783</v>
      </c>
      <c r="AB11" s="192" t="s">
        <v>489</v>
      </c>
      <c r="AC11" s="192" t="s">
        <v>487</v>
      </c>
      <c r="AD11" s="192" t="s">
        <v>783</v>
      </c>
      <c r="AE11" s="192" t="s">
        <v>783</v>
      </c>
      <c r="AF11" s="192" t="s">
        <v>783</v>
      </c>
      <c r="AG11" s="192" t="s">
        <v>783</v>
      </c>
      <c r="AH11" s="192" t="s">
        <v>783</v>
      </c>
      <c r="AI11" s="192" t="s">
        <v>783</v>
      </c>
      <c r="AJ11" s="192" t="s">
        <v>783</v>
      </c>
      <c r="AK11" s="192" t="s">
        <v>791</v>
      </c>
      <c r="AL11" s="192" t="s">
        <v>792</v>
      </c>
      <c r="AM11" s="192" t="s">
        <v>792</v>
      </c>
      <c r="AN11" s="192" t="s">
        <v>792</v>
      </c>
      <c r="AO11" s="192" t="s">
        <v>64</v>
      </c>
      <c r="AP11" s="192" t="s">
        <v>64</v>
      </c>
      <c r="AQ11" s="192" t="s">
        <v>64</v>
      </c>
      <c r="AR11" s="192" t="s">
        <v>64</v>
      </c>
      <c r="AS11" s="192" t="s">
        <v>792</v>
      </c>
      <c r="AT11" s="192" t="s">
        <v>65</v>
      </c>
      <c r="AU11" s="192" t="s">
        <v>65</v>
      </c>
      <c r="AV11" s="192" t="s">
        <v>64</v>
      </c>
      <c r="AW11" s="192" t="s">
        <v>64</v>
      </c>
      <c r="AX11" s="192" t="s">
        <v>64</v>
      </c>
      <c r="AY11" s="192" t="s">
        <v>65</v>
      </c>
      <c r="AZ11" s="192" t="s">
        <v>64</v>
      </c>
      <c r="BA11" s="192" t="s">
        <v>64</v>
      </c>
      <c r="BB11" s="192" t="s">
        <v>82</v>
      </c>
      <c r="BC11" s="192" t="s">
        <v>64</v>
      </c>
      <c r="BD11" s="192" t="s">
        <v>64</v>
      </c>
      <c r="BE11" s="192" t="s">
        <v>64</v>
      </c>
      <c r="BF11" s="192" t="s">
        <v>65</v>
      </c>
      <c r="BG11" s="192" t="s">
        <v>65</v>
      </c>
      <c r="BH11" s="192" t="s">
        <v>65</v>
      </c>
      <c r="BI11" s="192" t="s">
        <v>64</v>
      </c>
      <c r="BJ11" s="192" t="s">
        <v>82</v>
      </c>
      <c r="BK11" s="192" t="s">
        <v>82</v>
      </c>
      <c r="BL11" s="192" t="s">
        <v>64</v>
      </c>
      <c r="BM11" s="192" t="s">
        <v>64</v>
      </c>
      <c r="BN11" s="192" t="s">
        <v>65</v>
      </c>
      <c r="BO11" s="192" t="s">
        <v>65</v>
      </c>
      <c r="BP11" s="192" t="s">
        <v>64</v>
      </c>
      <c r="BQ11" s="192" t="s">
        <v>65</v>
      </c>
      <c r="BR11" s="192" t="s">
        <v>65</v>
      </c>
      <c r="BS11" s="192" t="s">
        <v>65</v>
      </c>
      <c r="BT11" s="192" t="s">
        <v>65</v>
      </c>
      <c r="BU11" s="192" t="s">
        <v>65</v>
      </c>
      <c r="BV11" s="192" t="s">
        <v>64</v>
      </c>
      <c r="BW11" s="192" t="s">
        <v>64</v>
      </c>
      <c r="BX11" s="192" t="s">
        <v>64</v>
      </c>
      <c r="BY11" s="192" t="s">
        <v>65</v>
      </c>
      <c r="BZ11" s="192" t="s">
        <v>65</v>
      </c>
      <c r="CA11" s="192" t="s">
        <v>64</v>
      </c>
      <c r="CB11" s="192" t="s">
        <v>65</v>
      </c>
      <c r="CC11" s="192" t="s">
        <v>64</v>
      </c>
      <c r="CD11" s="192" t="s">
        <v>64</v>
      </c>
      <c r="CE11" s="192" t="s">
        <v>64</v>
      </c>
      <c r="CF11" s="192" t="s">
        <v>64</v>
      </c>
      <c r="CG11" s="192" t="s">
        <v>65</v>
      </c>
      <c r="CH11" s="192" t="s">
        <v>64</v>
      </c>
      <c r="CI11" s="192" t="s">
        <v>64</v>
      </c>
      <c r="CJ11" s="192" t="s">
        <v>64</v>
      </c>
      <c r="CK11" s="192" t="s">
        <v>64</v>
      </c>
      <c r="CL11" s="192" t="s">
        <v>64</v>
      </c>
      <c r="CM11" s="192" t="s">
        <v>64</v>
      </c>
      <c r="CN11" s="192" t="s">
        <v>64</v>
      </c>
      <c r="CO11" s="192" t="s">
        <v>64</v>
      </c>
      <c r="CP11" s="192" t="s">
        <v>64</v>
      </c>
      <c r="CQ11" s="192" t="s">
        <v>64</v>
      </c>
      <c r="CR11" s="192" t="s">
        <v>64</v>
      </c>
      <c r="CS11" s="192" t="s">
        <v>64</v>
      </c>
      <c r="CT11" s="192" t="s">
        <v>64</v>
      </c>
      <c r="CU11" s="192" t="s">
        <v>64</v>
      </c>
      <c r="CV11" s="192" t="s">
        <v>64</v>
      </c>
      <c r="CW11" s="192" t="s">
        <v>64</v>
      </c>
      <c r="CX11" s="192" t="s">
        <v>64</v>
      </c>
      <c r="CY11" s="192" t="s">
        <v>64</v>
      </c>
      <c r="CZ11" s="192" t="s">
        <v>64</v>
      </c>
      <c r="DA11" s="192" t="s">
        <v>64</v>
      </c>
      <c r="DB11" s="192" t="s">
        <v>64</v>
      </c>
      <c r="DC11" s="192" t="s">
        <v>64</v>
      </c>
      <c r="DD11" s="192" t="s">
        <v>64</v>
      </c>
      <c r="DE11" s="192" t="s">
        <v>65</v>
      </c>
      <c r="DF11" s="192" t="s">
        <v>65</v>
      </c>
      <c r="DG11" s="192" t="s">
        <v>65</v>
      </c>
      <c r="DH11" s="192" t="s">
        <v>64</v>
      </c>
      <c r="DI11" s="192" t="s">
        <v>64</v>
      </c>
      <c r="DJ11" s="192" t="s">
        <v>64</v>
      </c>
      <c r="DK11" s="192" t="s">
        <v>64</v>
      </c>
      <c r="DL11" s="192" t="s">
        <v>64</v>
      </c>
      <c r="DM11" s="192" t="s">
        <v>64</v>
      </c>
      <c r="DN11" s="192" t="s">
        <v>64</v>
      </c>
      <c r="DO11" s="192" t="s">
        <v>64</v>
      </c>
      <c r="DP11" s="192" t="s">
        <v>64</v>
      </c>
      <c r="DQ11" s="192" t="s">
        <v>64</v>
      </c>
      <c r="DR11" s="192" t="s">
        <v>64</v>
      </c>
      <c r="DS11" s="192" t="s">
        <v>64</v>
      </c>
      <c r="DT11" s="192" t="s">
        <v>64</v>
      </c>
      <c r="DU11" s="192" t="s">
        <v>64</v>
      </c>
      <c r="DV11" s="192" t="s">
        <v>64</v>
      </c>
      <c r="DW11" s="192" t="s">
        <v>64</v>
      </c>
      <c r="DX11" s="192" t="s">
        <v>64</v>
      </c>
      <c r="DY11" s="192" t="s">
        <v>64</v>
      </c>
      <c r="DZ11" s="192" t="s">
        <v>64</v>
      </c>
      <c r="EA11" s="192" t="s">
        <v>64</v>
      </c>
      <c r="EB11" s="192" t="s">
        <v>64</v>
      </c>
      <c r="EC11" s="192" t="s">
        <v>64</v>
      </c>
      <c r="ED11" s="192" t="s">
        <v>64</v>
      </c>
      <c r="EE11" s="192" t="s">
        <v>64</v>
      </c>
      <c r="EF11" s="192" t="s">
        <v>64</v>
      </c>
      <c r="EG11" s="192" t="s">
        <v>64</v>
      </c>
      <c r="EH11" s="192" t="s">
        <v>64</v>
      </c>
      <c r="EI11" s="192" t="s">
        <v>64</v>
      </c>
      <c r="EJ11" s="192" t="s">
        <v>64</v>
      </c>
      <c r="EK11" s="192" t="s">
        <v>64</v>
      </c>
      <c r="EL11" s="192" t="s">
        <v>64</v>
      </c>
      <c r="EM11" s="192" t="s">
        <v>64</v>
      </c>
      <c r="EN11" s="192" t="s">
        <v>64</v>
      </c>
      <c r="EO11" s="192" t="s">
        <v>64</v>
      </c>
      <c r="EP11" s="192" t="s">
        <v>64</v>
      </c>
      <c r="EQ11" s="192" t="s">
        <v>64</v>
      </c>
      <c r="ER11" s="192" t="s">
        <v>64</v>
      </c>
      <c r="ES11" s="192" t="s">
        <v>64</v>
      </c>
      <c r="ET11" s="192" t="s">
        <v>64</v>
      </c>
      <c r="EU11" s="192" t="s">
        <v>64</v>
      </c>
      <c r="EV11" s="192" t="s">
        <v>64</v>
      </c>
      <c r="EW11" s="192" t="s">
        <v>64</v>
      </c>
      <c r="EX11" s="192" t="s">
        <v>64</v>
      </c>
      <c r="EY11" s="192" t="s">
        <v>64</v>
      </c>
      <c r="EZ11" s="192" t="s">
        <v>64</v>
      </c>
      <c r="FA11" s="192" t="s">
        <v>64</v>
      </c>
      <c r="FB11" s="192" t="s">
        <v>64</v>
      </c>
      <c r="FC11" s="192" t="s">
        <v>64</v>
      </c>
      <c r="FD11" s="192" t="s">
        <v>64</v>
      </c>
      <c r="FE11" s="192" t="s">
        <v>64</v>
      </c>
      <c r="FF11" s="192" t="s">
        <v>64</v>
      </c>
      <c r="FG11" s="192" t="s">
        <v>64</v>
      </c>
      <c r="FH11" s="192" t="s">
        <v>64</v>
      </c>
      <c r="FI11" s="192" t="s">
        <v>64</v>
      </c>
      <c r="FJ11" s="192" t="s">
        <v>64</v>
      </c>
      <c r="FK11" s="192" t="s">
        <v>64</v>
      </c>
      <c r="FL11" s="192" t="s">
        <v>64</v>
      </c>
      <c r="FM11" s="192" t="s">
        <v>64</v>
      </c>
      <c r="FN11" s="192" t="s">
        <v>64</v>
      </c>
      <c r="FO11" s="192" t="s">
        <v>64</v>
      </c>
      <c r="FP11" s="192" t="s">
        <v>64</v>
      </c>
      <c r="FQ11" s="192" t="s">
        <v>64</v>
      </c>
      <c r="FR11" s="192" t="s">
        <v>64</v>
      </c>
      <c r="FS11" s="192" t="s">
        <v>64</v>
      </c>
      <c r="FT11" s="192" t="s">
        <v>64</v>
      </c>
      <c r="FU11" s="192" t="s">
        <v>64</v>
      </c>
      <c r="FV11" s="192" t="s">
        <v>64</v>
      </c>
      <c r="FW11" s="192" t="s">
        <v>64</v>
      </c>
      <c r="FX11" s="192" t="s">
        <v>64</v>
      </c>
      <c r="FY11" s="192" t="s">
        <v>64</v>
      </c>
      <c r="FZ11" s="192" t="s">
        <v>64</v>
      </c>
      <c r="GA11" s="192" t="s">
        <v>64</v>
      </c>
      <c r="GB11" s="192" t="s">
        <v>64</v>
      </c>
      <c r="GC11" s="192" t="s">
        <v>64</v>
      </c>
      <c r="GD11" s="192" t="s">
        <v>64</v>
      </c>
      <c r="GE11" s="192" t="s">
        <v>64</v>
      </c>
      <c r="GF11" s="192" t="s">
        <v>64</v>
      </c>
      <c r="GG11" s="192" t="s">
        <v>64</v>
      </c>
      <c r="GH11" s="192" t="s">
        <v>64</v>
      </c>
      <c r="GI11" s="192" t="s">
        <v>64</v>
      </c>
      <c r="GJ11" s="192" t="s">
        <v>64</v>
      </c>
      <c r="GK11" s="192" t="s">
        <v>64</v>
      </c>
      <c r="GL11" s="192" t="s">
        <v>64</v>
      </c>
      <c r="GM11" s="192" t="s">
        <v>64</v>
      </c>
      <c r="GN11" s="192" t="s">
        <v>64</v>
      </c>
      <c r="GO11" s="192" t="s">
        <v>64</v>
      </c>
      <c r="GP11" s="192" t="s">
        <v>64</v>
      </c>
      <c r="GQ11" s="192" t="s">
        <v>64</v>
      </c>
      <c r="GR11" s="192" t="s">
        <v>64</v>
      </c>
      <c r="GS11" s="192" t="s">
        <v>64</v>
      </c>
      <c r="GT11" s="192" t="s">
        <v>64</v>
      </c>
      <c r="GU11" s="192" t="s">
        <v>64</v>
      </c>
      <c r="GV11" s="192" t="s">
        <v>64</v>
      </c>
      <c r="GW11" s="192" t="s">
        <v>64</v>
      </c>
      <c r="GX11" s="192" t="s">
        <v>64</v>
      </c>
      <c r="GY11" s="192" t="s">
        <v>64</v>
      </c>
      <c r="GZ11" s="192" t="s">
        <v>64</v>
      </c>
      <c r="HA11" s="192" t="s">
        <v>64</v>
      </c>
      <c r="HB11" s="192" t="s">
        <v>64</v>
      </c>
      <c r="HC11" s="192" t="s">
        <v>64</v>
      </c>
      <c r="HD11" s="192" t="s">
        <v>64</v>
      </c>
      <c r="HE11" s="192" t="s">
        <v>64</v>
      </c>
      <c r="HF11" s="192" t="s">
        <v>64</v>
      </c>
      <c r="HG11" s="192" t="s">
        <v>64</v>
      </c>
      <c r="HH11" s="192" t="s">
        <v>64</v>
      </c>
      <c r="HI11" s="192" t="s">
        <v>64</v>
      </c>
      <c r="HJ11" s="192" t="s">
        <v>64</v>
      </c>
      <c r="HK11" s="192" t="s">
        <v>64</v>
      </c>
      <c r="HL11" s="192" t="s">
        <v>64</v>
      </c>
      <c r="HM11" s="192" t="s">
        <v>64</v>
      </c>
      <c r="HN11" s="192" t="s">
        <v>64</v>
      </c>
      <c r="HO11" s="192" t="s">
        <v>64</v>
      </c>
      <c r="HP11" s="192" t="s">
        <v>64</v>
      </c>
      <c r="HQ11" s="192" t="s">
        <v>64</v>
      </c>
      <c r="HR11" s="192" t="s">
        <v>64</v>
      </c>
      <c r="HS11" s="192" t="s">
        <v>64</v>
      </c>
      <c r="HT11" s="192" t="s">
        <v>64</v>
      </c>
      <c r="HU11" s="192" t="s">
        <v>64</v>
      </c>
      <c r="HV11" s="192" t="s">
        <v>64</v>
      </c>
      <c r="HW11" s="192" t="s">
        <v>64</v>
      </c>
      <c r="HX11" s="192" t="s">
        <v>64</v>
      </c>
      <c r="HY11" s="192" t="s">
        <v>64</v>
      </c>
      <c r="HZ11" s="192" t="s">
        <v>64</v>
      </c>
      <c r="IA11" s="192" t="s">
        <v>64</v>
      </c>
      <c r="IB11" s="192" t="s">
        <v>64</v>
      </c>
      <c r="IC11" s="192" t="s">
        <v>64</v>
      </c>
      <c r="ID11" s="192" t="s">
        <v>64</v>
      </c>
      <c r="IE11" s="192" t="s">
        <v>64</v>
      </c>
      <c r="IF11" s="192" t="s">
        <v>64</v>
      </c>
      <c r="IG11" s="192" t="s">
        <v>64</v>
      </c>
      <c r="IH11" s="192" t="s">
        <v>64</v>
      </c>
      <c r="II11" s="192" t="s">
        <v>65</v>
      </c>
      <c r="IJ11" s="192" t="s">
        <v>65</v>
      </c>
      <c r="IK11" s="192" t="s">
        <v>65</v>
      </c>
      <c r="IL11" s="192" t="s">
        <v>64</v>
      </c>
      <c r="IM11" s="192" t="s">
        <v>490</v>
      </c>
      <c r="IN11" s="192" t="s">
        <v>83</v>
      </c>
      <c r="IO11" s="192" t="s">
        <v>489</v>
      </c>
      <c r="IP11" s="192" t="s">
        <v>487</v>
      </c>
      <c r="IQ11" s="192" t="s">
        <v>82</v>
      </c>
      <c r="IR11" s="192" t="s">
        <v>82</v>
      </c>
    </row>
    <row r="12" spans="1:252">
      <c r="A12" s="209" t="str">
        <f t="shared" si="0"/>
        <v>Report</v>
      </c>
      <c r="B12" s="192">
        <v>133309</v>
      </c>
      <c r="C12" s="192">
        <v>3416047</v>
      </c>
      <c r="D12" s="192" t="s">
        <v>812</v>
      </c>
      <c r="E12" s="192" t="s">
        <v>778</v>
      </c>
      <c r="F12" s="192" t="s">
        <v>528</v>
      </c>
      <c r="G12" s="192" t="s">
        <v>528</v>
      </c>
      <c r="H12" s="192" t="s">
        <v>813</v>
      </c>
      <c r="I12" s="192" t="s">
        <v>814</v>
      </c>
      <c r="J12" s="192" t="s">
        <v>781</v>
      </c>
      <c r="K12" s="192" t="s">
        <v>781</v>
      </c>
      <c r="L12" s="192" t="s">
        <v>782</v>
      </c>
      <c r="M12" s="192" t="s">
        <v>783</v>
      </c>
      <c r="N12" s="210" t="s">
        <v>784</v>
      </c>
      <c r="O12" s="211">
        <v>10043375</v>
      </c>
      <c r="P12" s="196">
        <v>43200</v>
      </c>
      <c r="Q12" s="196">
        <v>43202</v>
      </c>
      <c r="R12" s="196">
        <v>43258</v>
      </c>
      <c r="S12" s="192" t="s">
        <v>785</v>
      </c>
      <c r="T12" s="192" t="s">
        <v>786</v>
      </c>
      <c r="U12" s="192">
        <v>1</v>
      </c>
      <c r="V12" s="192">
        <v>1</v>
      </c>
      <c r="W12" s="192">
        <v>1</v>
      </c>
      <c r="X12" s="192">
        <v>1</v>
      </c>
      <c r="Y12" s="192">
        <v>1</v>
      </c>
      <c r="Z12" s="192" t="s">
        <v>783</v>
      </c>
      <c r="AA12" s="192">
        <v>1</v>
      </c>
      <c r="AB12" s="192" t="s">
        <v>489</v>
      </c>
      <c r="AC12" s="192" t="s">
        <v>487</v>
      </c>
      <c r="AD12" s="192" t="s">
        <v>783</v>
      </c>
      <c r="AE12" s="192" t="s">
        <v>783</v>
      </c>
      <c r="AF12" s="192" t="s">
        <v>783</v>
      </c>
      <c r="AG12" s="192" t="s">
        <v>783</v>
      </c>
      <c r="AH12" s="192" t="s">
        <v>783</v>
      </c>
      <c r="AI12" s="192" t="s">
        <v>783</v>
      </c>
      <c r="AJ12" s="192" t="s">
        <v>783</v>
      </c>
      <c r="AK12" s="192" t="s">
        <v>787</v>
      </c>
      <c r="AL12" s="192" t="s">
        <v>64</v>
      </c>
      <c r="AM12" s="192" t="s">
        <v>64</v>
      </c>
      <c r="AN12" s="192" t="s">
        <v>64</v>
      </c>
      <c r="AO12" s="192" t="s">
        <v>64</v>
      </c>
      <c r="AP12" s="192" t="s">
        <v>64</v>
      </c>
      <c r="AQ12" s="192" t="s">
        <v>64</v>
      </c>
      <c r="AR12" s="192" t="s">
        <v>64</v>
      </c>
      <c r="AS12" s="192" t="s">
        <v>64</v>
      </c>
      <c r="AT12" s="192" t="s">
        <v>64</v>
      </c>
      <c r="AU12" s="192" t="s">
        <v>64</v>
      </c>
      <c r="AV12" s="192" t="s">
        <v>64</v>
      </c>
      <c r="AW12" s="192" t="s">
        <v>64</v>
      </c>
      <c r="AX12" s="192" t="s">
        <v>64</v>
      </c>
      <c r="AY12" s="192" t="s">
        <v>64</v>
      </c>
      <c r="AZ12" s="192" t="s">
        <v>64</v>
      </c>
      <c r="BA12" s="192" t="s">
        <v>64</v>
      </c>
      <c r="BB12" s="192" t="s">
        <v>64</v>
      </c>
      <c r="BC12" s="192" t="s">
        <v>64</v>
      </c>
      <c r="BD12" s="192" t="s">
        <v>64</v>
      </c>
      <c r="BE12" s="192" t="s">
        <v>64</v>
      </c>
      <c r="BF12" s="192" t="s">
        <v>64</v>
      </c>
      <c r="BG12" s="192" t="s">
        <v>64</v>
      </c>
      <c r="BH12" s="192" t="s">
        <v>64</v>
      </c>
      <c r="BI12" s="192" t="s">
        <v>64</v>
      </c>
      <c r="BJ12" s="192" t="s">
        <v>82</v>
      </c>
      <c r="BK12" s="192" t="s">
        <v>64</v>
      </c>
      <c r="BL12" s="192" t="s">
        <v>64</v>
      </c>
      <c r="BM12" s="192" t="s">
        <v>64</v>
      </c>
      <c r="BN12" s="192" t="s">
        <v>64</v>
      </c>
      <c r="BO12" s="192" t="s">
        <v>64</v>
      </c>
      <c r="BP12" s="192" t="s">
        <v>64</v>
      </c>
      <c r="BQ12" s="192" t="s">
        <v>64</v>
      </c>
      <c r="BR12" s="192" t="s">
        <v>64</v>
      </c>
      <c r="BS12" s="192" t="s">
        <v>64</v>
      </c>
      <c r="BT12" s="192" t="s">
        <v>64</v>
      </c>
      <c r="BU12" s="192" t="s">
        <v>64</v>
      </c>
      <c r="BV12" s="192" t="s">
        <v>64</v>
      </c>
      <c r="BW12" s="192" t="s">
        <v>64</v>
      </c>
      <c r="BX12" s="192" t="s">
        <v>64</v>
      </c>
      <c r="BY12" s="192" t="s">
        <v>64</v>
      </c>
      <c r="BZ12" s="192" t="s">
        <v>64</v>
      </c>
      <c r="CA12" s="192" t="s">
        <v>64</v>
      </c>
      <c r="CB12" s="192" t="s">
        <v>64</v>
      </c>
      <c r="CC12" s="192" t="s">
        <v>64</v>
      </c>
      <c r="CD12" s="192" t="s">
        <v>64</v>
      </c>
      <c r="CE12" s="192" t="s">
        <v>64</v>
      </c>
      <c r="CF12" s="192" t="s">
        <v>64</v>
      </c>
      <c r="CG12" s="192" t="s">
        <v>64</v>
      </c>
      <c r="CH12" s="192" t="s">
        <v>64</v>
      </c>
      <c r="CI12" s="192" t="s">
        <v>64</v>
      </c>
      <c r="CJ12" s="192" t="s">
        <v>64</v>
      </c>
      <c r="CK12" s="192" t="s">
        <v>64</v>
      </c>
      <c r="CL12" s="192" t="s">
        <v>64</v>
      </c>
      <c r="CM12" s="192" t="s">
        <v>64</v>
      </c>
      <c r="CN12" s="192" t="s">
        <v>64</v>
      </c>
      <c r="CO12" s="192" t="s">
        <v>64</v>
      </c>
      <c r="CP12" s="192" t="s">
        <v>64</v>
      </c>
      <c r="CQ12" s="192" t="s">
        <v>64</v>
      </c>
      <c r="CR12" s="192" t="s">
        <v>82</v>
      </c>
      <c r="CS12" s="192" t="s">
        <v>82</v>
      </c>
      <c r="CT12" s="192" t="s">
        <v>82</v>
      </c>
      <c r="CU12" s="192" t="s">
        <v>64</v>
      </c>
      <c r="CV12" s="192" t="s">
        <v>64</v>
      </c>
      <c r="CW12" s="192" t="s">
        <v>64</v>
      </c>
      <c r="CX12" s="192" t="s">
        <v>64</v>
      </c>
      <c r="CY12" s="192" t="s">
        <v>64</v>
      </c>
      <c r="CZ12" s="192" t="s">
        <v>64</v>
      </c>
      <c r="DA12" s="192" t="s">
        <v>64</v>
      </c>
      <c r="DB12" s="192" t="s">
        <v>64</v>
      </c>
      <c r="DC12" s="192" t="s">
        <v>64</v>
      </c>
      <c r="DD12" s="192" t="s">
        <v>64</v>
      </c>
      <c r="DE12" s="192" t="s">
        <v>64</v>
      </c>
      <c r="DF12" s="192" t="s">
        <v>64</v>
      </c>
      <c r="DG12" s="192" t="s">
        <v>64</v>
      </c>
      <c r="DH12" s="192" t="s">
        <v>64</v>
      </c>
      <c r="DI12" s="192" t="s">
        <v>64</v>
      </c>
      <c r="DJ12" s="192" t="s">
        <v>64</v>
      </c>
      <c r="DK12" s="192" t="s">
        <v>64</v>
      </c>
      <c r="DL12" s="192" t="s">
        <v>64</v>
      </c>
      <c r="DM12" s="192" t="s">
        <v>64</v>
      </c>
      <c r="DN12" s="192" t="s">
        <v>64</v>
      </c>
      <c r="DO12" s="192" t="s">
        <v>64</v>
      </c>
      <c r="DP12" s="192" t="s">
        <v>64</v>
      </c>
      <c r="DQ12" s="192" t="s">
        <v>64</v>
      </c>
      <c r="DR12" s="192" t="s">
        <v>82</v>
      </c>
      <c r="DS12" s="192" t="s">
        <v>64</v>
      </c>
      <c r="DT12" s="192" t="s">
        <v>82</v>
      </c>
      <c r="DU12" s="192" t="s">
        <v>82</v>
      </c>
      <c r="DV12" s="192" t="s">
        <v>82</v>
      </c>
      <c r="DW12" s="192" t="s">
        <v>82</v>
      </c>
      <c r="DX12" s="192" t="s">
        <v>82</v>
      </c>
      <c r="DY12" s="192" t="s">
        <v>82</v>
      </c>
      <c r="DZ12" s="192" t="s">
        <v>82</v>
      </c>
      <c r="EA12" s="192" t="s">
        <v>82</v>
      </c>
      <c r="EB12" s="192" t="s">
        <v>82</v>
      </c>
      <c r="EC12" s="192" t="s">
        <v>82</v>
      </c>
      <c r="ED12" s="192" t="s">
        <v>82</v>
      </c>
      <c r="EE12" s="192" t="s">
        <v>82</v>
      </c>
      <c r="EF12" s="192" t="s">
        <v>82</v>
      </c>
      <c r="EG12" s="192" t="s">
        <v>82</v>
      </c>
      <c r="EH12" s="192" t="s">
        <v>82</v>
      </c>
      <c r="EI12" s="192" t="s">
        <v>82</v>
      </c>
      <c r="EJ12" s="192" t="s">
        <v>82</v>
      </c>
      <c r="EK12" s="192" t="s">
        <v>82</v>
      </c>
      <c r="EL12" s="192" t="s">
        <v>82</v>
      </c>
      <c r="EM12" s="192" t="s">
        <v>82</v>
      </c>
      <c r="EN12" s="192" t="s">
        <v>82</v>
      </c>
      <c r="EO12" s="192" t="s">
        <v>82</v>
      </c>
      <c r="EP12" s="192" t="s">
        <v>82</v>
      </c>
      <c r="EQ12" s="192" t="s">
        <v>64</v>
      </c>
      <c r="ER12" s="192" t="s">
        <v>64</v>
      </c>
      <c r="ES12" s="192" t="s">
        <v>64</v>
      </c>
      <c r="ET12" s="192" t="s">
        <v>64</v>
      </c>
      <c r="EU12" s="192" t="s">
        <v>64</v>
      </c>
      <c r="EV12" s="192" t="s">
        <v>64</v>
      </c>
      <c r="EW12" s="192" t="s">
        <v>64</v>
      </c>
      <c r="EX12" s="192" t="s">
        <v>64</v>
      </c>
      <c r="EY12" s="192" t="s">
        <v>64</v>
      </c>
      <c r="EZ12" s="192" t="s">
        <v>64</v>
      </c>
      <c r="FA12" s="192" t="s">
        <v>64</v>
      </c>
      <c r="FB12" s="192" t="s">
        <v>64</v>
      </c>
      <c r="FC12" s="192" t="s">
        <v>64</v>
      </c>
      <c r="FD12" s="192" t="s">
        <v>64</v>
      </c>
      <c r="FE12" s="192" t="s">
        <v>82</v>
      </c>
      <c r="FF12" s="192" t="s">
        <v>82</v>
      </c>
      <c r="FG12" s="192" t="s">
        <v>82</v>
      </c>
      <c r="FH12" s="192" t="s">
        <v>82</v>
      </c>
      <c r="FI12" s="192" t="s">
        <v>82</v>
      </c>
      <c r="FJ12" s="192" t="s">
        <v>82</v>
      </c>
      <c r="FK12" s="192" t="s">
        <v>82</v>
      </c>
      <c r="FL12" s="192" t="s">
        <v>82</v>
      </c>
      <c r="FM12" s="192" t="s">
        <v>83</v>
      </c>
      <c r="FN12" s="192" t="s">
        <v>82</v>
      </c>
      <c r="FO12" s="192" t="s">
        <v>64</v>
      </c>
      <c r="FP12" s="192" t="s">
        <v>64</v>
      </c>
      <c r="FQ12" s="192" t="s">
        <v>64</v>
      </c>
      <c r="FR12" s="192" t="s">
        <v>64</v>
      </c>
      <c r="FS12" s="192" t="s">
        <v>64</v>
      </c>
      <c r="FT12" s="192" t="s">
        <v>64</v>
      </c>
      <c r="FU12" s="192" t="s">
        <v>64</v>
      </c>
      <c r="FV12" s="192" t="s">
        <v>64</v>
      </c>
      <c r="FW12" s="192" t="s">
        <v>64</v>
      </c>
      <c r="FX12" s="192" t="s">
        <v>64</v>
      </c>
      <c r="FY12" s="192" t="s">
        <v>64</v>
      </c>
      <c r="FZ12" s="192" t="s">
        <v>64</v>
      </c>
      <c r="GA12" s="192" t="s">
        <v>64</v>
      </c>
      <c r="GB12" s="192" t="s">
        <v>64</v>
      </c>
      <c r="GC12" s="192" t="s">
        <v>64</v>
      </c>
      <c r="GD12" s="192" t="s">
        <v>64</v>
      </c>
      <c r="GE12" s="192" t="s">
        <v>64</v>
      </c>
      <c r="GF12" s="192" t="s">
        <v>64</v>
      </c>
      <c r="GG12" s="192" t="s">
        <v>64</v>
      </c>
      <c r="GH12" s="192" t="s">
        <v>64</v>
      </c>
      <c r="GI12" s="192" t="s">
        <v>64</v>
      </c>
      <c r="GJ12" s="192" t="s">
        <v>64</v>
      </c>
      <c r="GK12" s="192" t="s">
        <v>64</v>
      </c>
      <c r="GL12" s="192" t="s">
        <v>64</v>
      </c>
      <c r="GM12" s="192" t="s">
        <v>64</v>
      </c>
      <c r="GN12" s="192" t="s">
        <v>64</v>
      </c>
      <c r="GO12" s="192" t="s">
        <v>64</v>
      </c>
      <c r="GP12" s="192" t="s">
        <v>64</v>
      </c>
      <c r="GQ12" s="192" t="s">
        <v>64</v>
      </c>
      <c r="GR12" s="192" t="s">
        <v>64</v>
      </c>
      <c r="GS12" s="192" t="s">
        <v>64</v>
      </c>
      <c r="GT12" s="192" t="s">
        <v>64</v>
      </c>
      <c r="GU12" s="192" t="s">
        <v>64</v>
      </c>
      <c r="GV12" s="192" t="s">
        <v>64</v>
      </c>
      <c r="GW12" s="192" t="s">
        <v>64</v>
      </c>
      <c r="GX12" s="192" t="s">
        <v>64</v>
      </c>
      <c r="GY12" s="192" t="s">
        <v>64</v>
      </c>
      <c r="GZ12" s="192" t="s">
        <v>64</v>
      </c>
      <c r="HA12" s="192" t="s">
        <v>64</v>
      </c>
      <c r="HB12" s="192" t="s">
        <v>64</v>
      </c>
      <c r="HC12" s="192" t="s">
        <v>64</v>
      </c>
      <c r="HD12" s="192" t="s">
        <v>64</v>
      </c>
      <c r="HE12" s="192" t="s">
        <v>64</v>
      </c>
      <c r="HF12" s="192" t="s">
        <v>64</v>
      </c>
      <c r="HG12" s="192" t="s">
        <v>64</v>
      </c>
      <c r="HH12" s="192" t="s">
        <v>64</v>
      </c>
      <c r="HI12" s="192" t="s">
        <v>64</v>
      </c>
      <c r="HJ12" s="192" t="s">
        <v>64</v>
      </c>
      <c r="HK12" s="192" t="s">
        <v>64</v>
      </c>
      <c r="HL12" s="192" t="s">
        <v>64</v>
      </c>
      <c r="HM12" s="192" t="s">
        <v>64</v>
      </c>
      <c r="HN12" s="192" t="s">
        <v>64</v>
      </c>
      <c r="HO12" s="192" t="s">
        <v>64</v>
      </c>
      <c r="HP12" s="192" t="s">
        <v>64</v>
      </c>
      <c r="HQ12" s="192" t="s">
        <v>64</v>
      </c>
      <c r="HR12" s="192" t="s">
        <v>64</v>
      </c>
      <c r="HS12" s="192" t="s">
        <v>64</v>
      </c>
      <c r="HT12" s="192" t="s">
        <v>64</v>
      </c>
      <c r="HU12" s="192" t="s">
        <v>64</v>
      </c>
      <c r="HV12" s="192" t="s">
        <v>64</v>
      </c>
      <c r="HW12" s="192" t="s">
        <v>64</v>
      </c>
      <c r="HX12" s="192" t="s">
        <v>64</v>
      </c>
      <c r="HY12" s="192" t="s">
        <v>64</v>
      </c>
      <c r="HZ12" s="192" t="s">
        <v>64</v>
      </c>
      <c r="IA12" s="192" t="s">
        <v>64</v>
      </c>
      <c r="IB12" s="192" t="s">
        <v>64</v>
      </c>
      <c r="IC12" s="192" t="s">
        <v>64</v>
      </c>
      <c r="ID12" s="192" t="s">
        <v>64</v>
      </c>
      <c r="IE12" s="192" t="s">
        <v>64</v>
      </c>
      <c r="IF12" s="192" t="s">
        <v>64</v>
      </c>
      <c r="IG12" s="192" t="s">
        <v>64</v>
      </c>
      <c r="IH12" s="192" t="s">
        <v>64</v>
      </c>
      <c r="II12" s="192" t="s">
        <v>64</v>
      </c>
      <c r="IJ12" s="192" t="s">
        <v>64</v>
      </c>
      <c r="IK12" s="192" t="s">
        <v>64</v>
      </c>
      <c r="IL12" s="192" t="s">
        <v>64</v>
      </c>
      <c r="IM12" s="192" t="s">
        <v>490</v>
      </c>
      <c r="IN12" s="192" t="s">
        <v>83</v>
      </c>
      <c r="IO12" s="192" t="s">
        <v>489</v>
      </c>
      <c r="IP12" s="192" t="s">
        <v>487</v>
      </c>
      <c r="IQ12" s="192" t="s">
        <v>82</v>
      </c>
      <c r="IR12" s="192" t="s">
        <v>82</v>
      </c>
    </row>
    <row r="13" spans="1:252">
      <c r="A13" s="209" t="str">
        <f t="shared" si="0"/>
        <v>Report</v>
      </c>
      <c r="B13" s="192">
        <v>133646</v>
      </c>
      <c r="C13" s="192">
        <v>2116392</v>
      </c>
      <c r="D13" s="192" t="s">
        <v>815</v>
      </c>
      <c r="E13" s="192" t="s">
        <v>794</v>
      </c>
      <c r="F13" s="192" t="s">
        <v>534</v>
      </c>
      <c r="G13" s="192" t="s">
        <v>534</v>
      </c>
      <c r="H13" s="192" t="s">
        <v>795</v>
      </c>
      <c r="I13" s="192" t="s">
        <v>816</v>
      </c>
      <c r="J13" s="192" t="s">
        <v>781</v>
      </c>
      <c r="K13" s="192" t="s">
        <v>817</v>
      </c>
      <c r="L13" s="192" t="s">
        <v>817</v>
      </c>
      <c r="M13" s="192" t="s">
        <v>783</v>
      </c>
      <c r="N13" s="210" t="s">
        <v>784</v>
      </c>
      <c r="O13" s="211">
        <v>10038167</v>
      </c>
      <c r="P13" s="196">
        <v>43229</v>
      </c>
      <c r="Q13" s="196">
        <v>43231</v>
      </c>
      <c r="R13" s="196">
        <v>43242</v>
      </c>
      <c r="S13" s="192" t="s">
        <v>785</v>
      </c>
      <c r="T13" s="192" t="s">
        <v>786</v>
      </c>
      <c r="U13" s="192">
        <v>2</v>
      </c>
      <c r="V13" s="192">
        <v>2</v>
      </c>
      <c r="W13" s="192">
        <v>2</v>
      </c>
      <c r="X13" s="192">
        <v>1</v>
      </c>
      <c r="Y13" s="192">
        <v>2</v>
      </c>
      <c r="Z13" s="192" t="s">
        <v>783</v>
      </c>
      <c r="AA13" s="192" t="s">
        <v>783</v>
      </c>
      <c r="AB13" s="192" t="s">
        <v>489</v>
      </c>
      <c r="AC13" s="192" t="s">
        <v>487</v>
      </c>
      <c r="AD13" s="192" t="s">
        <v>783</v>
      </c>
      <c r="AE13" s="192" t="s">
        <v>783</v>
      </c>
      <c r="AF13" s="192" t="s">
        <v>783</v>
      </c>
      <c r="AG13" s="192" t="s">
        <v>783</v>
      </c>
      <c r="AH13" s="192" t="s">
        <v>783</v>
      </c>
      <c r="AI13" s="192" t="s">
        <v>783</v>
      </c>
      <c r="AJ13" s="192" t="s">
        <v>783</v>
      </c>
      <c r="AK13" s="192" t="s">
        <v>787</v>
      </c>
      <c r="AL13" s="192" t="s">
        <v>64</v>
      </c>
      <c r="AM13" s="192" t="s">
        <v>64</v>
      </c>
      <c r="AN13" s="192" t="s">
        <v>64</v>
      </c>
      <c r="AO13" s="192" t="s">
        <v>64</v>
      </c>
      <c r="AP13" s="192" t="s">
        <v>64</v>
      </c>
      <c r="AQ13" s="192" t="s">
        <v>64</v>
      </c>
      <c r="AR13" s="192" t="s">
        <v>64</v>
      </c>
      <c r="AS13" s="192" t="s">
        <v>64</v>
      </c>
      <c r="AT13" s="192" t="s">
        <v>64</v>
      </c>
      <c r="AU13" s="192" t="s">
        <v>64</v>
      </c>
      <c r="AV13" s="192" t="s">
        <v>64</v>
      </c>
      <c r="AW13" s="192" t="s">
        <v>64</v>
      </c>
      <c r="AX13" s="192" t="s">
        <v>64</v>
      </c>
      <c r="AY13" s="192" t="s">
        <v>64</v>
      </c>
      <c r="AZ13" s="192" t="s">
        <v>64</v>
      </c>
      <c r="BA13" s="192" t="s">
        <v>64</v>
      </c>
      <c r="BB13" s="192" t="s">
        <v>82</v>
      </c>
      <c r="BC13" s="192" t="s">
        <v>64</v>
      </c>
      <c r="BD13" s="192" t="s">
        <v>64</v>
      </c>
      <c r="BE13" s="192" t="s">
        <v>64</v>
      </c>
      <c r="BF13" s="192" t="s">
        <v>82</v>
      </c>
      <c r="BG13" s="192" t="s">
        <v>82</v>
      </c>
      <c r="BH13" s="192" t="s">
        <v>82</v>
      </c>
      <c r="BI13" s="192" t="s">
        <v>82</v>
      </c>
      <c r="BJ13" s="192" t="s">
        <v>82</v>
      </c>
      <c r="BK13" s="192" t="s">
        <v>82</v>
      </c>
      <c r="BL13" s="192" t="s">
        <v>64</v>
      </c>
      <c r="BM13" s="192" t="s">
        <v>64</v>
      </c>
      <c r="BN13" s="192" t="s">
        <v>64</v>
      </c>
      <c r="BO13" s="192" t="s">
        <v>64</v>
      </c>
      <c r="BP13" s="192" t="s">
        <v>64</v>
      </c>
      <c r="BQ13" s="192" t="s">
        <v>64</v>
      </c>
      <c r="BR13" s="192" t="s">
        <v>64</v>
      </c>
      <c r="BS13" s="192" t="s">
        <v>64</v>
      </c>
      <c r="BT13" s="192" t="s">
        <v>64</v>
      </c>
      <c r="BU13" s="192" t="s">
        <v>64</v>
      </c>
      <c r="BV13" s="192" t="s">
        <v>64</v>
      </c>
      <c r="BW13" s="192" t="s">
        <v>64</v>
      </c>
      <c r="BX13" s="192" t="s">
        <v>64</v>
      </c>
      <c r="BY13" s="192" t="s">
        <v>64</v>
      </c>
      <c r="BZ13" s="192" t="s">
        <v>64</v>
      </c>
      <c r="CA13" s="192" t="s">
        <v>64</v>
      </c>
      <c r="CB13" s="192" t="s">
        <v>64</v>
      </c>
      <c r="CC13" s="192" t="s">
        <v>64</v>
      </c>
      <c r="CD13" s="192" t="s">
        <v>64</v>
      </c>
      <c r="CE13" s="192" t="s">
        <v>64</v>
      </c>
      <c r="CF13" s="192" t="s">
        <v>64</v>
      </c>
      <c r="CG13" s="192" t="s">
        <v>64</v>
      </c>
      <c r="CH13" s="192" t="s">
        <v>64</v>
      </c>
      <c r="CI13" s="192" t="s">
        <v>64</v>
      </c>
      <c r="CJ13" s="192" t="s">
        <v>64</v>
      </c>
      <c r="CK13" s="192" t="s">
        <v>64</v>
      </c>
      <c r="CL13" s="192" t="s">
        <v>64</v>
      </c>
      <c r="CM13" s="192" t="s">
        <v>64</v>
      </c>
      <c r="CN13" s="192" t="s">
        <v>64</v>
      </c>
      <c r="CO13" s="192" t="s">
        <v>64</v>
      </c>
      <c r="CP13" s="192" t="s">
        <v>64</v>
      </c>
      <c r="CQ13" s="192" t="s">
        <v>64</v>
      </c>
      <c r="CR13" s="192" t="s">
        <v>82</v>
      </c>
      <c r="CS13" s="192" t="s">
        <v>82</v>
      </c>
      <c r="CT13" s="192" t="s">
        <v>82</v>
      </c>
      <c r="CU13" s="192" t="s">
        <v>64</v>
      </c>
      <c r="CV13" s="192" t="s">
        <v>64</v>
      </c>
      <c r="CW13" s="192" t="s">
        <v>64</v>
      </c>
      <c r="CX13" s="192" t="s">
        <v>64</v>
      </c>
      <c r="CY13" s="192" t="s">
        <v>64</v>
      </c>
      <c r="CZ13" s="192" t="s">
        <v>64</v>
      </c>
      <c r="DA13" s="192" t="s">
        <v>64</v>
      </c>
      <c r="DB13" s="192" t="s">
        <v>64</v>
      </c>
      <c r="DC13" s="192" t="s">
        <v>64</v>
      </c>
      <c r="DD13" s="192" t="s">
        <v>64</v>
      </c>
      <c r="DE13" s="192" t="s">
        <v>64</v>
      </c>
      <c r="DF13" s="192" t="s">
        <v>64</v>
      </c>
      <c r="DG13" s="192" t="s">
        <v>64</v>
      </c>
      <c r="DH13" s="192" t="s">
        <v>64</v>
      </c>
      <c r="DI13" s="192" t="s">
        <v>64</v>
      </c>
      <c r="DJ13" s="192" t="s">
        <v>64</v>
      </c>
      <c r="DK13" s="192" t="s">
        <v>64</v>
      </c>
      <c r="DL13" s="192" t="s">
        <v>64</v>
      </c>
      <c r="DM13" s="192" t="s">
        <v>64</v>
      </c>
      <c r="DN13" s="192" t="s">
        <v>64</v>
      </c>
      <c r="DO13" s="192" t="s">
        <v>64</v>
      </c>
      <c r="DP13" s="192" t="s">
        <v>64</v>
      </c>
      <c r="DQ13" s="192" t="s">
        <v>64</v>
      </c>
      <c r="DR13" s="192" t="s">
        <v>82</v>
      </c>
      <c r="DS13" s="192" t="s">
        <v>64</v>
      </c>
      <c r="DT13" s="192" t="s">
        <v>64</v>
      </c>
      <c r="DU13" s="192" t="s">
        <v>64</v>
      </c>
      <c r="DV13" s="192" t="s">
        <v>64</v>
      </c>
      <c r="DW13" s="192" t="s">
        <v>64</v>
      </c>
      <c r="DX13" s="192" t="s">
        <v>64</v>
      </c>
      <c r="DY13" s="192" t="s">
        <v>64</v>
      </c>
      <c r="DZ13" s="192" t="s">
        <v>64</v>
      </c>
      <c r="EA13" s="192" t="s">
        <v>64</v>
      </c>
      <c r="EB13" s="192" t="s">
        <v>64</v>
      </c>
      <c r="EC13" s="192" t="s">
        <v>64</v>
      </c>
      <c r="ED13" s="192" t="s">
        <v>64</v>
      </c>
      <c r="EE13" s="192" t="s">
        <v>64</v>
      </c>
      <c r="EF13" s="192" t="s">
        <v>82</v>
      </c>
      <c r="EG13" s="192" t="s">
        <v>64</v>
      </c>
      <c r="EH13" s="192" t="s">
        <v>64</v>
      </c>
      <c r="EI13" s="192" t="s">
        <v>64</v>
      </c>
      <c r="EJ13" s="192" t="s">
        <v>64</v>
      </c>
      <c r="EK13" s="192" t="s">
        <v>64</v>
      </c>
      <c r="EL13" s="192" t="s">
        <v>64</v>
      </c>
      <c r="EM13" s="192" t="s">
        <v>64</v>
      </c>
      <c r="EN13" s="192" t="s">
        <v>64</v>
      </c>
      <c r="EO13" s="192" t="s">
        <v>64</v>
      </c>
      <c r="EP13" s="192" t="s">
        <v>64</v>
      </c>
      <c r="EQ13" s="192" t="s">
        <v>64</v>
      </c>
      <c r="ER13" s="192" t="s">
        <v>64</v>
      </c>
      <c r="ES13" s="192" t="s">
        <v>64</v>
      </c>
      <c r="ET13" s="192" t="s">
        <v>64</v>
      </c>
      <c r="EU13" s="192" t="s">
        <v>64</v>
      </c>
      <c r="EV13" s="192" t="s">
        <v>64</v>
      </c>
      <c r="EW13" s="192" t="s">
        <v>64</v>
      </c>
      <c r="EX13" s="192" t="s">
        <v>64</v>
      </c>
      <c r="EY13" s="192" t="s">
        <v>64</v>
      </c>
      <c r="EZ13" s="192" t="s">
        <v>64</v>
      </c>
      <c r="FA13" s="192" t="s">
        <v>64</v>
      </c>
      <c r="FB13" s="192" t="s">
        <v>64</v>
      </c>
      <c r="FC13" s="192" t="s">
        <v>64</v>
      </c>
      <c r="FD13" s="192" t="s">
        <v>64</v>
      </c>
      <c r="FE13" s="192" t="s">
        <v>64</v>
      </c>
      <c r="FF13" s="192" t="s">
        <v>64</v>
      </c>
      <c r="FG13" s="192" t="s">
        <v>64</v>
      </c>
      <c r="FH13" s="192" t="s">
        <v>64</v>
      </c>
      <c r="FI13" s="192" t="s">
        <v>64</v>
      </c>
      <c r="FJ13" s="192" t="s">
        <v>64</v>
      </c>
      <c r="FK13" s="192" t="s">
        <v>64</v>
      </c>
      <c r="FL13" s="192" t="s">
        <v>64</v>
      </c>
      <c r="FM13" s="192" t="s">
        <v>64</v>
      </c>
      <c r="FN13" s="192" t="s">
        <v>64</v>
      </c>
      <c r="FO13" s="192" t="s">
        <v>64</v>
      </c>
      <c r="FP13" s="192" t="s">
        <v>64</v>
      </c>
      <c r="FQ13" s="192" t="s">
        <v>64</v>
      </c>
      <c r="FR13" s="192" t="s">
        <v>82</v>
      </c>
      <c r="FS13" s="192" t="s">
        <v>64</v>
      </c>
      <c r="FT13" s="192" t="s">
        <v>64</v>
      </c>
      <c r="FU13" s="192" t="s">
        <v>64</v>
      </c>
      <c r="FV13" s="192" t="s">
        <v>82</v>
      </c>
      <c r="FW13" s="192" t="s">
        <v>64</v>
      </c>
      <c r="FX13" s="192" t="s">
        <v>64</v>
      </c>
      <c r="FY13" s="192" t="s">
        <v>64</v>
      </c>
      <c r="FZ13" s="192" t="s">
        <v>64</v>
      </c>
      <c r="GA13" s="192" t="s">
        <v>64</v>
      </c>
      <c r="GB13" s="192" t="s">
        <v>64</v>
      </c>
      <c r="GC13" s="192" t="s">
        <v>64</v>
      </c>
      <c r="GD13" s="192" t="s">
        <v>64</v>
      </c>
      <c r="GE13" s="192" t="s">
        <v>64</v>
      </c>
      <c r="GF13" s="192" t="s">
        <v>64</v>
      </c>
      <c r="GG13" s="192" t="s">
        <v>64</v>
      </c>
      <c r="GH13" s="192" t="s">
        <v>64</v>
      </c>
      <c r="GI13" s="192" t="s">
        <v>64</v>
      </c>
      <c r="GJ13" s="192" t="s">
        <v>64</v>
      </c>
      <c r="GK13" s="192" t="s">
        <v>64</v>
      </c>
      <c r="GL13" s="192" t="s">
        <v>64</v>
      </c>
      <c r="GM13" s="192" t="s">
        <v>64</v>
      </c>
      <c r="GN13" s="192" t="s">
        <v>82</v>
      </c>
      <c r="GO13" s="192" t="s">
        <v>64</v>
      </c>
      <c r="GP13" s="192" t="s">
        <v>64</v>
      </c>
      <c r="GQ13" s="192" t="s">
        <v>64</v>
      </c>
      <c r="GR13" s="192" t="s">
        <v>64</v>
      </c>
      <c r="GS13" s="192" t="s">
        <v>64</v>
      </c>
      <c r="GT13" s="192" t="s">
        <v>82</v>
      </c>
      <c r="GU13" s="192" t="s">
        <v>64</v>
      </c>
      <c r="GV13" s="192" t="s">
        <v>64</v>
      </c>
      <c r="GW13" s="192" t="s">
        <v>82</v>
      </c>
      <c r="GX13" s="192" t="s">
        <v>82</v>
      </c>
      <c r="GY13" s="192" t="s">
        <v>64</v>
      </c>
      <c r="GZ13" s="192" t="s">
        <v>64</v>
      </c>
      <c r="HA13" s="192" t="s">
        <v>64</v>
      </c>
      <c r="HB13" s="192" t="s">
        <v>64</v>
      </c>
      <c r="HC13" s="192" t="s">
        <v>64</v>
      </c>
      <c r="HD13" s="192" t="s">
        <v>64</v>
      </c>
      <c r="HE13" s="192" t="s">
        <v>64</v>
      </c>
      <c r="HF13" s="192" t="s">
        <v>64</v>
      </c>
      <c r="HG13" s="192" t="s">
        <v>64</v>
      </c>
      <c r="HH13" s="192" t="s">
        <v>64</v>
      </c>
      <c r="HI13" s="192" t="s">
        <v>64</v>
      </c>
      <c r="HJ13" s="192" t="s">
        <v>64</v>
      </c>
      <c r="HK13" s="192" t="s">
        <v>64</v>
      </c>
      <c r="HL13" s="192" t="s">
        <v>64</v>
      </c>
      <c r="HM13" s="192" t="s">
        <v>64</v>
      </c>
      <c r="HN13" s="192" t="s">
        <v>64</v>
      </c>
      <c r="HO13" s="192" t="s">
        <v>64</v>
      </c>
      <c r="HP13" s="192" t="s">
        <v>82</v>
      </c>
      <c r="HQ13" s="192" t="s">
        <v>82</v>
      </c>
      <c r="HR13" s="192" t="s">
        <v>82</v>
      </c>
      <c r="HS13" s="192" t="s">
        <v>64</v>
      </c>
      <c r="HT13" s="192" t="s">
        <v>64</v>
      </c>
      <c r="HU13" s="192" t="s">
        <v>64</v>
      </c>
      <c r="HV13" s="192" t="s">
        <v>64</v>
      </c>
      <c r="HW13" s="192" t="s">
        <v>64</v>
      </c>
      <c r="HX13" s="192" t="s">
        <v>64</v>
      </c>
      <c r="HY13" s="192" t="s">
        <v>64</v>
      </c>
      <c r="HZ13" s="192" t="s">
        <v>64</v>
      </c>
      <c r="IA13" s="192" t="s">
        <v>64</v>
      </c>
      <c r="IB13" s="192" t="s">
        <v>64</v>
      </c>
      <c r="IC13" s="192" t="s">
        <v>64</v>
      </c>
      <c r="ID13" s="192" t="s">
        <v>64</v>
      </c>
      <c r="IE13" s="192" t="s">
        <v>64</v>
      </c>
      <c r="IF13" s="192" t="s">
        <v>64</v>
      </c>
      <c r="IG13" s="192" t="s">
        <v>64</v>
      </c>
      <c r="IH13" s="192" t="s">
        <v>64</v>
      </c>
      <c r="II13" s="192" t="s">
        <v>64</v>
      </c>
      <c r="IJ13" s="192" t="s">
        <v>64</v>
      </c>
      <c r="IK13" s="192" t="s">
        <v>64</v>
      </c>
      <c r="IL13" s="192" t="s">
        <v>64</v>
      </c>
      <c r="IM13" s="192" t="s">
        <v>490</v>
      </c>
      <c r="IN13" s="192" t="s">
        <v>83</v>
      </c>
      <c r="IO13" s="192" t="s">
        <v>489</v>
      </c>
      <c r="IP13" s="192" t="s">
        <v>487</v>
      </c>
      <c r="IQ13" s="192" t="s">
        <v>82</v>
      </c>
      <c r="IR13" s="192" t="s">
        <v>82</v>
      </c>
    </row>
    <row r="14" spans="1:252">
      <c r="A14" s="209" t="str">
        <f t="shared" si="0"/>
        <v>Report</v>
      </c>
      <c r="B14" s="192">
        <v>133348</v>
      </c>
      <c r="C14" s="192">
        <v>8466023</v>
      </c>
      <c r="D14" s="192" t="s">
        <v>818</v>
      </c>
      <c r="E14" s="192" t="s">
        <v>794</v>
      </c>
      <c r="F14" s="192" t="s">
        <v>535</v>
      </c>
      <c r="G14" s="192" t="s">
        <v>535</v>
      </c>
      <c r="H14" s="192" t="s">
        <v>819</v>
      </c>
      <c r="I14" s="192" t="s">
        <v>820</v>
      </c>
      <c r="J14" s="192" t="s">
        <v>781</v>
      </c>
      <c r="K14" s="192" t="s">
        <v>781</v>
      </c>
      <c r="L14" s="192" t="s">
        <v>782</v>
      </c>
      <c r="M14" s="192" t="s">
        <v>783</v>
      </c>
      <c r="N14" s="210" t="s">
        <v>784</v>
      </c>
      <c r="O14" s="211">
        <v>10020938</v>
      </c>
      <c r="P14" s="196">
        <v>43256</v>
      </c>
      <c r="Q14" s="196">
        <v>43258</v>
      </c>
      <c r="R14" s="196">
        <v>43277</v>
      </c>
      <c r="S14" s="192" t="s">
        <v>785</v>
      </c>
      <c r="T14" s="192" t="s">
        <v>786</v>
      </c>
      <c r="U14" s="192">
        <v>2</v>
      </c>
      <c r="V14" s="192">
        <v>2</v>
      </c>
      <c r="W14" s="192">
        <v>2</v>
      </c>
      <c r="X14" s="192">
        <v>2</v>
      </c>
      <c r="Y14" s="192">
        <v>2</v>
      </c>
      <c r="Z14" s="192">
        <v>2</v>
      </c>
      <c r="AA14" s="192" t="s">
        <v>783</v>
      </c>
      <c r="AB14" s="192" t="s">
        <v>489</v>
      </c>
      <c r="AC14" s="192" t="s">
        <v>487</v>
      </c>
      <c r="AD14" s="192" t="s">
        <v>783</v>
      </c>
      <c r="AE14" s="192" t="s">
        <v>783</v>
      </c>
      <c r="AF14" s="192" t="s">
        <v>783</v>
      </c>
      <c r="AG14" s="192" t="s">
        <v>783</v>
      </c>
      <c r="AH14" s="192" t="s">
        <v>783</v>
      </c>
      <c r="AI14" s="192" t="s">
        <v>783</v>
      </c>
      <c r="AJ14" s="192" t="s">
        <v>783</v>
      </c>
      <c r="AK14" s="192" t="s">
        <v>787</v>
      </c>
      <c r="AL14" s="192" t="s">
        <v>64</v>
      </c>
      <c r="AM14" s="192" t="s">
        <v>64</v>
      </c>
      <c r="AN14" s="192" t="s">
        <v>64</v>
      </c>
      <c r="AO14" s="192" t="s">
        <v>64</v>
      </c>
      <c r="AP14" s="192" t="s">
        <v>64</v>
      </c>
      <c r="AQ14" s="192" t="s">
        <v>64</v>
      </c>
      <c r="AR14" s="192" t="s">
        <v>64</v>
      </c>
      <c r="AS14" s="192" t="s">
        <v>64</v>
      </c>
      <c r="AT14" s="192" t="s">
        <v>64</v>
      </c>
      <c r="AU14" s="192" t="s">
        <v>64</v>
      </c>
      <c r="AV14" s="192" t="s">
        <v>64</v>
      </c>
      <c r="AW14" s="192" t="s">
        <v>64</v>
      </c>
      <c r="AX14" s="192" t="s">
        <v>64</v>
      </c>
      <c r="AY14" s="192" t="s">
        <v>64</v>
      </c>
      <c r="AZ14" s="192" t="s">
        <v>64</v>
      </c>
      <c r="BA14" s="192" t="s">
        <v>64</v>
      </c>
      <c r="BB14" s="192" t="s">
        <v>82</v>
      </c>
      <c r="BC14" s="192" t="s">
        <v>64</v>
      </c>
      <c r="BD14" s="192" t="s">
        <v>64</v>
      </c>
      <c r="BE14" s="192" t="s">
        <v>64</v>
      </c>
      <c r="BF14" s="192" t="s">
        <v>82</v>
      </c>
      <c r="BG14" s="192" t="s">
        <v>82</v>
      </c>
      <c r="BH14" s="192" t="s">
        <v>82</v>
      </c>
      <c r="BI14" s="192" t="s">
        <v>82</v>
      </c>
      <c r="BJ14" s="192" t="s">
        <v>64</v>
      </c>
      <c r="BK14" s="192" t="s">
        <v>82</v>
      </c>
      <c r="BL14" s="192" t="s">
        <v>64</v>
      </c>
      <c r="BM14" s="192" t="s">
        <v>64</v>
      </c>
      <c r="BN14" s="192" t="s">
        <v>64</v>
      </c>
      <c r="BO14" s="192" t="s">
        <v>64</v>
      </c>
      <c r="BP14" s="192" t="s">
        <v>64</v>
      </c>
      <c r="BQ14" s="192" t="s">
        <v>64</v>
      </c>
      <c r="BR14" s="192" t="s">
        <v>64</v>
      </c>
      <c r="BS14" s="192" t="s">
        <v>64</v>
      </c>
      <c r="BT14" s="192" t="s">
        <v>64</v>
      </c>
      <c r="BU14" s="192" t="s">
        <v>64</v>
      </c>
      <c r="BV14" s="192" t="s">
        <v>64</v>
      </c>
      <c r="BW14" s="192" t="s">
        <v>64</v>
      </c>
      <c r="BX14" s="192" t="s">
        <v>64</v>
      </c>
      <c r="BY14" s="192" t="s">
        <v>64</v>
      </c>
      <c r="BZ14" s="192" t="s">
        <v>64</v>
      </c>
      <c r="CA14" s="192" t="s">
        <v>64</v>
      </c>
      <c r="CB14" s="192" t="s">
        <v>64</v>
      </c>
      <c r="CC14" s="192" t="s">
        <v>64</v>
      </c>
      <c r="CD14" s="192" t="s">
        <v>64</v>
      </c>
      <c r="CE14" s="192" t="s">
        <v>64</v>
      </c>
      <c r="CF14" s="192" t="s">
        <v>64</v>
      </c>
      <c r="CG14" s="192" t="s">
        <v>64</v>
      </c>
      <c r="CH14" s="192" t="s">
        <v>64</v>
      </c>
      <c r="CI14" s="192" t="s">
        <v>64</v>
      </c>
      <c r="CJ14" s="192" t="s">
        <v>64</v>
      </c>
      <c r="CK14" s="192" t="s">
        <v>64</v>
      </c>
      <c r="CL14" s="192" t="s">
        <v>64</v>
      </c>
      <c r="CM14" s="192" t="s">
        <v>64</v>
      </c>
      <c r="CN14" s="192" t="s">
        <v>64</v>
      </c>
      <c r="CO14" s="192" t="s">
        <v>64</v>
      </c>
      <c r="CP14" s="192" t="s">
        <v>64</v>
      </c>
      <c r="CQ14" s="192" t="s">
        <v>64</v>
      </c>
      <c r="CR14" s="192" t="s">
        <v>82</v>
      </c>
      <c r="CS14" s="192" t="s">
        <v>82</v>
      </c>
      <c r="CT14" s="192" t="s">
        <v>82</v>
      </c>
      <c r="CU14" s="192" t="s">
        <v>64</v>
      </c>
      <c r="CV14" s="192" t="s">
        <v>64</v>
      </c>
      <c r="CW14" s="192" t="s">
        <v>64</v>
      </c>
      <c r="CX14" s="192" t="s">
        <v>64</v>
      </c>
      <c r="CY14" s="192" t="s">
        <v>64</v>
      </c>
      <c r="CZ14" s="192" t="s">
        <v>64</v>
      </c>
      <c r="DA14" s="192" t="s">
        <v>64</v>
      </c>
      <c r="DB14" s="192" t="s">
        <v>64</v>
      </c>
      <c r="DC14" s="192" t="s">
        <v>64</v>
      </c>
      <c r="DD14" s="192" t="s">
        <v>64</v>
      </c>
      <c r="DE14" s="192" t="s">
        <v>64</v>
      </c>
      <c r="DF14" s="192" t="s">
        <v>64</v>
      </c>
      <c r="DG14" s="192" t="s">
        <v>64</v>
      </c>
      <c r="DH14" s="192" t="s">
        <v>64</v>
      </c>
      <c r="DI14" s="192" t="s">
        <v>64</v>
      </c>
      <c r="DJ14" s="192" t="s">
        <v>64</v>
      </c>
      <c r="DK14" s="192" t="s">
        <v>64</v>
      </c>
      <c r="DL14" s="192" t="s">
        <v>64</v>
      </c>
      <c r="DM14" s="192" t="s">
        <v>64</v>
      </c>
      <c r="DN14" s="192" t="s">
        <v>64</v>
      </c>
      <c r="DO14" s="192" t="s">
        <v>64</v>
      </c>
      <c r="DP14" s="192" t="s">
        <v>64</v>
      </c>
      <c r="DQ14" s="192" t="s">
        <v>64</v>
      </c>
      <c r="DR14" s="192" t="s">
        <v>82</v>
      </c>
      <c r="DS14" s="192" t="s">
        <v>64</v>
      </c>
      <c r="DT14" s="192" t="s">
        <v>82</v>
      </c>
      <c r="DU14" s="192" t="s">
        <v>82</v>
      </c>
      <c r="DV14" s="192" t="s">
        <v>82</v>
      </c>
      <c r="DW14" s="192" t="s">
        <v>82</v>
      </c>
      <c r="DX14" s="192" t="s">
        <v>82</v>
      </c>
      <c r="DY14" s="192" t="s">
        <v>82</v>
      </c>
      <c r="DZ14" s="192" t="s">
        <v>82</v>
      </c>
      <c r="EA14" s="192" t="s">
        <v>82</v>
      </c>
      <c r="EB14" s="192" t="s">
        <v>82</v>
      </c>
      <c r="EC14" s="192" t="s">
        <v>82</v>
      </c>
      <c r="ED14" s="192" t="s">
        <v>82</v>
      </c>
      <c r="EE14" s="192" t="s">
        <v>82</v>
      </c>
      <c r="EF14" s="192" t="s">
        <v>82</v>
      </c>
      <c r="EG14" s="192" t="s">
        <v>82</v>
      </c>
      <c r="EH14" s="192" t="s">
        <v>64</v>
      </c>
      <c r="EI14" s="192" t="s">
        <v>64</v>
      </c>
      <c r="EJ14" s="192" t="s">
        <v>64</v>
      </c>
      <c r="EK14" s="192" t="s">
        <v>64</v>
      </c>
      <c r="EL14" s="192" t="s">
        <v>64</v>
      </c>
      <c r="EM14" s="192" t="s">
        <v>64</v>
      </c>
      <c r="EN14" s="192" t="s">
        <v>64</v>
      </c>
      <c r="EO14" s="192" t="s">
        <v>64</v>
      </c>
      <c r="EP14" s="192" t="s">
        <v>64</v>
      </c>
      <c r="EQ14" s="192" t="s">
        <v>64</v>
      </c>
      <c r="ER14" s="192" t="s">
        <v>64</v>
      </c>
      <c r="ES14" s="192" t="s">
        <v>64</v>
      </c>
      <c r="ET14" s="192" t="s">
        <v>64</v>
      </c>
      <c r="EU14" s="192" t="s">
        <v>64</v>
      </c>
      <c r="EV14" s="192" t="s">
        <v>64</v>
      </c>
      <c r="EW14" s="192" t="s">
        <v>64</v>
      </c>
      <c r="EX14" s="192" t="s">
        <v>64</v>
      </c>
      <c r="EY14" s="192" t="s">
        <v>64</v>
      </c>
      <c r="EZ14" s="192" t="s">
        <v>64</v>
      </c>
      <c r="FA14" s="192" t="s">
        <v>64</v>
      </c>
      <c r="FB14" s="192" t="s">
        <v>64</v>
      </c>
      <c r="FC14" s="192" t="s">
        <v>64</v>
      </c>
      <c r="FD14" s="192" t="s">
        <v>64</v>
      </c>
      <c r="FE14" s="192" t="s">
        <v>64</v>
      </c>
      <c r="FF14" s="192" t="s">
        <v>64</v>
      </c>
      <c r="FG14" s="192" t="s">
        <v>64</v>
      </c>
      <c r="FH14" s="192" t="s">
        <v>64</v>
      </c>
      <c r="FI14" s="192" t="s">
        <v>64</v>
      </c>
      <c r="FJ14" s="192" t="s">
        <v>64</v>
      </c>
      <c r="FK14" s="192" t="s">
        <v>82</v>
      </c>
      <c r="FL14" s="192" t="s">
        <v>82</v>
      </c>
      <c r="FM14" s="192" t="s">
        <v>83</v>
      </c>
      <c r="FN14" s="192" t="s">
        <v>82</v>
      </c>
      <c r="FO14" s="192" t="s">
        <v>64</v>
      </c>
      <c r="FP14" s="192" t="s">
        <v>64</v>
      </c>
      <c r="FQ14" s="192" t="s">
        <v>64</v>
      </c>
      <c r="FR14" s="192" t="s">
        <v>64</v>
      </c>
      <c r="FS14" s="192" t="s">
        <v>64</v>
      </c>
      <c r="FT14" s="192" t="s">
        <v>64</v>
      </c>
      <c r="FU14" s="192" t="s">
        <v>64</v>
      </c>
      <c r="FV14" s="192" t="s">
        <v>82</v>
      </c>
      <c r="FW14" s="192" t="s">
        <v>64</v>
      </c>
      <c r="FX14" s="192" t="s">
        <v>64</v>
      </c>
      <c r="FY14" s="192" t="s">
        <v>64</v>
      </c>
      <c r="FZ14" s="192" t="s">
        <v>64</v>
      </c>
      <c r="GA14" s="192" t="s">
        <v>64</v>
      </c>
      <c r="GB14" s="192" t="s">
        <v>64</v>
      </c>
      <c r="GC14" s="192" t="s">
        <v>64</v>
      </c>
      <c r="GD14" s="192" t="s">
        <v>64</v>
      </c>
      <c r="GE14" s="192" t="s">
        <v>64</v>
      </c>
      <c r="GF14" s="192" t="s">
        <v>64</v>
      </c>
      <c r="GG14" s="192" t="s">
        <v>64</v>
      </c>
      <c r="GH14" s="192" t="s">
        <v>64</v>
      </c>
      <c r="GI14" s="192" t="s">
        <v>64</v>
      </c>
      <c r="GJ14" s="192" t="s">
        <v>64</v>
      </c>
      <c r="GK14" s="192" t="s">
        <v>64</v>
      </c>
      <c r="GL14" s="192" t="s">
        <v>64</v>
      </c>
      <c r="GM14" s="192" t="s">
        <v>64</v>
      </c>
      <c r="GN14" s="192" t="s">
        <v>82</v>
      </c>
      <c r="GO14" s="192" t="s">
        <v>64</v>
      </c>
      <c r="GP14" s="192" t="s">
        <v>64</v>
      </c>
      <c r="GQ14" s="192" t="s">
        <v>64</v>
      </c>
      <c r="GR14" s="192" t="s">
        <v>64</v>
      </c>
      <c r="GS14" s="192" t="s">
        <v>64</v>
      </c>
      <c r="GT14" s="192" t="s">
        <v>82</v>
      </c>
      <c r="GU14" s="192" t="s">
        <v>64</v>
      </c>
      <c r="GV14" s="192" t="s">
        <v>64</v>
      </c>
      <c r="GW14" s="192" t="s">
        <v>64</v>
      </c>
      <c r="GX14" s="192" t="s">
        <v>64</v>
      </c>
      <c r="GY14" s="192" t="s">
        <v>64</v>
      </c>
      <c r="GZ14" s="192" t="s">
        <v>64</v>
      </c>
      <c r="HA14" s="192" t="s">
        <v>64</v>
      </c>
      <c r="HB14" s="192" t="s">
        <v>64</v>
      </c>
      <c r="HC14" s="192" t="s">
        <v>64</v>
      </c>
      <c r="HD14" s="192" t="s">
        <v>82</v>
      </c>
      <c r="HE14" s="192" t="s">
        <v>82</v>
      </c>
      <c r="HF14" s="192" t="s">
        <v>64</v>
      </c>
      <c r="HG14" s="192" t="s">
        <v>64</v>
      </c>
      <c r="HH14" s="192" t="s">
        <v>64</v>
      </c>
      <c r="HI14" s="192" t="s">
        <v>64</v>
      </c>
      <c r="HJ14" s="192" t="s">
        <v>64</v>
      </c>
      <c r="HK14" s="192" t="s">
        <v>64</v>
      </c>
      <c r="HL14" s="192" t="s">
        <v>82</v>
      </c>
      <c r="HM14" s="192" t="s">
        <v>64</v>
      </c>
      <c r="HN14" s="192" t="s">
        <v>64</v>
      </c>
      <c r="HO14" s="192" t="s">
        <v>64</v>
      </c>
      <c r="HP14" s="192" t="s">
        <v>64</v>
      </c>
      <c r="HQ14" s="192" t="s">
        <v>64</v>
      </c>
      <c r="HR14" s="192" t="s">
        <v>64</v>
      </c>
      <c r="HS14" s="192" t="s">
        <v>64</v>
      </c>
      <c r="HT14" s="192" t="s">
        <v>64</v>
      </c>
      <c r="HU14" s="192" t="s">
        <v>64</v>
      </c>
      <c r="HV14" s="192" t="s">
        <v>64</v>
      </c>
      <c r="HW14" s="192" t="s">
        <v>64</v>
      </c>
      <c r="HX14" s="192" t="s">
        <v>64</v>
      </c>
      <c r="HY14" s="192" t="s">
        <v>64</v>
      </c>
      <c r="HZ14" s="192" t="s">
        <v>64</v>
      </c>
      <c r="IA14" s="192" t="s">
        <v>64</v>
      </c>
      <c r="IB14" s="192" t="s">
        <v>64</v>
      </c>
      <c r="IC14" s="192" t="s">
        <v>64</v>
      </c>
      <c r="ID14" s="192" t="s">
        <v>64</v>
      </c>
      <c r="IE14" s="192" t="s">
        <v>64</v>
      </c>
      <c r="IF14" s="192" t="s">
        <v>64</v>
      </c>
      <c r="IG14" s="192" t="s">
        <v>64</v>
      </c>
      <c r="IH14" s="192" t="s">
        <v>64</v>
      </c>
      <c r="II14" s="192" t="s">
        <v>64</v>
      </c>
      <c r="IJ14" s="192" t="s">
        <v>64</v>
      </c>
      <c r="IK14" s="192" t="s">
        <v>64</v>
      </c>
      <c r="IL14" s="192" t="s">
        <v>64</v>
      </c>
      <c r="IM14" s="192" t="s">
        <v>490</v>
      </c>
      <c r="IN14" s="192" t="s">
        <v>83</v>
      </c>
      <c r="IO14" s="192" t="s">
        <v>489</v>
      </c>
      <c r="IP14" s="192" t="s">
        <v>487</v>
      </c>
      <c r="IQ14" s="192" t="s">
        <v>64</v>
      </c>
      <c r="IR14" s="192" t="s">
        <v>64</v>
      </c>
    </row>
    <row r="15" spans="1:252">
      <c r="A15" s="209" t="str">
        <f t="shared" si="0"/>
        <v>Report</v>
      </c>
      <c r="B15" s="192">
        <v>133603</v>
      </c>
      <c r="C15" s="192">
        <v>3306103</v>
      </c>
      <c r="D15" s="192" t="s">
        <v>821</v>
      </c>
      <c r="E15" s="192" t="s">
        <v>794</v>
      </c>
      <c r="F15" s="192" t="s">
        <v>532</v>
      </c>
      <c r="G15" s="192" t="s">
        <v>532</v>
      </c>
      <c r="H15" s="192" t="s">
        <v>822</v>
      </c>
      <c r="I15" s="192" t="s">
        <v>823</v>
      </c>
      <c r="J15" s="192" t="s">
        <v>824</v>
      </c>
      <c r="K15" s="192" t="s">
        <v>824</v>
      </c>
      <c r="L15" s="192" t="s">
        <v>817</v>
      </c>
      <c r="M15" s="192" t="s">
        <v>783</v>
      </c>
      <c r="N15" s="210" t="s">
        <v>784</v>
      </c>
      <c r="O15" s="211">
        <v>10038831</v>
      </c>
      <c r="P15" s="196">
        <v>43109</v>
      </c>
      <c r="Q15" s="196">
        <v>43111</v>
      </c>
      <c r="R15" s="196">
        <v>43199</v>
      </c>
      <c r="S15" s="192" t="s">
        <v>785</v>
      </c>
      <c r="T15" s="192" t="s">
        <v>786</v>
      </c>
      <c r="U15" s="192">
        <v>4</v>
      </c>
      <c r="V15" s="192">
        <v>4</v>
      </c>
      <c r="W15" s="192">
        <v>3</v>
      </c>
      <c r="X15" s="192">
        <v>2</v>
      </c>
      <c r="Y15" s="192">
        <v>3</v>
      </c>
      <c r="Z15" s="192" t="s">
        <v>783</v>
      </c>
      <c r="AA15" s="192" t="s">
        <v>783</v>
      </c>
      <c r="AB15" s="192" t="s">
        <v>489</v>
      </c>
      <c r="AC15" s="192" t="s">
        <v>488</v>
      </c>
      <c r="AD15" s="192" t="s">
        <v>783</v>
      </c>
      <c r="AE15" s="192" t="s">
        <v>783</v>
      </c>
      <c r="AF15" s="192" t="s">
        <v>783</v>
      </c>
      <c r="AG15" s="192" t="s">
        <v>783</v>
      </c>
      <c r="AH15" s="192" t="s">
        <v>783</v>
      </c>
      <c r="AI15" s="192" t="s">
        <v>783</v>
      </c>
      <c r="AJ15" s="192" t="s">
        <v>783</v>
      </c>
      <c r="AK15" s="192" t="s">
        <v>791</v>
      </c>
      <c r="AL15" s="192" t="s">
        <v>792</v>
      </c>
      <c r="AM15" s="192" t="s">
        <v>64</v>
      </c>
      <c r="AN15" s="192" t="s">
        <v>64</v>
      </c>
      <c r="AO15" s="192" t="s">
        <v>64</v>
      </c>
      <c r="AP15" s="192" t="s">
        <v>64</v>
      </c>
      <c r="AQ15" s="192" t="s">
        <v>64</v>
      </c>
      <c r="AR15" s="192" t="s">
        <v>64</v>
      </c>
      <c r="AS15" s="192" t="s">
        <v>792</v>
      </c>
      <c r="AT15" s="192" t="s">
        <v>65</v>
      </c>
      <c r="AU15" s="192" t="s">
        <v>65</v>
      </c>
      <c r="AV15" s="192" t="s">
        <v>65</v>
      </c>
      <c r="AW15" s="192" t="s">
        <v>65</v>
      </c>
      <c r="AX15" s="192" t="s">
        <v>64</v>
      </c>
      <c r="AY15" s="192" t="s">
        <v>64</v>
      </c>
      <c r="AZ15" s="192" t="s">
        <v>64</v>
      </c>
      <c r="BA15" s="192" t="s">
        <v>64</v>
      </c>
      <c r="BB15" s="192" t="s">
        <v>82</v>
      </c>
      <c r="BC15" s="192" t="s">
        <v>64</v>
      </c>
      <c r="BD15" s="192" t="s">
        <v>64</v>
      </c>
      <c r="BE15" s="192" t="s">
        <v>64</v>
      </c>
      <c r="BF15" s="192" t="s">
        <v>82</v>
      </c>
      <c r="BG15" s="192" t="s">
        <v>82</v>
      </c>
      <c r="BH15" s="192" t="s">
        <v>82</v>
      </c>
      <c r="BI15" s="192" t="s">
        <v>82</v>
      </c>
      <c r="BJ15" s="192" t="s">
        <v>82</v>
      </c>
      <c r="BK15" s="192" t="s">
        <v>82</v>
      </c>
      <c r="BL15" s="192" t="s">
        <v>64</v>
      </c>
      <c r="BM15" s="192" t="s">
        <v>64</v>
      </c>
      <c r="BN15" s="192" t="s">
        <v>65</v>
      </c>
      <c r="BO15" s="192" t="s">
        <v>65</v>
      </c>
      <c r="BP15" s="192" t="s">
        <v>64</v>
      </c>
      <c r="BQ15" s="192" t="s">
        <v>65</v>
      </c>
      <c r="BR15" s="192" t="s">
        <v>65</v>
      </c>
      <c r="BS15" s="192" t="s">
        <v>64</v>
      </c>
      <c r="BT15" s="192" t="s">
        <v>64</v>
      </c>
      <c r="BU15" s="192" t="s">
        <v>64</v>
      </c>
      <c r="BV15" s="192" t="s">
        <v>64</v>
      </c>
      <c r="BW15" s="192" t="s">
        <v>64</v>
      </c>
      <c r="BX15" s="192" t="s">
        <v>64</v>
      </c>
      <c r="BY15" s="192" t="s">
        <v>64</v>
      </c>
      <c r="BZ15" s="192" t="s">
        <v>64</v>
      </c>
      <c r="CA15" s="192" t="s">
        <v>64</v>
      </c>
      <c r="CB15" s="192" t="s">
        <v>64</v>
      </c>
      <c r="CC15" s="192" t="s">
        <v>64</v>
      </c>
      <c r="CD15" s="192" t="s">
        <v>64</v>
      </c>
      <c r="CE15" s="192" t="s">
        <v>64</v>
      </c>
      <c r="CF15" s="192" t="s">
        <v>64</v>
      </c>
      <c r="CG15" s="192" t="s">
        <v>64</v>
      </c>
      <c r="CH15" s="192" t="s">
        <v>64</v>
      </c>
      <c r="CI15" s="192" t="s">
        <v>64</v>
      </c>
      <c r="CJ15" s="192" t="s">
        <v>64</v>
      </c>
      <c r="CK15" s="192" t="s">
        <v>64</v>
      </c>
      <c r="CL15" s="192" t="s">
        <v>64</v>
      </c>
      <c r="CM15" s="192" t="s">
        <v>64</v>
      </c>
      <c r="CN15" s="192" t="s">
        <v>64</v>
      </c>
      <c r="CO15" s="192" t="s">
        <v>64</v>
      </c>
      <c r="CP15" s="192" t="s">
        <v>64</v>
      </c>
      <c r="CQ15" s="192" t="s">
        <v>64</v>
      </c>
      <c r="CR15" s="192" t="s">
        <v>82</v>
      </c>
      <c r="CS15" s="192" t="s">
        <v>82</v>
      </c>
      <c r="CT15" s="192" t="s">
        <v>82</v>
      </c>
      <c r="CU15" s="192" t="s">
        <v>64</v>
      </c>
      <c r="CV15" s="192" t="s">
        <v>64</v>
      </c>
      <c r="CW15" s="192" t="s">
        <v>64</v>
      </c>
      <c r="CX15" s="192" t="s">
        <v>64</v>
      </c>
      <c r="CY15" s="192" t="s">
        <v>64</v>
      </c>
      <c r="CZ15" s="192" t="s">
        <v>64</v>
      </c>
      <c r="DA15" s="192" t="s">
        <v>64</v>
      </c>
      <c r="DB15" s="192" t="s">
        <v>64</v>
      </c>
      <c r="DC15" s="192" t="s">
        <v>64</v>
      </c>
      <c r="DD15" s="192" t="s">
        <v>64</v>
      </c>
      <c r="DE15" s="192" t="s">
        <v>64</v>
      </c>
      <c r="DF15" s="192" t="s">
        <v>64</v>
      </c>
      <c r="DG15" s="192" t="s">
        <v>64</v>
      </c>
      <c r="DH15" s="192" t="s">
        <v>64</v>
      </c>
      <c r="DI15" s="192" t="s">
        <v>64</v>
      </c>
      <c r="DJ15" s="192" t="s">
        <v>64</v>
      </c>
      <c r="DK15" s="192" t="s">
        <v>64</v>
      </c>
      <c r="DL15" s="192" t="s">
        <v>64</v>
      </c>
      <c r="DM15" s="192" t="s">
        <v>64</v>
      </c>
      <c r="DN15" s="192" t="s">
        <v>64</v>
      </c>
      <c r="DO15" s="192" t="s">
        <v>64</v>
      </c>
      <c r="DP15" s="192" t="s">
        <v>64</v>
      </c>
      <c r="DQ15" s="192" t="s">
        <v>64</v>
      </c>
      <c r="DR15" s="192" t="s">
        <v>82</v>
      </c>
      <c r="DS15" s="192" t="s">
        <v>64</v>
      </c>
      <c r="DT15" s="192" t="s">
        <v>64</v>
      </c>
      <c r="DU15" s="192" t="s">
        <v>64</v>
      </c>
      <c r="DV15" s="192" t="s">
        <v>64</v>
      </c>
      <c r="DW15" s="192" t="s">
        <v>64</v>
      </c>
      <c r="DX15" s="192" t="s">
        <v>64</v>
      </c>
      <c r="DY15" s="192" t="s">
        <v>64</v>
      </c>
      <c r="DZ15" s="192" t="s">
        <v>64</v>
      </c>
      <c r="EA15" s="192" t="s">
        <v>64</v>
      </c>
      <c r="EB15" s="192" t="s">
        <v>64</v>
      </c>
      <c r="EC15" s="192" t="s">
        <v>64</v>
      </c>
      <c r="ED15" s="192" t="s">
        <v>64</v>
      </c>
      <c r="EE15" s="192" t="s">
        <v>64</v>
      </c>
      <c r="EF15" s="192" t="s">
        <v>82</v>
      </c>
      <c r="EG15" s="192" t="s">
        <v>64</v>
      </c>
      <c r="EH15" s="192" t="s">
        <v>64</v>
      </c>
      <c r="EI15" s="192" t="s">
        <v>64</v>
      </c>
      <c r="EJ15" s="192" t="s">
        <v>64</v>
      </c>
      <c r="EK15" s="192" t="s">
        <v>64</v>
      </c>
      <c r="EL15" s="192" t="s">
        <v>64</v>
      </c>
      <c r="EM15" s="192" t="s">
        <v>64</v>
      </c>
      <c r="EN15" s="192" t="s">
        <v>64</v>
      </c>
      <c r="EO15" s="192" t="s">
        <v>64</v>
      </c>
      <c r="EP15" s="192" t="s">
        <v>64</v>
      </c>
      <c r="EQ15" s="192" t="s">
        <v>64</v>
      </c>
      <c r="ER15" s="192" t="s">
        <v>64</v>
      </c>
      <c r="ES15" s="192" t="s">
        <v>64</v>
      </c>
      <c r="ET15" s="192" t="s">
        <v>64</v>
      </c>
      <c r="EU15" s="192" t="s">
        <v>64</v>
      </c>
      <c r="EV15" s="192" t="s">
        <v>64</v>
      </c>
      <c r="EW15" s="192" t="s">
        <v>64</v>
      </c>
      <c r="EX15" s="192" t="s">
        <v>64</v>
      </c>
      <c r="EY15" s="192" t="s">
        <v>64</v>
      </c>
      <c r="EZ15" s="192" t="s">
        <v>64</v>
      </c>
      <c r="FA15" s="192" t="s">
        <v>64</v>
      </c>
      <c r="FB15" s="192" t="s">
        <v>64</v>
      </c>
      <c r="FC15" s="192" t="s">
        <v>64</v>
      </c>
      <c r="FD15" s="192" t="s">
        <v>64</v>
      </c>
      <c r="FE15" s="192" t="s">
        <v>64</v>
      </c>
      <c r="FF15" s="192" t="s">
        <v>64</v>
      </c>
      <c r="FG15" s="192" t="s">
        <v>64</v>
      </c>
      <c r="FH15" s="192" t="s">
        <v>64</v>
      </c>
      <c r="FI15" s="192" t="s">
        <v>64</v>
      </c>
      <c r="FJ15" s="192" t="s">
        <v>64</v>
      </c>
      <c r="FK15" s="192" t="s">
        <v>64</v>
      </c>
      <c r="FL15" s="192" t="s">
        <v>64</v>
      </c>
      <c r="FM15" s="192" t="s">
        <v>64</v>
      </c>
      <c r="FN15" s="192" t="s">
        <v>64</v>
      </c>
      <c r="FO15" s="192" t="s">
        <v>64</v>
      </c>
      <c r="FP15" s="192" t="s">
        <v>64</v>
      </c>
      <c r="FQ15" s="192" t="s">
        <v>64</v>
      </c>
      <c r="FR15" s="192" t="s">
        <v>64</v>
      </c>
      <c r="FS15" s="192" t="s">
        <v>64</v>
      </c>
      <c r="FT15" s="192" t="s">
        <v>64</v>
      </c>
      <c r="FU15" s="192" t="s">
        <v>64</v>
      </c>
      <c r="FV15" s="192" t="s">
        <v>82</v>
      </c>
      <c r="FW15" s="192" t="s">
        <v>64</v>
      </c>
      <c r="FX15" s="192" t="s">
        <v>64</v>
      </c>
      <c r="FY15" s="192" t="s">
        <v>64</v>
      </c>
      <c r="FZ15" s="192" t="s">
        <v>64</v>
      </c>
      <c r="GA15" s="192" t="s">
        <v>64</v>
      </c>
      <c r="GB15" s="192" t="s">
        <v>64</v>
      </c>
      <c r="GC15" s="192" t="s">
        <v>64</v>
      </c>
      <c r="GD15" s="192" t="s">
        <v>64</v>
      </c>
      <c r="GE15" s="192" t="s">
        <v>64</v>
      </c>
      <c r="GF15" s="192" t="s">
        <v>64</v>
      </c>
      <c r="GG15" s="192" t="s">
        <v>64</v>
      </c>
      <c r="GH15" s="192" t="s">
        <v>64</v>
      </c>
      <c r="GI15" s="192" t="s">
        <v>64</v>
      </c>
      <c r="GJ15" s="192" t="s">
        <v>64</v>
      </c>
      <c r="GK15" s="192" t="s">
        <v>64</v>
      </c>
      <c r="GL15" s="192" t="s">
        <v>64</v>
      </c>
      <c r="GM15" s="192" t="s">
        <v>64</v>
      </c>
      <c r="GN15" s="192" t="s">
        <v>82</v>
      </c>
      <c r="GO15" s="192" t="s">
        <v>64</v>
      </c>
      <c r="GP15" s="192" t="s">
        <v>64</v>
      </c>
      <c r="GQ15" s="192" t="s">
        <v>64</v>
      </c>
      <c r="GR15" s="192" t="s">
        <v>64</v>
      </c>
      <c r="GS15" s="192" t="s">
        <v>64</v>
      </c>
      <c r="GT15" s="192" t="s">
        <v>64</v>
      </c>
      <c r="GU15" s="192" t="s">
        <v>64</v>
      </c>
      <c r="GV15" s="192" t="s">
        <v>64</v>
      </c>
      <c r="GW15" s="192" t="s">
        <v>64</v>
      </c>
      <c r="GX15" s="192" t="s">
        <v>64</v>
      </c>
      <c r="GY15" s="192" t="s">
        <v>64</v>
      </c>
      <c r="GZ15" s="192" t="s">
        <v>64</v>
      </c>
      <c r="HA15" s="192" t="s">
        <v>64</v>
      </c>
      <c r="HB15" s="192" t="s">
        <v>64</v>
      </c>
      <c r="HC15" s="192" t="s">
        <v>64</v>
      </c>
      <c r="HD15" s="192" t="s">
        <v>64</v>
      </c>
      <c r="HE15" s="192" t="s">
        <v>64</v>
      </c>
      <c r="HF15" s="192" t="s">
        <v>64</v>
      </c>
      <c r="HG15" s="192" t="s">
        <v>64</v>
      </c>
      <c r="HH15" s="192" t="s">
        <v>64</v>
      </c>
      <c r="HI15" s="192" t="s">
        <v>64</v>
      </c>
      <c r="HJ15" s="192" t="s">
        <v>64</v>
      </c>
      <c r="HK15" s="192" t="s">
        <v>64</v>
      </c>
      <c r="HL15" s="192" t="s">
        <v>64</v>
      </c>
      <c r="HM15" s="192" t="s">
        <v>64</v>
      </c>
      <c r="HN15" s="192" t="s">
        <v>64</v>
      </c>
      <c r="HO15" s="192" t="s">
        <v>64</v>
      </c>
      <c r="HP15" s="192" t="s">
        <v>64</v>
      </c>
      <c r="HQ15" s="192" t="s">
        <v>64</v>
      </c>
      <c r="HR15" s="192" t="s">
        <v>64</v>
      </c>
      <c r="HS15" s="192" t="s">
        <v>64</v>
      </c>
      <c r="HT15" s="192" t="s">
        <v>64</v>
      </c>
      <c r="HU15" s="192" t="s">
        <v>64</v>
      </c>
      <c r="HV15" s="192" t="s">
        <v>64</v>
      </c>
      <c r="HW15" s="192" t="s">
        <v>64</v>
      </c>
      <c r="HX15" s="192" t="s">
        <v>64</v>
      </c>
      <c r="HY15" s="192" t="s">
        <v>64</v>
      </c>
      <c r="HZ15" s="192" t="s">
        <v>64</v>
      </c>
      <c r="IA15" s="192" t="s">
        <v>64</v>
      </c>
      <c r="IB15" s="192" t="s">
        <v>64</v>
      </c>
      <c r="IC15" s="192" t="s">
        <v>64</v>
      </c>
      <c r="ID15" s="192" t="s">
        <v>64</v>
      </c>
      <c r="IE15" s="192" t="s">
        <v>64</v>
      </c>
      <c r="IF15" s="192" t="s">
        <v>64</v>
      </c>
      <c r="IG15" s="192" t="s">
        <v>64</v>
      </c>
      <c r="IH15" s="192" t="s">
        <v>64</v>
      </c>
      <c r="II15" s="192" t="s">
        <v>65</v>
      </c>
      <c r="IJ15" s="192" t="s">
        <v>65</v>
      </c>
      <c r="IK15" s="192" t="s">
        <v>65</v>
      </c>
      <c r="IL15" s="192" t="s">
        <v>64</v>
      </c>
      <c r="IM15" s="192" t="s">
        <v>490</v>
      </c>
      <c r="IN15" s="192" t="s">
        <v>83</v>
      </c>
      <c r="IO15" s="192" t="s">
        <v>489</v>
      </c>
      <c r="IP15" s="192" t="s">
        <v>487</v>
      </c>
      <c r="IQ15" s="192" t="s">
        <v>82</v>
      </c>
      <c r="IR15" s="192" t="s">
        <v>82</v>
      </c>
    </row>
    <row r="16" spans="1:252">
      <c r="A16" s="209" t="str">
        <f t="shared" si="0"/>
        <v>Report</v>
      </c>
      <c r="B16" s="192">
        <v>134417</v>
      </c>
      <c r="C16" s="192">
        <v>3166064</v>
      </c>
      <c r="D16" s="192" t="s">
        <v>825</v>
      </c>
      <c r="E16" s="192" t="s">
        <v>794</v>
      </c>
      <c r="F16" s="192" t="s">
        <v>534</v>
      </c>
      <c r="G16" s="192" t="s">
        <v>534</v>
      </c>
      <c r="H16" s="192" t="s">
        <v>826</v>
      </c>
      <c r="I16" s="192" t="s">
        <v>827</v>
      </c>
      <c r="J16" s="192" t="s">
        <v>781</v>
      </c>
      <c r="K16" s="192" t="s">
        <v>817</v>
      </c>
      <c r="L16" s="192" t="s">
        <v>817</v>
      </c>
      <c r="M16" s="192" t="s">
        <v>783</v>
      </c>
      <c r="N16" s="210" t="s">
        <v>784</v>
      </c>
      <c r="O16" s="211">
        <v>10045225</v>
      </c>
      <c r="P16" s="196">
        <v>43173</v>
      </c>
      <c r="Q16" s="196">
        <v>43175</v>
      </c>
      <c r="R16" s="196">
        <v>43220</v>
      </c>
      <c r="S16" s="192" t="s">
        <v>785</v>
      </c>
      <c r="T16" s="192" t="s">
        <v>786</v>
      </c>
      <c r="U16" s="192">
        <v>2</v>
      </c>
      <c r="V16" s="192">
        <v>2</v>
      </c>
      <c r="W16" s="192">
        <v>2</v>
      </c>
      <c r="X16" s="192">
        <v>1</v>
      </c>
      <c r="Y16" s="192">
        <v>2</v>
      </c>
      <c r="Z16" s="192">
        <v>2</v>
      </c>
      <c r="AA16" s="192" t="s">
        <v>783</v>
      </c>
      <c r="AB16" s="192" t="s">
        <v>489</v>
      </c>
      <c r="AC16" s="192" t="s">
        <v>487</v>
      </c>
      <c r="AD16" s="192" t="s">
        <v>783</v>
      </c>
      <c r="AE16" s="192" t="s">
        <v>783</v>
      </c>
      <c r="AF16" s="192" t="s">
        <v>783</v>
      </c>
      <c r="AG16" s="192" t="s">
        <v>783</v>
      </c>
      <c r="AH16" s="192" t="s">
        <v>783</v>
      </c>
      <c r="AI16" s="192" t="s">
        <v>783</v>
      </c>
      <c r="AJ16" s="192" t="s">
        <v>783</v>
      </c>
      <c r="AK16" s="192" t="s">
        <v>787</v>
      </c>
      <c r="AL16" s="192" t="s">
        <v>64</v>
      </c>
      <c r="AM16" s="192" t="s">
        <v>64</v>
      </c>
      <c r="AN16" s="192" t="s">
        <v>64</v>
      </c>
      <c r="AO16" s="192" t="s">
        <v>64</v>
      </c>
      <c r="AP16" s="192" t="s">
        <v>64</v>
      </c>
      <c r="AQ16" s="192" t="s">
        <v>64</v>
      </c>
      <c r="AR16" s="192" t="s">
        <v>64</v>
      </c>
      <c r="AS16" s="192" t="s">
        <v>64</v>
      </c>
      <c r="AT16" s="192" t="s">
        <v>64</v>
      </c>
      <c r="AU16" s="192" t="s">
        <v>64</v>
      </c>
      <c r="AV16" s="192" t="s">
        <v>64</v>
      </c>
      <c r="AW16" s="192" t="s">
        <v>64</v>
      </c>
      <c r="AX16" s="192" t="s">
        <v>64</v>
      </c>
      <c r="AY16" s="192" t="s">
        <v>64</v>
      </c>
      <c r="AZ16" s="192" t="s">
        <v>64</v>
      </c>
      <c r="BA16" s="192" t="s">
        <v>64</v>
      </c>
      <c r="BB16" s="192" t="s">
        <v>82</v>
      </c>
      <c r="BC16" s="192" t="s">
        <v>64</v>
      </c>
      <c r="BD16" s="192" t="s">
        <v>64</v>
      </c>
      <c r="BE16" s="192" t="s">
        <v>64</v>
      </c>
      <c r="BF16" s="192" t="s">
        <v>64</v>
      </c>
      <c r="BG16" s="192" t="s">
        <v>64</v>
      </c>
      <c r="BH16" s="192" t="s">
        <v>64</v>
      </c>
      <c r="BI16" s="192" t="s">
        <v>64</v>
      </c>
      <c r="BJ16" s="192" t="s">
        <v>64</v>
      </c>
      <c r="BK16" s="192" t="s">
        <v>82</v>
      </c>
      <c r="BL16" s="192" t="s">
        <v>64</v>
      </c>
      <c r="BM16" s="192" t="s">
        <v>64</v>
      </c>
      <c r="BN16" s="192" t="s">
        <v>64</v>
      </c>
      <c r="BO16" s="192" t="s">
        <v>64</v>
      </c>
      <c r="BP16" s="192" t="s">
        <v>64</v>
      </c>
      <c r="BQ16" s="192" t="s">
        <v>64</v>
      </c>
      <c r="BR16" s="192" t="s">
        <v>64</v>
      </c>
      <c r="BS16" s="192" t="s">
        <v>64</v>
      </c>
      <c r="BT16" s="192" t="s">
        <v>64</v>
      </c>
      <c r="BU16" s="192" t="s">
        <v>64</v>
      </c>
      <c r="BV16" s="192" t="s">
        <v>64</v>
      </c>
      <c r="BW16" s="192" t="s">
        <v>64</v>
      </c>
      <c r="BX16" s="192" t="s">
        <v>64</v>
      </c>
      <c r="BY16" s="192" t="s">
        <v>64</v>
      </c>
      <c r="BZ16" s="192" t="s">
        <v>64</v>
      </c>
      <c r="CA16" s="192" t="s">
        <v>64</v>
      </c>
      <c r="CB16" s="192" t="s">
        <v>64</v>
      </c>
      <c r="CC16" s="192" t="s">
        <v>64</v>
      </c>
      <c r="CD16" s="192" t="s">
        <v>64</v>
      </c>
      <c r="CE16" s="192" t="s">
        <v>64</v>
      </c>
      <c r="CF16" s="192" t="s">
        <v>64</v>
      </c>
      <c r="CG16" s="192" t="s">
        <v>64</v>
      </c>
      <c r="CH16" s="192" t="s">
        <v>64</v>
      </c>
      <c r="CI16" s="192" t="s">
        <v>64</v>
      </c>
      <c r="CJ16" s="192" t="s">
        <v>64</v>
      </c>
      <c r="CK16" s="192" t="s">
        <v>64</v>
      </c>
      <c r="CL16" s="192" t="s">
        <v>64</v>
      </c>
      <c r="CM16" s="192" t="s">
        <v>64</v>
      </c>
      <c r="CN16" s="192" t="s">
        <v>64</v>
      </c>
      <c r="CO16" s="192" t="s">
        <v>64</v>
      </c>
      <c r="CP16" s="192" t="s">
        <v>64</v>
      </c>
      <c r="CQ16" s="192" t="s">
        <v>64</v>
      </c>
      <c r="CR16" s="192" t="s">
        <v>82</v>
      </c>
      <c r="CS16" s="192" t="s">
        <v>82</v>
      </c>
      <c r="CT16" s="192" t="s">
        <v>82</v>
      </c>
      <c r="CU16" s="192" t="s">
        <v>64</v>
      </c>
      <c r="CV16" s="192" t="s">
        <v>64</v>
      </c>
      <c r="CW16" s="192" t="s">
        <v>64</v>
      </c>
      <c r="CX16" s="192" t="s">
        <v>64</v>
      </c>
      <c r="CY16" s="192" t="s">
        <v>64</v>
      </c>
      <c r="CZ16" s="192" t="s">
        <v>64</v>
      </c>
      <c r="DA16" s="192" t="s">
        <v>64</v>
      </c>
      <c r="DB16" s="192" t="s">
        <v>64</v>
      </c>
      <c r="DC16" s="192" t="s">
        <v>64</v>
      </c>
      <c r="DD16" s="192" t="s">
        <v>64</v>
      </c>
      <c r="DE16" s="192" t="s">
        <v>64</v>
      </c>
      <c r="DF16" s="192" t="s">
        <v>64</v>
      </c>
      <c r="DG16" s="192" t="s">
        <v>64</v>
      </c>
      <c r="DH16" s="192" t="s">
        <v>64</v>
      </c>
      <c r="DI16" s="192" t="s">
        <v>64</v>
      </c>
      <c r="DJ16" s="192" t="s">
        <v>64</v>
      </c>
      <c r="DK16" s="192" t="s">
        <v>64</v>
      </c>
      <c r="DL16" s="192" t="s">
        <v>64</v>
      </c>
      <c r="DM16" s="192" t="s">
        <v>64</v>
      </c>
      <c r="DN16" s="192" t="s">
        <v>64</v>
      </c>
      <c r="DO16" s="192" t="s">
        <v>64</v>
      </c>
      <c r="DP16" s="192" t="s">
        <v>64</v>
      </c>
      <c r="DQ16" s="192" t="s">
        <v>64</v>
      </c>
      <c r="DR16" s="192" t="s">
        <v>64</v>
      </c>
      <c r="DS16" s="192" t="s">
        <v>64</v>
      </c>
      <c r="DT16" s="192" t="s">
        <v>64</v>
      </c>
      <c r="DU16" s="192" t="s">
        <v>64</v>
      </c>
      <c r="DV16" s="192" t="s">
        <v>64</v>
      </c>
      <c r="DW16" s="192" t="s">
        <v>64</v>
      </c>
      <c r="DX16" s="192" t="s">
        <v>64</v>
      </c>
      <c r="DY16" s="192" t="s">
        <v>64</v>
      </c>
      <c r="DZ16" s="192" t="s">
        <v>64</v>
      </c>
      <c r="EA16" s="192" t="s">
        <v>64</v>
      </c>
      <c r="EB16" s="192" t="s">
        <v>64</v>
      </c>
      <c r="EC16" s="192" t="s">
        <v>64</v>
      </c>
      <c r="ED16" s="192" t="s">
        <v>64</v>
      </c>
      <c r="EE16" s="192" t="s">
        <v>64</v>
      </c>
      <c r="EF16" s="192" t="s">
        <v>82</v>
      </c>
      <c r="EG16" s="192" t="s">
        <v>64</v>
      </c>
      <c r="EH16" s="192" t="s">
        <v>64</v>
      </c>
      <c r="EI16" s="192" t="s">
        <v>64</v>
      </c>
      <c r="EJ16" s="192" t="s">
        <v>64</v>
      </c>
      <c r="EK16" s="192" t="s">
        <v>64</v>
      </c>
      <c r="EL16" s="192" t="s">
        <v>64</v>
      </c>
      <c r="EM16" s="192" t="s">
        <v>64</v>
      </c>
      <c r="EN16" s="192" t="s">
        <v>64</v>
      </c>
      <c r="EO16" s="192" t="s">
        <v>64</v>
      </c>
      <c r="EP16" s="192" t="s">
        <v>64</v>
      </c>
      <c r="EQ16" s="192" t="s">
        <v>64</v>
      </c>
      <c r="ER16" s="192" t="s">
        <v>64</v>
      </c>
      <c r="ES16" s="192" t="s">
        <v>64</v>
      </c>
      <c r="ET16" s="192" t="s">
        <v>64</v>
      </c>
      <c r="EU16" s="192" t="s">
        <v>64</v>
      </c>
      <c r="EV16" s="192" t="s">
        <v>64</v>
      </c>
      <c r="EW16" s="192" t="s">
        <v>64</v>
      </c>
      <c r="EX16" s="192" t="s">
        <v>64</v>
      </c>
      <c r="EY16" s="192" t="s">
        <v>64</v>
      </c>
      <c r="EZ16" s="192" t="s">
        <v>64</v>
      </c>
      <c r="FA16" s="192" t="s">
        <v>64</v>
      </c>
      <c r="FB16" s="192" t="s">
        <v>64</v>
      </c>
      <c r="FC16" s="192" t="s">
        <v>64</v>
      </c>
      <c r="FD16" s="192" t="s">
        <v>64</v>
      </c>
      <c r="FE16" s="192" t="s">
        <v>64</v>
      </c>
      <c r="FF16" s="192" t="s">
        <v>64</v>
      </c>
      <c r="FG16" s="192" t="s">
        <v>64</v>
      </c>
      <c r="FH16" s="192" t="s">
        <v>64</v>
      </c>
      <c r="FI16" s="192" t="s">
        <v>64</v>
      </c>
      <c r="FJ16" s="192" t="s">
        <v>64</v>
      </c>
      <c r="FK16" s="192" t="s">
        <v>64</v>
      </c>
      <c r="FL16" s="192" t="s">
        <v>64</v>
      </c>
      <c r="FM16" s="192" t="s">
        <v>64</v>
      </c>
      <c r="FN16" s="192" t="s">
        <v>64</v>
      </c>
      <c r="FO16" s="192" t="s">
        <v>64</v>
      </c>
      <c r="FP16" s="192" t="s">
        <v>64</v>
      </c>
      <c r="FQ16" s="192" t="s">
        <v>82</v>
      </c>
      <c r="FR16" s="192" t="s">
        <v>64</v>
      </c>
      <c r="FS16" s="192" t="s">
        <v>64</v>
      </c>
      <c r="FT16" s="192" t="s">
        <v>64</v>
      </c>
      <c r="FU16" s="192" t="s">
        <v>64</v>
      </c>
      <c r="FV16" s="192" t="s">
        <v>82</v>
      </c>
      <c r="FW16" s="192" t="s">
        <v>64</v>
      </c>
      <c r="FX16" s="192" t="s">
        <v>64</v>
      </c>
      <c r="FY16" s="192" t="s">
        <v>64</v>
      </c>
      <c r="FZ16" s="192" t="s">
        <v>64</v>
      </c>
      <c r="GA16" s="192" t="s">
        <v>64</v>
      </c>
      <c r="GB16" s="192" t="s">
        <v>64</v>
      </c>
      <c r="GC16" s="192" t="s">
        <v>64</v>
      </c>
      <c r="GD16" s="192" t="s">
        <v>64</v>
      </c>
      <c r="GE16" s="192" t="s">
        <v>64</v>
      </c>
      <c r="GF16" s="192" t="s">
        <v>64</v>
      </c>
      <c r="GG16" s="192" t="s">
        <v>64</v>
      </c>
      <c r="GH16" s="192" t="s">
        <v>64</v>
      </c>
      <c r="GI16" s="192" t="s">
        <v>64</v>
      </c>
      <c r="GJ16" s="192" t="s">
        <v>64</v>
      </c>
      <c r="GK16" s="192" t="s">
        <v>64</v>
      </c>
      <c r="GL16" s="192" t="s">
        <v>64</v>
      </c>
      <c r="GM16" s="192" t="s">
        <v>64</v>
      </c>
      <c r="GN16" s="192" t="s">
        <v>82</v>
      </c>
      <c r="GO16" s="192" t="s">
        <v>64</v>
      </c>
      <c r="GP16" s="192" t="s">
        <v>64</v>
      </c>
      <c r="GQ16" s="192" t="s">
        <v>64</v>
      </c>
      <c r="GR16" s="192" t="s">
        <v>64</v>
      </c>
      <c r="GS16" s="192" t="s">
        <v>64</v>
      </c>
      <c r="GT16" s="192" t="s">
        <v>82</v>
      </c>
      <c r="GU16" s="192" t="s">
        <v>64</v>
      </c>
      <c r="GV16" s="192" t="s">
        <v>64</v>
      </c>
      <c r="GW16" s="192" t="s">
        <v>64</v>
      </c>
      <c r="GX16" s="192" t="s">
        <v>64</v>
      </c>
      <c r="GY16" s="192" t="s">
        <v>64</v>
      </c>
      <c r="GZ16" s="192" t="s">
        <v>64</v>
      </c>
      <c r="HA16" s="192" t="s">
        <v>64</v>
      </c>
      <c r="HB16" s="192" t="s">
        <v>64</v>
      </c>
      <c r="HC16" s="192" t="s">
        <v>64</v>
      </c>
      <c r="HD16" s="192" t="s">
        <v>64</v>
      </c>
      <c r="HE16" s="192" t="s">
        <v>64</v>
      </c>
      <c r="HF16" s="192" t="s">
        <v>64</v>
      </c>
      <c r="HG16" s="192" t="s">
        <v>64</v>
      </c>
      <c r="HH16" s="192" t="s">
        <v>64</v>
      </c>
      <c r="HI16" s="192" t="s">
        <v>64</v>
      </c>
      <c r="HJ16" s="192" t="s">
        <v>64</v>
      </c>
      <c r="HK16" s="192" t="s">
        <v>64</v>
      </c>
      <c r="HL16" s="192" t="s">
        <v>64</v>
      </c>
      <c r="HM16" s="192" t="s">
        <v>64</v>
      </c>
      <c r="HN16" s="192" t="s">
        <v>64</v>
      </c>
      <c r="HO16" s="192" t="s">
        <v>64</v>
      </c>
      <c r="HP16" s="192" t="s">
        <v>64</v>
      </c>
      <c r="HQ16" s="192" t="s">
        <v>64</v>
      </c>
      <c r="HR16" s="192" t="s">
        <v>64</v>
      </c>
      <c r="HS16" s="192" t="s">
        <v>64</v>
      </c>
      <c r="HT16" s="192" t="s">
        <v>64</v>
      </c>
      <c r="HU16" s="192" t="s">
        <v>64</v>
      </c>
      <c r="HV16" s="192" t="s">
        <v>64</v>
      </c>
      <c r="HW16" s="192" t="s">
        <v>64</v>
      </c>
      <c r="HX16" s="192" t="s">
        <v>64</v>
      </c>
      <c r="HY16" s="192" t="s">
        <v>64</v>
      </c>
      <c r="HZ16" s="192" t="s">
        <v>64</v>
      </c>
      <c r="IA16" s="192" t="s">
        <v>64</v>
      </c>
      <c r="IB16" s="192" t="s">
        <v>64</v>
      </c>
      <c r="IC16" s="192" t="s">
        <v>64</v>
      </c>
      <c r="ID16" s="192" t="s">
        <v>64</v>
      </c>
      <c r="IE16" s="192" t="s">
        <v>64</v>
      </c>
      <c r="IF16" s="192" t="s">
        <v>64</v>
      </c>
      <c r="IG16" s="192" t="s">
        <v>64</v>
      </c>
      <c r="IH16" s="192" t="s">
        <v>64</v>
      </c>
      <c r="II16" s="192" t="s">
        <v>64</v>
      </c>
      <c r="IJ16" s="192" t="s">
        <v>64</v>
      </c>
      <c r="IK16" s="192" t="s">
        <v>64</v>
      </c>
      <c r="IL16" s="192" t="s">
        <v>64</v>
      </c>
      <c r="IM16" s="192" t="s">
        <v>490</v>
      </c>
      <c r="IN16" s="192" t="s">
        <v>83</v>
      </c>
      <c r="IO16" s="192" t="s">
        <v>489</v>
      </c>
      <c r="IP16" s="192" t="s">
        <v>487</v>
      </c>
      <c r="IQ16" s="192" t="s">
        <v>64</v>
      </c>
      <c r="IR16" s="192" t="s">
        <v>64</v>
      </c>
    </row>
    <row r="17" spans="1:252">
      <c r="A17" s="209" t="str">
        <f t="shared" si="0"/>
        <v>Report</v>
      </c>
      <c r="B17" s="192">
        <v>114656</v>
      </c>
      <c r="C17" s="192">
        <v>8456031</v>
      </c>
      <c r="D17" s="192" t="s">
        <v>828</v>
      </c>
      <c r="E17" s="192" t="s">
        <v>794</v>
      </c>
      <c r="F17" s="192" t="s">
        <v>535</v>
      </c>
      <c r="G17" s="192" t="s">
        <v>535</v>
      </c>
      <c r="H17" s="192" t="s">
        <v>829</v>
      </c>
      <c r="I17" s="192" t="s">
        <v>830</v>
      </c>
      <c r="J17" s="192" t="s">
        <v>781</v>
      </c>
      <c r="K17" s="192" t="s">
        <v>781</v>
      </c>
      <c r="L17" s="192" t="s">
        <v>782</v>
      </c>
      <c r="M17" s="192" t="s">
        <v>783</v>
      </c>
      <c r="N17" s="210" t="s">
        <v>784</v>
      </c>
      <c r="O17" s="211">
        <v>10054028</v>
      </c>
      <c r="P17" s="196">
        <v>43256</v>
      </c>
      <c r="Q17" s="196">
        <v>43258</v>
      </c>
      <c r="R17" s="196">
        <v>43361</v>
      </c>
      <c r="S17" s="192" t="s">
        <v>831</v>
      </c>
      <c r="T17" s="192" t="s">
        <v>786</v>
      </c>
      <c r="U17" s="192">
        <v>3</v>
      </c>
      <c r="V17" s="192">
        <v>3</v>
      </c>
      <c r="W17" s="192">
        <v>3</v>
      </c>
      <c r="X17" s="192">
        <v>2</v>
      </c>
      <c r="Y17" s="192">
        <v>3</v>
      </c>
      <c r="Z17" s="192" t="s">
        <v>783</v>
      </c>
      <c r="AA17" s="192">
        <v>2</v>
      </c>
      <c r="AB17" s="192" t="s">
        <v>489</v>
      </c>
      <c r="AC17" s="192" t="s">
        <v>487</v>
      </c>
      <c r="AD17" s="192" t="s">
        <v>783</v>
      </c>
      <c r="AE17" s="192" t="s">
        <v>783</v>
      </c>
      <c r="AF17" s="192" t="s">
        <v>783</v>
      </c>
      <c r="AG17" s="192" t="s">
        <v>783</v>
      </c>
      <c r="AH17" s="192" t="s">
        <v>783</v>
      </c>
      <c r="AI17" s="192" t="s">
        <v>783</v>
      </c>
      <c r="AJ17" s="192" t="s">
        <v>783</v>
      </c>
      <c r="AK17" s="192" t="s">
        <v>791</v>
      </c>
      <c r="AL17" s="192" t="s">
        <v>792</v>
      </c>
      <c r="AM17" s="192" t="s">
        <v>64</v>
      </c>
      <c r="AN17" s="192" t="s">
        <v>64</v>
      </c>
      <c r="AO17" s="192" t="s">
        <v>64</v>
      </c>
      <c r="AP17" s="192" t="s">
        <v>792</v>
      </c>
      <c r="AQ17" s="192" t="s">
        <v>64</v>
      </c>
      <c r="AR17" s="192" t="s">
        <v>64</v>
      </c>
      <c r="AS17" s="192" t="s">
        <v>792</v>
      </c>
      <c r="AT17" s="192" t="s">
        <v>64</v>
      </c>
      <c r="AU17" s="192" t="s">
        <v>64</v>
      </c>
      <c r="AV17" s="192" t="s">
        <v>64</v>
      </c>
      <c r="AW17" s="192" t="s">
        <v>64</v>
      </c>
      <c r="AX17" s="192" t="s">
        <v>64</v>
      </c>
      <c r="AY17" s="192" t="s">
        <v>64</v>
      </c>
      <c r="AZ17" s="192" t="s">
        <v>64</v>
      </c>
      <c r="BA17" s="192" t="s">
        <v>64</v>
      </c>
      <c r="BB17" s="192" t="s">
        <v>82</v>
      </c>
      <c r="BC17" s="192" t="s">
        <v>64</v>
      </c>
      <c r="BD17" s="192" t="s">
        <v>64</v>
      </c>
      <c r="BE17" s="192" t="s">
        <v>64</v>
      </c>
      <c r="BF17" s="192" t="s">
        <v>64</v>
      </c>
      <c r="BG17" s="192" t="s">
        <v>64</v>
      </c>
      <c r="BH17" s="192" t="s">
        <v>64</v>
      </c>
      <c r="BI17" s="192" t="s">
        <v>64</v>
      </c>
      <c r="BJ17" s="192" t="s">
        <v>82</v>
      </c>
      <c r="BK17" s="192" t="s">
        <v>64</v>
      </c>
      <c r="BL17" s="192" t="s">
        <v>64</v>
      </c>
      <c r="BM17" s="192" t="s">
        <v>64</v>
      </c>
      <c r="BN17" s="192" t="s">
        <v>65</v>
      </c>
      <c r="BO17" s="192" t="s">
        <v>65</v>
      </c>
      <c r="BP17" s="192" t="s">
        <v>64</v>
      </c>
      <c r="BQ17" s="192" t="s">
        <v>64</v>
      </c>
      <c r="BR17" s="192" t="s">
        <v>65</v>
      </c>
      <c r="BS17" s="192" t="s">
        <v>64</v>
      </c>
      <c r="BT17" s="192" t="s">
        <v>64</v>
      </c>
      <c r="BU17" s="192" t="s">
        <v>64</v>
      </c>
      <c r="BV17" s="192" t="s">
        <v>64</v>
      </c>
      <c r="BW17" s="192" t="s">
        <v>64</v>
      </c>
      <c r="BX17" s="192" t="s">
        <v>64</v>
      </c>
      <c r="BY17" s="192" t="s">
        <v>64</v>
      </c>
      <c r="BZ17" s="192" t="s">
        <v>64</v>
      </c>
      <c r="CA17" s="192" t="s">
        <v>64</v>
      </c>
      <c r="CB17" s="192" t="s">
        <v>64</v>
      </c>
      <c r="CC17" s="192" t="s">
        <v>64</v>
      </c>
      <c r="CD17" s="192" t="s">
        <v>64</v>
      </c>
      <c r="CE17" s="192" t="s">
        <v>64</v>
      </c>
      <c r="CF17" s="192" t="s">
        <v>64</v>
      </c>
      <c r="CG17" s="192" t="s">
        <v>64</v>
      </c>
      <c r="CH17" s="192" t="s">
        <v>64</v>
      </c>
      <c r="CI17" s="192" t="s">
        <v>64</v>
      </c>
      <c r="CJ17" s="192" t="s">
        <v>64</v>
      </c>
      <c r="CK17" s="192" t="s">
        <v>64</v>
      </c>
      <c r="CL17" s="192" t="s">
        <v>64</v>
      </c>
      <c r="CM17" s="192" t="s">
        <v>64</v>
      </c>
      <c r="CN17" s="192" t="s">
        <v>64</v>
      </c>
      <c r="CO17" s="192" t="s">
        <v>64</v>
      </c>
      <c r="CP17" s="192" t="s">
        <v>64</v>
      </c>
      <c r="CQ17" s="192" t="s">
        <v>64</v>
      </c>
      <c r="CR17" s="192" t="s">
        <v>64</v>
      </c>
      <c r="CS17" s="192" t="s">
        <v>64</v>
      </c>
      <c r="CT17" s="192" t="s">
        <v>64</v>
      </c>
      <c r="CU17" s="192" t="s">
        <v>64</v>
      </c>
      <c r="CV17" s="192" t="s">
        <v>64</v>
      </c>
      <c r="CW17" s="192" t="s">
        <v>64</v>
      </c>
      <c r="CX17" s="192" t="s">
        <v>64</v>
      </c>
      <c r="CY17" s="192" t="s">
        <v>64</v>
      </c>
      <c r="CZ17" s="192" t="s">
        <v>64</v>
      </c>
      <c r="DA17" s="192" t="s">
        <v>64</v>
      </c>
      <c r="DB17" s="192" t="s">
        <v>64</v>
      </c>
      <c r="DC17" s="192" t="s">
        <v>64</v>
      </c>
      <c r="DD17" s="192" t="s">
        <v>64</v>
      </c>
      <c r="DE17" s="192" t="s">
        <v>64</v>
      </c>
      <c r="DF17" s="192" t="s">
        <v>64</v>
      </c>
      <c r="DG17" s="192" t="s">
        <v>64</v>
      </c>
      <c r="DH17" s="192" t="s">
        <v>64</v>
      </c>
      <c r="DI17" s="192" t="s">
        <v>64</v>
      </c>
      <c r="DJ17" s="192" t="s">
        <v>64</v>
      </c>
      <c r="DK17" s="192" t="s">
        <v>64</v>
      </c>
      <c r="DL17" s="192" t="s">
        <v>64</v>
      </c>
      <c r="DM17" s="192" t="s">
        <v>64</v>
      </c>
      <c r="DN17" s="192" t="s">
        <v>64</v>
      </c>
      <c r="DO17" s="192" t="s">
        <v>64</v>
      </c>
      <c r="DP17" s="192" t="s">
        <v>64</v>
      </c>
      <c r="DQ17" s="192" t="s">
        <v>64</v>
      </c>
      <c r="DR17" s="192" t="s">
        <v>64</v>
      </c>
      <c r="DS17" s="192" t="s">
        <v>64</v>
      </c>
      <c r="DT17" s="192" t="s">
        <v>64</v>
      </c>
      <c r="DU17" s="192" t="s">
        <v>64</v>
      </c>
      <c r="DV17" s="192" t="s">
        <v>64</v>
      </c>
      <c r="DW17" s="192" t="s">
        <v>64</v>
      </c>
      <c r="DX17" s="192" t="s">
        <v>64</v>
      </c>
      <c r="DY17" s="192" t="s">
        <v>64</v>
      </c>
      <c r="DZ17" s="192" t="s">
        <v>64</v>
      </c>
      <c r="EA17" s="192" t="s">
        <v>64</v>
      </c>
      <c r="EB17" s="192" t="s">
        <v>64</v>
      </c>
      <c r="EC17" s="192" t="s">
        <v>64</v>
      </c>
      <c r="ED17" s="192" t="s">
        <v>64</v>
      </c>
      <c r="EE17" s="192" t="s">
        <v>64</v>
      </c>
      <c r="EF17" s="192" t="s">
        <v>64</v>
      </c>
      <c r="EG17" s="192" t="s">
        <v>64</v>
      </c>
      <c r="EH17" s="192" t="s">
        <v>82</v>
      </c>
      <c r="EI17" s="192" t="s">
        <v>82</v>
      </c>
      <c r="EJ17" s="192" t="s">
        <v>82</v>
      </c>
      <c r="EK17" s="192" t="s">
        <v>82</v>
      </c>
      <c r="EL17" s="192" t="s">
        <v>82</v>
      </c>
      <c r="EM17" s="192" t="s">
        <v>82</v>
      </c>
      <c r="EN17" s="192" t="s">
        <v>82</v>
      </c>
      <c r="EO17" s="192" t="s">
        <v>82</v>
      </c>
      <c r="EP17" s="192" t="s">
        <v>82</v>
      </c>
      <c r="EQ17" s="192" t="s">
        <v>64</v>
      </c>
      <c r="ER17" s="192" t="s">
        <v>64</v>
      </c>
      <c r="ES17" s="192" t="s">
        <v>64</v>
      </c>
      <c r="ET17" s="192" t="s">
        <v>64</v>
      </c>
      <c r="EU17" s="192" t="s">
        <v>64</v>
      </c>
      <c r="EV17" s="192" t="s">
        <v>64</v>
      </c>
      <c r="EW17" s="192" t="s">
        <v>64</v>
      </c>
      <c r="EX17" s="192" t="s">
        <v>64</v>
      </c>
      <c r="EY17" s="192" t="s">
        <v>64</v>
      </c>
      <c r="EZ17" s="192" t="s">
        <v>64</v>
      </c>
      <c r="FA17" s="192" t="s">
        <v>64</v>
      </c>
      <c r="FB17" s="192" t="s">
        <v>64</v>
      </c>
      <c r="FC17" s="192" t="s">
        <v>64</v>
      </c>
      <c r="FD17" s="192" t="s">
        <v>64</v>
      </c>
      <c r="FE17" s="192" t="s">
        <v>64</v>
      </c>
      <c r="FF17" s="192" t="s">
        <v>64</v>
      </c>
      <c r="FG17" s="192" t="s">
        <v>64</v>
      </c>
      <c r="FH17" s="192" t="s">
        <v>64</v>
      </c>
      <c r="FI17" s="192" t="s">
        <v>64</v>
      </c>
      <c r="FJ17" s="192" t="s">
        <v>64</v>
      </c>
      <c r="FK17" s="192" t="s">
        <v>82</v>
      </c>
      <c r="FL17" s="192" t="s">
        <v>82</v>
      </c>
      <c r="FM17" s="192" t="s">
        <v>83</v>
      </c>
      <c r="FN17" s="192" t="s">
        <v>82</v>
      </c>
      <c r="FO17" s="192" t="s">
        <v>64</v>
      </c>
      <c r="FP17" s="192" t="s">
        <v>64</v>
      </c>
      <c r="FQ17" s="192" t="s">
        <v>64</v>
      </c>
      <c r="FR17" s="192" t="s">
        <v>64</v>
      </c>
      <c r="FS17" s="192" t="s">
        <v>64</v>
      </c>
      <c r="FT17" s="192" t="s">
        <v>64</v>
      </c>
      <c r="FU17" s="192" t="s">
        <v>64</v>
      </c>
      <c r="FV17" s="192" t="s">
        <v>64</v>
      </c>
      <c r="FW17" s="192" t="s">
        <v>64</v>
      </c>
      <c r="FX17" s="192" t="s">
        <v>64</v>
      </c>
      <c r="FY17" s="192" t="s">
        <v>64</v>
      </c>
      <c r="FZ17" s="192" t="s">
        <v>64</v>
      </c>
      <c r="GA17" s="192" t="s">
        <v>64</v>
      </c>
      <c r="GB17" s="192" t="s">
        <v>64</v>
      </c>
      <c r="GC17" s="192" t="s">
        <v>64</v>
      </c>
      <c r="GD17" s="192" t="s">
        <v>64</v>
      </c>
      <c r="GE17" s="192" t="s">
        <v>64</v>
      </c>
      <c r="GF17" s="192" t="s">
        <v>64</v>
      </c>
      <c r="GG17" s="192" t="s">
        <v>64</v>
      </c>
      <c r="GH17" s="192" t="s">
        <v>64</v>
      </c>
      <c r="GI17" s="192" t="s">
        <v>64</v>
      </c>
      <c r="GJ17" s="192" t="s">
        <v>64</v>
      </c>
      <c r="GK17" s="192" t="s">
        <v>64</v>
      </c>
      <c r="GL17" s="192" t="s">
        <v>64</v>
      </c>
      <c r="GM17" s="192" t="s">
        <v>64</v>
      </c>
      <c r="GN17" s="192" t="s">
        <v>65</v>
      </c>
      <c r="GO17" s="192" t="s">
        <v>64</v>
      </c>
      <c r="GP17" s="192" t="s">
        <v>64</v>
      </c>
      <c r="GQ17" s="192" t="s">
        <v>64</v>
      </c>
      <c r="GR17" s="192" t="s">
        <v>64</v>
      </c>
      <c r="GS17" s="192" t="s">
        <v>64</v>
      </c>
      <c r="GT17" s="192" t="s">
        <v>64</v>
      </c>
      <c r="GU17" s="192" t="s">
        <v>64</v>
      </c>
      <c r="GV17" s="192" t="s">
        <v>64</v>
      </c>
      <c r="GW17" s="192" t="s">
        <v>82</v>
      </c>
      <c r="GX17" s="192" t="s">
        <v>82</v>
      </c>
      <c r="GY17" s="192" t="s">
        <v>64</v>
      </c>
      <c r="GZ17" s="192" t="s">
        <v>64</v>
      </c>
      <c r="HA17" s="192" t="s">
        <v>64</v>
      </c>
      <c r="HB17" s="192" t="s">
        <v>64</v>
      </c>
      <c r="HC17" s="192" t="s">
        <v>64</v>
      </c>
      <c r="HD17" s="192" t="s">
        <v>82</v>
      </c>
      <c r="HE17" s="192" t="s">
        <v>64</v>
      </c>
      <c r="HF17" s="192" t="s">
        <v>64</v>
      </c>
      <c r="HG17" s="192" t="s">
        <v>64</v>
      </c>
      <c r="HH17" s="192" t="s">
        <v>64</v>
      </c>
      <c r="HI17" s="192" t="s">
        <v>64</v>
      </c>
      <c r="HJ17" s="192" t="s">
        <v>64</v>
      </c>
      <c r="HK17" s="192" t="s">
        <v>64</v>
      </c>
      <c r="HL17" s="192" t="s">
        <v>64</v>
      </c>
      <c r="HM17" s="192" t="s">
        <v>64</v>
      </c>
      <c r="HN17" s="192" t="s">
        <v>64</v>
      </c>
      <c r="HO17" s="192" t="s">
        <v>64</v>
      </c>
      <c r="HP17" s="192" t="s">
        <v>64</v>
      </c>
      <c r="HQ17" s="192" t="s">
        <v>64</v>
      </c>
      <c r="HR17" s="192" t="s">
        <v>64</v>
      </c>
      <c r="HS17" s="192" t="s">
        <v>64</v>
      </c>
      <c r="HT17" s="192" t="s">
        <v>64</v>
      </c>
      <c r="HU17" s="192" t="s">
        <v>64</v>
      </c>
      <c r="HV17" s="192" t="s">
        <v>64</v>
      </c>
      <c r="HW17" s="192" t="s">
        <v>64</v>
      </c>
      <c r="HX17" s="192" t="s">
        <v>64</v>
      </c>
      <c r="HY17" s="192" t="s">
        <v>64</v>
      </c>
      <c r="HZ17" s="192" t="s">
        <v>64</v>
      </c>
      <c r="IA17" s="192" t="s">
        <v>64</v>
      </c>
      <c r="IB17" s="192" t="s">
        <v>64</v>
      </c>
      <c r="IC17" s="192" t="s">
        <v>64</v>
      </c>
      <c r="ID17" s="192" t="s">
        <v>64</v>
      </c>
      <c r="IE17" s="192" t="s">
        <v>64</v>
      </c>
      <c r="IF17" s="192" t="s">
        <v>64</v>
      </c>
      <c r="IG17" s="192" t="s">
        <v>64</v>
      </c>
      <c r="IH17" s="192" t="s">
        <v>64</v>
      </c>
      <c r="II17" s="192" t="s">
        <v>65</v>
      </c>
      <c r="IJ17" s="192" t="s">
        <v>65</v>
      </c>
      <c r="IK17" s="192" t="s">
        <v>65</v>
      </c>
      <c r="IL17" s="192" t="s">
        <v>64</v>
      </c>
      <c r="IM17" s="192" t="s">
        <v>489</v>
      </c>
      <c r="IN17" s="192" t="s">
        <v>489</v>
      </c>
      <c r="IO17" s="192" t="s">
        <v>489</v>
      </c>
      <c r="IP17" s="192" t="s">
        <v>487</v>
      </c>
      <c r="IQ17" s="192" t="s">
        <v>82</v>
      </c>
      <c r="IR17" s="192" t="s">
        <v>82</v>
      </c>
    </row>
    <row r="18" spans="1:252">
      <c r="A18" s="209" t="str">
        <f t="shared" si="0"/>
        <v>Report</v>
      </c>
      <c r="B18" s="192">
        <v>114646</v>
      </c>
      <c r="C18" s="192">
        <v>8456003</v>
      </c>
      <c r="D18" s="192" t="s">
        <v>832</v>
      </c>
      <c r="E18" s="192" t="s">
        <v>794</v>
      </c>
      <c r="F18" s="192" t="s">
        <v>535</v>
      </c>
      <c r="G18" s="192" t="s">
        <v>535</v>
      </c>
      <c r="H18" s="192" t="s">
        <v>829</v>
      </c>
      <c r="I18" s="192" t="s">
        <v>833</v>
      </c>
      <c r="J18" s="192" t="s">
        <v>781</v>
      </c>
      <c r="K18" s="192" t="s">
        <v>834</v>
      </c>
      <c r="L18" s="192" t="s">
        <v>834</v>
      </c>
      <c r="M18" s="192" t="s">
        <v>783</v>
      </c>
      <c r="N18" s="210" t="s">
        <v>784</v>
      </c>
      <c r="O18" s="211">
        <v>10020919</v>
      </c>
      <c r="P18" s="196">
        <v>43235</v>
      </c>
      <c r="Q18" s="196">
        <v>43237</v>
      </c>
      <c r="R18" s="196">
        <v>43266</v>
      </c>
      <c r="S18" s="192" t="s">
        <v>785</v>
      </c>
      <c r="T18" s="192" t="s">
        <v>786</v>
      </c>
      <c r="U18" s="192">
        <v>2</v>
      </c>
      <c r="V18" s="192">
        <v>2</v>
      </c>
      <c r="W18" s="192">
        <v>2</v>
      </c>
      <c r="X18" s="192">
        <v>1</v>
      </c>
      <c r="Y18" s="192">
        <v>2</v>
      </c>
      <c r="Z18" s="192">
        <v>2</v>
      </c>
      <c r="AA18" s="192" t="s">
        <v>783</v>
      </c>
      <c r="AB18" s="192" t="s">
        <v>489</v>
      </c>
      <c r="AC18" s="192" t="s">
        <v>783</v>
      </c>
      <c r="AD18" s="192" t="s">
        <v>783</v>
      </c>
      <c r="AE18" s="192" t="s">
        <v>783</v>
      </c>
      <c r="AF18" s="192" t="s">
        <v>783</v>
      </c>
      <c r="AG18" s="192" t="s">
        <v>783</v>
      </c>
      <c r="AH18" s="192" t="s">
        <v>783</v>
      </c>
      <c r="AI18" s="192" t="s">
        <v>783</v>
      </c>
      <c r="AJ18" s="192" t="s">
        <v>783</v>
      </c>
      <c r="AK18" s="192" t="s">
        <v>787</v>
      </c>
      <c r="AL18" s="192" t="s">
        <v>64</v>
      </c>
      <c r="AM18" s="192" t="s">
        <v>64</v>
      </c>
      <c r="AN18" s="192" t="s">
        <v>64</v>
      </c>
      <c r="AO18" s="192" t="s">
        <v>64</v>
      </c>
      <c r="AP18" s="192" t="s">
        <v>64</v>
      </c>
      <c r="AQ18" s="192" t="s">
        <v>64</v>
      </c>
      <c r="AR18" s="192" t="s">
        <v>64</v>
      </c>
      <c r="AS18" s="192" t="s">
        <v>64</v>
      </c>
      <c r="AT18" s="192" t="s">
        <v>64</v>
      </c>
      <c r="AU18" s="192" t="s">
        <v>64</v>
      </c>
      <c r="AV18" s="192" t="s">
        <v>64</v>
      </c>
      <c r="AW18" s="192" t="s">
        <v>64</v>
      </c>
      <c r="AX18" s="192" t="s">
        <v>64</v>
      </c>
      <c r="AY18" s="192" t="s">
        <v>64</v>
      </c>
      <c r="AZ18" s="192" t="s">
        <v>64</v>
      </c>
      <c r="BA18" s="192" t="s">
        <v>64</v>
      </c>
      <c r="BB18" s="192" t="s">
        <v>83</v>
      </c>
      <c r="BC18" s="192" t="s">
        <v>64</v>
      </c>
      <c r="BD18" s="192" t="s">
        <v>64</v>
      </c>
      <c r="BE18" s="192" t="s">
        <v>64</v>
      </c>
      <c r="BF18" s="192" t="s">
        <v>64</v>
      </c>
      <c r="BG18" s="192" t="s">
        <v>64</v>
      </c>
      <c r="BH18" s="192" t="s">
        <v>64</v>
      </c>
      <c r="BI18" s="192" t="s">
        <v>64</v>
      </c>
      <c r="BJ18" s="192" t="s">
        <v>64</v>
      </c>
      <c r="BK18" s="192" t="s">
        <v>83</v>
      </c>
      <c r="BL18" s="192" t="s">
        <v>64</v>
      </c>
      <c r="BM18" s="192" t="s">
        <v>64</v>
      </c>
      <c r="BN18" s="192" t="s">
        <v>64</v>
      </c>
      <c r="BO18" s="192" t="s">
        <v>64</v>
      </c>
      <c r="BP18" s="192" t="s">
        <v>64</v>
      </c>
      <c r="BQ18" s="192" t="s">
        <v>64</v>
      </c>
      <c r="BR18" s="192" t="s">
        <v>64</v>
      </c>
      <c r="BS18" s="192" t="s">
        <v>64</v>
      </c>
      <c r="BT18" s="192" t="s">
        <v>64</v>
      </c>
      <c r="BU18" s="192" t="s">
        <v>64</v>
      </c>
      <c r="BV18" s="192" t="s">
        <v>64</v>
      </c>
      <c r="BW18" s="192" t="s">
        <v>64</v>
      </c>
      <c r="BX18" s="192" t="s">
        <v>64</v>
      </c>
      <c r="BY18" s="192" t="s">
        <v>64</v>
      </c>
      <c r="BZ18" s="192" t="s">
        <v>64</v>
      </c>
      <c r="CA18" s="192" t="s">
        <v>64</v>
      </c>
      <c r="CB18" s="192" t="s">
        <v>64</v>
      </c>
      <c r="CC18" s="192" t="s">
        <v>64</v>
      </c>
      <c r="CD18" s="192" t="s">
        <v>64</v>
      </c>
      <c r="CE18" s="192" t="s">
        <v>64</v>
      </c>
      <c r="CF18" s="192" t="s">
        <v>64</v>
      </c>
      <c r="CG18" s="192" t="s">
        <v>64</v>
      </c>
      <c r="CH18" s="192" t="s">
        <v>64</v>
      </c>
      <c r="CI18" s="192" t="s">
        <v>64</v>
      </c>
      <c r="CJ18" s="192" t="s">
        <v>64</v>
      </c>
      <c r="CK18" s="192" t="s">
        <v>64</v>
      </c>
      <c r="CL18" s="192" t="s">
        <v>64</v>
      </c>
      <c r="CM18" s="192" t="s">
        <v>64</v>
      </c>
      <c r="CN18" s="192" t="s">
        <v>64</v>
      </c>
      <c r="CO18" s="192" t="s">
        <v>64</v>
      </c>
      <c r="CP18" s="192" t="s">
        <v>64</v>
      </c>
      <c r="CQ18" s="192" t="s">
        <v>64</v>
      </c>
      <c r="CR18" s="192" t="s">
        <v>83</v>
      </c>
      <c r="CS18" s="192" t="s">
        <v>83</v>
      </c>
      <c r="CT18" s="192" t="s">
        <v>83</v>
      </c>
      <c r="CU18" s="192" t="s">
        <v>64</v>
      </c>
      <c r="CV18" s="192" t="s">
        <v>64</v>
      </c>
      <c r="CW18" s="192" t="s">
        <v>64</v>
      </c>
      <c r="CX18" s="192" t="s">
        <v>64</v>
      </c>
      <c r="CY18" s="192" t="s">
        <v>64</v>
      </c>
      <c r="CZ18" s="192" t="s">
        <v>64</v>
      </c>
      <c r="DA18" s="192" t="s">
        <v>64</v>
      </c>
      <c r="DB18" s="192" t="s">
        <v>64</v>
      </c>
      <c r="DC18" s="192" t="s">
        <v>64</v>
      </c>
      <c r="DD18" s="192" t="s">
        <v>64</v>
      </c>
      <c r="DE18" s="192" t="s">
        <v>64</v>
      </c>
      <c r="DF18" s="192" t="s">
        <v>64</v>
      </c>
      <c r="DG18" s="192" t="s">
        <v>64</v>
      </c>
      <c r="DH18" s="192" t="s">
        <v>64</v>
      </c>
      <c r="DI18" s="192" t="s">
        <v>64</v>
      </c>
      <c r="DJ18" s="192" t="s">
        <v>64</v>
      </c>
      <c r="DK18" s="192" t="s">
        <v>64</v>
      </c>
      <c r="DL18" s="192" t="s">
        <v>64</v>
      </c>
      <c r="DM18" s="192" t="s">
        <v>64</v>
      </c>
      <c r="DN18" s="192" t="s">
        <v>64</v>
      </c>
      <c r="DO18" s="192" t="s">
        <v>64</v>
      </c>
      <c r="DP18" s="192" t="s">
        <v>64</v>
      </c>
      <c r="DQ18" s="192" t="s">
        <v>64</v>
      </c>
      <c r="DR18" s="192" t="s">
        <v>83</v>
      </c>
      <c r="DS18" s="192" t="s">
        <v>64</v>
      </c>
      <c r="DT18" s="192" t="s">
        <v>83</v>
      </c>
      <c r="DU18" s="192" t="s">
        <v>83</v>
      </c>
      <c r="DV18" s="192" t="s">
        <v>83</v>
      </c>
      <c r="DW18" s="192" t="s">
        <v>83</v>
      </c>
      <c r="DX18" s="192" t="s">
        <v>83</v>
      </c>
      <c r="DY18" s="192" t="s">
        <v>83</v>
      </c>
      <c r="DZ18" s="192" t="s">
        <v>83</v>
      </c>
      <c r="EA18" s="192" t="s">
        <v>83</v>
      </c>
      <c r="EB18" s="192" t="s">
        <v>83</v>
      </c>
      <c r="EC18" s="192" t="s">
        <v>83</v>
      </c>
      <c r="ED18" s="192" t="s">
        <v>83</v>
      </c>
      <c r="EE18" s="192" t="s">
        <v>83</v>
      </c>
      <c r="EF18" s="192" t="s">
        <v>83</v>
      </c>
      <c r="EG18" s="192" t="s">
        <v>83</v>
      </c>
      <c r="EH18" s="192" t="s">
        <v>64</v>
      </c>
      <c r="EI18" s="192" t="s">
        <v>64</v>
      </c>
      <c r="EJ18" s="192" t="s">
        <v>64</v>
      </c>
      <c r="EK18" s="192" t="s">
        <v>64</v>
      </c>
      <c r="EL18" s="192" t="s">
        <v>64</v>
      </c>
      <c r="EM18" s="192" t="s">
        <v>64</v>
      </c>
      <c r="EN18" s="192" t="s">
        <v>64</v>
      </c>
      <c r="EO18" s="192" t="s">
        <v>64</v>
      </c>
      <c r="EP18" s="192" t="s">
        <v>64</v>
      </c>
      <c r="EQ18" s="192" t="s">
        <v>64</v>
      </c>
      <c r="ER18" s="192" t="s">
        <v>64</v>
      </c>
      <c r="ES18" s="192" t="s">
        <v>64</v>
      </c>
      <c r="ET18" s="192" t="s">
        <v>64</v>
      </c>
      <c r="EU18" s="192" t="s">
        <v>64</v>
      </c>
      <c r="EV18" s="192" t="s">
        <v>64</v>
      </c>
      <c r="EW18" s="192" t="s">
        <v>64</v>
      </c>
      <c r="EX18" s="192" t="s">
        <v>64</v>
      </c>
      <c r="EY18" s="192" t="s">
        <v>64</v>
      </c>
      <c r="EZ18" s="192" t="s">
        <v>64</v>
      </c>
      <c r="FA18" s="192" t="s">
        <v>64</v>
      </c>
      <c r="FB18" s="192" t="s">
        <v>64</v>
      </c>
      <c r="FC18" s="192" t="s">
        <v>64</v>
      </c>
      <c r="FD18" s="192" t="s">
        <v>64</v>
      </c>
      <c r="FE18" s="192" t="s">
        <v>83</v>
      </c>
      <c r="FF18" s="192" t="s">
        <v>83</v>
      </c>
      <c r="FG18" s="192" t="s">
        <v>83</v>
      </c>
      <c r="FH18" s="192" t="s">
        <v>83</v>
      </c>
      <c r="FI18" s="192" t="s">
        <v>83</v>
      </c>
      <c r="FJ18" s="192" t="s">
        <v>83</v>
      </c>
      <c r="FK18" s="192" t="s">
        <v>64</v>
      </c>
      <c r="FL18" s="192" t="s">
        <v>64</v>
      </c>
      <c r="FM18" s="192" t="s">
        <v>64</v>
      </c>
      <c r="FN18" s="192" t="s">
        <v>64</v>
      </c>
      <c r="FO18" s="192" t="s">
        <v>64</v>
      </c>
      <c r="FP18" s="192" t="s">
        <v>64</v>
      </c>
      <c r="FQ18" s="192" t="s">
        <v>64</v>
      </c>
      <c r="FR18" s="192" t="s">
        <v>64</v>
      </c>
      <c r="FS18" s="192" t="s">
        <v>64</v>
      </c>
      <c r="FT18" s="192" t="s">
        <v>64</v>
      </c>
      <c r="FU18" s="192" t="s">
        <v>64</v>
      </c>
      <c r="FV18" s="192" t="s">
        <v>64</v>
      </c>
      <c r="FW18" s="192" t="s">
        <v>64</v>
      </c>
      <c r="FX18" s="192" t="s">
        <v>64</v>
      </c>
      <c r="FY18" s="192" t="s">
        <v>64</v>
      </c>
      <c r="FZ18" s="192" t="s">
        <v>64</v>
      </c>
      <c r="GA18" s="192" t="s">
        <v>64</v>
      </c>
      <c r="GB18" s="192" t="s">
        <v>64</v>
      </c>
      <c r="GC18" s="192" t="s">
        <v>64</v>
      </c>
      <c r="GD18" s="192" t="s">
        <v>64</v>
      </c>
      <c r="GE18" s="192" t="s">
        <v>64</v>
      </c>
      <c r="GF18" s="192" t="s">
        <v>64</v>
      </c>
      <c r="GG18" s="192" t="s">
        <v>64</v>
      </c>
      <c r="GH18" s="192" t="s">
        <v>64</v>
      </c>
      <c r="GI18" s="192" t="s">
        <v>64</v>
      </c>
      <c r="GJ18" s="192" t="s">
        <v>64</v>
      </c>
      <c r="GK18" s="192" t="s">
        <v>64</v>
      </c>
      <c r="GL18" s="192" t="s">
        <v>64</v>
      </c>
      <c r="GM18" s="192" t="s">
        <v>64</v>
      </c>
      <c r="GN18" s="192" t="s">
        <v>83</v>
      </c>
      <c r="GO18" s="192" t="s">
        <v>64</v>
      </c>
      <c r="GP18" s="192" t="s">
        <v>64</v>
      </c>
      <c r="GQ18" s="192" t="s">
        <v>64</v>
      </c>
      <c r="GR18" s="192" t="s">
        <v>64</v>
      </c>
      <c r="GS18" s="192" t="s">
        <v>64</v>
      </c>
      <c r="GT18" s="192" t="s">
        <v>83</v>
      </c>
      <c r="GU18" s="192" t="s">
        <v>64</v>
      </c>
      <c r="GV18" s="192" t="s">
        <v>64</v>
      </c>
      <c r="GW18" s="192" t="s">
        <v>83</v>
      </c>
      <c r="GX18" s="192" t="s">
        <v>83</v>
      </c>
      <c r="GY18" s="192" t="s">
        <v>64</v>
      </c>
      <c r="GZ18" s="192" t="s">
        <v>64</v>
      </c>
      <c r="HA18" s="192" t="s">
        <v>64</v>
      </c>
      <c r="HB18" s="192" t="s">
        <v>64</v>
      </c>
      <c r="HC18" s="192" t="s">
        <v>83</v>
      </c>
      <c r="HD18" s="192" t="s">
        <v>64</v>
      </c>
      <c r="HE18" s="192" t="s">
        <v>83</v>
      </c>
      <c r="HF18" s="192" t="s">
        <v>64</v>
      </c>
      <c r="HG18" s="192" t="s">
        <v>64</v>
      </c>
      <c r="HH18" s="192" t="s">
        <v>64</v>
      </c>
      <c r="HI18" s="192" t="s">
        <v>64</v>
      </c>
      <c r="HJ18" s="192" t="s">
        <v>64</v>
      </c>
      <c r="HK18" s="192" t="s">
        <v>64</v>
      </c>
      <c r="HL18" s="192" t="s">
        <v>64</v>
      </c>
      <c r="HM18" s="192" t="s">
        <v>64</v>
      </c>
      <c r="HN18" s="192" t="s">
        <v>64</v>
      </c>
      <c r="HO18" s="192" t="s">
        <v>83</v>
      </c>
      <c r="HP18" s="192" t="s">
        <v>83</v>
      </c>
      <c r="HQ18" s="192" t="s">
        <v>83</v>
      </c>
      <c r="HR18" s="192" t="s">
        <v>83</v>
      </c>
      <c r="HS18" s="192" t="s">
        <v>64</v>
      </c>
      <c r="HT18" s="192" t="s">
        <v>64</v>
      </c>
      <c r="HU18" s="192" t="s">
        <v>64</v>
      </c>
      <c r="HV18" s="192" t="s">
        <v>64</v>
      </c>
      <c r="HW18" s="192" t="s">
        <v>64</v>
      </c>
      <c r="HX18" s="192" t="s">
        <v>64</v>
      </c>
      <c r="HY18" s="192" t="s">
        <v>64</v>
      </c>
      <c r="HZ18" s="192" t="s">
        <v>64</v>
      </c>
      <c r="IA18" s="192" t="s">
        <v>64</v>
      </c>
      <c r="IB18" s="192" t="s">
        <v>64</v>
      </c>
      <c r="IC18" s="192" t="s">
        <v>64</v>
      </c>
      <c r="ID18" s="192" t="s">
        <v>64</v>
      </c>
      <c r="IE18" s="192" t="s">
        <v>64</v>
      </c>
      <c r="IF18" s="192" t="s">
        <v>64</v>
      </c>
      <c r="IG18" s="192" t="s">
        <v>64</v>
      </c>
      <c r="IH18" s="192" t="s">
        <v>64</v>
      </c>
      <c r="II18" s="192" t="s">
        <v>64</v>
      </c>
      <c r="IJ18" s="192" t="s">
        <v>64</v>
      </c>
      <c r="IK18" s="192" t="s">
        <v>64</v>
      </c>
      <c r="IL18" s="192" t="s">
        <v>64</v>
      </c>
      <c r="IM18" s="192" t="s">
        <v>490</v>
      </c>
      <c r="IN18" s="192" t="s">
        <v>797</v>
      </c>
      <c r="IO18" s="192" t="s">
        <v>489</v>
      </c>
      <c r="IP18" s="192" t="s">
        <v>487</v>
      </c>
      <c r="IQ18" s="192" t="s">
        <v>783</v>
      </c>
      <c r="IR18" s="192" t="s">
        <v>783</v>
      </c>
    </row>
    <row r="19" spans="1:252">
      <c r="A19" s="209" t="str">
        <f t="shared" si="0"/>
        <v>Report</v>
      </c>
      <c r="B19" s="192">
        <v>100371</v>
      </c>
      <c r="C19" s="192">
        <v>2056359</v>
      </c>
      <c r="D19" s="192" t="s">
        <v>835</v>
      </c>
      <c r="E19" s="192" t="s">
        <v>794</v>
      </c>
      <c r="F19" s="192" t="s">
        <v>534</v>
      </c>
      <c r="G19" s="192" t="s">
        <v>534</v>
      </c>
      <c r="H19" s="192" t="s">
        <v>836</v>
      </c>
      <c r="I19" s="192" t="s">
        <v>837</v>
      </c>
      <c r="J19" s="192" t="s">
        <v>781</v>
      </c>
      <c r="K19" s="192" t="s">
        <v>781</v>
      </c>
      <c r="L19" s="192" t="s">
        <v>782</v>
      </c>
      <c r="M19" s="192" t="s">
        <v>783</v>
      </c>
      <c r="N19" s="210" t="s">
        <v>784</v>
      </c>
      <c r="O19" s="211">
        <v>10020717</v>
      </c>
      <c r="P19" s="196">
        <v>43179</v>
      </c>
      <c r="Q19" s="196">
        <v>43181</v>
      </c>
      <c r="R19" s="196">
        <v>43229</v>
      </c>
      <c r="S19" s="192" t="s">
        <v>785</v>
      </c>
      <c r="T19" s="192" t="s">
        <v>786</v>
      </c>
      <c r="U19" s="192">
        <v>1</v>
      </c>
      <c r="V19" s="192">
        <v>1</v>
      </c>
      <c r="W19" s="192">
        <v>1</v>
      </c>
      <c r="X19" s="192">
        <v>1</v>
      </c>
      <c r="Y19" s="192">
        <v>1</v>
      </c>
      <c r="Z19" s="192">
        <v>1</v>
      </c>
      <c r="AA19" s="192" t="s">
        <v>783</v>
      </c>
      <c r="AB19" s="192" t="s">
        <v>489</v>
      </c>
      <c r="AC19" s="192" t="s">
        <v>487</v>
      </c>
      <c r="AD19" s="192" t="s">
        <v>783</v>
      </c>
      <c r="AE19" s="192" t="s">
        <v>783</v>
      </c>
      <c r="AF19" s="192" t="s">
        <v>783</v>
      </c>
      <c r="AG19" s="192" t="s">
        <v>783</v>
      </c>
      <c r="AH19" s="192" t="s">
        <v>783</v>
      </c>
      <c r="AI19" s="192" t="s">
        <v>783</v>
      </c>
      <c r="AJ19" s="192" t="s">
        <v>783</v>
      </c>
      <c r="AK19" s="192" t="s">
        <v>787</v>
      </c>
      <c r="AL19" s="192" t="s">
        <v>64</v>
      </c>
      <c r="AM19" s="192" t="s">
        <v>64</v>
      </c>
      <c r="AN19" s="192" t="s">
        <v>64</v>
      </c>
      <c r="AO19" s="192" t="s">
        <v>64</v>
      </c>
      <c r="AP19" s="192" t="s">
        <v>64</v>
      </c>
      <c r="AQ19" s="192" t="s">
        <v>64</v>
      </c>
      <c r="AR19" s="192" t="s">
        <v>64</v>
      </c>
      <c r="AS19" s="192" t="s">
        <v>64</v>
      </c>
      <c r="AT19" s="192" t="s">
        <v>64</v>
      </c>
      <c r="AU19" s="192" t="s">
        <v>64</v>
      </c>
      <c r="AV19" s="192" t="s">
        <v>64</v>
      </c>
      <c r="AW19" s="192" t="s">
        <v>64</v>
      </c>
      <c r="AX19" s="192" t="s">
        <v>64</v>
      </c>
      <c r="AY19" s="192" t="s">
        <v>64</v>
      </c>
      <c r="AZ19" s="192" t="s">
        <v>64</v>
      </c>
      <c r="BA19" s="192" t="s">
        <v>64</v>
      </c>
      <c r="BB19" s="192" t="s">
        <v>64</v>
      </c>
      <c r="BC19" s="192" t="s">
        <v>64</v>
      </c>
      <c r="BD19" s="192" t="s">
        <v>64</v>
      </c>
      <c r="BE19" s="192" t="s">
        <v>64</v>
      </c>
      <c r="BF19" s="192" t="s">
        <v>82</v>
      </c>
      <c r="BG19" s="192" t="s">
        <v>82</v>
      </c>
      <c r="BH19" s="192" t="s">
        <v>82</v>
      </c>
      <c r="BI19" s="192" t="s">
        <v>82</v>
      </c>
      <c r="BJ19" s="192" t="s">
        <v>64</v>
      </c>
      <c r="BK19" s="192" t="s">
        <v>64</v>
      </c>
      <c r="BL19" s="192" t="s">
        <v>64</v>
      </c>
      <c r="BM19" s="192" t="s">
        <v>64</v>
      </c>
      <c r="BN19" s="192" t="s">
        <v>64</v>
      </c>
      <c r="BO19" s="192" t="s">
        <v>64</v>
      </c>
      <c r="BP19" s="192" t="s">
        <v>64</v>
      </c>
      <c r="BQ19" s="192" t="s">
        <v>64</v>
      </c>
      <c r="BR19" s="192" t="s">
        <v>64</v>
      </c>
      <c r="BS19" s="192" t="s">
        <v>64</v>
      </c>
      <c r="BT19" s="192" t="s">
        <v>64</v>
      </c>
      <c r="BU19" s="192" t="s">
        <v>64</v>
      </c>
      <c r="BV19" s="192" t="s">
        <v>64</v>
      </c>
      <c r="BW19" s="192" t="s">
        <v>64</v>
      </c>
      <c r="BX19" s="192" t="s">
        <v>64</v>
      </c>
      <c r="BY19" s="192" t="s">
        <v>64</v>
      </c>
      <c r="BZ19" s="192" t="s">
        <v>64</v>
      </c>
      <c r="CA19" s="192" t="s">
        <v>64</v>
      </c>
      <c r="CB19" s="192" t="s">
        <v>64</v>
      </c>
      <c r="CC19" s="192" t="s">
        <v>64</v>
      </c>
      <c r="CD19" s="192" t="s">
        <v>64</v>
      </c>
      <c r="CE19" s="192" t="s">
        <v>64</v>
      </c>
      <c r="CF19" s="192" t="s">
        <v>64</v>
      </c>
      <c r="CG19" s="192" t="s">
        <v>64</v>
      </c>
      <c r="CH19" s="192" t="s">
        <v>64</v>
      </c>
      <c r="CI19" s="192" t="s">
        <v>64</v>
      </c>
      <c r="CJ19" s="192" t="s">
        <v>64</v>
      </c>
      <c r="CK19" s="192" t="s">
        <v>64</v>
      </c>
      <c r="CL19" s="192" t="s">
        <v>64</v>
      </c>
      <c r="CM19" s="192" t="s">
        <v>64</v>
      </c>
      <c r="CN19" s="192" t="s">
        <v>64</v>
      </c>
      <c r="CO19" s="192" t="s">
        <v>64</v>
      </c>
      <c r="CP19" s="192" t="s">
        <v>64</v>
      </c>
      <c r="CQ19" s="192" t="s">
        <v>64</v>
      </c>
      <c r="CR19" s="192" t="s">
        <v>82</v>
      </c>
      <c r="CS19" s="192" t="s">
        <v>82</v>
      </c>
      <c r="CT19" s="192" t="s">
        <v>82</v>
      </c>
      <c r="CU19" s="192" t="s">
        <v>64</v>
      </c>
      <c r="CV19" s="192" t="s">
        <v>64</v>
      </c>
      <c r="CW19" s="192" t="s">
        <v>64</v>
      </c>
      <c r="CX19" s="192" t="s">
        <v>64</v>
      </c>
      <c r="CY19" s="192" t="s">
        <v>64</v>
      </c>
      <c r="CZ19" s="192" t="s">
        <v>64</v>
      </c>
      <c r="DA19" s="192" t="s">
        <v>64</v>
      </c>
      <c r="DB19" s="192" t="s">
        <v>64</v>
      </c>
      <c r="DC19" s="192" t="s">
        <v>64</v>
      </c>
      <c r="DD19" s="192" t="s">
        <v>64</v>
      </c>
      <c r="DE19" s="192" t="s">
        <v>64</v>
      </c>
      <c r="DF19" s="192" t="s">
        <v>64</v>
      </c>
      <c r="DG19" s="192" t="s">
        <v>64</v>
      </c>
      <c r="DH19" s="192" t="s">
        <v>64</v>
      </c>
      <c r="DI19" s="192" t="s">
        <v>64</v>
      </c>
      <c r="DJ19" s="192" t="s">
        <v>64</v>
      </c>
      <c r="DK19" s="192" t="s">
        <v>64</v>
      </c>
      <c r="DL19" s="192" t="s">
        <v>64</v>
      </c>
      <c r="DM19" s="192" t="s">
        <v>64</v>
      </c>
      <c r="DN19" s="192" t="s">
        <v>64</v>
      </c>
      <c r="DO19" s="192" t="s">
        <v>64</v>
      </c>
      <c r="DP19" s="192" t="s">
        <v>64</v>
      </c>
      <c r="DQ19" s="192" t="s">
        <v>64</v>
      </c>
      <c r="DR19" s="192" t="s">
        <v>82</v>
      </c>
      <c r="DS19" s="192" t="s">
        <v>64</v>
      </c>
      <c r="DT19" s="192" t="s">
        <v>64</v>
      </c>
      <c r="DU19" s="192" t="s">
        <v>64</v>
      </c>
      <c r="DV19" s="192" t="s">
        <v>64</v>
      </c>
      <c r="DW19" s="192" t="s">
        <v>64</v>
      </c>
      <c r="DX19" s="192" t="s">
        <v>64</v>
      </c>
      <c r="DY19" s="192" t="s">
        <v>64</v>
      </c>
      <c r="DZ19" s="192" t="s">
        <v>64</v>
      </c>
      <c r="EA19" s="192" t="s">
        <v>64</v>
      </c>
      <c r="EB19" s="192" t="s">
        <v>64</v>
      </c>
      <c r="EC19" s="192" t="s">
        <v>64</v>
      </c>
      <c r="ED19" s="192" t="s">
        <v>64</v>
      </c>
      <c r="EE19" s="192" t="s">
        <v>64</v>
      </c>
      <c r="EF19" s="192" t="s">
        <v>82</v>
      </c>
      <c r="EG19" s="192" t="s">
        <v>64</v>
      </c>
      <c r="EH19" s="192" t="s">
        <v>64</v>
      </c>
      <c r="EI19" s="192" t="s">
        <v>64</v>
      </c>
      <c r="EJ19" s="192" t="s">
        <v>64</v>
      </c>
      <c r="EK19" s="192" t="s">
        <v>64</v>
      </c>
      <c r="EL19" s="192" t="s">
        <v>64</v>
      </c>
      <c r="EM19" s="192" t="s">
        <v>64</v>
      </c>
      <c r="EN19" s="192" t="s">
        <v>64</v>
      </c>
      <c r="EO19" s="192" t="s">
        <v>64</v>
      </c>
      <c r="EP19" s="192" t="s">
        <v>64</v>
      </c>
      <c r="EQ19" s="192" t="s">
        <v>64</v>
      </c>
      <c r="ER19" s="192" t="s">
        <v>64</v>
      </c>
      <c r="ES19" s="192" t="s">
        <v>64</v>
      </c>
      <c r="ET19" s="192" t="s">
        <v>64</v>
      </c>
      <c r="EU19" s="192" t="s">
        <v>64</v>
      </c>
      <c r="EV19" s="192" t="s">
        <v>64</v>
      </c>
      <c r="EW19" s="192" t="s">
        <v>64</v>
      </c>
      <c r="EX19" s="192" t="s">
        <v>64</v>
      </c>
      <c r="EY19" s="192" t="s">
        <v>64</v>
      </c>
      <c r="EZ19" s="192" t="s">
        <v>64</v>
      </c>
      <c r="FA19" s="192" t="s">
        <v>64</v>
      </c>
      <c r="FB19" s="192" t="s">
        <v>64</v>
      </c>
      <c r="FC19" s="192" t="s">
        <v>64</v>
      </c>
      <c r="FD19" s="192" t="s">
        <v>64</v>
      </c>
      <c r="FE19" s="192" t="s">
        <v>64</v>
      </c>
      <c r="FF19" s="192" t="s">
        <v>64</v>
      </c>
      <c r="FG19" s="192" t="s">
        <v>64</v>
      </c>
      <c r="FH19" s="192" t="s">
        <v>64</v>
      </c>
      <c r="FI19" s="192" t="s">
        <v>64</v>
      </c>
      <c r="FJ19" s="192" t="s">
        <v>64</v>
      </c>
      <c r="FK19" s="192" t="s">
        <v>64</v>
      </c>
      <c r="FL19" s="192" t="s">
        <v>64</v>
      </c>
      <c r="FM19" s="192" t="s">
        <v>64</v>
      </c>
      <c r="FN19" s="192" t="s">
        <v>64</v>
      </c>
      <c r="FO19" s="192" t="s">
        <v>64</v>
      </c>
      <c r="FP19" s="192" t="s">
        <v>64</v>
      </c>
      <c r="FQ19" s="192" t="s">
        <v>64</v>
      </c>
      <c r="FR19" s="192" t="s">
        <v>82</v>
      </c>
      <c r="FS19" s="192" t="s">
        <v>64</v>
      </c>
      <c r="FT19" s="192" t="s">
        <v>64</v>
      </c>
      <c r="FU19" s="192" t="s">
        <v>64</v>
      </c>
      <c r="FV19" s="192" t="s">
        <v>82</v>
      </c>
      <c r="FW19" s="192" t="s">
        <v>64</v>
      </c>
      <c r="FX19" s="192" t="s">
        <v>64</v>
      </c>
      <c r="FY19" s="192" t="s">
        <v>64</v>
      </c>
      <c r="FZ19" s="192" t="s">
        <v>64</v>
      </c>
      <c r="GA19" s="192" t="s">
        <v>64</v>
      </c>
      <c r="GB19" s="192" t="s">
        <v>64</v>
      </c>
      <c r="GC19" s="192" t="s">
        <v>64</v>
      </c>
      <c r="GD19" s="192" t="s">
        <v>64</v>
      </c>
      <c r="GE19" s="192" t="s">
        <v>64</v>
      </c>
      <c r="GF19" s="192" t="s">
        <v>64</v>
      </c>
      <c r="GG19" s="192" t="s">
        <v>64</v>
      </c>
      <c r="GH19" s="192" t="s">
        <v>64</v>
      </c>
      <c r="GI19" s="192" t="s">
        <v>64</v>
      </c>
      <c r="GJ19" s="192" t="s">
        <v>64</v>
      </c>
      <c r="GK19" s="192" t="s">
        <v>64</v>
      </c>
      <c r="GL19" s="192" t="s">
        <v>64</v>
      </c>
      <c r="GM19" s="192" t="s">
        <v>64</v>
      </c>
      <c r="GN19" s="192" t="s">
        <v>82</v>
      </c>
      <c r="GO19" s="192" t="s">
        <v>64</v>
      </c>
      <c r="GP19" s="192" t="s">
        <v>64</v>
      </c>
      <c r="GQ19" s="192" t="s">
        <v>64</v>
      </c>
      <c r="GR19" s="192" t="s">
        <v>64</v>
      </c>
      <c r="GS19" s="192" t="s">
        <v>64</v>
      </c>
      <c r="GT19" s="192" t="s">
        <v>82</v>
      </c>
      <c r="GU19" s="192" t="s">
        <v>64</v>
      </c>
      <c r="GV19" s="192" t="s">
        <v>64</v>
      </c>
      <c r="GW19" s="192" t="s">
        <v>82</v>
      </c>
      <c r="GX19" s="192" t="s">
        <v>82</v>
      </c>
      <c r="GY19" s="192" t="s">
        <v>64</v>
      </c>
      <c r="GZ19" s="192" t="s">
        <v>64</v>
      </c>
      <c r="HA19" s="192" t="s">
        <v>64</v>
      </c>
      <c r="HB19" s="192" t="s">
        <v>64</v>
      </c>
      <c r="HC19" s="192" t="s">
        <v>82</v>
      </c>
      <c r="HD19" s="192" t="s">
        <v>64</v>
      </c>
      <c r="HE19" s="192" t="s">
        <v>64</v>
      </c>
      <c r="HF19" s="192" t="s">
        <v>64</v>
      </c>
      <c r="HG19" s="192" t="s">
        <v>64</v>
      </c>
      <c r="HH19" s="192" t="s">
        <v>64</v>
      </c>
      <c r="HI19" s="192" t="s">
        <v>64</v>
      </c>
      <c r="HJ19" s="192" t="s">
        <v>64</v>
      </c>
      <c r="HK19" s="192" t="s">
        <v>64</v>
      </c>
      <c r="HL19" s="192" t="s">
        <v>64</v>
      </c>
      <c r="HM19" s="192" t="s">
        <v>64</v>
      </c>
      <c r="HN19" s="192" t="s">
        <v>64</v>
      </c>
      <c r="HO19" s="192" t="s">
        <v>82</v>
      </c>
      <c r="HP19" s="192" t="s">
        <v>82</v>
      </c>
      <c r="HQ19" s="192" t="s">
        <v>82</v>
      </c>
      <c r="HR19" s="192" t="s">
        <v>82</v>
      </c>
      <c r="HS19" s="192" t="s">
        <v>64</v>
      </c>
      <c r="HT19" s="192" t="s">
        <v>64</v>
      </c>
      <c r="HU19" s="192" t="s">
        <v>64</v>
      </c>
      <c r="HV19" s="192" t="s">
        <v>64</v>
      </c>
      <c r="HW19" s="192" t="s">
        <v>64</v>
      </c>
      <c r="HX19" s="192" t="s">
        <v>64</v>
      </c>
      <c r="HY19" s="192" t="s">
        <v>64</v>
      </c>
      <c r="HZ19" s="192" t="s">
        <v>64</v>
      </c>
      <c r="IA19" s="192" t="s">
        <v>64</v>
      </c>
      <c r="IB19" s="192" t="s">
        <v>64</v>
      </c>
      <c r="IC19" s="192" t="s">
        <v>64</v>
      </c>
      <c r="ID19" s="192" t="s">
        <v>64</v>
      </c>
      <c r="IE19" s="192" t="s">
        <v>64</v>
      </c>
      <c r="IF19" s="192" t="s">
        <v>64</v>
      </c>
      <c r="IG19" s="192" t="s">
        <v>64</v>
      </c>
      <c r="IH19" s="192" t="s">
        <v>64</v>
      </c>
      <c r="II19" s="192" t="s">
        <v>64</v>
      </c>
      <c r="IJ19" s="192" t="s">
        <v>64</v>
      </c>
      <c r="IK19" s="192" t="s">
        <v>64</v>
      </c>
      <c r="IL19" s="192" t="s">
        <v>64</v>
      </c>
      <c r="IM19" s="192" t="s">
        <v>490</v>
      </c>
      <c r="IN19" s="192" t="s">
        <v>83</v>
      </c>
      <c r="IO19" s="192" t="s">
        <v>489</v>
      </c>
      <c r="IP19" s="192" t="s">
        <v>487</v>
      </c>
      <c r="IQ19" s="192" t="s">
        <v>64</v>
      </c>
      <c r="IR19" s="192" t="s">
        <v>82</v>
      </c>
    </row>
    <row r="20" spans="1:252">
      <c r="A20" s="209" t="str">
        <f t="shared" si="0"/>
        <v>Report</v>
      </c>
      <c r="B20" s="192">
        <v>135072</v>
      </c>
      <c r="C20" s="192">
        <v>3026118</v>
      </c>
      <c r="D20" s="192" t="s">
        <v>838</v>
      </c>
      <c r="E20" s="192" t="s">
        <v>794</v>
      </c>
      <c r="F20" s="192" t="s">
        <v>534</v>
      </c>
      <c r="G20" s="192" t="s">
        <v>534</v>
      </c>
      <c r="H20" s="192" t="s">
        <v>839</v>
      </c>
      <c r="I20" s="192" t="s">
        <v>840</v>
      </c>
      <c r="J20" s="192" t="s">
        <v>781</v>
      </c>
      <c r="K20" s="192" t="s">
        <v>781</v>
      </c>
      <c r="L20" s="192" t="s">
        <v>782</v>
      </c>
      <c r="M20" s="192" t="s">
        <v>783</v>
      </c>
      <c r="N20" s="210" t="s">
        <v>784</v>
      </c>
      <c r="O20" s="211">
        <v>10038171</v>
      </c>
      <c r="P20" s="196">
        <v>43123</v>
      </c>
      <c r="Q20" s="196">
        <v>43125</v>
      </c>
      <c r="R20" s="196">
        <v>43164</v>
      </c>
      <c r="S20" s="192" t="s">
        <v>785</v>
      </c>
      <c r="T20" s="192" t="s">
        <v>786</v>
      </c>
      <c r="U20" s="192">
        <v>1</v>
      </c>
      <c r="V20" s="192">
        <v>1</v>
      </c>
      <c r="W20" s="192">
        <v>1</v>
      </c>
      <c r="X20" s="192">
        <v>1</v>
      </c>
      <c r="Y20" s="192">
        <v>1</v>
      </c>
      <c r="Z20" s="192" t="s">
        <v>783</v>
      </c>
      <c r="AA20" s="192">
        <v>1</v>
      </c>
      <c r="AB20" s="192" t="s">
        <v>489</v>
      </c>
      <c r="AC20" s="192" t="s">
        <v>487</v>
      </c>
      <c r="AD20" s="192" t="s">
        <v>783</v>
      </c>
      <c r="AE20" s="192" t="s">
        <v>487</v>
      </c>
      <c r="AF20" s="192" t="s">
        <v>487</v>
      </c>
      <c r="AG20" s="192" t="s">
        <v>487</v>
      </c>
      <c r="AH20" s="192" t="s">
        <v>783</v>
      </c>
      <c r="AI20" s="192" t="s">
        <v>783</v>
      </c>
      <c r="AJ20" s="192" t="s">
        <v>783</v>
      </c>
      <c r="AK20" s="192" t="s">
        <v>787</v>
      </c>
      <c r="AL20" s="192" t="s">
        <v>64</v>
      </c>
      <c r="AM20" s="192" t="s">
        <v>64</v>
      </c>
      <c r="AN20" s="192" t="s">
        <v>64</v>
      </c>
      <c r="AO20" s="192" t="s">
        <v>64</v>
      </c>
      <c r="AP20" s="192" t="s">
        <v>64</v>
      </c>
      <c r="AQ20" s="192" t="s">
        <v>64</v>
      </c>
      <c r="AR20" s="192" t="s">
        <v>64</v>
      </c>
      <c r="AS20" s="192" t="s">
        <v>64</v>
      </c>
      <c r="AT20" s="192" t="s">
        <v>64</v>
      </c>
      <c r="AU20" s="192" t="s">
        <v>64</v>
      </c>
      <c r="AV20" s="192" t="s">
        <v>64</v>
      </c>
      <c r="AW20" s="192" t="s">
        <v>64</v>
      </c>
      <c r="AX20" s="192" t="s">
        <v>64</v>
      </c>
      <c r="AY20" s="192" t="s">
        <v>64</v>
      </c>
      <c r="AZ20" s="192" t="s">
        <v>64</v>
      </c>
      <c r="BA20" s="192" t="s">
        <v>64</v>
      </c>
      <c r="BB20" s="192" t="s">
        <v>82</v>
      </c>
      <c r="BC20" s="192" t="s">
        <v>64</v>
      </c>
      <c r="BD20" s="192" t="s">
        <v>64</v>
      </c>
      <c r="BE20" s="192" t="s">
        <v>64</v>
      </c>
      <c r="BF20" s="192" t="s">
        <v>64</v>
      </c>
      <c r="BG20" s="192" t="s">
        <v>64</v>
      </c>
      <c r="BH20" s="192" t="s">
        <v>64</v>
      </c>
      <c r="BI20" s="192" t="s">
        <v>64</v>
      </c>
      <c r="BJ20" s="192" t="s">
        <v>82</v>
      </c>
      <c r="BK20" s="192" t="s">
        <v>64</v>
      </c>
      <c r="BL20" s="192" t="s">
        <v>64</v>
      </c>
      <c r="BM20" s="192" t="s">
        <v>64</v>
      </c>
      <c r="BN20" s="192" t="s">
        <v>64</v>
      </c>
      <c r="BO20" s="192" t="s">
        <v>64</v>
      </c>
      <c r="BP20" s="192" t="s">
        <v>64</v>
      </c>
      <c r="BQ20" s="192" t="s">
        <v>64</v>
      </c>
      <c r="BR20" s="192" t="s">
        <v>64</v>
      </c>
      <c r="BS20" s="192" t="s">
        <v>64</v>
      </c>
      <c r="BT20" s="192" t="s">
        <v>64</v>
      </c>
      <c r="BU20" s="192" t="s">
        <v>64</v>
      </c>
      <c r="BV20" s="192" t="s">
        <v>64</v>
      </c>
      <c r="BW20" s="192" t="s">
        <v>64</v>
      </c>
      <c r="BX20" s="192" t="s">
        <v>64</v>
      </c>
      <c r="BY20" s="192" t="s">
        <v>64</v>
      </c>
      <c r="BZ20" s="192" t="s">
        <v>64</v>
      </c>
      <c r="CA20" s="192" t="s">
        <v>64</v>
      </c>
      <c r="CB20" s="192" t="s">
        <v>64</v>
      </c>
      <c r="CC20" s="192" t="s">
        <v>64</v>
      </c>
      <c r="CD20" s="192" t="s">
        <v>64</v>
      </c>
      <c r="CE20" s="192" t="s">
        <v>64</v>
      </c>
      <c r="CF20" s="192" t="s">
        <v>64</v>
      </c>
      <c r="CG20" s="192" t="s">
        <v>64</v>
      </c>
      <c r="CH20" s="192" t="s">
        <v>64</v>
      </c>
      <c r="CI20" s="192" t="s">
        <v>64</v>
      </c>
      <c r="CJ20" s="192" t="s">
        <v>64</v>
      </c>
      <c r="CK20" s="192" t="s">
        <v>64</v>
      </c>
      <c r="CL20" s="192" t="s">
        <v>64</v>
      </c>
      <c r="CM20" s="192" t="s">
        <v>64</v>
      </c>
      <c r="CN20" s="192" t="s">
        <v>64</v>
      </c>
      <c r="CO20" s="192" t="s">
        <v>64</v>
      </c>
      <c r="CP20" s="192" t="s">
        <v>64</v>
      </c>
      <c r="CQ20" s="192" t="s">
        <v>64</v>
      </c>
      <c r="CR20" s="192" t="s">
        <v>82</v>
      </c>
      <c r="CS20" s="192" t="s">
        <v>82</v>
      </c>
      <c r="CT20" s="192" t="s">
        <v>82</v>
      </c>
      <c r="CU20" s="192" t="s">
        <v>64</v>
      </c>
      <c r="CV20" s="192" t="s">
        <v>64</v>
      </c>
      <c r="CW20" s="192" t="s">
        <v>64</v>
      </c>
      <c r="CX20" s="192" t="s">
        <v>64</v>
      </c>
      <c r="CY20" s="192" t="s">
        <v>64</v>
      </c>
      <c r="CZ20" s="192" t="s">
        <v>64</v>
      </c>
      <c r="DA20" s="192" t="s">
        <v>64</v>
      </c>
      <c r="DB20" s="192" t="s">
        <v>64</v>
      </c>
      <c r="DC20" s="192" t="s">
        <v>64</v>
      </c>
      <c r="DD20" s="192" t="s">
        <v>64</v>
      </c>
      <c r="DE20" s="192" t="s">
        <v>64</v>
      </c>
      <c r="DF20" s="192" t="s">
        <v>64</v>
      </c>
      <c r="DG20" s="192" t="s">
        <v>64</v>
      </c>
      <c r="DH20" s="192" t="s">
        <v>64</v>
      </c>
      <c r="DI20" s="192" t="s">
        <v>64</v>
      </c>
      <c r="DJ20" s="192" t="s">
        <v>64</v>
      </c>
      <c r="DK20" s="192" t="s">
        <v>64</v>
      </c>
      <c r="DL20" s="192" t="s">
        <v>64</v>
      </c>
      <c r="DM20" s="192" t="s">
        <v>64</v>
      </c>
      <c r="DN20" s="192" t="s">
        <v>64</v>
      </c>
      <c r="DO20" s="192" t="s">
        <v>64</v>
      </c>
      <c r="DP20" s="192" t="s">
        <v>64</v>
      </c>
      <c r="DQ20" s="192" t="s">
        <v>64</v>
      </c>
      <c r="DR20" s="192" t="s">
        <v>82</v>
      </c>
      <c r="DS20" s="192" t="s">
        <v>64</v>
      </c>
      <c r="DT20" s="192" t="s">
        <v>64</v>
      </c>
      <c r="DU20" s="192" t="s">
        <v>64</v>
      </c>
      <c r="DV20" s="192" t="s">
        <v>64</v>
      </c>
      <c r="DW20" s="192" t="s">
        <v>64</v>
      </c>
      <c r="DX20" s="192" t="s">
        <v>64</v>
      </c>
      <c r="DY20" s="192" t="s">
        <v>64</v>
      </c>
      <c r="DZ20" s="192" t="s">
        <v>64</v>
      </c>
      <c r="EA20" s="192" t="s">
        <v>64</v>
      </c>
      <c r="EB20" s="192" t="s">
        <v>64</v>
      </c>
      <c r="EC20" s="192" t="s">
        <v>64</v>
      </c>
      <c r="ED20" s="192" t="s">
        <v>64</v>
      </c>
      <c r="EE20" s="192" t="s">
        <v>64</v>
      </c>
      <c r="EF20" s="192" t="s">
        <v>82</v>
      </c>
      <c r="EG20" s="192" t="s">
        <v>64</v>
      </c>
      <c r="EH20" s="192" t="s">
        <v>64</v>
      </c>
      <c r="EI20" s="192" t="s">
        <v>64</v>
      </c>
      <c r="EJ20" s="192" t="s">
        <v>64</v>
      </c>
      <c r="EK20" s="192" t="s">
        <v>64</v>
      </c>
      <c r="EL20" s="192" t="s">
        <v>64</v>
      </c>
      <c r="EM20" s="192" t="s">
        <v>64</v>
      </c>
      <c r="EN20" s="192" t="s">
        <v>64</v>
      </c>
      <c r="EO20" s="192" t="s">
        <v>64</v>
      </c>
      <c r="EP20" s="192" t="s">
        <v>64</v>
      </c>
      <c r="EQ20" s="192" t="s">
        <v>64</v>
      </c>
      <c r="ER20" s="192" t="s">
        <v>64</v>
      </c>
      <c r="ES20" s="192" t="s">
        <v>64</v>
      </c>
      <c r="ET20" s="192" t="s">
        <v>64</v>
      </c>
      <c r="EU20" s="192" t="s">
        <v>64</v>
      </c>
      <c r="EV20" s="192" t="s">
        <v>64</v>
      </c>
      <c r="EW20" s="192" t="s">
        <v>64</v>
      </c>
      <c r="EX20" s="192" t="s">
        <v>64</v>
      </c>
      <c r="EY20" s="192" t="s">
        <v>64</v>
      </c>
      <c r="EZ20" s="192" t="s">
        <v>64</v>
      </c>
      <c r="FA20" s="192" t="s">
        <v>64</v>
      </c>
      <c r="FB20" s="192" t="s">
        <v>64</v>
      </c>
      <c r="FC20" s="192" t="s">
        <v>64</v>
      </c>
      <c r="FD20" s="192" t="s">
        <v>64</v>
      </c>
      <c r="FE20" s="192" t="s">
        <v>64</v>
      </c>
      <c r="FF20" s="192" t="s">
        <v>64</v>
      </c>
      <c r="FG20" s="192" t="s">
        <v>64</v>
      </c>
      <c r="FH20" s="192" t="s">
        <v>64</v>
      </c>
      <c r="FI20" s="192" t="s">
        <v>64</v>
      </c>
      <c r="FJ20" s="192" t="s">
        <v>64</v>
      </c>
      <c r="FK20" s="192" t="s">
        <v>64</v>
      </c>
      <c r="FL20" s="192" t="s">
        <v>64</v>
      </c>
      <c r="FM20" s="192" t="s">
        <v>64</v>
      </c>
      <c r="FN20" s="192" t="s">
        <v>64</v>
      </c>
      <c r="FO20" s="192" t="s">
        <v>64</v>
      </c>
      <c r="FP20" s="192" t="s">
        <v>64</v>
      </c>
      <c r="FQ20" s="192" t="s">
        <v>64</v>
      </c>
      <c r="FR20" s="192" t="s">
        <v>64</v>
      </c>
      <c r="FS20" s="192" t="s">
        <v>64</v>
      </c>
      <c r="FT20" s="192" t="s">
        <v>64</v>
      </c>
      <c r="FU20" s="192" t="s">
        <v>64</v>
      </c>
      <c r="FV20" s="192" t="s">
        <v>64</v>
      </c>
      <c r="FW20" s="192" t="s">
        <v>64</v>
      </c>
      <c r="FX20" s="192" t="s">
        <v>64</v>
      </c>
      <c r="FY20" s="192" t="s">
        <v>64</v>
      </c>
      <c r="FZ20" s="192" t="s">
        <v>64</v>
      </c>
      <c r="GA20" s="192" t="s">
        <v>64</v>
      </c>
      <c r="GB20" s="192" t="s">
        <v>64</v>
      </c>
      <c r="GC20" s="192" t="s">
        <v>64</v>
      </c>
      <c r="GD20" s="192" t="s">
        <v>64</v>
      </c>
      <c r="GE20" s="192" t="s">
        <v>64</v>
      </c>
      <c r="GF20" s="192" t="s">
        <v>64</v>
      </c>
      <c r="GG20" s="192" t="s">
        <v>64</v>
      </c>
      <c r="GH20" s="192" t="s">
        <v>64</v>
      </c>
      <c r="GI20" s="192" t="s">
        <v>64</v>
      </c>
      <c r="GJ20" s="192" t="s">
        <v>64</v>
      </c>
      <c r="GK20" s="192" t="s">
        <v>64</v>
      </c>
      <c r="GL20" s="192" t="s">
        <v>64</v>
      </c>
      <c r="GM20" s="192" t="s">
        <v>64</v>
      </c>
      <c r="GN20" s="192" t="s">
        <v>82</v>
      </c>
      <c r="GO20" s="192" t="s">
        <v>64</v>
      </c>
      <c r="GP20" s="192" t="s">
        <v>64</v>
      </c>
      <c r="GQ20" s="192" t="s">
        <v>64</v>
      </c>
      <c r="GR20" s="192" t="s">
        <v>64</v>
      </c>
      <c r="GS20" s="192" t="s">
        <v>64</v>
      </c>
      <c r="GT20" s="192" t="s">
        <v>82</v>
      </c>
      <c r="GU20" s="192" t="s">
        <v>64</v>
      </c>
      <c r="GV20" s="192" t="s">
        <v>64</v>
      </c>
      <c r="GW20" s="192" t="s">
        <v>64</v>
      </c>
      <c r="GX20" s="192" t="s">
        <v>64</v>
      </c>
      <c r="GY20" s="192" t="s">
        <v>64</v>
      </c>
      <c r="GZ20" s="192" t="s">
        <v>64</v>
      </c>
      <c r="HA20" s="192" t="s">
        <v>64</v>
      </c>
      <c r="HB20" s="192" t="s">
        <v>64</v>
      </c>
      <c r="HC20" s="192" t="s">
        <v>64</v>
      </c>
      <c r="HD20" s="192" t="s">
        <v>82</v>
      </c>
      <c r="HE20" s="192" t="s">
        <v>82</v>
      </c>
      <c r="HF20" s="192" t="s">
        <v>64</v>
      </c>
      <c r="HG20" s="192" t="s">
        <v>64</v>
      </c>
      <c r="HH20" s="192" t="s">
        <v>64</v>
      </c>
      <c r="HI20" s="192" t="s">
        <v>64</v>
      </c>
      <c r="HJ20" s="192" t="s">
        <v>64</v>
      </c>
      <c r="HK20" s="192" t="s">
        <v>64</v>
      </c>
      <c r="HL20" s="192" t="s">
        <v>64</v>
      </c>
      <c r="HM20" s="192" t="s">
        <v>64</v>
      </c>
      <c r="HN20" s="192" t="s">
        <v>64</v>
      </c>
      <c r="HO20" s="192" t="s">
        <v>82</v>
      </c>
      <c r="HP20" s="192" t="s">
        <v>82</v>
      </c>
      <c r="HQ20" s="192" t="s">
        <v>82</v>
      </c>
      <c r="HR20" s="192" t="s">
        <v>82</v>
      </c>
      <c r="HS20" s="192" t="s">
        <v>64</v>
      </c>
      <c r="HT20" s="192" t="s">
        <v>64</v>
      </c>
      <c r="HU20" s="192" t="s">
        <v>64</v>
      </c>
      <c r="HV20" s="192" t="s">
        <v>64</v>
      </c>
      <c r="HW20" s="192" t="s">
        <v>64</v>
      </c>
      <c r="HX20" s="192" t="s">
        <v>64</v>
      </c>
      <c r="HY20" s="192" t="s">
        <v>64</v>
      </c>
      <c r="HZ20" s="192" t="s">
        <v>64</v>
      </c>
      <c r="IA20" s="192" t="s">
        <v>64</v>
      </c>
      <c r="IB20" s="192" t="s">
        <v>64</v>
      </c>
      <c r="IC20" s="192" t="s">
        <v>64</v>
      </c>
      <c r="ID20" s="192" t="s">
        <v>64</v>
      </c>
      <c r="IE20" s="192" t="s">
        <v>64</v>
      </c>
      <c r="IF20" s="192" t="s">
        <v>64</v>
      </c>
      <c r="IG20" s="192" t="s">
        <v>64</v>
      </c>
      <c r="IH20" s="192" t="s">
        <v>64</v>
      </c>
      <c r="II20" s="192" t="s">
        <v>64</v>
      </c>
      <c r="IJ20" s="192" t="s">
        <v>64</v>
      </c>
      <c r="IK20" s="192" t="s">
        <v>64</v>
      </c>
      <c r="IL20" s="192" t="s">
        <v>64</v>
      </c>
      <c r="IM20" s="192" t="s">
        <v>490</v>
      </c>
      <c r="IN20" s="192" t="s">
        <v>83</v>
      </c>
      <c r="IO20" s="192" t="s">
        <v>489</v>
      </c>
      <c r="IP20" s="192" t="s">
        <v>487</v>
      </c>
      <c r="IQ20" s="192" t="s">
        <v>82</v>
      </c>
      <c r="IR20" s="192" t="s">
        <v>82</v>
      </c>
    </row>
    <row r="21" spans="1:252">
      <c r="A21" s="209" t="str">
        <f t="shared" si="0"/>
        <v>Report</v>
      </c>
      <c r="B21" s="192">
        <v>100073</v>
      </c>
      <c r="C21" s="192">
        <v>2026264</v>
      </c>
      <c r="D21" s="192" t="s">
        <v>841</v>
      </c>
      <c r="E21" s="192" t="s">
        <v>794</v>
      </c>
      <c r="F21" s="192" t="s">
        <v>534</v>
      </c>
      <c r="G21" s="192" t="s">
        <v>534</v>
      </c>
      <c r="H21" s="192" t="s">
        <v>842</v>
      </c>
      <c r="I21" s="192" t="s">
        <v>843</v>
      </c>
      <c r="J21" s="192" t="s">
        <v>781</v>
      </c>
      <c r="K21" s="192" t="s">
        <v>781</v>
      </c>
      <c r="L21" s="192" t="s">
        <v>782</v>
      </c>
      <c r="M21" s="192" t="s">
        <v>783</v>
      </c>
      <c r="N21" s="210" t="s">
        <v>784</v>
      </c>
      <c r="O21" s="211">
        <v>10038147</v>
      </c>
      <c r="P21" s="196">
        <v>43151</v>
      </c>
      <c r="Q21" s="196">
        <v>43153</v>
      </c>
      <c r="R21" s="196">
        <v>43173</v>
      </c>
      <c r="S21" s="192" t="s">
        <v>785</v>
      </c>
      <c r="T21" s="192" t="s">
        <v>786</v>
      </c>
      <c r="U21" s="192">
        <v>1</v>
      </c>
      <c r="V21" s="192">
        <v>1</v>
      </c>
      <c r="W21" s="192">
        <v>1</v>
      </c>
      <c r="X21" s="192">
        <v>1</v>
      </c>
      <c r="Y21" s="192">
        <v>1</v>
      </c>
      <c r="Z21" s="192">
        <v>1</v>
      </c>
      <c r="AA21" s="192" t="s">
        <v>783</v>
      </c>
      <c r="AB21" s="192" t="s">
        <v>489</v>
      </c>
      <c r="AC21" s="192" t="s">
        <v>487</v>
      </c>
      <c r="AD21" s="192" t="s">
        <v>783</v>
      </c>
      <c r="AE21" s="192" t="s">
        <v>783</v>
      </c>
      <c r="AF21" s="192" t="s">
        <v>783</v>
      </c>
      <c r="AG21" s="192" t="s">
        <v>783</v>
      </c>
      <c r="AH21" s="192" t="s">
        <v>783</v>
      </c>
      <c r="AI21" s="192" t="s">
        <v>783</v>
      </c>
      <c r="AJ21" s="192" t="s">
        <v>783</v>
      </c>
      <c r="AK21" s="192" t="s">
        <v>787</v>
      </c>
      <c r="AL21" s="192" t="s">
        <v>64</v>
      </c>
      <c r="AM21" s="192" t="s">
        <v>64</v>
      </c>
      <c r="AN21" s="192" t="s">
        <v>64</v>
      </c>
      <c r="AO21" s="192" t="s">
        <v>64</v>
      </c>
      <c r="AP21" s="192" t="s">
        <v>64</v>
      </c>
      <c r="AQ21" s="192" t="s">
        <v>64</v>
      </c>
      <c r="AR21" s="192" t="s">
        <v>64</v>
      </c>
      <c r="AS21" s="192" t="s">
        <v>64</v>
      </c>
      <c r="AT21" s="192" t="s">
        <v>64</v>
      </c>
      <c r="AU21" s="192" t="s">
        <v>64</v>
      </c>
      <c r="AV21" s="192" t="s">
        <v>64</v>
      </c>
      <c r="AW21" s="192" t="s">
        <v>64</v>
      </c>
      <c r="AX21" s="192" t="s">
        <v>64</v>
      </c>
      <c r="AY21" s="192" t="s">
        <v>64</v>
      </c>
      <c r="AZ21" s="192" t="s">
        <v>64</v>
      </c>
      <c r="BA21" s="192" t="s">
        <v>64</v>
      </c>
      <c r="BB21" s="192" t="s">
        <v>82</v>
      </c>
      <c r="BC21" s="192" t="s">
        <v>64</v>
      </c>
      <c r="BD21" s="192" t="s">
        <v>64</v>
      </c>
      <c r="BE21" s="192" t="s">
        <v>64</v>
      </c>
      <c r="BF21" s="192" t="s">
        <v>82</v>
      </c>
      <c r="BG21" s="192" t="s">
        <v>82</v>
      </c>
      <c r="BH21" s="192" t="s">
        <v>82</v>
      </c>
      <c r="BI21" s="192" t="s">
        <v>82</v>
      </c>
      <c r="BJ21" s="192" t="s">
        <v>64</v>
      </c>
      <c r="BK21" s="192" t="s">
        <v>82</v>
      </c>
      <c r="BL21" s="192" t="s">
        <v>64</v>
      </c>
      <c r="BM21" s="192" t="s">
        <v>64</v>
      </c>
      <c r="BN21" s="192" t="s">
        <v>64</v>
      </c>
      <c r="BO21" s="192" t="s">
        <v>64</v>
      </c>
      <c r="BP21" s="192" t="s">
        <v>64</v>
      </c>
      <c r="BQ21" s="192" t="s">
        <v>64</v>
      </c>
      <c r="BR21" s="192" t="s">
        <v>64</v>
      </c>
      <c r="BS21" s="192" t="s">
        <v>64</v>
      </c>
      <c r="BT21" s="192" t="s">
        <v>64</v>
      </c>
      <c r="BU21" s="192" t="s">
        <v>64</v>
      </c>
      <c r="BV21" s="192" t="s">
        <v>64</v>
      </c>
      <c r="BW21" s="192" t="s">
        <v>64</v>
      </c>
      <c r="BX21" s="192" t="s">
        <v>64</v>
      </c>
      <c r="BY21" s="192" t="s">
        <v>64</v>
      </c>
      <c r="BZ21" s="192" t="s">
        <v>64</v>
      </c>
      <c r="CA21" s="192" t="s">
        <v>64</v>
      </c>
      <c r="CB21" s="192" t="s">
        <v>64</v>
      </c>
      <c r="CC21" s="192" t="s">
        <v>64</v>
      </c>
      <c r="CD21" s="192" t="s">
        <v>64</v>
      </c>
      <c r="CE21" s="192" t="s">
        <v>64</v>
      </c>
      <c r="CF21" s="192" t="s">
        <v>64</v>
      </c>
      <c r="CG21" s="192" t="s">
        <v>64</v>
      </c>
      <c r="CH21" s="192" t="s">
        <v>64</v>
      </c>
      <c r="CI21" s="192" t="s">
        <v>64</v>
      </c>
      <c r="CJ21" s="192" t="s">
        <v>64</v>
      </c>
      <c r="CK21" s="192" t="s">
        <v>64</v>
      </c>
      <c r="CL21" s="192" t="s">
        <v>64</v>
      </c>
      <c r="CM21" s="192" t="s">
        <v>64</v>
      </c>
      <c r="CN21" s="192" t="s">
        <v>64</v>
      </c>
      <c r="CO21" s="192" t="s">
        <v>64</v>
      </c>
      <c r="CP21" s="192" t="s">
        <v>64</v>
      </c>
      <c r="CQ21" s="192" t="s">
        <v>64</v>
      </c>
      <c r="CR21" s="192" t="s">
        <v>82</v>
      </c>
      <c r="CS21" s="192" t="s">
        <v>82</v>
      </c>
      <c r="CT21" s="192" t="s">
        <v>82</v>
      </c>
      <c r="CU21" s="192" t="s">
        <v>64</v>
      </c>
      <c r="CV21" s="192" t="s">
        <v>64</v>
      </c>
      <c r="CW21" s="192" t="s">
        <v>64</v>
      </c>
      <c r="CX21" s="192" t="s">
        <v>64</v>
      </c>
      <c r="CY21" s="192" t="s">
        <v>64</v>
      </c>
      <c r="CZ21" s="192" t="s">
        <v>64</v>
      </c>
      <c r="DA21" s="192" t="s">
        <v>64</v>
      </c>
      <c r="DB21" s="192" t="s">
        <v>64</v>
      </c>
      <c r="DC21" s="192" t="s">
        <v>64</v>
      </c>
      <c r="DD21" s="192" t="s">
        <v>64</v>
      </c>
      <c r="DE21" s="192" t="s">
        <v>64</v>
      </c>
      <c r="DF21" s="192" t="s">
        <v>64</v>
      </c>
      <c r="DG21" s="192" t="s">
        <v>64</v>
      </c>
      <c r="DH21" s="192" t="s">
        <v>64</v>
      </c>
      <c r="DI21" s="192" t="s">
        <v>64</v>
      </c>
      <c r="DJ21" s="192" t="s">
        <v>64</v>
      </c>
      <c r="DK21" s="192" t="s">
        <v>64</v>
      </c>
      <c r="DL21" s="192" t="s">
        <v>64</v>
      </c>
      <c r="DM21" s="192" t="s">
        <v>64</v>
      </c>
      <c r="DN21" s="192" t="s">
        <v>64</v>
      </c>
      <c r="DO21" s="192" t="s">
        <v>64</v>
      </c>
      <c r="DP21" s="192" t="s">
        <v>64</v>
      </c>
      <c r="DQ21" s="192" t="s">
        <v>64</v>
      </c>
      <c r="DR21" s="192" t="s">
        <v>82</v>
      </c>
      <c r="DS21" s="192" t="s">
        <v>64</v>
      </c>
      <c r="DT21" s="192" t="s">
        <v>64</v>
      </c>
      <c r="DU21" s="192" t="s">
        <v>64</v>
      </c>
      <c r="DV21" s="192" t="s">
        <v>64</v>
      </c>
      <c r="DW21" s="192" t="s">
        <v>64</v>
      </c>
      <c r="DX21" s="192" t="s">
        <v>64</v>
      </c>
      <c r="DY21" s="192" t="s">
        <v>64</v>
      </c>
      <c r="DZ21" s="192" t="s">
        <v>64</v>
      </c>
      <c r="EA21" s="192" t="s">
        <v>64</v>
      </c>
      <c r="EB21" s="192" t="s">
        <v>64</v>
      </c>
      <c r="EC21" s="192" t="s">
        <v>64</v>
      </c>
      <c r="ED21" s="192" t="s">
        <v>64</v>
      </c>
      <c r="EE21" s="192" t="s">
        <v>64</v>
      </c>
      <c r="EF21" s="192" t="s">
        <v>82</v>
      </c>
      <c r="EG21" s="192" t="s">
        <v>64</v>
      </c>
      <c r="EH21" s="192" t="s">
        <v>64</v>
      </c>
      <c r="EI21" s="192" t="s">
        <v>64</v>
      </c>
      <c r="EJ21" s="192" t="s">
        <v>64</v>
      </c>
      <c r="EK21" s="192" t="s">
        <v>64</v>
      </c>
      <c r="EL21" s="192" t="s">
        <v>64</v>
      </c>
      <c r="EM21" s="192" t="s">
        <v>64</v>
      </c>
      <c r="EN21" s="192" t="s">
        <v>64</v>
      </c>
      <c r="EO21" s="192" t="s">
        <v>64</v>
      </c>
      <c r="EP21" s="192" t="s">
        <v>64</v>
      </c>
      <c r="EQ21" s="192" t="s">
        <v>64</v>
      </c>
      <c r="ER21" s="192" t="s">
        <v>64</v>
      </c>
      <c r="ES21" s="192" t="s">
        <v>64</v>
      </c>
      <c r="ET21" s="192" t="s">
        <v>64</v>
      </c>
      <c r="EU21" s="192" t="s">
        <v>64</v>
      </c>
      <c r="EV21" s="192" t="s">
        <v>64</v>
      </c>
      <c r="EW21" s="192" t="s">
        <v>64</v>
      </c>
      <c r="EX21" s="192" t="s">
        <v>64</v>
      </c>
      <c r="EY21" s="192" t="s">
        <v>64</v>
      </c>
      <c r="EZ21" s="192" t="s">
        <v>64</v>
      </c>
      <c r="FA21" s="192" t="s">
        <v>64</v>
      </c>
      <c r="FB21" s="192" t="s">
        <v>64</v>
      </c>
      <c r="FC21" s="192" t="s">
        <v>64</v>
      </c>
      <c r="FD21" s="192" t="s">
        <v>64</v>
      </c>
      <c r="FE21" s="192" t="s">
        <v>64</v>
      </c>
      <c r="FF21" s="192" t="s">
        <v>64</v>
      </c>
      <c r="FG21" s="192" t="s">
        <v>64</v>
      </c>
      <c r="FH21" s="192" t="s">
        <v>64</v>
      </c>
      <c r="FI21" s="192" t="s">
        <v>64</v>
      </c>
      <c r="FJ21" s="192" t="s">
        <v>64</v>
      </c>
      <c r="FK21" s="192" t="s">
        <v>64</v>
      </c>
      <c r="FL21" s="192" t="s">
        <v>64</v>
      </c>
      <c r="FM21" s="192" t="s">
        <v>64</v>
      </c>
      <c r="FN21" s="192" t="s">
        <v>64</v>
      </c>
      <c r="FO21" s="192" t="s">
        <v>64</v>
      </c>
      <c r="FP21" s="192" t="s">
        <v>64</v>
      </c>
      <c r="FQ21" s="192" t="s">
        <v>82</v>
      </c>
      <c r="FR21" s="192" t="s">
        <v>82</v>
      </c>
      <c r="FS21" s="192" t="s">
        <v>64</v>
      </c>
      <c r="FT21" s="192" t="s">
        <v>64</v>
      </c>
      <c r="FU21" s="192" t="s">
        <v>64</v>
      </c>
      <c r="FV21" s="192" t="s">
        <v>64</v>
      </c>
      <c r="FW21" s="192" t="s">
        <v>64</v>
      </c>
      <c r="FX21" s="192" t="s">
        <v>64</v>
      </c>
      <c r="FY21" s="192" t="s">
        <v>64</v>
      </c>
      <c r="FZ21" s="192" t="s">
        <v>64</v>
      </c>
      <c r="GA21" s="192" t="s">
        <v>64</v>
      </c>
      <c r="GB21" s="192" t="s">
        <v>64</v>
      </c>
      <c r="GC21" s="192" t="s">
        <v>64</v>
      </c>
      <c r="GD21" s="192" t="s">
        <v>64</v>
      </c>
      <c r="GE21" s="192" t="s">
        <v>64</v>
      </c>
      <c r="GF21" s="192" t="s">
        <v>64</v>
      </c>
      <c r="GG21" s="192" t="s">
        <v>64</v>
      </c>
      <c r="GH21" s="192" t="s">
        <v>64</v>
      </c>
      <c r="GI21" s="192" t="s">
        <v>64</v>
      </c>
      <c r="GJ21" s="192" t="s">
        <v>64</v>
      </c>
      <c r="GK21" s="192" t="s">
        <v>64</v>
      </c>
      <c r="GL21" s="192" t="s">
        <v>64</v>
      </c>
      <c r="GM21" s="192" t="s">
        <v>64</v>
      </c>
      <c r="GN21" s="192" t="s">
        <v>82</v>
      </c>
      <c r="GO21" s="192" t="s">
        <v>64</v>
      </c>
      <c r="GP21" s="192" t="s">
        <v>64</v>
      </c>
      <c r="GQ21" s="192" t="s">
        <v>64</v>
      </c>
      <c r="GR21" s="192" t="s">
        <v>64</v>
      </c>
      <c r="GS21" s="192" t="s">
        <v>64</v>
      </c>
      <c r="GT21" s="192" t="s">
        <v>82</v>
      </c>
      <c r="GU21" s="192" t="s">
        <v>64</v>
      </c>
      <c r="GV21" s="192" t="s">
        <v>64</v>
      </c>
      <c r="GW21" s="192" t="s">
        <v>82</v>
      </c>
      <c r="GX21" s="192" t="s">
        <v>82</v>
      </c>
      <c r="GY21" s="192" t="s">
        <v>64</v>
      </c>
      <c r="GZ21" s="192" t="s">
        <v>64</v>
      </c>
      <c r="HA21" s="192" t="s">
        <v>64</v>
      </c>
      <c r="HB21" s="192" t="s">
        <v>64</v>
      </c>
      <c r="HC21" s="192" t="s">
        <v>64</v>
      </c>
      <c r="HD21" s="192" t="s">
        <v>82</v>
      </c>
      <c r="HE21" s="192" t="s">
        <v>82</v>
      </c>
      <c r="HF21" s="192" t="s">
        <v>64</v>
      </c>
      <c r="HG21" s="192" t="s">
        <v>64</v>
      </c>
      <c r="HH21" s="192" t="s">
        <v>64</v>
      </c>
      <c r="HI21" s="192" t="s">
        <v>82</v>
      </c>
      <c r="HJ21" s="192" t="s">
        <v>64</v>
      </c>
      <c r="HK21" s="192" t="s">
        <v>64</v>
      </c>
      <c r="HL21" s="192" t="s">
        <v>64</v>
      </c>
      <c r="HM21" s="192" t="s">
        <v>64</v>
      </c>
      <c r="HN21" s="192" t="s">
        <v>64</v>
      </c>
      <c r="HO21" s="192" t="s">
        <v>82</v>
      </c>
      <c r="HP21" s="192" t="s">
        <v>82</v>
      </c>
      <c r="HQ21" s="192" t="s">
        <v>82</v>
      </c>
      <c r="HR21" s="192" t="s">
        <v>82</v>
      </c>
      <c r="HS21" s="192" t="s">
        <v>64</v>
      </c>
      <c r="HT21" s="192" t="s">
        <v>64</v>
      </c>
      <c r="HU21" s="192" t="s">
        <v>64</v>
      </c>
      <c r="HV21" s="192" t="s">
        <v>64</v>
      </c>
      <c r="HW21" s="192" t="s">
        <v>64</v>
      </c>
      <c r="HX21" s="192" t="s">
        <v>64</v>
      </c>
      <c r="HY21" s="192" t="s">
        <v>64</v>
      </c>
      <c r="HZ21" s="192" t="s">
        <v>64</v>
      </c>
      <c r="IA21" s="192" t="s">
        <v>64</v>
      </c>
      <c r="IB21" s="192" t="s">
        <v>64</v>
      </c>
      <c r="IC21" s="192" t="s">
        <v>64</v>
      </c>
      <c r="ID21" s="192" t="s">
        <v>64</v>
      </c>
      <c r="IE21" s="192" t="s">
        <v>64</v>
      </c>
      <c r="IF21" s="192" t="s">
        <v>64</v>
      </c>
      <c r="IG21" s="192" t="s">
        <v>64</v>
      </c>
      <c r="IH21" s="192" t="s">
        <v>64</v>
      </c>
      <c r="II21" s="192" t="s">
        <v>64</v>
      </c>
      <c r="IJ21" s="192" t="s">
        <v>64</v>
      </c>
      <c r="IK21" s="192" t="s">
        <v>64</v>
      </c>
      <c r="IL21" s="192" t="s">
        <v>64</v>
      </c>
      <c r="IM21" s="192" t="s">
        <v>490</v>
      </c>
      <c r="IN21" s="192" t="s">
        <v>83</v>
      </c>
      <c r="IO21" s="192" t="s">
        <v>489</v>
      </c>
      <c r="IP21" s="192" t="s">
        <v>487</v>
      </c>
      <c r="IQ21" s="192" t="s">
        <v>64</v>
      </c>
      <c r="IR21" s="192" t="s">
        <v>64</v>
      </c>
    </row>
    <row r="22" spans="1:252">
      <c r="A22" s="209" t="str">
        <f t="shared" si="0"/>
        <v>Report</v>
      </c>
      <c r="B22" s="192">
        <v>141315</v>
      </c>
      <c r="C22" s="192">
        <v>2036004</v>
      </c>
      <c r="D22" s="192" t="s">
        <v>844</v>
      </c>
      <c r="E22" s="192" t="s">
        <v>794</v>
      </c>
      <c r="F22" s="192" t="s">
        <v>534</v>
      </c>
      <c r="G22" s="192" t="s">
        <v>534</v>
      </c>
      <c r="H22" s="192" t="s">
        <v>845</v>
      </c>
      <c r="I22" s="192" t="s">
        <v>846</v>
      </c>
      <c r="J22" s="192" t="s">
        <v>781</v>
      </c>
      <c r="K22" s="192" t="s">
        <v>781</v>
      </c>
      <c r="L22" s="192" t="s">
        <v>782</v>
      </c>
      <c r="M22" s="192" t="s">
        <v>783</v>
      </c>
      <c r="N22" s="210" t="s">
        <v>784</v>
      </c>
      <c r="O22" s="211">
        <v>10035815</v>
      </c>
      <c r="P22" s="196">
        <v>43011</v>
      </c>
      <c r="Q22" s="196">
        <v>43013</v>
      </c>
      <c r="R22" s="196">
        <v>43061</v>
      </c>
      <c r="S22" s="192" t="s">
        <v>785</v>
      </c>
      <c r="T22" s="192" t="s">
        <v>786</v>
      </c>
      <c r="U22" s="192">
        <v>3</v>
      </c>
      <c r="V22" s="192">
        <v>3</v>
      </c>
      <c r="W22" s="192">
        <v>3</v>
      </c>
      <c r="X22" s="192">
        <v>2</v>
      </c>
      <c r="Y22" s="192">
        <v>3</v>
      </c>
      <c r="Z22" s="192" t="s">
        <v>783</v>
      </c>
      <c r="AA22" s="192" t="s">
        <v>783</v>
      </c>
      <c r="AB22" s="192" t="s">
        <v>489</v>
      </c>
      <c r="AC22" s="192" t="s">
        <v>487</v>
      </c>
      <c r="AD22" s="192" t="s">
        <v>783</v>
      </c>
      <c r="AE22" s="192" t="s">
        <v>783</v>
      </c>
      <c r="AF22" s="192" t="s">
        <v>783</v>
      </c>
      <c r="AG22" s="192" t="s">
        <v>783</v>
      </c>
      <c r="AH22" s="192" t="s">
        <v>783</v>
      </c>
      <c r="AI22" s="192" t="s">
        <v>783</v>
      </c>
      <c r="AJ22" s="192" t="s">
        <v>783</v>
      </c>
      <c r="AK22" s="192" t="s">
        <v>787</v>
      </c>
      <c r="AL22" s="192" t="s">
        <v>64</v>
      </c>
      <c r="AM22" s="192" t="s">
        <v>64</v>
      </c>
      <c r="AN22" s="192" t="s">
        <v>64</v>
      </c>
      <c r="AO22" s="192" t="s">
        <v>64</v>
      </c>
      <c r="AP22" s="192" t="s">
        <v>64</v>
      </c>
      <c r="AQ22" s="192" t="s">
        <v>64</v>
      </c>
      <c r="AR22" s="192" t="s">
        <v>64</v>
      </c>
      <c r="AS22" s="192" t="s">
        <v>64</v>
      </c>
      <c r="AT22" s="192" t="s">
        <v>64</v>
      </c>
      <c r="AU22" s="192" t="s">
        <v>64</v>
      </c>
      <c r="AV22" s="192" t="s">
        <v>64</v>
      </c>
      <c r="AW22" s="192" t="s">
        <v>64</v>
      </c>
      <c r="AX22" s="192" t="s">
        <v>64</v>
      </c>
      <c r="AY22" s="192" t="s">
        <v>64</v>
      </c>
      <c r="AZ22" s="192" t="s">
        <v>64</v>
      </c>
      <c r="BA22" s="192" t="s">
        <v>64</v>
      </c>
      <c r="BB22" s="192" t="s">
        <v>82</v>
      </c>
      <c r="BC22" s="192" t="s">
        <v>64</v>
      </c>
      <c r="BD22" s="192" t="s">
        <v>64</v>
      </c>
      <c r="BE22" s="192" t="s">
        <v>64</v>
      </c>
      <c r="BF22" s="192" t="s">
        <v>64</v>
      </c>
      <c r="BG22" s="192" t="s">
        <v>64</v>
      </c>
      <c r="BH22" s="192" t="s">
        <v>64</v>
      </c>
      <c r="BI22" s="192" t="s">
        <v>64</v>
      </c>
      <c r="BJ22" s="192" t="s">
        <v>82</v>
      </c>
      <c r="BK22" s="192" t="s">
        <v>82</v>
      </c>
      <c r="BL22" s="192" t="s">
        <v>64</v>
      </c>
      <c r="BM22" s="192" t="s">
        <v>64</v>
      </c>
      <c r="BN22" s="192" t="s">
        <v>64</v>
      </c>
      <c r="BO22" s="192" t="s">
        <v>64</v>
      </c>
      <c r="BP22" s="192" t="s">
        <v>64</v>
      </c>
      <c r="BQ22" s="192" t="s">
        <v>64</v>
      </c>
      <c r="BR22" s="192" t="s">
        <v>64</v>
      </c>
      <c r="BS22" s="192" t="s">
        <v>64</v>
      </c>
      <c r="BT22" s="192" t="s">
        <v>64</v>
      </c>
      <c r="BU22" s="192" t="s">
        <v>64</v>
      </c>
      <c r="BV22" s="192" t="s">
        <v>64</v>
      </c>
      <c r="BW22" s="192" t="s">
        <v>64</v>
      </c>
      <c r="BX22" s="192" t="s">
        <v>64</v>
      </c>
      <c r="BY22" s="192" t="s">
        <v>64</v>
      </c>
      <c r="BZ22" s="192" t="s">
        <v>64</v>
      </c>
      <c r="CA22" s="192" t="s">
        <v>64</v>
      </c>
      <c r="CB22" s="192" t="s">
        <v>64</v>
      </c>
      <c r="CC22" s="192" t="s">
        <v>64</v>
      </c>
      <c r="CD22" s="192" t="s">
        <v>64</v>
      </c>
      <c r="CE22" s="192" t="s">
        <v>64</v>
      </c>
      <c r="CF22" s="192" t="s">
        <v>64</v>
      </c>
      <c r="CG22" s="192" t="s">
        <v>64</v>
      </c>
      <c r="CH22" s="192" t="s">
        <v>64</v>
      </c>
      <c r="CI22" s="192" t="s">
        <v>64</v>
      </c>
      <c r="CJ22" s="192" t="s">
        <v>64</v>
      </c>
      <c r="CK22" s="192" t="s">
        <v>64</v>
      </c>
      <c r="CL22" s="192" t="s">
        <v>64</v>
      </c>
      <c r="CM22" s="192" t="s">
        <v>64</v>
      </c>
      <c r="CN22" s="192" t="s">
        <v>64</v>
      </c>
      <c r="CO22" s="192" t="s">
        <v>64</v>
      </c>
      <c r="CP22" s="192" t="s">
        <v>64</v>
      </c>
      <c r="CQ22" s="192" t="s">
        <v>64</v>
      </c>
      <c r="CR22" s="192" t="s">
        <v>64</v>
      </c>
      <c r="CS22" s="192" t="s">
        <v>64</v>
      </c>
      <c r="CT22" s="192" t="s">
        <v>64</v>
      </c>
      <c r="CU22" s="192" t="s">
        <v>64</v>
      </c>
      <c r="CV22" s="192" t="s">
        <v>64</v>
      </c>
      <c r="CW22" s="192" t="s">
        <v>64</v>
      </c>
      <c r="CX22" s="192" t="s">
        <v>64</v>
      </c>
      <c r="CY22" s="192" t="s">
        <v>64</v>
      </c>
      <c r="CZ22" s="192" t="s">
        <v>64</v>
      </c>
      <c r="DA22" s="192" t="s">
        <v>64</v>
      </c>
      <c r="DB22" s="192" t="s">
        <v>64</v>
      </c>
      <c r="DC22" s="192" t="s">
        <v>64</v>
      </c>
      <c r="DD22" s="192" t="s">
        <v>64</v>
      </c>
      <c r="DE22" s="192" t="s">
        <v>64</v>
      </c>
      <c r="DF22" s="192" t="s">
        <v>64</v>
      </c>
      <c r="DG22" s="192" t="s">
        <v>64</v>
      </c>
      <c r="DH22" s="192" t="s">
        <v>64</v>
      </c>
      <c r="DI22" s="192" t="s">
        <v>64</v>
      </c>
      <c r="DJ22" s="192" t="s">
        <v>64</v>
      </c>
      <c r="DK22" s="192" t="s">
        <v>64</v>
      </c>
      <c r="DL22" s="192" t="s">
        <v>64</v>
      </c>
      <c r="DM22" s="192" t="s">
        <v>64</v>
      </c>
      <c r="DN22" s="192" t="s">
        <v>64</v>
      </c>
      <c r="DO22" s="192" t="s">
        <v>64</v>
      </c>
      <c r="DP22" s="192" t="s">
        <v>64</v>
      </c>
      <c r="DQ22" s="192" t="s">
        <v>64</v>
      </c>
      <c r="DR22" s="192" t="s">
        <v>82</v>
      </c>
      <c r="DS22" s="192" t="s">
        <v>64</v>
      </c>
      <c r="DT22" s="192" t="s">
        <v>64</v>
      </c>
      <c r="DU22" s="192" t="s">
        <v>64</v>
      </c>
      <c r="DV22" s="192" t="s">
        <v>64</v>
      </c>
      <c r="DW22" s="192" t="s">
        <v>64</v>
      </c>
      <c r="DX22" s="192" t="s">
        <v>64</v>
      </c>
      <c r="DY22" s="192" t="s">
        <v>64</v>
      </c>
      <c r="DZ22" s="192" t="s">
        <v>64</v>
      </c>
      <c r="EA22" s="192" t="s">
        <v>64</v>
      </c>
      <c r="EB22" s="192" t="s">
        <v>64</v>
      </c>
      <c r="EC22" s="192" t="s">
        <v>64</v>
      </c>
      <c r="ED22" s="192" t="s">
        <v>64</v>
      </c>
      <c r="EE22" s="192" t="s">
        <v>64</v>
      </c>
      <c r="EF22" s="192" t="s">
        <v>64</v>
      </c>
      <c r="EG22" s="192" t="s">
        <v>64</v>
      </c>
      <c r="EH22" s="192" t="s">
        <v>64</v>
      </c>
      <c r="EI22" s="192" t="s">
        <v>64</v>
      </c>
      <c r="EJ22" s="192" t="s">
        <v>64</v>
      </c>
      <c r="EK22" s="192" t="s">
        <v>64</v>
      </c>
      <c r="EL22" s="192" t="s">
        <v>64</v>
      </c>
      <c r="EM22" s="192" t="s">
        <v>64</v>
      </c>
      <c r="EN22" s="192" t="s">
        <v>64</v>
      </c>
      <c r="EO22" s="192" t="s">
        <v>64</v>
      </c>
      <c r="EP22" s="192" t="s">
        <v>64</v>
      </c>
      <c r="EQ22" s="192" t="s">
        <v>64</v>
      </c>
      <c r="ER22" s="192" t="s">
        <v>64</v>
      </c>
      <c r="ES22" s="192" t="s">
        <v>64</v>
      </c>
      <c r="ET22" s="192" t="s">
        <v>64</v>
      </c>
      <c r="EU22" s="192" t="s">
        <v>64</v>
      </c>
      <c r="EV22" s="192" t="s">
        <v>64</v>
      </c>
      <c r="EW22" s="192" t="s">
        <v>64</v>
      </c>
      <c r="EX22" s="192" t="s">
        <v>64</v>
      </c>
      <c r="EY22" s="192" t="s">
        <v>64</v>
      </c>
      <c r="EZ22" s="192" t="s">
        <v>64</v>
      </c>
      <c r="FA22" s="192" t="s">
        <v>64</v>
      </c>
      <c r="FB22" s="192" t="s">
        <v>64</v>
      </c>
      <c r="FC22" s="192" t="s">
        <v>64</v>
      </c>
      <c r="FD22" s="192" t="s">
        <v>64</v>
      </c>
      <c r="FE22" s="192" t="s">
        <v>64</v>
      </c>
      <c r="FF22" s="192" t="s">
        <v>64</v>
      </c>
      <c r="FG22" s="192" t="s">
        <v>64</v>
      </c>
      <c r="FH22" s="192" t="s">
        <v>64</v>
      </c>
      <c r="FI22" s="192" t="s">
        <v>64</v>
      </c>
      <c r="FJ22" s="192" t="s">
        <v>64</v>
      </c>
      <c r="FK22" s="192" t="s">
        <v>64</v>
      </c>
      <c r="FL22" s="192" t="s">
        <v>64</v>
      </c>
      <c r="FM22" s="192" t="s">
        <v>64</v>
      </c>
      <c r="FN22" s="192" t="s">
        <v>64</v>
      </c>
      <c r="FO22" s="192" t="s">
        <v>64</v>
      </c>
      <c r="FP22" s="192" t="s">
        <v>64</v>
      </c>
      <c r="FQ22" s="192" t="s">
        <v>64</v>
      </c>
      <c r="FR22" s="192" t="s">
        <v>64</v>
      </c>
      <c r="FS22" s="192" t="s">
        <v>64</v>
      </c>
      <c r="FT22" s="192" t="s">
        <v>64</v>
      </c>
      <c r="FU22" s="192" t="s">
        <v>64</v>
      </c>
      <c r="FV22" s="192" t="s">
        <v>82</v>
      </c>
      <c r="FW22" s="192" t="s">
        <v>64</v>
      </c>
      <c r="FX22" s="192" t="s">
        <v>64</v>
      </c>
      <c r="FY22" s="192" t="s">
        <v>64</v>
      </c>
      <c r="FZ22" s="192" t="s">
        <v>64</v>
      </c>
      <c r="GA22" s="192" t="s">
        <v>64</v>
      </c>
      <c r="GB22" s="192" t="s">
        <v>64</v>
      </c>
      <c r="GC22" s="192" t="s">
        <v>64</v>
      </c>
      <c r="GD22" s="192" t="s">
        <v>64</v>
      </c>
      <c r="GE22" s="192" t="s">
        <v>64</v>
      </c>
      <c r="GF22" s="192" t="s">
        <v>64</v>
      </c>
      <c r="GG22" s="192" t="s">
        <v>64</v>
      </c>
      <c r="GH22" s="192" t="s">
        <v>64</v>
      </c>
      <c r="GI22" s="192" t="s">
        <v>64</v>
      </c>
      <c r="GJ22" s="192" t="s">
        <v>64</v>
      </c>
      <c r="GK22" s="192" t="s">
        <v>64</v>
      </c>
      <c r="GL22" s="192" t="s">
        <v>64</v>
      </c>
      <c r="GM22" s="192" t="s">
        <v>64</v>
      </c>
      <c r="GN22" s="192" t="s">
        <v>64</v>
      </c>
      <c r="GO22" s="192" t="s">
        <v>64</v>
      </c>
      <c r="GP22" s="192" t="s">
        <v>64</v>
      </c>
      <c r="GQ22" s="192" t="s">
        <v>64</v>
      </c>
      <c r="GR22" s="192" t="s">
        <v>64</v>
      </c>
      <c r="GS22" s="192" t="s">
        <v>64</v>
      </c>
      <c r="GT22" s="192" t="s">
        <v>82</v>
      </c>
      <c r="GU22" s="192" t="s">
        <v>64</v>
      </c>
      <c r="GV22" s="192" t="s">
        <v>64</v>
      </c>
      <c r="GW22" s="192" t="s">
        <v>64</v>
      </c>
      <c r="GX22" s="192" t="s">
        <v>64</v>
      </c>
      <c r="GY22" s="192" t="s">
        <v>64</v>
      </c>
      <c r="GZ22" s="192" t="s">
        <v>64</v>
      </c>
      <c r="HA22" s="192" t="s">
        <v>64</v>
      </c>
      <c r="HB22" s="192" t="s">
        <v>64</v>
      </c>
      <c r="HC22" s="192" t="s">
        <v>64</v>
      </c>
      <c r="HD22" s="192" t="s">
        <v>82</v>
      </c>
      <c r="HE22" s="192" t="s">
        <v>82</v>
      </c>
      <c r="HF22" s="192" t="s">
        <v>64</v>
      </c>
      <c r="HG22" s="192" t="s">
        <v>64</v>
      </c>
      <c r="HH22" s="192" t="s">
        <v>64</v>
      </c>
      <c r="HI22" s="192" t="s">
        <v>64</v>
      </c>
      <c r="HJ22" s="192" t="s">
        <v>64</v>
      </c>
      <c r="HK22" s="192" t="s">
        <v>64</v>
      </c>
      <c r="HL22" s="192" t="s">
        <v>64</v>
      </c>
      <c r="HM22" s="192" t="s">
        <v>64</v>
      </c>
      <c r="HN22" s="192" t="s">
        <v>64</v>
      </c>
      <c r="HO22" s="192" t="s">
        <v>64</v>
      </c>
      <c r="HP22" s="192" t="s">
        <v>82</v>
      </c>
      <c r="HQ22" s="192" t="s">
        <v>82</v>
      </c>
      <c r="HR22" s="192" t="s">
        <v>82</v>
      </c>
      <c r="HS22" s="192" t="s">
        <v>64</v>
      </c>
      <c r="HT22" s="192" t="s">
        <v>64</v>
      </c>
      <c r="HU22" s="192" t="s">
        <v>64</v>
      </c>
      <c r="HV22" s="192" t="s">
        <v>64</v>
      </c>
      <c r="HW22" s="192" t="s">
        <v>64</v>
      </c>
      <c r="HX22" s="192" t="s">
        <v>64</v>
      </c>
      <c r="HY22" s="192" t="s">
        <v>64</v>
      </c>
      <c r="HZ22" s="192" t="s">
        <v>64</v>
      </c>
      <c r="IA22" s="192" t="s">
        <v>64</v>
      </c>
      <c r="IB22" s="192" t="s">
        <v>64</v>
      </c>
      <c r="IC22" s="192" t="s">
        <v>64</v>
      </c>
      <c r="ID22" s="192" t="s">
        <v>64</v>
      </c>
      <c r="IE22" s="192" t="s">
        <v>64</v>
      </c>
      <c r="IF22" s="192" t="s">
        <v>64</v>
      </c>
      <c r="IG22" s="192" t="s">
        <v>64</v>
      </c>
      <c r="IH22" s="192" t="s">
        <v>64</v>
      </c>
      <c r="II22" s="192" t="s">
        <v>64</v>
      </c>
      <c r="IJ22" s="192" t="s">
        <v>64</v>
      </c>
      <c r="IK22" s="192" t="s">
        <v>64</v>
      </c>
      <c r="IL22" s="192" t="s">
        <v>64</v>
      </c>
      <c r="IM22" s="192" t="s">
        <v>490</v>
      </c>
      <c r="IN22" s="192" t="s">
        <v>83</v>
      </c>
      <c r="IO22" s="192" t="s">
        <v>489</v>
      </c>
      <c r="IP22" s="192" t="s">
        <v>487</v>
      </c>
      <c r="IQ22" s="192" t="s">
        <v>82</v>
      </c>
      <c r="IR22" s="192" t="s">
        <v>82</v>
      </c>
    </row>
    <row r="23" spans="1:252">
      <c r="A23" s="209" t="str">
        <f t="shared" si="0"/>
        <v>Report</v>
      </c>
      <c r="B23" s="192">
        <v>100303</v>
      </c>
      <c r="C23" s="192">
        <v>2116385</v>
      </c>
      <c r="D23" s="192" t="s">
        <v>847</v>
      </c>
      <c r="E23" s="192" t="s">
        <v>794</v>
      </c>
      <c r="F23" s="192" t="s">
        <v>534</v>
      </c>
      <c r="G23" s="192" t="s">
        <v>534</v>
      </c>
      <c r="H23" s="192" t="s">
        <v>795</v>
      </c>
      <c r="I23" s="192" t="s">
        <v>848</v>
      </c>
      <c r="J23" s="192" t="s">
        <v>781</v>
      </c>
      <c r="K23" s="192" t="s">
        <v>781</v>
      </c>
      <c r="L23" s="192" t="s">
        <v>782</v>
      </c>
      <c r="M23" s="192" t="s">
        <v>783</v>
      </c>
      <c r="N23" s="210" t="s">
        <v>784</v>
      </c>
      <c r="O23" s="211">
        <v>10026270</v>
      </c>
      <c r="P23" s="196">
        <v>43221</v>
      </c>
      <c r="Q23" s="196">
        <v>43223</v>
      </c>
      <c r="R23" s="196">
        <v>43271</v>
      </c>
      <c r="S23" s="192" t="s">
        <v>785</v>
      </c>
      <c r="T23" s="192" t="s">
        <v>786</v>
      </c>
      <c r="U23" s="192">
        <v>2</v>
      </c>
      <c r="V23" s="192">
        <v>2</v>
      </c>
      <c r="W23" s="192">
        <v>2</v>
      </c>
      <c r="X23" s="192">
        <v>2</v>
      </c>
      <c r="Y23" s="192">
        <v>2</v>
      </c>
      <c r="Z23" s="192">
        <v>2</v>
      </c>
      <c r="AA23" s="192" t="s">
        <v>783</v>
      </c>
      <c r="AB23" s="192" t="s">
        <v>489</v>
      </c>
      <c r="AC23" s="192" t="s">
        <v>487</v>
      </c>
      <c r="AD23" s="192" t="s">
        <v>783</v>
      </c>
      <c r="AE23" s="192" t="s">
        <v>783</v>
      </c>
      <c r="AF23" s="192" t="s">
        <v>783</v>
      </c>
      <c r="AG23" s="192" t="s">
        <v>783</v>
      </c>
      <c r="AH23" s="192" t="s">
        <v>783</v>
      </c>
      <c r="AI23" s="192" t="s">
        <v>783</v>
      </c>
      <c r="AJ23" s="192" t="s">
        <v>783</v>
      </c>
      <c r="AK23" s="192" t="s">
        <v>787</v>
      </c>
      <c r="AL23" s="192" t="s">
        <v>64</v>
      </c>
      <c r="AM23" s="192" t="s">
        <v>64</v>
      </c>
      <c r="AN23" s="192" t="s">
        <v>64</v>
      </c>
      <c r="AO23" s="192" t="s">
        <v>64</v>
      </c>
      <c r="AP23" s="192" t="s">
        <v>64</v>
      </c>
      <c r="AQ23" s="192" t="s">
        <v>64</v>
      </c>
      <c r="AR23" s="192" t="s">
        <v>64</v>
      </c>
      <c r="AS23" s="192" t="s">
        <v>64</v>
      </c>
      <c r="AT23" s="192" t="s">
        <v>64</v>
      </c>
      <c r="AU23" s="192" t="s">
        <v>64</v>
      </c>
      <c r="AV23" s="192" t="s">
        <v>64</v>
      </c>
      <c r="AW23" s="192" t="s">
        <v>64</v>
      </c>
      <c r="AX23" s="192" t="s">
        <v>64</v>
      </c>
      <c r="AY23" s="192" t="s">
        <v>64</v>
      </c>
      <c r="AZ23" s="192" t="s">
        <v>64</v>
      </c>
      <c r="BA23" s="192" t="s">
        <v>64</v>
      </c>
      <c r="BB23" s="192" t="s">
        <v>82</v>
      </c>
      <c r="BC23" s="192" t="s">
        <v>64</v>
      </c>
      <c r="BD23" s="192" t="s">
        <v>64</v>
      </c>
      <c r="BE23" s="192" t="s">
        <v>64</v>
      </c>
      <c r="BF23" s="192" t="s">
        <v>64</v>
      </c>
      <c r="BG23" s="192" t="s">
        <v>64</v>
      </c>
      <c r="BH23" s="192" t="s">
        <v>64</v>
      </c>
      <c r="BI23" s="192" t="s">
        <v>64</v>
      </c>
      <c r="BJ23" s="192" t="s">
        <v>64</v>
      </c>
      <c r="BK23" s="192" t="s">
        <v>82</v>
      </c>
      <c r="BL23" s="192" t="s">
        <v>64</v>
      </c>
      <c r="BM23" s="192" t="s">
        <v>64</v>
      </c>
      <c r="BN23" s="192" t="s">
        <v>64</v>
      </c>
      <c r="BO23" s="192" t="s">
        <v>64</v>
      </c>
      <c r="BP23" s="192" t="s">
        <v>64</v>
      </c>
      <c r="BQ23" s="192" t="s">
        <v>64</v>
      </c>
      <c r="BR23" s="192" t="s">
        <v>64</v>
      </c>
      <c r="BS23" s="192" t="s">
        <v>64</v>
      </c>
      <c r="BT23" s="192" t="s">
        <v>64</v>
      </c>
      <c r="BU23" s="192" t="s">
        <v>64</v>
      </c>
      <c r="BV23" s="192" t="s">
        <v>64</v>
      </c>
      <c r="BW23" s="192" t="s">
        <v>64</v>
      </c>
      <c r="BX23" s="192" t="s">
        <v>64</v>
      </c>
      <c r="BY23" s="192" t="s">
        <v>64</v>
      </c>
      <c r="BZ23" s="192" t="s">
        <v>64</v>
      </c>
      <c r="CA23" s="192" t="s">
        <v>64</v>
      </c>
      <c r="CB23" s="192" t="s">
        <v>64</v>
      </c>
      <c r="CC23" s="192" t="s">
        <v>64</v>
      </c>
      <c r="CD23" s="192" t="s">
        <v>64</v>
      </c>
      <c r="CE23" s="192" t="s">
        <v>64</v>
      </c>
      <c r="CF23" s="192" t="s">
        <v>64</v>
      </c>
      <c r="CG23" s="192" t="s">
        <v>64</v>
      </c>
      <c r="CH23" s="192" t="s">
        <v>64</v>
      </c>
      <c r="CI23" s="192" t="s">
        <v>64</v>
      </c>
      <c r="CJ23" s="192" t="s">
        <v>64</v>
      </c>
      <c r="CK23" s="192" t="s">
        <v>64</v>
      </c>
      <c r="CL23" s="192" t="s">
        <v>64</v>
      </c>
      <c r="CM23" s="192" t="s">
        <v>64</v>
      </c>
      <c r="CN23" s="192" t="s">
        <v>64</v>
      </c>
      <c r="CO23" s="192" t="s">
        <v>64</v>
      </c>
      <c r="CP23" s="192" t="s">
        <v>64</v>
      </c>
      <c r="CQ23" s="192" t="s">
        <v>64</v>
      </c>
      <c r="CR23" s="192" t="s">
        <v>82</v>
      </c>
      <c r="CS23" s="192" t="s">
        <v>82</v>
      </c>
      <c r="CT23" s="192" t="s">
        <v>82</v>
      </c>
      <c r="CU23" s="192" t="s">
        <v>64</v>
      </c>
      <c r="CV23" s="192" t="s">
        <v>64</v>
      </c>
      <c r="CW23" s="192" t="s">
        <v>64</v>
      </c>
      <c r="CX23" s="192" t="s">
        <v>64</v>
      </c>
      <c r="CY23" s="192" t="s">
        <v>64</v>
      </c>
      <c r="CZ23" s="192" t="s">
        <v>64</v>
      </c>
      <c r="DA23" s="192" t="s">
        <v>64</v>
      </c>
      <c r="DB23" s="192" t="s">
        <v>64</v>
      </c>
      <c r="DC23" s="192" t="s">
        <v>64</v>
      </c>
      <c r="DD23" s="192" t="s">
        <v>64</v>
      </c>
      <c r="DE23" s="192" t="s">
        <v>64</v>
      </c>
      <c r="DF23" s="192" t="s">
        <v>64</v>
      </c>
      <c r="DG23" s="192" t="s">
        <v>64</v>
      </c>
      <c r="DH23" s="192" t="s">
        <v>64</v>
      </c>
      <c r="DI23" s="192" t="s">
        <v>64</v>
      </c>
      <c r="DJ23" s="192" t="s">
        <v>64</v>
      </c>
      <c r="DK23" s="192" t="s">
        <v>64</v>
      </c>
      <c r="DL23" s="192" t="s">
        <v>64</v>
      </c>
      <c r="DM23" s="192" t="s">
        <v>64</v>
      </c>
      <c r="DN23" s="192" t="s">
        <v>64</v>
      </c>
      <c r="DO23" s="192" t="s">
        <v>64</v>
      </c>
      <c r="DP23" s="192" t="s">
        <v>64</v>
      </c>
      <c r="DQ23" s="192" t="s">
        <v>64</v>
      </c>
      <c r="DR23" s="192" t="s">
        <v>82</v>
      </c>
      <c r="DS23" s="192" t="s">
        <v>64</v>
      </c>
      <c r="DT23" s="192" t="s">
        <v>64</v>
      </c>
      <c r="DU23" s="192" t="s">
        <v>64</v>
      </c>
      <c r="DV23" s="192" t="s">
        <v>64</v>
      </c>
      <c r="DW23" s="192" t="s">
        <v>64</v>
      </c>
      <c r="DX23" s="192" t="s">
        <v>64</v>
      </c>
      <c r="DY23" s="192" t="s">
        <v>64</v>
      </c>
      <c r="DZ23" s="192" t="s">
        <v>64</v>
      </c>
      <c r="EA23" s="192" t="s">
        <v>64</v>
      </c>
      <c r="EB23" s="192" t="s">
        <v>64</v>
      </c>
      <c r="EC23" s="192" t="s">
        <v>64</v>
      </c>
      <c r="ED23" s="192" t="s">
        <v>64</v>
      </c>
      <c r="EE23" s="192" t="s">
        <v>64</v>
      </c>
      <c r="EF23" s="192" t="s">
        <v>64</v>
      </c>
      <c r="EG23" s="192" t="s">
        <v>64</v>
      </c>
      <c r="EH23" s="192" t="s">
        <v>64</v>
      </c>
      <c r="EI23" s="192" t="s">
        <v>64</v>
      </c>
      <c r="EJ23" s="192" t="s">
        <v>64</v>
      </c>
      <c r="EK23" s="192" t="s">
        <v>64</v>
      </c>
      <c r="EL23" s="192" t="s">
        <v>64</v>
      </c>
      <c r="EM23" s="192" t="s">
        <v>64</v>
      </c>
      <c r="EN23" s="192" t="s">
        <v>64</v>
      </c>
      <c r="EO23" s="192" t="s">
        <v>64</v>
      </c>
      <c r="EP23" s="192" t="s">
        <v>64</v>
      </c>
      <c r="EQ23" s="192" t="s">
        <v>64</v>
      </c>
      <c r="ER23" s="192" t="s">
        <v>64</v>
      </c>
      <c r="ES23" s="192" t="s">
        <v>64</v>
      </c>
      <c r="ET23" s="192" t="s">
        <v>64</v>
      </c>
      <c r="EU23" s="192" t="s">
        <v>64</v>
      </c>
      <c r="EV23" s="192" t="s">
        <v>64</v>
      </c>
      <c r="EW23" s="192" t="s">
        <v>64</v>
      </c>
      <c r="EX23" s="192" t="s">
        <v>64</v>
      </c>
      <c r="EY23" s="192" t="s">
        <v>64</v>
      </c>
      <c r="EZ23" s="192" t="s">
        <v>64</v>
      </c>
      <c r="FA23" s="192" t="s">
        <v>64</v>
      </c>
      <c r="FB23" s="192" t="s">
        <v>64</v>
      </c>
      <c r="FC23" s="192" t="s">
        <v>64</v>
      </c>
      <c r="FD23" s="192" t="s">
        <v>64</v>
      </c>
      <c r="FE23" s="192" t="s">
        <v>64</v>
      </c>
      <c r="FF23" s="192" t="s">
        <v>64</v>
      </c>
      <c r="FG23" s="192" t="s">
        <v>64</v>
      </c>
      <c r="FH23" s="192" t="s">
        <v>64</v>
      </c>
      <c r="FI23" s="192" t="s">
        <v>64</v>
      </c>
      <c r="FJ23" s="192" t="s">
        <v>64</v>
      </c>
      <c r="FK23" s="192" t="s">
        <v>64</v>
      </c>
      <c r="FL23" s="192" t="s">
        <v>64</v>
      </c>
      <c r="FM23" s="192" t="s">
        <v>64</v>
      </c>
      <c r="FN23" s="192" t="s">
        <v>64</v>
      </c>
      <c r="FO23" s="192" t="s">
        <v>64</v>
      </c>
      <c r="FP23" s="192" t="s">
        <v>64</v>
      </c>
      <c r="FQ23" s="192" t="s">
        <v>64</v>
      </c>
      <c r="FR23" s="192" t="s">
        <v>64</v>
      </c>
      <c r="FS23" s="192" t="s">
        <v>64</v>
      </c>
      <c r="FT23" s="192" t="s">
        <v>64</v>
      </c>
      <c r="FU23" s="192" t="s">
        <v>64</v>
      </c>
      <c r="FV23" s="192" t="s">
        <v>64</v>
      </c>
      <c r="FW23" s="192" t="s">
        <v>64</v>
      </c>
      <c r="FX23" s="192" t="s">
        <v>64</v>
      </c>
      <c r="FY23" s="192" t="s">
        <v>64</v>
      </c>
      <c r="FZ23" s="192" t="s">
        <v>64</v>
      </c>
      <c r="GA23" s="192" t="s">
        <v>64</v>
      </c>
      <c r="GB23" s="192" t="s">
        <v>64</v>
      </c>
      <c r="GC23" s="192" t="s">
        <v>64</v>
      </c>
      <c r="GD23" s="192" t="s">
        <v>64</v>
      </c>
      <c r="GE23" s="192" t="s">
        <v>64</v>
      </c>
      <c r="GF23" s="192" t="s">
        <v>64</v>
      </c>
      <c r="GG23" s="192" t="s">
        <v>64</v>
      </c>
      <c r="GH23" s="192" t="s">
        <v>64</v>
      </c>
      <c r="GI23" s="192" t="s">
        <v>64</v>
      </c>
      <c r="GJ23" s="192" t="s">
        <v>64</v>
      </c>
      <c r="GK23" s="192" t="s">
        <v>64</v>
      </c>
      <c r="GL23" s="192" t="s">
        <v>64</v>
      </c>
      <c r="GM23" s="192" t="s">
        <v>64</v>
      </c>
      <c r="GN23" s="192" t="s">
        <v>82</v>
      </c>
      <c r="GO23" s="192" t="s">
        <v>64</v>
      </c>
      <c r="GP23" s="192" t="s">
        <v>64</v>
      </c>
      <c r="GQ23" s="192" t="s">
        <v>64</v>
      </c>
      <c r="GR23" s="192" t="s">
        <v>64</v>
      </c>
      <c r="GS23" s="192" t="s">
        <v>64</v>
      </c>
      <c r="GT23" s="192" t="s">
        <v>82</v>
      </c>
      <c r="GU23" s="192" t="s">
        <v>64</v>
      </c>
      <c r="GV23" s="192" t="s">
        <v>64</v>
      </c>
      <c r="GW23" s="192" t="s">
        <v>82</v>
      </c>
      <c r="GX23" s="192" t="s">
        <v>64</v>
      </c>
      <c r="GY23" s="192" t="s">
        <v>64</v>
      </c>
      <c r="GZ23" s="192" t="s">
        <v>64</v>
      </c>
      <c r="HA23" s="192" t="s">
        <v>64</v>
      </c>
      <c r="HB23" s="192" t="s">
        <v>64</v>
      </c>
      <c r="HC23" s="192" t="s">
        <v>82</v>
      </c>
      <c r="HD23" s="192" t="s">
        <v>64</v>
      </c>
      <c r="HE23" s="192" t="s">
        <v>82</v>
      </c>
      <c r="HF23" s="192" t="s">
        <v>64</v>
      </c>
      <c r="HG23" s="192" t="s">
        <v>64</v>
      </c>
      <c r="HH23" s="192" t="s">
        <v>64</v>
      </c>
      <c r="HI23" s="192" t="s">
        <v>64</v>
      </c>
      <c r="HJ23" s="192" t="s">
        <v>64</v>
      </c>
      <c r="HK23" s="192" t="s">
        <v>64</v>
      </c>
      <c r="HL23" s="192" t="s">
        <v>64</v>
      </c>
      <c r="HM23" s="192" t="s">
        <v>64</v>
      </c>
      <c r="HN23" s="192" t="s">
        <v>64</v>
      </c>
      <c r="HO23" s="192" t="s">
        <v>64</v>
      </c>
      <c r="HP23" s="192" t="s">
        <v>82</v>
      </c>
      <c r="HQ23" s="192" t="s">
        <v>82</v>
      </c>
      <c r="HR23" s="192" t="s">
        <v>82</v>
      </c>
      <c r="HS23" s="192" t="s">
        <v>64</v>
      </c>
      <c r="HT23" s="192" t="s">
        <v>64</v>
      </c>
      <c r="HU23" s="192" t="s">
        <v>64</v>
      </c>
      <c r="HV23" s="192" t="s">
        <v>64</v>
      </c>
      <c r="HW23" s="192" t="s">
        <v>64</v>
      </c>
      <c r="HX23" s="192" t="s">
        <v>64</v>
      </c>
      <c r="HY23" s="192" t="s">
        <v>64</v>
      </c>
      <c r="HZ23" s="192" t="s">
        <v>64</v>
      </c>
      <c r="IA23" s="192" t="s">
        <v>64</v>
      </c>
      <c r="IB23" s="192" t="s">
        <v>64</v>
      </c>
      <c r="IC23" s="192" t="s">
        <v>64</v>
      </c>
      <c r="ID23" s="192" t="s">
        <v>64</v>
      </c>
      <c r="IE23" s="192" t="s">
        <v>64</v>
      </c>
      <c r="IF23" s="192" t="s">
        <v>64</v>
      </c>
      <c r="IG23" s="192" t="s">
        <v>64</v>
      </c>
      <c r="IH23" s="192" t="s">
        <v>64</v>
      </c>
      <c r="II23" s="192" t="s">
        <v>64</v>
      </c>
      <c r="IJ23" s="192" t="s">
        <v>64</v>
      </c>
      <c r="IK23" s="192" t="s">
        <v>64</v>
      </c>
      <c r="IL23" s="192" t="s">
        <v>64</v>
      </c>
      <c r="IM23" s="192" t="s">
        <v>490</v>
      </c>
      <c r="IN23" s="192" t="s">
        <v>83</v>
      </c>
      <c r="IO23" s="192" t="s">
        <v>489</v>
      </c>
      <c r="IP23" s="192" t="s">
        <v>487</v>
      </c>
      <c r="IQ23" s="192" t="s">
        <v>64</v>
      </c>
      <c r="IR23" s="192" t="s">
        <v>64</v>
      </c>
    </row>
    <row r="24" spans="1:252">
      <c r="A24" s="209" t="str">
        <f t="shared" si="0"/>
        <v>Report</v>
      </c>
      <c r="B24" s="192">
        <v>106816</v>
      </c>
      <c r="C24" s="192">
        <v>3716010</v>
      </c>
      <c r="D24" s="192" t="s">
        <v>849</v>
      </c>
      <c r="E24" s="192" t="s">
        <v>794</v>
      </c>
      <c r="F24" s="192" t="s">
        <v>530</v>
      </c>
      <c r="G24" s="192" t="s">
        <v>850</v>
      </c>
      <c r="H24" s="192" t="s">
        <v>851</v>
      </c>
      <c r="I24" s="192" t="s">
        <v>852</v>
      </c>
      <c r="J24" s="192" t="s">
        <v>781</v>
      </c>
      <c r="K24" s="192" t="s">
        <v>781</v>
      </c>
      <c r="L24" s="192" t="s">
        <v>782</v>
      </c>
      <c r="M24" s="192" t="s">
        <v>783</v>
      </c>
      <c r="N24" s="210" t="s">
        <v>784</v>
      </c>
      <c r="O24" s="211">
        <v>10046951</v>
      </c>
      <c r="P24" s="196">
        <v>43221</v>
      </c>
      <c r="Q24" s="196">
        <v>43223</v>
      </c>
      <c r="R24" s="196">
        <v>43251</v>
      </c>
      <c r="S24" s="192" t="s">
        <v>785</v>
      </c>
      <c r="T24" s="192" t="s">
        <v>786</v>
      </c>
      <c r="U24" s="192">
        <v>3</v>
      </c>
      <c r="V24" s="192">
        <v>3</v>
      </c>
      <c r="W24" s="192">
        <v>2</v>
      </c>
      <c r="X24" s="192">
        <v>2</v>
      </c>
      <c r="Y24" s="192">
        <v>2</v>
      </c>
      <c r="Z24" s="192">
        <v>2</v>
      </c>
      <c r="AA24" s="192" t="s">
        <v>783</v>
      </c>
      <c r="AB24" s="192" t="s">
        <v>489</v>
      </c>
      <c r="AC24" s="192" t="s">
        <v>487</v>
      </c>
      <c r="AD24" s="192" t="s">
        <v>783</v>
      </c>
      <c r="AE24" s="192" t="s">
        <v>783</v>
      </c>
      <c r="AF24" s="192" t="s">
        <v>783</v>
      </c>
      <c r="AG24" s="192" t="s">
        <v>783</v>
      </c>
      <c r="AH24" s="192" t="s">
        <v>783</v>
      </c>
      <c r="AI24" s="192" t="s">
        <v>783</v>
      </c>
      <c r="AJ24" s="192" t="s">
        <v>783</v>
      </c>
      <c r="AK24" s="192" t="s">
        <v>787</v>
      </c>
      <c r="AL24" s="192" t="s">
        <v>64</v>
      </c>
      <c r="AM24" s="192" t="s">
        <v>64</v>
      </c>
      <c r="AN24" s="192" t="s">
        <v>64</v>
      </c>
      <c r="AO24" s="192" t="s">
        <v>64</v>
      </c>
      <c r="AP24" s="192" t="s">
        <v>64</v>
      </c>
      <c r="AQ24" s="192" t="s">
        <v>64</v>
      </c>
      <c r="AR24" s="192" t="s">
        <v>64</v>
      </c>
      <c r="AS24" s="192" t="s">
        <v>64</v>
      </c>
      <c r="AT24" s="192" t="s">
        <v>64</v>
      </c>
      <c r="AU24" s="192" t="s">
        <v>64</v>
      </c>
      <c r="AV24" s="192" t="s">
        <v>64</v>
      </c>
      <c r="AW24" s="192" t="s">
        <v>64</v>
      </c>
      <c r="AX24" s="192" t="s">
        <v>64</v>
      </c>
      <c r="AY24" s="192" t="s">
        <v>64</v>
      </c>
      <c r="AZ24" s="192" t="s">
        <v>64</v>
      </c>
      <c r="BA24" s="192" t="s">
        <v>64</v>
      </c>
      <c r="BB24" s="192" t="s">
        <v>82</v>
      </c>
      <c r="BC24" s="192" t="s">
        <v>64</v>
      </c>
      <c r="BD24" s="192" t="s">
        <v>64</v>
      </c>
      <c r="BE24" s="192" t="s">
        <v>64</v>
      </c>
      <c r="BF24" s="192" t="s">
        <v>82</v>
      </c>
      <c r="BG24" s="192" t="s">
        <v>82</v>
      </c>
      <c r="BH24" s="192" t="s">
        <v>82</v>
      </c>
      <c r="BI24" s="192" t="s">
        <v>82</v>
      </c>
      <c r="BJ24" s="192" t="s">
        <v>64</v>
      </c>
      <c r="BK24" s="192" t="s">
        <v>82</v>
      </c>
      <c r="BL24" s="192" t="s">
        <v>64</v>
      </c>
      <c r="BM24" s="192" t="s">
        <v>64</v>
      </c>
      <c r="BN24" s="192" t="s">
        <v>64</v>
      </c>
      <c r="BO24" s="192" t="s">
        <v>64</v>
      </c>
      <c r="BP24" s="192" t="s">
        <v>64</v>
      </c>
      <c r="BQ24" s="192" t="s">
        <v>64</v>
      </c>
      <c r="BR24" s="192" t="s">
        <v>64</v>
      </c>
      <c r="BS24" s="192" t="s">
        <v>64</v>
      </c>
      <c r="BT24" s="192" t="s">
        <v>64</v>
      </c>
      <c r="BU24" s="192" t="s">
        <v>64</v>
      </c>
      <c r="BV24" s="192" t="s">
        <v>64</v>
      </c>
      <c r="BW24" s="192" t="s">
        <v>64</v>
      </c>
      <c r="BX24" s="192" t="s">
        <v>64</v>
      </c>
      <c r="BY24" s="192" t="s">
        <v>64</v>
      </c>
      <c r="BZ24" s="192" t="s">
        <v>64</v>
      </c>
      <c r="CA24" s="192" t="s">
        <v>64</v>
      </c>
      <c r="CB24" s="192" t="s">
        <v>64</v>
      </c>
      <c r="CC24" s="192" t="s">
        <v>64</v>
      </c>
      <c r="CD24" s="192" t="s">
        <v>64</v>
      </c>
      <c r="CE24" s="192" t="s">
        <v>64</v>
      </c>
      <c r="CF24" s="192" t="s">
        <v>64</v>
      </c>
      <c r="CG24" s="192" t="s">
        <v>64</v>
      </c>
      <c r="CH24" s="192" t="s">
        <v>64</v>
      </c>
      <c r="CI24" s="192" t="s">
        <v>64</v>
      </c>
      <c r="CJ24" s="192" t="s">
        <v>64</v>
      </c>
      <c r="CK24" s="192" t="s">
        <v>64</v>
      </c>
      <c r="CL24" s="192" t="s">
        <v>64</v>
      </c>
      <c r="CM24" s="192" t="s">
        <v>64</v>
      </c>
      <c r="CN24" s="192" t="s">
        <v>64</v>
      </c>
      <c r="CO24" s="192" t="s">
        <v>64</v>
      </c>
      <c r="CP24" s="192" t="s">
        <v>64</v>
      </c>
      <c r="CQ24" s="192" t="s">
        <v>64</v>
      </c>
      <c r="CR24" s="192" t="s">
        <v>82</v>
      </c>
      <c r="CS24" s="192" t="s">
        <v>82</v>
      </c>
      <c r="CT24" s="192" t="s">
        <v>82</v>
      </c>
      <c r="CU24" s="192" t="s">
        <v>64</v>
      </c>
      <c r="CV24" s="192" t="s">
        <v>64</v>
      </c>
      <c r="CW24" s="192" t="s">
        <v>64</v>
      </c>
      <c r="CX24" s="192" t="s">
        <v>64</v>
      </c>
      <c r="CY24" s="192" t="s">
        <v>64</v>
      </c>
      <c r="CZ24" s="192" t="s">
        <v>64</v>
      </c>
      <c r="DA24" s="192" t="s">
        <v>64</v>
      </c>
      <c r="DB24" s="192" t="s">
        <v>64</v>
      </c>
      <c r="DC24" s="192" t="s">
        <v>64</v>
      </c>
      <c r="DD24" s="192" t="s">
        <v>64</v>
      </c>
      <c r="DE24" s="192" t="s">
        <v>64</v>
      </c>
      <c r="DF24" s="192" t="s">
        <v>64</v>
      </c>
      <c r="DG24" s="192" t="s">
        <v>64</v>
      </c>
      <c r="DH24" s="192" t="s">
        <v>64</v>
      </c>
      <c r="DI24" s="192" t="s">
        <v>64</v>
      </c>
      <c r="DJ24" s="192" t="s">
        <v>64</v>
      </c>
      <c r="DK24" s="192" t="s">
        <v>64</v>
      </c>
      <c r="DL24" s="192" t="s">
        <v>64</v>
      </c>
      <c r="DM24" s="192" t="s">
        <v>64</v>
      </c>
      <c r="DN24" s="192" t="s">
        <v>64</v>
      </c>
      <c r="DO24" s="192" t="s">
        <v>64</v>
      </c>
      <c r="DP24" s="192" t="s">
        <v>64</v>
      </c>
      <c r="DQ24" s="192" t="s">
        <v>64</v>
      </c>
      <c r="DR24" s="192" t="s">
        <v>82</v>
      </c>
      <c r="DS24" s="192" t="s">
        <v>64</v>
      </c>
      <c r="DT24" s="192" t="s">
        <v>64</v>
      </c>
      <c r="DU24" s="192" t="s">
        <v>64</v>
      </c>
      <c r="DV24" s="192" t="s">
        <v>64</v>
      </c>
      <c r="DW24" s="192" t="s">
        <v>64</v>
      </c>
      <c r="DX24" s="192" t="s">
        <v>64</v>
      </c>
      <c r="DY24" s="192" t="s">
        <v>64</v>
      </c>
      <c r="DZ24" s="192" t="s">
        <v>64</v>
      </c>
      <c r="EA24" s="192" t="s">
        <v>64</v>
      </c>
      <c r="EB24" s="192" t="s">
        <v>64</v>
      </c>
      <c r="EC24" s="192" t="s">
        <v>64</v>
      </c>
      <c r="ED24" s="192" t="s">
        <v>64</v>
      </c>
      <c r="EE24" s="192" t="s">
        <v>64</v>
      </c>
      <c r="EF24" s="192" t="s">
        <v>82</v>
      </c>
      <c r="EG24" s="192" t="s">
        <v>64</v>
      </c>
      <c r="EH24" s="192" t="s">
        <v>64</v>
      </c>
      <c r="EI24" s="192" t="s">
        <v>64</v>
      </c>
      <c r="EJ24" s="192" t="s">
        <v>64</v>
      </c>
      <c r="EK24" s="192" t="s">
        <v>64</v>
      </c>
      <c r="EL24" s="192" t="s">
        <v>64</v>
      </c>
      <c r="EM24" s="192" t="s">
        <v>64</v>
      </c>
      <c r="EN24" s="192" t="s">
        <v>64</v>
      </c>
      <c r="EO24" s="192" t="s">
        <v>64</v>
      </c>
      <c r="EP24" s="192" t="s">
        <v>64</v>
      </c>
      <c r="EQ24" s="192" t="s">
        <v>64</v>
      </c>
      <c r="ER24" s="192" t="s">
        <v>64</v>
      </c>
      <c r="ES24" s="192" t="s">
        <v>64</v>
      </c>
      <c r="ET24" s="192" t="s">
        <v>64</v>
      </c>
      <c r="EU24" s="192" t="s">
        <v>64</v>
      </c>
      <c r="EV24" s="192" t="s">
        <v>64</v>
      </c>
      <c r="EW24" s="192" t="s">
        <v>64</v>
      </c>
      <c r="EX24" s="192" t="s">
        <v>64</v>
      </c>
      <c r="EY24" s="192" t="s">
        <v>64</v>
      </c>
      <c r="EZ24" s="192" t="s">
        <v>64</v>
      </c>
      <c r="FA24" s="192" t="s">
        <v>64</v>
      </c>
      <c r="FB24" s="192" t="s">
        <v>64</v>
      </c>
      <c r="FC24" s="192" t="s">
        <v>64</v>
      </c>
      <c r="FD24" s="192" t="s">
        <v>64</v>
      </c>
      <c r="FE24" s="192" t="s">
        <v>64</v>
      </c>
      <c r="FF24" s="192" t="s">
        <v>64</v>
      </c>
      <c r="FG24" s="192" t="s">
        <v>64</v>
      </c>
      <c r="FH24" s="192" t="s">
        <v>64</v>
      </c>
      <c r="FI24" s="192" t="s">
        <v>64</v>
      </c>
      <c r="FJ24" s="192" t="s">
        <v>64</v>
      </c>
      <c r="FK24" s="192" t="s">
        <v>64</v>
      </c>
      <c r="FL24" s="192" t="s">
        <v>64</v>
      </c>
      <c r="FM24" s="192" t="s">
        <v>64</v>
      </c>
      <c r="FN24" s="192" t="s">
        <v>64</v>
      </c>
      <c r="FO24" s="192" t="s">
        <v>64</v>
      </c>
      <c r="FP24" s="192" t="s">
        <v>64</v>
      </c>
      <c r="FQ24" s="192" t="s">
        <v>64</v>
      </c>
      <c r="FR24" s="192" t="s">
        <v>82</v>
      </c>
      <c r="FS24" s="192" t="s">
        <v>64</v>
      </c>
      <c r="FT24" s="192" t="s">
        <v>64</v>
      </c>
      <c r="FU24" s="192" t="s">
        <v>64</v>
      </c>
      <c r="FV24" s="192" t="s">
        <v>82</v>
      </c>
      <c r="FW24" s="192" t="s">
        <v>64</v>
      </c>
      <c r="FX24" s="192" t="s">
        <v>64</v>
      </c>
      <c r="FY24" s="192" t="s">
        <v>64</v>
      </c>
      <c r="FZ24" s="192" t="s">
        <v>64</v>
      </c>
      <c r="GA24" s="192" t="s">
        <v>64</v>
      </c>
      <c r="GB24" s="192" t="s">
        <v>64</v>
      </c>
      <c r="GC24" s="192" t="s">
        <v>64</v>
      </c>
      <c r="GD24" s="192" t="s">
        <v>64</v>
      </c>
      <c r="GE24" s="192" t="s">
        <v>64</v>
      </c>
      <c r="GF24" s="192" t="s">
        <v>64</v>
      </c>
      <c r="GG24" s="192" t="s">
        <v>64</v>
      </c>
      <c r="GH24" s="192" t="s">
        <v>64</v>
      </c>
      <c r="GI24" s="192" t="s">
        <v>64</v>
      </c>
      <c r="GJ24" s="192" t="s">
        <v>64</v>
      </c>
      <c r="GK24" s="192" t="s">
        <v>64</v>
      </c>
      <c r="GL24" s="192" t="s">
        <v>64</v>
      </c>
      <c r="GM24" s="192" t="s">
        <v>64</v>
      </c>
      <c r="GN24" s="192" t="s">
        <v>82</v>
      </c>
      <c r="GO24" s="192" t="s">
        <v>64</v>
      </c>
      <c r="GP24" s="192" t="s">
        <v>64</v>
      </c>
      <c r="GQ24" s="192" t="s">
        <v>64</v>
      </c>
      <c r="GR24" s="192" t="s">
        <v>64</v>
      </c>
      <c r="GS24" s="192" t="s">
        <v>64</v>
      </c>
      <c r="GT24" s="192" t="s">
        <v>64</v>
      </c>
      <c r="GU24" s="192" t="s">
        <v>64</v>
      </c>
      <c r="GV24" s="192" t="s">
        <v>64</v>
      </c>
      <c r="GW24" s="192" t="s">
        <v>64</v>
      </c>
      <c r="GX24" s="192" t="s">
        <v>64</v>
      </c>
      <c r="GY24" s="192" t="s">
        <v>64</v>
      </c>
      <c r="GZ24" s="192" t="s">
        <v>64</v>
      </c>
      <c r="HA24" s="192" t="s">
        <v>64</v>
      </c>
      <c r="HB24" s="192" t="s">
        <v>64</v>
      </c>
      <c r="HC24" s="192" t="s">
        <v>64</v>
      </c>
      <c r="HD24" s="192" t="s">
        <v>64</v>
      </c>
      <c r="HE24" s="192" t="s">
        <v>82</v>
      </c>
      <c r="HF24" s="192" t="s">
        <v>64</v>
      </c>
      <c r="HG24" s="192" t="s">
        <v>64</v>
      </c>
      <c r="HH24" s="192" t="s">
        <v>64</v>
      </c>
      <c r="HI24" s="192" t="s">
        <v>64</v>
      </c>
      <c r="HJ24" s="192" t="s">
        <v>64</v>
      </c>
      <c r="HK24" s="192" t="s">
        <v>64</v>
      </c>
      <c r="HL24" s="192" t="s">
        <v>64</v>
      </c>
      <c r="HM24" s="192" t="s">
        <v>64</v>
      </c>
      <c r="HN24" s="192" t="s">
        <v>64</v>
      </c>
      <c r="HO24" s="192" t="s">
        <v>64</v>
      </c>
      <c r="HP24" s="192" t="s">
        <v>64</v>
      </c>
      <c r="HQ24" s="192" t="s">
        <v>64</v>
      </c>
      <c r="HR24" s="192" t="s">
        <v>64</v>
      </c>
      <c r="HS24" s="192" t="s">
        <v>64</v>
      </c>
      <c r="HT24" s="192" t="s">
        <v>64</v>
      </c>
      <c r="HU24" s="192" t="s">
        <v>64</v>
      </c>
      <c r="HV24" s="192" t="s">
        <v>64</v>
      </c>
      <c r="HW24" s="192" t="s">
        <v>64</v>
      </c>
      <c r="HX24" s="192" t="s">
        <v>64</v>
      </c>
      <c r="HY24" s="192" t="s">
        <v>64</v>
      </c>
      <c r="HZ24" s="192" t="s">
        <v>64</v>
      </c>
      <c r="IA24" s="192" t="s">
        <v>64</v>
      </c>
      <c r="IB24" s="192" t="s">
        <v>64</v>
      </c>
      <c r="IC24" s="192" t="s">
        <v>64</v>
      </c>
      <c r="ID24" s="192" t="s">
        <v>64</v>
      </c>
      <c r="IE24" s="192" t="s">
        <v>64</v>
      </c>
      <c r="IF24" s="192" t="s">
        <v>64</v>
      </c>
      <c r="IG24" s="192" t="s">
        <v>64</v>
      </c>
      <c r="IH24" s="192" t="s">
        <v>64</v>
      </c>
      <c r="II24" s="192" t="s">
        <v>64</v>
      </c>
      <c r="IJ24" s="192" t="s">
        <v>64</v>
      </c>
      <c r="IK24" s="192" t="s">
        <v>64</v>
      </c>
      <c r="IL24" s="192" t="s">
        <v>64</v>
      </c>
      <c r="IM24" s="192" t="s">
        <v>490</v>
      </c>
      <c r="IN24" s="192" t="s">
        <v>83</v>
      </c>
      <c r="IO24" s="192" t="s">
        <v>489</v>
      </c>
      <c r="IP24" s="192" t="s">
        <v>487</v>
      </c>
      <c r="IQ24" s="192" t="s">
        <v>64</v>
      </c>
      <c r="IR24" s="192" t="s">
        <v>64</v>
      </c>
    </row>
    <row r="25" spans="1:252">
      <c r="A25" s="209" t="str">
        <f t="shared" si="0"/>
        <v>Report</v>
      </c>
      <c r="B25" s="192">
        <v>100516</v>
      </c>
      <c r="C25" s="192">
        <v>2076104</v>
      </c>
      <c r="D25" s="192" t="s">
        <v>853</v>
      </c>
      <c r="E25" s="192" t="s">
        <v>794</v>
      </c>
      <c r="F25" s="192" t="s">
        <v>534</v>
      </c>
      <c r="G25" s="192" t="s">
        <v>534</v>
      </c>
      <c r="H25" s="192" t="s">
        <v>854</v>
      </c>
      <c r="I25" s="192" t="s">
        <v>855</v>
      </c>
      <c r="J25" s="192" t="s">
        <v>856</v>
      </c>
      <c r="K25" s="192" t="s">
        <v>856</v>
      </c>
      <c r="L25" s="192" t="s">
        <v>834</v>
      </c>
      <c r="M25" s="192" t="s">
        <v>783</v>
      </c>
      <c r="N25" s="210" t="s">
        <v>784</v>
      </c>
      <c r="O25" s="211">
        <v>10012793</v>
      </c>
      <c r="P25" s="196">
        <v>43165</v>
      </c>
      <c r="Q25" s="196">
        <v>43167</v>
      </c>
      <c r="R25" s="196">
        <v>43220</v>
      </c>
      <c r="S25" s="192" t="s">
        <v>785</v>
      </c>
      <c r="T25" s="192" t="s">
        <v>786</v>
      </c>
      <c r="U25" s="192">
        <v>1</v>
      </c>
      <c r="V25" s="192">
        <v>1</v>
      </c>
      <c r="W25" s="192">
        <v>1</v>
      </c>
      <c r="X25" s="192">
        <v>1</v>
      </c>
      <c r="Y25" s="192">
        <v>1</v>
      </c>
      <c r="Z25" s="192" t="s">
        <v>783</v>
      </c>
      <c r="AA25" s="192" t="s">
        <v>783</v>
      </c>
      <c r="AB25" s="192" t="s">
        <v>489</v>
      </c>
      <c r="AC25" s="192" t="s">
        <v>487</v>
      </c>
      <c r="AD25" s="192" t="s">
        <v>783</v>
      </c>
      <c r="AE25" s="192" t="s">
        <v>783</v>
      </c>
      <c r="AF25" s="192" t="s">
        <v>783</v>
      </c>
      <c r="AG25" s="192" t="s">
        <v>783</v>
      </c>
      <c r="AH25" s="192" t="s">
        <v>783</v>
      </c>
      <c r="AI25" s="192" t="s">
        <v>783</v>
      </c>
      <c r="AJ25" s="192" t="s">
        <v>783</v>
      </c>
      <c r="AK25" s="192" t="s">
        <v>787</v>
      </c>
      <c r="AL25" s="192" t="s">
        <v>64</v>
      </c>
      <c r="AM25" s="192" t="s">
        <v>64</v>
      </c>
      <c r="AN25" s="192" t="s">
        <v>64</v>
      </c>
      <c r="AO25" s="192" t="s">
        <v>64</v>
      </c>
      <c r="AP25" s="192" t="s">
        <v>64</v>
      </c>
      <c r="AQ25" s="192" t="s">
        <v>64</v>
      </c>
      <c r="AR25" s="192" t="s">
        <v>64</v>
      </c>
      <c r="AS25" s="192" t="s">
        <v>64</v>
      </c>
      <c r="AT25" s="192" t="s">
        <v>64</v>
      </c>
      <c r="AU25" s="192" t="s">
        <v>64</v>
      </c>
      <c r="AV25" s="192" t="s">
        <v>64</v>
      </c>
      <c r="AW25" s="192" t="s">
        <v>64</v>
      </c>
      <c r="AX25" s="192" t="s">
        <v>64</v>
      </c>
      <c r="AY25" s="192" t="s">
        <v>64</v>
      </c>
      <c r="AZ25" s="192" t="s">
        <v>64</v>
      </c>
      <c r="BA25" s="192" t="s">
        <v>64</v>
      </c>
      <c r="BB25" s="192" t="s">
        <v>82</v>
      </c>
      <c r="BC25" s="192" t="s">
        <v>64</v>
      </c>
      <c r="BD25" s="192" t="s">
        <v>64</v>
      </c>
      <c r="BE25" s="192" t="s">
        <v>64</v>
      </c>
      <c r="BF25" s="192" t="s">
        <v>64</v>
      </c>
      <c r="BG25" s="192" t="s">
        <v>64</v>
      </c>
      <c r="BH25" s="192" t="s">
        <v>64</v>
      </c>
      <c r="BI25" s="192" t="s">
        <v>64</v>
      </c>
      <c r="BJ25" s="192" t="s">
        <v>82</v>
      </c>
      <c r="BK25" s="192" t="s">
        <v>82</v>
      </c>
      <c r="BL25" s="192" t="s">
        <v>64</v>
      </c>
      <c r="BM25" s="192" t="s">
        <v>64</v>
      </c>
      <c r="BN25" s="192" t="s">
        <v>64</v>
      </c>
      <c r="BO25" s="192" t="s">
        <v>64</v>
      </c>
      <c r="BP25" s="192" t="s">
        <v>64</v>
      </c>
      <c r="BQ25" s="192" t="s">
        <v>64</v>
      </c>
      <c r="BR25" s="192" t="s">
        <v>64</v>
      </c>
      <c r="BS25" s="192" t="s">
        <v>64</v>
      </c>
      <c r="BT25" s="192" t="s">
        <v>64</v>
      </c>
      <c r="BU25" s="192" t="s">
        <v>64</v>
      </c>
      <c r="BV25" s="192" t="s">
        <v>64</v>
      </c>
      <c r="BW25" s="192" t="s">
        <v>64</v>
      </c>
      <c r="BX25" s="192" t="s">
        <v>64</v>
      </c>
      <c r="BY25" s="192" t="s">
        <v>64</v>
      </c>
      <c r="BZ25" s="192" t="s">
        <v>64</v>
      </c>
      <c r="CA25" s="192" t="s">
        <v>64</v>
      </c>
      <c r="CB25" s="192" t="s">
        <v>64</v>
      </c>
      <c r="CC25" s="192" t="s">
        <v>64</v>
      </c>
      <c r="CD25" s="192" t="s">
        <v>64</v>
      </c>
      <c r="CE25" s="192" t="s">
        <v>64</v>
      </c>
      <c r="CF25" s="192" t="s">
        <v>64</v>
      </c>
      <c r="CG25" s="192" t="s">
        <v>64</v>
      </c>
      <c r="CH25" s="192" t="s">
        <v>64</v>
      </c>
      <c r="CI25" s="192" t="s">
        <v>64</v>
      </c>
      <c r="CJ25" s="192" t="s">
        <v>64</v>
      </c>
      <c r="CK25" s="192" t="s">
        <v>64</v>
      </c>
      <c r="CL25" s="192" t="s">
        <v>64</v>
      </c>
      <c r="CM25" s="192" t="s">
        <v>64</v>
      </c>
      <c r="CN25" s="192" t="s">
        <v>64</v>
      </c>
      <c r="CO25" s="192" t="s">
        <v>64</v>
      </c>
      <c r="CP25" s="192" t="s">
        <v>64</v>
      </c>
      <c r="CQ25" s="192" t="s">
        <v>64</v>
      </c>
      <c r="CR25" s="192" t="s">
        <v>82</v>
      </c>
      <c r="CS25" s="192" t="s">
        <v>82</v>
      </c>
      <c r="CT25" s="192" t="s">
        <v>82</v>
      </c>
      <c r="CU25" s="192" t="s">
        <v>64</v>
      </c>
      <c r="CV25" s="192" t="s">
        <v>64</v>
      </c>
      <c r="CW25" s="192" t="s">
        <v>64</v>
      </c>
      <c r="CX25" s="192" t="s">
        <v>64</v>
      </c>
      <c r="CY25" s="192" t="s">
        <v>64</v>
      </c>
      <c r="CZ25" s="192" t="s">
        <v>64</v>
      </c>
      <c r="DA25" s="192" t="s">
        <v>64</v>
      </c>
      <c r="DB25" s="192" t="s">
        <v>64</v>
      </c>
      <c r="DC25" s="192" t="s">
        <v>64</v>
      </c>
      <c r="DD25" s="192" t="s">
        <v>64</v>
      </c>
      <c r="DE25" s="192" t="s">
        <v>64</v>
      </c>
      <c r="DF25" s="192" t="s">
        <v>64</v>
      </c>
      <c r="DG25" s="192" t="s">
        <v>64</v>
      </c>
      <c r="DH25" s="192" t="s">
        <v>64</v>
      </c>
      <c r="DI25" s="192" t="s">
        <v>64</v>
      </c>
      <c r="DJ25" s="192" t="s">
        <v>64</v>
      </c>
      <c r="DK25" s="192" t="s">
        <v>64</v>
      </c>
      <c r="DL25" s="192" t="s">
        <v>64</v>
      </c>
      <c r="DM25" s="192" t="s">
        <v>64</v>
      </c>
      <c r="DN25" s="192" t="s">
        <v>64</v>
      </c>
      <c r="DO25" s="192" t="s">
        <v>64</v>
      </c>
      <c r="DP25" s="192" t="s">
        <v>64</v>
      </c>
      <c r="DQ25" s="192" t="s">
        <v>64</v>
      </c>
      <c r="DR25" s="192" t="s">
        <v>82</v>
      </c>
      <c r="DS25" s="192" t="s">
        <v>64</v>
      </c>
      <c r="DT25" s="192" t="s">
        <v>82</v>
      </c>
      <c r="DU25" s="192" t="s">
        <v>82</v>
      </c>
      <c r="DV25" s="192" t="s">
        <v>82</v>
      </c>
      <c r="DW25" s="192" t="s">
        <v>82</v>
      </c>
      <c r="DX25" s="192" t="s">
        <v>82</v>
      </c>
      <c r="DY25" s="192" t="s">
        <v>82</v>
      </c>
      <c r="DZ25" s="192" t="s">
        <v>82</v>
      </c>
      <c r="EA25" s="192" t="s">
        <v>82</v>
      </c>
      <c r="EB25" s="192" t="s">
        <v>82</v>
      </c>
      <c r="EC25" s="192" t="s">
        <v>82</v>
      </c>
      <c r="ED25" s="192" t="s">
        <v>82</v>
      </c>
      <c r="EE25" s="192" t="s">
        <v>82</v>
      </c>
      <c r="EF25" s="192" t="s">
        <v>82</v>
      </c>
      <c r="EG25" s="192" t="s">
        <v>82</v>
      </c>
      <c r="EH25" s="192" t="s">
        <v>64</v>
      </c>
      <c r="EI25" s="192" t="s">
        <v>64</v>
      </c>
      <c r="EJ25" s="192" t="s">
        <v>64</v>
      </c>
      <c r="EK25" s="192" t="s">
        <v>64</v>
      </c>
      <c r="EL25" s="192" t="s">
        <v>64</v>
      </c>
      <c r="EM25" s="192" t="s">
        <v>64</v>
      </c>
      <c r="EN25" s="192" t="s">
        <v>64</v>
      </c>
      <c r="EO25" s="192" t="s">
        <v>64</v>
      </c>
      <c r="EP25" s="192" t="s">
        <v>64</v>
      </c>
      <c r="EQ25" s="192" t="s">
        <v>64</v>
      </c>
      <c r="ER25" s="192" t="s">
        <v>64</v>
      </c>
      <c r="ES25" s="192" t="s">
        <v>64</v>
      </c>
      <c r="ET25" s="192" t="s">
        <v>64</v>
      </c>
      <c r="EU25" s="192" t="s">
        <v>64</v>
      </c>
      <c r="EV25" s="192" t="s">
        <v>64</v>
      </c>
      <c r="EW25" s="192" t="s">
        <v>64</v>
      </c>
      <c r="EX25" s="192" t="s">
        <v>64</v>
      </c>
      <c r="EY25" s="192" t="s">
        <v>64</v>
      </c>
      <c r="EZ25" s="192" t="s">
        <v>64</v>
      </c>
      <c r="FA25" s="192" t="s">
        <v>64</v>
      </c>
      <c r="FB25" s="192" t="s">
        <v>64</v>
      </c>
      <c r="FC25" s="192" t="s">
        <v>64</v>
      </c>
      <c r="FD25" s="192" t="s">
        <v>64</v>
      </c>
      <c r="FE25" s="192" t="s">
        <v>82</v>
      </c>
      <c r="FF25" s="192" t="s">
        <v>82</v>
      </c>
      <c r="FG25" s="192" t="s">
        <v>82</v>
      </c>
      <c r="FH25" s="192" t="s">
        <v>82</v>
      </c>
      <c r="FI25" s="192" t="s">
        <v>82</v>
      </c>
      <c r="FJ25" s="192" t="s">
        <v>82</v>
      </c>
      <c r="FK25" s="192" t="s">
        <v>64</v>
      </c>
      <c r="FL25" s="192" t="s">
        <v>64</v>
      </c>
      <c r="FM25" s="192" t="s">
        <v>64</v>
      </c>
      <c r="FN25" s="192" t="s">
        <v>64</v>
      </c>
      <c r="FO25" s="192" t="s">
        <v>64</v>
      </c>
      <c r="FP25" s="192" t="s">
        <v>64</v>
      </c>
      <c r="FQ25" s="192" t="s">
        <v>64</v>
      </c>
      <c r="FR25" s="192" t="s">
        <v>64</v>
      </c>
      <c r="FS25" s="192" t="s">
        <v>64</v>
      </c>
      <c r="FT25" s="192" t="s">
        <v>64</v>
      </c>
      <c r="FU25" s="192" t="s">
        <v>64</v>
      </c>
      <c r="FV25" s="192" t="s">
        <v>82</v>
      </c>
      <c r="FW25" s="192" t="s">
        <v>64</v>
      </c>
      <c r="FX25" s="192" t="s">
        <v>64</v>
      </c>
      <c r="FY25" s="192" t="s">
        <v>64</v>
      </c>
      <c r="FZ25" s="192" t="s">
        <v>64</v>
      </c>
      <c r="GA25" s="192" t="s">
        <v>64</v>
      </c>
      <c r="GB25" s="192" t="s">
        <v>64</v>
      </c>
      <c r="GC25" s="192" t="s">
        <v>64</v>
      </c>
      <c r="GD25" s="192" t="s">
        <v>64</v>
      </c>
      <c r="GE25" s="192" t="s">
        <v>64</v>
      </c>
      <c r="GF25" s="192" t="s">
        <v>64</v>
      </c>
      <c r="GG25" s="192" t="s">
        <v>64</v>
      </c>
      <c r="GH25" s="192" t="s">
        <v>64</v>
      </c>
      <c r="GI25" s="192" t="s">
        <v>64</v>
      </c>
      <c r="GJ25" s="192" t="s">
        <v>64</v>
      </c>
      <c r="GK25" s="192" t="s">
        <v>64</v>
      </c>
      <c r="GL25" s="192" t="s">
        <v>64</v>
      </c>
      <c r="GM25" s="192" t="s">
        <v>64</v>
      </c>
      <c r="GN25" s="192" t="s">
        <v>82</v>
      </c>
      <c r="GO25" s="192" t="s">
        <v>64</v>
      </c>
      <c r="GP25" s="192" t="s">
        <v>64</v>
      </c>
      <c r="GQ25" s="192" t="s">
        <v>64</v>
      </c>
      <c r="GR25" s="192" t="s">
        <v>64</v>
      </c>
      <c r="GS25" s="192" t="s">
        <v>64</v>
      </c>
      <c r="GT25" s="192" t="s">
        <v>82</v>
      </c>
      <c r="GU25" s="192" t="s">
        <v>64</v>
      </c>
      <c r="GV25" s="192" t="s">
        <v>64</v>
      </c>
      <c r="GW25" s="192" t="s">
        <v>82</v>
      </c>
      <c r="GX25" s="192" t="s">
        <v>82</v>
      </c>
      <c r="GY25" s="192" t="s">
        <v>64</v>
      </c>
      <c r="GZ25" s="192" t="s">
        <v>64</v>
      </c>
      <c r="HA25" s="192" t="s">
        <v>64</v>
      </c>
      <c r="HB25" s="192" t="s">
        <v>64</v>
      </c>
      <c r="HC25" s="192" t="s">
        <v>82</v>
      </c>
      <c r="HD25" s="192" t="s">
        <v>64</v>
      </c>
      <c r="HE25" s="192" t="s">
        <v>64</v>
      </c>
      <c r="HF25" s="192" t="s">
        <v>64</v>
      </c>
      <c r="HG25" s="192" t="s">
        <v>64</v>
      </c>
      <c r="HH25" s="192" t="s">
        <v>64</v>
      </c>
      <c r="HI25" s="192" t="s">
        <v>64</v>
      </c>
      <c r="HJ25" s="192" t="s">
        <v>64</v>
      </c>
      <c r="HK25" s="192" t="s">
        <v>64</v>
      </c>
      <c r="HL25" s="192" t="s">
        <v>64</v>
      </c>
      <c r="HM25" s="192" t="s">
        <v>64</v>
      </c>
      <c r="HN25" s="192" t="s">
        <v>64</v>
      </c>
      <c r="HO25" s="192" t="s">
        <v>64</v>
      </c>
      <c r="HP25" s="192" t="s">
        <v>82</v>
      </c>
      <c r="HQ25" s="192" t="s">
        <v>82</v>
      </c>
      <c r="HR25" s="192" t="s">
        <v>82</v>
      </c>
      <c r="HS25" s="192" t="s">
        <v>64</v>
      </c>
      <c r="HT25" s="192" t="s">
        <v>64</v>
      </c>
      <c r="HU25" s="192" t="s">
        <v>64</v>
      </c>
      <c r="HV25" s="192" t="s">
        <v>64</v>
      </c>
      <c r="HW25" s="192" t="s">
        <v>64</v>
      </c>
      <c r="HX25" s="192" t="s">
        <v>64</v>
      </c>
      <c r="HY25" s="192" t="s">
        <v>64</v>
      </c>
      <c r="HZ25" s="192" t="s">
        <v>64</v>
      </c>
      <c r="IA25" s="192" t="s">
        <v>64</v>
      </c>
      <c r="IB25" s="192" t="s">
        <v>64</v>
      </c>
      <c r="IC25" s="192" t="s">
        <v>64</v>
      </c>
      <c r="ID25" s="192" t="s">
        <v>64</v>
      </c>
      <c r="IE25" s="192" t="s">
        <v>64</v>
      </c>
      <c r="IF25" s="192" t="s">
        <v>64</v>
      </c>
      <c r="IG25" s="192" t="s">
        <v>64</v>
      </c>
      <c r="IH25" s="192" t="s">
        <v>64</v>
      </c>
      <c r="II25" s="192" t="s">
        <v>64</v>
      </c>
      <c r="IJ25" s="192" t="s">
        <v>64</v>
      </c>
      <c r="IK25" s="192" t="s">
        <v>64</v>
      </c>
      <c r="IL25" s="192" t="s">
        <v>64</v>
      </c>
      <c r="IM25" s="192" t="s">
        <v>490</v>
      </c>
      <c r="IN25" s="192" t="s">
        <v>83</v>
      </c>
      <c r="IO25" s="192" t="s">
        <v>489</v>
      </c>
      <c r="IP25" s="192" t="s">
        <v>487</v>
      </c>
      <c r="IQ25" s="192" t="s">
        <v>64</v>
      </c>
      <c r="IR25" s="192" t="s">
        <v>64</v>
      </c>
    </row>
    <row r="26" spans="1:252">
      <c r="A26" s="209" t="str">
        <f t="shared" si="0"/>
        <v>Report</v>
      </c>
      <c r="B26" s="192">
        <v>100298</v>
      </c>
      <c r="C26" s="192">
        <v>2046385</v>
      </c>
      <c r="D26" s="192" t="s">
        <v>857</v>
      </c>
      <c r="E26" s="192" t="s">
        <v>794</v>
      </c>
      <c r="F26" s="192" t="s">
        <v>534</v>
      </c>
      <c r="G26" s="192" t="s">
        <v>534</v>
      </c>
      <c r="H26" s="192" t="s">
        <v>858</v>
      </c>
      <c r="I26" s="192" t="s">
        <v>859</v>
      </c>
      <c r="J26" s="192" t="s">
        <v>781</v>
      </c>
      <c r="K26" s="192" t="s">
        <v>860</v>
      </c>
      <c r="L26" s="192" t="s">
        <v>860</v>
      </c>
      <c r="M26" s="192" t="s">
        <v>783</v>
      </c>
      <c r="N26" s="210" t="s">
        <v>784</v>
      </c>
      <c r="O26" s="211">
        <v>10035772</v>
      </c>
      <c r="P26" s="196">
        <v>43235</v>
      </c>
      <c r="Q26" s="196">
        <v>43237</v>
      </c>
      <c r="R26" s="196">
        <v>43348</v>
      </c>
      <c r="S26" s="192" t="s">
        <v>785</v>
      </c>
      <c r="T26" s="192" t="s">
        <v>786</v>
      </c>
      <c r="U26" s="192">
        <v>4</v>
      </c>
      <c r="V26" s="192">
        <v>4</v>
      </c>
      <c r="W26" s="192">
        <v>4</v>
      </c>
      <c r="X26" s="192">
        <v>3</v>
      </c>
      <c r="Y26" s="192">
        <v>4</v>
      </c>
      <c r="Z26" s="192">
        <v>4</v>
      </c>
      <c r="AA26" s="192" t="s">
        <v>783</v>
      </c>
      <c r="AB26" s="192" t="s">
        <v>489</v>
      </c>
      <c r="AC26" s="192" t="s">
        <v>487</v>
      </c>
      <c r="AD26" s="192" t="s">
        <v>783</v>
      </c>
      <c r="AE26" s="192" t="s">
        <v>783</v>
      </c>
      <c r="AF26" s="192" t="s">
        <v>783</v>
      </c>
      <c r="AG26" s="192" t="s">
        <v>783</v>
      </c>
      <c r="AH26" s="192" t="s">
        <v>783</v>
      </c>
      <c r="AI26" s="192" t="s">
        <v>783</v>
      </c>
      <c r="AJ26" s="192" t="s">
        <v>783</v>
      </c>
      <c r="AK26" s="192" t="s">
        <v>791</v>
      </c>
      <c r="AL26" s="192" t="s">
        <v>792</v>
      </c>
      <c r="AM26" s="192" t="s">
        <v>792</v>
      </c>
      <c r="AN26" s="192" t="s">
        <v>64</v>
      </c>
      <c r="AO26" s="192" t="s">
        <v>64</v>
      </c>
      <c r="AP26" s="192" t="s">
        <v>64</v>
      </c>
      <c r="AQ26" s="192" t="s">
        <v>64</v>
      </c>
      <c r="AR26" s="192" t="s">
        <v>64</v>
      </c>
      <c r="AS26" s="192" t="s">
        <v>792</v>
      </c>
      <c r="AT26" s="192" t="s">
        <v>65</v>
      </c>
      <c r="AU26" s="192" t="s">
        <v>65</v>
      </c>
      <c r="AV26" s="192" t="s">
        <v>65</v>
      </c>
      <c r="AW26" s="192" t="s">
        <v>65</v>
      </c>
      <c r="AX26" s="192" t="s">
        <v>64</v>
      </c>
      <c r="AY26" s="192" t="s">
        <v>65</v>
      </c>
      <c r="AZ26" s="192" t="s">
        <v>65</v>
      </c>
      <c r="BA26" s="192" t="s">
        <v>65</v>
      </c>
      <c r="BB26" s="192" t="s">
        <v>65</v>
      </c>
      <c r="BC26" s="192" t="s">
        <v>65</v>
      </c>
      <c r="BD26" s="192" t="s">
        <v>64</v>
      </c>
      <c r="BE26" s="192" t="s">
        <v>65</v>
      </c>
      <c r="BF26" s="192" t="s">
        <v>65</v>
      </c>
      <c r="BG26" s="192" t="s">
        <v>65</v>
      </c>
      <c r="BH26" s="192" t="s">
        <v>65</v>
      </c>
      <c r="BI26" s="192" t="s">
        <v>65</v>
      </c>
      <c r="BJ26" s="192" t="s">
        <v>65</v>
      </c>
      <c r="BK26" s="192" t="s">
        <v>82</v>
      </c>
      <c r="BL26" s="192" t="s">
        <v>65</v>
      </c>
      <c r="BM26" s="192" t="s">
        <v>65</v>
      </c>
      <c r="BN26" s="192" t="s">
        <v>65</v>
      </c>
      <c r="BO26" s="192" t="s">
        <v>65</v>
      </c>
      <c r="BP26" s="192" t="s">
        <v>65</v>
      </c>
      <c r="BQ26" s="192" t="s">
        <v>65</v>
      </c>
      <c r="BR26" s="192" t="s">
        <v>65</v>
      </c>
      <c r="BS26" s="192" t="s">
        <v>65</v>
      </c>
      <c r="BT26" s="192" t="s">
        <v>65</v>
      </c>
      <c r="BU26" s="192" t="s">
        <v>65</v>
      </c>
      <c r="BV26" s="192" t="s">
        <v>65</v>
      </c>
      <c r="BW26" s="192" t="s">
        <v>64</v>
      </c>
      <c r="BX26" s="192" t="s">
        <v>64</v>
      </c>
      <c r="BY26" s="192" t="s">
        <v>64</v>
      </c>
      <c r="BZ26" s="192" t="s">
        <v>65</v>
      </c>
      <c r="CA26" s="192" t="s">
        <v>64</v>
      </c>
      <c r="CB26" s="192" t="s">
        <v>65</v>
      </c>
      <c r="CC26" s="192" t="s">
        <v>64</v>
      </c>
      <c r="CD26" s="192" t="s">
        <v>64</v>
      </c>
      <c r="CE26" s="192" t="s">
        <v>64</v>
      </c>
      <c r="CF26" s="192" t="s">
        <v>64</v>
      </c>
      <c r="CG26" s="192" t="s">
        <v>64</v>
      </c>
      <c r="CH26" s="192" t="s">
        <v>65</v>
      </c>
      <c r="CI26" s="192" t="s">
        <v>64</v>
      </c>
      <c r="CJ26" s="192" t="s">
        <v>64</v>
      </c>
      <c r="CK26" s="192" t="s">
        <v>64</v>
      </c>
      <c r="CL26" s="192" t="s">
        <v>64</v>
      </c>
      <c r="CM26" s="192" t="s">
        <v>64</v>
      </c>
      <c r="CN26" s="192" t="s">
        <v>64</v>
      </c>
      <c r="CO26" s="192" t="s">
        <v>64</v>
      </c>
      <c r="CP26" s="192" t="s">
        <v>64</v>
      </c>
      <c r="CQ26" s="192" t="s">
        <v>64</v>
      </c>
      <c r="CR26" s="192" t="s">
        <v>82</v>
      </c>
      <c r="CS26" s="192" t="s">
        <v>82</v>
      </c>
      <c r="CT26" s="192" t="s">
        <v>82</v>
      </c>
      <c r="CU26" s="192" t="s">
        <v>64</v>
      </c>
      <c r="CV26" s="192" t="s">
        <v>64</v>
      </c>
      <c r="CW26" s="192" t="s">
        <v>64</v>
      </c>
      <c r="CX26" s="192" t="s">
        <v>64</v>
      </c>
      <c r="CY26" s="192" t="s">
        <v>64</v>
      </c>
      <c r="CZ26" s="192" t="s">
        <v>64</v>
      </c>
      <c r="DA26" s="192" t="s">
        <v>64</v>
      </c>
      <c r="DB26" s="192" t="s">
        <v>64</v>
      </c>
      <c r="DC26" s="192" t="s">
        <v>64</v>
      </c>
      <c r="DD26" s="192" t="s">
        <v>64</v>
      </c>
      <c r="DE26" s="192" t="s">
        <v>64</v>
      </c>
      <c r="DF26" s="192" t="s">
        <v>64</v>
      </c>
      <c r="DG26" s="192" t="s">
        <v>64</v>
      </c>
      <c r="DH26" s="192" t="s">
        <v>64</v>
      </c>
      <c r="DI26" s="192" t="s">
        <v>64</v>
      </c>
      <c r="DJ26" s="192" t="s">
        <v>64</v>
      </c>
      <c r="DK26" s="192" t="s">
        <v>64</v>
      </c>
      <c r="DL26" s="192" t="s">
        <v>64</v>
      </c>
      <c r="DM26" s="192" t="s">
        <v>64</v>
      </c>
      <c r="DN26" s="192" t="s">
        <v>64</v>
      </c>
      <c r="DO26" s="192" t="s">
        <v>64</v>
      </c>
      <c r="DP26" s="192" t="s">
        <v>64</v>
      </c>
      <c r="DQ26" s="192" t="s">
        <v>64</v>
      </c>
      <c r="DR26" s="192" t="s">
        <v>82</v>
      </c>
      <c r="DS26" s="192" t="s">
        <v>64</v>
      </c>
      <c r="DT26" s="192" t="s">
        <v>64</v>
      </c>
      <c r="DU26" s="192" t="s">
        <v>64</v>
      </c>
      <c r="DV26" s="192" t="s">
        <v>64</v>
      </c>
      <c r="DW26" s="192" t="s">
        <v>64</v>
      </c>
      <c r="DX26" s="192" t="s">
        <v>64</v>
      </c>
      <c r="DY26" s="192" t="s">
        <v>64</v>
      </c>
      <c r="DZ26" s="192" t="s">
        <v>64</v>
      </c>
      <c r="EA26" s="192" t="s">
        <v>64</v>
      </c>
      <c r="EB26" s="192" t="s">
        <v>64</v>
      </c>
      <c r="EC26" s="192" t="s">
        <v>64</v>
      </c>
      <c r="ED26" s="192" t="s">
        <v>64</v>
      </c>
      <c r="EE26" s="192" t="s">
        <v>64</v>
      </c>
      <c r="EF26" s="192" t="s">
        <v>82</v>
      </c>
      <c r="EG26" s="192" t="s">
        <v>64</v>
      </c>
      <c r="EH26" s="192" t="s">
        <v>82</v>
      </c>
      <c r="EI26" s="192" t="s">
        <v>82</v>
      </c>
      <c r="EJ26" s="192" t="s">
        <v>82</v>
      </c>
      <c r="EK26" s="192" t="s">
        <v>82</v>
      </c>
      <c r="EL26" s="192" t="s">
        <v>82</v>
      </c>
      <c r="EM26" s="192" t="s">
        <v>82</v>
      </c>
      <c r="EN26" s="192" t="s">
        <v>82</v>
      </c>
      <c r="EO26" s="192" t="s">
        <v>82</v>
      </c>
      <c r="EP26" s="192" t="s">
        <v>82</v>
      </c>
      <c r="EQ26" s="192" t="s">
        <v>64</v>
      </c>
      <c r="ER26" s="192" t="s">
        <v>64</v>
      </c>
      <c r="ES26" s="192" t="s">
        <v>64</v>
      </c>
      <c r="ET26" s="192" t="s">
        <v>64</v>
      </c>
      <c r="EU26" s="192" t="s">
        <v>64</v>
      </c>
      <c r="EV26" s="192" t="s">
        <v>64</v>
      </c>
      <c r="EW26" s="192" t="s">
        <v>64</v>
      </c>
      <c r="EX26" s="192" t="s">
        <v>64</v>
      </c>
      <c r="EY26" s="192" t="s">
        <v>64</v>
      </c>
      <c r="EZ26" s="192" t="s">
        <v>64</v>
      </c>
      <c r="FA26" s="192" t="s">
        <v>64</v>
      </c>
      <c r="FB26" s="192" t="s">
        <v>64</v>
      </c>
      <c r="FC26" s="192" t="s">
        <v>64</v>
      </c>
      <c r="FD26" s="192" t="s">
        <v>64</v>
      </c>
      <c r="FE26" s="192" t="s">
        <v>64</v>
      </c>
      <c r="FF26" s="192" t="s">
        <v>64</v>
      </c>
      <c r="FG26" s="192" t="s">
        <v>64</v>
      </c>
      <c r="FH26" s="192" t="s">
        <v>64</v>
      </c>
      <c r="FI26" s="192" t="s">
        <v>64</v>
      </c>
      <c r="FJ26" s="192" t="s">
        <v>64</v>
      </c>
      <c r="FK26" s="192" t="s">
        <v>82</v>
      </c>
      <c r="FL26" s="192" t="s">
        <v>82</v>
      </c>
      <c r="FM26" s="192" t="s">
        <v>83</v>
      </c>
      <c r="FN26" s="192" t="s">
        <v>82</v>
      </c>
      <c r="FO26" s="192" t="s">
        <v>64</v>
      </c>
      <c r="FP26" s="192" t="s">
        <v>64</v>
      </c>
      <c r="FQ26" s="192" t="s">
        <v>64</v>
      </c>
      <c r="FR26" s="192" t="s">
        <v>64</v>
      </c>
      <c r="FS26" s="192" t="s">
        <v>64</v>
      </c>
      <c r="FT26" s="192" t="s">
        <v>64</v>
      </c>
      <c r="FU26" s="192" t="s">
        <v>64</v>
      </c>
      <c r="FV26" s="192" t="s">
        <v>82</v>
      </c>
      <c r="FW26" s="192" t="s">
        <v>64</v>
      </c>
      <c r="FX26" s="192" t="s">
        <v>64</v>
      </c>
      <c r="FY26" s="192" t="s">
        <v>64</v>
      </c>
      <c r="FZ26" s="192" t="s">
        <v>64</v>
      </c>
      <c r="GA26" s="192" t="s">
        <v>64</v>
      </c>
      <c r="GB26" s="192" t="s">
        <v>64</v>
      </c>
      <c r="GC26" s="192" t="s">
        <v>64</v>
      </c>
      <c r="GD26" s="192" t="s">
        <v>64</v>
      </c>
      <c r="GE26" s="192" t="s">
        <v>64</v>
      </c>
      <c r="GF26" s="192" t="s">
        <v>64</v>
      </c>
      <c r="GG26" s="192" t="s">
        <v>64</v>
      </c>
      <c r="GH26" s="192" t="s">
        <v>64</v>
      </c>
      <c r="GI26" s="192" t="s">
        <v>64</v>
      </c>
      <c r="GJ26" s="192" t="s">
        <v>64</v>
      </c>
      <c r="GK26" s="192" t="s">
        <v>64</v>
      </c>
      <c r="GL26" s="192" t="s">
        <v>64</v>
      </c>
      <c r="GM26" s="192" t="s">
        <v>64</v>
      </c>
      <c r="GN26" s="192" t="s">
        <v>82</v>
      </c>
      <c r="GO26" s="192" t="s">
        <v>64</v>
      </c>
      <c r="GP26" s="192" t="s">
        <v>64</v>
      </c>
      <c r="GQ26" s="192" t="s">
        <v>64</v>
      </c>
      <c r="GR26" s="192" t="s">
        <v>64</v>
      </c>
      <c r="GS26" s="192" t="s">
        <v>64</v>
      </c>
      <c r="GT26" s="192" t="s">
        <v>82</v>
      </c>
      <c r="GU26" s="192" t="s">
        <v>64</v>
      </c>
      <c r="GV26" s="192" t="s">
        <v>64</v>
      </c>
      <c r="GW26" s="192" t="s">
        <v>64</v>
      </c>
      <c r="GX26" s="192" t="s">
        <v>64</v>
      </c>
      <c r="GY26" s="192" t="s">
        <v>64</v>
      </c>
      <c r="GZ26" s="192" t="s">
        <v>64</v>
      </c>
      <c r="HA26" s="192" t="s">
        <v>64</v>
      </c>
      <c r="HB26" s="192" t="s">
        <v>64</v>
      </c>
      <c r="HC26" s="192" t="s">
        <v>64</v>
      </c>
      <c r="HD26" s="192" t="s">
        <v>82</v>
      </c>
      <c r="HE26" s="192" t="s">
        <v>82</v>
      </c>
      <c r="HF26" s="192" t="s">
        <v>64</v>
      </c>
      <c r="HG26" s="192" t="s">
        <v>64</v>
      </c>
      <c r="HH26" s="192" t="s">
        <v>64</v>
      </c>
      <c r="HI26" s="192" t="s">
        <v>64</v>
      </c>
      <c r="HJ26" s="192" t="s">
        <v>64</v>
      </c>
      <c r="HK26" s="192" t="s">
        <v>64</v>
      </c>
      <c r="HL26" s="192" t="s">
        <v>82</v>
      </c>
      <c r="HM26" s="192" t="s">
        <v>64</v>
      </c>
      <c r="HN26" s="192" t="s">
        <v>64</v>
      </c>
      <c r="HO26" s="192" t="s">
        <v>82</v>
      </c>
      <c r="HP26" s="192" t="s">
        <v>82</v>
      </c>
      <c r="HQ26" s="192" t="s">
        <v>82</v>
      </c>
      <c r="HR26" s="192" t="s">
        <v>82</v>
      </c>
      <c r="HS26" s="192" t="s">
        <v>64</v>
      </c>
      <c r="HT26" s="192" t="s">
        <v>64</v>
      </c>
      <c r="HU26" s="192" t="s">
        <v>64</v>
      </c>
      <c r="HV26" s="192" t="s">
        <v>64</v>
      </c>
      <c r="HW26" s="192" t="s">
        <v>64</v>
      </c>
      <c r="HX26" s="192" t="s">
        <v>64</v>
      </c>
      <c r="HY26" s="192" t="s">
        <v>64</v>
      </c>
      <c r="HZ26" s="192" t="s">
        <v>64</v>
      </c>
      <c r="IA26" s="192" t="s">
        <v>64</v>
      </c>
      <c r="IB26" s="192" t="s">
        <v>64</v>
      </c>
      <c r="IC26" s="192" t="s">
        <v>64</v>
      </c>
      <c r="ID26" s="192" t="s">
        <v>64</v>
      </c>
      <c r="IE26" s="192" t="s">
        <v>64</v>
      </c>
      <c r="IF26" s="192" t="s">
        <v>64</v>
      </c>
      <c r="IG26" s="192" t="s">
        <v>64</v>
      </c>
      <c r="IH26" s="192" t="s">
        <v>64</v>
      </c>
      <c r="II26" s="192" t="s">
        <v>65</v>
      </c>
      <c r="IJ26" s="192" t="s">
        <v>65</v>
      </c>
      <c r="IK26" s="192" t="s">
        <v>65</v>
      </c>
      <c r="IL26" s="192" t="s">
        <v>64</v>
      </c>
      <c r="IM26" s="192" t="s">
        <v>490</v>
      </c>
      <c r="IN26" s="192" t="s">
        <v>83</v>
      </c>
      <c r="IO26" s="192" t="s">
        <v>489</v>
      </c>
      <c r="IP26" s="192" t="s">
        <v>488</v>
      </c>
      <c r="IQ26" s="192" t="s">
        <v>65</v>
      </c>
      <c r="IR26" s="192" t="s">
        <v>65</v>
      </c>
    </row>
    <row r="27" spans="1:252">
      <c r="A27" s="209" t="str">
        <f t="shared" si="0"/>
        <v>Report</v>
      </c>
      <c r="B27" s="192">
        <v>100289</v>
      </c>
      <c r="C27" s="192">
        <v>2046233</v>
      </c>
      <c r="D27" s="192" t="s">
        <v>861</v>
      </c>
      <c r="E27" s="192" t="s">
        <v>794</v>
      </c>
      <c r="F27" s="192" t="s">
        <v>534</v>
      </c>
      <c r="G27" s="192" t="s">
        <v>534</v>
      </c>
      <c r="H27" s="192" t="s">
        <v>858</v>
      </c>
      <c r="I27" s="192" t="s">
        <v>862</v>
      </c>
      <c r="J27" s="192" t="s">
        <v>781</v>
      </c>
      <c r="K27" s="192" t="s">
        <v>781</v>
      </c>
      <c r="L27" s="192" t="s">
        <v>782</v>
      </c>
      <c r="M27" s="192" t="s">
        <v>783</v>
      </c>
      <c r="N27" s="210" t="s">
        <v>784</v>
      </c>
      <c r="O27" s="211">
        <v>10038148</v>
      </c>
      <c r="P27" s="196">
        <v>42990</v>
      </c>
      <c r="Q27" s="196">
        <v>42992</v>
      </c>
      <c r="R27" s="196">
        <v>43062</v>
      </c>
      <c r="S27" s="192" t="s">
        <v>785</v>
      </c>
      <c r="T27" s="192" t="s">
        <v>786</v>
      </c>
      <c r="U27" s="192">
        <v>4</v>
      </c>
      <c r="V27" s="192">
        <v>4</v>
      </c>
      <c r="W27" s="192">
        <v>4</v>
      </c>
      <c r="X27" s="192">
        <v>4</v>
      </c>
      <c r="Y27" s="192">
        <v>4</v>
      </c>
      <c r="Z27" s="192">
        <v>4</v>
      </c>
      <c r="AA27" s="192" t="s">
        <v>783</v>
      </c>
      <c r="AB27" s="192" t="s">
        <v>489</v>
      </c>
      <c r="AC27" s="192" t="s">
        <v>783</v>
      </c>
      <c r="AD27" s="192" t="s">
        <v>783</v>
      </c>
      <c r="AE27" s="192" t="s">
        <v>783</v>
      </c>
      <c r="AF27" s="192" t="s">
        <v>783</v>
      </c>
      <c r="AG27" s="192" t="s">
        <v>783</v>
      </c>
      <c r="AH27" s="192" t="s">
        <v>783</v>
      </c>
      <c r="AI27" s="192" t="s">
        <v>783</v>
      </c>
      <c r="AJ27" s="192" t="s">
        <v>783</v>
      </c>
      <c r="AK27" s="192" t="s">
        <v>791</v>
      </c>
      <c r="AL27" s="192" t="s">
        <v>792</v>
      </c>
      <c r="AM27" s="192" t="s">
        <v>792</v>
      </c>
      <c r="AN27" s="192" t="s">
        <v>64</v>
      </c>
      <c r="AO27" s="192" t="s">
        <v>64</v>
      </c>
      <c r="AP27" s="192" t="s">
        <v>64</v>
      </c>
      <c r="AQ27" s="192" t="s">
        <v>64</v>
      </c>
      <c r="AR27" s="192" t="s">
        <v>64</v>
      </c>
      <c r="AS27" s="192" t="s">
        <v>792</v>
      </c>
      <c r="AT27" s="192" t="s">
        <v>65</v>
      </c>
      <c r="AU27" s="192" t="s">
        <v>65</v>
      </c>
      <c r="AV27" s="192" t="s">
        <v>65</v>
      </c>
      <c r="AW27" s="192" t="s">
        <v>65</v>
      </c>
      <c r="AX27" s="192" t="s">
        <v>64</v>
      </c>
      <c r="AY27" s="192" t="s">
        <v>65</v>
      </c>
      <c r="AZ27" s="192" t="s">
        <v>65</v>
      </c>
      <c r="BA27" s="192" t="s">
        <v>64</v>
      </c>
      <c r="BB27" s="192" t="s">
        <v>64</v>
      </c>
      <c r="BC27" s="192" t="s">
        <v>65</v>
      </c>
      <c r="BD27" s="192" t="s">
        <v>64</v>
      </c>
      <c r="BE27" s="192" t="s">
        <v>65</v>
      </c>
      <c r="BF27" s="192" t="s">
        <v>64</v>
      </c>
      <c r="BG27" s="192" t="s">
        <v>64</v>
      </c>
      <c r="BH27" s="192" t="s">
        <v>64</v>
      </c>
      <c r="BI27" s="192" t="s">
        <v>64</v>
      </c>
      <c r="BJ27" s="192" t="s">
        <v>64</v>
      </c>
      <c r="BK27" s="192" t="s">
        <v>83</v>
      </c>
      <c r="BL27" s="192" t="s">
        <v>64</v>
      </c>
      <c r="BM27" s="192" t="s">
        <v>65</v>
      </c>
      <c r="BN27" s="192" t="s">
        <v>65</v>
      </c>
      <c r="BO27" s="192" t="s">
        <v>65</v>
      </c>
      <c r="BP27" s="192" t="s">
        <v>65</v>
      </c>
      <c r="BQ27" s="192" t="s">
        <v>65</v>
      </c>
      <c r="BR27" s="192" t="s">
        <v>65</v>
      </c>
      <c r="BS27" s="192" t="s">
        <v>65</v>
      </c>
      <c r="BT27" s="192" t="s">
        <v>65</v>
      </c>
      <c r="BU27" s="192" t="s">
        <v>65</v>
      </c>
      <c r="BV27" s="192" t="s">
        <v>64</v>
      </c>
      <c r="BW27" s="192" t="s">
        <v>64</v>
      </c>
      <c r="BX27" s="192" t="s">
        <v>64</v>
      </c>
      <c r="BY27" s="192" t="s">
        <v>64</v>
      </c>
      <c r="BZ27" s="192" t="s">
        <v>65</v>
      </c>
      <c r="CA27" s="192" t="s">
        <v>64</v>
      </c>
      <c r="CB27" s="192" t="s">
        <v>65</v>
      </c>
      <c r="CC27" s="192" t="s">
        <v>64</v>
      </c>
      <c r="CD27" s="192" t="s">
        <v>64</v>
      </c>
      <c r="CE27" s="192" t="s">
        <v>64</v>
      </c>
      <c r="CF27" s="192" t="s">
        <v>64</v>
      </c>
      <c r="CG27" s="192" t="s">
        <v>65</v>
      </c>
      <c r="CH27" s="192" t="s">
        <v>65</v>
      </c>
      <c r="CI27" s="192" t="s">
        <v>64</v>
      </c>
      <c r="CJ27" s="192" t="s">
        <v>64</v>
      </c>
      <c r="CK27" s="192" t="s">
        <v>64</v>
      </c>
      <c r="CL27" s="192" t="s">
        <v>64</v>
      </c>
      <c r="CM27" s="192" t="s">
        <v>64</v>
      </c>
      <c r="CN27" s="192" t="s">
        <v>64</v>
      </c>
      <c r="CO27" s="192" t="s">
        <v>64</v>
      </c>
      <c r="CP27" s="192" t="s">
        <v>64</v>
      </c>
      <c r="CQ27" s="192" t="s">
        <v>64</v>
      </c>
      <c r="CR27" s="192" t="s">
        <v>83</v>
      </c>
      <c r="CS27" s="192" t="s">
        <v>83</v>
      </c>
      <c r="CT27" s="192" t="s">
        <v>83</v>
      </c>
      <c r="CU27" s="192" t="s">
        <v>64</v>
      </c>
      <c r="CV27" s="192" t="s">
        <v>64</v>
      </c>
      <c r="CW27" s="192" t="s">
        <v>64</v>
      </c>
      <c r="CX27" s="192" t="s">
        <v>64</v>
      </c>
      <c r="CY27" s="192" t="s">
        <v>64</v>
      </c>
      <c r="CZ27" s="192" t="s">
        <v>64</v>
      </c>
      <c r="DA27" s="192" t="s">
        <v>64</v>
      </c>
      <c r="DB27" s="192" t="s">
        <v>64</v>
      </c>
      <c r="DC27" s="192" t="s">
        <v>64</v>
      </c>
      <c r="DD27" s="192" t="s">
        <v>64</v>
      </c>
      <c r="DE27" s="192" t="s">
        <v>64</v>
      </c>
      <c r="DF27" s="192" t="s">
        <v>64</v>
      </c>
      <c r="DG27" s="192" t="s">
        <v>64</v>
      </c>
      <c r="DH27" s="192" t="s">
        <v>64</v>
      </c>
      <c r="DI27" s="192" t="s">
        <v>64</v>
      </c>
      <c r="DJ27" s="192" t="s">
        <v>64</v>
      </c>
      <c r="DK27" s="192" t="s">
        <v>64</v>
      </c>
      <c r="DL27" s="192" t="s">
        <v>64</v>
      </c>
      <c r="DM27" s="192" t="s">
        <v>64</v>
      </c>
      <c r="DN27" s="192" t="s">
        <v>64</v>
      </c>
      <c r="DO27" s="192" t="s">
        <v>64</v>
      </c>
      <c r="DP27" s="192" t="s">
        <v>64</v>
      </c>
      <c r="DQ27" s="192" t="s">
        <v>64</v>
      </c>
      <c r="DR27" s="192" t="s">
        <v>83</v>
      </c>
      <c r="DS27" s="192" t="s">
        <v>64</v>
      </c>
      <c r="DT27" s="192" t="s">
        <v>64</v>
      </c>
      <c r="DU27" s="192" t="s">
        <v>64</v>
      </c>
      <c r="DV27" s="192" t="s">
        <v>64</v>
      </c>
      <c r="DW27" s="192" t="s">
        <v>64</v>
      </c>
      <c r="DX27" s="192" t="s">
        <v>64</v>
      </c>
      <c r="DY27" s="192" t="s">
        <v>64</v>
      </c>
      <c r="DZ27" s="192" t="s">
        <v>64</v>
      </c>
      <c r="EA27" s="192" t="s">
        <v>64</v>
      </c>
      <c r="EB27" s="192" t="s">
        <v>64</v>
      </c>
      <c r="EC27" s="192" t="s">
        <v>64</v>
      </c>
      <c r="ED27" s="192" t="s">
        <v>64</v>
      </c>
      <c r="EE27" s="192" t="s">
        <v>64</v>
      </c>
      <c r="EF27" s="192" t="s">
        <v>83</v>
      </c>
      <c r="EG27" s="192" t="s">
        <v>64</v>
      </c>
      <c r="EH27" s="192" t="s">
        <v>64</v>
      </c>
      <c r="EI27" s="192" t="s">
        <v>64</v>
      </c>
      <c r="EJ27" s="192" t="s">
        <v>64</v>
      </c>
      <c r="EK27" s="192" t="s">
        <v>64</v>
      </c>
      <c r="EL27" s="192" t="s">
        <v>64</v>
      </c>
      <c r="EM27" s="192" t="s">
        <v>64</v>
      </c>
      <c r="EN27" s="192" t="s">
        <v>64</v>
      </c>
      <c r="EO27" s="192" t="s">
        <v>64</v>
      </c>
      <c r="EP27" s="192" t="s">
        <v>64</v>
      </c>
      <c r="EQ27" s="192" t="s">
        <v>64</v>
      </c>
      <c r="ER27" s="192" t="s">
        <v>64</v>
      </c>
      <c r="ES27" s="192" t="s">
        <v>64</v>
      </c>
      <c r="ET27" s="192" t="s">
        <v>64</v>
      </c>
      <c r="EU27" s="192" t="s">
        <v>64</v>
      </c>
      <c r="EV27" s="192" t="s">
        <v>64</v>
      </c>
      <c r="EW27" s="192" t="s">
        <v>64</v>
      </c>
      <c r="EX27" s="192" t="s">
        <v>64</v>
      </c>
      <c r="EY27" s="192" t="s">
        <v>64</v>
      </c>
      <c r="EZ27" s="192" t="s">
        <v>64</v>
      </c>
      <c r="FA27" s="192" t="s">
        <v>64</v>
      </c>
      <c r="FB27" s="192" t="s">
        <v>64</v>
      </c>
      <c r="FC27" s="192" t="s">
        <v>64</v>
      </c>
      <c r="FD27" s="192" t="s">
        <v>64</v>
      </c>
      <c r="FE27" s="192" t="s">
        <v>64</v>
      </c>
      <c r="FF27" s="192" t="s">
        <v>64</v>
      </c>
      <c r="FG27" s="192" t="s">
        <v>64</v>
      </c>
      <c r="FH27" s="192" t="s">
        <v>64</v>
      </c>
      <c r="FI27" s="192" t="s">
        <v>64</v>
      </c>
      <c r="FJ27" s="192" t="s">
        <v>64</v>
      </c>
      <c r="FK27" s="192" t="s">
        <v>64</v>
      </c>
      <c r="FL27" s="192" t="s">
        <v>64</v>
      </c>
      <c r="FM27" s="192" t="s">
        <v>64</v>
      </c>
      <c r="FN27" s="192" t="s">
        <v>64</v>
      </c>
      <c r="FO27" s="192" t="s">
        <v>64</v>
      </c>
      <c r="FP27" s="192" t="s">
        <v>64</v>
      </c>
      <c r="FQ27" s="192" t="s">
        <v>64</v>
      </c>
      <c r="FR27" s="192" t="s">
        <v>64</v>
      </c>
      <c r="FS27" s="192" t="s">
        <v>64</v>
      </c>
      <c r="FT27" s="192" t="s">
        <v>64</v>
      </c>
      <c r="FU27" s="192" t="s">
        <v>64</v>
      </c>
      <c r="FV27" s="192" t="s">
        <v>83</v>
      </c>
      <c r="FW27" s="192" t="s">
        <v>64</v>
      </c>
      <c r="FX27" s="192" t="s">
        <v>64</v>
      </c>
      <c r="FY27" s="192" t="s">
        <v>64</v>
      </c>
      <c r="FZ27" s="192" t="s">
        <v>64</v>
      </c>
      <c r="GA27" s="192" t="s">
        <v>64</v>
      </c>
      <c r="GB27" s="192" t="s">
        <v>64</v>
      </c>
      <c r="GC27" s="192" t="s">
        <v>64</v>
      </c>
      <c r="GD27" s="192" t="s">
        <v>64</v>
      </c>
      <c r="GE27" s="192" t="s">
        <v>64</v>
      </c>
      <c r="GF27" s="192" t="s">
        <v>64</v>
      </c>
      <c r="GG27" s="192" t="s">
        <v>64</v>
      </c>
      <c r="GH27" s="192" t="s">
        <v>64</v>
      </c>
      <c r="GI27" s="192" t="s">
        <v>64</v>
      </c>
      <c r="GJ27" s="192" t="s">
        <v>64</v>
      </c>
      <c r="GK27" s="192" t="s">
        <v>64</v>
      </c>
      <c r="GL27" s="192" t="s">
        <v>64</v>
      </c>
      <c r="GM27" s="192" t="s">
        <v>64</v>
      </c>
      <c r="GN27" s="192" t="s">
        <v>83</v>
      </c>
      <c r="GO27" s="192" t="s">
        <v>64</v>
      </c>
      <c r="GP27" s="192" t="s">
        <v>64</v>
      </c>
      <c r="GQ27" s="192" t="s">
        <v>64</v>
      </c>
      <c r="GR27" s="192" t="s">
        <v>64</v>
      </c>
      <c r="GS27" s="192" t="s">
        <v>64</v>
      </c>
      <c r="GT27" s="192" t="s">
        <v>83</v>
      </c>
      <c r="GU27" s="192" t="s">
        <v>64</v>
      </c>
      <c r="GV27" s="192" t="s">
        <v>64</v>
      </c>
      <c r="GW27" s="192" t="s">
        <v>64</v>
      </c>
      <c r="GX27" s="192" t="s">
        <v>64</v>
      </c>
      <c r="GY27" s="192" t="s">
        <v>64</v>
      </c>
      <c r="GZ27" s="192" t="s">
        <v>64</v>
      </c>
      <c r="HA27" s="192" t="s">
        <v>64</v>
      </c>
      <c r="HB27" s="192" t="s">
        <v>64</v>
      </c>
      <c r="HC27" s="192" t="s">
        <v>64</v>
      </c>
      <c r="HD27" s="192" t="s">
        <v>64</v>
      </c>
      <c r="HE27" s="192" t="s">
        <v>64</v>
      </c>
      <c r="HF27" s="192" t="s">
        <v>64</v>
      </c>
      <c r="HG27" s="192" t="s">
        <v>64</v>
      </c>
      <c r="HH27" s="192" t="s">
        <v>64</v>
      </c>
      <c r="HI27" s="192" t="s">
        <v>64</v>
      </c>
      <c r="HJ27" s="192" t="s">
        <v>64</v>
      </c>
      <c r="HK27" s="192" t="s">
        <v>64</v>
      </c>
      <c r="HL27" s="192" t="s">
        <v>64</v>
      </c>
      <c r="HM27" s="192" t="s">
        <v>64</v>
      </c>
      <c r="HN27" s="192" t="s">
        <v>64</v>
      </c>
      <c r="HO27" s="192" t="s">
        <v>83</v>
      </c>
      <c r="HP27" s="192" t="s">
        <v>83</v>
      </c>
      <c r="HQ27" s="192" t="s">
        <v>83</v>
      </c>
      <c r="HR27" s="192" t="s">
        <v>83</v>
      </c>
      <c r="HS27" s="192" t="s">
        <v>64</v>
      </c>
      <c r="HT27" s="192" t="s">
        <v>64</v>
      </c>
      <c r="HU27" s="192" t="s">
        <v>64</v>
      </c>
      <c r="HV27" s="192" t="s">
        <v>64</v>
      </c>
      <c r="HW27" s="192" t="s">
        <v>64</v>
      </c>
      <c r="HX27" s="192" t="s">
        <v>64</v>
      </c>
      <c r="HY27" s="192" t="s">
        <v>64</v>
      </c>
      <c r="HZ27" s="192" t="s">
        <v>64</v>
      </c>
      <c r="IA27" s="192" t="s">
        <v>64</v>
      </c>
      <c r="IB27" s="192" t="s">
        <v>64</v>
      </c>
      <c r="IC27" s="192" t="s">
        <v>64</v>
      </c>
      <c r="ID27" s="192" t="s">
        <v>64</v>
      </c>
      <c r="IE27" s="192" t="s">
        <v>64</v>
      </c>
      <c r="IF27" s="192" t="s">
        <v>64</v>
      </c>
      <c r="IG27" s="192" t="s">
        <v>64</v>
      </c>
      <c r="IH27" s="192" t="s">
        <v>64</v>
      </c>
      <c r="II27" s="192" t="s">
        <v>65</v>
      </c>
      <c r="IJ27" s="192" t="s">
        <v>65</v>
      </c>
      <c r="IK27" s="192" t="s">
        <v>65</v>
      </c>
      <c r="IL27" s="192" t="s">
        <v>64</v>
      </c>
      <c r="IM27" s="192" t="s">
        <v>490</v>
      </c>
      <c r="IN27" s="192" t="s">
        <v>797</v>
      </c>
      <c r="IO27" s="192" t="s">
        <v>489</v>
      </c>
      <c r="IP27" s="192" t="s">
        <v>487</v>
      </c>
      <c r="IQ27" s="192" t="s">
        <v>783</v>
      </c>
      <c r="IR27" s="192" t="s">
        <v>783</v>
      </c>
    </row>
    <row r="28" spans="1:252">
      <c r="A28" s="209" t="str">
        <f t="shared" si="0"/>
        <v>Report</v>
      </c>
      <c r="B28" s="192">
        <v>106002</v>
      </c>
      <c r="C28" s="192">
        <v>3556024</v>
      </c>
      <c r="D28" s="192" t="s">
        <v>863</v>
      </c>
      <c r="E28" s="192" t="s">
        <v>794</v>
      </c>
      <c r="F28" s="192" t="s">
        <v>528</v>
      </c>
      <c r="G28" s="192" t="s">
        <v>528</v>
      </c>
      <c r="H28" s="192" t="s">
        <v>864</v>
      </c>
      <c r="I28" s="192" t="s">
        <v>865</v>
      </c>
      <c r="J28" s="192" t="s">
        <v>866</v>
      </c>
      <c r="K28" s="192" t="s">
        <v>866</v>
      </c>
      <c r="L28" s="192" t="s">
        <v>860</v>
      </c>
      <c r="M28" s="192" t="s">
        <v>783</v>
      </c>
      <c r="N28" s="210" t="s">
        <v>784</v>
      </c>
      <c r="O28" s="211">
        <v>10026001</v>
      </c>
      <c r="P28" s="196">
        <v>43053</v>
      </c>
      <c r="Q28" s="196">
        <v>43055</v>
      </c>
      <c r="R28" s="196">
        <v>43109</v>
      </c>
      <c r="S28" s="192" t="s">
        <v>785</v>
      </c>
      <c r="T28" s="192" t="s">
        <v>786</v>
      </c>
      <c r="U28" s="192">
        <v>3</v>
      </c>
      <c r="V28" s="192">
        <v>3</v>
      </c>
      <c r="W28" s="192">
        <v>3</v>
      </c>
      <c r="X28" s="192">
        <v>2</v>
      </c>
      <c r="Y28" s="192">
        <v>3</v>
      </c>
      <c r="Z28" s="192">
        <v>2</v>
      </c>
      <c r="AA28" s="192" t="s">
        <v>783</v>
      </c>
      <c r="AB28" s="192" t="s">
        <v>489</v>
      </c>
      <c r="AC28" s="192" t="s">
        <v>783</v>
      </c>
      <c r="AD28" s="192" t="s">
        <v>783</v>
      </c>
      <c r="AE28" s="192" t="s">
        <v>783</v>
      </c>
      <c r="AF28" s="192" t="s">
        <v>783</v>
      </c>
      <c r="AG28" s="192" t="s">
        <v>783</v>
      </c>
      <c r="AH28" s="192" t="s">
        <v>783</v>
      </c>
      <c r="AI28" s="192" t="s">
        <v>783</v>
      </c>
      <c r="AJ28" s="192" t="s">
        <v>783</v>
      </c>
      <c r="AK28" s="192" t="s">
        <v>787</v>
      </c>
      <c r="AL28" s="192" t="s">
        <v>64</v>
      </c>
      <c r="AM28" s="192" t="s">
        <v>64</v>
      </c>
      <c r="AN28" s="192" t="s">
        <v>64</v>
      </c>
      <c r="AO28" s="192" t="s">
        <v>64</v>
      </c>
      <c r="AP28" s="192" t="s">
        <v>64</v>
      </c>
      <c r="AQ28" s="192" t="s">
        <v>64</v>
      </c>
      <c r="AR28" s="192" t="s">
        <v>64</v>
      </c>
      <c r="AS28" s="192" t="s">
        <v>64</v>
      </c>
      <c r="AT28" s="192" t="s">
        <v>64</v>
      </c>
      <c r="AU28" s="192" t="s">
        <v>64</v>
      </c>
      <c r="AV28" s="192" t="s">
        <v>64</v>
      </c>
      <c r="AW28" s="192" t="s">
        <v>64</v>
      </c>
      <c r="AX28" s="192" t="s">
        <v>64</v>
      </c>
      <c r="AY28" s="192" t="s">
        <v>64</v>
      </c>
      <c r="AZ28" s="192" t="s">
        <v>64</v>
      </c>
      <c r="BA28" s="192" t="s">
        <v>64</v>
      </c>
      <c r="BB28" s="192" t="s">
        <v>83</v>
      </c>
      <c r="BC28" s="192" t="s">
        <v>64</v>
      </c>
      <c r="BD28" s="192" t="s">
        <v>64</v>
      </c>
      <c r="BE28" s="192" t="s">
        <v>64</v>
      </c>
      <c r="BF28" s="192" t="s">
        <v>83</v>
      </c>
      <c r="BG28" s="192" t="s">
        <v>83</v>
      </c>
      <c r="BH28" s="192" t="s">
        <v>83</v>
      </c>
      <c r="BI28" s="192" t="s">
        <v>83</v>
      </c>
      <c r="BJ28" s="192" t="s">
        <v>64</v>
      </c>
      <c r="BK28" s="192" t="s">
        <v>83</v>
      </c>
      <c r="BL28" s="192" t="s">
        <v>64</v>
      </c>
      <c r="BM28" s="192" t="s">
        <v>64</v>
      </c>
      <c r="BN28" s="192" t="s">
        <v>64</v>
      </c>
      <c r="BO28" s="192" t="s">
        <v>64</v>
      </c>
      <c r="BP28" s="192" t="s">
        <v>64</v>
      </c>
      <c r="BQ28" s="192" t="s">
        <v>64</v>
      </c>
      <c r="BR28" s="192" t="s">
        <v>64</v>
      </c>
      <c r="BS28" s="192" t="s">
        <v>64</v>
      </c>
      <c r="BT28" s="192" t="s">
        <v>64</v>
      </c>
      <c r="BU28" s="192" t="s">
        <v>64</v>
      </c>
      <c r="BV28" s="192" t="s">
        <v>64</v>
      </c>
      <c r="BW28" s="192" t="s">
        <v>64</v>
      </c>
      <c r="BX28" s="192" t="s">
        <v>64</v>
      </c>
      <c r="BY28" s="192" t="s">
        <v>64</v>
      </c>
      <c r="BZ28" s="192" t="s">
        <v>64</v>
      </c>
      <c r="CA28" s="192" t="s">
        <v>64</v>
      </c>
      <c r="CB28" s="192" t="s">
        <v>64</v>
      </c>
      <c r="CC28" s="192" t="s">
        <v>64</v>
      </c>
      <c r="CD28" s="192" t="s">
        <v>64</v>
      </c>
      <c r="CE28" s="192" t="s">
        <v>64</v>
      </c>
      <c r="CF28" s="192" t="s">
        <v>64</v>
      </c>
      <c r="CG28" s="192" t="s">
        <v>64</v>
      </c>
      <c r="CH28" s="192" t="s">
        <v>64</v>
      </c>
      <c r="CI28" s="192" t="s">
        <v>64</v>
      </c>
      <c r="CJ28" s="192" t="s">
        <v>64</v>
      </c>
      <c r="CK28" s="192" t="s">
        <v>64</v>
      </c>
      <c r="CL28" s="192" t="s">
        <v>64</v>
      </c>
      <c r="CM28" s="192" t="s">
        <v>64</v>
      </c>
      <c r="CN28" s="192" t="s">
        <v>64</v>
      </c>
      <c r="CO28" s="192" t="s">
        <v>64</v>
      </c>
      <c r="CP28" s="192" t="s">
        <v>64</v>
      </c>
      <c r="CQ28" s="192" t="s">
        <v>64</v>
      </c>
      <c r="CR28" s="192" t="s">
        <v>64</v>
      </c>
      <c r="CS28" s="192" t="s">
        <v>64</v>
      </c>
      <c r="CT28" s="192" t="s">
        <v>64</v>
      </c>
      <c r="CU28" s="192" t="s">
        <v>64</v>
      </c>
      <c r="CV28" s="192" t="s">
        <v>64</v>
      </c>
      <c r="CW28" s="192" t="s">
        <v>64</v>
      </c>
      <c r="CX28" s="192" t="s">
        <v>64</v>
      </c>
      <c r="CY28" s="192" t="s">
        <v>64</v>
      </c>
      <c r="CZ28" s="192" t="s">
        <v>64</v>
      </c>
      <c r="DA28" s="192" t="s">
        <v>64</v>
      </c>
      <c r="DB28" s="192" t="s">
        <v>64</v>
      </c>
      <c r="DC28" s="192" t="s">
        <v>64</v>
      </c>
      <c r="DD28" s="192" t="s">
        <v>64</v>
      </c>
      <c r="DE28" s="192" t="s">
        <v>64</v>
      </c>
      <c r="DF28" s="192" t="s">
        <v>64</v>
      </c>
      <c r="DG28" s="192" t="s">
        <v>64</v>
      </c>
      <c r="DH28" s="192" t="s">
        <v>64</v>
      </c>
      <c r="DI28" s="192" t="s">
        <v>64</v>
      </c>
      <c r="DJ28" s="192" t="s">
        <v>64</v>
      </c>
      <c r="DK28" s="192" t="s">
        <v>64</v>
      </c>
      <c r="DL28" s="192" t="s">
        <v>64</v>
      </c>
      <c r="DM28" s="192" t="s">
        <v>64</v>
      </c>
      <c r="DN28" s="192" t="s">
        <v>64</v>
      </c>
      <c r="DO28" s="192" t="s">
        <v>64</v>
      </c>
      <c r="DP28" s="192" t="s">
        <v>64</v>
      </c>
      <c r="DQ28" s="192" t="s">
        <v>64</v>
      </c>
      <c r="DR28" s="192" t="s">
        <v>83</v>
      </c>
      <c r="DS28" s="192" t="s">
        <v>64</v>
      </c>
      <c r="DT28" s="192" t="s">
        <v>64</v>
      </c>
      <c r="DU28" s="192" t="s">
        <v>64</v>
      </c>
      <c r="DV28" s="192" t="s">
        <v>64</v>
      </c>
      <c r="DW28" s="192" t="s">
        <v>64</v>
      </c>
      <c r="DX28" s="192" t="s">
        <v>64</v>
      </c>
      <c r="DY28" s="192" t="s">
        <v>64</v>
      </c>
      <c r="DZ28" s="192" t="s">
        <v>64</v>
      </c>
      <c r="EA28" s="192" t="s">
        <v>64</v>
      </c>
      <c r="EB28" s="192" t="s">
        <v>64</v>
      </c>
      <c r="EC28" s="192" t="s">
        <v>64</v>
      </c>
      <c r="ED28" s="192" t="s">
        <v>64</v>
      </c>
      <c r="EE28" s="192" t="s">
        <v>64</v>
      </c>
      <c r="EF28" s="192" t="s">
        <v>83</v>
      </c>
      <c r="EG28" s="192" t="s">
        <v>64</v>
      </c>
      <c r="EH28" s="192" t="s">
        <v>83</v>
      </c>
      <c r="EI28" s="192" t="s">
        <v>83</v>
      </c>
      <c r="EJ28" s="192" t="s">
        <v>83</v>
      </c>
      <c r="EK28" s="192" t="s">
        <v>83</v>
      </c>
      <c r="EL28" s="192" t="s">
        <v>83</v>
      </c>
      <c r="EM28" s="192" t="s">
        <v>83</v>
      </c>
      <c r="EN28" s="192" t="s">
        <v>83</v>
      </c>
      <c r="EO28" s="192" t="s">
        <v>83</v>
      </c>
      <c r="EP28" s="192" t="s">
        <v>83</v>
      </c>
      <c r="EQ28" s="192" t="s">
        <v>64</v>
      </c>
      <c r="ER28" s="192" t="s">
        <v>64</v>
      </c>
      <c r="ES28" s="192" t="s">
        <v>64</v>
      </c>
      <c r="ET28" s="192" t="s">
        <v>64</v>
      </c>
      <c r="EU28" s="192" t="s">
        <v>64</v>
      </c>
      <c r="EV28" s="192" t="s">
        <v>64</v>
      </c>
      <c r="EW28" s="192" t="s">
        <v>64</v>
      </c>
      <c r="EX28" s="192" t="s">
        <v>64</v>
      </c>
      <c r="EY28" s="192" t="s">
        <v>64</v>
      </c>
      <c r="EZ28" s="192" t="s">
        <v>64</v>
      </c>
      <c r="FA28" s="192" t="s">
        <v>64</v>
      </c>
      <c r="FB28" s="192" t="s">
        <v>64</v>
      </c>
      <c r="FC28" s="192" t="s">
        <v>64</v>
      </c>
      <c r="FD28" s="192" t="s">
        <v>64</v>
      </c>
      <c r="FE28" s="192" t="s">
        <v>64</v>
      </c>
      <c r="FF28" s="192" t="s">
        <v>64</v>
      </c>
      <c r="FG28" s="192" t="s">
        <v>64</v>
      </c>
      <c r="FH28" s="192" t="s">
        <v>64</v>
      </c>
      <c r="FI28" s="192" t="s">
        <v>64</v>
      </c>
      <c r="FJ28" s="192" t="s">
        <v>64</v>
      </c>
      <c r="FK28" s="192" t="s">
        <v>83</v>
      </c>
      <c r="FL28" s="192" t="s">
        <v>64</v>
      </c>
      <c r="FM28" s="192" t="s">
        <v>64</v>
      </c>
      <c r="FN28" s="192" t="s">
        <v>64</v>
      </c>
      <c r="FO28" s="192" t="s">
        <v>64</v>
      </c>
      <c r="FP28" s="192" t="s">
        <v>64</v>
      </c>
      <c r="FQ28" s="192" t="s">
        <v>64</v>
      </c>
      <c r="FR28" s="192" t="s">
        <v>83</v>
      </c>
      <c r="FS28" s="192" t="s">
        <v>64</v>
      </c>
      <c r="FT28" s="192" t="s">
        <v>64</v>
      </c>
      <c r="FU28" s="192" t="s">
        <v>64</v>
      </c>
      <c r="FV28" s="192" t="s">
        <v>83</v>
      </c>
      <c r="FW28" s="192" t="s">
        <v>64</v>
      </c>
      <c r="FX28" s="192" t="s">
        <v>64</v>
      </c>
      <c r="FY28" s="192" t="s">
        <v>64</v>
      </c>
      <c r="FZ28" s="192" t="s">
        <v>64</v>
      </c>
      <c r="GA28" s="192" t="s">
        <v>64</v>
      </c>
      <c r="GB28" s="192" t="s">
        <v>64</v>
      </c>
      <c r="GC28" s="192" t="s">
        <v>64</v>
      </c>
      <c r="GD28" s="192" t="s">
        <v>64</v>
      </c>
      <c r="GE28" s="192" t="s">
        <v>64</v>
      </c>
      <c r="GF28" s="192" t="s">
        <v>64</v>
      </c>
      <c r="GG28" s="192" t="s">
        <v>64</v>
      </c>
      <c r="GH28" s="192" t="s">
        <v>64</v>
      </c>
      <c r="GI28" s="192" t="s">
        <v>64</v>
      </c>
      <c r="GJ28" s="192" t="s">
        <v>64</v>
      </c>
      <c r="GK28" s="192" t="s">
        <v>64</v>
      </c>
      <c r="GL28" s="192" t="s">
        <v>64</v>
      </c>
      <c r="GM28" s="192" t="s">
        <v>64</v>
      </c>
      <c r="GN28" s="192" t="s">
        <v>83</v>
      </c>
      <c r="GO28" s="192" t="s">
        <v>64</v>
      </c>
      <c r="GP28" s="192" t="s">
        <v>64</v>
      </c>
      <c r="GQ28" s="192" t="s">
        <v>64</v>
      </c>
      <c r="GR28" s="192" t="s">
        <v>64</v>
      </c>
      <c r="GS28" s="192" t="s">
        <v>64</v>
      </c>
      <c r="GT28" s="192" t="s">
        <v>64</v>
      </c>
      <c r="GU28" s="192" t="s">
        <v>64</v>
      </c>
      <c r="GV28" s="192" t="s">
        <v>64</v>
      </c>
      <c r="GW28" s="192" t="s">
        <v>64</v>
      </c>
      <c r="GX28" s="192" t="s">
        <v>64</v>
      </c>
      <c r="GY28" s="192" t="s">
        <v>64</v>
      </c>
      <c r="GZ28" s="192" t="s">
        <v>64</v>
      </c>
      <c r="HA28" s="192" t="s">
        <v>64</v>
      </c>
      <c r="HB28" s="192" t="s">
        <v>64</v>
      </c>
      <c r="HC28" s="192" t="s">
        <v>64</v>
      </c>
      <c r="HD28" s="192" t="s">
        <v>83</v>
      </c>
      <c r="HE28" s="192" t="s">
        <v>83</v>
      </c>
      <c r="HF28" s="192" t="s">
        <v>64</v>
      </c>
      <c r="HG28" s="192" t="s">
        <v>64</v>
      </c>
      <c r="HH28" s="192" t="s">
        <v>64</v>
      </c>
      <c r="HI28" s="192" t="s">
        <v>64</v>
      </c>
      <c r="HJ28" s="192" t="s">
        <v>64</v>
      </c>
      <c r="HK28" s="192" t="s">
        <v>64</v>
      </c>
      <c r="HL28" s="192" t="s">
        <v>64</v>
      </c>
      <c r="HM28" s="192" t="s">
        <v>64</v>
      </c>
      <c r="HN28" s="192" t="s">
        <v>64</v>
      </c>
      <c r="HO28" s="192" t="s">
        <v>83</v>
      </c>
      <c r="HP28" s="192" t="s">
        <v>83</v>
      </c>
      <c r="HQ28" s="192" t="s">
        <v>83</v>
      </c>
      <c r="HR28" s="192" t="s">
        <v>83</v>
      </c>
      <c r="HS28" s="192" t="s">
        <v>64</v>
      </c>
      <c r="HT28" s="192" t="s">
        <v>64</v>
      </c>
      <c r="HU28" s="192" t="s">
        <v>64</v>
      </c>
      <c r="HV28" s="192" t="s">
        <v>64</v>
      </c>
      <c r="HW28" s="192" t="s">
        <v>64</v>
      </c>
      <c r="HX28" s="192" t="s">
        <v>64</v>
      </c>
      <c r="HY28" s="192" t="s">
        <v>64</v>
      </c>
      <c r="HZ28" s="192" t="s">
        <v>64</v>
      </c>
      <c r="IA28" s="192" t="s">
        <v>64</v>
      </c>
      <c r="IB28" s="192" t="s">
        <v>64</v>
      </c>
      <c r="IC28" s="192" t="s">
        <v>64</v>
      </c>
      <c r="ID28" s="192" t="s">
        <v>64</v>
      </c>
      <c r="IE28" s="192" t="s">
        <v>64</v>
      </c>
      <c r="IF28" s="192" t="s">
        <v>64</v>
      </c>
      <c r="IG28" s="192" t="s">
        <v>64</v>
      </c>
      <c r="IH28" s="192" t="s">
        <v>64</v>
      </c>
      <c r="II28" s="192" t="s">
        <v>64</v>
      </c>
      <c r="IJ28" s="192" t="s">
        <v>64</v>
      </c>
      <c r="IK28" s="192" t="s">
        <v>64</v>
      </c>
      <c r="IL28" s="192" t="s">
        <v>64</v>
      </c>
      <c r="IM28" s="192" t="s">
        <v>490</v>
      </c>
      <c r="IN28" s="192" t="s">
        <v>797</v>
      </c>
      <c r="IO28" s="192" t="s">
        <v>489</v>
      </c>
      <c r="IP28" s="192" t="s">
        <v>487</v>
      </c>
      <c r="IQ28" s="192" t="s">
        <v>783</v>
      </c>
      <c r="IR28" s="192" t="s">
        <v>783</v>
      </c>
    </row>
    <row r="29" spans="1:252">
      <c r="A29" s="209" t="str">
        <f t="shared" si="0"/>
        <v>Report</v>
      </c>
      <c r="B29" s="192">
        <v>139601</v>
      </c>
      <c r="C29" s="192">
        <v>2116006</v>
      </c>
      <c r="D29" s="192" t="s">
        <v>867</v>
      </c>
      <c r="E29" s="192" t="s">
        <v>794</v>
      </c>
      <c r="F29" s="192" t="s">
        <v>534</v>
      </c>
      <c r="G29" s="192" t="s">
        <v>534</v>
      </c>
      <c r="H29" s="192" t="s">
        <v>795</v>
      </c>
      <c r="I29" s="192" t="s">
        <v>868</v>
      </c>
      <c r="J29" s="192" t="s">
        <v>781</v>
      </c>
      <c r="K29" s="192" t="s">
        <v>781</v>
      </c>
      <c r="L29" s="192" t="s">
        <v>782</v>
      </c>
      <c r="M29" s="192" t="s">
        <v>783</v>
      </c>
      <c r="N29" s="210" t="s">
        <v>784</v>
      </c>
      <c r="O29" s="211">
        <v>10035809</v>
      </c>
      <c r="P29" s="196">
        <v>43235</v>
      </c>
      <c r="Q29" s="196">
        <v>43237</v>
      </c>
      <c r="R29" s="196">
        <v>43278</v>
      </c>
      <c r="S29" s="192" t="s">
        <v>785</v>
      </c>
      <c r="T29" s="192" t="s">
        <v>786</v>
      </c>
      <c r="U29" s="192">
        <v>2</v>
      </c>
      <c r="V29" s="192">
        <v>2</v>
      </c>
      <c r="W29" s="192">
        <v>2</v>
      </c>
      <c r="X29" s="192">
        <v>2</v>
      </c>
      <c r="Y29" s="192">
        <v>2</v>
      </c>
      <c r="Z29" s="192" t="s">
        <v>783</v>
      </c>
      <c r="AA29" s="192" t="s">
        <v>783</v>
      </c>
      <c r="AB29" s="192" t="s">
        <v>489</v>
      </c>
      <c r="AC29" s="192" t="s">
        <v>487</v>
      </c>
      <c r="AD29" s="192" t="s">
        <v>783</v>
      </c>
      <c r="AE29" s="192" t="s">
        <v>783</v>
      </c>
      <c r="AF29" s="192" t="s">
        <v>783</v>
      </c>
      <c r="AG29" s="192" t="s">
        <v>783</v>
      </c>
      <c r="AH29" s="192" t="s">
        <v>783</v>
      </c>
      <c r="AI29" s="192" t="s">
        <v>783</v>
      </c>
      <c r="AJ29" s="192" t="s">
        <v>783</v>
      </c>
      <c r="AK29" s="192" t="s">
        <v>787</v>
      </c>
      <c r="AL29" s="192" t="s">
        <v>64</v>
      </c>
      <c r="AM29" s="192" t="s">
        <v>64</v>
      </c>
      <c r="AN29" s="192" t="s">
        <v>64</v>
      </c>
      <c r="AO29" s="192" t="s">
        <v>64</v>
      </c>
      <c r="AP29" s="192" t="s">
        <v>64</v>
      </c>
      <c r="AQ29" s="192" t="s">
        <v>64</v>
      </c>
      <c r="AR29" s="192" t="s">
        <v>64</v>
      </c>
      <c r="AS29" s="192" t="s">
        <v>64</v>
      </c>
      <c r="AT29" s="192" t="s">
        <v>64</v>
      </c>
      <c r="AU29" s="192" t="s">
        <v>64</v>
      </c>
      <c r="AV29" s="192" t="s">
        <v>64</v>
      </c>
      <c r="AW29" s="192" t="s">
        <v>64</v>
      </c>
      <c r="AX29" s="192" t="s">
        <v>64</v>
      </c>
      <c r="AY29" s="192" t="s">
        <v>64</v>
      </c>
      <c r="AZ29" s="192" t="s">
        <v>64</v>
      </c>
      <c r="BA29" s="192" t="s">
        <v>64</v>
      </c>
      <c r="BB29" s="192" t="s">
        <v>82</v>
      </c>
      <c r="BC29" s="192" t="s">
        <v>64</v>
      </c>
      <c r="BD29" s="192" t="s">
        <v>64</v>
      </c>
      <c r="BE29" s="192" t="s">
        <v>64</v>
      </c>
      <c r="BF29" s="192" t="s">
        <v>64</v>
      </c>
      <c r="BG29" s="192" t="s">
        <v>64</v>
      </c>
      <c r="BH29" s="192" t="s">
        <v>64</v>
      </c>
      <c r="BI29" s="192" t="s">
        <v>64</v>
      </c>
      <c r="BJ29" s="192" t="s">
        <v>82</v>
      </c>
      <c r="BK29" s="192" t="s">
        <v>82</v>
      </c>
      <c r="BL29" s="192" t="s">
        <v>64</v>
      </c>
      <c r="BM29" s="192" t="s">
        <v>64</v>
      </c>
      <c r="BN29" s="192" t="s">
        <v>64</v>
      </c>
      <c r="BO29" s="192" t="s">
        <v>64</v>
      </c>
      <c r="BP29" s="192" t="s">
        <v>64</v>
      </c>
      <c r="BQ29" s="192" t="s">
        <v>64</v>
      </c>
      <c r="BR29" s="192" t="s">
        <v>64</v>
      </c>
      <c r="BS29" s="192" t="s">
        <v>64</v>
      </c>
      <c r="BT29" s="192" t="s">
        <v>64</v>
      </c>
      <c r="BU29" s="192" t="s">
        <v>64</v>
      </c>
      <c r="BV29" s="192" t="s">
        <v>64</v>
      </c>
      <c r="BW29" s="192" t="s">
        <v>64</v>
      </c>
      <c r="BX29" s="192" t="s">
        <v>64</v>
      </c>
      <c r="BY29" s="192" t="s">
        <v>64</v>
      </c>
      <c r="BZ29" s="192" t="s">
        <v>64</v>
      </c>
      <c r="CA29" s="192" t="s">
        <v>64</v>
      </c>
      <c r="CB29" s="192" t="s">
        <v>64</v>
      </c>
      <c r="CC29" s="192" t="s">
        <v>64</v>
      </c>
      <c r="CD29" s="192" t="s">
        <v>64</v>
      </c>
      <c r="CE29" s="192" t="s">
        <v>64</v>
      </c>
      <c r="CF29" s="192" t="s">
        <v>64</v>
      </c>
      <c r="CG29" s="192" t="s">
        <v>64</v>
      </c>
      <c r="CH29" s="192" t="s">
        <v>64</v>
      </c>
      <c r="CI29" s="192" t="s">
        <v>64</v>
      </c>
      <c r="CJ29" s="192" t="s">
        <v>64</v>
      </c>
      <c r="CK29" s="192" t="s">
        <v>64</v>
      </c>
      <c r="CL29" s="192" t="s">
        <v>64</v>
      </c>
      <c r="CM29" s="192" t="s">
        <v>64</v>
      </c>
      <c r="CN29" s="192" t="s">
        <v>64</v>
      </c>
      <c r="CO29" s="192" t="s">
        <v>64</v>
      </c>
      <c r="CP29" s="192" t="s">
        <v>64</v>
      </c>
      <c r="CQ29" s="192" t="s">
        <v>64</v>
      </c>
      <c r="CR29" s="192" t="s">
        <v>64</v>
      </c>
      <c r="CS29" s="192" t="s">
        <v>82</v>
      </c>
      <c r="CT29" s="192" t="s">
        <v>82</v>
      </c>
      <c r="CU29" s="192" t="s">
        <v>64</v>
      </c>
      <c r="CV29" s="192" t="s">
        <v>64</v>
      </c>
      <c r="CW29" s="192" t="s">
        <v>64</v>
      </c>
      <c r="CX29" s="192" t="s">
        <v>82</v>
      </c>
      <c r="CY29" s="192" t="s">
        <v>64</v>
      </c>
      <c r="CZ29" s="192" t="s">
        <v>64</v>
      </c>
      <c r="DA29" s="192" t="s">
        <v>64</v>
      </c>
      <c r="DB29" s="192" t="s">
        <v>64</v>
      </c>
      <c r="DC29" s="192" t="s">
        <v>64</v>
      </c>
      <c r="DD29" s="192" t="s">
        <v>64</v>
      </c>
      <c r="DE29" s="192" t="s">
        <v>64</v>
      </c>
      <c r="DF29" s="192" t="s">
        <v>64</v>
      </c>
      <c r="DG29" s="192" t="s">
        <v>64</v>
      </c>
      <c r="DH29" s="192" t="s">
        <v>64</v>
      </c>
      <c r="DI29" s="192" t="s">
        <v>64</v>
      </c>
      <c r="DJ29" s="192" t="s">
        <v>64</v>
      </c>
      <c r="DK29" s="192" t="s">
        <v>64</v>
      </c>
      <c r="DL29" s="192" t="s">
        <v>64</v>
      </c>
      <c r="DM29" s="192" t="s">
        <v>64</v>
      </c>
      <c r="DN29" s="192" t="s">
        <v>64</v>
      </c>
      <c r="DO29" s="192" t="s">
        <v>64</v>
      </c>
      <c r="DP29" s="192" t="s">
        <v>64</v>
      </c>
      <c r="DQ29" s="192" t="s">
        <v>64</v>
      </c>
      <c r="DR29" s="192" t="s">
        <v>82</v>
      </c>
      <c r="DS29" s="192" t="s">
        <v>64</v>
      </c>
      <c r="DT29" s="192" t="s">
        <v>64</v>
      </c>
      <c r="DU29" s="192" t="s">
        <v>64</v>
      </c>
      <c r="DV29" s="192" t="s">
        <v>64</v>
      </c>
      <c r="DW29" s="192" t="s">
        <v>64</v>
      </c>
      <c r="DX29" s="192" t="s">
        <v>64</v>
      </c>
      <c r="DY29" s="192" t="s">
        <v>64</v>
      </c>
      <c r="DZ29" s="192" t="s">
        <v>64</v>
      </c>
      <c r="EA29" s="192" t="s">
        <v>64</v>
      </c>
      <c r="EB29" s="192" t="s">
        <v>64</v>
      </c>
      <c r="EC29" s="192" t="s">
        <v>64</v>
      </c>
      <c r="ED29" s="192" t="s">
        <v>64</v>
      </c>
      <c r="EE29" s="192" t="s">
        <v>64</v>
      </c>
      <c r="EF29" s="192" t="s">
        <v>64</v>
      </c>
      <c r="EG29" s="192" t="s">
        <v>64</v>
      </c>
      <c r="EH29" s="192" t="s">
        <v>64</v>
      </c>
      <c r="EI29" s="192" t="s">
        <v>64</v>
      </c>
      <c r="EJ29" s="192" t="s">
        <v>64</v>
      </c>
      <c r="EK29" s="192" t="s">
        <v>64</v>
      </c>
      <c r="EL29" s="192" t="s">
        <v>64</v>
      </c>
      <c r="EM29" s="192" t="s">
        <v>783</v>
      </c>
      <c r="EN29" s="192" t="s">
        <v>64</v>
      </c>
      <c r="EO29" s="192" t="s">
        <v>64</v>
      </c>
      <c r="EP29" s="192" t="s">
        <v>64</v>
      </c>
      <c r="EQ29" s="192" t="s">
        <v>64</v>
      </c>
      <c r="ER29" s="192" t="s">
        <v>64</v>
      </c>
      <c r="ES29" s="192" t="s">
        <v>64</v>
      </c>
      <c r="ET29" s="192" t="s">
        <v>64</v>
      </c>
      <c r="EU29" s="192" t="s">
        <v>64</v>
      </c>
      <c r="EV29" s="192" t="s">
        <v>64</v>
      </c>
      <c r="EW29" s="192" t="s">
        <v>64</v>
      </c>
      <c r="EX29" s="192" t="s">
        <v>64</v>
      </c>
      <c r="EY29" s="192" t="s">
        <v>64</v>
      </c>
      <c r="EZ29" s="192" t="s">
        <v>64</v>
      </c>
      <c r="FA29" s="192" t="s">
        <v>64</v>
      </c>
      <c r="FB29" s="192" t="s">
        <v>64</v>
      </c>
      <c r="FC29" s="192" t="s">
        <v>64</v>
      </c>
      <c r="FD29" s="192" t="s">
        <v>64</v>
      </c>
      <c r="FE29" s="192" t="s">
        <v>64</v>
      </c>
      <c r="FF29" s="192" t="s">
        <v>64</v>
      </c>
      <c r="FG29" s="192" t="s">
        <v>64</v>
      </c>
      <c r="FH29" s="192" t="s">
        <v>64</v>
      </c>
      <c r="FI29" s="192" t="s">
        <v>64</v>
      </c>
      <c r="FJ29" s="192" t="s">
        <v>64</v>
      </c>
      <c r="FK29" s="192" t="s">
        <v>64</v>
      </c>
      <c r="FL29" s="192" t="s">
        <v>64</v>
      </c>
      <c r="FM29" s="192" t="s">
        <v>64</v>
      </c>
      <c r="FN29" s="192" t="s">
        <v>64</v>
      </c>
      <c r="FO29" s="192" t="s">
        <v>64</v>
      </c>
      <c r="FP29" s="192" t="s">
        <v>64</v>
      </c>
      <c r="FQ29" s="192" t="s">
        <v>64</v>
      </c>
      <c r="FR29" s="192" t="s">
        <v>64</v>
      </c>
      <c r="FS29" s="192" t="s">
        <v>64</v>
      </c>
      <c r="FT29" s="192" t="s">
        <v>64</v>
      </c>
      <c r="FU29" s="192" t="s">
        <v>64</v>
      </c>
      <c r="FV29" s="192" t="s">
        <v>64</v>
      </c>
      <c r="FW29" s="192" t="s">
        <v>64</v>
      </c>
      <c r="FX29" s="192" t="s">
        <v>64</v>
      </c>
      <c r="FY29" s="192" t="s">
        <v>64</v>
      </c>
      <c r="FZ29" s="192" t="s">
        <v>64</v>
      </c>
      <c r="GA29" s="192" t="s">
        <v>64</v>
      </c>
      <c r="GB29" s="192" t="s">
        <v>64</v>
      </c>
      <c r="GC29" s="192" t="s">
        <v>64</v>
      </c>
      <c r="GD29" s="192" t="s">
        <v>64</v>
      </c>
      <c r="GE29" s="192" t="s">
        <v>64</v>
      </c>
      <c r="GF29" s="192" t="s">
        <v>64</v>
      </c>
      <c r="GG29" s="192" t="s">
        <v>64</v>
      </c>
      <c r="GH29" s="192" t="s">
        <v>64</v>
      </c>
      <c r="GI29" s="192" t="s">
        <v>64</v>
      </c>
      <c r="GJ29" s="192" t="s">
        <v>64</v>
      </c>
      <c r="GK29" s="192" t="s">
        <v>64</v>
      </c>
      <c r="GL29" s="192" t="s">
        <v>64</v>
      </c>
      <c r="GM29" s="192" t="s">
        <v>64</v>
      </c>
      <c r="GN29" s="192" t="s">
        <v>64</v>
      </c>
      <c r="GO29" s="192" t="s">
        <v>64</v>
      </c>
      <c r="GP29" s="192" t="s">
        <v>64</v>
      </c>
      <c r="GQ29" s="192" t="s">
        <v>64</v>
      </c>
      <c r="GR29" s="192" t="s">
        <v>64</v>
      </c>
      <c r="GS29" s="192" t="s">
        <v>64</v>
      </c>
      <c r="GT29" s="192" t="s">
        <v>64</v>
      </c>
      <c r="GU29" s="192" t="s">
        <v>64</v>
      </c>
      <c r="GV29" s="192" t="s">
        <v>64</v>
      </c>
      <c r="GW29" s="192" t="s">
        <v>64</v>
      </c>
      <c r="GX29" s="192" t="s">
        <v>64</v>
      </c>
      <c r="GY29" s="192" t="s">
        <v>64</v>
      </c>
      <c r="GZ29" s="192" t="s">
        <v>64</v>
      </c>
      <c r="HA29" s="192" t="s">
        <v>64</v>
      </c>
      <c r="HB29" s="192" t="s">
        <v>64</v>
      </c>
      <c r="HC29" s="192" t="s">
        <v>82</v>
      </c>
      <c r="HD29" s="192" t="s">
        <v>64</v>
      </c>
      <c r="HE29" s="192" t="s">
        <v>64</v>
      </c>
      <c r="HF29" s="192" t="s">
        <v>64</v>
      </c>
      <c r="HG29" s="192" t="s">
        <v>64</v>
      </c>
      <c r="HH29" s="192" t="s">
        <v>64</v>
      </c>
      <c r="HI29" s="192" t="s">
        <v>64</v>
      </c>
      <c r="HJ29" s="192" t="s">
        <v>64</v>
      </c>
      <c r="HK29" s="192" t="s">
        <v>64</v>
      </c>
      <c r="HL29" s="192" t="s">
        <v>64</v>
      </c>
      <c r="HM29" s="192" t="s">
        <v>64</v>
      </c>
      <c r="HN29" s="192" t="s">
        <v>64</v>
      </c>
      <c r="HO29" s="192" t="s">
        <v>64</v>
      </c>
      <c r="HP29" s="192" t="s">
        <v>64</v>
      </c>
      <c r="HQ29" s="192" t="s">
        <v>64</v>
      </c>
      <c r="HR29" s="192" t="s">
        <v>64</v>
      </c>
      <c r="HS29" s="192" t="s">
        <v>64</v>
      </c>
      <c r="HT29" s="192" t="s">
        <v>64</v>
      </c>
      <c r="HU29" s="192" t="s">
        <v>64</v>
      </c>
      <c r="HV29" s="192" t="s">
        <v>64</v>
      </c>
      <c r="HW29" s="192" t="s">
        <v>64</v>
      </c>
      <c r="HX29" s="192" t="s">
        <v>783</v>
      </c>
      <c r="HY29" s="192" t="s">
        <v>64</v>
      </c>
      <c r="HZ29" s="192" t="s">
        <v>64</v>
      </c>
      <c r="IA29" s="192" t="s">
        <v>64</v>
      </c>
      <c r="IB29" s="192" t="s">
        <v>64</v>
      </c>
      <c r="IC29" s="192" t="s">
        <v>64</v>
      </c>
      <c r="ID29" s="192" t="s">
        <v>783</v>
      </c>
      <c r="IE29" s="192" t="s">
        <v>783</v>
      </c>
      <c r="IF29" s="192" t="s">
        <v>64</v>
      </c>
      <c r="IG29" s="192" t="s">
        <v>64</v>
      </c>
      <c r="IH29" s="192" t="s">
        <v>64</v>
      </c>
      <c r="II29" s="192" t="s">
        <v>64</v>
      </c>
      <c r="IJ29" s="192" t="s">
        <v>64</v>
      </c>
      <c r="IK29" s="192" t="s">
        <v>64</v>
      </c>
      <c r="IL29" s="192" t="s">
        <v>64</v>
      </c>
      <c r="IM29" s="192" t="s">
        <v>490</v>
      </c>
      <c r="IN29" s="192" t="s">
        <v>83</v>
      </c>
      <c r="IO29" s="192" t="s">
        <v>489</v>
      </c>
      <c r="IP29" s="192" t="s">
        <v>487</v>
      </c>
      <c r="IQ29" s="192" t="s">
        <v>82</v>
      </c>
      <c r="IR29" s="192" t="s">
        <v>82</v>
      </c>
    </row>
    <row r="30" spans="1:252">
      <c r="A30" s="209" t="str">
        <f t="shared" si="0"/>
        <v>Report</v>
      </c>
      <c r="B30" s="192">
        <v>139417</v>
      </c>
      <c r="C30" s="192">
        <v>3156001</v>
      </c>
      <c r="D30" s="192" t="s">
        <v>869</v>
      </c>
      <c r="E30" s="192" t="s">
        <v>794</v>
      </c>
      <c r="F30" s="192" t="s">
        <v>534</v>
      </c>
      <c r="G30" s="192" t="s">
        <v>534</v>
      </c>
      <c r="H30" s="192" t="s">
        <v>870</v>
      </c>
      <c r="I30" s="192" t="s">
        <v>871</v>
      </c>
      <c r="J30" s="192" t="s">
        <v>781</v>
      </c>
      <c r="K30" s="192" t="s">
        <v>781</v>
      </c>
      <c r="L30" s="192" t="s">
        <v>782</v>
      </c>
      <c r="M30" s="192" t="s">
        <v>783</v>
      </c>
      <c r="N30" s="210" t="s">
        <v>784</v>
      </c>
      <c r="O30" s="211">
        <v>10026299</v>
      </c>
      <c r="P30" s="196">
        <v>43060</v>
      </c>
      <c r="Q30" s="196">
        <v>43062</v>
      </c>
      <c r="R30" s="196">
        <v>43126</v>
      </c>
      <c r="S30" s="192" t="s">
        <v>785</v>
      </c>
      <c r="T30" s="192" t="s">
        <v>786</v>
      </c>
      <c r="U30" s="192">
        <v>2</v>
      </c>
      <c r="V30" s="192">
        <v>2</v>
      </c>
      <c r="W30" s="192">
        <v>2</v>
      </c>
      <c r="X30" s="192">
        <v>2</v>
      </c>
      <c r="Y30" s="192">
        <v>2</v>
      </c>
      <c r="Z30" s="192">
        <v>2</v>
      </c>
      <c r="AA30" s="192" t="s">
        <v>783</v>
      </c>
      <c r="AB30" s="192" t="s">
        <v>489</v>
      </c>
      <c r="AC30" s="192" t="s">
        <v>487</v>
      </c>
      <c r="AD30" s="192" t="s">
        <v>783</v>
      </c>
      <c r="AE30" s="192" t="s">
        <v>783</v>
      </c>
      <c r="AF30" s="192" t="s">
        <v>783</v>
      </c>
      <c r="AG30" s="192" t="s">
        <v>783</v>
      </c>
      <c r="AH30" s="192" t="s">
        <v>783</v>
      </c>
      <c r="AI30" s="192" t="s">
        <v>783</v>
      </c>
      <c r="AJ30" s="192" t="s">
        <v>783</v>
      </c>
      <c r="AK30" s="192" t="s">
        <v>787</v>
      </c>
      <c r="AL30" s="192" t="s">
        <v>64</v>
      </c>
      <c r="AM30" s="192" t="s">
        <v>64</v>
      </c>
      <c r="AN30" s="192" t="s">
        <v>64</v>
      </c>
      <c r="AO30" s="192" t="s">
        <v>64</v>
      </c>
      <c r="AP30" s="192" t="s">
        <v>64</v>
      </c>
      <c r="AQ30" s="192" t="s">
        <v>64</v>
      </c>
      <c r="AR30" s="192" t="s">
        <v>64</v>
      </c>
      <c r="AS30" s="192" t="s">
        <v>64</v>
      </c>
      <c r="AT30" s="192" t="s">
        <v>64</v>
      </c>
      <c r="AU30" s="192" t="s">
        <v>64</v>
      </c>
      <c r="AV30" s="192" t="s">
        <v>64</v>
      </c>
      <c r="AW30" s="192" t="s">
        <v>64</v>
      </c>
      <c r="AX30" s="192" t="s">
        <v>64</v>
      </c>
      <c r="AY30" s="192" t="s">
        <v>64</v>
      </c>
      <c r="AZ30" s="192" t="s">
        <v>64</v>
      </c>
      <c r="BA30" s="192" t="s">
        <v>64</v>
      </c>
      <c r="BB30" s="192" t="s">
        <v>82</v>
      </c>
      <c r="BC30" s="192" t="s">
        <v>64</v>
      </c>
      <c r="BD30" s="192" t="s">
        <v>64</v>
      </c>
      <c r="BE30" s="192" t="s">
        <v>64</v>
      </c>
      <c r="BF30" s="192" t="s">
        <v>64</v>
      </c>
      <c r="BG30" s="192" t="s">
        <v>64</v>
      </c>
      <c r="BH30" s="192" t="s">
        <v>64</v>
      </c>
      <c r="BI30" s="192" t="s">
        <v>64</v>
      </c>
      <c r="BJ30" s="192" t="s">
        <v>64</v>
      </c>
      <c r="BK30" s="192" t="s">
        <v>82</v>
      </c>
      <c r="BL30" s="192" t="s">
        <v>64</v>
      </c>
      <c r="BM30" s="192" t="s">
        <v>64</v>
      </c>
      <c r="BN30" s="192" t="s">
        <v>64</v>
      </c>
      <c r="BO30" s="192" t="s">
        <v>64</v>
      </c>
      <c r="BP30" s="192" t="s">
        <v>64</v>
      </c>
      <c r="BQ30" s="192" t="s">
        <v>64</v>
      </c>
      <c r="BR30" s="192" t="s">
        <v>64</v>
      </c>
      <c r="BS30" s="192" t="s">
        <v>64</v>
      </c>
      <c r="BT30" s="192" t="s">
        <v>64</v>
      </c>
      <c r="BU30" s="192" t="s">
        <v>64</v>
      </c>
      <c r="BV30" s="192" t="s">
        <v>64</v>
      </c>
      <c r="BW30" s="192" t="s">
        <v>64</v>
      </c>
      <c r="BX30" s="192" t="s">
        <v>64</v>
      </c>
      <c r="BY30" s="192" t="s">
        <v>64</v>
      </c>
      <c r="BZ30" s="192" t="s">
        <v>64</v>
      </c>
      <c r="CA30" s="192" t="s">
        <v>64</v>
      </c>
      <c r="CB30" s="192" t="s">
        <v>64</v>
      </c>
      <c r="CC30" s="192" t="s">
        <v>64</v>
      </c>
      <c r="CD30" s="192" t="s">
        <v>64</v>
      </c>
      <c r="CE30" s="192" t="s">
        <v>64</v>
      </c>
      <c r="CF30" s="192" t="s">
        <v>64</v>
      </c>
      <c r="CG30" s="192" t="s">
        <v>64</v>
      </c>
      <c r="CH30" s="192" t="s">
        <v>64</v>
      </c>
      <c r="CI30" s="192" t="s">
        <v>64</v>
      </c>
      <c r="CJ30" s="192" t="s">
        <v>64</v>
      </c>
      <c r="CK30" s="192" t="s">
        <v>64</v>
      </c>
      <c r="CL30" s="192" t="s">
        <v>64</v>
      </c>
      <c r="CM30" s="192" t="s">
        <v>64</v>
      </c>
      <c r="CN30" s="192" t="s">
        <v>64</v>
      </c>
      <c r="CO30" s="192" t="s">
        <v>64</v>
      </c>
      <c r="CP30" s="192" t="s">
        <v>64</v>
      </c>
      <c r="CQ30" s="192" t="s">
        <v>64</v>
      </c>
      <c r="CR30" s="192" t="s">
        <v>82</v>
      </c>
      <c r="CS30" s="192" t="s">
        <v>82</v>
      </c>
      <c r="CT30" s="192" t="s">
        <v>82</v>
      </c>
      <c r="CU30" s="192" t="s">
        <v>64</v>
      </c>
      <c r="CV30" s="192" t="s">
        <v>64</v>
      </c>
      <c r="CW30" s="192" t="s">
        <v>64</v>
      </c>
      <c r="CX30" s="192" t="s">
        <v>64</v>
      </c>
      <c r="CY30" s="192" t="s">
        <v>64</v>
      </c>
      <c r="CZ30" s="192" t="s">
        <v>64</v>
      </c>
      <c r="DA30" s="192" t="s">
        <v>64</v>
      </c>
      <c r="DB30" s="192" t="s">
        <v>64</v>
      </c>
      <c r="DC30" s="192" t="s">
        <v>64</v>
      </c>
      <c r="DD30" s="192" t="s">
        <v>64</v>
      </c>
      <c r="DE30" s="192" t="s">
        <v>64</v>
      </c>
      <c r="DF30" s="192" t="s">
        <v>64</v>
      </c>
      <c r="DG30" s="192" t="s">
        <v>64</v>
      </c>
      <c r="DH30" s="192" t="s">
        <v>64</v>
      </c>
      <c r="DI30" s="192" t="s">
        <v>64</v>
      </c>
      <c r="DJ30" s="192" t="s">
        <v>64</v>
      </c>
      <c r="DK30" s="192" t="s">
        <v>64</v>
      </c>
      <c r="DL30" s="192" t="s">
        <v>64</v>
      </c>
      <c r="DM30" s="192" t="s">
        <v>64</v>
      </c>
      <c r="DN30" s="192" t="s">
        <v>64</v>
      </c>
      <c r="DO30" s="192" t="s">
        <v>64</v>
      </c>
      <c r="DP30" s="192" t="s">
        <v>64</v>
      </c>
      <c r="DQ30" s="192" t="s">
        <v>64</v>
      </c>
      <c r="DR30" s="192" t="s">
        <v>82</v>
      </c>
      <c r="DS30" s="192" t="s">
        <v>64</v>
      </c>
      <c r="DT30" s="192" t="s">
        <v>82</v>
      </c>
      <c r="DU30" s="192" t="s">
        <v>82</v>
      </c>
      <c r="DV30" s="192" t="s">
        <v>82</v>
      </c>
      <c r="DW30" s="192" t="s">
        <v>82</v>
      </c>
      <c r="DX30" s="192" t="s">
        <v>82</v>
      </c>
      <c r="DY30" s="192" t="s">
        <v>82</v>
      </c>
      <c r="DZ30" s="192" t="s">
        <v>82</v>
      </c>
      <c r="EA30" s="192" t="s">
        <v>82</v>
      </c>
      <c r="EB30" s="192" t="s">
        <v>82</v>
      </c>
      <c r="EC30" s="192" t="s">
        <v>82</v>
      </c>
      <c r="ED30" s="192" t="s">
        <v>82</v>
      </c>
      <c r="EE30" s="192" t="s">
        <v>82</v>
      </c>
      <c r="EF30" s="192" t="s">
        <v>82</v>
      </c>
      <c r="EG30" s="192" t="s">
        <v>82</v>
      </c>
      <c r="EH30" s="192" t="s">
        <v>64</v>
      </c>
      <c r="EI30" s="192" t="s">
        <v>64</v>
      </c>
      <c r="EJ30" s="192" t="s">
        <v>64</v>
      </c>
      <c r="EK30" s="192" t="s">
        <v>64</v>
      </c>
      <c r="EL30" s="192" t="s">
        <v>64</v>
      </c>
      <c r="EM30" s="192" t="s">
        <v>64</v>
      </c>
      <c r="EN30" s="192" t="s">
        <v>64</v>
      </c>
      <c r="EO30" s="192" t="s">
        <v>64</v>
      </c>
      <c r="EP30" s="192" t="s">
        <v>64</v>
      </c>
      <c r="EQ30" s="192" t="s">
        <v>64</v>
      </c>
      <c r="ER30" s="192" t="s">
        <v>64</v>
      </c>
      <c r="ES30" s="192" t="s">
        <v>64</v>
      </c>
      <c r="ET30" s="192" t="s">
        <v>64</v>
      </c>
      <c r="EU30" s="192" t="s">
        <v>64</v>
      </c>
      <c r="EV30" s="192" t="s">
        <v>64</v>
      </c>
      <c r="EW30" s="192" t="s">
        <v>64</v>
      </c>
      <c r="EX30" s="192" t="s">
        <v>64</v>
      </c>
      <c r="EY30" s="192" t="s">
        <v>64</v>
      </c>
      <c r="EZ30" s="192" t="s">
        <v>64</v>
      </c>
      <c r="FA30" s="192" t="s">
        <v>64</v>
      </c>
      <c r="FB30" s="192" t="s">
        <v>64</v>
      </c>
      <c r="FC30" s="192" t="s">
        <v>64</v>
      </c>
      <c r="FD30" s="192" t="s">
        <v>64</v>
      </c>
      <c r="FE30" s="192" t="s">
        <v>82</v>
      </c>
      <c r="FF30" s="192" t="s">
        <v>82</v>
      </c>
      <c r="FG30" s="192" t="s">
        <v>82</v>
      </c>
      <c r="FH30" s="192" t="s">
        <v>82</v>
      </c>
      <c r="FI30" s="192" t="s">
        <v>82</v>
      </c>
      <c r="FJ30" s="192" t="s">
        <v>82</v>
      </c>
      <c r="FK30" s="192" t="s">
        <v>64</v>
      </c>
      <c r="FL30" s="192" t="s">
        <v>64</v>
      </c>
      <c r="FM30" s="192" t="s">
        <v>64</v>
      </c>
      <c r="FN30" s="192" t="s">
        <v>64</v>
      </c>
      <c r="FO30" s="192" t="s">
        <v>64</v>
      </c>
      <c r="FP30" s="192" t="s">
        <v>64</v>
      </c>
      <c r="FQ30" s="192" t="s">
        <v>64</v>
      </c>
      <c r="FR30" s="192" t="s">
        <v>64</v>
      </c>
      <c r="FS30" s="192" t="s">
        <v>64</v>
      </c>
      <c r="FT30" s="192" t="s">
        <v>64</v>
      </c>
      <c r="FU30" s="192" t="s">
        <v>64</v>
      </c>
      <c r="FV30" s="192" t="s">
        <v>82</v>
      </c>
      <c r="FW30" s="192" t="s">
        <v>64</v>
      </c>
      <c r="FX30" s="192" t="s">
        <v>64</v>
      </c>
      <c r="FY30" s="192" t="s">
        <v>64</v>
      </c>
      <c r="FZ30" s="192" t="s">
        <v>64</v>
      </c>
      <c r="GA30" s="192" t="s">
        <v>64</v>
      </c>
      <c r="GB30" s="192" t="s">
        <v>64</v>
      </c>
      <c r="GC30" s="192" t="s">
        <v>64</v>
      </c>
      <c r="GD30" s="192" t="s">
        <v>64</v>
      </c>
      <c r="GE30" s="192" t="s">
        <v>64</v>
      </c>
      <c r="GF30" s="192" t="s">
        <v>64</v>
      </c>
      <c r="GG30" s="192" t="s">
        <v>64</v>
      </c>
      <c r="GH30" s="192" t="s">
        <v>64</v>
      </c>
      <c r="GI30" s="192" t="s">
        <v>64</v>
      </c>
      <c r="GJ30" s="192" t="s">
        <v>64</v>
      </c>
      <c r="GK30" s="192" t="s">
        <v>64</v>
      </c>
      <c r="GL30" s="192" t="s">
        <v>64</v>
      </c>
      <c r="GM30" s="192" t="s">
        <v>64</v>
      </c>
      <c r="GN30" s="192" t="s">
        <v>82</v>
      </c>
      <c r="GO30" s="192" t="s">
        <v>64</v>
      </c>
      <c r="GP30" s="192" t="s">
        <v>64</v>
      </c>
      <c r="GQ30" s="192" t="s">
        <v>64</v>
      </c>
      <c r="GR30" s="192" t="s">
        <v>64</v>
      </c>
      <c r="GS30" s="192" t="s">
        <v>64</v>
      </c>
      <c r="GT30" s="192" t="s">
        <v>64</v>
      </c>
      <c r="GU30" s="192" t="s">
        <v>64</v>
      </c>
      <c r="GV30" s="192" t="s">
        <v>64</v>
      </c>
      <c r="GW30" s="192" t="s">
        <v>82</v>
      </c>
      <c r="GX30" s="192" t="s">
        <v>82</v>
      </c>
      <c r="GY30" s="192" t="s">
        <v>64</v>
      </c>
      <c r="GZ30" s="192" t="s">
        <v>64</v>
      </c>
      <c r="HA30" s="192" t="s">
        <v>64</v>
      </c>
      <c r="HB30" s="192" t="s">
        <v>64</v>
      </c>
      <c r="HC30" s="192" t="s">
        <v>64</v>
      </c>
      <c r="HD30" s="192" t="s">
        <v>64</v>
      </c>
      <c r="HE30" s="192" t="s">
        <v>64</v>
      </c>
      <c r="HF30" s="192" t="s">
        <v>64</v>
      </c>
      <c r="HG30" s="192" t="s">
        <v>64</v>
      </c>
      <c r="HH30" s="192" t="s">
        <v>64</v>
      </c>
      <c r="HI30" s="192" t="s">
        <v>64</v>
      </c>
      <c r="HJ30" s="192" t="s">
        <v>64</v>
      </c>
      <c r="HK30" s="192" t="s">
        <v>64</v>
      </c>
      <c r="HL30" s="192" t="s">
        <v>64</v>
      </c>
      <c r="HM30" s="192" t="s">
        <v>64</v>
      </c>
      <c r="HN30" s="192" t="s">
        <v>64</v>
      </c>
      <c r="HO30" s="192" t="s">
        <v>64</v>
      </c>
      <c r="HP30" s="192" t="s">
        <v>64</v>
      </c>
      <c r="HQ30" s="192" t="s">
        <v>64</v>
      </c>
      <c r="HR30" s="192" t="s">
        <v>64</v>
      </c>
      <c r="HS30" s="192" t="s">
        <v>64</v>
      </c>
      <c r="HT30" s="192" t="s">
        <v>64</v>
      </c>
      <c r="HU30" s="192" t="s">
        <v>64</v>
      </c>
      <c r="HV30" s="192" t="s">
        <v>64</v>
      </c>
      <c r="HW30" s="192" t="s">
        <v>64</v>
      </c>
      <c r="HX30" s="192" t="s">
        <v>64</v>
      </c>
      <c r="HY30" s="192" t="s">
        <v>64</v>
      </c>
      <c r="HZ30" s="192" t="s">
        <v>64</v>
      </c>
      <c r="IA30" s="192" t="s">
        <v>64</v>
      </c>
      <c r="IB30" s="192" t="s">
        <v>64</v>
      </c>
      <c r="IC30" s="192" t="s">
        <v>64</v>
      </c>
      <c r="ID30" s="192" t="s">
        <v>64</v>
      </c>
      <c r="IE30" s="192" t="s">
        <v>64</v>
      </c>
      <c r="IF30" s="192" t="s">
        <v>64</v>
      </c>
      <c r="IG30" s="192" t="s">
        <v>64</v>
      </c>
      <c r="IH30" s="192" t="s">
        <v>64</v>
      </c>
      <c r="II30" s="192" t="s">
        <v>64</v>
      </c>
      <c r="IJ30" s="192" t="s">
        <v>64</v>
      </c>
      <c r="IK30" s="192" t="s">
        <v>64</v>
      </c>
      <c r="IL30" s="192" t="s">
        <v>64</v>
      </c>
      <c r="IM30" s="192" t="s">
        <v>490</v>
      </c>
      <c r="IN30" s="192" t="s">
        <v>83</v>
      </c>
      <c r="IO30" s="192" t="s">
        <v>489</v>
      </c>
      <c r="IP30" s="192" t="s">
        <v>487</v>
      </c>
      <c r="IQ30" s="192" t="s">
        <v>64</v>
      </c>
      <c r="IR30" s="192" t="s">
        <v>64</v>
      </c>
    </row>
    <row r="31" spans="1:252">
      <c r="A31" s="209" t="str">
        <f t="shared" si="0"/>
        <v>Report</v>
      </c>
      <c r="B31" s="192">
        <v>140619</v>
      </c>
      <c r="C31" s="192">
        <v>8066003</v>
      </c>
      <c r="D31" s="192" t="s">
        <v>872</v>
      </c>
      <c r="E31" s="192" t="s">
        <v>778</v>
      </c>
      <c r="F31" s="192" t="s">
        <v>530</v>
      </c>
      <c r="G31" s="192" t="s">
        <v>873</v>
      </c>
      <c r="H31" s="192" t="s">
        <v>874</v>
      </c>
      <c r="I31" s="192" t="s">
        <v>875</v>
      </c>
      <c r="J31" s="192" t="s">
        <v>781</v>
      </c>
      <c r="K31" s="192" t="s">
        <v>781</v>
      </c>
      <c r="L31" s="192" t="s">
        <v>782</v>
      </c>
      <c r="M31" s="192" t="s">
        <v>783</v>
      </c>
      <c r="N31" s="210" t="s">
        <v>784</v>
      </c>
      <c r="O31" s="211">
        <v>10025963</v>
      </c>
      <c r="P31" s="196">
        <v>43046</v>
      </c>
      <c r="Q31" s="196">
        <v>43047</v>
      </c>
      <c r="R31" s="196">
        <v>43076</v>
      </c>
      <c r="S31" s="192" t="s">
        <v>785</v>
      </c>
      <c r="T31" s="192" t="s">
        <v>786</v>
      </c>
      <c r="U31" s="192">
        <v>0</v>
      </c>
      <c r="V31" s="192">
        <v>0</v>
      </c>
      <c r="W31" s="192">
        <v>0</v>
      </c>
      <c r="X31" s="192">
        <v>0</v>
      </c>
      <c r="Y31" s="192">
        <v>0</v>
      </c>
      <c r="Z31" s="192" t="s">
        <v>783</v>
      </c>
      <c r="AA31" s="192" t="s">
        <v>783</v>
      </c>
      <c r="AB31" s="192" t="s">
        <v>489</v>
      </c>
      <c r="AC31" s="192" t="s">
        <v>783</v>
      </c>
      <c r="AD31" s="192" t="s">
        <v>783</v>
      </c>
      <c r="AE31" s="192" t="s">
        <v>783</v>
      </c>
      <c r="AF31" s="192" t="s">
        <v>783</v>
      </c>
      <c r="AG31" s="192" t="s">
        <v>783</v>
      </c>
      <c r="AH31" s="192" t="s">
        <v>783</v>
      </c>
      <c r="AI31" s="192" t="s">
        <v>783</v>
      </c>
      <c r="AJ31" s="192" t="s">
        <v>783</v>
      </c>
      <c r="AK31" s="192" t="s">
        <v>791</v>
      </c>
      <c r="AL31" s="192" t="s">
        <v>64</v>
      </c>
      <c r="AM31" s="192" t="s">
        <v>64</v>
      </c>
      <c r="AN31" s="192" t="s">
        <v>792</v>
      </c>
      <c r="AO31" s="192" t="s">
        <v>64</v>
      </c>
      <c r="AP31" s="192" t="s">
        <v>64</v>
      </c>
      <c r="AQ31" s="192" t="s">
        <v>792</v>
      </c>
      <c r="AR31" s="192" t="s">
        <v>64</v>
      </c>
      <c r="AS31" s="192" t="s">
        <v>792</v>
      </c>
      <c r="AT31" s="192" t="s">
        <v>84</v>
      </c>
      <c r="AU31" s="192" t="s">
        <v>84</v>
      </c>
      <c r="AV31" s="192" t="s">
        <v>64</v>
      </c>
      <c r="AW31" s="192" t="s">
        <v>64</v>
      </c>
      <c r="AX31" s="192" t="s">
        <v>64</v>
      </c>
      <c r="AY31" s="192" t="s">
        <v>84</v>
      </c>
      <c r="AZ31" s="192" t="s">
        <v>84</v>
      </c>
      <c r="BA31" s="192" t="s">
        <v>84</v>
      </c>
      <c r="BB31" s="192" t="s">
        <v>83</v>
      </c>
      <c r="BC31" s="192" t="s">
        <v>84</v>
      </c>
      <c r="BD31" s="192" t="s">
        <v>84</v>
      </c>
      <c r="BE31" s="192" t="s">
        <v>84</v>
      </c>
      <c r="BF31" s="192" t="s">
        <v>84</v>
      </c>
      <c r="BG31" s="192" t="s">
        <v>84</v>
      </c>
      <c r="BH31" s="192" t="s">
        <v>84</v>
      </c>
      <c r="BI31" s="192" t="s">
        <v>84</v>
      </c>
      <c r="BJ31" s="192" t="s">
        <v>83</v>
      </c>
      <c r="BK31" s="192" t="s">
        <v>84</v>
      </c>
      <c r="BL31" s="192" t="s">
        <v>84</v>
      </c>
      <c r="BM31" s="192" t="s">
        <v>84</v>
      </c>
      <c r="BN31" s="192" t="s">
        <v>84</v>
      </c>
      <c r="BO31" s="192" t="s">
        <v>84</v>
      </c>
      <c r="BP31" s="192" t="s">
        <v>84</v>
      </c>
      <c r="BQ31" s="192" t="s">
        <v>84</v>
      </c>
      <c r="BR31" s="192" t="s">
        <v>84</v>
      </c>
      <c r="BS31" s="192" t="s">
        <v>84</v>
      </c>
      <c r="BT31" s="192" t="s">
        <v>84</v>
      </c>
      <c r="BU31" s="192" t="s">
        <v>84</v>
      </c>
      <c r="BV31" s="192" t="s">
        <v>84</v>
      </c>
      <c r="BW31" s="192" t="s">
        <v>84</v>
      </c>
      <c r="BX31" s="192" t="s">
        <v>84</v>
      </c>
      <c r="BY31" s="192" t="s">
        <v>64</v>
      </c>
      <c r="BZ31" s="192" t="s">
        <v>84</v>
      </c>
      <c r="CA31" s="192" t="s">
        <v>84</v>
      </c>
      <c r="CB31" s="192" t="s">
        <v>84</v>
      </c>
      <c r="CC31" s="192" t="s">
        <v>84</v>
      </c>
      <c r="CD31" s="192" t="s">
        <v>84</v>
      </c>
      <c r="CE31" s="192" t="s">
        <v>84</v>
      </c>
      <c r="CF31" s="192" t="s">
        <v>84</v>
      </c>
      <c r="CG31" s="192" t="s">
        <v>84</v>
      </c>
      <c r="CH31" s="192" t="s">
        <v>84</v>
      </c>
      <c r="CI31" s="192" t="s">
        <v>84</v>
      </c>
      <c r="CJ31" s="192" t="s">
        <v>84</v>
      </c>
      <c r="CK31" s="192" t="s">
        <v>84</v>
      </c>
      <c r="CL31" s="192" t="s">
        <v>84</v>
      </c>
      <c r="CM31" s="192" t="s">
        <v>84</v>
      </c>
      <c r="CN31" s="192" t="s">
        <v>84</v>
      </c>
      <c r="CO31" s="192" t="s">
        <v>64</v>
      </c>
      <c r="CP31" s="192" t="s">
        <v>64</v>
      </c>
      <c r="CQ31" s="192" t="s">
        <v>64</v>
      </c>
      <c r="CR31" s="192" t="s">
        <v>83</v>
      </c>
      <c r="CS31" s="192" t="s">
        <v>83</v>
      </c>
      <c r="CT31" s="192" t="s">
        <v>83</v>
      </c>
      <c r="CU31" s="192" t="s">
        <v>84</v>
      </c>
      <c r="CV31" s="192" t="s">
        <v>64</v>
      </c>
      <c r="CW31" s="192" t="s">
        <v>84</v>
      </c>
      <c r="CX31" s="192" t="s">
        <v>64</v>
      </c>
      <c r="CY31" s="192" t="s">
        <v>84</v>
      </c>
      <c r="CZ31" s="192" t="s">
        <v>84</v>
      </c>
      <c r="DA31" s="192" t="s">
        <v>64</v>
      </c>
      <c r="DB31" s="192" t="s">
        <v>84</v>
      </c>
      <c r="DC31" s="192" t="s">
        <v>84</v>
      </c>
      <c r="DD31" s="192" t="s">
        <v>65</v>
      </c>
      <c r="DE31" s="192" t="s">
        <v>84</v>
      </c>
      <c r="DF31" s="192" t="s">
        <v>84</v>
      </c>
      <c r="DG31" s="192" t="s">
        <v>84</v>
      </c>
      <c r="DH31" s="192" t="s">
        <v>64</v>
      </c>
      <c r="DI31" s="192" t="s">
        <v>64</v>
      </c>
      <c r="DJ31" s="192" t="s">
        <v>64</v>
      </c>
      <c r="DK31" s="192" t="s">
        <v>64</v>
      </c>
      <c r="DL31" s="192" t="s">
        <v>84</v>
      </c>
      <c r="DM31" s="192" t="s">
        <v>64</v>
      </c>
      <c r="DN31" s="192" t="s">
        <v>64</v>
      </c>
      <c r="DO31" s="192" t="s">
        <v>64</v>
      </c>
      <c r="DP31" s="192" t="s">
        <v>64</v>
      </c>
      <c r="DQ31" s="192" t="s">
        <v>64</v>
      </c>
      <c r="DR31" s="192" t="s">
        <v>83</v>
      </c>
      <c r="DS31" s="192" t="s">
        <v>64</v>
      </c>
      <c r="DT31" s="192" t="s">
        <v>64</v>
      </c>
      <c r="DU31" s="192" t="s">
        <v>64</v>
      </c>
      <c r="DV31" s="192" t="s">
        <v>64</v>
      </c>
      <c r="DW31" s="192" t="s">
        <v>64</v>
      </c>
      <c r="DX31" s="192" t="s">
        <v>64</v>
      </c>
      <c r="DY31" s="192" t="s">
        <v>64</v>
      </c>
      <c r="DZ31" s="192" t="s">
        <v>64</v>
      </c>
      <c r="EA31" s="192" t="s">
        <v>64</v>
      </c>
      <c r="EB31" s="192" t="s">
        <v>64</v>
      </c>
      <c r="EC31" s="192" t="s">
        <v>64</v>
      </c>
      <c r="ED31" s="192" t="s">
        <v>64</v>
      </c>
      <c r="EE31" s="192" t="s">
        <v>64</v>
      </c>
      <c r="EF31" s="192" t="s">
        <v>83</v>
      </c>
      <c r="EG31" s="192" t="s">
        <v>64</v>
      </c>
      <c r="EH31" s="192" t="s">
        <v>64</v>
      </c>
      <c r="EI31" s="192" t="s">
        <v>64</v>
      </c>
      <c r="EJ31" s="192" t="s">
        <v>64</v>
      </c>
      <c r="EK31" s="192" t="s">
        <v>64</v>
      </c>
      <c r="EL31" s="192" t="s">
        <v>64</v>
      </c>
      <c r="EM31" s="192" t="s">
        <v>64</v>
      </c>
      <c r="EN31" s="192" t="s">
        <v>64</v>
      </c>
      <c r="EO31" s="192" t="s">
        <v>64</v>
      </c>
      <c r="EP31" s="192" t="s">
        <v>64</v>
      </c>
      <c r="EQ31" s="192" t="s">
        <v>64</v>
      </c>
      <c r="ER31" s="192" t="s">
        <v>64</v>
      </c>
      <c r="ES31" s="192" t="s">
        <v>64</v>
      </c>
      <c r="ET31" s="192" t="s">
        <v>64</v>
      </c>
      <c r="EU31" s="192" t="s">
        <v>64</v>
      </c>
      <c r="EV31" s="192" t="s">
        <v>64</v>
      </c>
      <c r="EW31" s="192" t="s">
        <v>64</v>
      </c>
      <c r="EX31" s="192" t="s">
        <v>64</v>
      </c>
      <c r="EY31" s="192" t="s">
        <v>64</v>
      </c>
      <c r="EZ31" s="192" t="s">
        <v>64</v>
      </c>
      <c r="FA31" s="192" t="s">
        <v>64</v>
      </c>
      <c r="FB31" s="192" t="s">
        <v>64</v>
      </c>
      <c r="FC31" s="192" t="s">
        <v>64</v>
      </c>
      <c r="FD31" s="192" t="s">
        <v>64</v>
      </c>
      <c r="FE31" s="192" t="s">
        <v>64</v>
      </c>
      <c r="FF31" s="192" t="s">
        <v>64</v>
      </c>
      <c r="FG31" s="192" t="s">
        <v>64</v>
      </c>
      <c r="FH31" s="192" t="s">
        <v>64</v>
      </c>
      <c r="FI31" s="192" t="s">
        <v>64</v>
      </c>
      <c r="FJ31" s="192" t="s">
        <v>64</v>
      </c>
      <c r="FK31" s="192" t="s">
        <v>64</v>
      </c>
      <c r="FL31" s="192" t="s">
        <v>64</v>
      </c>
      <c r="FM31" s="192" t="s">
        <v>64</v>
      </c>
      <c r="FN31" s="192" t="s">
        <v>64</v>
      </c>
      <c r="FO31" s="192" t="s">
        <v>64</v>
      </c>
      <c r="FP31" s="192" t="s">
        <v>64</v>
      </c>
      <c r="FQ31" s="192" t="s">
        <v>64</v>
      </c>
      <c r="FR31" s="192" t="s">
        <v>64</v>
      </c>
      <c r="FS31" s="192" t="s">
        <v>64</v>
      </c>
      <c r="FT31" s="192" t="s">
        <v>64</v>
      </c>
      <c r="FU31" s="192" t="s">
        <v>64</v>
      </c>
      <c r="FV31" s="192" t="s">
        <v>83</v>
      </c>
      <c r="FW31" s="192" t="s">
        <v>64</v>
      </c>
      <c r="FX31" s="192" t="s">
        <v>64</v>
      </c>
      <c r="FY31" s="192" t="s">
        <v>64</v>
      </c>
      <c r="FZ31" s="192" t="s">
        <v>64</v>
      </c>
      <c r="GA31" s="192" t="s">
        <v>64</v>
      </c>
      <c r="GB31" s="192" t="s">
        <v>64</v>
      </c>
      <c r="GC31" s="192" t="s">
        <v>64</v>
      </c>
      <c r="GD31" s="192" t="s">
        <v>64</v>
      </c>
      <c r="GE31" s="192" t="s">
        <v>64</v>
      </c>
      <c r="GF31" s="192" t="s">
        <v>64</v>
      </c>
      <c r="GG31" s="192" t="s">
        <v>64</v>
      </c>
      <c r="GH31" s="192" t="s">
        <v>64</v>
      </c>
      <c r="GI31" s="192" t="s">
        <v>64</v>
      </c>
      <c r="GJ31" s="192" t="s">
        <v>64</v>
      </c>
      <c r="GK31" s="192" t="s">
        <v>64</v>
      </c>
      <c r="GL31" s="192" t="s">
        <v>64</v>
      </c>
      <c r="GM31" s="192" t="s">
        <v>64</v>
      </c>
      <c r="GN31" s="192" t="s">
        <v>83</v>
      </c>
      <c r="GO31" s="192" t="s">
        <v>65</v>
      </c>
      <c r="GP31" s="192" t="s">
        <v>64</v>
      </c>
      <c r="GQ31" s="192" t="s">
        <v>65</v>
      </c>
      <c r="GR31" s="192" t="s">
        <v>64</v>
      </c>
      <c r="GS31" s="192" t="s">
        <v>64</v>
      </c>
      <c r="GT31" s="192" t="s">
        <v>83</v>
      </c>
      <c r="GU31" s="192" t="s">
        <v>64</v>
      </c>
      <c r="GV31" s="192" t="s">
        <v>64</v>
      </c>
      <c r="GW31" s="192" t="s">
        <v>65</v>
      </c>
      <c r="GX31" s="192" t="s">
        <v>64</v>
      </c>
      <c r="GY31" s="192" t="s">
        <v>83</v>
      </c>
      <c r="GZ31" s="192" t="s">
        <v>64</v>
      </c>
      <c r="HA31" s="192" t="s">
        <v>64</v>
      </c>
      <c r="HB31" s="192" t="s">
        <v>64</v>
      </c>
      <c r="HC31" s="192" t="s">
        <v>83</v>
      </c>
      <c r="HD31" s="192" t="s">
        <v>64</v>
      </c>
      <c r="HE31" s="192" t="s">
        <v>83</v>
      </c>
      <c r="HF31" s="192" t="s">
        <v>64</v>
      </c>
      <c r="HG31" s="192" t="s">
        <v>65</v>
      </c>
      <c r="HH31" s="192" t="s">
        <v>64</v>
      </c>
      <c r="HI31" s="192" t="s">
        <v>65</v>
      </c>
      <c r="HJ31" s="192" t="s">
        <v>64</v>
      </c>
      <c r="HK31" s="192" t="s">
        <v>64</v>
      </c>
      <c r="HL31" s="192" t="s">
        <v>65</v>
      </c>
      <c r="HM31" s="192" t="s">
        <v>65</v>
      </c>
      <c r="HN31" s="192" t="s">
        <v>64</v>
      </c>
      <c r="HO31" s="192" t="s">
        <v>83</v>
      </c>
      <c r="HP31" s="192" t="s">
        <v>83</v>
      </c>
      <c r="HQ31" s="192" t="s">
        <v>83</v>
      </c>
      <c r="HR31" s="192" t="s">
        <v>83</v>
      </c>
      <c r="HS31" s="192" t="s">
        <v>64</v>
      </c>
      <c r="HT31" s="192" t="s">
        <v>64</v>
      </c>
      <c r="HU31" s="192" t="s">
        <v>64</v>
      </c>
      <c r="HV31" s="192" t="s">
        <v>64</v>
      </c>
      <c r="HW31" s="192" t="s">
        <v>64</v>
      </c>
      <c r="HX31" s="192" t="s">
        <v>64</v>
      </c>
      <c r="HY31" s="192" t="s">
        <v>64</v>
      </c>
      <c r="HZ31" s="192" t="s">
        <v>64</v>
      </c>
      <c r="IA31" s="192" t="s">
        <v>64</v>
      </c>
      <c r="IB31" s="192" t="s">
        <v>64</v>
      </c>
      <c r="IC31" s="192" t="s">
        <v>64</v>
      </c>
      <c r="ID31" s="192" t="s">
        <v>64</v>
      </c>
      <c r="IE31" s="192" t="s">
        <v>64</v>
      </c>
      <c r="IF31" s="192" t="s">
        <v>64</v>
      </c>
      <c r="IG31" s="192" t="s">
        <v>64</v>
      </c>
      <c r="IH31" s="192" t="s">
        <v>64</v>
      </c>
      <c r="II31" s="192" t="s">
        <v>65</v>
      </c>
      <c r="IJ31" s="192" t="s">
        <v>65</v>
      </c>
      <c r="IK31" s="192" t="s">
        <v>65</v>
      </c>
      <c r="IL31" s="192" t="s">
        <v>64</v>
      </c>
      <c r="IM31" s="192" t="s">
        <v>490</v>
      </c>
      <c r="IN31" s="192" t="s">
        <v>797</v>
      </c>
      <c r="IO31" s="192" t="s">
        <v>489</v>
      </c>
      <c r="IP31" s="192" t="s">
        <v>488</v>
      </c>
      <c r="IQ31" s="192" t="s">
        <v>783</v>
      </c>
      <c r="IR31" s="192" t="s">
        <v>783</v>
      </c>
    </row>
    <row r="32" spans="1:252">
      <c r="A32" s="209" t="str">
        <f t="shared" si="0"/>
        <v>Report</v>
      </c>
      <c r="B32" s="192">
        <v>138875</v>
      </c>
      <c r="C32" s="192">
        <v>8936030</v>
      </c>
      <c r="D32" s="192" t="s">
        <v>876</v>
      </c>
      <c r="E32" s="192" t="s">
        <v>778</v>
      </c>
      <c r="F32" s="192" t="s">
        <v>532</v>
      </c>
      <c r="G32" s="192" t="s">
        <v>532</v>
      </c>
      <c r="H32" s="192" t="s">
        <v>877</v>
      </c>
      <c r="I32" s="192" t="s">
        <v>878</v>
      </c>
      <c r="J32" s="192" t="s">
        <v>781</v>
      </c>
      <c r="K32" s="192" t="s">
        <v>781</v>
      </c>
      <c r="L32" s="192" t="s">
        <v>782</v>
      </c>
      <c r="M32" s="192" t="s">
        <v>783</v>
      </c>
      <c r="N32" s="210" t="s">
        <v>784</v>
      </c>
      <c r="O32" s="211">
        <v>10012924</v>
      </c>
      <c r="P32" s="196">
        <v>43011</v>
      </c>
      <c r="Q32" s="196">
        <v>43013</v>
      </c>
      <c r="R32" s="196">
        <v>43060</v>
      </c>
      <c r="S32" s="192" t="s">
        <v>785</v>
      </c>
      <c r="T32" s="192" t="s">
        <v>786</v>
      </c>
      <c r="U32" s="192">
        <v>4</v>
      </c>
      <c r="V32" s="192">
        <v>4</v>
      </c>
      <c r="W32" s="192">
        <v>3</v>
      </c>
      <c r="X32" s="192">
        <v>3</v>
      </c>
      <c r="Y32" s="192">
        <v>3</v>
      </c>
      <c r="Z32" s="192" t="s">
        <v>783</v>
      </c>
      <c r="AA32" s="192" t="s">
        <v>783</v>
      </c>
      <c r="AB32" s="192" t="s">
        <v>489</v>
      </c>
      <c r="AC32" s="192" t="s">
        <v>783</v>
      </c>
      <c r="AD32" s="192" t="s">
        <v>783</v>
      </c>
      <c r="AE32" s="192" t="s">
        <v>783</v>
      </c>
      <c r="AF32" s="192" t="s">
        <v>783</v>
      </c>
      <c r="AG32" s="192" t="s">
        <v>783</v>
      </c>
      <c r="AH32" s="192" t="s">
        <v>783</v>
      </c>
      <c r="AI32" s="192" t="s">
        <v>783</v>
      </c>
      <c r="AJ32" s="192" t="s">
        <v>783</v>
      </c>
      <c r="AK32" s="192" t="s">
        <v>791</v>
      </c>
      <c r="AL32" s="192" t="s">
        <v>792</v>
      </c>
      <c r="AM32" s="192" t="s">
        <v>792</v>
      </c>
      <c r="AN32" s="192" t="s">
        <v>792</v>
      </c>
      <c r="AO32" s="192" t="s">
        <v>64</v>
      </c>
      <c r="AP32" s="192" t="s">
        <v>64</v>
      </c>
      <c r="AQ32" s="192" t="s">
        <v>792</v>
      </c>
      <c r="AR32" s="192" t="s">
        <v>64</v>
      </c>
      <c r="AS32" s="192" t="s">
        <v>792</v>
      </c>
      <c r="AT32" s="192" t="s">
        <v>64</v>
      </c>
      <c r="AU32" s="192" t="s">
        <v>64</v>
      </c>
      <c r="AV32" s="192" t="s">
        <v>64</v>
      </c>
      <c r="AW32" s="192" t="s">
        <v>64</v>
      </c>
      <c r="AX32" s="192" t="s">
        <v>64</v>
      </c>
      <c r="AY32" s="192" t="s">
        <v>64</v>
      </c>
      <c r="AZ32" s="192" t="s">
        <v>64</v>
      </c>
      <c r="BA32" s="192" t="s">
        <v>64</v>
      </c>
      <c r="BB32" s="192" t="s">
        <v>83</v>
      </c>
      <c r="BC32" s="192" t="s">
        <v>64</v>
      </c>
      <c r="BD32" s="192" t="s">
        <v>64</v>
      </c>
      <c r="BE32" s="192" t="s">
        <v>64</v>
      </c>
      <c r="BF32" s="192" t="s">
        <v>64</v>
      </c>
      <c r="BG32" s="192" t="s">
        <v>64</v>
      </c>
      <c r="BH32" s="192" t="s">
        <v>64</v>
      </c>
      <c r="BI32" s="192" t="s">
        <v>64</v>
      </c>
      <c r="BJ32" s="192" t="s">
        <v>83</v>
      </c>
      <c r="BK32" s="192" t="s">
        <v>64</v>
      </c>
      <c r="BL32" s="192" t="s">
        <v>64</v>
      </c>
      <c r="BM32" s="192" t="s">
        <v>64</v>
      </c>
      <c r="BN32" s="192" t="s">
        <v>65</v>
      </c>
      <c r="BO32" s="192" t="s">
        <v>65</v>
      </c>
      <c r="BP32" s="192" t="s">
        <v>64</v>
      </c>
      <c r="BQ32" s="192" t="s">
        <v>65</v>
      </c>
      <c r="BR32" s="192" t="s">
        <v>65</v>
      </c>
      <c r="BS32" s="192" t="s">
        <v>64</v>
      </c>
      <c r="BT32" s="192" t="s">
        <v>64</v>
      </c>
      <c r="BU32" s="192" t="s">
        <v>65</v>
      </c>
      <c r="BV32" s="192" t="s">
        <v>64</v>
      </c>
      <c r="BW32" s="192" t="s">
        <v>64</v>
      </c>
      <c r="BX32" s="192" t="s">
        <v>64</v>
      </c>
      <c r="BY32" s="192" t="s">
        <v>64</v>
      </c>
      <c r="BZ32" s="192" t="s">
        <v>65</v>
      </c>
      <c r="CA32" s="192" t="s">
        <v>64</v>
      </c>
      <c r="CB32" s="192" t="s">
        <v>65</v>
      </c>
      <c r="CC32" s="192" t="s">
        <v>64</v>
      </c>
      <c r="CD32" s="192" t="s">
        <v>64</v>
      </c>
      <c r="CE32" s="192" t="s">
        <v>64</v>
      </c>
      <c r="CF32" s="192" t="s">
        <v>64</v>
      </c>
      <c r="CG32" s="192" t="s">
        <v>65</v>
      </c>
      <c r="CH32" s="192" t="s">
        <v>64</v>
      </c>
      <c r="CI32" s="192" t="s">
        <v>64</v>
      </c>
      <c r="CJ32" s="192" t="s">
        <v>64</v>
      </c>
      <c r="CK32" s="192" t="s">
        <v>64</v>
      </c>
      <c r="CL32" s="192" t="s">
        <v>64</v>
      </c>
      <c r="CM32" s="192" t="s">
        <v>64</v>
      </c>
      <c r="CN32" s="192" t="s">
        <v>64</v>
      </c>
      <c r="CO32" s="192" t="s">
        <v>64</v>
      </c>
      <c r="CP32" s="192" t="s">
        <v>64</v>
      </c>
      <c r="CQ32" s="192" t="s">
        <v>64</v>
      </c>
      <c r="CR32" s="192" t="s">
        <v>83</v>
      </c>
      <c r="CS32" s="192" t="s">
        <v>83</v>
      </c>
      <c r="CT32" s="192" t="s">
        <v>83</v>
      </c>
      <c r="CU32" s="192" t="s">
        <v>64</v>
      </c>
      <c r="CV32" s="192" t="s">
        <v>64</v>
      </c>
      <c r="CW32" s="192" t="s">
        <v>64</v>
      </c>
      <c r="CX32" s="192" t="s">
        <v>64</v>
      </c>
      <c r="CY32" s="192" t="s">
        <v>64</v>
      </c>
      <c r="CZ32" s="192" t="s">
        <v>64</v>
      </c>
      <c r="DA32" s="192" t="s">
        <v>64</v>
      </c>
      <c r="DB32" s="192" t="s">
        <v>64</v>
      </c>
      <c r="DC32" s="192" t="s">
        <v>64</v>
      </c>
      <c r="DD32" s="192" t="s">
        <v>65</v>
      </c>
      <c r="DE32" s="192" t="s">
        <v>64</v>
      </c>
      <c r="DF32" s="192" t="s">
        <v>64</v>
      </c>
      <c r="DG32" s="192" t="s">
        <v>64</v>
      </c>
      <c r="DH32" s="192" t="s">
        <v>64</v>
      </c>
      <c r="DI32" s="192" t="s">
        <v>64</v>
      </c>
      <c r="DJ32" s="192" t="s">
        <v>64</v>
      </c>
      <c r="DK32" s="192" t="s">
        <v>64</v>
      </c>
      <c r="DL32" s="192" t="s">
        <v>64</v>
      </c>
      <c r="DM32" s="192" t="s">
        <v>64</v>
      </c>
      <c r="DN32" s="192" t="s">
        <v>64</v>
      </c>
      <c r="DO32" s="192" t="s">
        <v>64</v>
      </c>
      <c r="DP32" s="192" t="s">
        <v>64</v>
      </c>
      <c r="DQ32" s="192" t="s">
        <v>83</v>
      </c>
      <c r="DR32" s="192" t="s">
        <v>83</v>
      </c>
      <c r="DS32" s="192" t="s">
        <v>64</v>
      </c>
      <c r="DT32" s="192" t="s">
        <v>83</v>
      </c>
      <c r="DU32" s="192" t="s">
        <v>83</v>
      </c>
      <c r="DV32" s="192" t="s">
        <v>83</v>
      </c>
      <c r="DW32" s="192" t="s">
        <v>83</v>
      </c>
      <c r="DX32" s="192" t="s">
        <v>83</v>
      </c>
      <c r="DY32" s="192" t="s">
        <v>83</v>
      </c>
      <c r="DZ32" s="192" t="s">
        <v>83</v>
      </c>
      <c r="EA32" s="192" t="s">
        <v>83</v>
      </c>
      <c r="EB32" s="192" t="s">
        <v>83</v>
      </c>
      <c r="EC32" s="192" t="s">
        <v>83</v>
      </c>
      <c r="ED32" s="192" t="s">
        <v>83</v>
      </c>
      <c r="EE32" s="192" t="s">
        <v>83</v>
      </c>
      <c r="EF32" s="192" t="s">
        <v>83</v>
      </c>
      <c r="EG32" s="192" t="s">
        <v>64</v>
      </c>
      <c r="EH32" s="192" t="s">
        <v>83</v>
      </c>
      <c r="EI32" s="192" t="s">
        <v>83</v>
      </c>
      <c r="EJ32" s="192" t="s">
        <v>83</v>
      </c>
      <c r="EK32" s="192" t="s">
        <v>83</v>
      </c>
      <c r="EL32" s="192" t="s">
        <v>83</v>
      </c>
      <c r="EM32" s="192" t="s">
        <v>83</v>
      </c>
      <c r="EN32" s="192" t="s">
        <v>83</v>
      </c>
      <c r="EO32" s="192" t="s">
        <v>83</v>
      </c>
      <c r="EP32" s="192" t="s">
        <v>64</v>
      </c>
      <c r="EQ32" s="192" t="s">
        <v>64</v>
      </c>
      <c r="ER32" s="192" t="s">
        <v>64</v>
      </c>
      <c r="ES32" s="192" t="s">
        <v>64</v>
      </c>
      <c r="ET32" s="192" t="s">
        <v>64</v>
      </c>
      <c r="EU32" s="192" t="s">
        <v>64</v>
      </c>
      <c r="EV32" s="192" t="s">
        <v>64</v>
      </c>
      <c r="EW32" s="192" t="s">
        <v>64</v>
      </c>
      <c r="EX32" s="192" t="s">
        <v>64</v>
      </c>
      <c r="EY32" s="192" t="s">
        <v>64</v>
      </c>
      <c r="EZ32" s="192" t="s">
        <v>64</v>
      </c>
      <c r="FA32" s="192" t="s">
        <v>64</v>
      </c>
      <c r="FB32" s="192" t="s">
        <v>64</v>
      </c>
      <c r="FC32" s="192" t="s">
        <v>64</v>
      </c>
      <c r="FD32" s="192" t="s">
        <v>83</v>
      </c>
      <c r="FE32" s="192" t="s">
        <v>83</v>
      </c>
      <c r="FF32" s="192" t="s">
        <v>83</v>
      </c>
      <c r="FG32" s="192" t="s">
        <v>83</v>
      </c>
      <c r="FH32" s="192" t="s">
        <v>83</v>
      </c>
      <c r="FI32" s="192" t="s">
        <v>83</v>
      </c>
      <c r="FJ32" s="192" t="s">
        <v>83</v>
      </c>
      <c r="FK32" s="192" t="s">
        <v>83</v>
      </c>
      <c r="FL32" s="192" t="s">
        <v>83</v>
      </c>
      <c r="FM32" s="192" t="s">
        <v>83</v>
      </c>
      <c r="FN32" s="192" t="s">
        <v>83</v>
      </c>
      <c r="FO32" s="192" t="s">
        <v>64</v>
      </c>
      <c r="FP32" s="192" t="s">
        <v>64</v>
      </c>
      <c r="FQ32" s="192" t="s">
        <v>64</v>
      </c>
      <c r="FR32" s="192" t="s">
        <v>64</v>
      </c>
      <c r="FS32" s="192" t="s">
        <v>64</v>
      </c>
      <c r="FT32" s="192" t="s">
        <v>64</v>
      </c>
      <c r="FU32" s="192" t="s">
        <v>64</v>
      </c>
      <c r="FV32" s="192" t="s">
        <v>83</v>
      </c>
      <c r="FW32" s="192" t="s">
        <v>64</v>
      </c>
      <c r="FX32" s="192" t="s">
        <v>64</v>
      </c>
      <c r="FY32" s="192" t="s">
        <v>64</v>
      </c>
      <c r="FZ32" s="192" t="s">
        <v>64</v>
      </c>
      <c r="GA32" s="192" t="s">
        <v>64</v>
      </c>
      <c r="GB32" s="192" t="s">
        <v>64</v>
      </c>
      <c r="GC32" s="192" t="s">
        <v>64</v>
      </c>
      <c r="GD32" s="192" t="s">
        <v>64</v>
      </c>
      <c r="GE32" s="192" t="s">
        <v>64</v>
      </c>
      <c r="GF32" s="192" t="s">
        <v>64</v>
      </c>
      <c r="GG32" s="192" t="s">
        <v>64</v>
      </c>
      <c r="GH32" s="192" t="s">
        <v>64</v>
      </c>
      <c r="GI32" s="192" t="s">
        <v>64</v>
      </c>
      <c r="GJ32" s="192" t="s">
        <v>64</v>
      </c>
      <c r="GK32" s="192" t="s">
        <v>64</v>
      </c>
      <c r="GL32" s="192" t="s">
        <v>64</v>
      </c>
      <c r="GM32" s="192" t="s">
        <v>64</v>
      </c>
      <c r="GN32" s="192" t="s">
        <v>83</v>
      </c>
      <c r="GO32" s="192" t="s">
        <v>65</v>
      </c>
      <c r="GP32" s="192" t="s">
        <v>64</v>
      </c>
      <c r="GQ32" s="192" t="s">
        <v>65</v>
      </c>
      <c r="GR32" s="192" t="s">
        <v>64</v>
      </c>
      <c r="GS32" s="192" t="s">
        <v>65</v>
      </c>
      <c r="GT32" s="192" t="s">
        <v>83</v>
      </c>
      <c r="GU32" s="192" t="s">
        <v>64</v>
      </c>
      <c r="GV32" s="192" t="s">
        <v>64</v>
      </c>
      <c r="GW32" s="192" t="s">
        <v>83</v>
      </c>
      <c r="GX32" s="192" t="s">
        <v>64</v>
      </c>
      <c r="GY32" s="192" t="s">
        <v>64</v>
      </c>
      <c r="GZ32" s="192" t="s">
        <v>64</v>
      </c>
      <c r="HA32" s="192" t="s">
        <v>64</v>
      </c>
      <c r="HB32" s="192" t="s">
        <v>64</v>
      </c>
      <c r="HC32" s="192" t="s">
        <v>64</v>
      </c>
      <c r="HD32" s="192" t="s">
        <v>83</v>
      </c>
      <c r="HE32" s="192" t="s">
        <v>64</v>
      </c>
      <c r="HF32" s="192" t="s">
        <v>64</v>
      </c>
      <c r="HG32" s="192" t="s">
        <v>65</v>
      </c>
      <c r="HH32" s="192" t="s">
        <v>64</v>
      </c>
      <c r="HI32" s="192" t="s">
        <v>65</v>
      </c>
      <c r="HJ32" s="192" t="s">
        <v>64</v>
      </c>
      <c r="HK32" s="192" t="s">
        <v>64</v>
      </c>
      <c r="HL32" s="192" t="s">
        <v>64</v>
      </c>
      <c r="HM32" s="192" t="s">
        <v>64</v>
      </c>
      <c r="HN32" s="192" t="s">
        <v>64</v>
      </c>
      <c r="HO32" s="192" t="s">
        <v>83</v>
      </c>
      <c r="HP32" s="192" t="s">
        <v>83</v>
      </c>
      <c r="HQ32" s="192" t="s">
        <v>83</v>
      </c>
      <c r="HR32" s="192" t="s">
        <v>83</v>
      </c>
      <c r="HS32" s="192" t="s">
        <v>64</v>
      </c>
      <c r="HT32" s="192" t="s">
        <v>64</v>
      </c>
      <c r="HU32" s="192" t="s">
        <v>64</v>
      </c>
      <c r="HV32" s="192" t="s">
        <v>64</v>
      </c>
      <c r="HW32" s="192" t="s">
        <v>64</v>
      </c>
      <c r="HX32" s="192" t="s">
        <v>64</v>
      </c>
      <c r="HY32" s="192" t="s">
        <v>64</v>
      </c>
      <c r="HZ32" s="192" t="s">
        <v>64</v>
      </c>
      <c r="IA32" s="192" t="s">
        <v>64</v>
      </c>
      <c r="IB32" s="192" t="s">
        <v>64</v>
      </c>
      <c r="IC32" s="192" t="s">
        <v>64</v>
      </c>
      <c r="ID32" s="192" t="s">
        <v>64</v>
      </c>
      <c r="IE32" s="192" t="s">
        <v>64</v>
      </c>
      <c r="IF32" s="192" t="s">
        <v>64</v>
      </c>
      <c r="IG32" s="192" t="s">
        <v>64</v>
      </c>
      <c r="IH32" s="192" t="s">
        <v>64</v>
      </c>
      <c r="II32" s="192" t="s">
        <v>65</v>
      </c>
      <c r="IJ32" s="192" t="s">
        <v>65</v>
      </c>
      <c r="IK32" s="192" t="s">
        <v>65</v>
      </c>
      <c r="IL32" s="192" t="s">
        <v>65</v>
      </c>
      <c r="IM32" s="192" t="s">
        <v>490</v>
      </c>
      <c r="IN32" s="192" t="s">
        <v>797</v>
      </c>
      <c r="IO32" s="192" t="s">
        <v>489</v>
      </c>
      <c r="IP32" s="192" t="s">
        <v>487</v>
      </c>
      <c r="IQ32" s="192" t="s">
        <v>783</v>
      </c>
      <c r="IR32" s="192" t="s">
        <v>783</v>
      </c>
    </row>
    <row r="33" spans="1:252">
      <c r="A33" s="209" t="str">
        <f t="shared" si="0"/>
        <v>Report</v>
      </c>
      <c r="B33" s="192">
        <v>112461</v>
      </c>
      <c r="C33" s="192">
        <v>9096044</v>
      </c>
      <c r="D33" s="192" t="s">
        <v>879</v>
      </c>
      <c r="E33" s="192" t="s">
        <v>778</v>
      </c>
      <c r="F33" s="192" t="s">
        <v>528</v>
      </c>
      <c r="G33" s="192" t="s">
        <v>528</v>
      </c>
      <c r="H33" s="192" t="s">
        <v>799</v>
      </c>
      <c r="I33" s="192" t="s">
        <v>880</v>
      </c>
      <c r="J33" s="192" t="s">
        <v>781</v>
      </c>
      <c r="K33" s="192" t="s">
        <v>781</v>
      </c>
      <c r="L33" s="192" t="s">
        <v>782</v>
      </c>
      <c r="M33" s="192" t="s">
        <v>783</v>
      </c>
      <c r="N33" s="210" t="s">
        <v>784</v>
      </c>
      <c r="O33" s="211">
        <v>10008938</v>
      </c>
      <c r="P33" s="196">
        <v>43109</v>
      </c>
      <c r="Q33" s="196">
        <v>43111</v>
      </c>
      <c r="R33" s="196">
        <v>43146</v>
      </c>
      <c r="S33" s="192" t="s">
        <v>785</v>
      </c>
      <c r="T33" s="192" t="s">
        <v>786</v>
      </c>
      <c r="U33" s="192">
        <v>1</v>
      </c>
      <c r="V33" s="192">
        <v>1</v>
      </c>
      <c r="W33" s="192">
        <v>1</v>
      </c>
      <c r="X33" s="192">
        <v>1</v>
      </c>
      <c r="Y33" s="192">
        <v>1</v>
      </c>
      <c r="Z33" s="192" t="s">
        <v>783</v>
      </c>
      <c r="AA33" s="192">
        <v>1</v>
      </c>
      <c r="AB33" s="192" t="s">
        <v>489</v>
      </c>
      <c r="AC33" s="192" t="s">
        <v>487</v>
      </c>
      <c r="AD33" s="192" t="s">
        <v>783</v>
      </c>
      <c r="AE33" s="192" t="s">
        <v>783</v>
      </c>
      <c r="AF33" s="192" t="s">
        <v>783</v>
      </c>
      <c r="AG33" s="192" t="s">
        <v>783</v>
      </c>
      <c r="AH33" s="192" t="s">
        <v>783</v>
      </c>
      <c r="AI33" s="192" t="s">
        <v>783</v>
      </c>
      <c r="AJ33" s="192" t="s">
        <v>783</v>
      </c>
      <c r="AK33" s="192" t="s">
        <v>787</v>
      </c>
      <c r="AL33" s="192" t="s">
        <v>64</v>
      </c>
      <c r="AM33" s="192" t="s">
        <v>64</v>
      </c>
      <c r="AN33" s="192" t="s">
        <v>64</v>
      </c>
      <c r="AO33" s="192" t="s">
        <v>64</v>
      </c>
      <c r="AP33" s="192" t="s">
        <v>64</v>
      </c>
      <c r="AQ33" s="192" t="s">
        <v>64</v>
      </c>
      <c r="AR33" s="192" t="s">
        <v>64</v>
      </c>
      <c r="AS33" s="192" t="s">
        <v>64</v>
      </c>
      <c r="AT33" s="192" t="s">
        <v>64</v>
      </c>
      <c r="AU33" s="192" t="s">
        <v>64</v>
      </c>
      <c r="AV33" s="192" t="s">
        <v>64</v>
      </c>
      <c r="AW33" s="192" t="s">
        <v>64</v>
      </c>
      <c r="AX33" s="192" t="s">
        <v>64</v>
      </c>
      <c r="AY33" s="192" t="s">
        <v>64</v>
      </c>
      <c r="AZ33" s="192" t="s">
        <v>64</v>
      </c>
      <c r="BA33" s="192" t="s">
        <v>64</v>
      </c>
      <c r="BB33" s="192" t="s">
        <v>82</v>
      </c>
      <c r="BC33" s="192" t="s">
        <v>64</v>
      </c>
      <c r="BD33" s="192" t="s">
        <v>64</v>
      </c>
      <c r="BE33" s="192" t="s">
        <v>64</v>
      </c>
      <c r="BF33" s="192" t="s">
        <v>64</v>
      </c>
      <c r="BG33" s="192" t="s">
        <v>64</v>
      </c>
      <c r="BH33" s="192" t="s">
        <v>64</v>
      </c>
      <c r="BI33" s="192" t="s">
        <v>64</v>
      </c>
      <c r="BJ33" s="192" t="s">
        <v>82</v>
      </c>
      <c r="BK33" s="192" t="s">
        <v>64</v>
      </c>
      <c r="BL33" s="192" t="s">
        <v>64</v>
      </c>
      <c r="BM33" s="192" t="s">
        <v>64</v>
      </c>
      <c r="BN33" s="192" t="s">
        <v>64</v>
      </c>
      <c r="BO33" s="192" t="s">
        <v>64</v>
      </c>
      <c r="BP33" s="192" t="s">
        <v>64</v>
      </c>
      <c r="BQ33" s="192" t="s">
        <v>64</v>
      </c>
      <c r="BR33" s="192" t="s">
        <v>64</v>
      </c>
      <c r="BS33" s="192" t="s">
        <v>64</v>
      </c>
      <c r="BT33" s="192" t="s">
        <v>64</v>
      </c>
      <c r="BU33" s="192" t="s">
        <v>64</v>
      </c>
      <c r="BV33" s="192" t="s">
        <v>64</v>
      </c>
      <c r="BW33" s="192" t="s">
        <v>64</v>
      </c>
      <c r="BX33" s="192" t="s">
        <v>64</v>
      </c>
      <c r="BY33" s="192" t="s">
        <v>64</v>
      </c>
      <c r="BZ33" s="192" t="s">
        <v>64</v>
      </c>
      <c r="CA33" s="192" t="s">
        <v>64</v>
      </c>
      <c r="CB33" s="192" t="s">
        <v>64</v>
      </c>
      <c r="CC33" s="192" t="s">
        <v>64</v>
      </c>
      <c r="CD33" s="192" t="s">
        <v>64</v>
      </c>
      <c r="CE33" s="192" t="s">
        <v>64</v>
      </c>
      <c r="CF33" s="192" t="s">
        <v>64</v>
      </c>
      <c r="CG33" s="192" t="s">
        <v>64</v>
      </c>
      <c r="CH33" s="192" t="s">
        <v>64</v>
      </c>
      <c r="CI33" s="192" t="s">
        <v>64</v>
      </c>
      <c r="CJ33" s="192" t="s">
        <v>64</v>
      </c>
      <c r="CK33" s="192" t="s">
        <v>64</v>
      </c>
      <c r="CL33" s="192" t="s">
        <v>64</v>
      </c>
      <c r="CM33" s="192" t="s">
        <v>64</v>
      </c>
      <c r="CN33" s="192" t="s">
        <v>64</v>
      </c>
      <c r="CO33" s="192" t="s">
        <v>64</v>
      </c>
      <c r="CP33" s="192" t="s">
        <v>64</v>
      </c>
      <c r="CQ33" s="192" t="s">
        <v>64</v>
      </c>
      <c r="CR33" s="192" t="s">
        <v>64</v>
      </c>
      <c r="CS33" s="192" t="s">
        <v>82</v>
      </c>
      <c r="CT33" s="192" t="s">
        <v>82</v>
      </c>
      <c r="CU33" s="192" t="s">
        <v>64</v>
      </c>
      <c r="CV33" s="192" t="s">
        <v>64</v>
      </c>
      <c r="CW33" s="192" t="s">
        <v>64</v>
      </c>
      <c r="CX33" s="192" t="s">
        <v>64</v>
      </c>
      <c r="CY33" s="192" t="s">
        <v>64</v>
      </c>
      <c r="CZ33" s="192" t="s">
        <v>64</v>
      </c>
      <c r="DA33" s="192" t="s">
        <v>64</v>
      </c>
      <c r="DB33" s="192" t="s">
        <v>64</v>
      </c>
      <c r="DC33" s="192" t="s">
        <v>64</v>
      </c>
      <c r="DD33" s="192" t="s">
        <v>64</v>
      </c>
      <c r="DE33" s="192" t="s">
        <v>64</v>
      </c>
      <c r="DF33" s="192" t="s">
        <v>64</v>
      </c>
      <c r="DG33" s="192" t="s">
        <v>64</v>
      </c>
      <c r="DH33" s="192" t="s">
        <v>64</v>
      </c>
      <c r="DI33" s="192" t="s">
        <v>64</v>
      </c>
      <c r="DJ33" s="192" t="s">
        <v>64</v>
      </c>
      <c r="DK33" s="192" t="s">
        <v>64</v>
      </c>
      <c r="DL33" s="192" t="s">
        <v>64</v>
      </c>
      <c r="DM33" s="192" t="s">
        <v>64</v>
      </c>
      <c r="DN33" s="192" t="s">
        <v>64</v>
      </c>
      <c r="DO33" s="192" t="s">
        <v>64</v>
      </c>
      <c r="DP33" s="192" t="s">
        <v>64</v>
      </c>
      <c r="DQ33" s="192" t="s">
        <v>64</v>
      </c>
      <c r="DR33" s="192" t="s">
        <v>64</v>
      </c>
      <c r="DS33" s="192" t="s">
        <v>64</v>
      </c>
      <c r="DT33" s="192" t="s">
        <v>64</v>
      </c>
      <c r="DU33" s="192" t="s">
        <v>64</v>
      </c>
      <c r="DV33" s="192" t="s">
        <v>64</v>
      </c>
      <c r="DW33" s="192" t="s">
        <v>64</v>
      </c>
      <c r="DX33" s="192" t="s">
        <v>64</v>
      </c>
      <c r="DY33" s="192" t="s">
        <v>64</v>
      </c>
      <c r="DZ33" s="192" t="s">
        <v>64</v>
      </c>
      <c r="EA33" s="192" t="s">
        <v>64</v>
      </c>
      <c r="EB33" s="192" t="s">
        <v>64</v>
      </c>
      <c r="EC33" s="192" t="s">
        <v>64</v>
      </c>
      <c r="ED33" s="192" t="s">
        <v>64</v>
      </c>
      <c r="EE33" s="192" t="s">
        <v>64</v>
      </c>
      <c r="EF33" s="192" t="s">
        <v>64</v>
      </c>
      <c r="EG33" s="192" t="s">
        <v>64</v>
      </c>
      <c r="EH33" s="192" t="s">
        <v>64</v>
      </c>
      <c r="EI33" s="192" t="s">
        <v>64</v>
      </c>
      <c r="EJ33" s="192" t="s">
        <v>64</v>
      </c>
      <c r="EK33" s="192" t="s">
        <v>64</v>
      </c>
      <c r="EL33" s="192" t="s">
        <v>64</v>
      </c>
      <c r="EM33" s="192" t="s">
        <v>64</v>
      </c>
      <c r="EN33" s="192" t="s">
        <v>64</v>
      </c>
      <c r="EO33" s="192" t="s">
        <v>64</v>
      </c>
      <c r="EP33" s="192" t="s">
        <v>64</v>
      </c>
      <c r="EQ33" s="192" t="s">
        <v>64</v>
      </c>
      <c r="ER33" s="192" t="s">
        <v>64</v>
      </c>
      <c r="ES33" s="192" t="s">
        <v>64</v>
      </c>
      <c r="ET33" s="192" t="s">
        <v>64</v>
      </c>
      <c r="EU33" s="192" t="s">
        <v>64</v>
      </c>
      <c r="EV33" s="192" t="s">
        <v>64</v>
      </c>
      <c r="EW33" s="192" t="s">
        <v>64</v>
      </c>
      <c r="EX33" s="192" t="s">
        <v>64</v>
      </c>
      <c r="EY33" s="192" t="s">
        <v>64</v>
      </c>
      <c r="EZ33" s="192" t="s">
        <v>64</v>
      </c>
      <c r="FA33" s="192" t="s">
        <v>64</v>
      </c>
      <c r="FB33" s="192" t="s">
        <v>64</v>
      </c>
      <c r="FC33" s="192" t="s">
        <v>64</v>
      </c>
      <c r="FD33" s="192" t="s">
        <v>64</v>
      </c>
      <c r="FE33" s="192" t="s">
        <v>64</v>
      </c>
      <c r="FF33" s="192" t="s">
        <v>64</v>
      </c>
      <c r="FG33" s="192" t="s">
        <v>64</v>
      </c>
      <c r="FH33" s="192" t="s">
        <v>64</v>
      </c>
      <c r="FI33" s="192" t="s">
        <v>64</v>
      </c>
      <c r="FJ33" s="192" t="s">
        <v>64</v>
      </c>
      <c r="FK33" s="192" t="s">
        <v>64</v>
      </c>
      <c r="FL33" s="192" t="s">
        <v>64</v>
      </c>
      <c r="FM33" s="192" t="s">
        <v>64</v>
      </c>
      <c r="FN33" s="192" t="s">
        <v>64</v>
      </c>
      <c r="FO33" s="192" t="s">
        <v>64</v>
      </c>
      <c r="FP33" s="192" t="s">
        <v>64</v>
      </c>
      <c r="FQ33" s="192" t="s">
        <v>64</v>
      </c>
      <c r="FR33" s="192" t="s">
        <v>64</v>
      </c>
      <c r="FS33" s="192" t="s">
        <v>64</v>
      </c>
      <c r="FT33" s="192" t="s">
        <v>64</v>
      </c>
      <c r="FU33" s="192" t="s">
        <v>64</v>
      </c>
      <c r="FV33" s="192" t="s">
        <v>64</v>
      </c>
      <c r="FW33" s="192" t="s">
        <v>64</v>
      </c>
      <c r="FX33" s="192" t="s">
        <v>64</v>
      </c>
      <c r="FY33" s="192" t="s">
        <v>64</v>
      </c>
      <c r="FZ33" s="192" t="s">
        <v>64</v>
      </c>
      <c r="GA33" s="192" t="s">
        <v>64</v>
      </c>
      <c r="GB33" s="192" t="s">
        <v>64</v>
      </c>
      <c r="GC33" s="192" t="s">
        <v>64</v>
      </c>
      <c r="GD33" s="192" t="s">
        <v>64</v>
      </c>
      <c r="GE33" s="192" t="s">
        <v>64</v>
      </c>
      <c r="GF33" s="192" t="s">
        <v>64</v>
      </c>
      <c r="GG33" s="192" t="s">
        <v>64</v>
      </c>
      <c r="GH33" s="192" t="s">
        <v>64</v>
      </c>
      <c r="GI33" s="192" t="s">
        <v>64</v>
      </c>
      <c r="GJ33" s="192" t="s">
        <v>64</v>
      </c>
      <c r="GK33" s="192" t="s">
        <v>64</v>
      </c>
      <c r="GL33" s="192" t="s">
        <v>64</v>
      </c>
      <c r="GM33" s="192" t="s">
        <v>64</v>
      </c>
      <c r="GN33" s="192" t="s">
        <v>64</v>
      </c>
      <c r="GO33" s="192" t="s">
        <v>64</v>
      </c>
      <c r="GP33" s="192" t="s">
        <v>64</v>
      </c>
      <c r="GQ33" s="192" t="s">
        <v>64</v>
      </c>
      <c r="GR33" s="192" t="s">
        <v>64</v>
      </c>
      <c r="GS33" s="192" t="s">
        <v>64</v>
      </c>
      <c r="GT33" s="192" t="s">
        <v>64</v>
      </c>
      <c r="GU33" s="192" t="s">
        <v>64</v>
      </c>
      <c r="GV33" s="192" t="s">
        <v>64</v>
      </c>
      <c r="GW33" s="192" t="s">
        <v>64</v>
      </c>
      <c r="GX33" s="192" t="s">
        <v>64</v>
      </c>
      <c r="GY33" s="192" t="s">
        <v>64</v>
      </c>
      <c r="GZ33" s="192" t="s">
        <v>64</v>
      </c>
      <c r="HA33" s="192" t="s">
        <v>64</v>
      </c>
      <c r="HB33" s="192" t="s">
        <v>64</v>
      </c>
      <c r="HC33" s="192" t="s">
        <v>82</v>
      </c>
      <c r="HD33" s="192" t="s">
        <v>64</v>
      </c>
      <c r="HE33" s="192" t="s">
        <v>64</v>
      </c>
      <c r="HF33" s="192" t="s">
        <v>64</v>
      </c>
      <c r="HG33" s="192" t="s">
        <v>64</v>
      </c>
      <c r="HH33" s="192" t="s">
        <v>64</v>
      </c>
      <c r="HI33" s="192" t="s">
        <v>64</v>
      </c>
      <c r="HJ33" s="192" t="s">
        <v>64</v>
      </c>
      <c r="HK33" s="192" t="s">
        <v>64</v>
      </c>
      <c r="HL33" s="192" t="s">
        <v>64</v>
      </c>
      <c r="HM33" s="192" t="s">
        <v>64</v>
      </c>
      <c r="HN33" s="192" t="s">
        <v>64</v>
      </c>
      <c r="HO33" s="192" t="s">
        <v>64</v>
      </c>
      <c r="HP33" s="192" t="s">
        <v>64</v>
      </c>
      <c r="HQ33" s="192" t="s">
        <v>64</v>
      </c>
      <c r="HR33" s="192" t="s">
        <v>64</v>
      </c>
      <c r="HS33" s="192" t="s">
        <v>64</v>
      </c>
      <c r="HT33" s="192" t="s">
        <v>64</v>
      </c>
      <c r="HU33" s="192" t="s">
        <v>64</v>
      </c>
      <c r="HV33" s="192" t="s">
        <v>64</v>
      </c>
      <c r="HW33" s="192" t="s">
        <v>64</v>
      </c>
      <c r="HX33" s="192" t="s">
        <v>64</v>
      </c>
      <c r="HY33" s="192" t="s">
        <v>64</v>
      </c>
      <c r="HZ33" s="192" t="s">
        <v>64</v>
      </c>
      <c r="IA33" s="192" t="s">
        <v>64</v>
      </c>
      <c r="IB33" s="192" t="s">
        <v>64</v>
      </c>
      <c r="IC33" s="192" t="s">
        <v>64</v>
      </c>
      <c r="ID33" s="192" t="s">
        <v>64</v>
      </c>
      <c r="IE33" s="192" t="s">
        <v>64</v>
      </c>
      <c r="IF33" s="192" t="s">
        <v>64</v>
      </c>
      <c r="IG33" s="192" t="s">
        <v>64</v>
      </c>
      <c r="IH33" s="192" t="s">
        <v>64</v>
      </c>
      <c r="II33" s="192" t="s">
        <v>64</v>
      </c>
      <c r="IJ33" s="192" t="s">
        <v>64</v>
      </c>
      <c r="IK33" s="192" t="s">
        <v>64</v>
      </c>
      <c r="IL33" s="192" t="s">
        <v>64</v>
      </c>
      <c r="IM33" s="192" t="s">
        <v>490</v>
      </c>
      <c r="IN33" s="192" t="s">
        <v>83</v>
      </c>
      <c r="IO33" s="192" t="s">
        <v>489</v>
      </c>
      <c r="IP33" s="192" t="s">
        <v>487</v>
      </c>
      <c r="IQ33" s="192" t="s">
        <v>82</v>
      </c>
      <c r="IR33" s="192" t="s">
        <v>82</v>
      </c>
    </row>
    <row r="34" spans="1:252">
      <c r="A34" s="209" t="str">
        <f t="shared" si="0"/>
        <v>Report</v>
      </c>
      <c r="B34" s="192">
        <v>135066</v>
      </c>
      <c r="C34" s="192">
        <v>9266152</v>
      </c>
      <c r="D34" s="192" t="s">
        <v>881</v>
      </c>
      <c r="E34" s="192" t="s">
        <v>778</v>
      </c>
      <c r="F34" s="192" t="s">
        <v>533</v>
      </c>
      <c r="G34" s="192" t="s">
        <v>533</v>
      </c>
      <c r="H34" s="192" t="s">
        <v>882</v>
      </c>
      <c r="I34" s="192" t="s">
        <v>883</v>
      </c>
      <c r="J34" s="192" t="s">
        <v>781</v>
      </c>
      <c r="K34" s="192" t="s">
        <v>781</v>
      </c>
      <c r="L34" s="192" t="s">
        <v>782</v>
      </c>
      <c r="M34" s="192" t="s">
        <v>783</v>
      </c>
      <c r="N34" s="210" t="s">
        <v>784</v>
      </c>
      <c r="O34" s="211">
        <v>10046995</v>
      </c>
      <c r="P34" s="196">
        <v>43229</v>
      </c>
      <c r="Q34" s="196">
        <v>43231</v>
      </c>
      <c r="R34" s="196">
        <v>43266</v>
      </c>
      <c r="S34" s="192" t="s">
        <v>785</v>
      </c>
      <c r="T34" s="192" t="s">
        <v>786</v>
      </c>
      <c r="U34" s="192">
        <v>2</v>
      </c>
      <c r="V34" s="192">
        <v>2</v>
      </c>
      <c r="W34" s="192">
        <v>2</v>
      </c>
      <c r="X34" s="192">
        <v>2</v>
      </c>
      <c r="Y34" s="192">
        <v>2</v>
      </c>
      <c r="Z34" s="192" t="s">
        <v>783</v>
      </c>
      <c r="AA34" s="192">
        <v>2</v>
      </c>
      <c r="AB34" s="192" t="s">
        <v>489</v>
      </c>
      <c r="AC34" s="192" t="s">
        <v>487</v>
      </c>
      <c r="AD34" s="192" t="s">
        <v>783</v>
      </c>
      <c r="AE34" s="192" t="s">
        <v>783</v>
      </c>
      <c r="AF34" s="192" t="s">
        <v>783</v>
      </c>
      <c r="AG34" s="192" t="s">
        <v>783</v>
      </c>
      <c r="AH34" s="192" t="s">
        <v>783</v>
      </c>
      <c r="AI34" s="192" t="s">
        <v>783</v>
      </c>
      <c r="AJ34" s="192" t="s">
        <v>783</v>
      </c>
      <c r="AK34" s="192" t="s">
        <v>787</v>
      </c>
      <c r="AL34" s="192" t="s">
        <v>64</v>
      </c>
      <c r="AM34" s="192" t="s">
        <v>64</v>
      </c>
      <c r="AN34" s="192" t="s">
        <v>64</v>
      </c>
      <c r="AO34" s="192" t="s">
        <v>64</v>
      </c>
      <c r="AP34" s="192" t="s">
        <v>64</v>
      </c>
      <c r="AQ34" s="192" t="s">
        <v>64</v>
      </c>
      <c r="AR34" s="192" t="s">
        <v>64</v>
      </c>
      <c r="AS34" s="192" t="s">
        <v>64</v>
      </c>
      <c r="AT34" s="192" t="s">
        <v>64</v>
      </c>
      <c r="AU34" s="192" t="s">
        <v>64</v>
      </c>
      <c r="AV34" s="192" t="s">
        <v>64</v>
      </c>
      <c r="AW34" s="192" t="s">
        <v>64</v>
      </c>
      <c r="AX34" s="192" t="s">
        <v>64</v>
      </c>
      <c r="AY34" s="192" t="s">
        <v>64</v>
      </c>
      <c r="AZ34" s="192" t="s">
        <v>64</v>
      </c>
      <c r="BA34" s="192" t="s">
        <v>64</v>
      </c>
      <c r="BB34" s="192" t="s">
        <v>82</v>
      </c>
      <c r="BC34" s="192" t="s">
        <v>64</v>
      </c>
      <c r="BD34" s="192" t="s">
        <v>64</v>
      </c>
      <c r="BE34" s="192" t="s">
        <v>64</v>
      </c>
      <c r="BF34" s="192" t="s">
        <v>64</v>
      </c>
      <c r="BG34" s="192" t="s">
        <v>64</v>
      </c>
      <c r="BH34" s="192" t="s">
        <v>64</v>
      </c>
      <c r="BI34" s="192" t="s">
        <v>64</v>
      </c>
      <c r="BJ34" s="192" t="s">
        <v>82</v>
      </c>
      <c r="BK34" s="192" t="s">
        <v>64</v>
      </c>
      <c r="BL34" s="192" t="s">
        <v>64</v>
      </c>
      <c r="BM34" s="192" t="s">
        <v>64</v>
      </c>
      <c r="BN34" s="192" t="s">
        <v>64</v>
      </c>
      <c r="BO34" s="192" t="s">
        <v>64</v>
      </c>
      <c r="BP34" s="192" t="s">
        <v>64</v>
      </c>
      <c r="BQ34" s="192" t="s">
        <v>64</v>
      </c>
      <c r="BR34" s="192" t="s">
        <v>64</v>
      </c>
      <c r="BS34" s="192" t="s">
        <v>64</v>
      </c>
      <c r="BT34" s="192" t="s">
        <v>64</v>
      </c>
      <c r="BU34" s="192" t="s">
        <v>64</v>
      </c>
      <c r="BV34" s="192" t="s">
        <v>64</v>
      </c>
      <c r="BW34" s="192" t="s">
        <v>64</v>
      </c>
      <c r="BX34" s="192" t="s">
        <v>64</v>
      </c>
      <c r="BY34" s="192" t="s">
        <v>64</v>
      </c>
      <c r="BZ34" s="192" t="s">
        <v>64</v>
      </c>
      <c r="CA34" s="192" t="s">
        <v>64</v>
      </c>
      <c r="CB34" s="192" t="s">
        <v>64</v>
      </c>
      <c r="CC34" s="192" t="s">
        <v>64</v>
      </c>
      <c r="CD34" s="192" t="s">
        <v>64</v>
      </c>
      <c r="CE34" s="192" t="s">
        <v>64</v>
      </c>
      <c r="CF34" s="192" t="s">
        <v>64</v>
      </c>
      <c r="CG34" s="192" t="s">
        <v>64</v>
      </c>
      <c r="CH34" s="192" t="s">
        <v>64</v>
      </c>
      <c r="CI34" s="192" t="s">
        <v>64</v>
      </c>
      <c r="CJ34" s="192" t="s">
        <v>64</v>
      </c>
      <c r="CK34" s="192" t="s">
        <v>64</v>
      </c>
      <c r="CL34" s="192" t="s">
        <v>64</v>
      </c>
      <c r="CM34" s="192" t="s">
        <v>64</v>
      </c>
      <c r="CN34" s="192" t="s">
        <v>64</v>
      </c>
      <c r="CO34" s="192" t="s">
        <v>64</v>
      </c>
      <c r="CP34" s="192" t="s">
        <v>64</v>
      </c>
      <c r="CQ34" s="192" t="s">
        <v>64</v>
      </c>
      <c r="CR34" s="192" t="s">
        <v>82</v>
      </c>
      <c r="CS34" s="192" t="s">
        <v>82</v>
      </c>
      <c r="CT34" s="192" t="s">
        <v>82</v>
      </c>
      <c r="CU34" s="192" t="s">
        <v>64</v>
      </c>
      <c r="CV34" s="192" t="s">
        <v>64</v>
      </c>
      <c r="CW34" s="192" t="s">
        <v>64</v>
      </c>
      <c r="CX34" s="192" t="s">
        <v>64</v>
      </c>
      <c r="CY34" s="192" t="s">
        <v>64</v>
      </c>
      <c r="CZ34" s="192" t="s">
        <v>64</v>
      </c>
      <c r="DA34" s="192" t="s">
        <v>64</v>
      </c>
      <c r="DB34" s="192" t="s">
        <v>64</v>
      </c>
      <c r="DC34" s="192" t="s">
        <v>64</v>
      </c>
      <c r="DD34" s="192" t="s">
        <v>64</v>
      </c>
      <c r="DE34" s="192" t="s">
        <v>64</v>
      </c>
      <c r="DF34" s="192" t="s">
        <v>64</v>
      </c>
      <c r="DG34" s="192" t="s">
        <v>64</v>
      </c>
      <c r="DH34" s="192" t="s">
        <v>64</v>
      </c>
      <c r="DI34" s="192" t="s">
        <v>64</v>
      </c>
      <c r="DJ34" s="192" t="s">
        <v>64</v>
      </c>
      <c r="DK34" s="192" t="s">
        <v>64</v>
      </c>
      <c r="DL34" s="192" t="s">
        <v>64</v>
      </c>
      <c r="DM34" s="192" t="s">
        <v>64</v>
      </c>
      <c r="DN34" s="192" t="s">
        <v>64</v>
      </c>
      <c r="DO34" s="192" t="s">
        <v>64</v>
      </c>
      <c r="DP34" s="192" t="s">
        <v>64</v>
      </c>
      <c r="DQ34" s="192" t="s">
        <v>64</v>
      </c>
      <c r="DR34" s="192" t="s">
        <v>82</v>
      </c>
      <c r="DS34" s="192" t="s">
        <v>64</v>
      </c>
      <c r="DT34" s="192" t="s">
        <v>64</v>
      </c>
      <c r="DU34" s="192" t="s">
        <v>64</v>
      </c>
      <c r="DV34" s="192" t="s">
        <v>64</v>
      </c>
      <c r="DW34" s="192" t="s">
        <v>64</v>
      </c>
      <c r="DX34" s="192" t="s">
        <v>64</v>
      </c>
      <c r="DY34" s="192" t="s">
        <v>64</v>
      </c>
      <c r="DZ34" s="192" t="s">
        <v>64</v>
      </c>
      <c r="EA34" s="192" t="s">
        <v>64</v>
      </c>
      <c r="EB34" s="192" t="s">
        <v>64</v>
      </c>
      <c r="EC34" s="192" t="s">
        <v>64</v>
      </c>
      <c r="ED34" s="192" t="s">
        <v>64</v>
      </c>
      <c r="EE34" s="192" t="s">
        <v>64</v>
      </c>
      <c r="EF34" s="192" t="s">
        <v>82</v>
      </c>
      <c r="EG34" s="192" t="s">
        <v>64</v>
      </c>
      <c r="EH34" s="192" t="s">
        <v>64</v>
      </c>
      <c r="EI34" s="192" t="s">
        <v>64</v>
      </c>
      <c r="EJ34" s="192" t="s">
        <v>64</v>
      </c>
      <c r="EK34" s="192" t="s">
        <v>64</v>
      </c>
      <c r="EL34" s="192" t="s">
        <v>64</v>
      </c>
      <c r="EM34" s="192" t="s">
        <v>64</v>
      </c>
      <c r="EN34" s="192" t="s">
        <v>64</v>
      </c>
      <c r="EO34" s="192" t="s">
        <v>64</v>
      </c>
      <c r="EP34" s="192" t="s">
        <v>64</v>
      </c>
      <c r="EQ34" s="192" t="s">
        <v>64</v>
      </c>
      <c r="ER34" s="192" t="s">
        <v>64</v>
      </c>
      <c r="ES34" s="192" t="s">
        <v>64</v>
      </c>
      <c r="ET34" s="192" t="s">
        <v>64</v>
      </c>
      <c r="EU34" s="192" t="s">
        <v>64</v>
      </c>
      <c r="EV34" s="192" t="s">
        <v>64</v>
      </c>
      <c r="EW34" s="192" t="s">
        <v>64</v>
      </c>
      <c r="EX34" s="192" t="s">
        <v>64</v>
      </c>
      <c r="EY34" s="192" t="s">
        <v>64</v>
      </c>
      <c r="EZ34" s="192" t="s">
        <v>64</v>
      </c>
      <c r="FA34" s="192" t="s">
        <v>64</v>
      </c>
      <c r="FB34" s="192" t="s">
        <v>64</v>
      </c>
      <c r="FC34" s="192" t="s">
        <v>64</v>
      </c>
      <c r="FD34" s="192" t="s">
        <v>82</v>
      </c>
      <c r="FE34" s="192" t="s">
        <v>64</v>
      </c>
      <c r="FF34" s="192" t="s">
        <v>64</v>
      </c>
      <c r="FG34" s="192" t="s">
        <v>64</v>
      </c>
      <c r="FH34" s="192" t="s">
        <v>64</v>
      </c>
      <c r="FI34" s="192" t="s">
        <v>64</v>
      </c>
      <c r="FJ34" s="192" t="s">
        <v>64</v>
      </c>
      <c r="FK34" s="192" t="s">
        <v>64</v>
      </c>
      <c r="FL34" s="192" t="s">
        <v>82</v>
      </c>
      <c r="FM34" s="192" t="s">
        <v>64</v>
      </c>
      <c r="FN34" s="192" t="s">
        <v>64</v>
      </c>
      <c r="FO34" s="192" t="s">
        <v>64</v>
      </c>
      <c r="FP34" s="192" t="s">
        <v>64</v>
      </c>
      <c r="FQ34" s="192" t="s">
        <v>64</v>
      </c>
      <c r="FR34" s="192" t="s">
        <v>64</v>
      </c>
      <c r="FS34" s="192" t="s">
        <v>64</v>
      </c>
      <c r="FT34" s="192" t="s">
        <v>64</v>
      </c>
      <c r="FU34" s="192" t="s">
        <v>64</v>
      </c>
      <c r="FV34" s="192" t="s">
        <v>82</v>
      </c>
      <c r="FW34" s="192" t="s">
        <v>64</v>
      </c>
      <c r="FX34" s="192" t="s">
        <v>64</v>
      </c>
      <c r="FY34" s="192" t="s">
        <v>64</v>
      </c>
      <c r="FZ34" s="192" t="s">
        <v>64</v>
      </c>
      <c r="GA34" s="192" t="s">
        <v>64</v>
      </c>
      <c r="GB34" s="192" t="s">
        <v>64</v>
      </c>
      <c r="GC34" s="192" t="s">
        <v>64</v>
      </c>
      <c r="GD34" s="192" t="s">
        <v>64</v>
      </c>
      <c r="GE34" s="192" t="s">
        <v>64</v>
      </c>
      <c r="GF34" s="192" t="s">
        <v>64</v>
      </c>
      <c r="GG34" s="192" t="s">
        <v>64</v>
      </c>
      <c r="GH34" s="192" t="s">
        <v>64</v>
      </c>
      <c r="GI34" s="192" t="s">
        <v>64</v>
      </c>
      <c r="GJ34" s="192" t="s">
        <v>64</v>
      </c>
      <c r="GK34" s="192" t="s">
        <v>64</v>
      </c>
      <c r="GL34" s="192" t="s">
        <v>64</v>
      </c>
      <c r="GM34" s="192" t="s">
        <v>64</v>
      </c>
      <c r="GN34" s="192" t="s">
        <v>82</v>
      </c>
      <c r="GO34" s="192" t="s">
        <v>64</v>
      </c>
      <c r="GP34" s="192" t="s">
        <v>64</v>
      </c>
      <c r="GQ34" s="192" t="s">
        <v>64</v>
      </c>
      <c r="GR34" s="192" t="s">
        <v>64</v>
      </c>
      <c r="GS34" s="192" t="s">
        <v>64</v>
      </c>
      <c r="GT34" s="192" t="s">
        <v>82</v>
      </c>
      <c r="GU34" s="192" t="s">
        <v>64</v>
      </c>
      <c r="GV34" s="192" t="s">
        <v>64</v>
      </c>
      <c r="GW34" s="192" t="s">
        <v>64</v>
      </c>
      <c r="GX34" s="192" t="s">
        <v>64</v>
      </c>
      <c r="GY34" s="192" t="s">
        <v>82</v>
      </c>
      <c r="GZ34" s="192" t="s">
        <v>64</v>
      </c>
      <c r="HA34" s="192" t="s">
        <v>64</v>
      </c>
      <c r="HB34" s="192" t="s">
        <v>64</v>
      </c>
      <c r="HC34" s="192" t="s">
        <v>82</v>
      </c>
      <c r="HD34" s="192" t="s">
        <v>64</v>
      </c>
      <c r="HE34" s="192" t="s">
        <v>64</v>
      </c>
      <c r="HF34" s="192" t="s">
        <v>64</v>
      </c>
      <c r="HG34" s="192" t="s">
        <v>64</v>
      </c>
      <c r="HH34" s="192" t="s">
        <v>64</v>
      </c>
      <c r="HI34" s="192" t="s">
        <v>64</v>
      </c>
      <c r="HJ34" s="192" t="s">
        <v>64</v>
      </c>
      <c r="HK34" s="192" t="s">
        <v>64</v>
      </c>
      <c r="HL34" s="192" t="s">
        <v>64</v>
      </c>
      <c r="HM34" s="192" t="s">
        <v>64</v>
      </c>
      <c r="HN34" s="192" t="s">
        <v>64</v>
      </c>
      <c r="HO34" s="192" t="s">
        <v>82</v>
      </c>
      <c r="HP34" s="192" t="s">
        <v>82</v>
      </c>
      <c r="HQ34" s="192" t="s">
        <v>82</v>
      </c>
      <c r="HR34" s="192" t="s">
        <v>82</v>
      </c>
      <c r="HS34" s="192" t="s">
        <v>64</v>
      </c>
      <c r="HT34" s="192" t="s">
        <v>64</v>
      </c>
      <c r="HU34" s="192" t="s">
        <v>64</v>
      </c>
      <c r="HV34" s="192" t="s">
        <v>64</v>
      </c>
      <c r="HW34" s="192" t="s">
        <v>64</v>
      </c>
      <c r="HX34" s="192" t="s">
        <v>64</v>
      </c>
      <c r="HY34" s="192" t="s">
        <v>64</v>
      </c>
      <c r="HZ34" s="192" t="s">
        <v>64</v>
      </c>
      <c r="IA34" s="192" t="s">
        <v>64</v>
      </c>
      <c r="IB34" s="192" t="s">
        <v>64</v>
      </c>
      <c r="IC34" s="192" t="s">
        <v>64</v>
      </c>
      <c r="ID34" s="192" t="s">
        <v>64</v>
      </c>
      <c r="IE34" s="192" t="s">
        <v>64</v>
      </c>
      <c r="IF34" s="192" t="s">
        <v>64</v>
      </c>
      <c r="IG34" s="192" t="s">
        <v>64</v>
      </c>
      <c r="IH34" s="192" t="s">
        <v>64</v>
      </c>
      <c r="II34" s="192" t="s">
        <v>64</v>
      </c>
      <c r="IJ34" s="192" t="s">
        <v>64</v>
      </c>
      <c r="IK34" s="192" t="s">
        <v>64</v>
      </c>
      <c r="IL34" s="192" t="s">
        <v>64</v>
      </c>
      <c r="IM34" s="192" t="s">
        <v>490</v>
      </c>
      <c r="IN34" s="192" t="s">
        <v>83</v>
      </c>
      <c r="IO34" s="192" t="s">
        <v>489</v>
      </c>
      <c r="IP34" s="192" t="s">
        <v>487</v>
      </c>
      <c r="IQ34" s="192" t="s">
        <v>82</v>
      </c>
      <c r="IR34" s="192" t="s">
        <v>82</v>
      </c>
    </row>
    <row r="35" spans="1:252">
      <c r="A35" s="209" t="str">
        <f t="shared" si="0"/>
        <v>Report</v>
      </c>
      <c r="B35" s="192">
        <v>141208</v>
      </c>
      <c r="C35" s="192">
        <v>9316015</v>
      </c>
      <c r="D35" s="192" t="s">
        <v>884</v>
      </c>
      <c r="E35" s="192" t="s">
        <v>778</v>
      </c>
      <c r="F35" s="192" t="s">
        <v>535</v>
      </c>
      <c r="G35" s="192" t="s">
        <v>535</v>
      </c>
      <c r="H35" s="192" t="s">
        <v>885</v>
      </c>
      <c r="I35" s="192" t="s">
        <v>886</v>
      </c>
      <c r="J35" s="192" t="s">
        <v>781</v>
      </c>
      <c r="K35" s="192" t="s">
        <v>781</v>
      </c>
      <c r="L35" s="192" t="s">
        <v>782</v>
      </c>
      <c r="M35" s="192" t="s">
        <v>783</v>
      </c>
      <c r="N35" s="210" t="s">
        <v>887</v>
      </c>
      <c r="O35" s="211">
        <v>10047018</v>
      </c>
      <c r="P35" s="196">
        <v>43235</v>
      </c>
      <c r="Q35" s="196">
        <v>43237</v>
      </c>
      <c r="R35" s="196">
        <v>43262</v>
      </c>
      <c r="S35" s="192" t="s">
        <v>785</v>
      </c>
      <c r="T35" s="192" t="s">
        <v>786</v>
      </c>
      <c r="U35" s="192">
        <v>2</v>
      </c>
      <c r="V35" s="192">
        <v>2</v>
      </c>
      <c r="W35" s="192">
        <v>2</v>
      </c>
      <c r="X35" s="192">
        <v>2</v>
      </c>
      <c r="Y35" s="192">
        <v>2</v>
      </c>
      <c r="Z35" s="192" t="s">
        <v>783</v>
      </c>
      <c r="AA35" s="192">
        <v>2</v>
      </c>
      <c r="AB35" s="192" t="s">
        <v>489</v>
      </c>
      <c r="AC35" s="192" t="s">
        <v>487</v>
      </c>
      <c r="AD35" s="192" t="s">
        <v>783</v>
      </c>
      <c r="AE35" s="192" t="s">
        <v>783</v>
      </c>
      <c r="AF35" s="192" t="s">
        <v>783</v>
      </c>
      <c r="AG35" s="192" t="s">
        <v>783</v>
      </c>
      <c r="AH35" s="192" t="s">
        <v>783</v>
      </c>
      <c r="AI35" s="192" t="s">
        <v>783</v>
      </c>
      <c r="AJ35" s="192" t="s">
        <v>783</v>
      </c>
      <c r="AK35" s="192" t="s">
        <v>787</v>
      </c>
      <c r="AL35" s="192" t="s">
        <v>64</v>
      </c>
      <c r="AM35" s="192" t="s">
        <v>64</v>
      </c>
      <c r="AN35" s="192" t="s">
        <v>64</v>
      </c>
      <c r="AO35" s="192" t="s">
        <v>64</v>
      </c>
      <c r="AP35" s="192" t="s">
        <v>64</v>
      </c>
      <c r="AQ35" s="192" t="s">
        <v>64</v>
      </c>
      <c r="AR35" s="192" t="s">
        <v>64</v>
      </c>
      <c r="AS35" s="192" t="s">
        <v>64</v>
      </c>
      <c r="AT35" s="192" t="s">
        <v>64</v>
      </c>
      <c r="AU35" s="192" t="s">
        <v>64</v>
      </c>
      <c r="AV35" s="192" t="s">
        <v>64</v>
      </c>
      <c r="AW35" s="192" t="s">
        <v>64</v>
      </c>
      <c r="AX35" s="192" t="s">
        <v>64</v>
      </c>
      <c r="AY35" s="192" t="s">
        <v>64</v>
      </c>
      <c r="AZ35" s="192" t="s">
        <v>64</v>
      </c>
      <c r="BA35" s="192" t="s">
        <v>64</v>
      </c>
      <c r="BB35" s="192" t="s">
        <v>82</v>
      </c>
      <c r="BC35" s="192" t="s">
        <v>64</v>
      </c>
      <c r="BD35" s="192" t="s">
        <v>64</v>
      </c>
      <c r="BE35" s="192" t="s">
        <v>64</v>
      </c>
      <c r="BF35" s="192" t="s">
        <v>64</v>
      </c>
      <c r="BG35" s="192" t="s">
        <v>64</v>
      </c>
      <c r="BH35" s="192" t="s">
        <v>64</v>
      </c>
      <c r="BI35" s="192" t="s">
        <v>64</v>
      </c>
      <c r="BJ35" s="192" t="s">
        <v>82</v>
      </c>
      <c r="BK35" s="192" t="s">
        <v>64</v>
      </c>
      <c r="BL35" s="192" t="s">
        <v>64</v>
      </c>
      <c r="BM35" s="192" t="s">
        <v>64</v>
      </c>
      <c r="BN35" s="192" t="s">
        <v>64</v>
      </c>
      <c r="BO35" s="192" t="s">
        <v>64</v>
      </c>
      <c r="BP35" s="192" t="s">
        <v>64</v>
      </c>
      <c r="BQ35" s="192" t="s">
        <v>64</v>
      </c>
      <c r="BR35" s="192" t="s">
        <v>64</v>
      </c>
      <c r="BS35" s="192" t="s">
        <v>64</v>
      </c>
      <c r="BT35" s="192" t="s">
        <v>64</v>
      </c>
      <c r="BU35" s="192" t="s">
        <v>64</v>
      </c>
      <c r="BV35" s="192" t="s">
        <v>64</v>
      </c>
      <c r="BW35" s="192" t="s">
        <v>64</v>
      </c>
      <c r="BX35" s="192" t="s">
        <v>64</v>
      </c>
      <c r="BY35" s="192" t="s">
        <v>64</v>
      </c>
      <c r="BZ35" s="192" t="s">
        <v>64</v>
      </c>
      <c r="CA35" s="192" t="s">
        <v>64</v>
      </c>
      <c r="CB35" s="192" t="s">
        <v>64</v>
      </c>
      <c r="CC35" s="192" t="s">
        <v>64</v>
      </c>
      <c r="CD35" s="192" t="s">
        <v>64</v>
      </c>
      <c r="CE35" s="192" t="s">
        <v>64</v>
      </c>
      <c r="CF35" s="192" t="s">
        <v>64</v>
      </c>
      <c r="CG35" s="192" t="s">
        <v>64</v>
      </c>
      <c r="CH35" s="192" t="s">
        <v>64</v>
      </c>
      <c r="CI35" s="192" t="s">
        <v>64</v>
      </c>
      <c r="CJ35" s="192" t="s">
        <v>64</v>
      </c>
      <c r="CK35" s="192" t="s">
        <v>64</v>
      </c>
      <c r="CL35" s="192" t="s">
        <v>64</v>
      </c>
      <c r="CM35" s="192" t="s">
        <v>64</v>
      </c>
      <c r="CN35" s="192" t="s">
        <v>64</v>
      </c>
      <c r="CO35" s="192" t="s">
        <v>64</v>
      </c>
      <c r="CP35" s="192" t="s">
        <v>64</v>
      </c>
      <c r="CQ35" s="192" t="s">
        <v>64</v>
      </c>
      <c r="CR35" s="192" t="s">
        <v>82</v>
      </c>
      <c r="CS35" s="192" t="s">
        <v>82</v>
      </c>
      <c r="CT35" s="192" t="s">
        <v>82</v>
      </c>
      <c r="CU35" s="192" t="s">
        <v>64</v>
      </c>
      <c r="CV35" s="192" t="s">
        <v>64</v>
      </c>
      <c r="CW35" s="192" t="s">
        <v>64</v>
      </c>
      <c r="CX35" s="192" t="s">
        <v>64</v>
      </c>
      <c r="CY35" s="192" t="s">
        <v>64</v>
      </c>
      <c r="CZ35" s="192" t="s">
        <v>64</v>
      </c>
      <c r="DA35" s="192" t="s">
        <v>64</v>
      </c>
      <c r="DB35" s="192" t="s">
        <v>64</v>
      </c>
      <c r="DC35" s="192" t="s">
        <v>64</v>
      </c>
      <c r="DD35" s="192" t="s">
        <v>64</v>
      </c>
      <c r="DE35" s="192" t="s">
        <v>64</v>
      </c>
      <c r="DF35" s="192" t="s">
        <v>64</v>
      </c>
      <c r="DG35" s="192" t="s">
        <v>64</v>
      </c>
      <c r="DH35" s="192" t="s">
        <v>64</v>
      </c>
      <c r="DI35" s="192" t="s">
        <v>64</v>
      </c>
      <c r="DJ35" s="192" t="s">
        <v>64</v>
      </c>
      <c r="DK35" s="192" t="s">
        <v>64</v>
      </c>
      <c r="DL35" s="192" t="s">
        <v>64</v>
      </c>
      <c r="DM35" s="192" t="s">
        <v>64</v>
      </c>
      <c r="DN35" s="192" t="s">
        <v>64</v>
      </c>
      <c r="DO35" s="192" t="s">
        <v>64</v>
      </c>
      <c r="DP35" s="192" t="s">
        <v>64</v>
      </c>
      <c r="DQ35" s="192" t="s">
        <v>64</v>
      </c>
      <c r="DR35" s="192" t="s">
        <v>82</v>
      </c>
      <c r="DS35" s="192" t="s">
        <v>64</v>
      </c>
      <c r="DT35" s="192" t="s">
        <v>64</v>
      </c>
      <c r="DU35" s="192" t="s">
        <v>64</v>
      </c>
      <c r="DV35" s="192" t="s">
        <v>64</v>
      </c>
      <c r="DW35" s="192" t="s">
        <v>64</v>
      </c>
      <c r="DX35" s="192" t="s">
        <v>64</v>
      </c>
      <c r="DY35" s="192" t="s">
        <v>64</v>
      </c>
      <c r="DZ35" s="192" t="s">
        <v>64</v>
      </c>
      <c r="EA35" s="192" t="s">
        <v>64</v>
      </c>
      <c r="EB35" s="192" t="s">
        <v>64</v>
      </c>
      <c r="EC35" s="192" t="s">
        <v>64</v>
      </c>
      <c r="ED35" s="192" t="s">
        <v>64</v>
      </c>
      <c r="EE35" s="192" t="s">
        <v>64</v>
      </c>
      <c r="EF35" s="192" t="s">
        <v>82</v>
      </c>
      <c r="EG35" s="192" t="s">
        <v>64</v>
      </c>
      <c r="EH35" s="192" t="s">
        <v>64</v>
      </c>
      <c r="EI35" s="192" t="s">
        <v>64</v>
      </c>
      <c r="EJ35" s="192" t="s">
        <v>64</v>
      </c>
      <c r="EK35" s="192" t="s">
        <v>64</v>
      </c>
      <c r="EL35" s="192" t="s">
        <v>64</v>
      </c>
      <c r="EM35" s="192" t="s">
        <v>64</v>
      </c>
      <c r="EN35" s="192" t="s">
        <v>64</v>
      </c>
      <c r="EO35" s="192" t="s">
        <v>64</v>
      </c>
      <c r="EP35" s="192" t="s">
        <v>64</v>
      </c>
      <c r="EQ35" s="192" t="s">
        <v>64</v>
      </c>
      <c r="ER35" s="192" t="s">
        <v>64</v>
      </c>
      <c r="ES35" s="192" t="s">
        <v>64</v>
      </c>
      <c r="ET35" s="192" t="s">
        <v>64</v>
      </c>
      <c r="EU35" s="192" t="s">
        <v>64</v>
      </c>
      <c r="EV35" s="192" t="s">
        <v>64</v>
      </c>
      <c r="EW35" s="192" t="s">
        <v>64</v>
      </c>
      <c r="EX35" s="192" t="s">
        <v>64</v>
      </c>
      <c r="EY35" s="192" t="s">
        <v>64</v>
      </c>
      <c r="EZ35" s="192" t="s">
        <v>64</v>
      </c>
      <c r="FA35" s="192" t="s">
        <v>64</v>
      </c>
      <c r="FB35" s="192" t="s">
        <v>64</v>
      </c>
      <c r="FC35" s="192" t="s">
        <v>64</v>
      </c>
      <c r="FD35" s="192" t="s">
        <v>82</v>
      </c>
      <c r="FE35" s="192" t="s">
        <v>64</v>
      </c>
      <c r="FF35" s="192" t="s">
        <v>64</v>
      </c>
      <c r="FG35" s="192" t="s">
        <v>64</v>
      </c>
      <c r="FH35" s="192" t="s">
        <v>64</v>
      </c>
      <c r="FI35" s="192" t="s">
        <v>64</v>
      </c>
      <c r="FJ35" s="192" t="s">
        <v>64</v>
      </c>
      <c r="FK35" s="192" t="s">
        <v>64</v>
      </c>
      <c r="FL35" s="192" t="s">
        <v>82</v>
      </c>
      <c r="FM35" s="192" t="s">
        <v>64</v>
      </c>
      <c r="FN35" s="192" t="s">
        <v>64</v>
      </c>
      <c r="FO35" s="192" t="s">
        <v>64</v>
      </c>
      <c r="FP35" s="192" t="s">
        <v>64</v>
      </c>
      <c r="FQ35" s="192" t="s">
        <v>64</v>
      </c>
      <c r="FR35" s="192" t="s">
        <v>64</v>
      </c>
      <c r="FS35" s="192" t="s">
        <v>64</v>
      </c>
      <c r="FT35" s="192" t="s">
        <v>64</v>
      </c>
      <c r="FU35" s="192" t="s">
        <v>64</v>
      </c>
      <c r="FV35" s="192" t="s">
        <v>64</v>
      </c>
      <c r="FW35" s="192" t="s">
        <v>64</v>
      </c>
      <c r="FX35" s="192" t="s">
        <v>64</v>
      </c>
      <c r="FY35" s="192" t="s">
        <v>64</v>
      </c>
      <c r="FZ35" s="192" t="s">
        <v>64</v>
      </c>
      <c r="GA35" s="192" t="s">
        <v>64</v>
      </c>
      <c r="GB35" s="192" t="s">
        <v>64</v>
      </c>
      <c r="GC35" s="192" t="s">
        <v>64</v>
      </c>
      <c r="GD35" s="192" t="s">
        <v>64</v>
      </c>
      <c r="GE35" s="192" t="s">
        <v>64</v>
      </c>
      <c r="GF35" s="192" t="s">
        <v>64</v>
      </c>
      <c r="GG35" s="192" t="s">
        <v>64</v>
      </c>
      <c r="GH35" s="192" t="s">
        <v>64</v>
      </c>
      <c r="GI35" s="192" t="s">
        <v>64</v>
      </c>
      <c r="GJ35" s="192" t="s">
        <v>64</v>
      </c>
      <c r="GK35" s="192" t="s">
        <v>64</v>
      </c>
      <c r="GL35" s="192" t="s">
        <v>64</v>
      </c>
      <c r="GM35" s="192" t="s">
        <v>64</v>
      </c>
      <c r="GN35" s="192" t="s">
        <v>82</v>
      </c>
      <c r="GO35" s="192" t="s">
        <v>64</v>
      </c>
      <c r="GP35" s="192" t="s">
        <v>64</v>
      </c>
      <c r="GQ35" s="192" t="s">
        <v>64</v>
      </c>
      <c r="GR35" s="192" t="s">
        <v>64</v>
      </c>
      <c r="GS35" s="192" t="s">
        <v>64</v>
      </c>
      <c r="GT35" s="192" t="s">
        <v>82</v>
      </c>
      <c r="GU35" s="192" t="s">
        <v>64</v>
      </c>
      <c r="GV35" s="192" t="s">
        <v>64</v>
      </c>
      <c r="GW35" s="192" t="s">
        <v>64</v>
      </c>
      <c r="GX35" s="192" t="s">
        <v>64</v>
      </c>
      <c r="GY35" s="192" t="s">
        <v>64</v>
      </c>
      <c r="GZ35" s="192" t="s">
        <v>64</v>
      </c>
      <c r="HA35" s="192" t="s">
        <v>64</v>
      </c>
      <c r="HB35" s="192" t="s">
        <v>64</v>
      </c>
      <c r="HC35" s="192" t="s">
        <v>64</v>
      </c>
      <c r="HD35" s="192" t="s">
        <v>64</v>
      </c>
      <c r="HE35" s="192" t="s">
        <v>64</v>
      </c>
      <c r="HF35" s="192" t="s">
        <v>64</v>
      </c>
      <c r="HG35" s="192" t="s">
        <v>64</v>
      </c>
      <c r="HH35" s="192" t="s">
        <v>64</v>
      </c>
      <c r="HI35" s="192" t="s">
        <v>64</v>
      </c>
      <c r="HJ35" s="192" t="s">
        <v>64</v>
      </c>
      <c r="HK35" s="192" t="s">
        <v>64</v>
      </c>
      <c r="HL35" s="192" t="s">
        <v>64</v>
      </c>
      <c r="HM35" s="192" t="s">
        <v>64</v>
      </c>
      <c r="HN35" s="192" t="s">
        <v>64</v>
      </c>
      <c r="HO35" s="192" t="s">
        <v>64</v>
      </c>
      <c r="HP35" s="192" t="s">
        <v>64</v>
      </c>
      <c r="HQ35" s="192" t="s">
        <v>64</v>
      </c>
      <c r="HR35" s="192" t="s">
        <v>64</v>
      </c>
      <c r="HS35" s="192" t="s">
        <v>64</v>
      </c>
      <c r="HT35" s="192" t="s">
        <v>64</v>
      </c>
      <c r="HU35" s="192" t="s">
        <v>64</v>
      </c>
      <c r="HV35" s="192" t="s">
        <v>64</v>
      </c>
      <c r="HW35" s="192" t="s">
        <v>64</v>
      </c>
      <c r="HX35" s="192" t="s">
        <v>64</v>
      </c>
      <c r="HY35" s="192" t="s">
        <v>64</v>
      </c>
      <c r="HZ35" s="192" t="s">
        <v>64</v>
      </c>
      <c r="IA35" s="192" t="s">
        <v>64</v>
      </c>
      <c r="IB35" s="192" t="s">
        <v>64</v>
      </c>
      <c r="IC35" s="192" t="s">
        <v>64</v>
      </c>
      <c r="ID35" s="192" t="s">
        <v>64</v>
      </c>
      <c r="IE35" s="192" t="s">
        <v>64</v>
      </c>
      <c r="IF35" s="192" t="s">
        <v>64</v>
      </c>
      <c r="IG35" s="192" t="s">
        <v>64</v>
      </c>
      <c r="IH35" s="192" t="s">
        <v>64</v>
      </c>
      <c r="II35" s="192" t="s">
        <v>64</v>
      </c>
      <c r="IJ35" s="192" t="s">
        <v>64</v>
      </c>
      <c r="IK35" s="192" t="s">
        <v>64</v>
      </c>
      <c r="IL35" s="192" t="s">
        <v>64</v>
      </c>
      <c r="IM35" s="192" t="s">
        <v>489</v>
      </c>
      <c r="IN35" s="192" t="s">
        <v>489</v>
      </c>
      <c r="IO35" s="192" t="s">
        <v>489</v>
      </c>
      <c r="IP35" s="192" t="s">
        <v>487</v>
      </c>
      <c r="IQ35" s="192" t="s">
        <v>82</v>
      </c>
      <c r="IR35" s="192" t="s">
        <v>82</v>
      </c>
    </row>
    <row r="36" spans="1:252">
      <c r="A36" s="209" t="str">
        <f t="shared" si="0"/>
        <v>Report</v>
      </c>
      <c r="B36" s="192">
        <v>135111</v>
      </c>
      <c r="C36" s="192">
        <v>9386272</v>
      </c>
      <c r="D36" s="192" t="s">
        <v>888</v>
      </c>
      <c r="E36" s="192" t="s">
        <v>778</v>
      </c>
      <c r="F36" s="192" t="s">
        <v>535</v>
      </c>
      <c r="G36" s="192" t="s">
        <v>535</v>
      </c>
      <c r="H36" s="192" t="s">
        <v>802</v>
      </c>
      <c r="I36" s="192" t="s">
        <v>889</v>
      </c>
      <c r="J36" s="192" t="s">
        <v>781</v>
      </c>
      <c r="K36" s="192" t="s">
        <v>781</v>
      </c>
      <c r="L36" s="192" t="s">
        <v>782</v>
      </c>
      <c r="M36" s="192" t="s">
        <v>783</v>
      </c>
      <c r="N36" s="210" t="s">
        <v>784</v>
      </c>
      <c r="O36" s="211">
        <v>10026024</v>
      </c>
      <c r="P36" s="196">
        <v>42997</v>
      </c>
      <c r="Q36" s="196">
        <v>42999</v>
      </c>
      <c r="R36" s="196">
        <v>43020</v>
      </c>
      <c r="S36" s="192" t="s">
        <v>785</v>
      </c>
      <c r="T36" s="192" t="s">
        <v>786</v>
      </c>
      <c r="U36" s="192">
        <v>2</v>
      </c>
      <c r="V36" s="192">
        <v>2</v>
      </c>
      <c r="W36" s="192">
        <v>2</v>
      </c>
      <c r="X36" s="192">
        <v>2</v>
      </c>
      <c r="Y36" s="192">
        <v>2</v>
      </c>
      <c r="Z36" s="192" t="s">
        <v>783</v>
      </c>
      <c r="AA36" s="192" t="s">
        <v>783</v>
      </c>
      <c r="AB36" s="192" t="s">
        <v>489</v>
      </c>
      <c r="AC36" s="192" t="s">
        <v>487</v>
      </c>
      <c r="AD36" s="192" t="s">
        <v>783</v>
      </c>
      <c r="AE36" s="192" t="s">
        <v>783</v>
      </c>
      <c r="AF36" s="192" t="s">
        <v>783</v>
      </c>
      <c r="AG36" s="192" t="s">
        <v>783</v>
      </c>
      <c r="AH36" s="192" t="s">
        <v>783</v>
      </c>
      <c r="AI36" s="192" t="s">
        <v>783</v>
      </c>
      <c r="AJ36" s="192" t="s">
        <v>783</v>
      </c>
      <c r="AK36" s="192" t="s">
        <v>787</v>
      </c>
      <c r="AL36" s="192" t="s">
        <v>64</v>
      </c>
      <c r="AM36" s="192" t="s">
        <v>64</v>
      </c>
      <c r="AN36" s="192" t="s">
        <v>64</v>
      </c>
      <c r="AO36" s="192" t="s">
        <v>64</v>
      </c>
      <c r="AP36" s="192" t="s">
        <v>64</v>
      </c>
      <c r="AQ36" s="192" t="s">
        <v>64</v>
      </c>
      <c r="AR36" s="192" t="s">
        <v>64</v>
      </c>
      <c r="AS36" s="192" t="s">
        <v>64</v>
      </c>
      <c r="AT36" s="192" t="s">
        <v>64</v>
      </c>
      <c r="AU36" s="192" t="s">
        <v>64</v>
      </c>
      <c r="AV36" s="192" t="s">
        <v>64</v>
      </c>
      <c r="AW36" s="192" t="s">
        <v>64</v>
      </c>
      <c r="AX36" s="192" t="s">
        <v>64</v>
      </c>
      <c r="AY36" s="192" t="s">
        <v>64</v>
      </c>
      <c r="AZ36" s="192" t="s">
        <v>64</v>
      </c>
      <c r="BA36" s="192" t="s">
        <v>64</v>
      </c>
      <c r="BB36" s="192" t="s">
        <v>82</v>
      </c>
      <c r="BC36" s="192" t="s">
        <v>64</v>
      </c>
      <c r="BD36" s="192" t="s">
        <v>64</v>
      </c>
      <c r="BE36" s="192" t="s">
        <v>64</v>
      </c>
      <c r="BF36" s="192" t="s">
        <v>64</v>
      </c>
      <c r="BG36" s="192" t="s">
        <v>64</v>
      </c>
      <c r="BH36" s="192" t="s">
        <v>64</v>
      </c>
      <c r="BI36" s="192" t="s">
        <v>64</v>
      </c>
      <c r="BJ36" s="192" t="s">
        <v>82</v>
      </c>
      <c r="BK36" s="192" t="s">
        <v>82</v>
      </c>
      <c r="BL36" s="192" t="s">
        <v>64</v>
      </c>
      <c r="BM36" s="192" t="s">
        <v>64</v>
      </c>
      <c r="BN36" s="192" t="s">
        <v>64</v>
      </c>
      <c r="BO36" s="192" t="s">
        <v>64</v>
      </c>
      <c r="BP36" s="192" t="s">
        <v>64</v>
      </c>
      <c r="BQ36" s="192" t="s">
        <v>64</v>
      </c>
      <c r="BR36" s="192" t="s">
        <v>64</v>
      </c>
      <c r="BS36" s="192" t="s">
        <v>64</v>
      </c>
      <c r="BT36" s="192" t="s">
        <v>64</v>
      </c>
      <c r="BU36" s="192" t="s">
        <v>64</v>
      </c>
      <c r="BV36" s="192" t="s">
        <v>64</v>
      </c>
      <c r="BW36" s="192" t="s">
        <v>64</v>
      </c>
      <c r="BX36" s="192" t="s">
        <v>64</v>
      </c>
      <c r="BY36" s="192" t="s">
        <v>64</v>
      </c>
      <c r="BZ36" s="192" t="s">
        <v>64</v>
      </c>
      <c r="CA36" s="192" t="s">
        <v>64</v>
      </c>
      <c r="CB36" s="192" t="s">
        <v>64</v>
      </c>
      <c r="CC36" s="192" t="s">
        <v>64</v>
      </c>
      <c r="CD36" s="192" t="s">
        <v>64</v>
      </c>
      <c r="CE36" s="192" t="s">
        <v>64</v>
      </c>
      <c r="CF36" s="192" t="s">
        <v>64</v>
      </c>
      <c r="CG36" s="192" t="s">
        <v>64</v>
      </c>
      <c r="CH36" s="192" t="s">
        <v>64</v>
      </c>
      <c r="CI36" s="192" t="s">
        <v>64</v>
      </c>
      <c r="CJ36" s="192" t="s">
        <v>64</v>
      </c>
      <c r="CK36" s="192" t="s">
        <v>64</v>
      </c>
      <c r="CL36" s="192" t="s">
        <v>64</v>
      </c>
      <c r="CM36" s="192" t="s">
        <v>64</v>
      </c>
      <c r="CN36" s="192" t="s">
        <v>64</v>
      </c>
      <c r="CO36" s="192" t="s">
        <v>64</v>
      </c>
      <c r="CP36" s="192" t="s">
        <v>64</v>
      </c>
      <c r="CQ36" s="192" t="s">
        <v>64</v>
      </c>
      <c r="CR36" s="192" t="s">
        <v>82</v>
      </c>
      <c r="CS36" s="192" t="s">
        <v>82</v>
      </c>
      <c r="CT36" s="192" t="s">
        <v>82</v>
      </c>
      <c r="CU36" s="192" t="s">
        <v>64</v>
      </c>
      <c r="CV36" s="192" t="s">
        <v>64</v>
      </c>
      <c r="CW36" s="192" t="s">
        <v>64</v>
      </c>
      <c r="CX36" s="192" t="s">
        <v>64</v>
      </c>
      <c r="CY36" s="192" t="s">
        <v>64</v>
      </c>
      <c r="CZ36" s="192" t="s">
        <v>64</v>
      </c>
      <c r="DA36" s="192" t="s">
        <v>64</v>
      </c>
      <c r="DB36" s="192" t="s">
        <v>64</v>
      </c>
      <c r="DC36" s="192" t="s">
        <v>64</v>
      </c>
      <c r="DD36" s="192" t="s">
        <v>64</v>
      </c>
      <c r="DE36" s="192" t="s">
        <v>64</v>
      </c>
      <c r="DF36" s="192" t="s">
        <v>64</v>
      </c>
      <c r="DG36" s="192" t="s">
        <v>64</v>
      </c>
      <c r="DH36" s="192" t="s">
        <v>64</v>
      </c>
      <c r="DI36" s="192" t="s">
        <v>64</v>
      </c>
      <c r="DJ36" s="192" t="s">
        <v>64</v>
      </c>
      <c r="DK36" s="192" t="s">
        <v>64</v>
      </c>
      <c r="DL36" s="192" t="s">
        <v>64</v>
      </c>
      <c r="DM36" s="192" t="s">
        <v>64</v>
      </c>
      <c r="DN36" s="192" t="s">
        <v>64</v>
      </c>
      <c r="DO36" s="192" t="s">
        <v>64</v>
      </c>
      <c r="DP36" s="192" t="s">
        <v>64</v>
      </c>
      <c r="DQ36" s="192" t="s">
        <v>64</v>
      </c>
      <c r="DR36" s="192" t="s">
        <v>82</v>
      </c>
      <c r="DS36" s="192" t="s">
        <v>82</v>
      </c>
      <c r="DT36" s="192" t="s">
        <v>64</v>
      </c>
      <c r="DU36" s="192" t="s">
        <v>64</v>
      </c>
      <c r="DV36" s="192" t="s">
        <v>64</v>
      </c>
      <c r="DW36" s="192" t="s">
        <v>64</v>
      </c>
      <c r="DX36" s="192" t="s">
        <v>64</v>
      </c>
      <c r="DY36" s="192" t="s">
        <v>64</v>
      </c>
      <c r="DZ36" s="192" t="s">
        <v>64</v>
      </c>
      <c r="EA36" s="192" t="s">
        <v>64</v>
      </c>
      <c r="EB36" s="192" t="s">
        <v>64</v>
      </c>
      <c r="EC36" s="192" t="s">
        <v>64</v>
      </c>
      <c r="ED36" s="192" t="s">
        <v>64</v>
      </c>
      <c r="EE36" s="192" t="s">
        <v>64</v>
      </c>
      <c r="EF36" s="192" t="s">
        <v>82</v>
      </c>
      <c r="EG36" s="192" t="s">
        <v>82</v>
      </c>
      <c r="EH36" s="192" t="s">
        <v>64</v>
      </c>
      <c r="EI36" s="192" t="s">
        <v>64</v>
      </c>
      <c r="EJ36" s="192" t="s">
        <v>64</v>
      </c>
      <c r="EK36" s="192" t="s">
        <v>64</v>
      </c>
      <c r="EL36" s="192" t="s">
        <v>64</v>
      </c>
      <c r="EM36" s="192" t="s">
        <v>64</v>
      </c>
      <c r="EN36" s="192" t="s">
        <v>64</v>
      </c>
      <c r="EO36" s="192" t="s">
        <v>64</v>
      </c>
      <c r="EP36" s="192" t="s">
        <v>64</v>
      </c>
      <c r="EQ36" s="192" t="s">
        <v>64</v>
      </c>
      <c r="ER36" s="192" t="s">
        <v>64</v>
      </c>
      <c r="ES36" s="192" t="s">
        <v>64</v>
      </c>
      <c r="ET36" s="192" t="s">
        <v>64</v>
      </c>
      <c r="EU36" s="192" t="s">
        <v>64</v>
      </c>
      <c r="EV36" s="192" t="s">
        <v>64</v>
      </c>
      <c r="EW36" s="192" t="s">
        <v>64</v>
      </c>
      <c r="EX36" s="192" t="s">
        <v>64</v>
      </c>
      <c r="EY36" s="192" t="s">
        <v>64</v>
      </c>
      <c r="EZ36" s="192" t="s">
        <v>64</v>
      </c>
      <c r="FA36" s="192" t="s">
        <v>64</v>
      </c>
      <c r="FB36" s="192" t="s">
        <v>64</v>
      </c>
      <c r="FC36" s="192" t="s">
        <v>64</v>
      </c>
      <c r="FD36" s="192" t="s">
        <v>64</v>
      </c>
      <c r="FE36" s="192" t="s">
        <v>64</v>
      </c>
      <c r="FF36" s="192" t="s">
        <v>64</v>
      </c>
      <c r="FG36" s="192" t="s">
        <v>64</v>
      </c>
      <c r="FH36" s="192" t="s">
        <v>64</v>
      </c>
      <c r="FI36" s="192" t="s">
        <v>64</v>
      </c>
      <c r="FJ36" s="192" t="s">
        <v>64</v>
      </c>
      <c r="FK36" s="192" t="s">
        <v>64</v>
      </c>
      <c r="FL36" s="192" t="s">
        <v>64</v>
      </c>
      <c r="FM36" s="192" t="s">
        <v>64</v>
      </c>
      <c r="FN36" s="192" t="s">
        <v>64</v>
      </c>
      <c r="FO36" s="192" t="s">
        <v>64</v>
      </c>
      <c r="FP36" s="192" t="s">
        <v>64</v>
      </c>
      <c r="FQ36" s="192" t="s">
        <v>64</v>
      </c>
      <c r="FR36" s="192" t="s">
        <v>64</v>
      </c>
      <c r="FS36" s="192" t="s">
        <v>64</v>
      </c>
      <c r="FT36" s="192" t="s">
        <v>64</v>
      </c>
      <c r="FU36" s="192" t="s">
        <v>64</v>
      </c>
      <c r="FV36" s="192" t="s">
        <v>82</v>
      </c>
      <c r="FW36" s="192" t="s">
        <v>64</v>
      </c>
      <c r="FX36" s="192" t="s">
        <v>64</v>
      </c>
      <c r="FY36" s="192" t="s">
        <v>64</v>
      </c>
      <c r="FZ36" s="192" t="s">
        <v>64</v>
      </c>
      <c r="GA36" s="192" t="s">
        <v>64</v>
      </c>
      <c r="GB36" s="192" t="s">
        <v>64</v>
      </c>
      <c r="GC36" s="192" t="s">
        <v>64</v>
      </c>
      <c r="GD36" s="192" t="s">
        <v>64</v>
      </c>
      <c r="GE36" s="192" t="s">
        <v>64</v>
      </c>
      <c r="GF36" s="192" t="s">
        <v>64</v>
      </c>
      <c r="GG36" s="192" t="s">
        <v>64</v>
      </c>
      <c r="GH36" s="192" t="s">
        <v>64</v>
      </c>
      <c r="GI36" s="192" t="s">
        <v>64</v>
      </c>
      <c r="GJ36" s="192" t="s">
        <v>64</v>
      </c>
      <c r="GK36" s="192" t="s">
        <v>64</v>
      </c>
      <c r="GL36" s="192" t="s">
        <v>64</v>
      </c>
      <c r="GM36" s="192" t="s">
        <v>64</v>
      </c>
      <c r="GN36" s="192" t="s">
        <v>82</v>
      </c>
      <c r="GO36" s="192" t="s">
        <v>64</v>
      </c>
      <c r="GP36" s="192" t="s">
        <v>64</v>
      </c>
      <c r="GQ36" s="192" t="s">
        <v>64</v>
      </c>
      <c r="GR36" s="192" t="s">
        <v>64</v>
      </c>
      <c r="GS36" s="192" t="s">
        <v>64</v>
      </c>
      <c r="GT36" s="192" t="s">
        <v>64</v>
      </c>
      <c r="GU36" s="192" t="s">
        <v>64</v>
      </c>
      <c r="GV36" s="192" t="s">
        <v>64</v>
      </c>
      <c r="GW36" s="192" t="s">
        <v>64</v>
      </c>
      <c r="GX36" s="192" t="s">
        <v>64</v>
      </c>
      <c r="GY36" s="192" t="s">
        <v>64</v>
      </c>
      <c r="GZ36" s="192" t="s">
        <v>64</v>
      </c>
      <c r="HA36" s="192" t="s">
        <v>64</v>
      </c>
      <c r="HB36" s="192" t="s">
        <v>64</v>
      </c>
      <c r="HC36" s="192" t="s">
        <v>64</v>
      </c>
      <c r="HD36" s="192" t="s">
        <v>64</v>
      </c>
      <c r="HE36" s="192" t="s">
        <v>82</v>
      </c>
      <c r="HF36" s="192" t="s">
        <v>64</v>
      </c>
      <c r="HG36" s="192" t="s">
        <v>64</v>
      </c>
      <c r="HH36" s="192" t="s">
        <v>64</v>
      </c>
      <c r="HI36" s="192" t="s">
        <v>64</v>
      </c>
      <c r="HJ36" s="192" t="s">
        <v>64</v>
      </c>
      <c r="HK36" s="192" t="s">
        <v>64</v>
      </c>
      <c r="HL36" s="192" t="s">
        <v>64</v>
      </c>
      <c r="HM36" s="192" t="s">
        <v>64</v>
      </c>
      <c r="HN36" s="192" t="s">
        <v>64</v>
      </c>
      <c r="HO36" s="192" t="s">
        <v>64</v>
      </c>
      <c r="HP36" s="192" t="s">
        <v>64</v>
      </c>
      <c r="HQ36" s="192" t="s">
        <v>64</v>
      </c>
      <c r="HR36" s="192" t="s">
        <v>64</v>
      </c>
      <c r="HS36" s="192" t="s">
        <v>64</v>
      </c>
      <c r="HT36" s="192" t="s">
        <v>64</v>
      </c>
      <c r="HU36" s="192" t="s">
        <v>64</v>
      </c>
      <c r="HV36" s="192" t="s">
        <v>64</v>
      </c>
      <c r="HW36" s="192" t="s">
        <v>64</v>
      </c>
      <c r="HX36" s="192" t="s">
        <v>64</v>
      </c>
      <c r="HY36" s="192" t="s">
        <v>64</v>
      </c>
      <c r="HZ36" s="192" t="s">
        <v>64</v>
      </c>
      <c r="IA36" s="192" t="s">
        <v>64</v>
      </c>
      <c r="IB36" s="192" t="s">
        <v>64</v>
      </c>
      <c r="IC36" s="192" t="s">
        <v>64</v>
      </c>
      <c r="ID36" s="192" t="s">
        <v>64</v>
      </c>
      <c r="IE36" s="192" t="s">
        <v>64</v>
      </c>
      <c r="IF36" s="192" t="s">
        <v>64</v>
      </c>
      <c r="IG36" s="192" t="s">
        <v>64</v>
      </c>
      <c r="IH36" s="192" t="s">
        <v>64</v>
      </c>
      <c r="II36" s="192" t="s">
        <v>64</v>
      </c>
      <c r="IJ36" s="192" t="s">
        <v>64</v>
      </c>
      <c r="IK36" s="192" t="s">
        <v>64</v>
      </c>
      <c r="IL36" s="192" t="s">
        <v>64</v>
      </c>
      <c r="IM36" s="192" t="s">
        <v>490</v>
      </c>
      <c r="IN36" s="192" t="s">
        <v>83</v>
      </c>
      <c r="IO36" s="192" t="s">
        <v>489</v>
      </c>
      <c r="IP36" s="192" t="s">
        <v>487</v>
      </c>
      <c r="IQ36" s="192" t="s">
        <v>82</v>
      </c>
      <c r="IR36" s="192" t="s">
        <v>82</v>
      </c>
    </row>
    <row r="37" spans="1:252">
      <c r="A37" s="209" t="str">
        <f t="shared" si="0"/>
        <v>Report</v>
      </c>
      <c r="B37" s="192">
        <v>115810</v>
      </c>
      <c r="C37" s="192">
        <v>9166073</v>
      </c>
      <c r="D37" s="192" t="s">
        <v>890</v>
      </c>
      <c r="E37" s="192" t="s">
        <v>794</v>
      </c>
      <c r="F37" s="192" t="s">
        <v>536</v>
      </c>
      <c r="G37" s="192" t="s">
        <v>536</v>
      </c>
      <c r="H37" s="192" t="s">
        <v>891</v>
      </c>
      <c r="I37" s="192" t="s">
        <v>892</v>
      </c>
      <c r="J37" s="192" t="s">
        <v>781</v>
      </c>
      <c r="K37" s="192" t="s">
        <v>817</v>
      </c>
      <c r="L37" s="192" t="s">
        <v>817</v>
      </c>
      <c r="M37" s="192" t="s">
        <v>783</v>
      </c>
      <c r="N37" s="210" t="s">
        <v>784</v>
      </c>
      <c r="O37" s="211">
        <v>10033886</v>
      </c>
      <c r="P37" s="196">
        <v>43053</v>
      </c>
      <c r="Q37" s="196">
        <v>43055</v>
      </c>
      <c r="R37" s="196">
        <v>43109</v>
      </c>
      <c r="S37" s="192" t="s">
        <v>785</v>
      </c>
      <c r="T37" s="192" t="s">
        <v>786</v>
      </c>
      <c r="U37" s="192">
        <v>3</v>
      </c>
      <c r="V37" s="192">
        <v>3</v>
      </c>
      <c r="W37" s="192">
        <v>3</v>
      </c>
      <c r="X37" s="192">
        <v>2</v>
      </c>
      <c r="Y37" s="192">
        <v>3</v>
      </c>
      <c r="Z37" s="192" t="s">
        <v>783</v>
      </c>
      <c r="AA37" s="192" t="s">
        <v>783</v>
      </c>
      <c r="AB37" s="192" t="s">
        <v>489</v>
      </c>
      <c r="AC37" s="192" t="s">
        <v>783</v>
      </c>
      <c r="AD37" s="192" t="s">
        <v>783</v>
      </c>
      <c r="AE37" s="192" t="s">
        <v>783</v>
      </c>
      <c r="AF37" s="192" t="s">
        <v>783</v>
      </c>
      <c r="AG37" s="192" t="s">
        <v>783</v>
      </c>
      <c r="AH37" s="192" t="s">
        <v>783</v>
      </c>
      <c r="AI37" s="192" t="s">
        <v>783</v>
      </c>
      <c r="AJ37" s="192" t="s">
        <v>783</v>
      </c>
      <c r="AK37" s="192" t="s">
        <v>787</v>
      </c>
      <c r="AL37" s="192" t="s">
        <v>64</v>
      </c>
      <c r="AM37" s="192" t="s">
        <v>64</v>
      </c>
      <c r="AN37" s="192" t="s">
        <v>64</v>
      </c>
      <c r="AO37" s="192" t="s">
        <v>64</v>
      </c>
      <c r="AP37" s="192" t="s">
        <v>64</v>
      </c>
      <c r="AQ37" s="192" t="s">
        <v>64</v>
      </c>
      <c r="AR37" s="192" t="s">
        <v>64</v>
      </c>
      <c r="AS37" s="192" t="s">
        <v>64</v>
      </c>
      <c r="AT37" s="192" t="s">
        <v>64</v>
      </c>
      <c r="AU37" s="192" t="s">
        <v>64</v>
      </c>
      <c r="AV37" s="192" t="s">
        <v>64</v>
      </c>
      <c r="AW37" s="192" t="s">
        <v>64</v>
      </c>
      <c r="AX37" s="192" t="s">
        <v>64</v>
      </c>
      <c r="AY37" s="192" t="s">
        <v>64</v>
      </c>
      <c r="AZ37" s="192" t="s">
        <v>64</v>
      </c>
      <c r="BA37" s="192" t="s">
        <v>64</v>
      </c>
      <c r="BB37" s="192" t="s">
        <v>83</v>
      </c>
      <c r="BC37" s="192" t="s">
        <v>64</v>
      </c>
      <c r="BD37" s="192" t="s">
        <v>64</v>
      </c>
      <c r="BE37" s="192" t="s">
        <v>64</v>
      </c>
      <c r="BF37" s="192" t="s">
        <v>64</v>
      </c>
      <c r="BG37" s="192" t="s">
        <v>64</v>
      </c>
      <c r="BH37" s="192" t="s">
        <v>64</v>
      </c>
      <c r="BI37" s="192" t="s">
        <v>64</v>
      </c>
      <c r="BJ37" s="192" t="s">
        <v>83</v>
      </c>
      <c r="BK37" s="192" t="s">
        <v>83</v>
      </c>
      <c r="BL37" s="192" t="s">
        <v>64</v>
      </c>
      <c r="BM37" s="192" t="s">
        <v>64</v>
      </c>
      <c r="BN37" s="192" t="s">
        <v>64</v>
      </c>
      <c r="BO37" s="192" t="s">
        <v>64</v>
      </c>
      <c r="BP37" s="192" t="s">
        <v>64</v>
      </c>
      <c r="BQ37" s="192" t="s">
        <v>64</v>
      </c>
      <c r="BR37" s="192" t="s">
        <v>64</v>
      </c>
      <c r="BS37" s="192" t="s">
        <v>64</v>
      </c>
      <c r="BT37" s="192" t="s">
        <v>64</v>
      </c>
      <c r="BU37" s="192" t="s">
        <v>64</v>
      </c>
      <c r="BV37" s="192" t="s">
        <v>64</v>
      </c>
      <c r="BW37" s="192" t="s">
        <v>64</v>
      </c>
      <c r="BX37" s="192" t="s">
        <v>64</v>
      </c>
      <c r="BY37" s="192" t="s">
        <v>64</v>
      </c>
      <c r="BZ37" s="192" t="s">
        <v>64</v>
      </c>
      <c r="CA37" s="192" t="s">
        <v>64</v>
      </c>
      <c r="CB37" s="192" t="s">
        <v>64</v>
      </c>
      <c r="CC37" s="192" t="s">
        <v>64</v>
      </c>
      <c r="CD37" s="192" t="s">
        <v>64</v>
      </c>
      <c r="CE37" s="192" t="s">
        <v>64</v>
      </c>
      <c r="CF37" s="192" t="s">
        <v>64</v>
      </c>
      <c r="CG37" s="192" t="s">
        <v>64</v>
      </c>
      <c r="CH37" s="192" t="s">
        <v>64</v>
      </c>
      <c r="CI37" s="192" t="s">
        <v>64</v>
      </c>
      <c r="CJ37" s="192" t="s">
        <v>64</v>
      </c>
      <c r="CK37" s="192" t="s">
        <v>64</v>
      </c>
      <c r="CL37" s="192" t="s">
        <v>64</v>
      </c>
      <c r="CM37" s="192" t="s">
        <v>64</v>
      </c>
      <c r="CN37" s="192" t="s">
        <v>64</v>
      </c>
      <c r="CO37" s="192" t="s">
        <v>64</v>
      </c>
      <c r="CP37" s="192" t="s">
        <v>64</v>
      </c>
      <c r="CQ37" s="192" t="s">
        <v>64</v>
      </c>
      <c r="CR37" s="192" t="s">
        <v>83</v>
      </c>
      <c r="CS37" s="192" t="s">
        <v>83</v>
      </c>
      <c r="CT37" s="192" t="s">
        <v>83</v>
      </c>
      <c r="CU37" s="192" t="s">
        <v>64</v>
      </c>
      <c r="CV37" s="192" t="s">
        <v>64</v>
      </c>
      <c r="CW37" s="192" t="s">
        <v>64</v>
      </c>
      <c r="CX37" s="192" t="s">
        <v>64</v>
      </c>
      <c r="CY37" s="192" t="s">
        <v>64</v>
      </c>
      <c r="CZ37" s="192" t="s">
        <v>64</v>
      </c>
      <c r="DA37" s="192" t="s">
        <v>64</v>
      </c>
      <c r="DB37" s="192" t="s">
        <v>64</v>
      </c>
      <c r="DC37" s="192" t="s">
        <v>64</v>
      </c>
      <c r="DD37" s="192" t="s">
        <v>64</v>
      </c>
      <c r="DE37" s="192" t="s">
        <v>64</v>
      </c>
      <c r="DF37" s="192" t="s">
        <v>64</v>
      </c>
      <c r="DG37" s="192" t="s">
        <v>64</v>
      </c>
      <c r="DH37" s="192" t="s">
        <v>64</v>
      </c>
      <c r="DI37" s="192" t="s">
        <v>64</v>
      </c>
      <c r="DJ37" s="192" t="s">
        <v>64</v>
      </c>
      <c r="DK37" s="192" t="s">
        <v>64</v>
      </c>
      <c r="DL37" s="192" t="s">
        <v>64</v>
      </c>
      <c r="DM37" s="192" t="s">
        <v>64</v>
      </c>
      <c r="DN37" s="192" t="s">
        <v>64</v>
      </c>
      <c r="DO37" s="192" t="s">
        <v>64</v>
      </c>
      <c r="DP37" s="192" t="s">
        <v>64</v>
      </c>
      <c r="DQ37" s="192" t="s">
        <v>64</v>
      </c>
      <c r="DR37" s="192" t="s">
        <v>83</v>
      </c>
      <c r="DS37" s="192" t="s">
        <v>64</v>
      </c>
      <c r="DT37" s="192" t="s">
        <v>83</v>
      </c>
      <c r="DU37" s="192" t="s">
        <v>83</v>
      </c>
      <c r="DV37" s="192" t="s">
        <v>83</v>
      </c>
      <c r="DW37" s="192" t="s">
        <v>83</v>
      </c>
      <c r="DX37" s="192" t="s">
        <v>83</v>
      </c>
      <c r="DY37" s="192" t="s">
        <v>83</v>
      </c>
      <c r="DZ37" s="192" t="s">
        <v>83</v>
      </c>
      <c r="EA37" s="192" t="s">
        <v>83</v>
      </c>
      <c r="EB37" s="192" t="s">
        <v>83</v>
      </c>
      <c r="EC37" s="192" t="s">
        <v>83</v>
      </c>
      <c r="ED37" s="192" t="s">
        <v>83</v>
      </c>
      <c r="EE37" s="192" t="s">
        <v>83</v>
      </c>
      <c r="EF37" s="192" t="s">
        <v>83</v>
      </c>
      <c r="EG37" s="192" t="s">
        <v>64</v>
      </c>
      <c r="EH37" s="192" t="s">
        <v>64</v>
      </c>
      <c r="EI37" s="192" t="s">
        <v>64</v>
      </c>
      <c r="EJ37" s="192" t="s">
        <v>64</v>
      </c>
      <c r="EK37" s="192" t="s">
        <v>64</v>
      </c>
      <c r="EL37" s="192" t="s">
        <v>64</v>
      </c>
      <c r="EM37" s="192" t="s">
        <v>64</v>
      </c>
      <c r="EN37" s="192" t="s">
        <v>64</v>
      </c>
      <c r="EO37" s="192" t="s">
        <v>64</v>
      </c>
      <c r="EP37" s="192" t="s">
        <v>64</v>
      </c>
      <c r="EQ37" s="192" t="s">
        <v>64</v>
      </c>
      <c r="ER37" s="192" t="s">
        <v>64</v>
      </c>
      <c r="ES37" s="192" t="s">
        <v>64</v>
      </c>
      <c r="ET37" s="192" t="s">
        <v>64</v>
      </c>
      <c r="EU37" s="192" t="s">
        <v>64</v>
      </c>
      <c r="EV37" s="192" t="s">
        <v>64</v>
      </c>
      <c r="EW37" s="192" t="s">
        <v>64</v>
      </c>
      <c r="EX37" s="192" t="s">
        <v>64</v>
      </c>
      <c r="EY37" s="192" t="s">
        <v>64</v>
      </c>
      <c r="EZ37" s="192" t="s">
        <v>64</v>
      </c>
      <c r="FA37" s="192" t="s">
        <v>64</v>
      </c>
      <c r="FB37" s="192" t="s">
        <v>64</v>
      </c>
      <c r="FC37" s="192" t="s">
        <v>64</v>
      </c>
      <c r="FD37" s="192" t="s">
        <v>64</v>
      </c>
      <c r="FE37" s="192" t="s">
        <v>83</v>
      </c>
      <c r="FF37" s="192" t="s">
        <v>83</v>
      </c>
      <c r="FG37" s="192" t="s">
        <v>83</v>
      </c>
      <c r="FH37" s="192" t="s">
        <v>83</v>
      </c>
      <c r="FI37" s="192" t="s">
        <v>83</v>
      </c>
      <c r="FJ37" s="192" t="s">
        <v>83</v>
      </c>
      <c r="FK37" s="192" t="s">
        <v>64</v>
      </c>
      <c r="FL37" s="192" t="s">
        <v>64</v>
      </c>
      <c r="FM37" s="192" t="s">
        <v>64</v>
      </c>
      <c r="FN37" s="192" t="s">
        <v>64</v>
      </c>
      <c r="FO37" s="192" t="s">
        <v>64</v>
      </c>
      <c r="FP37" s="192" t="s">
        <v>64</v>
      </c>
      <c r="FQ37" s="192" t="s">
        <v>64</v>
      </c>
      <c r="FR37" s="192" t="s">
        <v>64</v>
      </c>
      <c r="FS37" s="192" t="s">
        <v>64</v>
      </c>
      <c r="FT37" s="192" t="s">
        <v>64</v>
      </c>
      <c r="FU37" s="192" t="s">
        <v>64</v>
      </c>
      <c r="FV37" s="192" t="s">
        <v>83</v>
      </c>
      <c r="FW37" s="192" t="s">
        <v>64</v>
      </c>
      <c r="FX37" s="192" t="s">
        <v>64</v>
      </c>
      <c r="FY37" s="192" t="s">
        <v>64</v>
      </c>
      <c r="FZ37" s="192" t="s">
        <v>64</v>
      </c>
      <c r="GA37" s="192" t="s">
        <v>64</v>
      </c>
      <c r="GB37" s="192" t="s">
        <v>64</v>
      </c>
      <c r="GC37" s="192" t="s">
        <v>64</v>
      </c>
      <c r="GD37" s="192" t="s">
        <v>64</v>
      </c>
      <c r="GE37" s="192" t="s">
        <v>64</v>
      </c>
      <c r="GF37" s="192" t="s">
        <v>64</v>
      </c>
      <c r="GG37" s="192" t="s">
        <v>64</v>
      </c>
      <c r="GH37" s="192" t="s">
        <v>64</v>
      </c>
      <c r="GI37" s="192" t="s">
        <v>64</v>
      </c>
      <c r="GJ37" s="192" t="s">
        <v>64</v>
      </c>
      <c r="GK37" s="192" t="s">
        <v>64</v>
      </c>
      <c r="GL37" s="192" t="s">
        <v>64</v>
      </c>
      <c r="GM37" s="192" t="s">
        <v>64</v>
      </c>
      <c r="GN37" s="192" t="s">
        <v>83</v>
      </c>
      <c r="GO37" s="192" t="s">
        <v>64</v>
      </c>
      <c r="GP37" s="192" t="s">
        <v>64</v>
      </c>
      <c r="GQ37" s="192" t="s">
        <v>64</v>
      </c>
      <c r="GR37" s="192" t="s">
        <v>64</v>
      </c>
      <c r="GS37" s="192" t="s">
        <v>64</v>
      </c>
      <c r="GT37" s="192" t="s">
        <v>64</v>
      </c>
      <c r="GU37" s="192" t="s">
        <v>64</v>
      </c>
      <c r="GV37" s="192" t="s">
        <v>64</v>
      </c>
      <c r="GW37" s="192" t="s">
        <v>64</v>
      </c>
      <c r="GX37" s="192" t="s">
        <v>64</v>
      </c>
      <c r="GY37" s="192" t="s">
        <v>64</v>
      </c>
      <c r="GZ37" s="192" t="s">
        <v>64</v>
      </c>
      <c r="HA37" s="192" t="s">
        <v>64</v>
      </c>
      <c r="HB37" s="192" t="s">
        <v>64</v>
      </c>
      <c r="HC37" s="192" t="s">
        <v>83</v>
      </c>
      <c r="HD37" s="192" t="s">
        <v>64</v>
      </c>
      <c r="HE37" s="192" t="s">
        <v>64</v>
      </c>
      <c r="HF37" s="192" t="s">
        <v>64</v>
      </c>
      <c r="HG37" s="192" t="s">
        <v>64</v>
      </c>
      <c r="HH37" s="192" t="s">
        <v>64</v>
      </c>
      <c r="HI37" s="192" t="s">
        <v>64</v>
      </c>
      <c r="HJ37" s="192" t="s">
        <v>64</v>
      </c>
      <c r="HK37" s="192" t="s">
        <v>64</v>
      </c>
      <c r="HL37" s="192" t="s">
        <v>64</v>
      </c>
      <c r="HM37" s="192" t="s">
        <v>64</v>
      </c>
      <c r="HN37" s="192" t="s">
        <v>64</v>
      </c>
      <c r="HO37" s="192" t="s">
        <v>64</v>
      </c>
      <c r="HP37" s="192" t="s">
        <v>64</v>
      </c>
      <c r="HQ37" s="192" t="s">
        <v>64</v>
      </c>
      <c r="HR37" s="192" t="s">
        <v>64</v>
      </c>
      <c r="HS37" s="192" t="s">
        <v>64</v>
      </c>
      <c r="HT37" s="192" t="s">
        <v>64</v>
      </c>
      <c r="HU37" s="192" t="s">
        <v>64</v>
      </c>
      <c r="HV37" s="192" t="s">
        <v>64</v>
      </c>
      <c r="HW37" s="192" t="s">
        <v>64</v>
      </c>
      <c r="HX37" s="192" t="s">
        <v>64</v>
      </c>
      <c r="HY37" s="192" t="s">
        <v>64</v>
      </c>
      <c r="HZ37" s="192" t="s">
        <v>64</v>
      </c>
      <c r="IA37" s="192" t="s">
        <v>64</v>
      </c>
      <c r="IB37" s="192" t="s">
        <v>64</v>
      </c>
      <c r="IC37" s="192" t="s">
        <v>64</v>
      </c>
      <c r="ID37" s="192" t="s">
        <v>64</v>
      </c>
      <c r="IE37" s="192" t="s">
        <v>64</v>
      </c>
      <c r="IF37" s="192" t="s">
        <v>64</v>
      </c>
      <c r="IG37" s="192" t="s">
        <v>64</v>
      </c>
      <c r="IH37" s="192" t="s">
        <v>64</v>
      </c>
      <c r="II37" s="192" t="s">
        <v>64</v>
      </c>
      <c r="IJ37" s="192" t="s">
        <v>64</v>
      </c>
      <c r="IK37" s="192" t="s">
        <v>64</v>
      </c>
      <c r="IL37" s="192" t="s">
        <v>64</v>
      </c>
      <c r="IM37" s="192" t="s">
        <v>490</v>
      </c>
      <c r="IN37" s="192" t="s">
        <v>797</v>
      </c>
      <c r="IO37" s="192" t="s">
        <v>489</v>
      </c>
      <c r="IP37" s="192" t="s">
        <v>487</v>
      </c>
      <c r="IQ37" s="192" t="s">
        <v>783</v>
      </c>
      <c r="IR37" s="192" t="s">
        <v>783</v>
      </c>
    </row>
    <row r="38" spans="1:252">
      <c r="A38" s="209" t="str">
        <f t="shared" si="0"/>
        <v>Report</v>
      </c>
      <c r="B38" s="192">
        <v>137385</v>
      </c>
      <c r="C38" s="192">
        <v>9296002</v>
      </c>
      <c r="D38" s="192" t="s">
        <v>893</v>
      </c>
      <c r="E38" s="192" t="s">
        <v>778</v>
      </c>
      <c r="F38" s="192" t="s">
        <v>530</v>
      </c>
      <c r="G38" s="192" t="s">
        <v>873</v>
      </c>
      <c r="H38" s="192" t="s">
        <v>894</v>
      </c>
      <c r="I38" s="192" t="s">
        <v>895</v>
      </c>
      <c r="J38" s="192" t="s">
        <v>781</v>
      </c>
      <c r="K38" s="192" t="s">
        <v>781</v>
      </c>
      <c r="L38" s="192" t="s">
        <v>782</v>
      </c>
      <c r="M38" s="192" t="s">
        <v>783</v>
      </c>
      <c r="N38" s="210" t="s">
        <v>784</v>
      </c>
      <c r="O38" s="211">
        <v>10051859</v>
      </c>
      <c r="P38" s="196">
        <v>43221</v>
      </c>
      <c r="Q38" s="196">
        <v>43223</v>
      </c>
      <c r="R38" s="196">
        <v>43257</v>
      </c>
      <c r="S38" s="192" t="s">
        <v>785</v>
      </c>
      <c r="T38" s="192" t="s">
        <v>786</v>
      </c>
      <c r="U38" s="192">
        <v>2</v>
      </c>
      <c r="V38" s="192">
        <v>2</v>
      </c>
      <c r="W38" s="192">
        <v>2</v>
      </c>
      <c r="X38" s="192">
        <v>2</v>
      </c>
      <c r="Y38" s="192">
        <v>2</v>
      </c>
      <c r="Z38" s="192" t="s">
        <v>783</v>
      </c>
      <c r="AA38" s="192" t="s">
        <v>783</v>
      </c>
      <c r="AB38" s="192" t="s">
        <v>489</v>
      </c>
      <c r="AC38" s="192" t="s">
        <v>487</v>
      </c>
      <c r="AD38" s="192" t="s">
        <v>783</v>
      </c>
      <c r="AE38" s="192" t="s">
        <v>783</v>
      </c>
      <c r="AF38" s="192" t="s">
        <v>783</v>
      </c>
      <c r="AG38" s="192" t="s">
        <v>783</v>
      </c>
      <c r="AH38" s="192" t="s">
        <v>783</v>
      </c>
      <c r="AI38" s="192" t="s">
        <v>783</v>
      </c>
      <c r="AJ38" s="192" t="s">
        <v>783</v>
      </c>
      <c r="AK38" s="192" t="s">
        <v>787</v>
      </c>
      <c r="AL38" s="192" t="s">
        <v>64</v>
      </c>
      <c r="AM38" s="192" t="s">
        <v>64</v>
      </c>
      <c r="AN38" s="192" t="s">
        <v>64</v>
      </c>
      <c r="AO38" s="192" t="s">
        <v>64</v>
      </c>
      <c r="AP38" s="192" t="s">
        <v>64</v>
      </c>
      <c r="AQ38" s="192" t="s">
        <v>64</v>
      </c>
      <c r="AR38" s="192" t="s">
        <v>64</v>
      </c>
      <c r="AS38" s="192" t="s">
        <v>64</v>
      </c>
      <c r="AT38" s="192" t="s">
        <v>64</v>
      </c>
      <c r="AU38" s="192" t="s">
        <v>64</v>
      </c>
      <c r="AV38" s="192" t="s">
        <v>64</v>
      </c>
      <c r="AW38" s="192" t="s">
        <v>64</v>
      </c>
      <c r="AX38" s="192" t="s">
        <v>64</v>
      </c>
      <c r="AY38" s="192" t="s">
        <v>64</v>
      </c>
      <c r="AZ38" s="192" t="s">
        <v>64</v>
      </c>
      <c r="BA38" s="192" t="s">
        <v>64</v>
      </c>
      <c r="BB38" s="192" t="s">
        <v>82</v>
      </c>
      <c r="BC38" s="192" t="s">
        <v>64</v>
      </c>
      <c r="BD38" s="192" t="s">
        <v>64</v>
      </c>
      <c r="BE38" s="192" t="s">
        <v>64</v>
      </c>
      <c r="BF38" s="192" t="s">
        <v>64</v>
      </c>
      <c r="BG38" s="192" t="s">
        <v>64</v>
      </c>
      <c r="BH38" s="192" t="s">
        <v>64</v>
      </c>
      <c r="BI38" s="192" t="s">
        <v>64</v>
      </c>
      <c r="BJ38" s="192" t="s">
        <v>82</v>
      </c>
      <c r="BK38" s="192" t="s">
        <v>64</v>
      </c>
      <c r="BL38" s="192" t="s">
        <v>64</v>
      </c>
      <c r="BM38" s="192" t="s">
        <v>64</v>
      </c>
      <c r="BN38" s="192" t="s">
        <v>64</v>
      </c>
      <c r="BO38" s="192" t="s">
        <v>64</v>
      </c>
      <c r="BP38" s="192" t="s">
        <v>64</v>
      </c>
      <c r="BQ38" s="192" t="s">
        <v>64</v>
      </c>
      <c r="BR38" s="192" t="s">
        <v>64</v>
      </c>
      <c r="BS38" s="192" t="s">
        <v>64</v>
      </c>
      <c r="BT38" s="192" t="s">
        <v>64</v>
      </c>
      <c r="BU38" s="192" t="s">
        <v>64</v>
      </c>
      <c r="BV38" s="192" t="s">
        <v>64</v>
      </c>
      <c r="BW38" s="192" t="s">
        <v>64</v>
      </c>
      <c r="BX38" s="192" t="s">
        <v>64</v>
      </c>
      <c r="BY38" s="192" t="s">
        <v>64</v>
      </c>
      <c r="BZ38" s="192" t="s">
        <v>64</v>
      </c>
      <c r="CA38" s="192" t="s">
        <v>64</v>
      </c>
      <c r="CB38" s="192" t="s">
        <v>64</v>
      </c>
      <c r="CC38" s="192" t="s">
        <v>64</v>
      </c>
      <c r="CD38" s="192" t="s">
        <v>64</v>
      </c>
      <c r="CE38" s="192" t="s">
        <v>64</v>
      </c>
      <c r="CF38" s="192" t="s">
        <v>64</v>
      </c>
      <c r="CG38" s="192" t="s">
        <v>64</v>
      </c>
      <c r="CH38" s="192" t="s">
        <v>64</v>
      </c>
      <c r="CI38" s="192" t="s">
        <v>64</v>
      </c>
      <c r="CJ38" s="192" t="s">
        <v>64</v>
      </c>
      <c r="CK38" s="192" t="s">
        <v>64</v>
      </c>
      <c r="CL38" s="192" t="s">
        <v>64</v>
      </c>
      <c r="CM38" s="192" t="s">
        <v>64</v>
      </c>
      <c r="CN38" s="192" t="s">
        <v>64</v>
      </c>
      <c r="CO38" s="192" t="s">
        <v>64</v>
      </c>
      <c r="CP38" s="192" t="s">
        <v>64</v>
      </c>
      <c r="CQ38" s="192" t="s">
        <v>64</v>
      </c>
      <c r="CR38" s="192" t="s">
        <v>82</v>
      </c>
      <c r="CS38" s="192" t="s">
        <v>82</v>
      </c>
      <c r="CT38" s="192" t="s">
        <v>82</v>
      </c>
      <c r="CU38" s="192" t="s">
        <v>64</v>
      </c>
      <c r="CV38" s="192" t="s">
        <v>64</v>
      </c>
      <c r="CW38" s="192" t="s">
        <v>64</v>
      </c>
      <c r="CX38" s="192" t="s">
        <v>64</v>
      </c>
      <c r="CY38" s="192" t="s">
        <v>64</v>
      </c>
      <c r="CZ38" s="192" t="s">
        <v>64</v>
      </c>
      <c r="DA38" s="192" t="s">
        <v>64</v>
      </c>
      <c r="DB38" s="192" t="s">
        <v>64</v>
      </c>
      <c r="DC38" s="192" t="s">
        <v>64</v>
      </c>
      <c r="DD38" s="192" t="s">
        <v>64</v>
      </c>
      <c r="DE38" s="192" t="s">
        <v>64</v>
      </c>
      <c r="DF38" s="192" t="s">
        <v>64</v>
      </c>
      <c r="DG38" s="192" t="s">
        <v>64</v>
      </c>
      <c r="DH38" s="192" t="s">
        <v>64</v>
      </c>
      <c r="DI38" s="192" t="s">
        <v>64</v>
      </c>
      <c r="DJ38" s="192" t="s">
        <v>64</v>
      </c>
      <c r="DK38" s="192" t="s">
        <v>64</v>
      </c>
      <c r="DL38" s="192" t="s">
        <v>64</v>
      </c>
      <c r="DM38" s="192" t="s">
        <v>64</v>
      </c>
      <c r="DN38" s="192" t="s">
        <v>64</v>
      </c>
      <c r="DO38" s="192" t="s">
        <v>64</v>
      </c>
      <c r="DP38" s="192" t="s">
        <v>64</v>
      </c>
      <c r="DQ38" s="192" t="s">
        <v>64</v>
      </c>
      <c r="DR38" s="192" t="s">
        <v>82</v>
      </c>
      <c r="DS38" s="192" t="s">
        <v>64</v>
      </c>
      <c r="DT38" s="192" t="s">
        <v>82</v>
      </c>
      <c r="DU38" s="192" t="s">
        <v>82</v>
      </c>
      <c r="DV38" s="192" t="s">
        <v>82</v>
      </c>
      <c r="DW38" s="192" t="s">
        <v>82</v>
      </c>
      <c r="DX38" s="192" t="s">
        <v>82</v>
      </c>
      <c r="DY38" s="192" t="s">
        <v>82</v>
      </c>
      <c r="DZ38" s="192" t="s">
        <v>82</v>
      </c>
      <c r="EA38" s="192" t="s">
        <v>82</v>
      </c>
      <c r="EB38" s="192" t="s">
        <v>82</v>
      </c>
      <c r="EC38" s="192" t="s">
        <v>82</v>
      </c>
      <c r="ED38" s="192" t="s">
        <v>82</v>
      </c>
      <c r="EE38" s="192" t="s">
        <v>82</v>
      </c>
      <c r="EF38" s="192" t="s">
        <v>82</v>
      </c>
      <c r="EG38" s="192" t="s">
        <v>82</v>
      </c>
      <c r="EH38" s="192" t="s">
        <v>64</v>
      </c>
      <c r="EI38" s="192" t="s">
        <v>64</v>
      </c>
      <c r="EJ38" s="192" t="s">
        <v>64</v>
      </c>
      <c r="EK38" s="192" t="s">
        <v>64</v>
      </c>
      <c r="EL38" s="192" t="s">
        <v>64</v>
      </c>
      <c r="EM38" s="192" t="s">
        <v>64</v>
      </c>
      <c r="EN38" s="192" t="s">
        <v>64</v>
      </c>
      <c r="EO38" s="192" t="s">
        <v>82</v>
      </c>
      <c r="EP38" s="192" t="s">
        <v>64</v>
      </c>
      <c r="EQ38" s="192" t="s">
        <v>64</v>
      </c>
      <c r="ER38" s="192" t="s">
        <v>64</v>
      </c>
      <c r="ES38" s="192" t="s">
        <v>64</v>
      </c>
      <c r="ET38" s="192" t="s">
        <v>64</v>
      </c>
      <c r="EU38" s="192" t="s">
        <v>64</v>
      </c>
      <c r="EV38" s="192" t="s">
        <v>64</v>
      </c>
      <c r="EW38" s="192" t="s">
        <v>64</v>
      </c>
      <c r="EX38" s="192" t="s">
        <v>64</v>
      </c>
      <c r="EY38" s="192" t="s">
        <v>64</v>
      </c>
      <c r="EZ38" s="192" t="s">
        <v>64</v>
      </c>
      <c r="FA38" s="192" t="s">
        <v>64</v>
      </c>
      <c r="FB38" s="192" t="s">
        <v>64</v>
      </c>
      <c r="FC38" s="192" t="s">
        <v>64</v>
      </c>
      <c r="FD38" s="192" t="s">
        <v>64</v>
      </c>
      <c r="FE38" s="192" t="s">
        <v>82</v>
      </c>
      <c r="FF38" s="192" t="s">
        <v>82</v>
      </c>
      <c r="FG38" s="192" t="s">
        <v>82</v>
      </c>
      <c r="FH38" s="192" t="s">
        <v>82</v>
      </c>
      <c r="FI38" s="192" t="s">
        <v>82</v>
      </c>
      <c r="FJ38" s="192" t="s">
        <v>82</v>
      </c>
      <c r="FK38" s="192" t="s">
        <v>64</v>
      </c>
      <c r="FL38" s="192" t="s">
        <v>64</v>
      </c>
      <c r="FM38" s="192" t="s">
        <v>64</v>
      </c>
      <c r="FN38" s="192" t="s">
        <v>64</v>
      </c>
      <c r="FO38" s="192" t="s">
        <v>64</v>
      </c>
      <c r="FP38" s="192" t="s">
        <v>64</v>
      </c>
      <c r="FQ38" s="192" t="s">
        <v>64</v>
      </c>
      <c r="FR38" s="192" t="s">
        <v>64</v>
      </c>
      <c r="FS38" s="192" t="s">
        <v>64</v>
      </c>
      <c r="FT38" s="192" t="s">
        <v>64</v>
      </c>
      <c r="FU38" s="192" t="s">
        <v>64</v>
      </c>
      <c r="FV38" s="192" t="s">
        <v>82</v>
      </c>
      <c r="FW38" s="192" t="s">
        <v>64</v>
      </c>
      <c r="FX38" s="192" t="s">
        <v>64</v>
      </c>
      <c r="FY38" s="192" t="s">
        <v>64</v>
      </c>
      <c r="FZ38" s="192" t="s">
        <v>64</v>
      </c>
      <c r="GA38" s="192" t="s">
        <v>64</v>
      </c>
      <c r="GB38" s="192" t="s">
        <v>64</v>
      </c>
      <c r="GC38" s="192" t="s">
        <v>64</v>
      </c>
      <c r="GD38" s="192" t="s">
        <v>64</v>
      </c>
      <c r="GE38" s="192" t="s">
        <v>64</v>
      </c>
      <c r="GF38" s="192" t="s">
        <v>64</v>
      </c>
      <c r="GG38" s="192" t="s">
        <v>64</v>
      </c>
      <c r="GH38" s="192" t="s">
        <v>64</v>
      </c>
      <c r="GI38" s="192" t="s">
        <v>64</v>
      </c>
      <c r="GJ38" s="192" t="s">
        <v>64</v>
      </c>
      <c r="GK38" s="192" t="s">
        <v>64</v>
      </c>
      <c r="GL38" s="192" t="s">
        <v>64</v>
      </c>
      <c r="GM38" s="192" t="s">
        <v>64</v>
      </c>
      <c r="GN38" s="192" t="s">
        <v>82</v>
      </c>
      <c r="GO38" s="192" t="s">
        <v>64</v>
      </c>
      <c r="GP38" s="192" t="s">
        <v>64</v>
      </c>
      <c r="GQ38" s="192" t="s">
        <v>64</v>
      </c>
      <c r="GR38" s="192" t="s">
        <v>64</v>
      </c>
      <c r="GS38" s="192" t="s">
        <v>64</v>
      </c>
      <c r="GT38" s="192" t="s">
        <v>82</v>
      </c>
      <c r="GU38" s="192" t="s">
        <v>64</v>
      </c>
      <c r="GV38" s="192" t="s">
        <v>64</v>
      </c>
      <c r="GW38" s="192" t="s">
        <v>64</v>
      </c>
      <c r="GX38" s="192" t="s">
        <v>64</v>
      </c>
      <c r="GY38" s="192" t="s">
        <v>64</v>
      </c>
      <c r="GZ38" s="192" t="s">
        <v>64</v>
      </c>
      <c r="HA38" s="192" t="s">
        <v>64</v>
      </c>
      <c r="HB38" s="192" t="s">
        <v>64</v>
      </c>
      <c r="HC38" s="192" t="s">
        <v>82</v>
      </c>
      <c r="HD38" s="192" t="s">
        <v>64</v>
      </c>
      <c r="HE38" s="192" t="s">
        <v>82</v>
      </c>
      <c r="HF38" s="192" t="s">
        <v>64</v>
      </c>
      <c r="HG38" s="192" t="s">
        <v>64</v>
      </c>
      <c r="HH38" s="192" t="s">
        <v>64</v>
      </c>
      <c r="HI38" s="192" t="s">
        <v>64</v>
      </c>
      <c r="HJ38" s="192" t="s">
        <v>64</v>
      </c>
      <c r="HK38" s="192" t="s">
        <v>64</v>
      </c>
      <c r="HL38" s="192" t="s">
        <v>64</v>
      </c>
      <c r="HM38" s="192" t="s">
        <v>64</v>
      </c>
      <c r="HN38" s="192" t="s">
        <v>64</v>
      </c>
      <c r="HO38" s="192" t="s">
        <v>82</v>
      </c>
      <c r="HP38" s="192" t="s">
        <v>82</v>
      </c>
      <c r="HQ38" s="192" t="s">
        <v>82</v>
      </c>
      <c r="HR38" s="192" t="s">
        <v>82</v>
      </c>
      <c r="HS38" s="192" t="s">
        <v>64</v>
      </c>
      <c r="HT38" s="192" t="s">
        <v>64</v>
      </c>
      <c r="HU38" s="192" t="s">
        <v>64</v>
      </c>
      <c r="HV38" s="192" t="s">
        <v>64</v>
      </c>
      <c r="HW38" s="192" t="s">
        <v>64</v>
      </c>
      <c r="HX38" s="192" t="s">
        <v>64</v>
      </c>
      <c r="HY38" s="192" t="s">
        <v>64</v>
      </c>
      <c r="HZ38" s="192" t="s">
        <v>64</v>
      </c>
      <c r="IA38" s="192" t="s">
        <v>64</v>
      </c>
      <c r="IB38" s="192" t="s">
        <v>64</v>
      </c>
      <c r="IC38" s="192" t="s">
        <v>64</v>
      </c>
      <c r="ID38" s="192" t="s">
        <v>64</v>
      </c>
      <c r="IE38" s="192" t="s">
        <v>64</v>
      </c>
      <c r="IF38" s="192" t="s">
        <v>64</v>
      </c>
      <c r="IG38" s="192" t="s">
        <v>64</v>
      </c>
      <c r="IH38" s="192" t="s">
        <v>64</v>
      </c>
      <c r="II38" s="192" t="s">
        <v>64</v>
      </c>
      <c r="IJ38" s="192" t="s">
        <v>64</v>
      </c>
      <c r="IK38" s="192" t="s">
        <v>64</v>
      </c>
      <c r="IL38" s="192" t="s">
        <v>64</v>
      </c>
      <c r="IM38" s="192" t="s">
        <v>490</v>
      </c>
      <c r="IN38" s="192" t="s">
        <v>83</v>
      </c>
      <c r="IO38" s="192" t="s">
        <v>489</v>
      </c>
      <c r="IP38" s="192" t="s">
        <v>487</v>
      </c>
      <c r="IQ38" s="192" t="s">
        <v>82</v>
      </c>
      <c r="IR38" s="192" t="s">
        <v>82</v>
      </c>
    </row>
    <row r="39" spans="1:252">
      <c r="A39" s="209" t="str">
        <f t="shared" si="0"/>
        <v>Report</v>
      </c>
      <c r="B39" s="192">
        <v>125436</v>
      </c>
      <c r="C39" s="192">
        <v>9366554</v>
      </c>
      <c r="D39" s="192" t="s">
        <v>896</v>
      </c>
      <c r="E39" s="192" t="s">
        <v>778</v>
      </c>
      <c r="F39" s="192" t="s">
        <v>535</v>
      </c>
      <c r="G39" s="192" t="s">
        <v>535</v>
      </c>
      <c r="H39" s="192" t="s">
        <v>897</v>
      </c>
      <c r="I39" s="192" t="s">
        <v>898</v>
      </c>
      <c r="J39" s="192" t="s">
        <v>781</v>
      </c>
      <c r="K39" s="192" t="s">
        <v>834</v>
      </c>
      <c r="L39" s="192" t="s">
        <v>834</v>
      </c>
      <c r="M39" s="192" t="s">
        <v>783</v>
      </c>
      <c r="N39" s="210" t="s">
        <v>784</v>
      </c>
      <c r="O39" s="211">
        <v>10039158</v>
      </c>
      <c r="P39" s="196">
        <v>43046</v>
      </c>
      <c r="Q39" s="196">
        <v>43048</v>
      </c>
      <c r="R39" s="196">
        <v>43070</v>
      </c>
      <c r="S39" s="192" t="s">
        <v>785</v>
      </c>
      <c r="T39" s="192" t="s">
        <v>786</v>
      </c>
      <c r="U39" s="192">
        <v>2</v>
      </c>
      <c r="V39" s="192">
        <v>2</v>
      </c>
      <c r="W39" s="192">
        <v>2</v>
      </c>
      <c r="X39" s="192">
        <v>2</v>
      </c>
      <c r="Y39" s="192">
        <v>2</v>
      </c>
      <c r="Z39" s="192" t="s">
        <v>783</v>
      </c>
      <c r="AA39" s="192" t="s">
        <v>783</v>
      </c>
      <c r="AB39" s="192" t="s">
        <v>489</v>
      </c>
      <c r="AC39" s="192" t="s">
        <v>487</v>
      </c>
      <c r="AD39" s="192" t="s">
        <v>783</v>
      </c>
      <c r="AE39" s="192" t="s">
        <v>783</v>
      </c>
      <c r="AF39" s="192" t="s">
        <v>783</v>
      </c>
      <c r="AG39" s="192" t="s">
        <v>783</v>
      </c>
      <c r="AH39" s="192" t="s">
        <v>783</v>
      </c>
      <c r="AI39" s="192" t="s">
        <v>783</v>
      </c>
      <c r="AJ39" s="192" t="s">
        <v>783</v>
      </c>
      <c r="AK39" s="192" t="s">
        <v>787</v>
      </c>
      <c r="AL39" s="192" t="s">
        <v>64</v>
      </c>
      <c r="AM39" s="192" t="s">
        <v>64</v>
      </c>
      <c r="AN39" s="192" t="s">
        <v>64</v>
      </c>
      <c r="AO39" s="192" t="s">
        <v>64</v>
      </c>
      <c r="AP39" s="192" t="s">
        <v>64</v>
      </c>
      <c r="AQ39" s="192" t="s">
        <v>64</v>
      </c>
      <c r="AR39" s="192" t="s">
        <v>64</v>
      </c>
      <c r="AS39" s="192" t="s">
        <v>64</v>
      </c>
      <c r="AT39" s="192" t="s">
        <v>64</v>
      </c>
      <c r="AU39" s="192" t="s">
        <v>64</v>
      </c>
      <c r="AV39" s="192" t="s">
        <v>64</v>
      </c>
      <c r="AW39" s="192" t="s">
        <v>64</v>
      </c>
      <c r="AX39" s="192" t="s">
        <v>64</v>
      </c>
      <c r="AY39" s="192" t="s">
        <v>64</v>
      </c>
      <c r="AZ39" s="192" t="s">
        <v>64</v>
      </c>
      <c r="BA39" s="192" t="s">
        <v>64</v>
      </c>
      <c r="BB39" s="192" t="s">
        <v>64</v>
      </c>
      <c r="BC39" s="192" t="s">
        <v>64</v>
      </c>
      <c r="BD39" s="192" t="s">
        <v>64</v>
      </c>
      <c r="BE39" s="192" t="s">
        <v>64</v>
      </c>
      <c r="BF39" s="192" t="s">
        <v>64</v>
      </c>
      <c r="BG39" s="192" t="s">
        <v>64</v>
      </c>
      <c r="BH39" s="192" t="s">
        <v>64</v>
      </c>
      <c r="BI39" s="192" t="s">
        <v>64</v>
      </c>
      <c r="BJ39" s="192" t="s">
        <v>82</v>
      </c>
      <c r="BK39" s="192" t="s">
        <v>64</v>
      </c>
      <c r="BL39" s="192" t="s">
        <v>64</v>
      </c>
      <c r="BM39" s="192" t="s">
        <v>64</v>
      </c>
      <c r="BN39" s="192" t="s">
        <v>64</v>
      </c>
      <c r="BO39" s="192" t="s">
        <v>64</v>
      </c>
      <c r="BP39" s="192" t="s">
        <v>64</v>
      </c>
      <c r="BQ39" s="192" t="s">
        <v>64</v>
      </c>
      <c r="BR39" s="192" t="s">
        <v>64</v>
      </c>
      <c r="BS39" s="192" t="s">
        <v>64</v>
      </c>
      <c r="BT39" s="192" t="s">
        <v>64</v>
      </c>
      <c r="BU39" s="192" t="s">
        <v>64</v>
      </c>
      <c r="BV39" s="192" t="s">
        <v>64</v>
      </c>
      <c r="BW39" s="192" t="s">
        <v>64</v>
      </c>
      <c r="BX39" s="192" t="s">
        <v>64</v>
      </c>
      <c r="BY39" s="192" t="s">
        <v>64</v>
      </c>
      <c r="BZ39" s="192" t="s">
        <v>64</v>
      </c>
      <c r="CA39" s="192" t="s">
        <v>64</v>
      </c>
      <c r="CB39" s="192" t="s">
        <v>64</v>
      </c>
      <c r="CC39" s="192" t="s">
        <v>64</v>
      </c>
      <c r="CD39" s="192" t="s">
        <v>64</v>
      </c>
      <c r="CE39" s="192" t="s">
        <v>64</v>
      </c>
      <c r="CF39" s="192" t="s">
        <v>64</v>
      </c>
      <c r="CG39" s="192" t="s">
        <v>64</v>
      </c>
      <c r="CH39" s="192" t="s">
        <v>64</v>
      </c>
      <c r="CI39" s="192" t="s">
        <v>64</v>
      </c>
      <c r="CJ39" s="192" t="s">
        <v>64</v>
      </c>
      <c r="CK39" s="192" t="s">
        <v>64</v>
      </c>
      <c r="CL39" s="192" t="s">
        <v>64</v>
      </c>
      <c r="CM39" s="192" t="s">
        <v>64</v>
      </c>
      <c r="CN39" s="192" t="s">
        <v>64</v>
      </c>
      <c r="CO39" s="192" t="s">
        <v>64</v>
      </c>
      <c r="CP39" s="192" t="s">
        <v>64</v>
      </c>
      <c r="CQ39" s="192" t="s">
        <v>64</v>
      </c>
      <c r="CR39" s="192" t="s">
        <v>64</v>
      </c>
      <c r="CS39" s="192" t="s">
        <v>64</v>
      </c>
      <c r="CT39" s="192" t="s">
        <v>64</v>
      </c>
      <c r="CU39" s="192" t="s">
        <v>64</v>
      </c>
      <c r="CV39" s="192" t="s">
        <v>64</v>
      </c>
      <c r="CW39" s="192" t="s">
        <v>64</v>
      </c>
      <c r="CX39" s="192" t="s">
        <v>64</v>
      </c>
      <c r="CY39" s="192" t="s">
        <v>64</v>
      </c>
      <c r="CZ39" s="192" t="s">
        <v>64</v>
      </c>
      <c r="DA39" s="192" t="s">
        <v>64</v>
      </c>
      <c r="DB39" s="192" t="s">
        <v>64</v>
      </c>
      <c r="DC39" s="192" t="s">
        <v>64</v>
      </c>
      <c r="DD39" s="192" t="s">
        <v>64</v>
      </c>
      <c r="DE39" s="192" t="s">
        <v>64</v>
      </c>
      <c r="DF39" s="192" t="s">
        <v>64</v>
      </c>
      <c r="DG39" s="192" t="s">
        <v>64</v>
      </c>
      <c r="DH39" s="192" t="s">
        <v>64</v>
      </c>
      <c r="DI39" s="192" t="s">
        <v>64</v>
      </c>
      <c r="DJ39" s="192" t="s">
        <v>64</v>
      </c>
      <c r="DK39" s="192" t="s">
        <v>64</v>
      </c>
      <c r="DL39" s="192" t="s">
        <v>64</v>
      </c>
      <c r="DM39" s="192" t="s">
        <v>64</v>
      </c>
      <c r="DN39" s="192" t="s">
        <v>64</v>
      </c>
      <c r="DO39" s="192" t="s">
        <v>64</v>
      </c>
      <c r="DP39" s="192" t="s">
        <v>64</v>
      </c>
      <c r="DQ39" s="192" t="s">
        <v>64</v>
      </c>
      <c r="DR39" s="192" t="s">
        <v>64</v>
      </c>
      <c r="DS39" s="192" t="s">
        <v>64</v>
      </c>
      <c r="DT39" s="192" t="s">
        <v>64</v>
      </c>
      <c r="DU39" s="192" t="s">
        <v>82</v>
      </c>
      <c r="DV39" s="192" t="s">
        <v>82</v>
      </c>
      <c r="DW39" s="192" t="s">
        <v>82</v>
      </c>
      <c r="DX39" s="192" t="s">
        <v>82</v>
      </c>
      <c r="DY39" s="192" t="s">
        <v>82</v>
      </c>
      <c r="DZ39" s="192" t="s">
        <v>82</v>
      </c>
      <c r="EA39" s="192" t="s">
        <v>82</v>
      </c>
      <c r="EB39" s="192" t="s">
        <v>82</v>
      </c>
      <c r="EC39" s="192" t="s">
        <v>82</v>
      </c>
      <c r="ED39" s="192" t="s">
        <v>82</v>
      </c>
      <c r="EE39" s="192" t="s">
        <v>82</v>
      </c>
      <c r="EF39" s="192" t="s">
        <v>82</v>
      </c>
      <c r="EG39" s="192" t="s">
        <v>82</v>
      </c>
      <c r="EH39" s="192" t="s">
        <v>64</v>
      </c>
      <c r="EI39" s="192" t="s">
        <v>64</v>
      </c>
      <c r="EJ39" s="192" t="s">
        <v>64</v>
      </c>
      <c r="EK39" s="192" t="s">
        <v>64</v>
      </c>
      <c r="EL39" s="192" t="s">
        <v>64</v>
      </c>
      <c r="EM39" s="192" t="s">
        <v>64</v>
      </c>
      <c r="EN39" s="192" t="s">
        <v>64</v>
      </c>
      <c r="EO39" s="192" t="s">
        <v>82</v>
      </c>
      <c r="EP39" s="192" t="s">
        <v>64</v>
      </c>
      <c r="EQ39" s="192" t="s">
        <v>64</v>
      </c>
      <c r="ER39" s="192" t="s">
        <v>64</v>
      </c>
      <c r="ES39" s="192" t="s">
        <v>64</v>
      </c>
      <c r="ET39" s="192" t="s">
        <v>64</v>
      </c>
      <c r="EU39" s="192" t="s">
        <v>64</v>
      </c>
      <c r="EV39" s="192" t="s">
        <v>64</v>
      </c>
      <c r="EW39" s="192" t="s">
        <v>64</v>
      </c>
      <c r="EX39" s="192" t="s">
        <v>64</v>
      </c>
      <c r="EY39" s="192" t="s">
        <v>64</v>
      </c>
      <c r="EZ39" s="192" t="s">
        <v>64</v>
      </c>
      <c r="FA39" s="192" t="s">
        <v>64</v>
      </c>
      <c r="FB39" s="192" t="s">
        <v>64</v>
      </c>
      <c r="FC39" s="192" t="s">
        <v>64</v>
      </c>
      <c r="FD39" s="192" t="s">
        <v>64</v>
      </c>
      <c r="FE39" s="192" t="s">
        <v>64</v>
      </c>
      <c r="FF39" s="192" t="s">
        <v>64</v>
      </c>
      <c r="FG39" s="192" t="s">
        <v>64</v>
      </c>
      <c r="FH39" s="192" t="s">
        <v>64</v>
      </c>
      <c r="FI39" s="192" t="s">
        <v>64</v>
      </c>
      <c r="FJ39" s="192" t="s">
        <v>64</v>
      </c>
      <c r="FK39" s="192" t="s">
        <v>64</v>
      </c>
      <c r="FL39" s="192" t="s">
        <v>64</v>
      </c>
      <c r="FM39" s="192" t="s">
        <v>64</v>
      </c>
      <c r="FN39" s="192" t="s">
        <v>64</v>
      </c>
      <c r="FO39" s="192" t="s">
        <v>64</v>
      </c>
      <c r="FP39" s="192" t="s">
        <v>64</v>
      </c>
      <c r="FQ39" s="192" t="s">
        <v>64</v>
      </c>
      <c r="FR39" s="192" t="s">
        <v>64</v>
      </c>
      <c r="FS39" s="192" t="s">
        <v>64</v>
      </c>
      <c r="FT39" s="192" t="s">
        <v>64</v>
      </c>
      <c r="FU39" s="192" t="s">
        <v>64</v>
      </c>
      <c r="FV39" s="192" t="s">
        <v>82</v>
      </c>
      <c r="FW39" s="192" t="s">
        <v>64</v>
      </c>
      <c r="FX39" s="192" t="s">
        <v>64</v>
      </c>
      <c r="FY39" s="192" t="s">
        <v>64</v>
      </c>
      <c r="FZ39" s="192" t="s">
        <v>64</v>
      </c>
      <c r="GA39" s="192" t="s">
        <v>64</v>
      </c>
      <c r="GB39" s="192" t="s">
        <v>64</v>
      </c>
      <c r="GC39" s="192" t="s">
        <v>64</v>
      </c>
      <c r="GD39" s="192" t="s">
        <v>64</v>
      </c>
      <c r="GE39" s="192" t="s">
        <v>64</v>
      </c>
      <c r="GF39" s="192" t="s">
        <v>64</v>
      </c>
      <c r="GG39" s="192" t="s">
        <v>64</v>
      </c>
      <c r="GH39" s="192" t="s">
        <v>64</v>
      </c>
      <c r="GI39" s="192" t="s">
        <v>64</v>
      </c>
      <c r="GJ39" s="192" t="s">
        <v>64</v>
      </c>
      <c r="GK39" s="192" t="s">
        <v>64</v>
      </c>
      <c r="GL39" s="192" t="s">
        <v>64</v>
      </c>
      <c r="GM39" s="192" t="s">
        <v>783</v>
      </c>
      <c r="GN39" s="192" t="s">
        <v>64</v>
      </c>
      <c r="GO39" s="192" t="s">
        <v>64</v>
      </c>
      <c r="GP39" s="192" t="s">
        <v>64</v>
      </c>
      <c r="GQ39" s="192" t="s">
        <v>64</v>
      </c>
      <c r="GR39" s="192" t="s">
        <v>64</v>
      </c>
      <c r="GS39" s="192" t="s">
        <v>64</v>
      </c>
      <c r="GT39" s="192" t="s">
        <v>64</v>
      </c>
      <c r="GU39" s="192" t="s">
        <v>64</v>
      </c>
      <c r="GV39" s="192" t="s">
        <v>64</v>
      </c>
      <c r="GW39" s="192" t="s">
        <v>64</v>
      </c>
      <c r="GX39" s="192" t="s">
        <v>64</v>
      </c>
      <c r="GY39" s="192" t="s">
        <v>64</v>
      </c>
      <c r="GZ39" s="192" t="s">
        <v>64</v>
      </c>
      <c r="HA39" s="192" t="s">
        <v>64</v>
      </c>
      <c r="HB39" s="192" t="s">
        <v>64</v>
      </c>
      <c r="HC39" s="192" t="s">
        <v>82</v>
      </c>
      <c r="HD39" s="192" t="s">
        <v>64</v>
      </c>
      <c r="HE39" s="192" t="s">
        <v>64</v>
      </c>
      <c r="HF39" s="192" t="s">
        <v>64</v>
      </c>
      <c r="HG39" s="192" t="s">
        <v>64</v>
      </c>
      <c r="HH39" s="192" t="s">
        <v>64</v>
      </c>
      <c r="HI39" s="192" t="s">
        <v>64</v>
      </c>
      <c r="HJ39" s="192" t="s">
        <v>64</v>
      </c>
      <c r="HK39" s="192" t="s">
        <v>64</v>
      </c>
      <c r="HL39" s="192" t="s">
        <v>64</v>
      </c>
      <c r="HM39" s="192" t="s">
        <v>64</v>
      </c>
      <c r="HN39" s="192" t="s">
        <v>64</v>
      </c>
      <c r="HO39" s="192" t="s">
        <v>64</v>
      </c>
      <c r="HP39" s="192" t="s">
        <v>82</v>
      </c>
      <c r="HQ39" s="192" t="s">
        <v>82</v>
      </c>
      <c r="HR39" s="192" t="s">
        <v>82</v>
      </c>
      <c r="HS39" s="192" t="s">
        <v>64</v>
      </c>
      <c r="HT39" s="192" t="s">
        <v>64</v>
      </c>
      <c r="HU39" s="192" t="s">
        <v>64</v>
      </c>
      <c r="HV39" s="192" t="s">
        <v>64</v>
      </c>
      <c r="HW39" s="192" t="s">
        <v>64</v>
      </c>
      <c r="HX39" s="192" t="s">
        <v>64</v>
      </c>
      <c r="HY39" s="192" t="s">
        <v>64</v>
      </c>
      <c r="HZ39" s="192" t="s">
        <v>64</v>
      </c>
      <c r="IA39" s="192" t="s">
        <v>64</v>
      </c>
      <c r="IB39" s="192" t="s">
        <v>64</v>
      </c>
      <c r="IC39" s="192" t="s">
        <v>64</v>
      </c>
      <c r="ID39" s="192" t="s">
        <v>64</v>
      </c>
      <c r="IE39" s="192" t="s">
        <v>64</v>
      </c>
      <c r="IF39" s="192" t="s">
        <v>64</v>
      </c>
      <c r="IG39" s="192" t="s">
        <v>64</v>
      </c>
      <c r="IH39" s="192" t="s">
        <v>64</v>
      </c>
      <c r="II39" s="192" t="s">
        <v>64</v>
      </c>
      <c r="IJ39" s="192" t="s">
        <v>64</v>
      </c>
      <c r="IK39" s="192" t="s">
        <v>64</v>
      </c>
      <c r="IL39" s="192" t="s">
        <v>64</v>
      </c>
      <c r="IM39" s="192" t="s">
        <v>490</v>
      </c>
      <c r="IN39" s="192" t="s">
        <v>83</v>
      </c>
      <c r="IO39" s="192" t="s">
        <v>489</v>
      </c>
      <c r="IP39" s="192" t="s">
        <v>487</v>
      </c>
      <c r="IQ39" s="192" t="s">
        <v>783</v>
      </c>
      <c r="IR39" s="192" t="s">
        <v>783</v>
      </c>
    </row>
    <row r="40" spans="1:252">
      <c r="A40" s="209" t="str">
        <f t="shared" si="0"/>
        <v>Report</v>
      </c>
      <c r="B40" s="192">
        <v>118225</v>
      </c>
      <c r="C40" s="192">
        <v>9216041</v>
      </c>
      <c r="D40" s="192" t="s">
        <v>899</v>
      </c>
      <c r="E40" s="192" t="s">
        <v>794</v>
      </c>
      <c r="F40" s="192" t="s">
        <v>535</v>
      </c>
      <c r="G40" s="192" t="s">
        <v>535</v>
      </c>
      <c r="H40" s="192" t="s">
        <v>900</v>
      </c>
      <c r="I40" s="192" t="s">
        <v>901</v>
      </c>
      <c r="J40" s="192" t="s">
        <v>781</v>
      </c>
      <c r="K40" s="192" t="s">
        <v>834</v>
      </c>
      <c r="L40" s="192" t="s">
        <v>834</v>
      </c>
      <c r="M40" s="192" t="s">
        <v>783</v>
      </c>
      <c r="N40" s="210" t="s">
        <v>784</v>
      </c>
      <c r="O40" s="211">
        <v>10020826</v>
      </c>
      <c r="P40" s="196">
        <v>43242</v>
      </c>
      <c r="Q40" s="196">
        <v>43244</v>
      </c>
      <c r="R40" s="196">
        <v>43270</v>
      </c>
      <c r="S40" s="192" t="s">
        <v>785</v>
      </c>
      <c r="T40" s="192" t="s">
        <v>786</v>
      </c>
      <c r="U40" s="192">
        <v>2</v>
      </c>
      <c r="V40" s="192">
        <v>2</v>
      </c>
      <c r="W40" s="192">
        <v>2</v>
      </c>
      <c r="X40" s="192">
        <v>2</v>
      </c>
      <c r="Y40" s="192">
        <v>2</v>
      </c>
      <c r="Z40" s="192">
        <v>1</v>
      </c>
      <c r="AA40" s="192" t="s">
        <v>783</v>
      </c>
      <c r="AB40" s="192" t="s">
        <v>489</v>
      </c>
      <c r="AC40" s="192" t="s">
        <v>487</v>
      </c>
      <c r="AD40" s="192" t="s">
        <v>783</v>
      </c>
      <c r="AE40" s="192" t="s">
        <v>783</v>
      </c>
      <c r="AF40" s="192" t="s">
        <v>783</v>
      </c>
      <c r="AG40" s="192" t="s">
        <v>783</v>
      </c>
      <c r="AH40" s="192" t="s">
        <v>783</v>
      </c>
      <c r="AI40" s="192" t="s">
        <v>783</v>
      </c>
      <c r="AJ40" s="192" t="s">
        <v>783</v>
      </c>
      <c r="AK40" s="192" t="s">
        <v>787</v>
      </c>
      <c r="AL40" s="192" t="s">
        <v>64</v>
      </c>
      <c r="AM40" s="192" t="s">
        <v>64</v>
      </c>
      <c r="AN40" s="192" t="s">
        <v>64</v>
      </c>
      <c r="AO40" s="192" t="s">
        <v>64</v>
      </c>
      <c r="AP40" s="192" t="s">
        <v>64</v>
      </c>
      <c r="AQ40" s="192" t="s">
        <v>64</v>
      </c>
      <c r="AR40" s="192" t="s">
        <v>64</v>
      </c>
      <c r="AS40" s="192" t="s">
        <v>64</v>
      </c>
      <c r="AT40" s="192" t="s">
        <v>64</v>
      </c>
      <c r="AU40" s="192" t="s">
        <v>64</v>
      </c>
      <c r="AV40" s="192" t="s">
        <v>64</v>
      </c>
      <c r="AW40" s="192" t="s">
        <v>64</v>
      </c>
      <c r="AX40" s="192" t="s">
        <v>64</v>
      </c>
      <c r="AY40" s="192" t="s">
        <v>64</v>
      </c>
      <c r="AZ40" s="192" t="s">
        <v>64</v>
      </c>
      <c r="BA40" s="192" t="s">
        <v>64</v>
      </c>
      <c r="BB40" s="192" t="s">
        <v>82</v>
      </c>
      <c r="BC40" s="192" t="s">
        <v>64</v>
      </c>
      <c r="BD40" s="192" t="s">
        <v>64</v>
      </c>
      <c r="BE40" s="192" t="s">
        <v>64</v>
      </c>
      <c r="BF40" s="192" t="s">
        <v>64</v>
      </c>
      <c r="BG40" s="192" t="s">
        <v>64</v>
      </c>
      <c r="BH40" s="192" t="s">
        <v>64</v>
      </c>
      <c r="BI40" s="192" t="s">
        <v>64</v>
      </c>
      <c r="BJ40" s="192" t="s">
        <v>64</v>
      </c>
      <c r="BK40" s="192" t="s">
        <v>64</v>
      </c>
      <c r="BL40" s="192" t="s">
        <v>64</v>
      </c>
      <c r="BM40" s="192" t="s">
        <v>64</v>
      </c>
      <c r="BN40" s="192" t="s">
        <v>64</v>
      </c>
      <c r="BO40" s="192" t="s">
        <v>64</v>
      </c>
      <c r="BP40" s="192" t="s">
        <v>64</v>
      </c>
      <c r="BQ40" s="192" t="s">
        <v>64</v>
      </c>
      <c r="BR40" s="192" t="s">
        <v>64</v>
      </c>
      <c r="BS40" s="192" t="s">
        <v>64</v>
      </c>
      <c r="BT40" s="192" t="s">
        <v>64</v>
      </c>
      <c r="BU40" s="192" t="s">
        <v>64</v>
      </c>
      <c r="BV40" s="192" t="s">
        <v>64</v>
      </c>
      <c r="BW40" s="192" t="s">
        <v>64</v>
      </c>
      <c r="BX40" s="192" t="s">
        <v>64</v>
      </c>
      <c r="BY40" s="192" t="s">
        <v>64</v>
      </c>
      <c r="BZ40" s="192" t="s">
        <v>64</v>
      </c>
      <c r="CA40" s="192" t="s">
        <v>64</v>
      </c>
      <c r="CB40" s="192" t="s">
        <v>64</v>
      </c>
      <c r="CC40" s="192" t="s">
        <v>64</v>
      </c>
      <c r="CD40" s="192" t="s">
        <v>64</v>
      </c>
      <c r="CE40" s="192" t="s">
        <v>64</v>
      </c>
      <c r="CF40" s="192" t="s">
        <v>64</v>
      </c>
      <c r="CG40" s="192" t="s">
        <v>64</v>
      </c>
      <c r="CH40" s="192" t="s">
        <v>64</v>
      </c>
      <c r="CI40" s="192" t="s">
        <v>64</v>
      </c>
      <c r="CJ40" s="192" t="s">
        <v>64</v>
      </c>
      <c r="CK40" s="192" t="s">
        <v>64</v>
      </c>
      <c r="CL40" s="192" t="s">
        <v>64</v>
      </c>
      <c r="CM40" s="192" t="s">
        <v>64</v>
      </c>
      <c r="CN40" s="192" t="s">
        <v>64</v>
      </c>
      <c r="CO40" s="192" t="s">
        <v>64</v>
      </c>
      <c r="CP40" s="192" t="s">
        <v>64</v>
      </c>
      <c r="CQ40" s="192" t="s">
        <v>64</v>
      </c>
      <c r="CR40" s="192" t="s">
        <v>82</v>
      </c>
      <c r="CS40" s="192" t="s">
        <v>82</v>
      </c>
      <c r="CT40" s="192" t="s">
        <v>82</v>
      </c>
      <c r="CU40" s="192" t="s">
        <v>64</v>
      </c>
      <c r="CV40" s="192" t="s">
        <v>64</v>
      </c>
      <c r="CW40" s="192" t="s">
        <v>64</v>
      </c>
      <c r="CX40" s="192" t="s">
        <v>64</v>
      </c>
      <c r="CY40" s="192" t="s">
        <v>64</v>
      </c>
      <c r="CZ40" s="192" t="s">
        <v>64</v>
      </c>
      <c r="DA40" s="192" t="s">
        <v>64</v>
      </c>
      <c r="DB40" s="192" t="s">
        <v>64</v>
      </c>
      <c r="DC40" s="192" t="s">
        <v>64</v>
      </c>
      <c r="DD40" s="192" t="s">
        <v>64</v>
      </c>
      <c r="DE40" s="192" t="s">
        <v>64</v>
      </c>
      <c r="DF40" s="192" t="s">
        <v>64</v>
      </c>
      <c r="DG40" s="192" t="s">
        <v>64</v>
      </c>
      <c r="DH40" s="192" t="s">
        <v>64</v>
      </c>
      <c r="DI40" s="192" t="s">
        <v>64</v>
      </c>
      <c r="DJ40" s="192" t="s">
        <v>64</v>
      </c>
      <c r="DK40" s="192" t="s">
        <v>64</v>
      </c>
      <c r="DL40" s="192" t="s">
        <v>64</v>
      </c>
      <c r="DM40" s="192" t="s">
        <v>64</v>
      </c>
      <c r="DN40" s="192" t="s">
        <v>64</v>
      </c>
      <c r="DO40" s="192" t="s">
        <v>64</v>
      </c>
      <c r="DP40" s="192" t="s">
        <v>64</v>
      </c>
      <c r="DQ40" s="192" t="s">
        <v>64</v>
      </c>
      <c r="DR40" s="192" t="s">
        <v>64</v>
      </c>
      <c r="DS40" s="192" t="s">
        <v>64</v>
      </c>
      <c r="DT40" s="192" t="s">
        <v>64</v>
      </c>
      <c r="DU40" s="192" t="s">
        <v>64</v>
      </c>
      <c r="DV40" s="192" t="s">
        <v>64</v>
      </c>
      <c r="DW40" s="192" t="s">
        <v>64</v>
      </c>
      <c r="DX40" s="192" t="s">
        <v>64</v>
      </c>
      <c r="DY40" s="192" t="s">
        <v>64</v>
      </c>
      <c r="DZ40" s="192" t="s">
        <v>64</v>
      </c>
      <c r="EA40" s="192" t="s">
        <v>64</v>
      </c>
      <c r="EB40" s="192" t="s">
        <v>64</v>
      </c>
      <c r="EC40" s="192" t="s">
        <v>64</v>
      </c>
      <c r="ED40" s="192" t="s">
        <v>64</v>
      </c>
      <c r="EE40" s="192" t="s">
        <v>64</v>
      </c>
      <c r="EF40" s="192" t="s">
        <v>82</v>
      </c>
      <c r="EG40" s="192" t="s">
        <v>64</v>
      </c>
      <c r="EH40" s="192" t="s">
        <v>64</v>
      </c>
      <c r="EI40" s="192" t="s">
        <v>64</v>
      </c>
      <c r="EJ40" s="192" t="s">
        <v>64</v>
      </c>
      <c r="EK40" s="192" t="s">
        <v>64</v>
      </c>
      <c r="EL40" s="192" t="s">
        <v>64</v>
      </c>
      <c r="EM40" s="192" t="s">
        <v>64</v>
      </c>
      <c r="EN40" s="192" t="s">
        <v>64</v>
      </c>
      <c r="EO40" s="192" t="s">
        <v>64</v>
      </c>
      <c r="EP40" s="192" t="s">
        <v>64</v>
      </c>
      <c r="EQ40" s="192" t="s">
        <v>64</v>
      </c>
      <c r="ER40" s="192" t="s">
        <v>64</v>
      </c>
      <c r="ES40" s="192" t="s">
        <v>64</v>
      </c>
      <c r="ET40" s="192" t="s">
        <v>64</v>
      </c>
      <c r="EU40" s="192" t="s">
        <v>64</v>
      </c>
      <c r="EV40" s="192" t="s">
        <v>64</v>
      </c>
      <c r="EW40" s="192" t="s">
        <v>64</v>
      </c>
      <c r="EX40" s="192" t="s">
        <v>64</v>
      </c>
      <c r="EY40" s="192" t="s">
        <v>64</v>
      </c>
      <c r="EZ40" s="192" t="s">
        <v>64</v>
      </c>
      <c r="FA40" s="192" t="s">
        <v>64</v>
      </c>
      <c r="FB40" s="192" t="s">
        <v>64</v>
      </c>
      <c r="FC40" s="192" t="s">
        <v>64</v>
      </c>
      <c r="FD40" s="192" t="s">
        <v>64</v>
      </c>
      <c r="FE40" s="192" t="s">
        <v>64</v>
      </c>
      <c r="FF40" s="192" t="s">
        <v>64</v>
      </c>
      <c r="FG40" s="192" t="s">
        <v>64</v>
      </c>
      <c r="FH40" s="192" t="s">
        <v>64</v>
      </c>
      <c r="FI40" s="192" t="s">
        <v>64</v>
      </c>
      <c r="FJ40" s="192" t="s">
        <v>64</v>
      </c>
      <c r="FK40" s="192" t="s">
        <v>64</v>
      </c>
      <c r="FL40" s="192" t="s">
        <v>64</v>
      </c>
      <c r="FM40" s="192" t="s">
        <v>64</v>
      </c>
      <c r="FN40" s="192" t="s">
        <v>64</v>
      </c>
      <c r="FO40" s="192" t="s">
        <v>64</v>
      </c>
      <c r="FP40" s="192" t="s">
        <v>64</v>
      </c>
      <c r="FQ40" s="192" t="s">
        <v>64</v>
      </c>
      <c r="FR40" s="192" t="s">
        <v>64</v>
      </c>
      <c r="FS40" s="192" t="s">
        <v>64</v>
      </c>
      <c r="FT40" s="192" t="s">
        <v>64</v>
      </c>
      <c r="FU40" s="192" t="s">
        <v>64</v>
      </c>
      <c r="FV40" s="192" t="s">
        <v>82</v>
      </c>
      <c r="FW40" s="192" t="s">
        <v>64</v>
      </c>
      <c r="FX40" s="192" t="s">
        <v>64</v>
      </c>
      <c r="FY40" s="192" t="s">
        <v>64</v>
      </c>
      <c r="FZ40" s="192" t="s">
        <v>64</v>
      </c>
      <c r="GA40" s="192" t="s">
        <v>64</v>
      </c>
      <c r="GB40" s="192" t="s">
        <v>64</v>
      </c>
      <c r="GC40" s="192" t="s">
        <v>64</v>
      </c>
      <c r="GD40" s="192" t="s">
        <v>64</v>
      </c>
      <c r="GE40" s="192" t="s">
        <v>64</v>
      </c>
      <c r="GF40" s="192" t="s">
        <v>64</v>
      </c>
      <c r="GG40" s="192" t="s">
        <v>64</v>
      </c>
      <c r="GH40" s="192" t="s">
        <v>64</v>
      </c>
      <c r="GI40" s="192" t="s">
        <v>64</v>
      </c>
      <c r="GJ40" s="192" t="s">
        <v>64</v>
      </c>
      <c r="GK40" s="192" t="s">
        <v>64</v>
      </c>
      <c r="GL40" s="192" t="s">
        <v>64</v>
      </c>
      <c r="GM40" s="192" t="s">
        <v>64</v>
      </c>
      <c r="GN40" s="192" t="s">
        <v>82</v>
      </c>
      <c r="GO40" s="192" t="s">
        <v>64</v>
      </c>
      <c r="GP40" s="192" t="s">
        <v>64</v>
      </c>
      <c r="GQ40" s="192" t="s">
        <v>64</v>
      </c>
      <c r="GR40" s="192" t="s">
        <v>64</v>
      </c>
      <c r="GS40" s="192" t="s">
        <v>64</v>
      </c>
      <c r="GT40" s="192" t="s">
        <v>82</v>
      </c>
      <c r="GU40" s="192" t="s">
        <v>64</v>
      </c>
      <c r="GV40" s="192" t="s">
        <v>64</v>
      </c>
      <c r="GW40" s="192" t="s">
        <v>64</v>
      </c>
      <c r="GX40" s="192" t="s">
        <v>64</v>
      </c>
      <c r="GY40" s="192" t="s">
        <v>64</v>
      </c>
      <c r="GZ40" s="192" t="s">
        <v>64</v>
      </c>
      <c r="HA40" s="192" t="s">
        <v>64</v>
      </c>
      <c r="HB40" s="192" t="s">
        <v>64</v>
      </c>
      <c r="HC40" s="192" t="s">
        <v>64</v>
      </c>
      <c r="HD40" s="192" t="s">
        <v>82</v>
      </c>
      <c r="HE40" s="192" t="s">
        <v>82</v>
      </c>
      <c r="HF40" s="192" t="s">
        <v>64</v>
      </c>
      <c r="HG40" s="192" t="s">
        <v>64</v>
      </c>
      <c r="HH40" s="192" t="s">
        <v>64</v>
      </c>
      <c r="HI40" s="192" t="s">
        <v>64</v>
      </c>
      <c r="HJ40" s="192" t="s">
        <v>64</v>
      </c>
      <c r="HK40" s="192" t="s">
        <v>64</v>
      </c>
      <c r="HL40" s="192" t="s">
        <v>64</v>
      </c>
      <c r="HM40" s="192" t="s">
        <v>64</v>
      </c>
      <c r="HN40" s="192" t="s">
        <v>64</v>
      </c>
      <c r="HO40" s="192" t="s">
        <v>64</v>
      </c>
      <c r="HP40" s="192" t="s">
        <v>64</v>
      </c>
      <c r="HQ40" s="192" t="s">
        <v>64</v>
      </c>
      <c r="HR40" s="192" t="s">
        <v>64</v>
      </c>
      <c r="HS40" s="192" t="s">
        <v>64</v>
      </c>
      <c r="HT40" s="192" t="s">
        <v>64</v>
      </c>
      <c r="HU40" s="192" t="s">
        <v>64</v>
      </c>
      <c r="HV40" s="192" t="s">
        <v>64</v>
      </c>
      <c r="HW40" s="192" t="s">
        <v>64</v>
      </c>
      <c r="HX40" s="192" t="s">
        <v>64</v>
      </c>
      <c r="HY40" s="192" t="s">
        <v>64</v>
      </c>
      <c r="HZ40" s="192" t="s">
        <v>64</v>
      </c>
      <c r="IA40" s="192" t="s">
        <v>64</v>
      </c>
      <c r="IB40" s="192" t="s">
        <v>64</v>
      </c>
      <c r="IC40" s="192" t="s">
        <v>64</v>
      </c>
      <c r="ID40" s="192" t="s">
        <v>64</v>
      </c>
      <c r="IE40" s="192" t="s">
        <v>64</v>
      </c>
      <c r="IF40" s="192" t="s">
        <v>64</v>
      </c>
      <c r="IG40" s="192" t="s">
        <v>64</v>
      </c>
      <c r="IH40" s="192" t="s">
        <v>64</v>
      </c>
      <c r="II40" s="192" t="s">
        <v>64</v>
      </c>
      <c r="IJ40" s="192" t="s">
        <v>64</v>
      </c>
      <c r="IK40" s="192" t="s">
        <v>64</v>
      </c>
      <c r="IL40" s="192" t="s">
        <v>64</v>
      </c>
      <c r="IM40" s="192" t="s">
        <v>489</v>
      </c>
      <c r="IN40" s="192" t="s">
        <v>489</v>
      </c>
      <c r="IO40" s="192" t="s">
        <v>489</v>
      </c>
      <c r="IP40" s="192" t="s">
        <v>487</v>
      </c>
      <c r="IQ40" s="192" t="s">
        <v>64</v>
      </c>
      <c r="IR40" s="192" t="s">
        <v>64</v>
      </c>
    </row>
    <row r="41" spans="1:252">
      <c r="A41" s="209" t="str">
        <f t="shared" si="0"/>
        <v>Report</v>
      </c>
      <c r="B41" s="192">
        <v>143911</v>
      </c>
      <c r="C41" s="192">
        <v>9356004</v>
      </c>
      <c r="D41" s="192" t="s">
        <v>902</v>
      </c>
      <c r="E41" s="192" t="s">
        <v>778</v>
      </c>
      <c r="F41" s="192" t="s">
        <v>533</v>
      </c>
      <c r="G41" s="192" t="s">
        <v>533</v>
      </c>
      <c r="H41" s="192" t="s">
        <v>903</v>
      </c>
      <c r="I41" s="192" t="s">
        <v>904</v>
      </c>
      <c r="J41" s="192" t="s">
        <v>781</v>
      </c>
      <c r="K41" s="192" t="s">
        <v>781</v>
      </c>
      <c r="L41" s="192" t="s">
        <v>782</v>
      </c>
      <c r="M41" s="192" t="s">
        <v>783</v>
      </c>
      <c r="N41" s="210" t="s">
        <v>784</v>
      </c>
      <c r="O41" s="211">
        <v>10038910</v>
      </c>
      <c r="P41" s="196">
        <v>43074</v>
      </c>
      <c r="Q41" s="196">
        <v>43076</v>
      </c>
      <c r="R41" s="196">
        <v>43116</v>
      </c>
      <c r="S41" s="192" t="s">
        <v>785</v>
      </c>
      <c r="T41" s="192" t="s">
        <v>786</v>
      </c>
      <c r="U41" s="192">
        <v>2</v>
      </c>
      <c r="V41" s="192">
        <v>2</v>
      </c>
      <c r="W41" s="192">
        <v>2</v>
      </c>
      <c r="X41" s="192">
        <v>2</v>
      </c>
      <c r="Y41" s="192">
        <v>2</v>
      </c>
      <c r="Z41" s="192" t="s">
        <v>783</v>
      </c>
      <c r="AA41" s="192">
        <v>2</v>
      </c>
      <c r="AB41" s="192" t="s">
        <v>489</v>
      </c>
      <c r="AC41" s="192" t="s">
        <v>487</v>
      </c>
      <c r="AD41" s="192" t="s">
        <v>783</v>
      </c>
      <c r="AE41" s="192" t="s">
        <v>783</v>
      </c>
      <c r="AF41" s="192" t="s">
        <v>783</v>
      </c>
      <c r="AG41" s="192" t="s">
        <v>783</v>
      </c>
      <c r="AH41" s="192" t="s">
        <v>783</v>
      </c>
      <c r="AI41" s="192" t="s">
        <v>783</v>
      </c>
      <c r="AJ41" s="192" t="s">
        <v>783</v>
      </c>
      <c r="AK41" s="192" t="s">
        <v>787</v>
      </c>
      <c r="AL41" s="192" t="s">
        <v>64</v>
      </c>
      <c r="AM41" s="192" t="s">
        <v>64</v>
      </c>
      <c r="AN41" s="192" t="s">
        <v>64</v>
      </c>
      <c r="AO41" s="192" t="s">
        <v>64</v>
      </c>
      <c r="AP41" s="192" t="s">
        <v>64</v>
      </c>
      <c r="AQ41" s="192" t="s">
        <v>64</v>
      </c>
      <c r="AR41" s="192" t="s">
        <v>64</v>
      </c>
      <c r="AS41" s="192" t="s">
        <v>64</v>
      </c>
      <c r="AT41" s="192" t="s">
        <v>64</v>
      </c>
      <c r="AU41" s="192" t="s">
        <v>64</v>
      </c>
      <c r="AV41" s="192" t="s">
        <v>64</v>
      </c>
      <c r="AW41" s="192" t="s">
        <v>64</v>
      </c>
      <c r="AX41" s="192" t="s">
        <v>64</v>
      </c>
      <c r="AY41" s="192" t="s">
        <v>64</v>
      </c>
      <c r="AZ41" s="192" t="s">
        <v>64</v>
      </c>
      <c r="BA41" s="192" t="s">
        <v>64</v>
      </c>
      <c r="BB41" s="192" t="s">
        <v>82</v>
      </c>
      <c r="BC41" s="192" t="s">
        <v>64</v>
      </c>
      <c r="BD41" s="192" t="s">
        <v>64</v>
      </c>
      <c r="BE41" s="192" t="s">
        <v>64</v>
      </c>
      <c r="BF41" s="192" t="s">
        <v>64</v>
      </c>
      <c r="BG41" s="192" t="s">
        <v>64</v>
      </c>
      <c r="BH41" s="192" t="s">
        <v>64</v>
      </c>
      <c r="BI41" s="192" t="s">
        <v>64</v>
      </c>
      <c r="BJ41" s="192" t="s">
        <v>82</v>
      </c>
      <c r="BK41" s="192" t="s">
        <v>64</v>
      </c>
      <c r="BL41" s="192" t="s">
        <v>64</v>
      </c>
      <c r="BM41" s="192" t="s">
        <v>64</v>
      </c>
      <c r="BN41" s="192" t="s">
        <v>64</v>
      </c>
      <c r="BO41" s="192" t="s">
        <v>64</v>
      </c>
      <c r="BP41" s="192" t="s">
        <v>64</v>
      </c>
      <c r="BQ41" s="192" t="s">
        <v>64</v>
      </c>
      <c r="BR41" s="192" t="s">
        <v>64</v>
      </c>
      <c r="BS41" s="192" t="s">
        <v>64</v>
      </c>
      <c r="BT41" s="192" t="s">
        <v>64</v>
      </c>
      <c r="BU41" s="192" t="s">
        <v>64</v>
      </c>
      <c r="BV41" s="192" t="s">
        <v>64</v>
      </c>
      <c r="BW41" s="192" t="s">
        <v>64</v>
      </c>
      <c r="BX41" s="192" t="s">
        <v>64</v>
      </c>
      <c r="BY41" s="192" t="s">
        <v>64</v>
      </c>
      <c r="BZ41" s="192" t="s">
        <v>64</v>
      </c>
      <c r="CA41" s="192" t="s">
        <v>64</v>
      </c>
      <c r="CB41" s="192" t="s">
        <v>64</v>
      </c>
      <c r="CC41" s="192" t="s">
        <v>64</v>
      </c>
      <c r="CD41" s="192" t="s">
        <v>64</v>
      </c>
      <c r="CE41" s="192" t="s">
        <v>64</v>
      </c>
      <c r="CF41" s="192" t="s">
        <v>64</v>
      </c>
      <c r="CG41" s="192" t="s">
        <v>64</v>
      </c>
      <c r="CH41" s="192" t="s">
        <v>64</v>
      </c>
      <c r="CI41" s="192" t="s">
        <v>64</v>
      </c>
      <c r="CJ41" s="192" t="s">
        <v>64</v>
      </c>
      <c r="CK41" s="192" t="s">
        <v>64</v>
      </c>
      <c r="CL41" s="192" t="s">
        <v>64</v>
      </c>
      <c r="CM41" s="192" t="s">
        <v>64</v>
      </c>
      <c r="CN41" s="192" t="s">
        <v>64</v>
      </c>
      <c r="CO41" s="192" t="s">
        <v>64</v>
      </c>
      <c r="CP41" s="192" t="s">
        <v>64</v>
      </c>
      <c r="CQ41" s="192" t="s">
        <v>64</v>
      </c>
      <c r="CR41" s="192" t="s">
        <v>82</v>
      </c>
      <c r="CS41" s="192" t="s">
        <v>82</v>
      </c>
      <c r="CT41" s="192" t="s">
        <v>82</v>
      </c>
      <c r="CU41" s="192" t="s">
        <v>64</v>
      </c>
      <c r="CV41" s="192" t="s">
        <v>64</v>
      </c>
      <c r="CW41" s="192" t="s">
        <v>64</v>
      </c>
      <c r="CX41" s="192" t="s">
        <v>64</v>
      </c>
      <c r="CY41" s="192" t="s">
        <v>64</v>
      </c>
      <c r="CZ41" s="192" t="s">
        <v>64</v>
      </c>
      <c r="DA41" s="192" t="s">
        <v>64</v>
      </c>
      <c r="DB41" s="192" t="s">
        <v>64</v>
      </c>
      <c r="DC41" s="192" t="s">
        <v>64</v>
      </c>
      <c r="DD41" s="192" t="s">
        <v>64</v>
      </c>
      <c r="DE41" s="192" t="s">
        <v>64</v>
      </c>
      <c r="DF41" s="192" t="s">
        <v>64</v>
      </c>
      <c r="DG41" s="192" t="s">
        <v>64</v>
      </c>
      <c r="DH41" s="192" t="s">
        <v>64</v>
      </c>
      <c r="DI41" s="192" t="s">
        <v>64</v>
      </c>
      <c r="DJ41" s="192" t="s">
        <v>64</v>
      </c>
      <c r="DK41" s="192" t="s">
        <v>64</v>
      </c>
      <c r="DL41" s="192" t="s">
        <v>64</v>
      </c>
      <c r="DM41" s="192" t="s">
        <v>64</v>
      </c>
      <c r="DN41" s="192" t="s">
        <v>64</v>
      </c>
      <c r="DO41" s="192" t="s">
        <v>64</v>
      </c>
      <c r="DP41" s="192" t="s">
        <v>64</v>
      </c>
      <c r="DQ41" s="192" t="s">
        <v>64</v>
      </c>
      <c r="DR41" s="192" t="s">
        <v>82</v>
      </c>
      <c r="DS41" s="192" t="s">
        <v>64</v>
      </c>
      <c r="DT41" s="192" t="s">
        <v>82</v>
      </c>
      <c r="DU41" s="192" t="s">
        <v>82</v>
      </c>
      <c r="DV41" s="192" t="s">
        <v>82</v>
      </c>
      <c r="DW41" s="192" t="s">
        <v>82</v>
      </c>
      <c r="DX41" s="192" t="s">
        <v>82</v>
      </c>
      <c r="DY41" s="192" t="s">
        <v>82</v>
      </c>
      <c r="DZ41" s="192" t="s">
        <v>82</v>
      </c>
      <c r="EA41" s="192" t="s">
        <v>82</v>
      </c>
      <c r="EB41" s="192" t="s">
        <v>82</v>
      </c>
      <c r="EC41" s="192" t="s">
        <v>82</v>
      </c>
      <c r="ED41" s="192" t="s">
        <v>82</v>
      </c>
      <c r="EE41" s="192" t="s">
        <v>82</v>
      </c>
      <c r="EF41" s="192" t="s">
        <v>82</v>
      </c>
      <c r="EG41" s="192" t="s">
        <v>64</v>
      </c>
      <c r="EH41" s="192" t="s">
        <v>64</v>
      </c>
      <c r="EI41" s="192" t="s">
        <v>64</v>
      </c>
      <c r="EJ41" s="192" t="s">
        <v>64</v>
      </c>
      <c r="EK41" s="192" t="s">
        <v>64</v>
      </c>
      <c r="EL41" s="192" t="s">
        <v>64</v>
      </c>
      <c r="EM41" s="192" t="s">
        <v>64</v>
      </c>
      <c r="EN41" s="192" t="s">
        <v>64</v>
      </c>
      <c r="EO41" s="192" t="s">
        <v>64</v>
      </c>
      <c r="EP41" s="192" t="s">
        <v>64</v>
      </c>
      <c r="EQ41" s="192" t="s">
        <v>64</v>
      </c>
      <c r="ER41" s="192" t="s">
        <v>64</v>
      </c>
      <c r="ES41" s="192" t="s">
        <v>64</v>
      </c>
      <c r="ET41" s="192" t="s">
        <v>64</v>
      </c>
      <c r="EU41" s="192" t="s">
        <v>64</v>
      </c>
      <c r="EV41" s="192" t="s">
        <v>64</v>
      </c>
      <c r="EW41" s="192" t="s">
        <v>64</v>
      </c>
      <c r="EX41" s="192" t="s">
        <v>64</v>
      </c>
      <c r="EY41" s="192" t="s">
        <v>64</v>
      </c>
      <c r="EZ41" s="192" t="s">
        <v>64</v>
      </c>
      <c r="FA41" s="192" t="s">
        <v>64</v>
      </c>
      <c r="FB41" s="192" t="s">
        <v>64</v>
      </c>
      <c r="FC41" s="192" t="s">
        <v>64</v>
      </c>
      <c r="FD41" s="192" t="s">
        <v>64</v>
      </c>
      <c r="FE41" s="192" t="s">
        <v>82</v>
      </c>
      <c r="FF41" s="192" t="s">
        <v>82</v>
      </c>
      <c r="FG41" s="192" t="s">
        <v>82</v>
      </c>
      <c r="FH41" s="192" t="s">
        <v>82</v>
      </c>
      <c r="FI41" s="192" t="s">
        <v>82</v>
      </c>
      <c r="FJ41" s="192" t="s">
        <v>82</v>
      </c>
      <c r="FK41" s="192" t="s">
        <v>64</v>
      </c>
      <c r="FL41" s="192" t="s">
        <v>64</v>
      </c>
      <c r="FM41" s="192" t="s">
        <v>64</v>
      </c>
      <c r="FN41" s="192" t="s">
        <v>64</v>
      </c>
      <c r="FO41" s="192" t="s">
        <v>64</v>
      </c>
      <c r="FP41" s="192" t="s">
        <v>64</v>
      </c>
      <c r="FQ41" s="192" t="s">
        <v>64</v>
      </c>
      <c r="FR41" s="192" t="s">
        <v>64</v>
      </c>
      <c r="FS41" s="192" t="s">
        <v>64</v>
      </c>
      <c r="FT41" s="192" t="s">
        <v>64</v>
      </c>
      <c r="FU41" s="192" t="s">
        <v>64</v>
      </c>
      <c r="FV41" s="192" t="s">
        <v>82</v>
      </c>
      <c r="FW41" s="192" t="s">
        <v>64</v>
      </c>
      <c r="FX41" s="192" t="s">
        <v>64</v>
      </c>
      <c r="FY41" s="192" t="s">
        <v>64</v>
      </c>
      <c r="FZ41" s="192" t="s">
        <v>64</v>
      </c>
      <c r="GA41" s="192" t="s">
        <v>64</v>
      </c>
      <c r="GB41" s="192" t="s">
        <v>64</v>
      </c>
      <c r="GC41" s="192" t="s">
        <v>64</v>
      </c>
      <c r="GD41" s="192" t="s">
        <v>64</v>
      </c>
      <c r="GE41" s="192" t="s">
        <v>64</v>
      </c>
      <c r="GF41" s="192" t="s">
        <v>64</v>
      </c>
      <c r="GG41" s="192" t="s">
        <v>64</v>
      </c>
      <c r="GH41" s="192" t="s">
        <v>64</v>
      </c>
      <c r="GI41" s="192" t="s">
        <v>64</v>
      </c>
      <c r="GJ41" s="192" t="s">
        <v>64</v>
      </c>
      <c r="GK41" s="192" t="s">
        <v>64</v>
      </c>
      <c r="GL41" s="192" t="s">
        <v>64</v>
      </c>
      <c r="GM41" s="192" t="s">
        <v>64</v>
      </c>
      <c r="GN41" s="192" t="s">
        <v>64</v>
      </c>
      <c r="GO41" s="192" t="s">
        <v>64</v>
      </c>
      <c r="GP41" s="192" t="s">
        <v>64</v>
      </c>
      <c r="GQ41" s="192" t="s">
        <v>64</v>
      </c>
      <c r="GR41" s="192" t="s">
        <v>64</v>
      </c>
      <c r="GS41" s="192" t="s">
        <v>64</v>
      </c>
      <c r="GT41" s="192" t="s">
        <v>64</v>
      </c>
      <c r="GU41" s="192" t="s">
        <v>64</v>
      </c>
      <c r="GV41" s="192" t="s">
        <v>64</v>
      </c>
      <c r="GW41" s="192" t="s">
        <v>64</v>
      </c>
      <c r="GX41" s="192" t="s">
        <v>64</v>
      </c>
      <c r="GY41" s="192" t="s">
        <v>64</v>
      </c>
      <c r="GZ41" s="192" t="s">
        <v>64</v>
      </c>
      <c r="HA41" s="192" t="s">
        <v>64</v>
      </c>
      <c r="HB41" s="192" t="s">
        <v>64</v>
      </c>
      <c r="HC41" s="192" t="s">
        <v>82</v>
      </c>
      <c r="HD41" s="192" t="s">
        <v>64</v>
      </c>
      <c r="HE41" s="192" t="s">
        <v>64</v>
      </c>
      <c r="HF41" s="192" t="s">
        <v>64</v>
      </c>
      <c r="HG41" s="192" t="s">
        <v>64</v>
      </c>
      <c r="HH41" s="192" t="s">
        <v>64</v>
      </c>
      <c r="HI41" s="192" t="s">
        <v>64</v>
      </c>
      <c r="HJ41" s="192" t="s">
        <v>64</v>
      </c>
      <c r="HK41" s="192" t="s">
        <v>64</v>
      </c>
      <c r="HL41" s="192" t="s">
        <v>64</v>
      </c>
      <c r="HM41" s="192" t="s">
        <v>64</v>
      </c>
      <c r="HN41" s="192" t="s">
        <v>64</v>
      </c>
      <c r="HO41" s="192" t="s">
        <v>64</v>
      </c>
      <c r="HP41" s="192" t="s">
        <v>64</v>
      </c>
      <c r="HQ41" s="192" t="s">
        <v>64</v>
      </c>
      <c r="HR41" s="192" t="s">
        <v>64</v>
      </c>
      <c r="HS41" s="192" t="s">
        <v>64</v>
      </c>
      <c r="HT41" s="192" t="s">
        <v>64</v>
      </c>
      <c r="HU41" s="192" t="s">
        <v>64</v>
      </c>
      <c r="HV41" s="192" t="s">
        <v>64</v>
      </c>
      <c r="HW41" s="192" t="s">
        <v>64</v>
      </c>
      <c r="HX41" s="192" t="s">
        <v>64</v>
      </c>
      <c r="HY41" s="192" t="s">
        <v>64</v>
      </c>
      <c r="HZ41" s="192" t="s">
        <v>64</v>
      </c>
      <c r="IA41" s="192" t="s">
        <v>64</v>
      </c>
      <c r="IB41" s="192" t="s">
        <v>64</v>
      </c>
      <c r="IC41" s="192" t="s">
        <v>64</v>
      </c>
      <c r="ID41" s="192" t="s">
        <v>64</v>
      </c>
      <c r="IE41" s="192" t="s">
        <v>64</v>
      </c>
      <c r="IF41" s="192" t="s">
        <v>64</v>
      </c>
      <c r="IG41" s="192" t="s">
        <v>64</v>
      </c>
      <c r="IH41" s="192" t="s">
        <v>64</v>
      </c>
      <c r="II41" s="192" t="s">
        <v>64</v>
      </c>
      <c r="IJ41" s="192" t="s">
        <v>64</v>
      </c>
      <c r="IK41" s="192" t="s">
        <v>64</v>
      </c>
      <c r="IL41" s="192" t="s">
        <v>64</v>
      </c>
      <c r="IM41" s="192" t="s">
        <v>490</v>
      </c>
      <c r="IN41" s="192" t="s">
        <v>83</v>
      </c>
      <c r="IO41" s="192" t="s">
        <v>489</v>
      </c>
      <c r="IP41" s="192" t="s">
        <v>487</v>
      </c>
      <c r="IQ41" s="192" t="s">
        <v>82</v>
      </c>
      <c r="IR41" s="192" t="s">
        <v>82</v>
      </c>
    </row>
    <row r="42" spans="1:252">
      <c r="A42" s="209" t="str">
        <f t="shared" si="0"/>
        <v>Report</v>
      </c>
      <c r="B42" s="192">
        <v>144404</v>
      </c>
      <c r="C42" s="192">
        <v>8946009</v>
      </c>
      <c r="D42" s="192" t="s">
        <v>905</v>
      </c>
      <c r="E42" s="192" t="s">
        <v>794</v>
      </c>
      <c r="F42" s="192" t="s">
        <v>532</v>
      </c>
      <c r="G42" s="192" t="s">
        <v>532</v>
      </c>
      <c r="H42" s="192" t="s">
        <v>906</v>
      </c>
      <c r="I42" s="192" t="s">
        <v>907</v>
      </c>
      <c r="J42" s="192" t="s">
        <v>781</v>
      </c>
      <c r="K42" s="192" t="s">
        <v>781</v>
      </c>
      <c r="L42" s="192" t="s">
        <v>782</v>
      </c>
      <c r="M42" s="192" t="s">
        <v>783</v>
      </c>
      <c r="N42" s="210" t="s">
        <v>784</v>
      </c>
      <c r="O42" s="211">
        <v>10045271</v>
      </c>
      <c r="P42" s="196">
        <v>43284</v>
      </c>
      <c r="Q42" s="196">
        <v>43286</v>
      </c>
      <c r="R42" s="196">
        <v>43356</v>
      </c>
      <c r="S42" s="192" t="s">
        <v>908</v>
      </c>
      <c r="T42" s="192" t="s">
        <v>786</v>
      </c>
      <c r="U42" s="192">
        <v>2</v>
      </c>
      <c r="V42" s="192">
        <v>2</v>
      </c>
      <c r="W42" s="192">
        <v>2</v>
      </c>
      <c r="X42" s="192">
        <v>2</v>
      </c>
      <c r="Y42" s="192">
        <v>2</v>
      </c>
      <c r="Z42" s="192" t="s">
        <v>783</v>
      </c>
      <c r="AA42" s="192" t="s">
        <v>783</v>
      </c>
      <c r="AB42" s="192" t="s">
        <v>489</v>
      </c>
      <c r="AC42" s="192" t="s">
        <v>487</v>
      </c>
      <c r="AD42" s="192" t="s">
        <v>783</v>
      </c>
      <c r="AE42" s="192" t="s">
        <v>783</v>
      </c>
      <c r="AF42" s="192" t="s">
        <v>783</v>
      </c>
      <c r="AG42" s="192" t="s">
        <v>783</v>
      </c>
      <c r="AH42" s="192" t="s">
        <v>783</v>
      </c>
      <c r="AI42" s="192" t="s">
        <v>783</v>
      </c>
      <c r="AJ42" s="192" t="s">
        <v>783</v>
      </c>
      <c r="AK42" s="192" t="s">
        <v>787</v>
      </c>
      <c r="AL42" s="192" t="s">
        <v>64</v>
      </c>
      <c r="AM42" s="192" t="s">
        <v>64</v>
      </c>
      <c r="AN42" s="192" t="s">
        <v>64</v>
      </c>
      <c r="AO42" s="192" t="s">
        <v>64</v>
      </c>
      <c r="AP42" s="192" t="s">
        <v>64</v>
      </c>
      <c r="AQ42" s="192" t="s">
        <v>64</v>
      </c>
      <c r="AR42" s="192" t="s">
        <v>64</v>
      </c>
      <c r="AS42" s="192" t="s">
        <v>64</v>
      </c>
      <c r="AT42" s="192" t="s">
        <v>64</v>
      </c>
      <c r="AU42" s="192" t="s">
        <v>64</v>
      </c>
      <c r="AV42" s="192" t="s">
        <v>64</v>
      </c>
      <c r="AW42" s="192" t="s">
        <v>64</v>
      </c>
      <c r="AX42" s="192" t="s">
        <v>64</v>
      </c>
      <c r="AY42" s="192" t="s">
        <v>64</v>
      </c>
      <c r="AZ42" s="192" t="s">
        <v>64</v>
      </c>
      <c r="BA42" s="192" t="s">
        <v>64</v>
      </c>
      <c r="BB42" s="192" t="s">
        <v>82</v>
      </c>
      <c r="BC42" s="192" t="s">
        <v>64</v>
      </c>
      <c r="BD42" s="192" t="s">
        <v>64</v>
      </c>
      <c r="BE42" s="192" t="s">
        <v>64</v>
      </c>
      <c r="BF42" s="192" t="s">
        <v>64</v>
      </c>
      <c r="BG42" s="192" t="s">
        <v>64</v>
      </c>
      <c r="BH42" s="192" t="s">
        <v>64</v>
      </c>
      <c r="BI42" s="192" t="s">
        <v>64</v>
      </c>
      <c r="BJ42" s="192" t="s">
        <v>82</v>
      </c>
      <c r="BK42" s="192" t="s">
        <v>64</v>
      </c>
      <c r="BL42" s="192" t="s">
        <v>64</v>
      </c>
      <c r="BM42" s="192" t="s">
        <v>64</v>
      </c>
      <c r="BN42" s="192" t="s">
        <v>64</v>
      </c>
      <c r="BO42" s="192" t="s">
        <v>64</v>
      </c>
      <c r="BP42" s="192" t="s">
        <v>64</v>
      </c>
      <c r="BQ42" s="192" t="s">
        <v>64</v>
      </c>
      <c r="BR42" s="192" t="s">
        <v>64</v>
      </c>
      <c r="BS42" s="192" t="s">
        <v>64</v>
      </c>
      <c r="BT42" s="192" t="s">
        <v>64</v>
      </c>
      <c r="BU42" s="192" t="s">
        <v>64</v>
      </c>
      <c r="BV42" s="192" t="s">
        <v>64</v>
      </c>
      <c r="BW42" s="192" t="s">
        <v>64</v>
      </c>
      <c r="BX42" s="192" t="s">
        <v>64</v>
      </c>
      <c r="BY42" s="192" t="s">
        <v>64</v>
      </c>
      <c r="BZ42" s="192" t="s">
        <v>64</v>
      </c>
      <c r="CA42" s="192" t="s">
        <v>64</v>
      </c>
      <c r="CB42" s="192" t="s">
        <v>64</v>
      </c>
      <c r="CC42" s="192" t="s">
        <v>64</v>
      </c>
      <c r="CD42" s="192" t="s">
        <v>64</v>
      </c>
      <c r="CE42" s="192" t="s">
        <v>64</v>
      </c>
      <c r="CF42" s="192" t="s">
        <v>64</v>
      </c>
      <c r="CG42" s="192" t="s">
        <v>64</v>
      </c>
      <c r="CH42" s="192" t="s">
        <v>64</v>
      </c>
      <c r="CI42" s="192" t="s">
        <v>64</v>
      </c>
      <c r="CJ42" s="192" t="s">
        <v>64</v>
      </c>
      <c r="CK42" s="192" t="s">
        <v>64</v>
      </c>
      <c r="CL42" s="192" t="s">
        <v>64</v>
      </c>
      <c r="CM42" s="192" t="s">
        <v>64</v>
      </c>
      <c r="CN42" s="192" t="s">
        <v>64</v>
      </c>
      <c r="CO42" s="192" t="s">
        <v>64</v>
      </c>
      <c r="CP42" s="192" t="s">
        <v>64</v>
      </c>
      <c r="CQ42" s="192" t="s">
        <v>64</v>
      </c>
      <c r="CR42" s="192" t="s">
        <v>783</v>
      </c>
      <c r="CS42" s="192" t="s">
        <v>64</v>
      </c>
      <c r="CT42" s="192" t="s">
        <v>64</v>
      </c>
      <c r="CU42" s="192" t="s">
        <v>64</v>
      </c>
      <c r="CV42" s="192" t="s">
        <v>64</v>
      </c>
      <c r="CW42" s="192" t="s">
        <v>64</v>
      </c>
      <c r="CX42" s="192" t="s">
        <v>64</v>
      </c>
      <c r="CY42" s="192" t="s">
        <v>64</v>
      </c>
      <c r="CZ42" s="192" t="s">
        <v>64</v>
      </c>
      <c r="DA42" s="192" t="s">
        <v>64</v>
      </c>
      <c r="DB42" s="192" t="s">
        <v>64</v>
      </c>
      <c r="DC42" s="192" t="s">
        <v>64</v>
      </c>
      <c r="DD42" s="192" t="s">
        <v>64</v>
      </c>
      <c r="DE42" s="192" t="s">
        <v>64</v>
      </c>
      <c r="DF42" s="192" t="s">
        <v>64</v>
      </c>
      <c r="DG42" s="192" t="s">
        <v>64</v>
      </c>
      <c r="DH42" s="192" t="s">
        <v>64</v>
      </c>
      <c r="DI42" s="192" t="s">
        <v>64</v>
      </c>
      <c r="DJ42" s="192" t="s">
        <v>64</v>
      </c>
      <c r="DK42" s="192" t="s">
        <v>64</v>
      </c>
      <c r="DL42" s="192" t="s">
        <v>64</v>
      </c>
      <c r="DM42" s="192" t="s">
        <v>64</v>
      </c>
      <c r="DN42" s="192" t="s">
        <v>64</v>
      </c>
      <c r="DO42" s="192" t="s">
        <v>64</v>
      </c>
      <c r="DP42" s="192" t="s">
        <v>64</v>
      </c>
      <c r="DQ42" s="192" t="s">
        <v>64</v>
      </c>
      <c r="DR42" s="192" t="s">
        <v>64</v>
      </c>
      <c r="DS42" s="192" t="s">
        <v>64</v>
      </c>
      <c r="DT42" s="192" t="s">
        <v>64</v>
      </c>
      <c r="DU42" s="192" t="s">
        <v>64</v>
      </c>
      <c r="DV42" s="192" t="s">
        <v>64</v>
      </c>
      <c r="DW42" s="192" t="s">
        <v>64</v>
      </c>
      <c r="DX42" s="192" t="s">
        <v>64</v>
      </c>
      <c r="DY42" s="192" t="s">
        <v>64</v>
      </c>
      <c r="DZ42" s="192" t="s">
        <v>64</v>
      </c>
      <c r="EA42" s="192" t="s">
        <v>64</v>
      </c>
      <c r="EB42" s="192" t="s">
        <v>64</v>
      </c>
      <c r="EC42" s="192" t="s">
        <v>64</v>
      </c>
      <c r="ED42" s="192" t="s">
        <v>64</v>
      </c>
      <c r="EE42" s="192" t="s">
        <v>64</v>
      </c>
      <c r="EF42" s="192" t="s">
        <v>64</v>
      </c>
      <c r="EG42" s="192" t="s">
        <v>64</v>
      </c>
      <c r="EH42" s="192" t="s">
        <v>64</v>
      </c>
      <c r="EI42" s="192" t="s">
        <v>64</v>
      </c>
      <c r="EJ42" s="192" t="s">
        <v>64</v>
      </c>
      <c r="EK42" s="192" t="s">
        <v>64</v>
      </c>
      <c r="EL42" s="192" t="s">
        <v>64</v>
      </c>
      <c r="EM42" s="192" t="s">
        <v>64</v>
      </c>
      <c r="EN42" s="192" t="s">
        <v>64</v>
      </c>
      <c r="EO42" s="192" t="s">
        <v>64</v>
      </c>
      <c r="EP42" s="192" t="s">
        <v>64</v>
      </c>
      <c r="EQ42" s="192" t="s">
        <v>64</v>
      </c>
      <c r="ER42" s="192" t="s">
        <v>64</v>
      </c>
      <c r="ES42" s="192" t="s">
        <v>64</v>
      </c>
      <c r="ET42" s="192" t="s">
        <v>64</v>
      </c>
      <c r="EU42" s="192" t="s">
        <v>64</v>
      </c>
      <c r="EV42" s="192" t="s">
        <v>64</v>
      </c>
      <c r="EW42" s="192" t="s">
        <v>64</v>
      </c>
      <c r="EX42" s="192" t="s">
        <v>64</v>
      </c>
      <c r="EY42" s="192" t="s">
        <v>64</v>
      </c>
      <c r="EZ42" s="192" t="s">
        <v>64</v>
      </c>
      <c r="FA42" s="192" t="s">
        <v>64</v>
      </c>
      <c r="FB42" s="192" t="s">
        <v>64</v>
      </c>
      <c r="FC42" s="192" t="s">
        <v>64</v>
      </c>
      <c r="FD42" s="192" t="s">
        <v>64</v>
      </c>
      <c r="FE42" s="192" t="s">
        <v>64</v>
      </c>
      <c r="FF42" s="192" t="s">
        <v>64</v>
      </c>
      <c r="FG42" s="192" t="s">
        <v>64</v>
      </c>
      <c r="FH42" s="192" t="s">
        <v>64</v>
      </c>
      <c r="FI42" s="192" t="s">
        <v>64</v>
      </c>
      <c r="FJ42" s="192" t="s">
        <v>64</v>
      </c>
      <c r="FK42" s="192" t="s">
        <v>64</v>
      </c>
      <c r="FL42" s="192" t="s">
        <v>64</v>
      </c>
      <c r="FM42" s="192" t="s">
        <v>64</v>
      </c>
      <c r="FN42" s="192" t="s">
        <v>64</v>
      </c>
      <c r="FO42" s="192" t="s">
        <v>64</v>
      </c>
      <c r="FP42" s="192" t="s">
        <v>64</v>
      </c>
      <c r="FQ42" s="192" t="s">
        <v>64</v>
      </c>
      <c r="FR42" s="192" t="s">
        <v>64</v>
      </c>
      <c r="FS42" s="192" t="s">
        <v>64</v>
      </c>
      <c r="FT42" s="192" t="s">
        <v>64</v>
      </c>
      <c r="FU42" s="192" t="s">
        <v>64</v>
      </c>
      <c r="FV42" s="192" t="s">
        <v>64</v>
      </c>
      <c r="FW42" s="192" t="s">
        <v>64</v>
      </c>
      <c r="FX42" s="192" t="s">
        <v>64</v>
      </c>
      <c r="FY42" s="192" t="s">
        <v>64</v>
      </c>
      <c r="FZ42" s="192" t="s">
        <v>64</v>
      </c>
      <c r="GA42" s="192" t="s">
        <v>64</v>
      </c>
      <c r="GB42" s="192" t="s">
        <v>64</v>
      </c>
      <c r="GC42" s="192" t="s">
        <v>64</v>
      </c>
      <c r="GD42" s="192" t="s">
        <v>64</v>
      </c>
      <c r="GE42" s="192" t="s">
        <v>64</v>
      </c>
      <c r="GF42" s="192" t="s">
        <v>64</v>
      </c>
      <c r="GG42" s="192" t="s">
        <v>64</v>
      </c>
      <c r="GH42" s="192" t="s">
        <v>64</v>
      </c>
      <c r="GI42" s="192" t="s">
        <v>64</v>
      </c>
      <c r="GJ42" s="192" t="s">
        <v>64</v>
      </c>
      <c r="GK42" s="192" t="s">
        <v>64</v>
      </c>
      <c r="GL42" s="192" t="s">
        <v>64</v>
      </c>
      <c r="GM42" s="192" t="s">
        <v>64</v>
      </c>
      <c r="GN42" s="192" t="s">
        <v>64</v>
      </c>
      <c r="GO42" s="192" t="s">
        <v>64</v>
      </c>
      <c r="GP42" s="192" t="s">
        <v>64</v>
      </c>
      <c r="GQ42" s="192" t="s">
        <v>64</v>
      </c>
      <c r="GR42" s="192" t="s">
        <v>64</v>
      </c>
      <c r="GS42" s="192" t="s">
        <v>64</v>
      </c>
      <c r="GT42" s="192" t="s">
        <v>64</v>
      </c>
      <c r="GU42" s="192" t="s">
        <v>64</v>
      </c>
      <c r="GV42" s="192" t="s">
        <v>64</v>
      </c>
      <c r="GW42" s="192" t="s">
        <v>64</v>
      </c>
      <c r="GX42" s="192" t="s">
        <v>64</v>
      </c>
      <c r="GY42" s="192" t="s">
        <v>64</v>
      </c>
      <c r="GZ42" s="192" t="s">
        <v>64</v>
      </c>
      <c r="HA42" s="192" t="s">
        <v>64</v>
      </c>
      <c r="HB42" s="192" t="s">
        <v>64</v>
      </c>
      <c r="HC42" s="192" t="s">
        <v>64</v>
      </c>
      <c r="HD42" s="192" t="s">
        <v>64</v>
      </c>
      <c r="HE42" s="192" t="s">
        <v>64</v>
      </c>
      <c r="HF42" s="192" t="s">
        <v>64</v>
      </c>
      <c r="HG42" s="192" t="s">
        <v>64</v>
      </c>
      <c r="HH42" s="192" t="s">
        <v>64</v>
      </c>
      <c r="HI42" s="192" t="s">
        <v>64</v>
      </c>
      <c r="HJ42" s="192" t="s">
        <v>64</v>
      </c>
      <c r="HK42" s="192" t="s">
        <v>64</v>
      </c>
      <c r="HL42" s="192" t="s">
        <v>64</v>
      </c>
      <c r="HM42" s="192" t="s">
        <v>64</v>
      </c>
      <c r="HN42" s="192" t="s">
        <v>64</v>
      </c>
      <c r="HO42" s="192" t="s">
        <v>64</v>
      </c>
      <c r="HP42" s="192" t="s">
        <v>64</v>
      </c>
      <c r="HQ42" s="192" t="s">
        <v>64</v>
      </c>
      <c r="HR42" s="192" t="s">
        <v>64</v>
      </c>
      <c r="HS42" s="192" t="s">
        <v>64</v>
      </c>
      <c r="HT42" s="192" t="s">
        <v>64</v>
      </c>
      <c r="HU42" s="192" t="s">
        <v>64</v>
      </c>
      <c r="HV42" s="192" t="s">
        <v>64</v>
      </c>
      <c r="HW42" s="192" t="s">
        <v>64</v>
      </c>
      <c r="HX42" s="192" t="s">
        <v>64</v>
      </c>
      <c r="HY42" s="192" t="s">
        <v>64</v>
      </c>
      <c r="HZ42" s="192" t="s">
        <v>64</v>
      </c>
      <c r="IA42" s="192" t="s">
        <v>64</v>
      </c>
      <c r="IB42" s="192" t="s">
        <v>64</v>
      </c>
      <c r="IC42" s="192" t="s">
        <v>64</v>
      </c>
      <c r="ID42" s="192" t="s">
        <v>64</v>
      </c>
      <c r="IE42" s="192" t="s">
        <v>64</v>
      </c>
      <c r="IF42" s="192" t="s">
        <v>64</v>
      </c>
      <c r="IG42" s="192" t="s">
        <v>64</v>
      </c>
      <c r="IH42" s="192" t="s">
        <v>64</v>
      </c>
      <c r="II42" s="192" t="s">
        <v>64</v>
      </c>
      <c r="IJ42" s="192" t="s">
        <v>64</v>
      </c>
      <c r="IK42" s="192" t="s">
        <v>64</v>
      </c>
      <c r="IL42" s="192" t="s">
        <v>64</v>
      </c>
      <c r="IM42" s="192" t="s">
        <v>490</v>
      </c>
      <c r="IN42" s="192" t="s">
        <v>83</v>
      </c>
      <c r="IO42" s="192" t="s">
        <v>489</v>
      </c>
      <c r="IP42" s="192" t="s">
        <v>487</v>
      </c>
      <c r="IQ42" s="192" t="s">
        <v>82</v>
      </c>
      <c r="IR42" s="192" t="s">
        <v>82</v>
      </c>
    </row>
    <row r="43" spans="1:252">
      <c r="A43" s="209" t="str">
        <f t="shared" si="0"/>
        <v>Report</v>
      </c>
      <c r="B43" s="192">
        <v>145128</v>
      </c>
      <c r="C43" s="192">
        <v>8846017</v>
      </c>
      <c r="D43" s="192" t="s">
        <v>909</v>
      </c>
      <c r="E43" s="192" t="s">
        <v>778</v>
      </c>
      <c r="F43" s="192" t="s">
        <v>532</v>
      </c>
      <c r="G43" s="192" t="s">
        <v>532</v>
      </c>
      <c r="H43" s="192" t="s">
        <v>910</v>
      </c>
      <c r="I43" s="192" t="s">
        <v>911</v>
      </c>
      <c r="J43" s="192" t="s">
        <v>781</v>
      </c>
      <c r="K43" s="192" t="s">
        <v>781</v>
      </c>
      <c r="L43" s="192" t="s">
        <v>782</v>
      </c>
      <c r="M43" s="192" t="s">
        <v>783</v>
      </c>
      <c r="N43" s="210" t="s">
        <v>784</v>
      </c>
      <c r="O43" s="211">
        <v>10045274</v>
      </c>
      <c r="P43" s="196">
        <v>43256</v>
      </c>
      <c r="Q43" s="196">
        <v>43258</v>
      </c>
      <c r="R43" s="196">
        <v>43283</v>
      </c>
      <c r="S43" s="192" t="s">
        <v>908</v>
      </c>
      <c r="T43" s="192" t="s">
        <v>786</v>
      </c>
      <c r="U43" s="192">
        <v>2</v>
      </c>
      <c r="V43" s="192">
        <v>2</v>
      </c>
      <c r="W43" s="192">
        <v>2</v>
      </c>
      <c r="X43" s="192">
        <v>2</v>
      </c>
      <c r="Y43" s="192">
        <v>2</v>
      </c>
      <c r="Z43" s="192" t="s">
        <v>783</v>
      </c>
      <c r="AA43" s="192" t="s">
        <v>783</v>
      </c>
      <c r="AB43" s="192" t="s">
        <v>489</v>
      </c>
      <c r="AC43" s="192" t="s">
        <v>487</v>
      </c>
      <c r="AD43" s="192" t="s">
        <v>783</v>
      </c>
      <c r="AE43" s="192" t="s">
        <v>783</v>
      </c>
      <c r="AF43" s="192" t="s">
        <v>783</v>
      </c>
      <c r="AG43" s="192" t="s">
        <v>783</v>
      </c>
      <c r="AH43" s="192" t="s">
        <v>783</v>
      </c>
      <c r="AI43" s="192" t="s">
        <v>783</v>
      </c>
      <c r="AJ43" s="192" t="s">
        <v>783</v>
      </c>
      <c r="AK43" s="192" t="s">
        <v>787</v>
      </c>
      <c r="AL43" s="192" t="s">
        <v>64</v>
      </c>
      <c r="AM43" s="192" t="s">
        <v>64</v>
      </c>
      <c r="AN43" s="192" t="s">
        <v>64</v>
      </c>
      <c r="AO43" s="192" t="s">
        <v>64</v>
      </c>
      <c r="AP43" s="192" t="s">
        <v>64</v>
      </c>
      <c r="AQ43" s="192" t="s">
        <v>64</v>
      </c>
      <c r="AR43" s="192" t="s">
        <v>64</v>
      </c>
      <c r="AS43" s="192" t="s">
        <v>64</v>
      </c>
      <c r="AT43" s="192" t="s">
        <v>64</v>
      </c>
      <c r="AU43" s="192" t="s">
        <v>64</v>
      </c>
      <c r="AV43" s="192" t="s">
        <v>64</v>
      </c>
      <c r="AW43" s="192" t="s">
        <v>64</v>
      </c>
      <c r="AX43" s="192" t="s">
        <v>64</v>
      </c>
      <c r="AY43" s="192" t="s">
        <v>64</v>
      </c>
      <c r="AZ43" s="192" t="s">
        <v>64</v>
      </c>
      <c r="BA43" s="192" t="s">
        <v>64</v>
      </c>
      <c r="BB43" s="192" t="s">
        <v>64</v>
      </c>
      <c r="BC43" s="192" t="s">
        <v>64</v>
      </c>
      <c r="BD43" s="192" t="s">
        <v>64</v>
      </c>
      <c r="BE43" s="192" t="s">
        <v>64</v>
      </c>
      <c r="BF43" s="192" t="s">
        <v>64</v>
      </c>
      <c r="BG43" s="192" t="s">
        <v>64</v>
      </c>
      <c r="BH43" s="192" t="s">
        <v>64</v>
      </c>
      <c r="BI43" s="192" t="s">
        <v>64</v>
      </c>
      <c r="BJ43" s="192" t="s">
        <v>82</v>
      </c>
      <c r="BK43" s="192" t="s">
        <v>82</v>
      </c>
      <c r="BL43" s="192" t="s">
        <v>64</v>
      </c>
      <c r="BM43" s="192" t="s">
        <v>64</v>
      </c>
      <c r="BN43" s="192" t="s">
        <v>64</v>
      </c>
      <c r="BO43" s="192" t="s">
        <v>64</v>
      </c>
      <c r="BP43" s="192" t="s">
        <v>64</v>
      </c>
      <c r="BQ43" s="192" t="s">
        <v>64</v>
      </c>
      <c r="BR43" s="192" t="s">
        <v>64</v>
      </c>
      <c r="BS43" s="192" t="s">
        <v>64</v>
      </c>
      <c r="BT43" s="192" t="s">
        <v>64</v>
      </c>
      <c r="BU43" s="192" t="s">
        <v>64</v>
      </c>
      <c r="BV43" s="192" t="s">
        <v>64</v>
      </c>
      <c r="BW43" s="192" t="s">
        <v>64</v>
      </c>
      <c r="BX43" s="192" t="s">
        <v>64</v>
      </c>
      <c r="BY43" s="192" t="s">
        <v>64</v>
      </c>
      <c r="BZ43" s="192" t="s">
        <v>64</v>
      </c>
      <c r="CA43" s="192" t="s">
        <v>64</v>
      </c>
      <c r="CB43" s="192" t="s">
        <v>64</v>
      </c>
      <c r="CC43" s="192" t="s">
        <v>64</v>
      </c>
      <c r="CD43" s="192" t="s">
        <v>64</v>
      </c>
      <c r="CE43" s="192" t="s">
        <v>64</v>
      </c>
      <c r="CF43" s="192" t="s">
        <v>64</v>
      </c>
      <c r="CG43" s="192" t="s">
        <v>64</v>
      </c>
      <c r="CH43" s="192" t="s">
        <v>64</v>
      </c>
      <c r="CI43" s="192" t="s">
        <v>64</v>
      </c>
      <c r="CJ43" s="192" t="s">
        <v>64</v>
      </c>
      <c r="CK43" s="192" t="s">
        <v>64</v>
      </c>
      <c r="CL43" s="192" t="s">
        <v>64</v>
      </c>
      <c r="CM43" s="192" t="s">
        <v>64</v>
      </c>
      <c r="CN43" s="192" t="s">
        <v>64</v>
      </c>
      <c r="CO43" s="192" t="s">
        <v>64</v>
      </c>
      <c r="CP43" s="192" t="s">
        <v>64</v>
      </c>
      <c r="CQ43" s="192" t="s">
        <v>64</v>
      </c>
      <c r="CR43" s="192" t="s">
        <v>82</v>
      </c>
      <c r="CS43" s="192" t="s">
        <v>82</v>
      </c>
      <c r="CT43" s="192" t="s">
        <v>82</v>
      </c>
      <c r="CU43" s="192" t="s">
        <v>64</v>
      </c>
      <c r="CV43" s="192" t="s">
        <v>64</v>
      </c>
      <c r="CW43" s="192" t="s">
        <v>64</v>
      </c>
      <c r="CX43" s="192" t="s">
        <v>64</v>
      </c>
      <c r="CY43" s="192" t="s">
        <v>64</v>
      </c>
      <c r="CZ43" s="192" t="s">
        <v>64</v>
      </c>
      <c r="DA43" s="192" t="s">
        <v>64</v>
      </c>
      <c r="DB43" s="192" t="s">
        <v>64</v>
      </c>
      <c r="DC43" s="192" t="s">
        <v>64</v>
      </c>
      <c r="DD43" s="192" t="s">
        <v>64</v>
      </c>
      <c r="DE43" s="192" t="s">
        <v>64</v>
      </c>
      <c r="DF43" s="192" t="s">
        <v>64</v>
      </c>
      <c r="DG43" s="192" t="s">
        <v>64</v>
      </c>
      <c r="DH43" s="192" t="s">
        <v>64</v>
      </c>
      <c r="DI43" s="192" t="s">
        <v>64</v>
      </c>
      <c r="DJ43" s="192" t="s">
        <v>64</v>
      </c>
      <c r="DK43" s="192" t="s">
        <v>64</v>
      </c>
      <c r="DL43" s="192" t="s">
        <v>64</v>
      </c>
      <c r="DM43" s="192" t="s">
        <v>64</v>
      </c>
      <c r="DN43" s="192" t="s">
        <v>64</v>
      </c>
      <c r="DO43" s="192" t="s">
        <v>64</v>
      </c>
      <c r="DP43" s="192" t="s">
        <v>64</v>
      </c>
      <c r="DQ43" s="192" t="s">
        <v>64</v>
      </c>
      <c r="DR43" s="192" t="s">
        <v>64</v>
      </c>
      <c r="DS43" s="192" t="s">
        <v>64</v>
      </c>
      <c r="DT43" s="192" t="s">
        <v>64</v>
      </c>
      <c r="DU43" s="192" t="s">
        <v>64</v>
      </c>
      <c r="DV43" s="192" t="s">
        <v>64</v>
      </c>
      <c r="DW43" s="192" t="s">
        <v>64</v>
      </c>
      <c r="DX43" s="192" t="s">
        <v>64</v>
      </c>
      <c r="DY43" s="192" t="s">
        <v>64</v>
      </c>
      <c r="DZ43" s="192" t="s">
        <v>64</v>
      </c>
      <c r="EA43" s="192" t="s">
        <v>64</v>
      </c>
      <c r="EB43" s="192" t="s">
        <v>64</v>
      </c>
      <c r="EC43" s="192" t="s">
        <v>64</v>
      </c>
      <c r="ED43" s="192" t="s">
        <v>64</v>
      </c>
      <c r="EE43" s="192" t="s">
        <v>64</v>
      </c>
      <c r="EF43" s="192" t="s">
        <v>64</v>
      </c>
      <c r="EG43" s="192" t="s">
        <v>64</v>
      </c>
      <c r="EH43" s="192" t="s">
        <v>64</v>
      </c>
      <c r="EI43" s="192" t="s">
        <v>64</v>
      </c>
      <c r="EJ43" s="192" t="s">
        <v>64</v>
      </c>
      <c r="EK43" s="192" t="s">
        <v>64</v>
      </c>
      <c r="EL43" s="192" t="s">
        <v>64</v>
      </c>
      <c r="EM43" s="192" t="s">
        <v>64</v>
      </c>
      <c r="EN43" s="192" t="s">
        <v>64</v>
      </c>
      <c r="EO43" s="192" t="s">
        <v>64</v>
      </c>
      <c r="EP43" s="192" t="s">
        <v>64</v>
      </c>
      <c r="EQ43" s="192" t="s">
        <v>64</v>
      </c>
      <c r="ER43" s="192" t="s">
        <v>64</v>
      </c>
      <c r="ES43" s="192" t="s">
        <v>64</v>
      </c>
      <c r="ET43" s="192" t="s">
        <v>64</v>
      </c>
      <c r="EU43" s="192" t="s">
        <v>64</v>
      </c>
      <c r="EV43" s="192" t="s">
        <v>64</v>
      </c>
      <c r="EW43" s="192" t="s">
        <v>64</v>
      </c>
      <c r="EX43" s="192" t="s">
        <v>64</v>
      </c>
      <c r="EY43" s="192" t="s">
        <v>64</v>
      </c>
      <c r="EZ43" s="192" t="s">
        <v>64</v>
      </c>
      <c r="FA43" s="192" t="s">
        <v>64</v>
      </c>
      <c r="FB43" s="192" t="s">
        <v>64</v>
      </c>
      <c r="FC43" s="192" t="s">
        <v>64</v>
      </c>
      <c r="FD43" s="192" t="s">
        <v>64</v>
      </c>
      <c r="FE43" s="192" t="s">
        <v>64</v>
      </c>
      <c r="FF43" s="192" t="s">
        <v>64</v>
      </c>
      <c r="FG43" s="192" t="s">
        <v>64</v>
      </c>
      <c r="FH43" s="192" t="s">
        <v>64</v>
      </c>
      <c r="FI43" s="192" t="s">
        <v>64</v>
      </c>
      <c r="FJ43" s="192" t="s">
        <v>64</v>
      </c>
      <c r="FK43" s="192" t="s">
        <v>64</v>
      </c>
      <c r="FL43" s="192" t="s">
        <v>64</v>
      </c>
      <c r="FM43" s="192" t="s">
        <v>64</v>
      </c>
      <c r="FN43" s="192" t="s">
        <v>64</v>
      </c>
      <c r="FO43" s="192" t="s">
        <v>64</v>
      </c>
      <c r="FP43" s="192" t="s">
        <v>64</v>
      </c>
      <c r="FQ43" s="192" t="s">
        <v>64</v>
      </c>
      <c r="FR43" s="192" t="s">
        <v>64</v>
      </c>
      <c r="FS43" s="192" t="s">
        <v>64</v>
      </c>
      <c r="FT43" s="192" t="s">
        <v>64</v>
      </c>
      <c r="FU43" s="192" t="s">
        <v>64</v>
      </c>
      <c r="FV43" s="192" t="s">
        <v>82</v>
      </c>
      <c r="FW43" s="192" t="s">
        <v>64</v>
      </c>
      <c r="FX43" s="192" t="s">
        <v>64</v>
      </c>
      <c r="FY43" s="192" t="s">
        <v>64</v>
      </c>
      <c r="FZ43" s="192" t="s">
        <v>64</v>
      </c>
      <c r="GA43" s="192" t="s">
        <v>64</v>
      </c>
      <c r="GB43" s="192" t="s">
        <v>64</v>
      </c>
      <c r="GC43" s="192" t="s">
        <v>64</v>
      </c>
      <c r="GD43" s="192" t="s">
        <v>64</v>
      </c>
      <c r="GE43" s="192" t="s">
        <v>64</v>
      </c>
      <c r="GF43" s="192" t="s">
        <v>64</v>
      </c>
      <c r="GG43" s="192" t="s">
        <v>64</v>
      </c>
      <c r="GH43" s="192" t="s">
        <v>64</v>
      </c>
      <c r="GI43" s="192" t="s">
        <v>64</v>
      </c>
      <c r="GJ43" s="192" t="s">
        <v>64</v>
      </c>
      <c r="GK43" s="192" t="s">
        <v>64</v>
      </c>
      <c r="GL43" s="192" t="s">
        <v>64</v>
      </c>
      <c r="GM43" s="192" t="s">
        <v>64</v>
      </c>
      <c r="GN43" s="192" t="s">
        <v>64</v>
      </c>
      <c r="GO43" s="192" t="s">
        <v>64</v>
      </c>
      <c r="GP43" s="192" t="s">
        <v>64</v>
      </c>
      <c r="GQ43" s="192" t="s">
        <v>64</v>
      </c>
      <c r="GR43" s="192" t="s">
        <v>64</v>
      </c>
      <c r="GS43" s="192" t="s">
        <v>64</v>
      </c>
      <c r="GT43" s="192" t="s">
        <v>82</v>
      </c>
      <c r="GU43" s="192" t="s">
        <v>64</v>
      </c>
      <c r="GV43" s="192" t="s">
        <v>64</v>
      </c>
      <c r="GW43" s="192" t="s">
        <v>64</v>
      </c>
      <c r="GX43" s="192" t="s">
        <v>64</v>
      </c>
      <c r="GY43" s="192" t="s">
        <v>64</v>
      </c>
      <c r="GZ43" s="192" t="s">
        <v>64</v>
      </c>
      <c r="HA43" s="192" t="s">
        <v>64</v>
      </c>
      <c r="HB43" s="192" t="s">
        <v>64</v>
      </c>
      <c r="HC43" s="192" t="s">
        <v>82</v>
      </c>
      <c r="HD43" s="192" t="s">
        <v>64</v>
      </c>
      <c r="HE43" s="192" t="s">
        <v>82</v>
      </c>
      <c r="HF43" s="192" t="s">
        <v>64</v>
      </c>
      <c r="HG43" s="192" t="s">
        <v>64</v>
      </c>
      <c r="HH43" s="192" t="s">
        <v>64</v>
      </c>
      <c r="HI43" s="192" t="s">
        <v>64</v>
      </c>
      <c r="HJ43" s="192" t="s">
        <v>64</v>
      </c>
      <c r="HK43" s="192" t="s">
        <v>64</v>
      </c>
      <c r="HL43" s="192" t="s">
        <v>82</v>
      </c>
      <c r="HM43" s="192" t="s">
        <v>64</v>
      </c>
      <c r="HN43" s="192" t="s">
        <v>64</v>
      </c>
      <c r="HO43" s="192" t="s">
        <v>64</v>
      </c>
      <c r="HP43" s="192" t="s">
        <v>82</v>
      </c>
      <c r="HQ43" s="192" t="s">
        <v>82</v>
      </c>
      <c r="HR43" s="192" t="s">
        <v>82</v>
      </c>
      <c r="HS43" s="192" t="s">
        <v>64</v>
      </c>
      <c r="HT43" s="192" t="s">
        <v>64</v>
      </c>
      <c r="HU43" s="192" t="s">
        <v>64</v>
      </c>
      <c r="HV43" s="192" t="s">
        <v>64</v>
      </c>
      <c r="HW43" s="192" t="s">
        <v>64</v>
      </c>
      <c r="HX43" s="192" t="s">
        <v>64</v>
      </c>
      <c r="HY43" s="192" t="s">
        <v>64</v>
      </c>
      <c r="HZ43" s="192" t="s">
        <v>64</v>
      </c>
      <c r="IA43" s="192" t="s">
        <v>64</v>
      </c>
      <c r="IB43" s="192" t="s">
        <v>64</v>
      </c>
      <c r="IC43" s="192" t="s">
        <v>64</v>
      </c>
      <c r="ID43" s="192" t="s">
        <v>64</v>
      </c>
      <c r="IE43" s="192" t="s">
        <v>64</v>
      </c>
      <c r="IF43" s="192" t="s">
        <v>64</v>
      </c>
      <c r="IG43" s="192" t="s">
        <v>64</v>
      </c>
      <c r="IH43" s="192" t="s">
        <v>64</v>
      </c>
      <c r="II43" s="192" t="s">
        <v>64</v>
      </c>
      <c r="IJ43" s="192" t="s">
        <v>64</v>
      </c>
      <c r="IK43" s="192" t="s">
        <v>64</v>
      </c>
      <c r="IL43" s="192" t="s">
        <v>64</v>
      </c>
      <c r="IM43" s="192" t="s">
        <v>490</v>
      </c>
      <c r="IN43" s="192" t="s">
        <v>83</v>
      </c>
      <c r="IO43" s="192" t="s">
        <v>489</v>
      </c>
      <c r="IP43" s="192" t="s">
        <v>487</v>
      </c>
      <c r="IQ43" s="192" t="s">
        <v>82</v>
      </c>
      <c r="IR43" s="192" t="s">
        <v>82</v>
      </c>
    </row>
    <row r="44" spans="1:252">
      <c r="A44" s="209" t="str">
        <f t="shared" si="0"/>
        <v>Report</v>
      </c>
      <c r="B44" s="192">
        <v>138884</v>
      </c>
      <c r="C44" s="192">
        <v>8896013</v>
      </c>
      <c r="D44" s="192" t="s">
        <v>912</v>
      </c>
      <c r="E44" s="192" t="s">
        <v>778</v>
      </c>
      <c r="F44" s="192" t="s">
        <v>528</v>
      </c>
      <c r="G44" s="192" t="s">
        <v>528</v>
      </c>
      <c r="H44" s="192" t="s">
        <v>913</v>
      </c>
      <c r="I44" s="192" t="s">
        <v>914</v>
      </c>
      <c r="J44" s="192" t="s">
        <v>781</v>
      </c>
      <c r="K44" s="192" t="s">
        <v>781</v>
      </c>
      <c r="L44" s="192" t="s">
        <v>782</v>
      </c>
      <c r="M44" s="192" t="s">
        <v>783</v>
      </c>
      <c r="N44" s="210" t="s">
        <v>784</v>
      </c>
      <c r="O44" s="211">
        <v>10020807</v>
      </c>
      <c r="P44" s="196">
        <v>43011</v>
      </c>
      <c r="Q44" s="196">
        <v>43013</v>
      </c>
      <c r="R44" s="196">
        <v>43033</v>
      </c>
      <c r="S44" s="192" t="s">
        <v>785</v>
      </c>
      <c r="T44" s="192" t="s">
        <v>786</v>
      </c>
      <c r="U44" s="192">
        <v>2</v>
      </c>
      <c r="V44" s="192">
        <v>2</v>
      </c>
      <c r="W44" s="192">
        <v>2</v>
      </c>
      <c r="X44" s="192">
        <v>2</v>
      </c>
      <c r="Y44" s="192">
        <v>2</v>
      </c>
      <c r="Z44" s="192" t="s">
        <v>783</v>
      </c>
      <c r="AA44" s="192" t="s">
        <v>783</v>
      </c>
      <c r="AB44" s="192" t="s">
        <v>489</v>
      </c>
      <c r="AC44" s="192" t="s">
        <v>783</v>
      </c>
      <c r="AD44" s="192" t="s">
        <v>783</v>
      </c>
      <c r="AE44" s="192" t="s">
        <v>783</v>
      </c>
      <c r="AF44" s="192" t="s">
        <v>783</v>
      </c>
      <c r="AG44" s="192" t="s">
        <v>783</v>
      </c>
      <c r="AH44" s="192" t="s">
        <v>783</v>
      </c>
      <c r="AI44" s="192" t="s">
        <v>783</v>
      </c>
      <c r="AJ44" s="192" t="s">
        <v>783</v>
      </c>
      <c r="AK44" s="192" t="s">
        <v>787</v>
      </c>
      <c r="AL44" s="192" t="s">
        <v>64</v>
      </c>
      <c r="AM44" s="192" t="s">
        <v>64</v>
      </c>
      <c r="AN44" s="192" t="s">
        <v>64</v>
      </c>
      <c r="AO44" s="192" t="s">
        <v>64</v>
      </c>
      <c r="AP44" s="192" t="s">
        <v>64</v>
      </c>
      <c r="AQ44" s="192" t="s">
        <v>64</v>
      </c>
      <c r="AR44" s="192" t="s">
        <v>64</v>
      </c>
      <c r="AS44" s="192" t="s">
        <v>64</v>
      </c>
      <c r="AT44" s="192" t="s">
        <v>64</v>
      </c>
      <c r="AU44" s="192" t="s">
        <v>64</v>
      </c>
      <c r="AV44" s="192" t="s">
        <v>64</v>
      </c>
      <c r="AW44" s="192" t="s">
        <v>64</v>
      </c>
      <c r="AX44" s="192" t="s">
        <v>64</v>
      </c>
      <c r="AY44" s="192" t="s">
        <v>64</v>
      </c>
      <c r="AZ44" s="192" t="s">
        <v>64</v>
      </c>
      <c r="BA44" s="192" t="s">
        <v>64</v>
      </c>
      <c r="BB44" s="192" t="s">
        <v>83</v>
      </c>
      <c r="BC44" s="192" t="s">
        <v>64</v>
      </c>
      <c r="BD44" s="192" t="s">
        <v>64</v>
      </c>
      <c r="BE44" s="192" t="s">
        <v>64</v>
      </c>
      <c r="BF44" s="192" t="s">
        <v>64</v>
      </c>
      <c r="BG44" s="192" t="s">
        <v>64</v>
      </c>
      <c r="BH44" s="192" t="s">
        <v>64</v>
      </c>
      <c r="BI44" s="192" t="s">
        <v>64</v>
      </c>
      <c r="BJ44" s="192" t="s">
        <v>83</v>
      </c>
      <c r="BK44" s="192" t="s">
        <v>83</v>
      </c>
      <c r="BL44" s="192" t="s">
        <v>64</v>
      </c>
      <c r="BM44" s="192" t="s">
        <v>64</v>
      </c>
      <c r="BN44" s="192" t="s">
        <v>64</v>
      </c>
      <c r="BO44" s="192" t="s">
        <v>64</v>
      </c>
      <c r="BP44" s="192" t="s">
        <v>64</v>
      </c>
      <c r="BQ44" s="192" t="s">
        <v>64</v>
      </c>
      <c r="BR44" s="192" t="s">
        <v>64</v>
      </c>
      <c r="BS44" s="192" t="s">
        <v>64</v>
      </c>
      <c r="BT44" s="192" t="s">
        <v>64</v>
      </c>
      <c r="BU44" s="192" t="s">
        <v>64</v>
      </c>
      <c r="BV44" s="192" t="s">
        <v>64</v>
      </c>
      <c r="BW44" s="192" t="s">
        <v>64</v>
      </c>
      <c r="BX44" s="192" t="s">
        <v>64</v>
      </c>
      <c r="BY44" s="192" t="s">
        <v>64</v>
      </c>
      <c r="BZ44" s="192" t="s">
        <v>64</v>
      </c>
      <c r="CA44" s="192" t="s">
        <v>64</v>
      </c>
      <c r="CB44" s="192" t="s">
        <v>64</v>
      </c>
      <c r="CC44" s="192" t="s">
        <v>64</v>
      </c>
      <c r="CD44" s="192" t="s">
        <v>64</v>
      </c>
      <c r="CE44" s="192" t="s">
        <v>64</v>
      </c>
      <c r="CF44" s="192" t="s">
        <v>64</v>
      </c>
      <c r="CG44" s="192" t="s">
        <v>64</v>
      </c>
      <c r="CH44" s="192" t="s">
        <v>64</v>
      </c>
      <c r="CI44" s="192" t="s">
        <v>64</v>
      </c>
      <c r="CJ44" s="192" t="s">
        <v>64</v>
      </c>
      <c r="CK44" s="192" t="s">
        <v>64</v>
      </c>
      <c r="CL44" s="192" t="s">
        <v>64</v>
      </c>
      <c r="CM44" s="192" t="s">
        <v>64</v>
      </c>
      <c r="CN44" s="192" t="s">
        <v>64</v>
      </c>
      <c r="CO44" s="192" t="s">
        <v>64</v>
      </c>
      <c r="CP44" s="192" t="s">
        <v>64</v>
      </c>
      <c r="CQ44" s="192" t="s">
        <v>64</v>
      </c>
      <c r="CR44" s="192" t="s">
        <v>83</v>
      </c>
      <c r="CS44" s="192" t="s">
        <v>83</v>
      </c>
      <c r="CT44" s="192" t="s">
        <v>83</v>
      </c>
      <c r="CU44" s="192" t="s">
        <v>64</v>
      </c>
      <c r="CV44" s="192" t="s">
        <v>64</v>
      </c>
      <c r="CW44" s="192" t="s">
        <v>64</v>
      </c>
      <c r="CX44" s="192" t="s">
        <v>64</v>
      </c>
      <c r="CY44" s="192" t="s">
        <v>64</v>
      </c>
      <c r="CZ44" s="192" t="s">
        <v>64</v>
      </c>
      <c r="DA44" s="192" t="s">
        <v>64</v>
      </c>
      <c r="DB44" s="192" t="s">
        <v>64</v>
      </c>
      <c r="DC44" s="192" t="s">
        <v>64</v>
      </c>
      <c r="DD44" s="192" t="s">
        <v>64</v>
      </c>
      <c r="DE44" s="192" t="s">
        <v>64</v>
      </c>
      <c r="DF44" s="192" t="s">
        <v>64</v>
      </c>
      <c r="DG44" s="192" t="s">
        <v>64</v>
      </c>
      <c r="DH44" s="192" t="s">
        <v>64</v>
      </c>
      <c r="DI44" s="192" t="s">
        <v>64</v>
      </c>
      <c r="DJ44" s="192" t="s">
        <v>64</v>
      </c>
      <c r="DK44" s="192" t="s">
        <v>64</v>
      </c>
      <c r="DL44" s="192" t="s">
        <v>64</v>
      </c>
      <c r="DM44" s="192" t="s">
        <v>64</v>
      </c>
      <c r="DN44" s="192" t="s">
        <v>64</v>
      </c>
      <c r="DO44" s="192" t="s">
        <v>64</v>
      </c>
      <c r="DP44" s="192" t="s">
        <v>64</v>
      </c>
      <c r="DQ44" s="192" t="s">
        <v>64</v>
      </c>
      <c r="DR44" s="192" t="s">
        <v>83</v>
      </c>
      <c r="DS44" s="192" t="s">
        <v>64</v>
      </c>
      <c r="DT44" s="192" t="s">
        <v>64</v>
      </c>
      <c r="DU44" s="192" t="s">
        <v>64</v>
      </c>
      <c r="DV44" s="192" t="s">
        <v>64</v>
      </c>
      <c r="DW44" s="192" t="s">
        <v>64</v>
      </c>
      <c r="DX44" s="192" t="s">
        <v>64</v>
      </c>
      <c r="DY44" s="192" t="s">
        <v>64</v>
      </c>
      <c r="DZ44" s="192" t="s">
        <v>64</v>
      </c>
      <c r="EA44" s="192" t="s">
        <v>64</v>
      </c>
      <c r="EB44" s="192" t="s">
        <v>64</v>
      </c>
      <c r="EC44" s="192" t="s">
        <v>64</v>
      </c>
      <c r="ED44" s="192" t="s">
        <v>64</v>
      </c>
      <c r="EE44" s="192" t="s">
        <v>64</v>
      </c>
      <c r="EF44" s="192" t="s">
        <v>83</v>
      </c>
      <c r="EG44" s="192" t="s">
        <v>64</v>
      </c>
      <c r="EH44" s="192" t="s">
        <v>64</v>
      </c>
      <c r="EI44" s="192" t="s">
        <v>64</v>
      </c>
      <c r="EJ44" s="192" t="s">
        <v>64</v>
      </c>
      <c r="EK44" s="192" t="s">
        <v>64</v>
      </c>
      <c r="EL44" s="192" t="s">
        <v>64</v>
      </c>
      <c r="EM44" s="192" t="s">
        <v>64</v>
      </c>
      <c r="EN44" s="192" t="s">
        <v>64</v>
      </c>
      <c r="EO44" s="192" t="s">
        <v>64</v>
      </c>
      <c r="EP44" s="192" t="s">
        <v>64</v>
      </c>
      <c r="EQ44" s="192" t="s">
        <v>64</v>
      </c>
      <c r="ER44" s="192" t="s">
        <v>64</v>
      </c>
      <c r="ES44" s="192" t="s">
        <v>64</v>
      </c>
      <c r="ET44" s="192" t="s">
        <v>64</v>
      </c>
      <c r="EU44" s="192" t="s">
        <v>64</v>
      </c>
      <c r="EV44" s="192" t="s">
        <v>64</v>
      </c>
      <c r="EW44" s="192" t="s">
        <v>64</v>
      </c>
      <c r="EX44" s="192" t="s">
        <v>64</v>
      </c>
      <c r="EY44" s="192" t="s">
        <v>64</v>
      </c>
      <c r="EZ44" s="192" t="s">
        <v>64</v>
      </c>
      <c r="FA44" s="192" t="s">
        <v>64</v>
      </c>
      <c r="FB44" s="192" t="s">
        <v>64</v>
      </c>
      <c r="FC44" s="192" t="s">
        <v>64</v>
      </c>
      <c r="FD44" s="192" t="s">
        <v>64</v>
      </c>
      <c r="FE44" s="192" t="s">
        <v>64</v>
      </c>
      <c r="FF44" s="192" t="s">
        <v>64</v>
      </c>
      <c r="FG44" s="192" t="s">
        <v>64</v>
      </c>
      <c r="FH44" s="192" t="s">
        <v>64</v>
      </c>
      <c r="FI44" s="192" t="s">
        <v>64</v>
      </c>
      <c r="FJ44" s="192" t="s">
        <v>64</v>
      </c>
      <c r="FK44" s="192" t="s">
        <v>64</v>
      </c>
      <c r="FL44" s="192" t="s">
        <v>64</v>
      </c>
      <c r="FM44" s="192" t="s">
        <v>64</v>
      </c>
      <c r="FN44" s="192" t="s">
        <v>64</v>
      </c>
      <c r="FO44" s="192" t="s">
        <v>64</v>
      </c>
      <c r="FP44" s="192" t="s">
        <v>64</v>
      </c>
      <c r="FQ44" s="192" t="s">
        <v>64</v>
      </c>
      <c r="FR44" s="192" t="s">
        <v>64</v>
      </c>
      <c r="FS44" s="192" t="s">
        <v>64</v>
      </c>
      <c r="FT44" s="192" t="s">
        <v>64</v>
      </c>
      <c r="FU44" s="192" t="s">
        <v>64</v>
      </c>
      <c r="FV44" s="192" t="s">
        <v>83</v>
      </c>
      <c r="FW44" s="192" t="s">
        <v>64</v>
      </c>
      <c r="FX44" s="192" t="s">
        <v>64</v>
      </c>
      <c r="FY44" s="192" t="s">
        <v>64</v>
      </c>
      <c r="FZ44" s="192" t="s">
        <v>64</v>
      </c>
      <c r="GA44" s="192" t="s">
        <v>64</v>
      </c>
      <c r="GB44" s="192" t="s">
        <v>64</v>
      </c>
      <c r="GC44" s="192" t="s">
        <v>64</v>
      </c>
      <c r="GD44" s="192" t="s">
        <v>64</v>
      </c>
      <c r="GE44" s="192" t="s">
        <v>64</v>
      </c>
      <c r="GF44" s="192" t="s">
        <v>64</v>
      </c>
      <c r="GG44" s="192" t="s">
        <v>64</v>
      </c>
      <c r="GH44" s="192" t="s">
        <v>64</v>
      </c>
      <c r="GI44" s="192" t="s">
        <v>64</v>
      </c>
      <c r="GJ44" s="192" t="s">
        <v>64</v>
      </c>
      <c r="GK44" s="192" t="s">
        <v>64</v>
      </c>
      <c r="GL44" s="192" t="s">
        <v>64</v>
      </c>
      <c r="GM44" s="192" t="s">
        <v>64</v>
      </c>
      <c r="GN44" s="192" t="s">
        <v>83</v>
      </c>
      <c r="GO44" s="192" t="s">
        <v>64</v>
      </c>
      <c r="GP44" s="192" t="s">
        <v>64</v>
      </c>
      <c r="GQ44" s="192" t="s">
        <v>64</v>
      </c>
      <c r="GR44" s="192" t="s">
        <v>64</v>
      </c>
      <c r="GS44" s="192" t="s">
        <v>64</v>
      </c>
      <c r="GT44" s="192" t="s">
        <v>83</v>
      </c>
      <c r="GU44" s="192" t="s">
        <v>64</v>
      </c>
      <c r="GV44" s="192" t="s">
        <v>64</v>
      </c>
      <c r="GW44" s="192" t="s">
        <v>64</v>
      </c>
      <c r="GX44" s="192" t="s">
        <v>64</v>
      </c>
      <c r="GY44" s="192" t="s">
        <v>64</v>
      </c>
      <c r="GZ44" s="192" t="s">
        <v>64</v>
      </c>
      <c r="HA44" s="192" t="s">
        <v>64</v>
      </c>
      <c r="HB44" s="192" t="s">
        <v>64</v>
      </c>
      <c r="HC44" s="192" t="s">
        <v>64</v>
      </c>
      <c r="HD44" s="192" t="s">
        <v>83</v>
      </c>
      <c r="HE44" s="192" t="s">
        <v>64</v>
      </c>
      <c r="HF44" s="192" t="s">
        <v>64</v>
      </c>
      <c r="HG44" s="192" t="s">
        <v>64</v>
      </c>
      <c r="HH44" s="192" t="s">
        <v>64</v>
      </c>
      <c r="HI44" s="192" t="s">
        <v>64</v>
      </c>
      <c r="HJ44" s="192" t="s">
        <v>64</v>
      </c>
      <c r="HK44" s="192" t="s">
        <v>64</v>
      </c>
      <c r="HL44" s="192" t="s">
        <v>64</v>
      </c>
      <c r="HM44" s="192" t="s">
        <v>64</v>
      </c>
      <c r="HN44" s="192" t="s">
        <v>64</v>
      </c>
      <c r="HO44" s="192" t="s">
        <v>64</v>
      </c>
      <c r="HP44" s="192" t="s">
        <v>83</v>
      </c>
      <c r="HQ44" s="192" t="s">
        <v>83</v>
      </c>
      <c r="HR44" s="192" t="s">
        <v>83</v>
      </c>
      <c r="HS44" s="192" t="s">
        <v>64</v>
      </c>
      <c r="HT44" s="192" t="s">
        <v>64</v>
      </c>
      <c r="HU44" s="192" t="s">
        <v>64</v>
      </c>
      <c r="HV44" s="192" t="s">
        <v>64</v>
      </c>
      <c r="HW44" s="192" t="s">
        <v>64</v>
      </c>
      <c r="HX44" s="192" t="s">
        <v>64</v>
      </c>
      <c r="HY44" s="192" t="s">
        <v>64</v>
      </c>
      <c r="HZ44" s="192" t="s">
        <v>64</v>
      </c>
      <c r="IA44" s="192" t="s">
        <v>64</v>
      </c>
      <c r="IB44" s="192" t="s">
        <v>64</v>
      </c>
      <c r="IC44" s="192" t="s">
        <v>64</v>
      </c>
      <c r="ID44" s="192" t="s">
        <v>64</v>
      </c>
      <c r="IE44" s="192" t="s">
        <v>64</v>
      </c>
      <c r="IF44" s="192" t="s">
        <v>64</v>
      </c>
      <c r="IG44" s="192" t="s">
        <v>64</v>
      </c>
      <c r="IH44" s="192" t="s">
        <v>64</v>
      </c>
      <c r="II44" s="192" t="s">
        <v>64</v>
      </c>
      <c r="IJ44" s="192" t="s">
        <v>64</v>
      </c>
      <c r="IK44" s="192" t="s">
        <v>64</v>
      </c>
      <c r="IL44" s="192" t="s">
        <v>64</v>
      </c>
      <c r="IM44" s="192" t="s">
        <v>489</v>
      </c>
      <c r="IN44" s="192" t="s">
        <v>489</v>
      </c>
      <c r="IO44" s="192" t="s">
        <v>489</v>
      </c>
      <c r="IP44" s="192" t="s">
        <v>487</v>
      </c>
      <c r="IQ44" s="192" t="s">
        <v>783</v>
      </c>
      <c r="IR44" s="192" t="s">
        <v>783</v>
      </c>
    </row>
    <row r="45" spans="1:252">
      <c r="A45" s="209" t="str">
        <f t="shared" si="0"/>
        <v>Report</v>
      </c>
      <c r="B45" s="192">
        <v>133429</v>
      </c>
      <c r="C45" s="192">
        <v>8116012</v>
      </c>
      <c r="D45" s="192" t="s">
        <v>915</v>
      </c>
      <c r="E45" s="192" t="s">
        <v>778</v>
      </c>
      <c r="F45" s="192" t="s">
        <v>530</v>
      </c>
      <c r="G45" s="192" t="s">
        <v>850</v>
      </c>
      <c r="H45" s="192" t="s">
        <v>916</v>
      </c>
      <c r="I45" s="192" t="s">
        <v>917</v>
      </c>
      <c r="J45" s="192" t="s">
        <v>781</v>
      </c>
      <c r="K45" s="192" t="s">
        <v>781</v>
      </c>
      <c r="L45" s="192" t="s">
        <v>782</v>
      </c>
      <c r="M45" s="192" t="s">
        <v>783</v>
      </c>
      <c r="N45" s="210" t="s">
        <v>784</v>
      </c>
      <c r="O45" s="211">
        <v>10046962</v>
      </c>
      <c r="P45" s="196">
        <v>43235</v>
      </c>
      <c r="Q45" s="196">
        <v>43237</v>
      </c>
      <c r="R45" s="196">
        <v>43270</v>
      </c>
      <c r="S45" s="192" t="s">
        <v>785</v>
      </c>
      <c r="T45" s="192" t="s">
        <v>786</v>
      </c>
      <c r="U45" s="192">
        <v>2</v>
      </c>
      <c r="V45" s="192">
        <v>2</v>
      </c>
      <c r="W45" s="192">
        <v>2</v>
      </c>
      <c r="X45" s="192">
        <v>3</v>
      </c>
      <c r="Y45" s="192">
        <v>2</v>
      </c>
      <c r="Z45" s="192" t="s">
        <v>783</v>
      </c>
      <c r="AA45" s="192" t="s">
        <v>783</v>
      </c>
      <c r="AB45" s="192" t="s">
        <v>489</v>
      </c>
      <c r="AC45" s="192" t="s">
        <v>487</v>
      </c>
      <c r="AD45" s="192" t="s">
        <v>783</v>
      </c>
      <c r="AE45" s="192" t="s">
        <v>783</v>
      </c>
      <c r="AF45" s="192" t="s">
        <v>783</v>
      </c>
      <c r="AG45" s="192" t="s">
        <v>783</v>
      </c>
      <c r="AH45" s="192" t="s">
        <v>783</v>
      </c>
      <c r="AI45" s="192" t="s">
        <v>783</v>
      </c>
      <c r="AJ45" s="192" t="s">
        <v>783</v>
      </c>
      <c r="AK45" s="192" t="s">
        <v>787</v>
      </c>
      <c r="AL45" s="192" t="s">
        <v>64</v>
      </c>
      <c r="AM45" s="192" t="s">
        <v>64</v>
      </c>
      <c r="AN45" s="192" t="s">
        <v>64</v>
      </c>
      <c r="AO45" s="192" t="s">
        <v>64</v>
      </c>
      <c r="AP45" s="192" t="s">
        <v>64</v>
      </c>
      <c r="AQ45" s="192" t="s">
        <v>64</v>
      </c>
      <c r="AR45" s="192" t="s">
        <v>64</v>
      </c>
      <c r="AS45" s="192" t="s">
        <v>64</v>
      </c>
      <c r="AT45" s="192" t="s">
        <v>64</v>
      </c>
      <c r="AU45" s="192" t="s">
        <v>64</v>
      </c>
      <c r="AV45" s="192" t="s">
        <v>64</v>
      </c>
      <c r="AW45" s="192" t="s">
        <v>64</v>
      </c>
      <c r="AX45" s="192" t="s">
        <v>64</v>
      </c>
      <c r="AY45" s="192" t="s">
        <v>64</v>
      </c>
      <c r="AZ45" s="192" t="s">
        <v>64</v>
      </c>
      <c r="BA45" s="192" t="s">
        <v>64</v>
      </c>
      <c r="BB45" s="192" t="s">
        <v>82</v>
      </c>
      <c r="BC45" s="192" t="s">
        <v>64</v>
      </c>
      <c r="BD45" s="192" t="s">
        <v>64</v>
      </c>
      <c r="BE45" s="192" t="s">
        <v>64</v>
      </c>
      <c r="BF45" s="192" t="s">
        <v>64</v>
      </c>
      <c r="BG45" s="192" t="s">
        <v>64</v>
      </c>
      <c r="BH45" s="192" t="s">
        <v>64</v>
      </c>
      <c r="BI45" s="192" t="s">
        <v>64</v>
      </c>
      <c r="BJ45" s="192" t="s">
        <v>82</v>
      </c>
      <c r="BK45" s="192" t="s">
        <v>82</v>
      </c>
      <c r="BL45" s="192" t="s">
        <v>64</v>
      </c>
      <c r="BM45" s="192" t="s">
        <v>64</v>
      </c>
      <c r="BN45" s="192" t="s">
        <v>64</v>
      </c>
      <c r="BO45" s="192" t="s">
        <v>64</v>
      </c>
      <c r="BP45" s="192" t="s">
        <v>64</v>
      </c>
      <c r="BQ45" s="192" t="s">
        <v>64</v>
      </c>
      <c r="BR45" s="192" t="s">
        <v>64</v>
      </c>
      <c r="BS45" s="192" t="s">
        <v>64</v>
      </c>
      <c r="BT45" s="192" t="s">
        <v>64</v>
      </c>
      <c r="BU45" s="192" t="s">
        <v>64</v>
      </c>
      <c r="BV45" s="192" t="s">
        <v>64</v>
      </c>
      <c r="BW45" s="192" t="s">
        <v>64</v>
      </c>
      <c r="BX45" s="192" t="s">
        <v>64</v>
      </c>
      <c r="BY45" s="192" t="s">
        <v>64</v>
      </c>
      <c r="BZ45" s="192" t="s">
        <v>64</v>
      </c>
      <c r="CA45" s="192" t="s">
        <v>64</v>
      </c>
      <c r="CB45" s="192" t="s">
        <v>64</v>
      </c>
      <c r="CC45" s="192" t="s">
        <v>64</v>
      </c>
      <c r="CD45" s="192" t="s">
        <v>64</v>
      </c>
      <c r="CE45" s="192" t="s">
        <v>64</v>
      </c>
      <c r="CF45" s="192" t="s">
        <v>64</v>
      </c>
      <c r="CG45" s="192" t="s">
        <v>64</v>
      </c>
      <c r="CH45" s="192" t="s">
        <v>64</v>
      </c>
      <c r="CI45" s="192" t="s">
        <v>64</v>
      </c>
      <c r="CJ45" s="192" t="s">
        <v>64</v>
      </c>
      <c r="CK45" s="192" t="s">
        <v>64</v>
      </c>
      <c r="CL45" s="192" t="s">
        <v>64</v>
      </c>
      <c r="CM45" s="192" t="s">
        <v>64</v>
      </c>
      <c r="CN45" s="192" t="s">
        <v>64</v>
      </c>
      <c r="CO45" s="192" t="s">
        <v>64</v>
      </c>
      <c r="CP45" s="192" t="s">
        <v>64</v>
      </c>
      <c r="CQ45" s="192" t="s">
        <v>64</v>
      </c>
      <c r="CR45" s="192" t="s">
        <v>82</v>
      </c>
      <c r="CS45" s="192" t="s">
        <v>82</v>
      </c>
      <c r="CT45" s="192" t="s">
        <v>82</v>
      </c>
      <c r="CU45" s="192" t="s">
        <v>64</v>
      </c>
      <c r="CV45" s="192" t="s">
        <v>64</v>
      </c>
      <c r="CW45" s="192" t="s">
        <v>64</v>
      </c>
      <c r="CX45" s="192" t="s">
        <v>64</v>
      </c>
      <c r="CY45" s="192" t="s">
        <v>64</v>
      </c>
      <c r="CZ45" s="192" t="s">
        <v>64</v>
      </c>
      <c r="DA45" s="192" t="s">
        <v>64</v>
      </c>
      <c r="DB45" s="192" t="s">
        <v>64</v>
      </c>
      <c r="DC45" s="192" t="s">
        <v>64</v>
      </c>
      <c r="DD45" s="192" t="s">
        <v>64</v>
      </c>
      <c r="DE45" s="192" t="s">
        <v>64</v>
      </c>
      <c r="DF45" s="192" t="s">
        <v>64</v>
      </c>
      <c r="DG45" s="192" t="s">
        <v>64</v>
      </c>
      <c r="DH45" s="192" t="s">
        <v>64</v>
      </c>
      <c r="DI45" s="192" t="s">
        <v>64</v>
      </c>
      <c r="DJ45" s="192" t="s">
        <v>64</v>
      </c>
      <c r="DK45" s="192" t="s">
        <v>64</v>
      </c>
      <c r="DL45" s="192" t="s">
        <v>64</v>
      </c>
      <c r="DM45" s="192" t="s">
        <v>64</v>
      </c>
      <c r="DN45" s="192" t="s">
        <v>64</v>
      </c>
      <c r="DO45" s="192" t="s">
        <v>64</v>
      </c>
      <c r="DP45" s="192" t="s">
        <v>64</v>
      </c>
      <c r="DQ45" s="192" t="s">
        <v>64</v>
      </c>
      <c r="DR45" s="192" t="s">
        <v>82</v>
      </c>
      <c r="DS45" s="192" t="s">
        <v>64</v>
      </c>
      <c r="DT45" s="192" t="s">
        <v>82</v>
      </c>
      <c r="DU45" s="192" t="s">
        <v>82</v>
      </c>
      <c r="DV45" s="192" t="s">
        <v>82</v>
      </c>
      <c r="DW45" s="192" t="s">
        <v>82</v>
      </c>
      <c r="DX45" s="192" t="s">
        <v>82</v>
      </c>
      <c r="DY45" s="192" t="s">
        <v>82</v>
      </c>
      <c r="DZ45" s="192" t="s">
        <v>82</v>
      </c>
      <c r="EA45" s="192" t="s">
        <v>82</v>
      </c>
      <c r="EB45" s="192" t="s">
        <v>82</v>
      </c>
      <c r="EC45" s="192" t="s">
        <v>82</v>
      </c>
      <c r="ED45" s="192" t="s">
        <v>82</v>
      </c>
      <c r="EE45" s="192" t="s">
        <v>82</v>
      </c>
      <c r="EF45" s="192" t="s">
        <v>82</v>
      </c>
      <c r="EG45" s="192" t="s">
        <v>82</v>
      </c>
      <c r="EH45" s="192" t="s">
        <v>64</v>
      </c>
      <c r="EI45" s="192" t="s">
        <v>64</v>
      </c>
      <c r="EJ45" s="192" t="s">
        <v>64</v>
      </c>
      <c r="EK45" s="192" t="s">
        <v>64</v>
      </c>
      <c r="EL45" s="192" t="s">
        <v>64</v>
      </c>
      <c r="EM45" s="192" t="s">
        <v>64</v>
      </c>
      <c r="EN45" s="192" t="s">
        <v>64</v>
      </c>
      <c r="EO45" s="192" t="s">
        <v>64</v>
      </c>
      <c r="EP45" s="192" t="s">
        <v>64</v>
      </c>
      <c r="EQ45" s="192" t="s">
        <v>64</v>
      </c>
      <c r="ER45" s="192" t="s">
        <v>64</v>
      </c>
      <c r="ES45" s="192" t="s">
        <v>64</v>
      </c>
      <c r="ET45" s="192" t="s">
        <v>64</v>
      </c>
      <c r="EU45" s="192" t="s">
        <v>64</v>
      </c>
      <c r="EV45" s="192" t="s">
        <v>64</v>
      </c>
      <c r="EW45" s="192" t="s">
        <v>64</v>
      </c>
      <c r="EX45" s="192" t="s">
        <v>64</v>
      </c>
      <c r="EY45" s="192" t="s">
        <v>64</v>
      </c>
      <c r="EZ45" s="192" t="s">
        <v>64</v>
      </c>
      <c r="FA45" s="192" t="s">
        <v>64</v>
      </c>
      <c r="FB45" s="192" t="s">
        <v>64</v>
      </c>
      <c r="FC45" s="192" t="s">
        <v>64</v>
      </c>
      <c r="FD45" s="192" t="s">
        <v>64</v>
      </c>
      <c r="FE45" s="192" t="s">
        <v>82</v>
      </c>
      <c r="FF45" s="192" t="s">
        <v>82</v>
      </c>
      <c r="FG45" s="192" t="s">
        <v>82</v>
      </c>
      <c r="FH45" s="192" t="s">
        <v>82</v>
      </c>
      <c r="FI45" s="192" t="s">
        <v>82</v>
      </c>
      <c r="FJ45" s="192" t="s">
        <v>82</v>
      </c>
      <c r="FK45" s="192" t="s">
        <v>64</v>
      </c>
      <c r="FL45" s="192" t="s">
        <v>64</v>
      </c>
      <c r="FM45" s="192" t="s">
        <v>64</v>
      </c>
      <c r="FN45" s="192" t="s">
        <v>64</v>
      </c>
      <c r="FO45" s="192" t="s">
        <v>64</v>
      </c>
      <c r="FP45" s="192" t="s">
        <v>64</v>
      </c>
      <c r="FQ45" s="192" t="s">
        <v>64</v>
      </c>
      <c r="FR45" s="192" t="s">
        <v>64</v>
      </c>
      <c r="FS45" s="192" t="s">
        <v>64</v>
      </c>
      <c r="FT45" s="192" t="s">
        <v>64</v>
      </c>
      <c r="FU45" s="192" t="s">
        <v>64</v>
      </c>
      <c r="FV45" s="192" t="s">
        <v>82</v>
      </c>
      <c r="FW45" s="192" t="s">
        <v>64</v>
      </c>
      <c r="FX45" s="192" t="s">
        <v>64</v>
      </c>
      <c r="FY45" s="192" t="s">
        <v>64</v>
      </c>
      <c r="FZ45" s="192" t="s">
        <v>64</v>
      </c>
      <c r="GA45" s="192" t="s">
        <v>64</v>
      </c>
      <c r="GB45" s="192" t="s">
        <v>64</v>
      </c>
      <c r="GC45" s="192" t="s">
        <v>64</v>
      </c>
      <c r="GD45" s="192" t="s">
        <v>64</v>
      </c>
      <c r="GE45" s="192" t="s">
        <v>64</v>
      </c>
      <c r="GF45" s="192" t="s">
        <v>64</v>
      </c>
      <c r="GG45" s="192" t="s">
        <v>64</v>
      </c>
      <c r="GH45" s="192" t="s">
        <v>64</v>
      </c>
      <c r="GI45" s="192" t="s">
        <v>64</v>
      </c>
      <c r="GJ45" s="192" t="s">
        <v>64</v>
      </c>
      <c r="GK45" s="192" t="s">
        <v>64</v>
      </c>
      <c r="GL45" s="192" t="s">
        <v>64</v>
      </c>
      <c r="GM45" s="192" t="s">
        <v>64</v>
      </c>
      <c r="GN45" s="192" t="s">
        <v>82</v>
      </c>
      <c r="GO45" s="192" t="s">
        <v>64</v>
      </c>
      <c r="GP45" s="192" t="s">
        <v>64</v>
      </c>
      <c r="GQ45" s="192" t="s">
        <v>64</v>
      </c>
      <c r="GR45" s="192" t="s">
        <v>64</v>
      </c>
      <c r="GS45" s="192" t="s">
        <v>64</v>
      </c>
      <c r="GT45" s="192" t="s">
        <v>82</v>
      </c>
      <c r="GU45" s="192" t="s">
        <v>64</v>
      </c>
      <c r="GV45" s="192" t="s">
        <v>64</v>
      </c>
      <c r="GW45" s="192" t="s">
        <v>64</v>
      </c>
      <c r="GX45" s="192" t="s">
        <v>64</v>
      </c>
      <c r="GY45" s="192" t="s">
        <v>64</v>
      </c>
      <c r="GZ45" s="192" t="s">
        <v>64</v>
      </c>
      <c r="HA45" s="192" t="s">
        <v>64</v>
      </c>
      <c r="HB45" s="192" t="s">
        <v>64</v>
      </c>
      <c r="HC45" s="192" t="s">
        <v>82</v>
      </c>
      <c r="HD45" s="192" t="s">
        <v>64</v>
      </c>
      <c r="HE45" s="192" t="s">
        <v>82</v>
      </c>
      <c r="HF45" s="192" t="s">
        <v>64</v>
      </c>
      <c r="HG45" s="192" t="s">
        <v>64</v>
      </c>
      <c r="HH45" s="192" t="s">
        <v>64</v>
      </c>
      <c r="HI45" s="192" t="s">
        <v>64</v>
      </c>
      <c r="HJ45" s="192" t="s">
        <v>64</v>
      </c>
      <c r="HK45" s="192" t="s">
        <v>64</v>
      </c>
      <c r="HL45" s="192" t="s">
        <v>64</v>
      </c>
      <c r="HM45" s="192" t="s">
        <v>64</v>
      </c>
      <c r="HN45" s="192" t="s">
        <v>64</v>
      </c>
      <c r="HO45" s="192" t="s">
        <v>82</v>
      </c>
      <c r="HP45" s="192" t="s">
        <v>82</v>
      </c>
      <c r="HQ45" s="192" t="s">
        <v>82</v>
      </c>
      <c r="HR45" s="192" t="s">
        <v>82</v>
      </c>
      <c r="HS45" s="192" t="s">
        <v>64</v>
      </c>
      <c r="HT45" s="192" t="s">
        <v>64</v>
      </c>
      <c r="HU45" s="192" t="s">
        <v>64</v>
      </c>
      <c r="HV45" s="192" t="s">
        <v>64</v>
      </c>
      <c r="HW45" s="192" t="s">
        <v>64</v>
      </c>
      <c r="HX45" s="192" t="s">
        <v>64</v>
      </c>
      <c r="HY45" s="192" t="s">
        <v>64</v>
      </c>
      <c r="HZ45" s="192" t="s">
        <v>64</v>
      </c>
      <c r="IA45" s="192" t="s">
        <v>64</v>
      </c>
      <c r="IB45" s="192" t="s">
        <v>64</v>
      </c>
      <c r="IC45" s="192" t="s">
        <v>64</v>
      </c>
      <c r="ID45" s="192" t="s">
        <v>64</v>
      </c>
      <c r="IE45" s="192" t="s">
        <v>64</v>
      </c>
      <c r="IF45" s="192" t="s">
        <v>64</v>
      </c>
      <c r="IG45" s="192" t="s">
        <v>64</v>
      </c>
      <c r="IH45" s="192" t="s">
        <v>64</v>
      </c>
      <c r="II45" s="192" t="s">
        <v>64</v>
      </c>
      <c r="IJ45" s="192" t="s">
        <v>64</v>
      </c>
      <c r="IK45" s="192" t="s">
        <v>64</v>
      </c>
      <c r="IL45" s="192" t="s">
        <v>64</v>
      </c>
      <c r="IM45" s="192" t="s">
        <v>490</v>
      </c>
      <c r="IN45" s="192" t="s">
        <v>83</v>
      </c>
      <c r="IO45" s="192" t="s">
        <v>489</v>
      </c>
      <c r="IP45" s="192" t="s">
        <v>487</v>
      </c>
      <c r="IQ45" s="192" t="s">
        <v>82</v>
      </c>
      <c r="IR45" s="192" t="s">
        <v>82</v>
      </c>
    </row>
    <row r="46" spans="1:252">
      <c r="A46" s="209" t="str">
        <f t="shared" si="0"/>
        <v>Report</v>
      </c>
      <c r="B46" s="192">
        <v>113616</v>
      </c>
      <c r="C46" s="192">
        <v>8786039</v>
      </c>
      <c r="D46" s="192" t="s">
        <v>918</v>
      </c>
      <c r="E46" s="192" t="s">
        <v>778</v>
      </c>
      <c r="F46" s="192" t="s">
        <v>536</v>
      </c>
      <c r="G46" s="192" t="s">
        <v>536</v>
      </c>
      <c r="H46" s="192" t="s">
        <v>919</v>
      </c>
      <c r="I46" s="192" t="s">
        <v>920</v>
      </c>
      <c r="J46" s="192" t="s">
        <v>781</v>
      </c>
      <c r="K46" s="192" t="s">
        <v>781</v>
      </c>
      <c r="L46" s="192" t="s">
        <v>782</v>
      </c>
      <c r="M46" s="192" t="s">
        <v>783</v>
      </c>
      <c r="N46" s="210" t="s">
        <v>784</v>
      </c>
      <c r="O46" s="211">
        <v>10047179</v>
      </c>
      <c r="P46" s="196">
        <v>43263</v>
      </c>
      <c r="Q46" s="196">
        <v>43265</v>
      </c>
      <c r="R46" s="196">
        <v>43297</v>
      </c>
      <c r="S46" s="192" t="s">
        <v>785</v>
      </c>
      <c r="T46" s="192" t="s">
        <v>786</v>
      </c>
      <c r="U46" s="192">
        <v>3</v>
      </c>
      <c r="V46" s="192">
        <v>3</v>
      </c>
      <c r="W46" s="192">
        <v>3</v>
      </c>
      <c r="X46" s="192">
        <v>3</v>
      </c>
      <c r="Y46" s="192">
        <v>3</v>
      </c>
      <c r="Z46" s="192" t="s">
        <v>783</v>
      </c>
      <c r="AA46" s="192" t="s">
        <v>783</v>
      </c>
      <c r="AB46" s="192" t="s">
        <v>489</v>
      </c>
      <c r="AC46" s="192" t="s">
        <v>487</v>
      </c>
      <c r="AD46" s="192" t="s">
        <v>783</v>
      </c>
      <c r="AE46" s="192" t="s">
        <v>783</v>
      </c>
      <c r="AF46" s="192" t="s">
        <v>783</v>
      </c>
      <c r="AG46" s="192" t="s">
        <v>783</v>
      </c>
      <c r="AH46" s="192" t="s">
        <v>783</v>
      </c>
      <c r="AI46" s="192" t="s">
        <v>783</v>
      </c>
      <c r="AJ46" s="192" t="s">
        <v>783</v>
      </c>
      <c r="AK46" s="192" t="s">
        <v>787</v>
      </c>
      <c r="AL46" s="192" t="s">
        <v>64</v>
      </c>
      <c r="AM46" s="192" t="s">
        <v>64</v>
      </c>
      <c r="AN46" s="192" t="s">
        <v>64</v>
      </c>
      <c r="AO46" s="192" t="s">
        <v>64</v>
      </c>
      <c r="AP46" s="192" t="s">
        <v>64</v>
      </c>
      <c r="AQ46" s="192" t="s">
        <v>64</v>
      </c>
      <c r="AR46" s="192" t="s">
        <v>64</v>
      </c>
      <c r="AS46" s="192" t="s">
        <v>64</v>
      </c>
      <c r="AT46" s="192" t="s">
        <v>64</v>
      </c>
      <c r="AU46" s="192" t="s">
        <v>64</v>
      </c>
      <c r="AV46" s="192" t="s">
        <v>64</v>
      </c>
      <c r="AW46" s="192" t="s">
        <v>64</v>
      </c>
      <c r="AX46" s="192" t="s">
        <v>64</v>
      </c>
      <c r="AY46" s="192" t="s">
        <v>64</v>
      </c>
      <c r="AZ46" s="192" t="s">
        <v>64</v>
      </c>
      <c r="BA46" s="192" t="s">
        <v>64</v>
      </c>
      <c r="BB46" s="192" t="s">
        <v>82</v>
      </c>
      <c r="BC46" s="192" t="s">
        <v>64</v>
      </c>
      <c r="BD46" s="192" t="s">
        <v>64</v>
      </c>
      <c r="BE46" s="192" t="s">
        <v>64</v>
      </c>
      <c r="BF46" s="192" t="s">
        <v>64</v>
      </c>
      <c r="BG46" s="192" t="s">
        <v>64</v>
      </c>
      <c r="BH46" s="192" t="s">
        <v>64</v>
      </c>
      <c r="BI46" s="192" t="s">
        <v>64</v>
      </c>
      <c r="BJ46" s="192" t="s">
        <v>82</v>
      </c>
      <c r="BK46" s="192" t="s">
        <v>64</v>
      </c>
      <c r="BL46" s="192" t="s">
        <v>64</v>
      </c>
      <c r="BM46" s="192" t="s">
        <v>64</v>
      </c>
      <c r="BN46" s="192" t="s">
        <v>64</v>
      </c>
      <c r="BO46" s="192" t="s">
        <v>64</v>
      </c>
      <c r="BP46" s="192" t="s">
        <v>64</v>
      </c>
      <c r="BQ46" s="192" t="s">
        <v>64</v>
      </c>
      <c r="BR46" s="192" t="s">
        <v>64</v>
      </c>
      <c r="BS46" s="192" t="s">
        <v>64</v>
      </c>
      <c r="BT46" s="192" t="s">
        <v>64</v>
      </c>
      <c r="BU46" s="192" t="s">
        <v>64</v>
      </c>
      <c r="BV46" s="192" t="s">
        <v>64</v>
      </c>
      <c r="BW46" s="192" t="s">
        <v>64</v>
      </c>
      <c r="BX46" s="192" t="s">
        <v>64</v>
      </c>
      <c r="BY46" s="192" t="s">
        <v>64</v>
      </c>
      <c r="BZ46" s="192" t="s">
        <v>64</v>
      </c>
      <c r="CA46" s="192" t="s">
        <v>64</v>
      </c>
      <c r="CB46" s="192" t="s">
        <v>64</v>
      </c>
      <c r="CC46" s="192" t="s">
        <v>64</v>
      </c>
      <c r="CD46" s="192" t="s">
        <v>64</v>
      </c>
      <c r="CE46" s="192" t="s">
        <v>64</v>
      </c>
      <c r="CF46" s="192" t="s">
        <v>64</v>
      </c>
      <c r="CG46" s="192" t="s">
        <v>64</v>
      </c>
      <c r="CH46" s="192" t="s">
        <v>64</v>
      </c>
      <c r="CI46" s="192" t="s">
        <v>64</v>
      </c>
      <c r="CJ46" s="192" t="s">
        <v>64</v>
      </c>
      <c r="CK46" s="192" t="s">
        <v>64</v>
      </c>
      <c r="CL46" s="192" t="s">
        <v>64</v>
      </c>
      <c r="CM46" s="192" t="s">
        <v>64</v>
      </c>
      <c r="CN46" s="192" t="s">
        <v>64</v>
      </c>
      <c r="CO46" s="192" t="s">
        <v>64</v>
      </c>
      <c r="CP46" s="192" t="s">
        <v>64</v>
      </c>
      <c r="CQ46" s="192" t="s">
        <v>64</v>
      </c>
      <c r="CR46" s="192" t="s">
        <v>82</v>
      </c>
      <c r="CS46" s="192" t="s">
        <v>82</v>
      </c>
      <c r="CT46" s="192" t="s">
        <v>82</v>
      </c>
      <c r="CU46" s="192" t="s">
        <v>64</v>
      </c>
      <c r="CV46" s="192" t="s">
        <v>64</v>
      </c>
      <c r="CW46" s="192" t="s">
        <v>64</v>
      </c>
      <c r="CX46" s="192" t="s">
        <v>64</v>
      </c>
      <c r="CY46" s="192" t="s">
        <v>64</v>
      </c>
      <c r="CZ46" s="192" t="s">
        <v>64</v>
      </c>
      <c r="DA46" s="192" t="s">
        <v>64</v>
      </c>
      <c r="DB46" s="192" t="s">
        <v>64</v>
      </c>
      <c r="DC46" s="192" t="s">
        <v>64</v>
      </c>
      <c r="DD46" s="192" t="s">
        <v>64</v>
      </c>
      <c r="DE46" s="192" t="s">
        <v>64</v>
      </c>
      <c r="DF46" s="192" t="s">
        <v>64</v>
      </c>
      <c r="DG46" s="192" t="s">
        <v>64</v>
      </c>
      <c r="DH46" s="192" t="s">
        <v>64</v>
      </c>
      <c r="DI46" s="192" t="s">
        <v>64</v>
      </c>
      <c r="DJ46" s="192" t="s">
        <v>64</v>
      </c>
      <c r="DK46" s="192" t="s">
        <v>64</v>
      </c>
      <c r="DL46" s="192" t="s">
        <v>64</v>
      </c>
      <c r="DM46" s="192" t="s">
        <v>64</v>
      </c>
      <c r="DN46" s="192" t="s">
        <v>64</v>
      </c>
      <c r="DO46" s="192" t="s">
        <v>64</v>
      </c>
      <c r="DP46" s="192" t="s">
        <v>64</v>
      </c>
      <c r="DQ46" s="192" t="s">
        <v>64</v>
      </c>
      <c r="DR46" s="192" t="s">
        <v>82</v>
      </c>
      <c r="DS46" s="192" t="s">
        <v>64</v>
      </c>
      <c r="DT46" s="192" t="s">
        <v>64</v>
      </c>
      <c r="DU46" s="192" t="s">
        <v>64</v>
      </c>
      <c r="DV46" s="192" t="s">
        <v>64</v>
      </c>
      <c r="DW46" s="192" t="s">
        <v>64</v>
      </c>
      <c r="DX46" s="192" t="s">
        <v>64</v>
      </c>
      <c r="DY46" s="192" t="s">
        <v>64</v>
      </c>
      <c r="DZ46" s="192" t="s">
        <v>64</v>
      </c>
      <c r="EA46" s="192" t="s">
        <v>64</v>
      </c>
      <c r="EB46" s="192" t="s">
        <v>64</v>
      </c>
      <c r="EC46" s="192" t="s">
        <v>64</v>
      </c>
      <c r="ED46" s="192" t="s">
        <v>64</v>
      </c>
      <c r="EE46" s="192" t="s">
        <v>64</v>
      </c>
      <c r="EF46" s="192" t="s">
        <v>64</v>
      </c>
      <c r="EG46" s="192" t="s">
        <v>64</v>
      </c>
      <c r="EH46" s="192" t="s">
        <v>64</v>
      </c>
      <c r="EI46" s="192" t="s">
        <v>64</v>
      </c>
      <c r="EJ46" s="192" t="s">
        <v>64</v>
      </c>
      <c r="EK46" s="192" t="s">
        <v>64</v>
      </c>
      <c r="EL46" s="192" t="s">
        <v>64</v>
      </c>
      <c r="EM46" s="192" t="s">
        <v>64</v>
      </c>
      <c r="EN46" s="192" t="s">
        <v>64</v>
      </c>
      <c r="EO46" s="192" t="s">
        <v>64</v>
      </c>
      <c r="EP46" s="192" t="s">
        <v>64</v>
      </c>
      <c r="EQ46" s="192" t="s">
        <v>64</v>
      </c>
      <c r="ER46" s="192" t="s">
        <v>64</v>
      </c>
      <c r="ES46" s="192" t="s">
        <v>64</v>
      </c>
      <c r="ET46" s="192" t="s">
        <v>64</v>
      </c>
      <c r="EU46" s="192" t="s">
        <v>64</v>
      </c>
      <c r="EV46" s="192" t="s">
        <v>64</v>
      </c>
      <c r="EW46" s="192" t="s">
        <v>64</v>
      </c>
      <c r="EX46" s="192" t="s">
        <v>64</v>
      </c>
      <c r="EY46" s="192" t="s">
        <v>64</v>
      </c>
      <c r="EZ46" s="192" t="s">
        <v>64</v>
      </c>
      <c r="FA46" s="192" t="s">
        <v>64</v>
      </c>
      <c r="FB46" s="192" t="s">
        <v>64</v>
      </c>
      <c r="FC46" s="192" t="s">
        <v>64</v>
      </c>
      <c r="FD46" s="192" t="s">
        <v>64</v>
      </c>
      <c r="FE46" s="192" t="s">
        <v>64</v>
      </c>
      <c r="FF46" s="192" t="s">
        <v>64</v>
      </c>
      <c r="FG46" s="192" t="s">
        <v>64</v>
      </c>
      <c r="FH46" s="192" t="s">
        <v>64</v>
      </c>
      <c r="FI46" s="192" t="s">
        <v>64</v>
      </c>
      <c r="FJ46" s="192" t="s">
        <v>64</v>
      </c>
      <c r="FK46" s="192" t="s">
        <v>64</v>
      </c>
      <c r="FL46" s="192" t="s">
        <v>64</v>
      </c>
      <c r="FM46" s="192" t="s">
        <v>64</v>
      </c>
      <c r="FN46" s="192" t="s">
        <v>64</v>
      </c>
      <c r="FO46" s="192" t="s">
        <v>64</v>
      </c>
      <c r="FP46" s="192" t="s">
        <v>64</v>
      </c>
      <c r="FQ46" s="192" t="s">
        <v>64</v>
      </c>
      <c r="FR46" s="192" t="s">
        <v>64</v>
      </c>
      <c r="FS46" s="192" t="s">
        <v>64</v>
      </c>
      <c r="FT46" s="192" t="s">
        <v>64</v>
      </c>
      <c r="FU46" s="192" t="s">
        <v>64</v>
      </c>
      <c r="FV46" s="192" t="s">
        <v>64</v>
      </c>
      <c r="FW46" s="192" t="s">
        <v>64</v>
      </c>
      <c r="FX46" s="192" t="s">
        <v>64</v>
      </c>
      <c r="FY46" s="192" t="s">
        <v>64</v>
      </c>
      <c r="FZ46" s="192" t="s">
        <v>64</v>
      </c>
      <c r="GA46" s="192" t="s">
        <v>64</v>
      </c>
      <c r="GB46" s="192" t="s">
        <v>64</v>
      </c>
      <c r="GC46" s="192" t="s">
        <v>64</v>
      </c>
      <c r="GD46" s="192" t="s">
        <v>64</v>
      </c>
      <c r="GE46" s="192" t="s">
        <v>64</v>
      </c>
      <c r="GF46" s="192" t="s">
        <v>64</v>
      </c>
      <c r="GG46" s="192" t="s">
        <v>64</v>
      </c>
      <c r="GH46" s="192" t="s">
        <v>64</v>
      </c>
      <c r="GI46" s="192" t="s">
        <v>64</v>
      </c>
      <c r="GJ46" s="192" t="s">
        <v>64</v>
      </c>
      <c r="GK46" s="192" t="s">
        <v>64</v>
      </c>
      <c r="GL46" s="192" t="s">
        <v>64</v>
      </c>
      <c r="GM46" s="192" t="s">
        <v>64</v>
      </c>
      <c r="GN46" s="192" t="s">
        <v>82</v>
      </c>
      <c r="GO46" s="192" t="s">
        <v>64</v>
      </c>
      <c r="GP46" s="192" t="s">
        <v>64</v>
      </c>
      <c r="GQ46" s="192" t="s">
        <v>64</v>
      </c>
      <c r="GR46" s="192" t="s">
        <v>64</v>
      </c>
      <c r="GS46" s="192" t="s">
        <v>64</v>
      </c>
      <c r="GT46" s="192" t="s">
        <v>82</v>
      </c>
      <c r="GU46" s="192" t="s">
        <v>64</v>
      </c>
      <c r="GV46" s="192" t="s">
        <v>64</v>
      </c>
      <c r="GW46" s="192" t="s">
        <v>64</v>
      </c>
      <c r="GX46" s="192" t="s">
        <v>64</v>
      </c>
      <c r="GY46" s="192" t="s">
        <v>64</v>
      </c>
      <c r="GZ46" s="192" t="s">
        <v>64</v>
      </c>
      <c r="HA46" s="192" t="s">
        <v>64</v>
      </c>
      <c r="HB46" s="192" t="s">
        <v>64</v>
      </c>
      <c r="HC46" s="192" t="s">
        <v>64</v>
      </c>
      <c r="HD46" s="192" t="s">
        <v>64</v>
      </c>
      <c r="HE46" s="192" t="s">
        <v>64</v>
      </c>
      <c r="HF46" s="192" t="s">
        <v>64</v>
      </c>
      <c r="HG46" s="192" t="s">
        <v>64</v>
      </c>
      <c r="HH46" s="192" t="s">
        <v>64</v>
      </c>
      <c r="HI46" s="192" t="s">
        <v>64</v>
      </c>
      <c r="HJ46" s="192" t="s">
        <v>64</v>
      </c>
      <c r="HK46" s="192" t="s">
        <v>64</v>
      </c>
      <c r="HL46" s="192" t="s">
        <v>64</v>
      </c>
      <c r="HM46" s="192" t="s">
        <v>64</v>
      </c>
      <c r="HN46" s="192" t="s">
        <v>64</v>
      </c>
      <c r="HO46" s="192" t="s">
        <v>64</v>
      </c>
      <c r="HP46" s="192" t="s">
        <v>64</v>
      </c>
      <c r="HQ46" s="192" t="s">
        <v>64</v>
      </c>
      <c r="HR46" s="192" t="s">
        <v>64</v>
      </c>
      <c r="HS46" s="192" t="s">
        <v>64</v>
      </c>
      <c r="HT46" s="192" t="s">
        <v>64</v>
      </c>
      <c r="HU46" s="192" t="s">
        <v>64</v>
      </c>
      <c r="HV46" s="192" t="s">
        <v>64</v>
      </c>
      <c r="HW46" s="192" t="s">
        <v>64</v>
      </c>
      <c r="HX46" s="192" t="s">
        <v>64</v>
      </c>
      <c r="HY46" s="192" t="s">
        <v>64</v>
      </c>
      <c r="HZ46" s="192" t="s">
        <v>64</v>
      </c>
      <c r="IA46" s="192" t="s">
        <v>64</v>
      </c>
      <c r="IB46" s="192" t="s">
        <v>64</v>
      </c>
      <c r="IC46" s="192" t="s">
        <v>64</v>
      </c>
      <c r="ID46" s="192" t="s">
        <v>64</v>
      </c>
      <c r="IE46" s="192" t="s">
        <v>64</v>
      </c>
      <c r="IF46" s="192" t="s">
        <v>64</v>
      </c>
      <c r="IG46" s="192" t="s">
        <v>64</v>
      </c>
      <c r="IH46" s="192" t="s">
        <v>64</v>
      </c>
      <c r="II46" s="192" t="s">
        <v>64</v>
      </c>
      <c r="IJ46" s="192" t="s">
        <v>64</v>
      </c>
      <c r="IK46" s="192" t="s">
        <v>64</v>
      </c>
      <c r="IL46" s="192" t="s">
        <v>64</v>
      </c>
      <c r="IM46" s="192" t="s">
        <v>490</v>
      </c>
      <c r="IN46" s="192" t="s">
        <v>83</v>
      </c>
      <c r="IO46" s="192" t="s">
        <v>489</v>
      </c>
      <c r="IP46" s="192" t="s">
        <v>487</v>
      </c>
      <c r="IQ46" s="192" t="s">
        <v>82</v>
      </c>
      <c r="IR46" s="192" t="s">
        <v>82</v>
      </c>
    </row>
    <row r="47" spans="1:252">
      <c r="A47" s="209" t="str">
        <f t="shared" si="0"/>
        <v>Report</v>
      </c>
      <c r="B47" s="192">
        <v>132120</v>
      </c>
      <c r="C47" s="192">
        <v>8306024</v>
      </c>
      <c r="D47" s="192" t="s">
        <v>921</v>
      </c>
      <c r="E47" s="192" t="s">
        <v>778</v>
      </c>
      <c r="F47" s="192" t="s">
        <v>531</v>
      </c>
      <c r="G47" s="192" t="s">
        <v>531</v>
      </c>
      <c r="H47" s="192" t="s">
        <v>922</v>
      </c>
      <c r="I47" s="192" t="s">
        <v>923</v>
      </c>
      <c r="J47" s="192" t="s">
        <v>781</v>
      </c>
      <c r="K47" s="192" t="s">
        <v>781</v>
      </c>
      <c r="L47" s="192" t="s">
        <v>782</v>
      </c>
      <c r="M47" s="192" t="s">
        <v>783</v>
      </c>
      <c r="N47" s="210" t="s">
        <v>784</v>
      </c>
      <c r="O47" s="211">
        <v>10048633</v>
      </c>
      <c r="P47" s="196">
        <v>43270</v>
      </c>
      <c r="Q47" s="196">
        <v>43272</v>
      </c>
      <c r="R47" s="196">
        <v>43298</v>
      </c>
      <c r="S47" s="192" t="s">
        <v>785</v>
      </c>
      <c r="T47" s="192" t="s">
        <v>786</v>
      </c>
      <c r="U47" s="192">
        <v>2</v>
      </c>
      <c r="V47" s="192">
        <v>2</v>
      </c>
      <c r="W47" s="192">
        <v>2</v>
      </c>
      <c r="X47" s="192">
        <v>2</v>
      </c>
      <c r="Y47" s="192">
        <v>2</v>
      </c>
      <c r="Z47" s="192" t="s">
        <v>783</v>
      </c>
      <c r="AA47" s="192">
        <v>2</v>
      </c>
      <c r="AB47" s="192" t="s">
        <v>489</v>
      </c>
      <c r="AC47" s="192" t="s">
        <v>487</v>
      </c>
      <c r="AD47" s="192" t="s">
        <v>783</v>
      </c>
      <c r="AE47" s="192" t="s">
        <v>783</v>
      </c>
      <c r="AF47" s="192" t="s">
        <v>783</v>
      </c>
      <c r="AG47" s="192" t="s">
        <v>783</v>
      </c>
      <c r="AH47" s="192" t="s">
        <v>783</v>
      </c>
      <c r="AI47" s="192" t="s">
        <v>783</v>
      </c>
      <c r="AJ47" s="192" t="s">
        <v>783</v>
      </c>
      <c r="AK47" s="192" t="s">
        <v>787</v>
      </c>
      <c r="AL47" s="192" t="s">
        <v>64</v>
      </c>
      <c r="AM47" s="192" t="s">
        <v>64</v>
      </c>
      <c r="AN47" s="192" t="s">
        <v>64</v>
      </c>
      <c r="AO47" s="192" t="s">
        <v>64</v>
      </c>
      <c r="AP47" s="192" t="s">
        <v>64</v>
      </c>
      <c r="AQ47" s="192" t="s">
        <v>64</v>
      </c>
      <c r="AR47" s="192" t="s">
        <v>64</v>
      </c>
      <c r="AS47" s="192" t="s">
        <v>64</v>
      </c>
      <c r="AT47" s="192" t="s">
        <v>64</v>
      </c>
      <c r="AU47" s="192" t="s">
        <v>64</v>
      </c>
      <c r="AV47" s="192" t="s">
        <v>64</v>
      </c>
      <c r="AW47" s="192" t="s">
        <v>64</v>
      </c>
      <c r="AX47" s="192" t="s">
        <v>64</v>
      </c>
      <c r="AY47" s="192" t="s">
        <v>64</v>
      </c>
      <c r="AZ47" s="192" t="s">
        <v>64</v>
      </c>
      <c r="BA47" s="192" t="s">
        <v>64</v>
      </c>
      <c r="BB47" s="192" t="s">
        <v>82</v>
      </c>
      <c r="BC47" s="192" t="s">
        <v>64</v>
      </c>
      <c r="BD47" s="192" t="s">
        <v>64</v>
      </c>
      <c r="BE47" s="192" t="s">
        <v>64</v>
      </c>
      <c r="BF47" s="192" t="s">
        <v>64</v>
      </c>
      <c r="BG47" s="192" t="s">
        <v>64</v>
      </c>
      <c r="BH47" s="192" t="s">
        <v>64</v>
      </c>
      <c r="BI47" s="192" t="s">
        <v>64</v>
      </c>
      <c r="BJ47" s="192" t="s">
        <v>82</v>
      </c>
      <c r="BK47" s="192" t="s">
        <v>64</v>
      </c>
      <c r="BL47" s="192" t="s">
        <v>64</v>
      </c>
      <c r="BM47" s="192" t="s">
        <v>64</v>
      </c>
      <c r="BN47" s="192" t="s">
        <v>64</v>
      </c>
      <c r="BO47" s="192" t="s">
        <v>64</v>
      </c>
      <c r="BP47" s="192" t="s">
        <v>64</v>
      </c>
      <c r="BQ47" s="192" t="s">
        <v>64</v>
      </c>
      <c r="BR47" s="192" t="s">
        <v>64</v>
      </c>
      <c r="BS47" s="192" t="s">
        <v>64</v>
      </c>
      <c r="BT47" s="192" t="s">
        <v>64</v>
      </c>
      <c r="BU47" s="192" t="s">
        <v>64</v>
      </c>
      <c r="BV47" s="192" t="s">
        <v>64</v>
      </c>
      <c r="BW47" s="192" t="s">
        <v>64</v>
      </c>
      <c r="BX47" s="192" t="s">
        <v>64</v>
      </c>
      <c r="BY47" s="192" t="s">
        <v>64</v>
      </c>
      <c r="BZ47" s="192" t="s">
        <v>64</v>
      </c>
      <c r="CA47" s="192" t="s">
        <v>64</v>
      </c>
      <c r="CB47" s="192" t="s">
        <v>64</v>
      </c>
      <c r="CC47" s="192" t="s">
        <v>64</v>
      </c>
      <c r="CD47" s="192" t="s">
        <v>64</v>
      </c>
      <c r="CE47" s="192" t="s">
        <v>64</v>
      </c>
      <c r="CF47" s="192" t="s">
        <v>64</v>
      </c>
      <c r="CG47" s="192" t="s">
        <v>64</v>
      </c>
      <c r="CH47" s="192" t="s">
        <v>64</v>
      </c>
      <c r="CI47" s="192" t="s">
        <v>64</v>
      </c>
      <c r="CJ47" s="192" t="s">
        <v>64</v>
      </c>
      <c r="CK47" s="192" t="s">
        <v>64</v>
      </c>
      <c r="CL47" s="192" t="s">
        <v>64</v>
      </c>
      <c r="CM47" s="192" t="s">
        <v>64</v>
      </c>
      <c r="CN47" s="192" t="s">
        <v>64</v>
      </c>
      <c r="CO47" s="192" t="s">
        <v>64</v>
      </c>
      <c r="CP47" s="192" t="s">
        <v>64</v>
      </c>
      <c r="CQ47" s="192" t="s">
        <v>64</v>
      </c>
      <c r="CR47" s="192" t="s">
        <v>82</v>
      </c>
      <c r="CS47" s="192" t="s">
        <v>82</v>
      </c>
      <c r="CT47" s="192" t="s">
        <v>82</v>
      </c>
      <c r="CU47" s="192" t="s">
        <v>64</v>
      </c>
      <c r="CV47" s="192" t="s">
        <v>64</v>
      </c>
      <c r="CW47" s="192" t="s">
        <v>64</v>
      </c>
      <c r="CX47" s="192" t="s">
        <v>64</v>
      </c>
      <c r="CY47" s="192" t="s">
        <v>64</v>
      </c>
      <c r="CZ47" s="192" t="s">
        <v>64</v>
      </c>
      <c r="DA47" s="192" t="s">
        <v>64</v>
      </c>
      <c r="DB47" s="192" t="s">
        <v>64</v>
      </c>
      <c r="DC47" s="192" t="s">
        <v>64</v>
      </c>
      <c r="DD47" s="192" t="s">
        <v>64</v>
      </c>
      <c r="DE47" s="192" t="s">
        <v>64</v>
      </c>
      <c r="DF47" s="192" t="s">
        <v>64</v>
      </c>
      <c r="DG47" s="192" t="s">
        <v>64</v>
      </c>
      <c r="DH47" s="192" t="s">
        <v>64</v>
      </c>
      <c r="DI47" s="192" t="s">
        <v>64</v>
      </c>
      <c r="DJ47" s="192" t="s">
        <v>64</v>
      </c>
      <c r="DK47" s="192" t="s">
        <v>64</v>
      </c>
      <c r="DL47" s="192" t="s">
        <v>64</v>
      </c>
      <c r="DM47" s="192" t="s">
        <v>64</v>
      </c>
      <c r="DN47" s="192" t="s">
        <v>64</v>
      </c>
      <c r="DO47" s="192" t="s">
        <v>64</v>
      </c>
      <c r="DP47" s="192" t="s">
        <v>64</v>
      </c>
      <c r="DQ47" s="192" t="s">
        <v>64</v>
      </c>
      <c r="DR47" s="192" t="s">
        <v>82</v>
      </c>
      <c r="DS47" s="192" t="s">
        <v>64</v>
      </c>
      <c r="DT47" s="192" t="s">
        <v>64</v>
      </c>
      <c r="DU47" s="192" t="s">
        <v>64</v>
      </c>
      <c r="DV47" s="192" t="s">
        <v>64</v>
      </c>
      <c r="DW47" s="192" t="s">
        <v>64</v>
      </c>
      <c r="DX47" s="192" t="s">
        <v>64</v>
      </c>
      <c r="DY47" s="192" t="s">
        <v>64</v>
      </c>
      <c r="DZ47" s="192" t="s">
        <v>64</v>
      </c>
      <c r="EA47" s="192" t="s">
        <v>64</v>
      </c>
      <c r="EB47" s="192" t="s">
        <v>64</v>
      </c>
      <c r="EC47" s="192" t="s">
        <v>64</v>
      </c>
      <c r="ED47" s="192" t="s">
        <v>64</v>
      </c>
      <c r="EE47" s="192" t="s">
        <v>64</v>
      </c>
      <c r="EF47" s="192" t="s">
        <v>82</v>
      </c>
      <c r="EG47" s="192" t="s">
        <v>64</v>
      </c>
      <c r="EH47" s="192" t="s">
        <v>64</v>
      </c>
      <c r="EI47" s="192" t="s">
        <v>64</v>
      </c>
      <c r="EJ47" s="192" t="s">
        <v>64</v>
      </c>
      <c r="EK47" s="192" t="s">
        <v>64</v>
      </c>
      <c r="EL47" s="192" t="s">
        <v>64</v>
      </c>
      <c r="EM47" s="192" t="s">
        <v>64</v>
      </c>
      <c r="EN47" s="192" t="s">
        <v>64</v>
      </c>
      <c r="EO47" s="192" t="s">
        <v>64</v>
      </c>
      <c r="EP47" s="192" t="s">
        <v>64</v>
      </c>
      <c r="EQ47" s="192" t="s">
        <v>64</v>
      </c>
      <c r="ER47" s="192" t="s">
        <v>64</v>
      </c>
      <c r="ES47" s="192" t="s">
        <v>64</v>
      </c>
      <c r="ET47" s="192" t="s">
        <v>64</v>
      </c>
      <c r="EU47" s="192" t="s">
        <v>64</v>
      </c>
      <c r="EV47" s="192" t="s">
        <v>64</v>
      </c>
      <c r="EW47" s="192" t="s">
        <v>64</v>
      </c>
      <c r="EX47" s="192" t="s">
        <v>64</v>
      </c>
      <c r="EY47" s="192" t="s">
        <v>64</v>
      </c>
      <c r="EZ47" s="192" t="s">
        <v>64</v>
      </c>
      <c r="FA47" s="192" t="s">
        <v>64</v>
      </c>
      <c r="FB47" s="192" t="s">
        <v>64</v>
      </c>
      <c r="FC47" s="192" t="s">
        <v>64</v>
      </c>
      <c r="FD47" s="192" t="s">
        <v>64</v>
      </c>
      <c r="FE47" s="192" t="s">
        <v>64</v>
      </c>
      <c r="FF47" s="192" t="s">
        <v>64</v>
      </c>
      <c r="FG47" s="192" t="s">
        <v>64</v>
      </c>
      <c r="FH47" s="192" t="s">
        <v>64</v>
      </c>
      <c r="FI47" s="192" t="s">
        <v>64</v>
      </c>
      <c r="FJ47" s="192" t="s">
        <v>64</v>
      </c>
      <c r="FK47" s="192" t="s">
        <v>64</v>
      </c>
      <c r="FL47" s="192" t="s">
        <v>64</v>
      </c>
      <c r="FM47" s="192" t="s">
        <v>64</v>
      </c>
      <c r="FN47" s="192" t="s">
        <v>64</v>
      </c>
      <c r="FO47" s="192" t="s">
        <v>64</v>
      </c>
      <c r="FP47" s="192" t="s">
        <v>64</v>
      </c>
      <c r="FQ47" s="192" t="s">
        <v>64</v>
      </c>
      <c r="FR47" s="192" t="s">
        <v>64</v>
      </c>
      <c r="FS47" s="192" t="s">
        <v>64</v>
      </c>
      <c r="FT47" s="192" t="s">
        <v>64</v>
      </c>
      <c r="FU47" s="192" t="s">
        <v>64</v>
      </c>
      <c r="FV47" s="192" t="s">
        <v>82</v>
      </c>
      <c r="FW47" s="192" t="s">
        <v>64</v>
      </c>
      <c r="FX47" s="192" t="s">
        <v>64</v>
      </c>
      <c r="FY47" s="192" t="s">
        <v>64</v>
      </c>
      <c r="FZ47" s="192" t="s">
        <v>64</v>
      </c>
      <c r="GA47" s="192" t="s">
        <v>64</v>
      </c>
      <c r="GB47" s="192" t="s">
        <v>64</v>
      </c>
      <c r="GC47" s="192" t="s">
        <v>64</v>
      </c>
      <c r="GD47" s="192" t="s">
        <v>64</v>
      </c>
      <c r="GE47" s="192" t="s">
        <v>64</v>
      </c>
      <c r="GF47" s="192" t="s">
        <v>64</v>
      </c>
      <c r="GG47" s="192" t="s">
        <v>64</v>
      </c>
      <c r="GH47" s="192" t="s">
        <v>64</v>
      </c>
      <c r="GI47" s="192" t="s">
        <v>64</v>
      </c>
      <c r="GJ47" s="192" t="s">
        <v>64</v>
      </c>
      <c r="GK47" s="192" t="s">
        <v>64</v>
      </c>
      <c r="GL47" s="192" t="s">
        <v>64</v>
      </c>
      <c r="GM47" s="192" t="s">
        <v>64</v>
      </c>
      <c r="GN47" s="192" t="s">
        <v>82</v>
      </c>
      <c r="GO47" s="192" t="s">
        <v>64</v>
      </c>
      <c r="GP47" s="192" t="s">
        <v>64</v>
      </c>
      <c r="GQ47" s="192" t="s">
        <v>64</v>
      </c>
      <c r="GR47" s="192" t="s">
        <v>64</v>
      </c>
      <c r="GS47" s="192" t="s">
        <v>64</v>
      </c>
      <c r="GT47" s="192" t="s">
        <v>82</v>
      </c>
      <c r="GU47" s="192" t="s">
        <v>64</v>
      </c>
      <c r="GV47" s="192" t="s">
        <v>64</v>
      </c>
      <c r="GW47" s="192" t="s">
        <v>64</v>
      </c>
      <c r="GX47" s="192" t="s">
        <v>64</v>
      </c>
      <c r="GY47" s="192" t="s">
        <v>82</v>
      </c>
      <c r="GZ47" s="192" t="s">
        <v>64</v>
      </c>
      <c r="HA47" s="192" t="s">
        <v>64</v>
      </c>
      <c r="HB47" s="192" t="s">
        <v>64</v>
      </c>
      <c r="HC47" s="192" t="s">
        <v>82</v>
      </c>
      <c r="HD47" s="192" t="s">
        <v>64</v>
      </c>
      <c r="HE47" s="192" t="s">
        <v>82</v>
      </c>
      <c r="HF47" s="192" t="s">
        <v>64</v>
      </c>
      <c r="HG47" s="192" t="s">
        <v>64</v>
      </c>
      <c r="HH47" s="192" t="s">
        <v>64</v>
      </c>
      <c r="HI47" s="192" t="s">
        <v>64</v>
      </c>
      <c r="HJ47" s="192" t="s">
        <v>64</v>
      </c>
      <c r="HK47" s="192" t="s">
        <v>64</v>
      </c>
      <c r="HL47" s="192" t="s">
        <v>64</v>
      </c>
      <c r="HM47" s="192" t="s">
        <v>64</v>
      </c>
      <c r="HN47" s="192" t="s">
        <v>64</v>
      </c>
      <c r="HO47" s="192" t="s">
        <v>82</v>
      </c>
      <c r="HP47" s="192" t="s">
        <v>82</v>
      </c>
      <c r="HQ47" s="192" t="s">
        <v>82</v>
      </c>
      <c r="HR47" s="192" t="s">
        <v>82</v>
      </c>
      <c r="HS47" s="192" t="s">
        <v>64</v>
      </c>
      <c r="HT47" s="192" t="s">
        <v>64</v>
      </c>
      <c r="HU47" s="192" t="s">
        <v>64</v>
      </c>
      <c r="HV47" s="192" t="s">
        <v>64</v>
      </c>
      <c r="HW47" s="192" t="s">
        <v>64</v>
      </c>
      <c r="HX47" s="192" t="s">
        <v>64</v>
      </c>
      <c r="HY47" s="192" t="s">
        <v>64</v>
      </c>
      <c r="HZ47" s="192" t="s">
        <v>64</v>
      </c>
      <c r="IA47" s="192" t="s">
        <v>64</v>
      </c>
      <c r="IB47" s="192" t="s">
        <v>64</v>
      </c>
      <c r="IC47" s="192" t="s">
        <v>64</v>
      </c>
      <c r="ID47" s="192" t="s">
        <v>64</v>
      </c>
      <c r="IE47" s="192" t="s">
        <v>64</v>
      </c>
      <c r="IF47" s="192" t="s">
        <v>64</v>
      </c>
      <c r="IG47" s="192" t="s">
        <v>64</v>
      </c>
      <c r="IH47" s="192" t="s">
        <v>64</v>
      </c>
      <c r="II47" s="192" t="s">
        <v>64</v>
      </c>
      <c r="IJ47" s="192" t="s">
        <v>64</v>
      </c>
      <c r="IK47" s="192" t="s">
        <v>64</v>
      </c>
      <c r="IL47" s="192" t="s">
        <v>64</v>
      </c>
      <c r="IM47" s="192" t="s">
        <v>489</v>
      </c>
      <c r="IN47" s="192" t="s">
        <v>83</v>
      </c>
      <c r="IO47" s="192" t="s">
        <v>489</v>
      </c>
      <c r="IP47" s="192" t="s">
        <v>487</v>
      </c>
      <c r="IQ47" s="192" t="s">
        <v>82</v>
      </c>
      <c r="IR47" s="192" t="s">
        <v>82</v>
      </c>
    </row>
    <row r="48" spans="1:252">
      <c r="A48" s="209" t="str">
        <f t="shared" si="0"/>
        <v>Report</v>
      </c>
      <c r="B48" s="192">
        <v>133439</v>
      </c>
      <c r="C48" s="192">
        <v>2046409</v>
      </c>
      <c r="D48" s="192" t="s">
        <v>924</v>
      </c>
      <c r="E48" s="192" t="s">
        <v>778</v>
      </c>
      <c r="F48" s="192" t="s">
        <v>534</v>
      </c>
      <c r="G48" s="192" t="s">
        <v>534</v>
      </c>
      <c r="H48" s="192" t="s">
        <v>858</v>
      </c>
      <c r="I48" s="192" t="s">
        <v>925</v>
      </c>
      <c r="J48" s="192" t="s">
        <v>781</v>
      </c>
      <c r="K48" s="192" t="s">
        <v>860</v>
      </c>
      <c r="L48" s="192" t="s">
        <v>860</v>
      </c>
      <c r="M48" s="192" t="s">
        <v>783</v>
      </c>
      <c r="N48" s="210" t="s">
        <v>784</v>
      </c>
      <c r="O48" s="211">
        <v>10038165</v>
      </c>
      <c r="P48" s="196">
        <v>43165</v>
      </c>
      <c r="Q48" s="196">
        <v>43167</v>
      </c>
      <c r="R48" s="196">
        <v>43185</v>
      </c>
      <c r="S48" s="192" t="s">
        <v>785</v>
      </c>
      <c r="T48" s="192" t="s">
        <v>786</v>
      </c>
      <c r="U48" s="192">
        <v>2</v>
      </c>
      <c r="V48" s="192">
        <v>2</v>
      </c>
      <c r="W48" s="192">
        <v>2</v>
      </c>
      <c r="X48" s="192">
        <v>2</v>
      </c>
      <c r="Y48" s="192">
        <v>2</v>
      </c>
      <c r="Z48" s="192">
        <v>2</v>
      </c>
      <c r="AA48" s="192" t="s">
        <v>783</v>
      </c>
      <c r="AB48" s="192" t="s">
        <v>489</v>
      </c>
      <c r="AC48" s="192" t="s">
        <v>488</v>
      </c>
      <c r="AD48" s="192" t="s">
        <v>783</v>
      </c>
      <c r="AE48" s="192" t="s">
        <v>783</v>
      </c>
      <c r="AF48" s="192" t="s">
        <v>783</v>
      </c>
      <c r="AG48" s="192" t="s">
        <v>487</v>
      </c>
      <c r="AH48" s="192" t="s">
        <v>783</v>
      </c>
      <c r="AI48" s="192" t="s">
        <v>783</v>
      </c>
      <c r="AJ48" s="192" t="s">
        <v>783</v>
      </c>
      <c r="AK48" s="192" t="s">
        <v>787</v>
      </c>
      <c r="AL48" s="192" t="s">
        <v>64</v>
      </c>
      <c r="AM48" s="192" t="s">
        <v>64</v>
      </c>
      <c r="AN48" s="192" t="s">
        <v>64</v>
      </c>
      <c r="AO48" s="192" t="s">
        <v>64</v>
      </c>
      <c r="AP48" s="192" t="s">
        <v>64</v>
      </c>
      <c r="AQ48" s="192" t="s">
        <v>64</v>
      </c>
      <c r="AR48" s="192" t="s">
        <v>64</v>
      </c>
      <c r="AS48" s="192" t="s">
        <v>64</v>
      </c>
      <c r="AT48" s="192" t="s">
        <v>64</v>
      </c>
      <c r="AU48" s="192" t="s">
        <v>64</v>
      </c>
      <c r="AV48" s="192" t="s">
        <v>64</v>
      </c>
      <c r="AW48" s="192" t="s">
        <v>64</v>
      </c>
      <c r="AX48" s="192" t="s">
        <v>64</v>
      </c>
      <c r="AY48" s="192" t="s">
        <v>64</v>
      </c>
      <c r="AZ48" s="192" t="s">
        <v>64</v>
      </c>
      <c r="BA48" s="192" t="s">
        <v>64</v>
      </c>
      <c r="BB48" s="192" t="s">
        <v>82</v>
      </c>
      <c r="BC48" s="192" t="s">
        <v>64</v>
      </c>
      <c r="BD48" s="192" t="s">
        <v>64</v>
      </c>
      <c r="BE48" s="192" t="s">
        <v>64</v>
      </c>
      <c r="BF48" s="192" t="s">
        <v>64</v>
      </c>
      <c r="BG48" s="192" t="s">
        <v>64</v>
      </c>
      <c r="BH48" s="192" t="s">
        <v>64</v>
      </c>
      <c r="BI48" s="192" t="s">
        <v>64</v>
      </c>
      <c r="BJ48" s="192" t="s">
        <v>64</v>
      </c>
      <c r="BK48" s="192" t="s">
        <v>64</v>
      </c>
      <c r="BL48" s="192" t="s">
        <v>64</v>
      </c>
      <c r="BM48" s="192" t="s">
        <v>64</v>
      </c>
      <c r="BN48" s="192" t="s">
        <v>64</v>
      </c>
      <c r="BO48" s="192" t="s">
        <v>64</v>
      </c>
      <c r="BP48" s="192" t="s">
        <v>64</v>
      </c>
      <c r="BQ48" s="192" t="s">
        <v>64</v>
      </c>
      <c r="BR48" s="192" t="s">
        <v>64</v>
      </c>
      <c r="BS48" s="192" t="s">
        <v>64</v>
      </c>
      <c r="BT48" s="192" t="s">
        <v>64</v>
      </c>
      <c r="BU48" s="192" t="s">
        <v>64</v>
      </c>
      <c r="BV48" s="192" t="s">
        <v>64</v>
      </c>
      <c r="BW48" s="192" t="s">
        <v>64</v>
      </c>
      <c r="BX48" s="192" t="s">
        <v>64</v>
      </c>
      <c r="BY48" s="192" t="s">
        <v>64</v>
      </c>
      <c r="BZ48" s="192" t="s">
        <v>64</v>
      </c>
      <c r="CA48" s="192" t="s">
        <v>64</v>
      </c>
      <c r="CB48" s="192" t="s">
        <v>64</v>
      </c>
      <c r="CC48" s="192" t="s">
        <v>64</v>
      </c>
      <c r="CD48" s="192" t="s">
        <v>64</v>
      </c>
      <c r="CE48" s="192" t="s">
        <v>64</v>
      </c>
      <c r="CF48" s="192" t="s">
        <v>64</v>
      </c>
      <c r="CG48" s="192" t="s">
        <v>64</v>
      </c>
      <c r="CH48" s="192" t="s">
        <v>64</v>
      </c>
      <c r="CI48" s="192" t="s">
        <v>64</v>
      </c>
      <c r="CJ48" s="192" t="s">
        <v>64</v>
      </c>
      <c r="CK48" s="192" t="s">
        <v>64</v>
      </c>
      <c r="CL48" s="192" t="s">
        <v>64</v>
      </c>
      <c r="CM48" s="192" t="s">
        <v>64</v>
      </c>
      <c r="CN48" s="192" t="s">
        <v>64</v>
      </c>
      <c r="CO48" s="192" t="s">
        <v>64</v>
      </c>
      <c r="CP48" s="192" t="s">
        <v>64</v>
      </c>
      <c r="CQ48" s="192" t="s">
        <v>64</v>
      </c>
      <c r="CR48" s="192" t="s">
        <v>82</v>
      </c>
      <c r="CS48" s="192" t="s">
        <v>82</v>
      </c>
      <c r="CT48" s="192" t="s">
        <v>82</v>
      </c>
      <c r="CU48" s="192" t="s">
        <v>64</v>
      </c>
      <c r="CV48" s="192" t="s">
        <v>64</v>
      </c>
      <c r="CW48" s="192" t="s">
        <v>64</v>
      </c>
      <c r="CX48" s="192" t="s">
        <v>64</v>
      </c>
      <c r="CY48" s="192" t="s">
        <v>64</v>
      </c>
      <c r="CZ48" s="192" t="s">
        <v>64</v>
      </c>
      <c r="DA48" s="192" t="s">
        <v>64</v>
      </c>
      <c r="DB48" s="192" t="s">
        <v>64</v>
      </c>
      <c r="DC48" s="192" t="s">
        <v>64</v>
      </c>
      <c r="DD48" s="192" t="s">
        <v>64</v>
      </c>
      <c r="DE48" s="192" t="s">
        <v>64</v>
      </c>
      <c r="DF48" s="192" t="s">
        <v>64</v>
      </c>
      <c r="DG48" s="192" t="s">
        <v>64</v>
      </c>
      <c r="DH48" s="192" t="s">
        <v>64</v>
      </c>
      <c r="DI48" s="192" t="s">
        <v>64</v>
      </c>
      <c r="DJ48" s="192" t="s">
        <v>64</v>
      </c>
      <c r="DK48" s="192" t="s">
        <v>64</v>
      </c>
      <c r="DL48" s="192" t="s">
        <v>64</v>
      </c>
      <c r="DM48" s="192" t="s">
        <v>64</v>
      </c>
      <c r="DN48" s="192" t="s">
        <v>64</v>
      </c>
      <c r="DO48" s="192" t="s">
        <v>64</v>
      </c>
      <c r="DP48" s="192" t="s">
        <v>64</v>
      </c>
      <c r="DQ48" s="192" t="s">
        <v>64</v>
      </c>
      <c r="DR48" s="192" t="s">
        <v>82</v>
      </c>
      <c r="DS48" s="192" t="s">
        <v>64</v>
      </c>
      <c r="DT48" s="192" t="s">
        <v>64</v>
      </c>
      <c r="DU48" s="192" t="s">
        <v>64</v>
      </c>
      <c r="DV48" s="192" t="s">
        <v>64</v>
      </c>
      <c r="DW48" s="192" t="s">
        <v>64</v>
      </c>
      <c r="DX48" s="192" t="s">
        <v>64</v>
      </c>
      <c r="DY48" s="192" t="s">
        <v>64</v>
      </c>
      <c r="DZ48" s="192" t="s">
        <v>64</v>
      </c>
      <c r="EA48" s="192" t="s">
        <v>64</v>
      </c>
      <c r="EB48" s="192" t="s">
        <v>64</v>
      </c>
      <c r="EC48" s="192" t="s">
        <v>64</v>
      </c>
      <c r="ED48" s="192" t="s">
        <v>64</v>
      </c>
      <c r="EE48" s="192" t="s">
        <v>64</v>
      </c>
      <c r="EF48" s="192" t="s">
        <v>82</v>
      </c>
      <c r="EG48" s="192" t="s">
        <v>64</v>
      </c>
      <c r="EH48" s="192" t="s">
        <v>64</v>
      </c>
      <c r="EI48" s="192" t="s">
        <v>64</v>
      </c>
      <c r="EJ48" s="192" t="s">
        <v>64</v>
      </c>
      <c r="EK48" s="192" t="s">
        <v>64</v>
      </c>
      <c r="EL48" s="192" t="s">
        <v>64</v>
      </c>
      <c r="EM48" s="192" t="s">
        <v>64</v>
      </c>
      <c r="EN48" s="192" t="s">
        <v>64</v>
      </c>
      <c r="EO48" s="192" t="s">
        <v>64</v>
      </c>
      <c r="EP48" s="192" t="s">
        <v>64</v>
      </c>
      <c r="EQ48" s="192" t="s">
        <v>64</v>
      </c>
      <c r="ER48" s="192" t="s">
        <v>64</v>
      </c>
      <c r="ES48" s="192" t="s">
        <v>64</v>
      </c>
      <c r="ET48" s="192" t="s">
        <v>64</v>
      </c>
      <c r="EU48" s="192" t="s">
        <v>64</v>
      </c>
      <c r="EV48" s="192" t="s">
        <v>64</v>
      </c>
      <c r="EW48" s="192" t="s">
        <v>64</v>
      </c>
      <c r="EX48" s="192" t="s">
        <v>64</v>
      </c>
      <c r="EY48" s="192" t="s">
        <v>64</v>
      </c>
      <c r="EZ48" s="192" t="s">
        <v>64</v>
      </c>
      <c r="FA48" s="192" t="s">
        <v>64</v>
      </c>
      <c r="FB48" s="192" t="s">
        <v>64</v>
      </c>
      <c r="FC48" s="192" t="s">
        <v>64</v>
      </c>
      <c r="FD48" s="192" t="s">
        <v>64</v>
      </c>
      <c r="FE48" s="192" t="s">
        <v>64</v>
      </c>
      <c r="FF48" s="192" t="s">
        <v>64</v>
      </c>
      <c r="FG48" s="192" t="s">
        <v>64</v>
      </c>
      <c r="FH48" s="192" t="s">
        <v>64</v>
      </c>
      <c r="FI48" s="192" t="s">
        <v>64</v>
      </c>
      <c r="FJ48" s="192" t="s">
        <v>64</v>
      </c>
      <c r="FK48" s="192" t="s">
        <v>64</v>
      </c>
      <c r="FL48" s="192" t="s">
        <v>64</v>
      </c>
      <c r="FM48" s="192" t="s">
        <v>64</v>
      </c>
      <c r="FN48" s="192" t="s">
        <v>64</v>
      </c>
      <c r="FO48" s="192" t="s">
        <v>64</v>
      </c>
      <c r="FP48" s="192" t="s">
        <v>64</v>
      </c>
      <c r="FQ48" s="192" t="s">
        <v>64</v>
      </c>
      <c r="FR48" s="192" t="s">
        <v>64</v>
      </c>
      <c r="FS48" s="192" t="s">
        <v>64</v>
      </c>
      <c r="FT48" s="192" t="s">
        <v>64</v>
      </c>
      <c r="FU48" s="192" t="s">
        <v>64</v>
      </c>
      <c r="FV48" s="192" t="s">
        <v>64</v>
      </c>
      <c r="FW48" s="192" t="s">
        <v>64</v>
      </c>
      <c r="FX48" s="192" t="s">
        <v>64</v>
      </c>
      <c r="FY48" s="192" t="s">
        <v>64</v>
      </c>
      <c r="FZ48" s="192" t="s">
        <v>64</v>
      </c>
      <c r="GA48" s="192" t="s">
        <v>64</v>
      </c>
      <c r="GB48" s="192" t="s">
        <v>64</v>
      </c>
      <c r="GC48" s="192" t="s">
        <v>64</v>
      </c>
      <c r="GD48" s="192" t="s">
        <v>64</v>
      </c>
      <c r="GE48" s="192" t="s">
        <v>64</v>
      </c>
      <c r="GF48" s="192" t="s">
        <v>64</v>
      </c>
      <c r="GG48" s="192" t="s">
        <v>64</v>
      </c>
      <c r="GH48" s="192" t="s">
        <v>64</v>
      </c>
      <c r="GI48" s="192" t="s">
        <v>64</v>
      </c>
      <c r="GJ48" s="192" t="s">
        <v>64</v>
      </c>
      <c r="GK48" s="192" t="s">
        <v>64</v>
      </c>
      <c r="GL48" s="192" t="s">
        <v>64</v>
      </c>
      <c r="GM48" s="192" t="s">
        <v>64</v>
      </c>
      <c r="GN48" s="192" t="s">
        <v>82</v>
      </c>
      <c r="GO48" s="192" t="s">
        <v>64</v>
      </c>
      <c r="GP48" s="192" t="s">
        <v>64</v>
      </c>
      <c r="GQ48" s="192" t="s">
        <v>64</v>
      </c>
      <c r="GR48" s="192" t="s">
        <v>64</v>
      </c>
      <c r="GS48" s="192" t="s">
        <v>64</v>
      </c>
      <c r="GT48" s="192" t="s">
        <v>82</v>
      </c>
      <c r="GU48" s="192" t="s">
        <v>64</v>
      </c>
      <c r="GV48" s="192" t="s">
        <v>64</v>
      </c>
      <c r="GW48" s="192" t="s">
        <v>64</v>
      </c>
      <c r="GX48" s="192" t="s">
        <v>64</v>
      </c>
      <c r="GY48" s="192" t="s">
        <v>64</v>
      </c>
      <c r="GZ48" s="192" t="s">
        <v>64</v>
      </c>
      <c r="HA48" s="192" t="s">
        <v>64</v>
      </c>
      <c r="HB48" s="192" t="s">
        <v>64</v>
      </c>
      <c r="HC48" s="192" t="s">
        <v>82</v>
      </c>
      <c r="HD48" s="192" t="s">
        <v>64</v>
      </c>
      <c r="HE48" s="192" t="s">
        <v>64</v>
      </c>
      <c r="HF48" s="192" t="s">
        <v>64</v>
      </c>
      <c r="HG48" s="192" t="s">
        <v>64</v>
      </c>
      <c r="HH48" s="192" t="s">
        <v>64</v>
      </c>
      <c r="HI48" s="192" t="s">
        <v>64</v>
      </c>
      <c r="HJ48" s="192" t="s">
        <v>64</v>
      </c>
      <c r="HK48" s="192" t="s">
        <v>64</v>
      </c>
      <c r="HL48" s="192" t="s">
        <v>82</v>
      </c>
      <c r="HM48" s="192" t="s">
        <v>64</v>
      </c>
      <c r="HN48" s="192" t="s">
        <v>64</v>
      </c>
      <c r="HO48" s="192" t="s">
        <v>82</v>
      </c>
      <c r="HP48" s="192" t="s">
        <v>82</v>
      </c>
      <c r="HQ48" s="192" t="s">
        <v>82</v>
      </c>
      <c r="HR48" s="192" t="s">
        <v>82</v>
      </c>
      <c r="HS48" s="192" t="s">
        <v>64</v>
      </c>
      <c r="HT48" s="192" t="s">
        <v>64</v>
      </c>
      <c r="HU48" s="192" t="s">
        <v>64</v>
      </c>
      <c r="HV48" s="192" t="s">
        <v>64</v>
      </c>
      <c r="HW48" s="192" t="s">
        <v>64</v>
      </c>
      <c r="HX48" s="192" t="s">
        <v>64</v>
      </c>
      <c r="HY48" s="192" t="s">
        <v>64</v>
      </c>
      <c r="HZ48" s="192" t="s">
        <v>64</v>
      </c>
      <c r="IA48" s="192" t="s">
        <v>64</v>
      </c>
      <c r="IB48" s="192" t="s">
        <v>64</v>
      </c>
      <c r="IC48" s="192" t="s">
        <v>64</v>
      </c>
      <c r="ID48" s="192" t="s">
        <v>64</v>
      </c>
      <c r="IE48" s="192" t="s">
        <v>64</v>
      </c>
      <c r="IF48" s="192" t="s">
        <v>64</v>
      </c>
      <c r="IG48" s="192" t="s">
        <v>64</v>
      </c>
      <c r="IH48" s="192" t="s">
        <v>64</v>
      </c>
      <c r="II48" s="192" t="s">
        <v>64</v>
      </c>
      <c r="IJ48" s="192" t="s">
        <v>64</v>
      </c>
      <c r="IK48" s="192" t="s">
        <v>64</v>
      </c>
      <c r="IL48" s="192" t="s">
        <v>64</v>
      </c>
      <c r="IM48" s="192" t="s">
        <v>490</v>
      </c>
      <c r="IN48" s="192" t="s">
        <v>83</v>
      </c>
      <c r="IO48" s="192" t="s">
        <v>489</v>
      </c>
      <c r="IP48" s="192" t="s">
        <v>487</v>
      </c>
      <c r="IQ48" s="192" t="s">
        <v>64</v>
      </c>
      <c r="IR48" s="192" t="s">
        <v>64</v>
      </c>
    </row>
    <row r="49" spans="1:252">
      <c r="A49" s="209" t="str">
        <f t="shared" si="0"/>
        <v>Report</v>
      </c>
      <c r="B49" s="192">
        <v>133651</v>
      </c>
      <c r="C49" s="192">
        <v>8736032</v>
      </c>
      <c r="D49" s="192" t="s">
        <v>926</v>
      </c>
      <c r="E49" s="192" t="s">
        <v>778</v>
      </c>
      <c r="F49" s="192" t="s">
        <v>533</v>
      </c>
      <c r="G49" s="192" t="s">
        <v>533</v>
      </c>
      <c r="H49" s="192" t="s">
        <v>779</v>
      </c>
      <c r="I49" s="192" t="s">
        <v>927</v>
      </c>
      <c r="J49" s="192" t="s">
        <v>781</v>
      </c>
      <c r="K49" s="192" t="s">
        <v>781</v>
      </c>
      <c r="L49" s="192" t="s">
        <v>782</v>
      </c>
      <c r="M49" s="192" t="s">
        <v>783</v>
      </c>
      <c r="N49" s="210" t="s">
        <v>784</v>
      </c>
      <c r="O49" s="211">
        <v>10038904</v>
      </c>
      <c r="P49" s="196">
        <v>42997</v>
      </c>
      <c r="Q49" s="196">
        <v>42998</v>
      </c>
      <c r="R49" s="196">
        <v>43027</v>
      </c>
      <c r="S49" s="192" t="s">
        <v>4430</v>
      </c>
      <c r="T49" s="192" t="s">
        <v>786</v>
      </c>
      <c r="U49" s="192">
        <v>2</v>
      </c>
      <c r="V49" s="192">
        <v>2</v>
      </c>
      <c r="W49" s="192">
        <v>2</v>
      </c>
      <c r="X49" s="192">
        <v>2</v>
      </c>
      <c r="Y49" s="192">
        <v>2</v>
      </c>
      <c r="Z49" s="192" t="s">
        <v>783</v>
      </c>
      <c r="AA49" s="192" t="s">
        <v>783</v>
      </c>
      <c r="AB49" s="192" t="s">
        <v>489</v>
      </c>
      <c r="AC49" s="192" t="s">
        <v>487</v>
      </c>
      <c r="AD49" s="192" t="s">
        <v>783</v>
      </c>
      <c r="AE49" s="192" t="s">
        <v>783</v>
      </c>
      <c r="AF49" s="192" t="s">
        <v>783</v>
      </c>
      <c r="AG49" s="192" t="s">
        <v>783</v>
      </c>
      <c r="AH49" s="192" t="s">
        <v>783</v>
      </c>
      <c r="AI49" s="192" t="s">
        <v>783</v>
      </c>
      <c r="AJ49" s="192" t="s">
        <v>783</v>
      </c>
      <c r="AK49" s="192" t="s">
        <v>787</v>
      </c>
      <c r="AL49" s="192" t="s">
        <v>64</v>
      </c>
      <c r="AM49" s="192" t="s">
        <v>64</v>
      </c>
      <c r="AN49" s="192" t="s">
        <v>64</v>
      </c>
      <c r="AO49" s="192" t="s">
        <v>64</v>
      </c>
      <c r="AP49" s="192" t="s">
        <v>64</v>
      </c>
      <c r="AQ49" s="192" t="s">
        <v>64</v>
      </c>
      <c r="AR49" s="192" t="s">
        <v>64</v>
      </c>
      <c r="AS49" s="192" t="s">
        <v>64</v>
      </c>
      <c r="AT49" s="192" t="s">
        <v>64</v>
      </c>
      <c r="AU49" s="192" t="s">
        <v>64</v>
      </c>
      <c r="AV49" s="192" t="s">
        <v>64</v>
      </c>
      <c r="AW49" s="192" t="s">
        <v>64</v>
      </c>
      <c r="AX49" s="192" t="s">
        <v>64</v>
      </c>
      <c r="AY49" s="192" t="s">
        <v>64</v>
      </c>
      <c r="AZ49" s="192" t="s">
        <v>64</v>
      </c>
      <c r="BA49" s="192" t="s">
        <v>64</v>
      </c>
      <c r="BB49" s="192" t="s">
        <v>82</v>
      </c>
      <c r="BC49" s="192" t="s">
        <v>64</v>
      </c>
      <c r="BD49" s="192" t="s">
        <v>64</v>
      </c>
      <c r="BE49" s="192" t="s">
        <v>64</v>
      </c>
      <c r="BF49" s="192" t="s">
        <v>64</v>
      </c>
      <c r="BG49" s="192" t="s">
        <v>64</v>
      </c>
      <c r="BH49" s="192" t="s">
        <v>64</v>
      </c>
      <c r="BI49" s="192" t="s">
        <v>64</v>
      </c>
      <c r="BJ49" s="192" t="s">
        <v>82</v>
      </c>
      <c r="BK49" s="192" t="s">
        <v>82</v>
      </c>
      <c r="BL49" s="192" t="s">
        <v>64</v>
      </c>
      <c r="BM49" s="192" t="s">
        <v>64</v>
      </c>
      <c r="BN49" s="192" t="s">
        <v>64</v>
      </c>
      <c r="BO49" s="192" t="s">
        <v>64</v>
      </c>
      <c r="BP49" s="192" t="s">
        <v>64</v>
      </c>
      <c r="BQ49" s="192" t="s">
        <v>64</v>
      </c>
      <c r="BR49" s="192" t="s">
        <v>64</v>
      </c>
      <c r="BS49" s="192" t="s">
        <v>64</v>
      </c>
      <c r="BT49" s="192" t="s">
        <v>64</v>
      </c>
      <c r="BU49" s="192" t="s">
        <v>64</v>
      </c>
      <c r="BV49" s="192" t="s">
        <v>64</v>
      </c>
      <c r="BW49" s="192" t="s">
        <v>64</v>
      </c>
      <c r="BX49" s="192" t="s">
        <v>64</v>
      </c>
      <c r="BY49" s="192" t="s">
        <v>64</v>
      </c>
      <c r="BZ49" s="192" t="s">
        <v>64</v>
      </c>
      <c r="CA49" s="192" t="s">
        <v>64</v>
      </c>
      <c r="CB49" s="192" t="s">
        <v>64</v>
      </c>
      <c r="CC49" s="192" t="s">
        <v>64</v>
      </c>
      <c r="CD49" s="192" t="s">
        <v>64</v>
      </c>
      <c r="CE49" s="192" t="s">
        <v>64</v>
      </c>
      <c r="CF49" s="192" t="s">
        <v>64</v>
      </c>
      <c r="CG49" s="192" t="s">
        <v>64</v>
      </c>
      <c r="CH49" s="192" t="s">
        <v>64</v>
      </c>
      <c r="CI49" s="192" t="s">
        <v>64</v>
      </c>
      <c r="CJ49" s="192" t="s">
        <v>64</v>
      </c>
      <c r="CK49" s="192" t="s">
        <v>64</v>
      </c>
      <c r="CL49" s="192" t="s">
        <v>64</v>
      </c>
      <c r="CM49" s="192" t="s">
        <v>64</v>
      </c>
      <c r="CN49" s="192" t="s">
        <v>64</v>
      </c>
      <c r="CO49" s="192" t="s">
        <v>64</v>
      </c>
      <c r="CP49" s="192" t="s">
        <v>64</v>
      </c>
      <c r="CQ49" s="192" t="s">
        <v>64</v>
      </c>
      <c r="CR49" s="192" t="s">
        <v>82</v>
      </c>
      <c r="CS49" s="192" t="s">
        <v>82</v>
      </c>
      <c r="CT49" s="192" t="s">
        <v>82</v>
      </c>
      <c r="CU49" s="192" t="s">
        <v>64</v>
      </c>
      <c r="CV49" s="192" t="s">
        <v>64</v>
      </c>
      <c r="CW49" s="192" t="s">
        <v>64</v>
      </c>
      <c r="CX49" s="192" t="s">
        <v>64</v>
      </c>
      <c r="CY49" s="192" t="s">
        <v>64</v>
      </c>
      <c r="CZ49" s="192" t="s">
        <v>64</v>
      </c>
      <c r="DA49" s="192" t="s">
        <v>64</v>
      </c>
      <c r="DB49" s="192" t="s">
        <v>64</v>
      </c>
      <c r="DC49" s="192" t="s">
        <v>64</v>
      </c>
      <c r="DD49" s="192" t="s">
        <v>64</v>
      </c>
      <c r="DE49" s="192" t="s">
        <v>64</v>
      </c>
      <c r="DF49" s="192" t="s">
        <v>64</v>
      </c>
      <c r="DG49" s="192" t="s">
        <v>64</v>
      </c>
      <c r="DH49" s="192" t="s">
        <v>64</v>
      </c>
      <c r="DI49" s="192" t="s">
        <v>64</v>
      </c>
      <c r="DJ49" s="192" t="s">
        <v>64</v>
      </c>
      <c r="DK49" s="192" t="s">
        <v>64</v>
      </c>
      <c r="DL49" s="192" t="s">
        <v>64</v>
      </c>
      <c r="DM49" s="192" t="s">
        <v>64</v>
      </c>
      <c r="DN49" s="192" t="s">
        <v>64</v>
      </c>
      <c r="DO49" s="192" t="s">
        <v>64</v>
      </c>
      <c r="DP49" s="192" t="s">
        <v>64</v>
      </c>
      <c r="DQ49" s="192" t="s">
        <v>64</v>
      </c>
      <c r="DR49" s="192" t="s">
        <v>82</v>
      </c>
      <c r="DS49" s="192" t="s">
        <v>64</v>
      </c>
      <c r="DT49" s="192" t="s">
        <v>82</v>
      </c>
      <c r="DU49" s="192" t="s">
        <v>82</v>
      </c>
      <c r="DV49" s="192" t="s">
        <v>82</v>
      </c>
      <c r="DW49" s="192" t="s">
        <v>82</v>
      </c>
      <c r="DX49" s="192" t="s">
        <v>82</v>
      </c>
      <c r="DY49" s="192" t="s">
        <v>82</v>
      </c>
      <c r="DZ49" s="192" t="s">
        <v>82</v>
      </c>
      <c r="EA49" s="192" t="s">
        <v>82</v>
      </c>
      <c r="EB49" s="192" t="s">
        <v>82</v>
      </c>
      <c r="EC49" s="192" t="s">
        <v>82</v>
      </c>
      <c r="ED49" s="192" t="s">
        <v>82</v>
      </c>
      <c r="EE49" s="192" t="s">
        <v>82</v>
      </c>
      <c r="EF49" s="192" t="s">
        <v>82</v>
      </c>
      <c r="EG49" s="192" t="s">
        <v>82</v>
      </c>
      <c r="EH49" s="192" t="s">
        <v>64</v>
      </c>
      <c r="EI49" s="192" t="s">
        <v>64</v>
      </c>
      <c r="EJ49" s="192" t="s">
        <v>64</v>
      </c>
      <c r="EK49" s="192" t="s">
        <v>64</v>
      </c>
      <c r="EL49" s="192" t="s">
        <v>64</v>
      </c>
      <c r="EM49" s="192" t="s">
        <v>64</v>
      </c>
      <c r="EN49" s="192" t="s">
        <v>64</v>
      </c>
      <c r="EO49" s="192" t="s">
        <v>64</v>
      </c>
      <c r="EP49" s="192" t="s">
        <v>64</v>
      </c>
      <c r="EQ49" s="192" t="s">
        <v>64</v>
      </c>
      <c r="ER49" s="192" t="s">
        <v>64</v>
      </c>
      <c r="ES49" s="192" t="s">
        <v>64</v>
      </c>
      <c r="ET49" s="192" t="s">
        <v>64</v>
      </c>
      <c r="EU49" s="192" t="s">
        <v>64</v>
      </c>
      <c r="EV49" s="192" t="s">
        <v>64</v>
      </c>
      <c r="EW49" s="192" t="s">
        <v>64</v>
      </c>
      <c r="EX49" s="192" t="s">
        <v>64</v>
      </c>
      <c r="EY49" s="192" t="s">
        <v>64</v>
      </c>
      <c r="EZ49" s="192" t="s">
        <v>64</v>
      </c>
      <c r="FA49" s="192" t="s">
        <v>64</v>
      </c>
      <c r="FB49" s="192" t="s">
        <v>64</v>
      </c>
      <c r="FC49" s="192" t="s">
        <v>64</v>
      </c>
      <c r="FD49" s="192" t="s">
        <v>64</v>
      </c>
      <c r="FE49" s="192" t="s">
        <v>82</v>
      </c>
      <c r="FF49" s="192" t="s">
        <v>82</v>
      </c>
      <c r="FG49" s="192" t="s">
        <v>82</v>
      </c>
      <c r="FH49" s="192" t="s">
        <v>82</v>
      </c>
      <c r="FI49" s="192" t="s">
        <v>82</v>
      </c>
      <c r="FJ49" s="192" t="s">
        <v>82</v>
      </c>
      <c r="FK49" s="192" t="s">
        <v>64</v>
      </c>
      <c r="FL49" s="192" t="s">
        <v>64</v>
      </c>
      <c r="FM49" s="192" t="s">
        <v>64</v>
      </c>
      <c r="FN49" s="192" t="s">
        <v>64</v>
      </c>
      <c r="FO49" s="192" t="s">
        <v>64</v>
      </c>
      <c r="FP49" s="192" t="s">
        <v>64</v>
      </c>
      <c r="FQ49" s="192" t="s">
        <v>82</v>
      </c>
      <c r="FR49" s="192" t="s">
        <v>64</v>
      </c>
      <c r="FS49" s="192" t="s">
        <v>64</v>
      </c>
      <c r="FT49" s="192" t="s">
        <v>64</v>
      </c>
      <c r="FU49" s="192" t="s">
        <v>64</v>
      </c>
      <c r="FV49" s="192" t="s">
        <v>82</v>
      </c>
      <c r="FW49" s="192" t="s">
        <v>64</v>
      </c>
      <c r="FX49" s="192" t="s">
        <v>64</v>
      </c>
      <c r="FY49" s="192" t="s">
        <v>64</v>
      </c>
      <c r="FZ49" s="192" t="s">
        <v>64</v>
      </c>
      <c r="GA49" s="192" t="s">
        <v>64</v>
      </c>
      <c r="GB49" s="192" t="s">
        <v>64</v>
      </c>
      <c r="GC49" s="192" t="s">
        <v>64</v>
      </c>
      <c r="GD49" s="192" t="s">
        <v>64</v>
      </c>
      <c r="GE49" s="192" t="s">
        <v>64</v>
      </c>
      <c r="GF49" s="192" t="s">
        <v>64</v>
      </c>
      <c r="GG49" s="192" t="s">
        <v>64</v>
      </c>
      <c r="GH49" s="192" t="s">
        <v>64</v>
      </c>
      <c r="GI49" s="192" t="s">
        <v>64</v>
      </c>
      <c r="GJ49" s="192" t="s">
        <v>64</v>
      </c>
      <c r="GK49" s="192" t="s">
        <v>64</v>
      </c>
      <c r="GL49" s="192" t="s">
        <v>64</v>
      </c>
      <c r="GM49" s="192" t="s">
        <v>64</v>
      </c>
      <c r="GN49" s="192" t="s">
        <v>82</v>
      </c>
      <c r="GO49" s="192" t="s">
        <v>64</v>
      </c>
      <c r="GP49" s="192" t="s">
        <v>64</v>
      </c>
      <c r="GQ49" s="192" t="s">
        <v>64</v>
      </c>
      <c r="GR49" s="192" t="s">
        <v>64</v>
      </c>
      <c r="GS49" s="192" t="s">
        <v>64</v>
      </c>
      <c r="GT49" s="192" t="s">
        <v>82</v>
      </c>
      <c r="GU49" s="192" t="s">
        <v>64</v>
      </c>
      <c r="GV49" s="192" t="s">
        <v>64</v>
      </c>
      <c r="GW49" s="192" t="s">
        <v>64</v>
      </c>
      <c r="GX49" s="192" t="s">
        <v>64</v>
      </c>
      <c r="GY49" s="192" t="s">
        <v>64</v>
      </c>
      <c r="GZ49" s="192" t="s">
        <v>64</v>
      </c>
      <c r="HA49" s="192" t="s">
        <v>64</v>
      </c>
      <c r="HB49" s="192" t="s">
        <v>64</v>
      </c>
      <c r="HC49" s="192" t="s">
        <v>64</v>
      </c>
      <c r="HD49" s="192" t="s">
        <v>82</v>
      </c>
      <c r="HE49" s="192" t="s">
        <v>82</v>
      </c>
      <c r="HF49" s="192" t="s">
        <v>64</v>
      </c>
      <c r="HG49" s="192" t="s">
        <v>64</v>
      </c>
      <c r="HH49" s="192" t="s">
        <v>64</v>
      </c>
      <c r="HI49" s="192" t="s">
        <v>64</v>
      </c>
      <c r="HJ49" s="192" t="s">
        <v>64</v>
      </c>
      <c r="HK49" s="192" t="s">
        <v>64</v>
      </c>
      <c r="HL49" s="192" t="s">
        <v>64</v>
      </c>
      <c r="HM49" s="192" t="s">
        <v>64</v>
      </c>
      <c r="HN49" s="192" t="s">
        <v>64</v>
      </c>
      <c r="HO49" s="192" t="s">
        <v>82</v>
      </c>
      <c r="HP49" s="192" t="s">
        <v>82</v>
      </c>
      <c r="HQ49" s="192" t="s">
        <v>82</v>
      </c>
      <c r="HR49" s="192" t="s">
        <v>82</v>
      </c>
      <c r="HS49" s="192" t="s">
        <v>64</v>
      </c>
      <c r="HT49" s="192" t="s">
        <v>64</v>
      </c>
      <c r="HU49" s="192" t="s">
        <v>64</v>
      </c>
      <c r="HV49" s="192" t="s">
        <v>64</v>
      </c>
      <c r="HW49" s="192" t="s">
        <v>64</v>
      </c>
      <c r="HX49" s="192" t="s">
        <v>64</v>
      </c>
      <c r="HY49" s="192" t="s">
        <v>64</v>
      </c>
      <c r="HZ49" s="192" t="s">
        <v>64</v>
      </c>
      <c r="IA49" s="192" t="s">
        <v>64</v>
      </c>
      <c r="IB49" s="192" t="s">
        <v>64</v>
      </c>
      <c r="IC49" s="192" t="s">
        <v>64</v>
      </c>
      <c r="ID49" s="192" t="s">
        <v>64</v>
      </c>
      <c r="IE49" s="192" t="s">
        <v>64</v>
      </c>
      <c r="IF49" s="192" t="s">
        <v>64</v>
      </c>
      <c r="IG49" s="192" t="s">
        <v>64</v>
      </c>
      <c r="IH49" s="192" t="s">
        <v>64</v>
      </c>
      <c r="II49" s="192" t="s">
        <v>64</v>
      </c>
      <c r="IJ49" s="192" t="s">
        <v>64</v>
      </c>
      <c r="IK49" s="192" t="s">
        <v>64</v>
      </c>
      <c r="IL49" s="192" t="s">
        <v>64</v>
      </c>
      <c r="IM49" s="192" t="s">
        <v>490</v>
      </c>
      <c r="IN49" s="192" t="s">
        <v>83</v>
      </c>
      <c r="IO49" s="192" t="s">
        <v>489</v>
      </c>
      <c r="IP49" s="192" t="s">
        <v>487</v>
      </c>
      <c r="IQ49" s="192" t="s">
        <v>82</v>
      </c>
      <c r="IR49" s="192" t="s">
        <v>82</v>
      </c>
    </row>
    <row r="50" spans="1:252">
      <c r="A50" s="209" t="str">
        <f t="shared" si="0"/>
        <v>Report</v>
      </c>
      <c r="B50" s="192">
        <v>132828</v>
      </c>
      <c r="C50" s="192">
        <v>8886048</v>
      </c>
      <c r="D50" s="192" t="s">
        <v>928</v>
      </c>
      <c r="E50" s="192" t="s">
        <v>778</v>
      </c>
      <c r="F50" s="192" t="s">
        <v>528</v>
      </c>
      <c r="G50" s="192" t="s">
        <v>528</v>
      </c>
      <c r="H50" s="192" t="s">
        <v>929</v>
      </c>
      <c r="I50" s="192" t="s">
        <v>930</v>
      </c>
      <c r="J50" s="192" t="s">
        <v>781</v>
      </c>
      <c r="K50" s="192" t="s">
        <v>781</v>
      </c>
      <c r="L50" s="192" t="s">
        <v>782</v>
      </c>
      <c r="M50" s="192" t="s">
        <v>783</v>
      </c>
      <c r="N50" s="210" t="s">
        <v>784</v>
      </c>
      <c r="O50" s="211">
        <v>10043374</v>
      </c>
      <c r="P50" s="196">
        <v>43179</v>
      </c>
      <c r="Q50" s="196">
        <v>43181</v>
      </c>
      <c r="R50" s="196">
        <v>43223</v>
      </c>
      <c r="S50" s="192" t="s">
        <v>785</v>
      </c>
      <c r="T50" s="192" t="s">
        <v>786</v>
      </c>
      <c r="U50" s="192">
        <v>1</v>
      </c>
      <c r="V50" s="192">
        <v>1</v>
      </c>
      <c r="W50" s="192">
        <v>1</v>
      </c>
      <c r="X50" s="192">
        <v>1</v>
      </c>
      <c r="Y50" s="192">
        <v>1</v>
      </c>
      <c r="Z50" s="192" t="s">
        <v>783</v>
      </c>
      <c r="AA50" s="192" t="s">
        <v>783</v>
      </c>
      <c r="AB50" s="192" t="s">
        <v>489</v>
      </c>
      <c r="AC50" s="192" t="s">
        <v>487</v>
      </c>
      <c r="AD50" s="192" t="s">
        <v>783</v>
      </c>
      <c r="AE50" s="192" t="s">
        <v>783</v>
      </c>
      <c r="AF50" s="192" t="s">
        <v>783</v>
      </c>
      <c r="AG50" s="192" t="s">
        <v>783</v>
      </c>
      <c r="AH50" s="192" t="s">
        <v>783</v>
      </c>
      <c r="AI50" s="192" t="s">
        <v>783</v>
      </c>
      <c r="AJ50" s="192" t="s">
        <v>783</v>
      </c>
      <c r="AK50" s="192" t="s">
        <v>787</v>
      </c>
      <c r="AL50" s="192" t="s">
        <v>64</v>
      </c>
      <c r="AM50" s="192" t="s">
        <v>64</v>
      </c>
      <c r="AN50" s="192" t="s">
        <v>64</v>
      </c>
      <c r="AO50" s="192" t="s">
        <v>64</v>
      </c>
      <c r="AP50" s="192" t="s">
        <v>64</v>
      </c>
      <c r="AQ50" s="192" t="s">
        <v>64</v>
      </c>
      <c r="AR50" s="192" t="s">
        <v>64</v>
      </c>
      <c r="AS50" s="192" t="s">
        <v>64</v>
      </c>
      <c r="AT50" s="192" t="s">
        <v>64</v>
      </c>
      <c r="AU50" s="192" t="s">
        <v>64</v>
      </c>
      <c r="AV50" s="192" t="s">
        <v>64</v>
      </c>
      <c r="AW50" s="192" t="s">
        <v>64</v>
      </c>
      <c r="AX50" s="192" t="s">
        <v>64</v>
      </c>
      <c r="AY50" s="192" t="s">
        <v>64</v>
      </c>
      <c r="AZ50" s="192" t="s">
        <v>64</v>
      </c>
      <c r="BA50" s="192" t="s">
        <v>64</v>
      </c>
      <c r="BB50" s="192" t="s">
        <v>64</v>
      </c>
      <c r="BC50" s="192" t="s">
        <v>64</v>
      </c>
      <c r="BD50" s="192" t="s">
        <v>64</v>
      </c>
      <c r="BE50" s="192" t="s">
        <v>64</v>
      </c>
      <c r="BF50" s="192" t="s">
        <v>82</v>
      </c>
      <c r="BG50" s="192" t="s">
        <v>82</v>
      </c>
      <c r="BH50" s="192" t="s">
        <v>82</v>
      </c>
      <c r="BI50" s="192" t="s">
        <v>82</v>
      </c>
      <c r="BJ50" s="192" t="s">
        <v>82</v>
      </c>
      <c r="BK50" s="192" t="s">
        <v>82</v>
      </c>
      <c r="BL50" s="192" t="s">
        <v>64</v>
      </c>
      <c r="BM50" s="192" t="s">
        <v>64</v>
      </c>
      <c r="BN50" s="192" t="s">
        <v>64</v>
      </c>
      <c r="BO50" s="192" t="s">
        <v>64</v>
      </c>
      <c r="BP50" s="192" t="s">
        <v>64</v>
      </c>
      <c r="BQ50" s="192" t="s">
        <v>64</v>
      </c>
      <c r="BR50" s="192" t="s">
        <v>64</v>
      </c>
      <c r="BS50" s="192" t="s">
        <v>64</v>
      </c>
      <c r="BT50" s="192" t="s">
        <v>64</v>
      </c>
      <c r="BU50" s="192" t="s">
        <v>64</v>
      </c>
      <c r="BV50" s="192" t="s">
        <v>64</v>
      </c>
      <c r="BW50" s="192" t="s">
        <v>64</v>
      </c>
      <c r="BX50" s="192" t="s">
        <v>64</v>
      </c>
      <c r="BY50" s="192" t="s">
        <v>64</v>
      </c>
      <c r="BZ50" s="192" t="s">
        <v>64</v>
      </c>
      <c r="CA50" s="192" t="s">
        <v>64</v>
      </c>
      <c r="CB50" s="192" t="s">
        <v>64</v>
      </c>
      <c r="CC50" s="192" t="s">
        <v>64</v>
      </c>
      <c r="CD50" s="192" t="s">
        <v>64</v>
      </c>
      <c r="CE50" s="192" t="s">
        <v>64</v>
      </c>
      <c r="CF50" s="192" t="s">
        <v>64</v>
      </c>
      <c r="CG50" s="192" t="s">
        <v>64</v>
      </c>
      <c r="CH50" s="192" t="s">
        <v>64</v>
      </c>
      <c r="CI50" s="192" t="s">
        <v>64</v>
      </c>
      <c r="CJ50" s="192" t="s">
        <v>64</v>
      </c>
      <c r="CK50" s="192" t="s">
        <v>64</v>
      </c>
      <c r="CL50" s="192" t="s">
        <v>64</v>
      </c>
      <c r="CM50" s="192" t="s">
        <v>64</v>
      </c>
      <c r="CN50" s="192" t="s">
        <v>64</v>
      </c>
      <c r="CO50" s="192" t="s">
        <v>64</v>
      </c>
      <c r="CP50" s="192" t="s">
        <v>64</v>
      </c>
      <c r="CQ50" s="192" t="s">
        <v>64</v>
      </c>
      <c r="CR50" s="192" t="s">
        <v>64</v>
      </c>
      <c r="CS50" s="192" t="s">
        <v>64</v>
      </c>
      <c r="CT50" s="192" t="s">
        <v>64</v>
      </c>
      <c r="CU50" s="192" t="s">
        <v>64</v>
      </c>
      <c r="CV50" s="192" t="s">
        <v>64</v>
      </c>
      <c r="CW50" s="192" t="s">
        <v>64</v>
      </c>
      <c r="CX50" s="192" t="s">
        <v>64</v>
      </c>
      <c r="CY50" s="192" t="s">
        <v>64</v>
      </c>
      <c r="CZ50" s="192" t="s">
        <v>64</v>
      </c>
      <c r="DA50" s="192" t="s">
        <v>64</v>
      </c>
      <c r="DB50" s="192" t="s">
        <v>64</v>
      </c>
      <c r="DC50" s="192" t="s">
        <v>64</v>
      </c>
      <c r="DD50" s="192" t="s">
        <v>64</v>
      </c>
      <c r="DE50" s="192" t="s">
        <v>64</v>
      </c>
      <c r="DF50" s="192" t="s">
        <v>64</v>
      </c>
      <c r="DG50" s="192" t="s">
        <v>64</v>
      </c>
      <c r="DH50" s="192" t="s">
        <v>64</v>
      </c>
      <c r="DI50" s="192" t="s">
        <v>64</v>
      </c>
      <c r="DJ50" s="192" t="s">
        <v>64</v>
      </c>
      <c r="DK50" s="192" t="s">
        <v>64</v>
      </c>
      <c r="DL50" s="192" t="s">
        <v>64</v>
      </c>
      <c r="DM50" s="192" t="s">
        <v>64</v>
      </c>
      <c r="DN50" s="192" t="s">
        <v>64</v>
      </c>
      <c r="DO50" s="192" t="s">
        <v>64</v>
      </c>
      <c r="DP50" s="192" t="s">
        <v>64</v>
      </c>
      <c r="DQ50" s="192" t="s">
        <v>64</v>
      </c>
      <c r="DR50" s="192" t="s">
        <v>64</v>
      </c>
      <c r="DS50" s="192" t="s">
        <v>64</v>
      </c>
      <c r="DT50" s="192" t="s">
        <v>64</v>
      </c>
      <c r="DU50" s="192" t="s">
        <v>64</v>
      </c>
      <c r="DV50" s="192" t="s">
        <v>64</v>
      </c>
      <c r="DW50" s="192" t="s">
        <v>64</v>
      </c>
      <c r="DX50" s="192" t="s">
        <v>64</v>
      </c>
      <c r="DY50" s="192" t="s">
        <v>64</v>
      </c>
      <c r="DZ50" s="192" t="s">
        <v>64</v>
      </c>
      <c r="EA50" s="192" t="s">
        <v>64</v>
      </c>
      <c r="EB50" s="192" t="s">
        <v>64</v>
      </c>
      <c r="EC50" s="192" t="s">
        <v>64</v>
      </c>
      <c r="ED50" s="192" t="s">
        <v>64</v>
      </c>
      <c r="EE50" s="192" t="s">
        <v>64</v>
      </c>
      <c r="EF50" s="192" t="s">
        <v>82</v>
      </c>
      <c r="EG50" s="192" t="s">
        <v>64</v>
      </c>
      <c r="EH50" s="192" t="s">
        <v>64</v>
      </c>
      <c r="EI50" s="192" t="s">
        <v>64</v>
      </c>
      <c r="EJ50" s="192" t="s">
        <v>64</v>
      </c>
      <c r="EK50" s="192" t="s">
        <v>64</v>
      </c>
      <c r="EL50" s="192" t="s">
        <v>64</v>
      </c>
      <c r="EM50" s="192" t="s">
        <v>64</v>
      </c>
      <c r="EN50" s="192" t="s">
        <v>64</v>
      </c>
      <c r="EO50" s="192" t="s">
        <v>64</v>
      </c>
      <c r="EP50" s="192" t="s">
        <v>64</v>
      </c>
      <c r="EQ50" s="192" t="s">
        <v>64</v>
      </c>
      <c r="ER50" s="192" t="s">
        <v>64</v>
      </c>
      <c r="ES50" s="192" t="s">
        <v>64</v>
      </c>
      <c r="ET50" s="192" t="s">
        <v>64</v>
      </c>
      <c r="EU50" s="192" t="s">
        <v>64</v>
      </c>
      <c r="EV50" s="192" t="s">
        <v>64</v>
      </c>
      <c r="EW50" s="192" t="s">
        <v>64</v>
      </c>
      <c r="EX50" s="192" t="s">
        <v>64</v>
      </c>
      <c r="EY50" s="192" t="s">
        <v>64</v>
      </c>
      <c r="EZ50" s="192" t="s">
        <v>64</v>
      </c>
      <c r="FA50" s="192" t="s">
        <v>64</v>
      </c>
      <c r="FB50" s="192" t="s">
        <v>64</v>
      </c>
      <c r="FC50" s="192" t="s">
        <v>64</v>
      </c>
      <c r="FD50" s="192" t="s">
        <v>64</v>
      </c>
      <c r="FE50" s="192" t="s">
        <v>64</v>
      </c>
      <c r="FF50" s="192" t="s">
        <v>64</v>
      </c>
      <c r="FG50" s="192" t="s">
        <v>64</v>
      </c>
      <c r="FH50" s="192" t="s">
        <v>64</v>
      </c>
      <c r="FI50" s="192" t="s">
        <v>64</v>
      </c>
      <c r="FJ50" s="192" t="s">
        <v>64</v>
      </c>
      <c r="FK50" s="192" t="s">
        <v>64</v>
      </c>
      <c r="FL50" s="192" t="s">
        <v>64</v>
      </c>
      <c r="FM50" s="192" t="s">
        <v>64</v>
      </c>
      <c r="FN50" s="192" t="s">
        <v>64</v>
      </c>
      <c r="FO50" s="192" t="s">
        <v>64</v>
      </c>
      <c r="FP50" s="192" t="s">
        <v>64</v>
      </c>
      <c r="FQ50" s="192" t="s">
        <v>64</v>
      </c>
      <c r="FR50" s="192" t="s">
        <v>64</v>
      </c>
      <c r="FS50" s="192" t="s">
        <v>64</v>
      </c>
      <c r="FT50" s="192" t="s">
        <v>64</v>
      </c>
      <c r="FU50" s="192" t="s">
        <v>64</v>
      </c>
      <c r="FV50" s="192" t="s">
        <v>64</v>
      </c>
      <c r="FW50" s="192" t="s">
        <v>64</v>
      </c>
      <c r="FX50" s="192" t="s">
        <v>64</v>
      </c>
      <c r="FY50" s="192" t="s">
        <v>64</v>
      </c>
      <c r="FZ50" s="192" t="s">
        <v>64</v>
      </c>
      <c r="GA50" s="192" t="s">
        <v>64</v>
      </c>
      <c r="GB50" s="192" t="s">
        <v>64</v>
      </c>
      <c r="GC50" s="192" t="s">
        <v>64</v>
      </c>
      <c r="GD50" s="192" t="s">
        <v>64</v>
      </c>
      <c r="GE50" s="192" t="s">
        <v>64</v>
      </c>
      <c r="GF50" s="192" t="s">
        <v>64</v>
      </c>
      <c r="GG50" s="192" t="s">
        <v>64</v>
      </c>
      <c r="GH50" s="192" t="s">
        <v>64</v>
      </c>
      <c r="GI50" s="192" t="s">
        <v>64</v>
      </c>
      <c r="GJ50" s="192" t="s">
        <v>64</v>
      </c>
      <c r="GK50" s="192" t="s">
        <v>64</v>
      </c>
      <c r="GL50" s="192" t="s">
        <v>64</v>
      </c>
      <c r="GM50" s="192" t="s">
        <v>64</v>
      </c>
      <c r="GN50" s="192" t="s">
        <v>82</v>
      </c>
      <c r="GO50" s="192" t="s">
        <v>64</v>
      </c>
      <c r="GP50" s="192" t="s">
        <v>64</v>
      </c>
      <c r="GQ50" s="192" t="s">
        <v>64</v>
      </c>
      <c r="GR50" s="192" t="s">
        <v>64</v>
      </c>
      <c r="GS50" s="192" t="s">
        <v>64</v>
      </c>
      <c r="GT50" s="192" t="s">
        <v>64</v>
      </c>
      <c r="GU50" s="192" t="s">
        <v>64</v>
      </c>
      <c r="GV50" s="192" t="s">
        <v>64</v>
      </c>
      <c r="GW50" s="192" t="s">
        <v>64</v>
      </c>
      <c r="GX50" s="192" t="s">
        <v>64</v>
      </c>
      <c r="GY50" s="192" t="s">
        <v>64</v>
      </c>
      <c r="GZ50" s="192" t="s">
        <v>64</v>
      </c>
      <c r="HA50" s="192" t="s">
        <v>64</v>
      </c>
      <c r="HB50" s="192" t="s">
        <v>64</v>
      </c>
      <c r="HC50" s="192" t="s">
        <v>64</v>
      </c>
      <c r="HD50" s="192" t="s">
        <v>64</v>
      </c>
      <c r="HE50" s="192" t="s">
        <v>64</v>
      </c>
      <c r="HF50" s="192" t="s">
        <v>64</v>
      </c>
      <c r="HG50" s="192" t="s">
        <v>64</v>
      </c>
      <c r="HH50" s="192" t="s">
        <v>64</v>
      </c>
      <c r="HI50" s="192" t="s">
        <v>64</v>
      </c>
      <c r="HJ50" s="192" t="s">
        <v>64</v>
      </c>
      <c r="HK50" s="192" t="s">
        <v>64</v>
      </c>
      <c r="HL50" s="192" t="s">
        <v>64</v>
      </c>
      <c r="HM50" s="192" t="s">
        <v>64</v>
      </c>
      <c r="HN50" s="192" t="s">
        <v>82</v>
      </c>
      <c r="HO50" s="192" t="s">
        <v>82</v>
      </c>
      <c r="HP50" s="192" t="s">
        <v>82</v>
      </c>
      <c r="HQ50" s="192" t="s">
        <v>82</v>
      </c>
      <c r="HR50" s="192" t="s">
        <v>82</v>
      </c>
      <c r="HS50" s="192" t="s">
        <v>64</v>
      </c>
      <c r="HT50" s="192" t="s">
        <v>64</v>
      </c>
      <c r="HU50" s="192" t="s">
        <v>64</v>
      </c>
      <c r="HV50" s="192" t="s">
        <v>64</v>
      </c>
      <c r="HW50" s="192" t="s">
        <v>64</v>
      </c>
      <c r="HX50" s="192" t="s">
        <v>64</v>
      </c>
      <c r="HY50" s="192" t="s">
        <v>64</v>
      </c>
      <c r="HZ50" s="192" t="s">
        <v>64</v>
      </c>
      <c r="IA50" s="192" t="s">
        <v>64</v>
      </c>
      <c r="IB50" s="192" t="s">
        <v>64</v>
      </c>
      <c r="IC50" s="192" t="s">
        <v>64</v>
      </c>
      <c r="ID50" s="192" t="s">
        <v>64</v>
      </c>
      <c r="IE50" s="192" t="s">
        <v>64</v>
      </c>
      <c r="IF50" s="192" t="s">
        <v>64</v>
      </c>
      <c r="IG50" s="192" t="s">
        <v>64</v>
      </c>
      <c r="IH50" s="192" t="s">
        <v>64</v>
      </c>
      <c r="II50" s="192" t="s">
        <v>64</v>
      </c>
      <c r="IJ50" s="192" t="s">
        <v>64</v>
      </c>
      <c r="IK50" s="192" t="s">
        <v>64</v>
      </c>
      <c r="IL50" s="192" t="s">
        <v>64</v>
      </c>
      <c r="IM50" s="192" t="s">
        <v>490</v>
      </c>
      <c r="IN50" s="192" t="s">
        <v>83</v>
      </c>
      <c r="IO50" s="192" t="s">
        <v>489</v>
      </c>
      <c r="IP50" s="192" t="s">
        <v>487</v>
      </c>
      <c r="IQ50" s="192" t="s">
        <v>82</v>
      </c>
      <c r="IR50" s="192" t="s">
        <v>82</v>
      </c>
    </row>
    <row r="51" spans="1:252">
      <c r="A51" s="209" t="str">
        <f t="shared" si="0"/>
        <v>Report</v>
      </c>
      <c r="B51" s="192">
        <v>133478</v>
      </c>
      <c r="C51" s="192">
        <v>8936025</v>
      </c>
      <c r="D51" s="192" t="s">
        <v>931</v>
      </c>
      <c r="E51" s="192" t="s">
        <v>778</v>
      </c>
      <c r="F51" s="192" t="s">
        <v>532</v>
      </c>
      <c r="G51" s="192" t="s">
        <v>532</v>
      </c>
      <c r="H51" s="192" t="s">
        <v>877</v>
      </c>
      <c r="I51" s="192" t="s">
        <v>932</v>
      </c>
      <c r="J51" s="192" t="s">
        <v>781</v>
      </c>
      <c r="K51" s="192" t="s">
        <v>781</v>
      </c>
      <c r="L51" s="192" t="s">
        <v>782</v>
      </c>
      <c r="M51" s="192" t="s">
        <v>783</v>
      </c>
      <c r="N51" s="210" t="s">
        <v>784</v>
      </c>
      <c r="O51" s="211">
        <v>10047131</v>
      </c>
      <c r="P51" s="196">
        <v>43256</v>
      </c>
      <c r="Q51" s="196">
        <v>43258</v>
      </c>
      <c r="R51" s="196">
        <v>43304</v>
      </c>
      <c r="S51" s="192" t="s">
        <v>785</v>
      </c>
      <c r="T51" s="192" t="s">
        <v>786</v>
      </c>
      <c r="U51" s="192">
        <v>2</v>
      </c>
      <c r="V51" s="192">
        <v>2</v>
      </c>
      <c r="W51" s="192">
        <v>2</v>
      </c>
      <c r="X51" s="192">
        <v>2</v>
      </c>
      <c r="Y51" s="192">
        <v>2</v>
      </c>
      <c r="Z51" s="192" t="s">
        <v>783</v>
      </c>
      <c r="AA51" s="192">
        <v>2</v>
      </c>
      <c r="AB51" s="192" t="s">
        <v>489</v>
      </c>
      <c r="AC51" s="192" t="s">
        <v>487</v>
      </c>
      <c r="AD51" s="192" t="s">
        <v>783</v>
      </c>
      <c r="AE51" s="192" t="s">
        <v>783</v>
      </c>
      <c r="AF51" s="192" t="s">
        <v>783</v>
      </c>
      <c r="AG51" s="192" t="s">
        <v>783</v>
      </c>
      <c r="AH51" s="192" t="s">
        <v>783</v>
      </c>
      <c r="AI51" s="192" t="s">
        <v>783</v>
      </c>
      <c r="AJ51" s="192" t="s">
        <v>783</v>
      </c>
      <c r="AK51" s="192" t="s">
        <v>787</v>
      </c>
      <c r="AL51" s="192" t="s">
        <v>64</v>
      </c>
      <c r="AM51" s="192" t="s">
        <v>64</v>
      </c>
      <c r="AN51" s="192" t="s">
        <v>64</v>
      </c>
      <c r="AO51" s="192" t="s">
        <v>64</v>
      </c>
      <c r="AP51" s="192" t="s">
        <v>64</v>
      </c>
      <c r="AQ51" s="192" t="s">
        <v>64</v>
      </c>
      <c r="AR51" s="192" t="s">
        <v>64</v>
      </c>
      <c r="AS51" s="192" t="s">
        <v>64</v>
      </c>
      <c r="AT51" s="192" t="s">
        <v>64</v>
      </c>
      <c r="AU51" s="192" t="s">
        <v>64</v>
      </c>
      <c r="AV51" s="192" t="s">
        <v>64</v>
      </c>
      <c r="AW51" s="192" t="s">
        <v>64</v>
      </c>
      <c r="AX51" s="192" t="s">
        <v>64</v>
      </c>
      <c r="AY51" s="192" t="s">
        <v>64</v>
      </c>
      <c r="AZ51" s="192" t="s">
        <v>64</v>
      </c>
      <c r="BA51" s="192" t="s">
        <v>64</v>
      </c>
      <c r="BB51" s="192" t="s">
        <v>82</v>
      </c>
      <c r="BC51" s="192" t="s">
        <v>64</v>
      </c>
      <c r="BD51" s="192" t="s">
        <v>64</v>
      </c>
      <c r="BE51" s="192" t="s">
        <v>64</v>
      </c>
      <c r="BF51" s="192" t="s">
        <v>64</v>
      </c>
      <c r="BG51" s="192" t="s">
        <v>64</v>
      </c>
      <c r="BH51" s="192" t="s">
        <v>64</v>
      </c>
      <c r="BI51" s="192" t="s">
        <v>64</v>
      </c>
      <c r="BJ51" s="192" t="s">
        <v>82</v>
      </c>
      <c r="BK51" s="192" t="s">
        <v>64</v>
      </c>
      <c r="BL51" s="192" t="s">
        <v>64</v>
      </c>
      <c r="BM51" s="192" t="s">
        <v>64</v>
      </c>
      <c r="BN51" s="192" t="s">
        <v>64</v>
      </c>
      <c r="BO51" s="192" t="s">
        <v>64</v>
      </c>
      <c r="BP51" s="192" t="s">
        <v>64</v>
      </c>
      <c r="BQ51" s="192" t="s">
        <v>64</v>
      </c>
      <c r="BR51" s="192" t="s">
        <v>64</v>
      </c>
      <c r="BS51" s="192" t="s">
        <v>64</v>
      </c>
      <c r="BT51" s="192" t="s">
        <v>64</v>
      </c>
      <c r="BU51" s="192" t="s">
        <v>64</v>
      </c>
      <c r="BV51" s="192" t="s">
        <v>64</v>
      </c>
      <c r="BW51" s="192" t="s">
        <v>64</v>
      </c>
      <c r="BX51" s="192" t="s">
        <v>64</v>
      </c>
      <c r="BY51" s="192" t="s">
        <v>64</v>
      </c>
      <c r="BZ51" s="192" t="s">
        <v>64</v>
      </c>
      <c r="CA51" s="192" t="s">
        <v>64</v>
      </c>
      <c r="CB51" s="192" t="s">
        <v>64</v>
      </c>
      <c r="CC51" s="192" t="s">
        <v>64</v>
      </c>
      <c r="CD51" s="192" t="s">
        <v>64</v>
      </c>
      <c r="CE51" s="192" t="s">
        <v>64</v>
      </c>
      <c r="CF51" s="192" t="s">
        <v>64</v>
      </c>
      <c r="CG51" s="192" t="s">
        <v>64</v>
      </c>
      <c r="CH51" s="192" t="s">
        <v>64</v>
      </c>
      <c r="CI51" s="192" t="s">
        <v>64</v>
      </c>
      <c r="CJ51" s="192" t="s">
        <v>64</v>
      </c>
      <c r="CK51" s="192" t="s">
        <v>64</v>
      </c>
      <c r="CL51" s="192" t="s">
        <v>64</v>
      </c>
      <c r="CM51" s="192" t="s">
        <v>64</v>
      </c>
      <c r="CN51" s="192" t="s">
        <v>64</v>
      </c>
      <c r="CO51" s="192" t="s">
        <v>64</v>
      </c>
      <c r="CP51" s="192" t="s">
        <v>64</v>
      </c>
      <c r="CQ51" s="192" t="s">
        <v>64</v>
      </c>
      <c r="CR51" s="192" t="s">
        <v>82</v>
      </c>
      <c r="CS51" s="192" t="s">
        <v>82</v>
      </c>
      <c r="CT51" s="192" t="s">
        <v>82</v>
      </c>
      <c r="CU51" s="192" t="s">
        <v>64</v>
      </c>
      <c r="CV51" s="192" t="s">
        <v>64</v>
      </c>
      <c r="CW51" s="192" t="s">
        <v>64</v>
      </c>
      <c r="CX51" s="192" t="s">
        <v>64</v>
      </c>
      <c r="CY51" s="192" t="s">
        <v>64</v>
      </c>
      <c r="CZ51" s="192" t="s">
        <v>64</v>
      </c>
      <c r="DA51" s="192" t="s">
        <v>64</v>
      </c>
      <c r="DB51" s="192" t="s">
        <v>64</v>
      </c>
      <c r="DC51" s="192" t="s">
        <v>64</v>
      </c>
      <c r="DD51" s="192" t="s">
        <v>64</v>
      </c>
      <c r="DE51" s="192" t="s">
        <v>64</v>
      </c>
      <c r="DF51" s="192" t="s">
        <v>64</v>
      </c>
      <c r="DG51" s="192" t="s">
        <v>64</v>
      </c>
      <c r="DH51" s="192" t="s">
        <v>64</v>
      </c>
      <c r="DI51" s="192" t="s">
        <v>64</v>
      </c>
      <c r="DJ51" s="192" t="s">
        <v>64</v>
      </c>
      <c r="DK51" s="192" t="s">
        <v>64</v>
      </c>
      <c r="DL51" s="192" t="s">
        <v>64</v>
      </c>
      <c r="DM51" s="192" t="s">
        <v>64</v>
      </c>
      <c r="DN51" s="192" t="s">
        <v>64</v>
      </c>
      <c r="DO51" s="192" t="s">
        <v>64</v>
      </c>
      <c r="DP51" s="192" t="s">
        <v>64</v>
      </c>
      <c r="DQ51" s="192" t="s">
        <v>64</v>
      </c>
      <c r="DR51" s="192" t="s">
        <v>82</v>
      </c>
      <c r="DS51" s="192" t="s">
        <v>64</v>
      </c>
      <c r="DT51" s="192" t="s">
        <v>64</v>
      </c>
      <c r="DU51" s="192" t="s">
        <v>64</v>
      </c>
      <c r="DV51" s="192" t="s">
        <v>64</v>
      </c>
      <c r="DW51" s="192" t="s">
        <v>64</v>
      </c>
      <c r="DX51" s="192" t="s">
        <v>64</v>
      </c>
      <c r="DY51" s="192" t="s">
        <v>64</v>
      </c>
      <c r="DZ51" s="192" t="s">
        <v>64</v>
      </c>
      <c r="EA51" s="192" t="s">
        <v>64</v>
      </c>
      <c r="EB51" s="192" t="s">
        <v>64</v>
      </c>
      <c r="EC51" s="192" t="s">
        <v>64</v>
      </c>
      <c r="ED51" s="192" t="s">
        <v>64</v>
      </c>
      <c r="EE51" s="192" t="s">
        <v>64</v>
      </c>
      <c r="EF51" s="192" t="s">
        <v>82</v>
      </c>
      <c r="EG51" s="192" t="s">
        <v>64</v>
      </c>
      <c r="EH51" s="192" t="s">
        <v>64</v>
      </c>
      <c r="EI51" s="192" t="s">
        <v>64</v>
      </c>
      <c r="EJ51" s="192" t="s">
        <v>64</v>
      </c>
      <c r="EK51" s="192" t="s">
        <v>64</v>
      </c>
      <c r="EL51" s="192" t="s">
        <v>64</v>
      </c>
      <c r="EM51" s="192" t="s">
        <v>64</v>
      </c>
      <c r="EN51" s="192" t="s">
        <v>64</v>
      </c>
      <c r="EO51" s="192" t="s">
        <v>64</v>
      </c>
      <c r="EP51" s="192" t="s">
        <v>64</v>
      </c>
      <c r="EQ51" s="192" t="s">
        <v>64</v>
      </c>
      <c r="ER51" s="192" t="s">
        <v>64</v>
      </c>
      <c r="ES51" s="192" t="s">
        <v>64</v>
      </c>
      <c r="ET51" s="192" t="s">
        <v>64</v>
      </c>
      <c r="EU51" s="192" t="s">
        <v>64</v>
      </c>
      <c r="EV51" s="192" t="s">
        <v>64</v>
      </c>
      <c r="EW51" s="192" t="s">
        <v>64</v>
      </c>
      <c r="EX51" s="192" t="s">
        <v>64</v>
      </c>
      <c r="EY51" s="192" t="s">
        <v>64</v>
      </c>
      <c r="EZ51" s="192" t="s">
        <v>64</v>
      </c>
      <c r="FA51" s="192" t="s">
        <v>64</v>
      </c>
      <c r="FB51" s="192" t="s">
        <v>64</v>
      </c>
      <c r="FC51" s="192" t="s">
        <v>64</v>
      </c>
      <c r="FD51" s="192" t="s">
        <v>64</v>
      </c>
      <c r="FE51" s="192" t="s">
        <v>64</v>
      </c>
      <c r="FF51" s="192" t="s">
        <v>64</v>
      </c>
      <c r="FG51" s="192" t="s">
        <v>64</v>
      </c>
      <c r="FH51" s="192" t="s">
        <v>64</v>
      </c>
      <c r="FI51" s="192" t="s">
        <v>64</v>
      </c>
      <c r="FJ51" s="192" t="s">
        <v>64</v>
      </c>
      <c r="FK51" s="192" t="s">
        <v>64</v>
      </c>
      <c r="FL51" s="192" t="s">
        <v>64</v>
      </c>
      <c r="FM51" s="192" t="s">
        <v>64</v>
      </c>
      <c r="FN51" s="192" t="s">
        <v>64</v>
      </c>
      <c r="FO51" s="192" t="s">
        <v>64</v>
      </c>
      <c r="FP51" s="192" t="s">
        <v>64</v>
      </c>
      <c r="FQ51" s="192" t="s">
        <v>64</v>
      </c>
      <c r="FR51" s="192" t="s">
        <v>64</v>
      </c>
      <c r="FS51" s="192" t="s">
        <v>64</v>
      </c>
      <c r="FT51" s="192" t="s">
        <v>64</v>
      </c>
      <c r="FU51" s="192" t="s">
        <v>64</v>
      </c>
      <c r="FV51" s="192" t="s">
        <v>82</v>
      </c>
      <c r="FW51" s="192" t="s">
        <v>64</v>
      </c>
      <c r="FX51" s="192" t="s">
        <v>64</v>
      </c>
      <c r="FY51" s="192" t="s">
        <v>64</v>
      </c>
      <c r="FZ51" s="192" t="s">
        <v>64</v>
      </c>
      <c r="GA51" s="192" t="s">
        <v>64</v>
      </c>
      <c r="GB51" s="192" t="s">
        <v>64</v>
      </c>
      <c r="GC51" s="192" t="s">
        <v>64</v>
      </c>
      <c r="GD51" s="192" t="s">
        <v>64</v>
      </c>
      <c r="GE51" s="192" t="s">
        <v>64</v>
      </c>
      <c r="GF51" s="192" t="s">
        <v>64</v>
      </c>
      <c r="GG51" s="192" t="s">
        <v>64</v>
      </c>
      <c r="GH51" s="192" t="s">
        <v>64</v>
      </c>
      <c r="GI51" s="192" t="s">
        <v>64</v>
      </c>
      <c r="GJ51" s="192" t="s">
        <v>64</v>
      </c>
      <c r="GK51" s="192" t="s">
        <v>64</v>
      </c>
      <c r="GL51" s="192" t="s">
        <v>64</v>
      </c>
      <c r="GM51" s="192" t="s">
        <v>64</v>
      </c>
      <c r="GN51" s="192" t="s">
        <v>82</v>
      </c>
      <c r="GO51" s="192" t="s">
        <v>64</v>
      </c>
      <c r="GP51" s="192" t="s">
        <v>64</v>
      </c>
      <c r="GQ51" s="192" t="s">
        <v>64</v>
      </c>
      <c r="GR51" s="192" t="s">
        <v>64</v>
      </c>
      <c r="GS51" s="192" t="s">
        <v>64</v>
      </c>
      <c r="GT51" s="192" t="s">
        <v>64</v>
      </c>
      <c r="GU51" s="192" t="s">
        <v>64</v>
      </c>
      <c r="GV51" s="192" t="s">
        <v>64</v>
      </c>
      <c r="GW51" s="192" t="s">
        <v>64</v>
      </c>
      <c r="GX51" s="192" t="s">
        <v>64</v>
      </c>
      <c r="GY51" s="192" t="s">
        <v>64</v>
      </c>
      <c r="GZ51" s="192" t="s">
        <v>64</v>
      </c>
      <c r="HA51" s="192" t="s">
        <v>64</v>
      </c>
      <c r="HB51" s="192" t="s">
        <v>64</v>
      </c>
      <c r="HC51" s="192" t="s">
        <v>64</v>
      </c>
      <c r="HD51" s="192" t="s">
        <v>64</v>
      </c>
      <c r="HE51" s="192" t="s">
        <v>64</v>
      </c>
      <c r="HF51" s="192" t="s">
        <v>64</v>
      </c>
      <c r="HG51" s="192" t="s">
        <v>64</v>
      </c>
      <c r="HH51" s="192" t="s">
        <v>64</v>
      </c>
      <c r="HI51" s="192" t="s">
        <v>64</v>
      </c>
      <c r="HJ51" s="192" t="s">
        <v>64</v>
      </c>
      <c r="HK51" s="192" t="s">
        <v>64</v>
      </c>
      <c r="HL51" s="192" t="s">
        <v>64</v>
      </c>
      <c r="HM51" s="192" t="s">
        <v>64</v>
      </c>
      <c r="HN51" s="192" t="s">
        <v>64</v>
      </c>
      <c r="HO51" s="192" t="s">
        <v>82</v>
      </c>
      <c r="HP51" s="192" t="s">
        <v>82</v>
      </c>
      <c r="HQ51" s="192" t="s">
        <v>82</v>
      </c>
      <c r="HR51" s="192" t="s">
        <v>82</v>
      </c>
      <c r="HS51" s="192" t="s">
        <v>64</v>
      </c>
      <c r="HT51" s="192" t="s">
        <v>64</v>
      </c>
      <c r="HU51" s="192" t="s">
        <v>64</v>
      </c>
      <c r="HV51" s="192" t="s">
        <v>64</v>
      </c>
      <c r="HW51" s="192" t="s">
        <v>64</v>
      </c>
      <c r="HX51" s="192" t="s">
        <v>64</v>
      </c>
      <c r="HY51" s="192" t="s">
        <v>64</v>
      </c>
      <c r="HZ51" s="192" t="s">
        <v>64</v>
      </c>
      <c r="IA51" s="192" t="s">
        <v>64</v>
      </c>
      <c r="IB51" s="192" t="s">
        <v>64</v>
      </c>
      <c r="IC51" s="192" t="s">
        <v>64</v>
      </c>
      <c r="ID51" s="192" t="s">
        <v>64</v>
      </c>
      <c r="IE51" s="192" t="s">
        <v>64</v>
      </c>
      <c r="IF51" s="192" t="s">
        <v>64</v>
      </c>
      <c r="IG51" s="192" t="s">
        <v>64</v>
      </c>
      <c r="IH51" s="192" t="s">
        <v>64</v>
      </c>
      <c r="II51" s="192" t="s">
        <v>64</v>
      </c>
      <c r="IJ51" s="192" t="s">
        <v>64</v>
      </c>
      <c r="IK51" s="192" t="s">
        <v>64</v>
      </c>
      <c r="IL51" s="192" t="s">
        <v>64</v>
      </c>
      <c r="IM51" s="192" t="s">
        <v>490</v>
      </c>
      <c r="IN51" s="192" t="s">
        <v>83</v>
      </c>
      <c r="IO51" s="192" t="s">
        <v>489</v>
      </c>
      <c r="IP51" s="192" t="s">
        <v>487</v>
      </c>
      <c r="IQ51" s="192" t="s">
        <v>64</v>
      </c>
      <c r="IR51" s="192" t="s">
        <v>64</v>
      </c>
    </row>
    <row r="52" spans="1:252">
      <c r="A52" s="209" t="str">
        <f t="shared" si="0"/>
        <v>Report</v>
      </c>
      <c r="B52" s="192">
        <v>133443</v>
      </c>
      <c r="C52" s="192">
        <v>3186586</v>
      </c>
      <c r="D52" s="192" t="s">
        <v>933</v>
      </c>
      <c r="E52" s="192" t="s">
        <v>794</v>
      </c>
      <c r="F52" s="192" t="s">
        <v>534</v>
      </c>
      <c r="G52" s="192" t="s">
        <v>534</v>
      </c>
      <c r="H52" s="192" t="s">
        <v>934</v>
      </c>
      <c r="I52" s="192" t="s">
        <v>935</v>
      </c>
      <c r="J52" s="192" t="s">
        <v>781</v>
      </c>
      <c r="K52" s="192" t="s">
        <v>781</v>
      </c>
      <c r="L52" s="192" t="s">
        <v>782</v>
      </c>
      <c r="M52" s="192" t="s">
        <v>783</v>
      </c>
      <c r="N52" s="210" t="s">
        <v>784</v>
      </c>
      <c r="O52" s="211">
        <v>10012845</v>
      </c>
      <c r="P52" s="196">
        <v>43159</v>
      </c>
      <c r="Q52" s="196">
        <v>43181</v>
      </c>
      <c r="R52" s="196">
        <v>43277</v>
      </c>
      <c r="S52" s="192" t="s">
        <v>785</v>
      </c>
      <c r="T52" s="192" t="s">
        <v>786</v>
      </c>
      <c r="U52" s="192">
        <v>2</v>
      </c>
      <c r="V52" s="192">
        <v>2</v>
      </c>
      <c r="W52" s="192">
        <v>2</v>
      </c>
      <c r="X52" s="192">
        <v>1</v>
      </c>
      <c r="Y52" s="192">
        <v>2</v>
      </c>
      <c r="Z52" s="192">
        <v>1</v>
      </c>
      <c r="AA52" s="192">
        <v>2</v>
      </c>
      <c r="AB52" s="192" t="s">
        <v>489</v>
      </c>
      <c r="AC52" s="192" t="s">
        <v>487</v>
      </c>
      <c r="AD52" s="192" t="s">
        <v>783</v>
      </c>
      <c r="AE52" s="192" t="s">
        <v>783</v>
      </c>
      <c r="AF52" s="192" t="s">
        <v>783</v>
      </c>
      <c r="AG52" s="192" t="s">
        <v>783</v>
      </c>
      <c r="AH52" s="192" t="s">
        <v>783</v>
      </c>
      <c r="AI52" s="192" t="s">
        <v>783</v>
      </c>
      <c r="AJ52" s="192" t="s">
        <v>783</v>
      </c>
      <c r="AK52" s="192" t="s">
        <v>787</v>
      </c>
      <c r="AL52" s="192" t="s">
        <v>64</v>
      </c>
      <c r="AM52" s="192" t="s">
        <v>64</v>
      </c>
      <c r="AN52" s="192" t="s">
        <v>64</v>
      </c>
      <c r="AO52" s="192" t="s">
        <v>64</v>
      </c>
      <c r="AP52" s="192" t="s">
        <v>64</v>
      </c>
      <c r="AQ52" s="192" t="s">
        <v>64</v>
      </c>
      <c r="AR52" s="192" t="s">
        <v>64</v>
      </c>
      <c r="AS52" s="192" t="s">
        <v>64</v>
      </c>
      <c r="AT52" s="192" t="s">
        <v>64</v>
      </c>
      <c r="AU52" s="192" t="s">
        <v>64</v>
      </c>
      <c r="AV52" s="192" t="s">
        <v>64</v>
      </c>
      <c r="AW52" s="192" t="s">
        <v>64</v>
      </c>
      <c r="AX52" s="192" t="s">
        <v>64</v>
      </c>
      <c r="AY52" s="192" t="s">
        <v>64</v>
      </c>
      <c r="AZ52" s="192" t="s">
        <v>64</v>
      </c>
      <c r="BA52" s="192" t="s">
        <v>64</v>
      </c>
      <c r="BB52" s="192" t="s">
        <v>82</v>
      </c>
      <c r="BC52" s="192" t="s">
        <v>64</v>
      </c>
      <c r="BD52" s="192" t="s">
        <v>64</v>
      </c>
      <c r="BE52" s="192" t="s">
        <v>64</v>
      </c>
      <c r="BF52" s="192" t="s">
        <v>64</v>
      </c>
      <c r="BG52" s="192" t="s">
        <v>64</v>
      </c>
      <c r="BH52" s="192" t="s">
        <v>64</v>
      </c>
      <c r="BI52" s="192" t="s">
        <v>64</v>
      </c>
      <c r="BJ52" s="192" t="s">
        <v>64</v>
      </c>
      <c r="BK52" s="192" t="s">
        <v>64</v>
      </c>
      <c r="BL52" s="192" t="s">
        <v>64</v>
      </c>
      <c r="BM52" s="192" t="s">
        <v>64</v>
      </c>
      <c r="BN52" s="192" t="s">
        <v>64</v>
      </c>
      <c r="BO52" s="192" t="s">
        <v>64</v>
      </c>
      <c r="BP52" s="192" t="s">
        <v>64</v>
      </c>
      <c r="BQ52" s="192" t="s">
        <v>64</v>
      </c>
      <c r="BR52" s="192" t="s">
        <v>64</v>
      </c>
      <c r="BS52" s="192" t="s">
        <v>64</v>
      </c>
      <c r="BT52" s="192" t="s">
        <v>64</v>
      </c>
      <c r="BU52" s="192" t="s">
        <v>64</v>
      </c>
      <c r="BV52" s="192" t="s">
        <v>64</v>
      </c>
      <c r="BW52" s="192" t="s">
        <v>64</v>
      </c>
      <c r="BX52" s="192" t="s">
        <v>64</v>
      </c>
      <c r="BY52" s="192" t="s">
        <v>64</v>
      </c>
      <c r="BZ52" s="192" t="s">
        <v>64</v>
      </c>
      <c r="CA52" s="192" t="s">
        <v>64</v>
      </c>
      <c r="CB52" s="192" t="s">
        <v>64</v>
      </c>
      <c r="CC52" s="192" t="s">
        <v>64</v>
      </c>
      <c r="CD52" s="192" t="s">
        <v>64</v>
      </c>
      <c r="CE52" s="192" t="s">
        <v>64</v>
      </c>
      <c r="CF52" s="192" t="s">
        <v>64</v>
      </c>
      <c r="CG52" s="192" t="s">
        <v>64</v>
      </c>
      <c r="CH52" s="192" t="s">
        <v>64</v>
      </c>
      <c r="CI52" s="192" t="s">
        <v>64</v>
      </c>
      <c r="CJ52" s="192" t="s">
        <v>64</v>
      </c>
      <c r="CK52" s="192" t="s">
        <v>64</v>
      </c>
      <c r="CL52" s="192" t="s">
        <v>64</v>
      </c>
      <c r="CM52" s="192" t="s">
        <v>64</v>
      </c>
      <c r="CN52" s="192" t="s">
        <v>64</v>
      </c>
      <c r="CO52" s="192" t="s">
        <v>64</v>
      </c>
      <c r="CP52" s="192" t="s">
        <v>64</v>
      </c>
      <c r="CQ52" s="192" t="s">
        <v>64</v>
      </c>
      <c r="CR52" s="192" t="s">
        <v>82</v>
      </c>
      <c r="CS52" s="192" t="s">
        <v>82</v>
      </c>
      <c r="CT52" s="192" t="s">
        <v>82</v>
      </c>
      <c r="CU52" s="192" t="s">
        <v>64</v>
      </c>
      <c r="CV52" s="192" t="s">
        <v>64</v>
      </c>
      <c r="CW52" s="192" t="s">
        <v>64</v>
      </c>
      <c r="CX52" s="192" t="s">
        <v>64</v>
      </c>
      <c r="CY52" s="192" t="s">
        <v>64</v>
      </c>
      <c r="CZ52" s="192" t="s">
        <v>64</v>
      </c>
      <c r="DA52" s="192" t="s">
        <v>64</v>
      </c>
      <c r="DB52" s="192" t="s">
        <v>64</v>
      </c>
      <c r="DC52" s="192" t="s">
        <v>64</v>
      </c>
      <c r="DD52" s="192" t="s">
        <v>64</v>
      </c>
      <c r="DE52" s="192" t="s">
        <v>64</v>
      </c>
      <c r="DF52" s="192" t="s">
        <v>64</v>
      </c>
      <c r="DG52" s="192" t="s">
        <v>64</v>
      </c>
      <c r="DH52" s="192" t="s">
        <v>64</v>
      </c>
      <c r="DI52" s="192" t="s">
        <v>64</v>
      </c>
      <c r="DJ52" s="192" t="s">
        <v>64</v>
      </c>
      <c r="DK52" s="192" t="s">
        <v>64</v>
      </c>
      <c r="DL52" s="192" t="s">
        <v>64</v>
      </c>
      <c r="DM52" s="192" t="s">
        <v>64</v>
      </c>
      <c r="DN52" s="192" t="s">
        <v>64</v>
      </c>
      <c r="DO52" s="192" t="s">
        <v>64</v>
      </c>
      <c r="DP52" s="192" t="s">
        <v>64</v>
      </c>
      <c r="DQ52" s="192" t="s">
        <v>64</v>
      </c>
      <c r="DR52" s="192" t="s">
        <v>82</v>
      </c>
      <c r="DS52" s="192" t="s">
        <v>64</v>
      </c>
      <c r="DT52" s="192" t="s">
        <v>82</v>
      </c>
      <c r="DU52" s="192" t="s">
        <v>82</v>
      </c>
      <c r="DV52" s="192" t="s">
        <v>82</v>
      </c>
      <c r="DW52" s="192" t="s">
        <v>82</v>
      </c>
      <c r="DX52" s="192" t="s">
        <v>82</v>
      </c>
      <c r="DY52" s="192" t="s">
        <v>82</v>
      </c>
      <c r="DZ52" s="192" t="s">
        <v>82</v>
      </c>
      <c r="EA52" s="192" t="s">
        <v>82</v>
      </c>
      <c r="EB52" s="192" t="s">
        <v>82</v>
      </c>
      <c r="EC52" s="192" t="s">
        <v>82</v>
      </c>
      <c r="ED52" s="192" t="s">
        <v>82</v>
      </c>
      <c r="EE52" s="192" t="s">
        <v>82</v>
      </c>
      <c r="EF52" s="192" t="s">
        <v>82</v>
      </c>
      <c r="EG52" s="192" t="s">
        <v>82</v>
      </c>
      <c r="EH52" s="192" t="s">
        <v>64</v>
      </c>
      <c r="EI52" s="192" t="s">
        <v>64</v>
      </c>
      <c r="EJ52" s="192" t="s">
        <v>64</v>
      </c>
      <c r="EK52" s="192" t="s">
        <v>64</v>
      </c>
      <c r="EL52" s="192" t="s">
        <v>64</v>
      </c>
      <c r="EM52" s="192" t="s">
        <v>64</v>
      </c>
      <c r="EN52" s="192" t="s">
        <v>64</v>
      </c>
      <c r="EO52" s="192" t="s">
        <v>64</v>
      </c>
      <c r="EP52" s="192" t="s">
        <v>64</v>
      </c>
      <c r="EQ52" s="192" t="s">
        <v>64</v>
      </c>
      <c r="ER52" s="192" t="s">
        <v>64</v>
      </c>
      <c r="ES52" s="192" t="s">
        <v>64</v>
      </c>
      <c r="ET52" s="192" t="s">
        <v>64</v>
      </c>
      <c r="EU52" s="192" t="s">
        <v>64</v>
      </c>
      <c r="EV52" s="192" t="s">
        <v>64</v>
      </c>
      <c r="EW52" s="192" t="s">
        <v>64</v>
      </c>
      <c r="EX52" s="192" t="s">
        <v>64</v>
      </c>
      <c r="EY52" s="192" t="s">
        <v>64</v>
      </c>
      <c r="EZ52" s="192" t="s">
        <v>64</v>
      </c>
      <c r="FA52" s="192" t="s">
        <v>64</v>
      </c>
      <c r="FB52" s="192" t="s">
        <v>64</v>
      </c>
      <c r="FC52" s="192" t="s">
        <v>64</v>
      </c>
      <c r="FD52" s="192" t="s">
        <v>64</v>
      </c>
      <c r="FE52" s="192" t="s">
        <v>82</v>
      </c>
      <c r="FF52" s="192" t="s">
        <v>82</v>
      </c>
      <c r="FG52" s="192" t="s">
        <v>82</v>
      </c>
      <c r="FH52" s="192" t="s">
        <v>82</v>
      </c>
      <c r="FI52" s="192" t="s">
        <v>82</v>
      </c>
      <c r="FJ52" s="192" t="s">
        <v>82</v>
      </c>
      <c r="FK52" s="192" t="s">
        <v>64</v>
      </c>
      <c r="FL52" s="192" t="s">
        <v>64</v>
      </c>
      <c r="FM52" s="192" t="s">
        <v>64</v>
      </c>
      <c r="FN52" s="192" t="s">
        <v>64</v>
      </c>
      <c r="FO52" s="192" t="s">
        <v>64</v>
      </c>
      <c r="FP52" s="192" t="s">
        <v>64</v>
      </c>
      <c r="FQ52" s="192" t="s">
        <v>64</v>
      </c>
      <c r="FR52" s="192" t="s">
        <v>64</v>
      </c>
      <c r="FS52" s="192" t="s">
        <v>64</v>
      </c>
      <c r="FT52" s="192" t="s">
        <v>64</v>
      </c>
      <c r="FU52" s="192" t="s">
        <v>64</v>
      </c>
      <c r="FV52" s="192" t="s">
        <v>82</v>
      </c>
      <c r="FW52" s="192" t="s">
        <v>64</v>
      </c>
      <c r="FX52" s="192" t="s">
        <v>64</v>
      </c>
      <c r="FY52" s="192" t="s">
        <v>64</v>
      </c>
      <c r="FZ52" s="192" t="s">
        <v>64</v>
      </c>
      <c r="GA52" s="192" t="s">
        <v>64</v>
      </c>
      <c r="GB52" s="192" t="s">
        <v>64</v>
      </c>
      <c r="GC52" s="192" t="s">
        <v>64</v>
      </c>
      <c r="GD52" s="192" t="s">
        <v>64</v>
      </c>
      <c r="GE52" s="192" t="s">
        <v>64</v>
      </c>
      <c r="GF52" s="192" t="s">
        <v>64</v>
      </c>
      <c r="GG52" s="192" t="s">
        <v>64</v>
      </c>
      <c r="GH52" s="192" t="s">
        <v>64</v>
      </c>
      <c r="GI52" s="192" t="s">
        <v>64</v>
      </c>
      <c r="GJ52" s="192" t="s">
        <v>64</v>
      </c>
      <c r="GK52" s="192" t="s">
        <v>64</v>
      </c>
      <c r="GL52" s="192" t="s">
        <v>64</v>
      </c>
      <c r="GM52" s="192" t="s">
        <v>64</v>
      </c>
      <c r="GN52" s="192" t="s">
        <v>82</v>
      </c>
      <c r="GO52" s="192" t="s">
        <v>64</v>
      </c>
      <c r="GP52" s="192" t="s">
        <v>64</v>
      </c>
      <c r="GQ52" s="192" t="s">
        <v>64</v>
      </c>
      <c r="GR52" s="192" t="s">
        <v>64</v>
      </c>
      <c r="GS52" s="192" t="s">
        <v>64</v>
      </c>
      <c r="GT52" s="192" t="s">
        <v>64</v>
      </c>
      <c r="GU52" s="192" t="s">
        <v>64</v>
      </c>
      <c r="GV52" s="192" t="s">
        <v>64</v>
      </c>
      <c r="GW52" s="192" t="s">
        <v>64</v>
      </c>
      <c r="GX52" s="192" t="s">
        <v>64</v>
      </c>
      <c r="GY52" s="192" t="s">
        <v>64</v>
      </c>
      <c r="GZ52" s="192" t="s">
        <v>64</v>
      </c>
      <c r="HA52" s="192" t="s">
        <v>64</v>
      </c>
      <c r="HB52" s="192" t="s">
        <v>64</v>
      </c>
      <c r="HC52" s="192" t="s">
        <v>82</v>
      </c>
      <c r="HD52" s="192" t="s">
        <v>64</v>
      </c>
      <c r="HE52" s="192" t="s">
        <v>64</v>
      </c>
      <c r="HF52" s="192" t="s">
        <v>64</v>
      </c>
      <c r="HG52" s="192" t="s">
        <v>64</v>
      </c>
      <c r="HH52" s="192" t="s">
        <v>64</v>
      </c>
      <c r="HI52" s="192" t="s">
        <v>64</v>
      </c>
      <c r="HJ52" s="192" t="s">
        <v>64</v>
      </c>
      <c r="HK52" s="192" t="s">
        <v>64</v>
      </c>
      <c r="HL52" s="192" t="s">
        <v>64</v>
      </c>
      <c r="HM52" s="192" t="s">
        <v>64</v>
      </c>
      <c r="HN52" s="192" t="s">
        <v>64</v>
      </c>
      <c r="HO52" s="192" t="s">
        <v>64</v>
      </c>
      <c r="HP52" s="192" t="s">
        <v>64</v>
      </c>
      <c r="HQ52" s="192" t="s">
        <v>64</v>
      </c>
      <c r="HR52" s="192" t="s">
        <v>64</v>
      </c>
      <c r="HS52" s="192" t="s">
        <v>64</v>
      </c>
      <c r="HT52" s="192" t="s">
        <v>64</v>
      </c>
      <c r="HU52" s="192" t="s">
        <v>64</v>
      </c>
      <c r="HV52" s="192" t="s">
        <v>64</v>
      </c>
      <c r="HW52" s="192" t="s">
        <v>64</v>
      </c>
      <c r="HX52" s="192" t="s">
        <v>64</v>
      </c>
      <c r="HY52" s="192" t="s">
        <v>64</v>
      </c>
      <c r="HZ52" s="192" t="s">
        <v>64</v>
      </c>
      <c r="IA52" s="192" t="s">
        <v>64</v>
      </c>
      <c r="IB52" s="192" t="s">
        <v>64</v>
      </c>
      <c r="IC52" s="192" t="s">
        <v>64</v>
      </c>
      <c r="ID52" s="192" t="s">
        <v>64</v>
      </c>
      <c r="IE52" s="192" t="s">
        <v>64</v>
      </c>
      <c r="IF52" s="192" t="s">
        <v>64</v>
      </c>
      <c r="IG52" s="192" t="s">
        <v>64</v>
      </c>
      <c r="IH52" s="192" t="s">
        <v>64</v>
      </c>
      <c r="II52" s="192" t="s">
        <v>64</v>
      </c>
      <c r="IJ52" s="192" t="s">
        <v>64</v>
      </c>
      <c r="IK52" s="192" t="s">
        <v>64</v>
      </c>
      <c r="IL52" s="192" t="s">
        <v>64</v>
      </c>
      <c r="IM52" s="192" t="s">
        <v>490</v>
      </c>
      <c r="IN52" s="192" t="s">
        <v>83</v>
      </c>
      <c r="IO52" s="192" t="s">
        <v>489</v>
      </c>
      <c r="IP52" s="192" t="s">
        <v>487</v>
      </c>
      <c r="IQ52" s="192" t="s">
        <v>64</v>
      </c>
      <c r="IR52" s="192" t="s">
        <v>64</v>
      </c>
    </row>
    <row r="53" spans="1:252">
      <c r="A53" s="209" t="str">
        <f t="shared" si="0"/>
        <v>Report</v>
      </c>
      <c r="B53" s="192">
        <v>132781</v>
      </c>
      <c r="C53" s="192">
        <v>8566014</v>
      </c>
      <c r="D53" s="192" t="s">
        <v>936</v>
      </c>
      <c r="E53" s="192" t="s">
        <v>794</v>
      </c>
      <c r="F53" s="192" t="s">
        <v>531</v>
      </c>
      <c r="G53" s="192" t="s">
        <v>531</v>
      </c>
      <c r="H53" s="192" t="s">
        <v>937</v>
      </c>
      <c r="I53" s="192" t="s">
        <v>938</v>
      </c>
      <c r="J53" s="192" t="s">
        <v>824</v>
      </c>
      <c r="K53" s="192" t="s">
        <v>824</v>
      </c>
      <c r="L53" s="192" t="s">
        <v>817</v>
      </c>
      <c r="M53" s="192" t="s">
        <v>783</v>
      </c>
      <c r="N53" s="210" t="s">
        <v>784</v>
      </c>
      <c r="O53" s="211">
        <v>10035674</v>
      </c>
      <c r="P53" s="196">
        <v>43123</v>
      </c>
      <c r="Q53" s="196">
        <v>43125</v>
      </c>
      <c r="R53" s="196">
        <v>43221</v>
      </c>
      <c r="S53" s="192" t="s">
        <v>785</v>
      </c>
      <c r="T53" s="192" t="s">
        <v>786</v>
      </c>
      <c r="U53" s="192">
        <v>4</v>
      </c>
      <c r="V53" s="192">
        <v>4</v>
      </c>
      <c r="W53" s="192">
        <v>4</v>
      </c>
      <c r="X53" s="192">
        <v>4</v>
      </c>
      <c r="Y53" s="192">
        <v>3</v>
      </c>
      <c r="Z53" s="192" t="s">
        <v>783</v>
      </c>
      <c r="AA53" s="192" t="s">
        <v>783</v>
      </c>
      <c r="AB53" s="192" t="s">
        <v>490</v>
      </c>
      <c r="AC53" s="192" t="s">
        <v>488</v>
      </c>
      <c r="AD53" s="192" t="s">
        <v>783</v>
      </c>
      <c r="AE53" s="192" t="s">
        <v>783</v>
      </c>
      <c r="AF53" s="192" t="s">
        <v>487</v>
      </c>
      <c r="AG53" s="192" t="s">
        <v>783</v>
      </c>
      <c r="AH53" s="192" t="s">
        <v>783</v>
      </c>
      <c r="AI53" s="192" t="s">
        <v>783</v>
      </c>
      <c r="AJ53" s="192" t="s">
        <v>783</v>
      </c>
      <c r="AK53" s="192" t="s">
        <v>791</v>
      </c>
      <c r="AL53" s="192" t="s">
        <v>792</v>
      </c>
      <c r="AM53" s="192" t="s">
        <v>792</v>
      </c>
      <c r="AN53" s="192" t="s">
        <v>792</v>
      </c>
      <c r="AO53" s="192" t="s">
        <v>792</v>
      </c>
      <c r="AP53" s="192" t="s">
        <v>792</v>
      </c>
      <c r="AQ53" s="192" t="s">
        <v>64</v>
      </c>
      <c r="AR53" s="192" t="s">
        <v>64</v>
      </c>
      <c r="AS53" s="192" t="s">
        <v>792</v>
      </c>
      <c r="AT53" s="192" t="s">
        <v>65</v>
      </c>
      <c r="AU53" s="192" t="s">
        <v>65</v>
      </c>
      <c r="AV53" s="192" t="s">
        <v>64</v>
      </c>
      <c r="AW53" s="192" t="s">
        <v>64</v>
      </c>
      <c r="AX53" s="192" t="s">
        <v>65</v>
      </c>
      <c r="AY53" s="192" t="s">
        <v>65</v>
      </c>
      <c r="AZ53" s="192" t="s">
        <v>65</v>
      </c>
      <c r="BA53" s="192" t="s">
        <v>64</v>
      </c>
      <c r="BB53" s="192" t="s">
        <v>82</v>
      </c>
      <c r="BC53" s="192" t="s">
        <v>65</v>
      </c>
      <c r="BD53" s="192" t="s">
        <v>65</v>
      </c>
      <c r="BE53" s="192" t="s">
        <v>65</v>
      </c>
      <c r="BF53" s="192" t="s">
        <v>65</v>
      </c>
      <c r="BG53" s="192" t="s">
        <v>65</v>
      </c>
      <c r="BH53" s="192" t="s">
        <v>65</v>
      </c>
      <c r="BI53" s="192" t="s">
        <v>65</v>
      </c>
      <c r="BJ53" s="192" t="s">
        <v>82</v>
      </c>
      <c r="BK53" s="192" t="s">
        <v>82</v>
      </c>
      <c r="BL53" s="192" t="s">
        <v>64</v>
      </c>
      <c r="BM53" s="192" t="s">
        <v>65</v>
      </c>
      <c r="BN53" s="192" t="s">
        <v>65</v>
      </c>
      <c r="BO53" s="192" t="s">
        <v>65</v>
      </c>
      <c r="BP53" s="192" t="s">
        <v>65</v>
      </c>
      <c r="BQ53" s="192" t="s">
        <v>65</v>
      </c>
      <c r="BR53" s="192" t="s">
        <v>65</v>
      </c>
      <c r="BS53" s="192" t="s">
        <v>64</v>
      </c>
      <c r="BT53" s="192" t="s">
        <v>65</v>
      </c>
      <c r="BU53" s="192" t="s">
        <v>64</v>
      </c>
      <c r="BV53" s="192" t="s">
        <v>64</v>
      </c>
      <c r="BW53" s="192" t="s">
        <v>65</v>
      </c>
      <c r="BX53" s="192" t="s">
        <v>65</v>
      </c>
      <c r="BY53" s="192" t="s">
        <v>64</v>
      </c>
      <c r="BZ53" s="192" t="s">
        <v>65</v>
      </c>
      <c r="CA53" s="192" t="s">
        <v>65</v>
      </c>
      <c r="CB53" s="192" t="s">
        <v>65</v>
      </c>
      <c r="CC53" s="192" t="s">
        <v>64</v>
      </c>
      <c r="CD53" s="192" t="s">
        <v>64</v>
      </c>
      <c r="CE53" s="192" t="s">
        <v>65</v>
      </c>
      <c r="CF53" s="192" t="s">
        <v>64</v>
      </c>
      <c r="CG53" s="192" t="s">
        <v>64</v>
      </c>
      <c r="CH53" s="192" t="s">
        <v>65</v>
      </c>
      <c r="CI53" s="192" t="s">
        <v>64</v>
      </c>
      <c r="CJ53" s="192" t="s">
        <v>64</v>
      </c>
      <c r="CK53" s="192" t="s">
        <v>64</v>
      </c>
      <c r="CL53" s="192" t="s">
        <v>64</v>
      </c>
      <c r="CM53" s="192" t="s">
        <v>82</v>
      </c>
      <c r="CN53" s="192" t="s">
        <v>64</v>
      </c>
      <c r="CO53" s="192" t="s">
        <v>65</v>
      </c>
      <c r="CP53" s="192" t="s">
        <v>65</v>
      </c>
      <c r="CQ53" s="192" t="s">
        <v>65</v>
      </c>
      <c r="CR53" s="192" t="s">
        <v>82</v>
      </c>
      <c r="CS53" s="192" t="s">
        <v>82</v>
      </c>
      <c r="CT53" s="192" t="s">
        <v>82</v>
      </c>
      <c r="CU53" s="192" t="s">
        <v>64</v>
      </c>
      <c r="CV53" s="192" t="s">
        <v>64</v>
      </c>
      <c r="CW53" s="192" t="s">
        <v>64</v>
      </c>
      <c r="CX53" s="192" t="s">
        <v>64</v>
      </c>
      <c r="CY53" s="192" t="s">
        <v>64</v>
      </c>
      <c r="CZ53" s="192" t="s">
        <v>65</v>
      </c>
      <c r="DA53" s="192" t="s">
        <v>64</v>
      </c>
      <c r="DB53" s="192" t="s">
        <v>65</v>
      </c>
      <c r="DC53" s="192" t="s">
        <v>64</v>
      </c>
      <c r="DD53" s="192" t="s">
        <v>65</v>
      </c>
      <c r="DE53" s="192" t="s">
        <v>64</v>
      </c>
      <c r="DF53" s="192" t="s">
        <v>64</v>
      </c>
      <c r="DG53" s="192" t="s">
        <v>64</v>
      </c>
      <c r="DH53" s="192" t="s">
        <v>65</v>
      </c>
      <c r="DI53" s="192" t="s">
        <v>64</v>
      </c>
      <c r="DJ53" s="192" t="s">
        <v>64</v>
      </c>
      <c r="DK53" s="192" t="s">
        <v>64</v>
      </c>
      <c r="DL53" s="192" t="s">
        <v>64</v>
      </c>
      <c r="DM53" s="192" t="s">
        <v>64</v>
      </c>
      <c r="DN53" s="192" t="s">
        <v>64</v>
      </c>
      <c r="DO53" s="192" t="s">
        <v>64</v>
      </c>
      <c r="DP53" s="192" t="s">
        <v>65</v>
      </c>
      <c r="DQ53" s="192" t="s">
        <v>64</v>
      </c>
      <c r="DR53" s="192" t="s">
        <v>64</v>
      </c>
      <c r="DS53" s="192" t="s">
        <v>65</v>
      </c>
      <c r="DT53" s="192" t="s">
        <v>82</v>
      </c>
      <c r="DU53" s="192" t="s">
        <v>82</v>
      </c>
      <c r="DV53" s="192" t="s">
        <v>82</v>
      </c>
      <c r="DW53" s="192" t="s">
        <v>82</v>
      </c>
      <c r="DX53" s="192" t="s">
        <v>82</v>
      </c>
      <c r="DY53" s="192" t="s">
        <v>82</v>
      </c>
      <c r="DZ53" s="192" t="s">
        <v>82</v>
      </c>
      <c r="EA53" s="192" t="s">
        <v>82</v>
      </c>
      <c r="EB53" s="192" t="s">
        <v>82</v>
      </c>
      <c r="EC53" s="192" t="s">
        <v>82</v>
      </c>
      <c r="ED53" s="192" t="s">
        <v>82</v>
      </c>
      <c r="EE53" s="192" t="s">
        <v>82</v>
      </c>
      <c r="EF53" s="192" t="s">
        <v>82</v>
      </c>
      <c r="EG53" s="192" t="s">
        <v>82</v>
      </c>
      <c r="EH53" s="192" t="s">
        <v>64</v>
      </c>
      <c r="EI53" s="192" t="s">
        <v>64</v>
      </c>
      <c r="EJ53" s="192" t="s">
        <v>64</v>
      </c>
      <c r="EK53" s="192" t="s">
        <v>64</v>
      </c>
      <c r="EL53" s="192" t="s">
        <v>64</v>
      </c>
      <c r="EM53" s="192" t="s">
        <v>64</v>
      </c>
      <c r="EN53" s="192" t="s">
        <v>64</v>
      </c>
      <c r="EO53" s="192" t="s">
        <v>64</v>
      </c>
      <c r="EP53" s="192" t="s">
        <v>64</v>
      </c>
      <c r="EQ53" s="192" t="s">
        <v>64</v>
      </c>
      <c r="ER53" s="192" t="s">
        <v>64</v>
      </c>
      <c r="ES53" s="192" t="s">
        <v>65</v>
      </c>
      <c r="ET53" s="192" t="s">
        <v>64</v>
      </c>
      <c r="EU53" s="192" t="s">
        <v>64</v>
      </c>
      <c r="EV53" s="192" t="s">
        <v>64</v>
      </c>
      <c r="EW53" s="192" t="s">
        <v>64</v>
      </c>
      <c r="EX53" s="192" t="s">
        <v>64</v>
      </c>
      <c r="EY53" s="192" t="s">
        <v>65</v>
      </c>
      <c r="EZ53" s="192" t="s">
        <v>64</v>
      </c>
      <c r="FA53" s="192" t="s">
        <v>64</v>
      </c>
      <c r="FB53" s="192" t="s">
        <v>64</v>
      </c>
      <c r="FC53" s="192" t="s">
        <v>64</v>
      </c>
      <c r="FD53" s="192" t="s">
        <v>64</v>
      </c>
      <c r="FE53" s="192" t="s">
        <v>64</v>
      </c>
      <c r="FF53" s="192" t="s">
        <v>64</v>
      </c>
      <c r="FG53" s="192" t="s">
        <v>64</v>
      </c>
      <c r="FH53" s="192" t="s">
        <v>64</v>
      </c>
      <c r="FI53" s="192" t="s">
        <v>64</v>
      </c>
      <c r="FJ53" s="192" t="s">
        <v>64</v>
      </c>
      <c r="FK53" s="192" t="s">
        <v>64</v>
      </c>
      <c r="FL53" s="192" t="s">
        <v>64</v>
      </c>
      <c r="FM53" s="192" t="s">
        <v>64</v>
      </c>
      <c r="FN53" s="192" t="s">
        <v>64</v>
      </c>
      <c r="FO53" s="192" t="s">
        <v>64</v>
      </c>
      <c r="FP53" s="192" t="s">
        <v>64</v>
      </c>
      <c r="FQ53" s="192" t="s">
        <v>64</v>
      </c>
      <c r="FR53" s="192" t="s">
        <v>64</v>
      </c>
      <c r="FS53" s="192" t="s">
        <v>64</v>
      </c>
      <c r="FT53" s="192" t="s">
        <v>64</v>
      </c>
      <c r="FU53" s="192" t="s">
        <v>64</v>
      </c>
      <c r="FV53" s="192" t="s">
        <v>64</v>
      </c>
      <c r="FW53" s="192" t="s">
        <v>64</v>
      </c>
      <c r="FX53" s="192" t="s">
        <v>65</v>
      </c>
      <c r="FY53" s="192" t="s">
        <v>64</v>
      </c>
      <c r="FZ53" s="192" t="s">
        <v>64</v>
      </c>
      <c r="GA53" s="192" t="s">
        <v>64</v>
      </c>
      <c r="GB53" s="192" t="s">
        <v>64</v>
      </c>
      <c r="GC53" s="192" t="s">
        <v>64</v>
      </c>
      <c r="GD53" s="192" t="s">
        <v>64</v>
      </c>
      <c r="GE53" s="192" t="s">
        <v>64</v>
      </c>
      <c r="GF53" s="192" t="s">
        <v>64</v>
      </c>
      <c r="GG53" s="192" t="s">
        <v>64</v>
      </c>
      <c r="GH53" s="192" t="s">
        <v>64</v>
      </c>
      <c r="GI53" s="192" t="s">
        <v>64</v>
      </c>
      <c r="GJ53" s="192" t="s">
        <v>64</v>
      </c>
      <c r="GK53" s="192" t="s">
        <v>64</v>
      </c>
      <c r="GL53" s="192" t="s">
        <v>64</v>
      </c>
      <c r="GM53" s="192" t="s">
        <v>64</v>
      </c>
      <c r="GN53" s="192" t="s">
        <v>82</v>
      </c>
      <c r="GO53" s="192" t="s">
        <v>64</v>
      </c>
      <c r="GP53" s="192" t="s">
        <v>64</v>
      </c>
      <c r="GQ53" s="192" t="s">
        <v>64</v>
      </c>
      <c r="GR53" s="192" t="s">
        <v>64</v>
      </c>
      <c r="GS53" s="192" t="s">
        <v>64</v>
      </c>
      <c r="GT53" s="192" t="s">
        <v>64</v>
      </c>
      <c r="GU53" s="192" t="s">
        <v>64</v>
      </c>
      <c r="GV53" s="192" t="s">
        <v>64</v>
      </c>
      <c r="GW53" s="192" t="s">
        <v>64</v>
      </c>
      <c r="GX53" s="192" t="s">
        <v>64</v>
      </c>
      <c r="GY53" s="192" t="s">
        <v>64</v>
      </c>
      <c r="GZ53" s="192" t="s">
        <v>64</v>
      </c>
      <c r="HA53" s="192" t="s">
        <v>64</v>
      </c>
      <c r="HB53" s="192" t="s">
        <v>64</v>
      </c>
      <c r="HC53" s="192" t="s">
        <v>64</v>
      </c>
      <c r="HD53" s="192" t="s">
        <v>64</v>
      </c>
      <c r="HE53" s="192" t="s">
        <v>64</v>
      </c>
      <c r="HF53" s="192" t="s">
        <v>64</v>
      </c>
      <c r="HG53" s="192" t="s">
        <v>64</v>
      </c>
      <c r="HH53" s="192" t="s">
        <v>64</v>
      </c>
      <c r="HI53" s="192" t="s">
        <v>64</v>
      </c>
      <c r="HJ53" s="192" t="s">
        <v>64</v>
      </c>
      <c r="HK53" s="192" t="s">
        <v>64</v>
      </c>
      <c r="HL53" s="192" t="s">
        <v>64</v>
      </c>
      <c r="HM53" s="192" t="s">
        <v>64</v>
      </c>
      <c r="HN53" s="192" t="s">
        <v>64</v>
      </c>
      <c r="HO53" s="192" t="s">
        <v>64</v>
      </c>
      <c r="HP53" s="192" t="s">
        <v>64</v>
      </c>
      <c r="HQ53" s="192" t="s">
        <v>64</v>
      </c>
      <c r="HR53" s="192" t="s">
        <v>64</v>
      </c>
      <c r="HS53" s="192" t="s">
        <v>64</v>
      </c>
      <c r="HT53" s="192" t="s">
        <v>64</v>
      </c>
      <c r="HU53" s="192" t="s">
        <v>64</v>
      </c>
      <c r="HV53" s="192" t="s">
        <v>64</v>
      </c>
      <c r="HW53" s="192" t="s">
        <v>64</v>
      </c>
      <c r="HX53" s="192" t="s">
        <v>64</v>
      </c>
      <c r="HY53" s="192" t="s">
        <v>64</v>
      </c>
      <c r="HZ53" s="192" t="s">
        <v>64</v>
      </c>
      <c r="IA53" s="192" t="s">
        <v>64</v>
      </c>
      <c r="IB53" s="192" t="s">
        <v>64</v>
      </c>
      <c r="IC53" s="192" t="s">
        <v>64</v>
      </c>
      <c r="ID53" s="192" t="s">
        <v>64</v>
      </c>
      <c r="IE53" s="192" t="s">
        <v>64</v>
      </c>
      <c r="IF53" s="192" t="s">
        <v>64</v>
      </c>
      <c r="IG53" s="192" t="s">
        <v>64</v>
      </c>
      <c r="IH53" s="192" t="s">
        <v>64</v>
      </c>
      <c r="II53" s="192" t="s">
        <v>65</v>
      </c>
      <c r="IJ53" s="192" t="s">
        <v>65</v>
      </c>
      <c r="IK53" s="192" t="s">
        <v>65</v>
      </c>
      <c r="IL53" s="192" t="s">
        <v>65</v>
      </c>
      <c r="IM53" s="192" t="s">
        <v>490</v>
      </c>
      <c r="IN53" s="192" t="s">
        <v>83</v>
      </c>
      <c r="IO53" s="192" t="s">
        <v>489</v>
      </c>
      <c r="IP53" s="192" t="s">
        <v>487</v>
      </c>
      <c r="IQ53" s="192" t="s">
        <v>82</v>
      </c>
      <c r="IR53" s="192" t="s">
        <v>82</v>
      </c>
    </row>
    <row r="54" spans="1:252">
      <c r="A54" s="209" t="str">
        <f t="shared" si="0"/>
        <v>Report</v>
      </c>
      <c r="B54" s="192">
        <v>113567</v>
      </c>
      <c r="C54" s="192">
        <v>8786004</v>
      </c>
      <c r="D54" s="192" t="s">
        <v>939</v>
      </c>
      <c r="E54" s="192" t="s">
        <v>794</v>
      </c>
      <c r="F54" s="192" t="s">
        <v>536</v>
      </c>
      <c r="G54" s="192" t="s">
        <v>536</v>
      </c>
      <c r="H54" s="192" t="s">
        <v>919</v>
      </c>
      <c r="I54" s="192" t="s">
        <v>940</v>
      </c>
      <c r="J54" s="192" t="s">
        <v>781</v>
      </c>
      <c r="K54" s="192" t="s">
        <v>941</v>
      </c>
      <c r="L54" s="192" t="s">
        <v>834</v>
      </c>
      <c r="M54" s="192" t="s">
        <v>783</v>
      </c>
      <c r="N54" s="210" t="s">
        <v>784</v>
      </c>
      <c r="O54" s="211">
        <v>10033881</v>
      </c>
      <c r="P54" s="196">
        <v>43025</v>
      </c>
      <c r="Q54" s="196">
        <v>43027</v>
      </c>
      <c r="R54" s="196">
        <v>43059</v>
      </c>
      <c r="S54" s="192" t="s">
        <v>785</v>
      </c>
      <c r="T54" s="192" t="s">
        <v>786</v>
      </c>
      <c r="U54" s="192">
        <v>2</v>
      </c>
      <c r="V54" s="192">
        <v>2</v>
      </c>
      <c r="W54" s="192">
        <v>2</v>
      </c>
      <c r="X54" s="192">
        <v>2</v>
      </c>
      <c r="Y54" s="192">
        <v>2</v>
      </c>
      <c r="Z54" s="192">
        <v>2</v>
      </c>
      <c r="AA54" s="192" t="s">
        <v>783</v>
      </c>
      <c r="AB54" s="192" t="s">
        <v>489</v>
      </c>
      <c r="AC54" s="192" t="s">
        <v>487</v>
      </c>
      <c r="AD54" s="192" t="s">
        <v>783</v>
      </c>
      <c r="AE54" s="192" t="s">
        <v>783</v>
      </c>
      <c r="AF54" s="192" t="s">
        <v>783</v>
      </c>
      <c r="AG54" s="192" t="s">
        <v>783</v>
      </c>
      <c r="AH54" s="192" t="s">
        <v>783</v>
      </c>
      <c r="AI54" s="192" t="s">
        <v>783</v>
      </c>
      <c r="AJ54" s="192" t="s">
        <v>783</v>
      </c>
      <c r="AK54" s="192" t="s">
        <v>787</v>
      </c>
      <c r="AL54" s="192" t="s">
        <v>64</v>
      </c>
      <c r="AM54" s="192" t="s">
        <v>64</v>
      </c>
      <c r="AN54" s="192" t="s">
        <v>64</v>
      </c>
      <c r="AO54" s="192" t="s">
        <v>64</v>
      </c>
      <c r="AP54" s="192" t="s">
        <v>64</v>
      </c>
      <c r="AQ54" s="192" t="s">
        <v>64</v>
      </c>
      <c r="AR54" s="192" t="s">
        <v>64</v>
      </c>
      <c r="AS54" s="192" t="s">
        <v>64</v>
      </c>
      <c r="AT54" s="192" t="s">
        <v>64</v>
      </c>
      <c r="AU54" s="192" t="s">
        <v>64</v>
      </c>
      <c r="AV54" s="192" t="s">
        <v>64</v>
      </c>
      <c r="AW54" s="192" t="s">
        <v>64</v>
      </c>
      <c r="AX54" s="192" t="s">
        <v>64</v>
      </c>
      <c r="AY54" s="192" t="s">
        <v>64</v>
      </c>
      <c r="AZ54" s="192" t="s">
        <v>64</v>
      </c>
      <c r="BA54" s="192" t="s">
        <v>64</v>
      </c>
      <c r="BB54" s="192" t="s">
        <v>64</v>
      </c>
      <c r="BC54" s="192" t="s">
        <v>64</v>
      </c>
      <c r="BD54" s="192" t="s">
        <v>64</v>
      </c>
      <c r="BE54" s="192" t="s">
        <v>64</v>
      </c>
      <c r="BF54" s="192" t="s">
        <v>64</v>
      </c>
      <c r="BG54" s="192" t="s">
        <v>64</v>
      </c>
      <c r="BH54" s="192" t="s">
        <v>64</v>
      </c>
      <c r="BI54" s="192" t="s">
        <v>64</v>
      </c>
      <c r="BJ54" s="192" t="s">
        <v>64</v>
      </c>
      <c r="BK54" s="192" t="s">
        <v>82</v>
      </c>
      <c r="BL54" s="192" t="s">
        <v>64</v>
      </c>
      <c r="BM54" s="192" t="s">
        <v>64</v>
      </c>
      <c r="BN54" s="192" t="s">
        <v>64</v>
      </c>
      <c r="BO54" s="192" t="s">
        <v>64</v>
      </c>
      <c r="BP54" s="192" t="s">
        <v>64</v>
      </c>
      <c r="BQ54" s="192" t="s">
        <v>64</v>
      </c>
      <c r="BR54" s="192" t="s">
        <v>64</v>
      </c>
      <c r="BS54" s="192" t="s">
        <v>64</v>
      </c>
      <c r="BT54" s="192" t="s">
        <v>64</v>
      </c>
      <c r="BU54" s="192" t="s">
        <v>64</v>
      </c>
      <c r="BV54" s="192" t="s">
        <v>64</v>
      </c>
      <c r="BW54" s="192" t="s">
        <v>64</v>
      </c>
      <c r="BX54" s="192" t="s">
        <v>64</v>
      </c>
      <c r="BY54" s="192" t="s">
        <v>64</v>
      </c>
      <c r="BZ54" s="192" t="s">
        <v>64</v>
      </c>
      <c r="CA54" s="192" t="s">
        <v>64</v>
      </c>
      <c r="CB54" s="192" t="s">
        <v>64</v>
      </c>
      <c r="CC54" s="192" t="s">
        <v>64</v>
      </c>
      <c r="CD54" s="192" t="s">
        <v>64</v>
      </c>
      <c r="CE54" s="192" t="s">
        <v>64</v>
      </c>
      <c r="CF54" s="192" t="s">
        <v>64</v>
      </c>
      <c r="CG54" s="192" t="s">
        <v>64</v>
      </c>
      <c r="CH54" s="192" t="s">
        <v>64</v>
      </c>
      <c r="CI54" s="192" t="s">
        <v>64</v>
      </c>
      <c r="CJ54" s="192" t="s">
        <v>64</v>
      </c>
      <c r="CK54" s="192" t="s">
        <v>64</v>
      </c>
      <c r="CL54" s="192" t="s">
        <v>64</v>
      </c>
      <c r="CM54" s="192" t="s">
        <v>64</v>
      </c>
      <c r="CN54" s="192" t="s">
        <v>64</v>
      </c>
      <c r="CO54" s="192" t="s">
        <v>64</v>
      </c>
      <c r="CP54" s="192" t="s">
        <v>64</v>
      </c>
      <c r="CQ54" s="192" t="s">
        <v>64</v>
      </c>
      <c r="CR54" s="192" t="s">
        <v>64</v>
      </c>
      <c r="CS54" s="192" t="s">
        <v>64</v>
      </c>
      <c r="CT54" s="192" t="s">
        <v>64</v>
      </c>
      <c r="CU54" s="192" t="s">
        <v>64</v>
      </c>
      <c r="CV54" s="192" t="s">
        <v>64</v>
      </c>
      <c r="CW54" s="192" t="s">
        <v>64</v>
      </c>
      <c r="CX54" s="192" t="s">
        <v>64</v>
      </c>
      <c r="CY54" s="192" t="s">
        <v>64</v>
      </c>
      <c r="CZ54" s="192" t="s">
        <v>64</v>
      </c>
      <c r="DA54" s="192" t="s">
        <v>64</v>
      </c>
      <c r="DB54" s="192" t="s">
        <v>64</v>
      </c>
      <c r="DC54" s="192" t="s">
        <v>64</v>
      </c>
      <c r="DD54" s="192" t="s">
        <v>64</v>
      </c>
      <c r="DE54" s="192" t="s">
        <v>64</v>
      </c>
      <c r="DF54" s="192" t="s">
        <v>64</v>
      </c>
      <c r="DG54" s="192" t="s">
        <v>64</v>
      </c>
      <c r="DH54" s="192" t="s">
        <v>64</v>
      </c>
      <c r="DI54" s="192" t="s">
        <v>64</v>
      </c>
      <c r="DJ54" s="192" t="s">
        <v>64</v>
      </c>
      <c r="DK54" s="192" t="s">
        <v>64</v>
      </c>
      <c r="DL54" s="192" t="s">
        <v>64</v>
      </c>
      <c r="DM54" s="192" t="s">
        <v>64</v>
      </c>
      <c r="DN54" s="192" t="s">
        <v>64</v>
      </c>
      <c r="DO54" s="192" t="s">
        <v>64</v>
      </c>
      <c r="DP54" s="192" t="s">
        <v>64</v>
      </c>
      <c r="DQ54" s="192" t="s">
        <v>64</v>
      </c>
      <c r="DR54" s="192" t="s">
        <v>82</v>
      </c>
      <c r="DS54" s="192" t="s">
        <v>64</v>
      </c>
      <c r="DT54" s="192" t="s">
        <v>64</v>
      </c>
      <c r="DU54" s="192" t="s">
        <v>64</v>
      </c>
      <c r="DV54" s="192" t="s">
        <v>64</v>
      </c>
      <c r="DW54" s="192" t="s">
        <v>64</v>
      </c>
      <c r="DX54" s="192" t="s">
        <v>64</v>
      </c>
      <c r="DY54" s="192" t="s">
        <v>64</v>
      </c>
      <c r="DZ54" s="192" t="s">
        <v>64</v>
      </c>
      <c r="EA54" s="192" t="s">
        <v>64</v>
      </c>
      <c r="EB54" s="192" t="s">
        <v>64</v>
      </c>
      <c r="EC54" s="192" t="s">
        <v>64</v>
      </c>
      <c r="ED54" s="192" t="s">
        <v>64</v>
      </c>
      <c r="EE54" s="192" t="s">
        <v>64</v>
      </c>
      <c r="EF54" s="192" t="s">
        <v>64</v>
      </c>
      <c r="EG54" s="192" t="s">
        <v>64</v>
      </c>
      <c r="EH54" s="192" t="s">
        <v>64</v>
      </c>
      <c r="EI54" s="192" t="s">
        <v>64</v>
      </c>
      <c r="EJ54" s="192" t="s">
        <v>64</v>
      </c>
      <c r="EK54" s="192" t="s">
        <v>64</v>
      </c>
      <c r="EL54" s="192" t="s">
        <v>64</v>
      </c>
      <c r="EM54" s="192" t="s">
        <v>64</v>
      </c>
      <c r="EN54" s="192" t="s">
        <v>64</v>
      </c>
      <c r="EO54" s="192" t="s">
        <v>64</v>
      </c>
      <c r="EP54" s="192" t="s">
        <v>64</v>
      </c>
      <c r="EQ54" s="192" t="s">
        <v>64</v>
      </c>
      <c r="ER54" s="192" t="s">
        <v>64</v>
      </c>
      <c r="ES54" s="192" t="s">
        <v>64</v>
      </c>
      <c r="ET54" s="192" t="s">
        <v>64</v>
      </c>
      <c r="EU54" s="192" t="s">
        <v>64</v>
      </c>
      <c r="EV54" s="192" t="s">
        <v>64</v>
      </c>
      <c r="EW54" s="192" t="s">
        <v>64</v>
      </c>
      <c r="EX54" s="192" t="s">
        <v>64</v>
      </c>
      <c r="EY54" s="192" t="s">
        <v>64</v>
      </c>
      <c r="EZ54" s="192" t="s">
        <v>64</v>
      </c>
      <c r="FA54" s="192" t="s">
        <v>64</v>
      </c>
      <c r="FB54" s="192" t="s">
        <v>64</v>
      </c>
      <c r="FC54" s="192" t="s">
        <v>64</v>
      </c>
      <c r="FD54" s="192" t="s">
        <v>64</v>
      </c>
      <c r="FE54" s="192" t="s">
        <v>64</v>
      </c>
      <c r="FF54" s="192" t="s">
        <v>64</v>
      </c>
      <c r="FG54" s="192" t="s">
        <v>64</v>
      </c>
      <c r="FH54" s="192" t="s">
        <v>64</v>
      </c>
      <c r="FI54" s="192" t="s">
        <v>64</v>
      </c>
      <c r="FJ54" s="192" t="s">
        <v>64</v>
      </c>
      <c r="FK54" s="192" t="s">
        <v>64</v>
      </c>
      <c r="FL54" s="192" t="s">
        <v>64</v>
      </c>
      <c r="FM54" s="192" t="s">
        <v>64</v>
      </c>
      <c r="FN54" s="192" t="s">
        <v>64</v>
      </c>
      <c r="FO54" s="192" t="s">
        <v>64</v>
      </c>
      <c r="FP54" s="192" t="s">
        <v>64</v>
      </c>
      <c r="FQ54" s="192" t="s">
        <v>64</v>
      </c>
      <c r="FR54" s="192" t="s">
        <v>64</v>
      </c>
      <c r="FS54" s="192" t="s">
        <v>64</v>
      </c>
      <c r="FT54" s="192" t="s">
        <v>64</v>
      </c>
      <c r="FU54" s="192" t="s">
        <v>64</v>
      </c>
      <c r="FV54" s="192" t="s">
        <v>64</v>
      </c>
      <c r="FW54" s="192" t="s">
        <v>64</v>
      </c>
      <c r="FX54" s="192" t="s">
        <v>64</v>
      </c>
      <c r="FY54" s="192" t="s">
        <v>64</v>
      </c>
      <c r="FZ54" s="192" t="s">
        <v>64</v>
      </c>
      <c r="GA54" s="192" t="s">
        <v>64</v>
      </c>
      <c r="GB54" s="192" t="s">
        <v>64</v>
      </c>
      <c r="GC54" s="192" t="s">
        <v>64</v>
      </c>
      <c r="GD54" s="192" t="s">
        <v>64</v>
      </c>
      <c r="GE54" s="192" t="s">
        <v>64</v>
      </c>
      <c r="GF54" s="192" t="s">
        <v>64</v>
      </c>
      <c r="GG54" s="192" t="s">
        <v>64</v>
      </c>
      <c r="GH54" s="192" t="s">
        <v>64</v>
      </c>
      <c r="GI54" s="192" t="s">
        <v>64</v>
      </c>
      <c r="GJ54" s="192" t="s">
        <v>64</v>
      </c>
      <c r="GK54" s="192" t="s">
        <v>64</v>
      </c>
      <c r="GL54" s="192" t="s">
        <v>64</v>
      </c>
      <c r="GM54" s="192" t="s">
        <v>64</v>
      </c>
      <c r="GN54" s="192" t="s">
        <v>82</v>
      </c>
      <c r="GO54" s="192" t="s">
        <v>64</v>
      </c>
      <c r="GP54" s="192" t="s">
        <v>64</v>
      </c>
      <c r="GQ54" s="192" t="s">
        <v>64</v>
      </c>
      <c r="GR54" s="192" t="s">
        <v>64</v>
      </c>
      <c r="GS54" s="192" t="s">
        <v>64</v>
      </c>
      <c r="GT54" s="192" t="s">
        <v>64</v>
      </c>
      <c r="GU54" s="192" t="s">
        <v>64</v>
      </c>
      <c r="GV54" s="192" t="s">
        <v>64</v>
      </c>
      <c r="GW54" s="192" t="s">
        <v>64</v>
      </c>
      <c r="GX54" s="192" t="s">
        <v>64</v>
      </c>
      <c r="GY54" s="192" t="s">
        <v>64</v>
      </c>
      <c r="GZ54" s="192" t="s">
        <v>64</v>
      </c>
      <c r="HA54" s="192" t="s">
        <v>64</v>
      </c>
      <c r="HB54" s="192" t="s">
        <v>64</v>
      </c>
      <c r="HC54" s="192" t="s">
        <v>64</v>
      </c>
      <c r="HD54" s="192" t="s">
        <v>64</v>
      </c>
      <c r="HE54" s="192" t="s">
        <v>82</v>
      </c>
      <c r="HF54" s="192" t="s">
        <v>64</v>
      </c>
      <c r="HG54" s="192" t="s">
        <v>64</v>
      </c>
      <c r="HH54" s="192" t="s">
        <v>64</v>
      </c>
      <c r="HI54" s="192" t="s">
        <v>64</v>
      </c>
      <c r="HJ54" s="192" t="s">
        <v>64</v>
      </c>
      <c r="HK54" s="192" t="s">
        <v>64</v>
      </c>
      <c r="HL54" s="192" t="s">
        <v>64</v>
      </c>
      <c r="HM54" s="192" t="s">
        <v>64</v>
      </c>
      <c r="HN54" s="192" t="s">
        <v>64</v>
      </c>
      <c r="HO54" s="192" t="s">
        <v>64</v>
      </c>
      <c r="HP54" s="192" t="s">
        <v>82</v>
      </c>
      <c r="HQ54" s="192" t="s">
        <v>82</v>
      </c>
      <c r="HR54" s="192" t="s">
        <v>82</v>
      </c>
      <c r="HS54" s="192" t="s">
        <v>64</v>
      </c>
      <c r="HT54" s="192" t="s">
        <v>64</v>
      </c>
      <c r="HU54" s="192" t="s">
        <v>64</v>
      </c>
      <c r="HV54" s="192" t="s">
        <v>64</v>
      </c>
      <c r="HW54" s="192" t="s">
        <v>64</v>
      </c>
      <c r="HX54" s="192" t="s">
        <v>64</v>
      </c>
      <c r="HY54" s="192" t="s">
        <v>783</v>
      </c>
      <c r="HZ54" s="192" t="s">
        <v>64</v>
      </c>
      <c r="IA54" s="192" t="s">
        <v>64</v>
      </c>
      <c r="IB54" s="192" t="s">
        <v>64</v>
      </c>
      <c r="IC54" s="192" t="s">
        <v>64</v>
      </c>
      <c r="ID54" s="192" t="s">
        <v>64</v>
      </c>
      <c r="IE54" s="192" t="s">
        <v>64</v>
      </c>
      <c r="IF54" s="192" t="s">
        <v>64</v>
      </c>
      <c r="IG54" s="192" t="s">
        <v>64</v>
      </c>
      <c r="IH54" s="192" t="s">
        <v>64</v>
      </c>
      <c r="II54" s="192" t="s">
        <v>64</v>
      </c>
      <c r="IJ54" s="192" t="s">
        <v>64</v>
      </c>
      <c r="IK54" s="192" t="s">
        <v>64</v>
      </c>
      <c r="IL54" s="192" t="s">
        <v>64</v>
      </c>
      <c r="IM54" s="192" t="s">
        <v>490</v>
      </c>
      <c r="IN54" s="192" t="s">
        <v>83</v>
      </c>
      <c r="IO54" s="192" t="s">
        <v>489</v>
      </c>
      <c r="IP54" s="192" t="s">
        <v>487</v>
      </c>
      <c r="IQ54" s="192" t="s">
        <v>64</v>
      </c>
      <c r="IR54" s="192" t="s">
        <v>64</v>
      </c>
    </row>
    <row r="55" spans="1:252">
      <c r="A55" s="209" t="str">
        <f t="shared" si="0"/>
        <v>Report</v>
      </c>
      <c r="B55" s="192">
        <v>135303</v>
      </c>
      <c r="C55" s="192">
        <v>8886099</v>
      </c>
      <c r="D55" s="192" t="s">
        <v>942</v>
      </c>
      <c r="E55" s="192" t="s">
        <v>778</v>
      </c>
      <c r="F55" s="192" t="s">
        <v>528</v>
      </c>
      <c r="G55" s="192" t="s">
        <v>528</v>
      </c>
      <c r="H55" s="192" t="s">
        <v>929</v>
      </c>
      <c r="I55" s="192" t="s">
        <v>943</v>
      </c>
      <c r="J55" s="192" t="s">
        <v>781</v>
      </c>
      <c r="K55" s="192" t="s">
        <v>781</v>
      </c>
      <c r="L55" s="192" t="s">
        <v>782</v>
      </c>
      <c r="M55" s="192" t="s">
        <v>783</v>
      </c>
      <c r="N55" s="210" t="s">
        <v>784</v>
      </c>
      <c r="O55" s="211">
        <v>10038928</v>
      </c>
      <c r="P55" s="196">
        <v>43075</v>
      </c>
      <c r="Q55" s="196">
        <v>43076</v>
      </c>
      <c r="R55" s="196">
        <v>43126</v>
      </c>
      <c r="S55" s="192" t="s">
        <v>4430</v>
      </c>
      <c r="T55" s="192" t="s">
        <v>786</v>
      </c>
      <c r="U55" s="192">
        <v>3</v>
      </c>
      <c r="V55" s="192">
        <v>3</v>
      </c>
      <c r="W55" s="192">
        <v>2</v>
      </c>
      <c r="X55" s="192">
        <v>2</v>
      </c>
      <c r="Y55" s="192">
        <v>2</v>
      </c>
      <c r="Z55" s="192" t="s">
        <v>783</v>
      </c>
      <c r="AA55" s="192" t="s">
        <v>783</v>
      </c>
      <c r="AB55" s="192" t="s">
        <v>489</v>
      </c>
      <c r="AC55" s="192" t="s">
        <v>487</v>
      </c>
      <c r="AD55" s="192" t="s">
        <v>783</v>
      </c>
      <c r="AE55" s="192" t="s">
        <v>783</v>
      </c>
      <c r="AF55" s="192" t="s">
        <v>783</v>
      </c>
      <c r="AG55" s="192" t="s">
        <v>783</v>
      </c>
      <c r="AH55" s="192" t="s">
        <v>783</v>
      </c>
      <c r="AI55" s="192" t="s">
        <v>783</v>
      </c>
      <c r="AJ55" s="192" t="s">
        <v>783</v>
      </c>
      <c r="AK55" s="192" t="s">
        <v>791</v>
      </c>
      <c r="AL55" s="192" t="s">
        <v>64</v>
      </c>
      <c r="AM55" s="192" t="s">
        <v>64</v>
      </c>
      <c r="AN55" s="192" t="s">
        <v>792</v>
      </c>
      <c r="AO55" s="192" t="s">
        <v>64</v>
      </c>
      <c r="AP55" s="192" t="s">
        <v>792</v>
      </c>
      <c r="AQ55" s="192" t="s">
        <v>792</v>
      </c>
      <c r="AR55" s="192" t="s">
        <v>64</v>
      </c>
      <c r="AS55" s="192" t="s">
        <v>792</v>
      </c>
      <c r="AT55" s="192" t="s">
        <v>64</v>
      </c>
      <c r="AU55" s="192" t="s">
        <v>64</v>
      </c>
      <c r="AV55" s="192" t="s">
        <v>64</v>
      </c>
      <c r="AW55" s="192" t="s">
        <v>64</v>
      </c>
      <c r="AX55" s="192" t="s">
        <v>64</v>
      </c>
      <c r="AY55" s="192" t="s">
        <v>64</v>
      </c>
      <c r="AZ55" s="192" t="s">
        <v>64</v>
      </c>
      <c r="BA55" s="192" t="s">
        <v>64</v>
      </c>
      <c r="BB55" s="192" t="s">
        <v>64</v>
      </c>
      <c r="BC55" s="192" t="s">
        <v>64</v>
      </c>
      <c r="BD55" s="192" t="s">
        <v>64</v>
      </c>
      <c r="BE55" s="192" t="s">
        <v>64</v>
      </c>
      <c r="BF55" s="192" t="s">
        <v>64</v>
      </c>
      <c r="BG55" s="192" t="s">
        <v>64</v>
      </c>
      <c r="BH55" s="192" t="s">
        <v>64</v>
      </c>
      <c r="BI55" s="192" t="s">
        <v>64</v>
      </c>
      <c r="BJ55" s="192" t="s">
        <v>82</v>
      </c>
      <c r="BK55" s="192" t="s">
        <v>82</v>
      </c>
      <c r="BL55" s="192" t="s">
        <v>64</v>
      </c>
      <c r="BM55" s="192" t="s">
        <v>64</v>
      </c>
      <c r="BN55" s="192" t="s">
        <v>64</v>
      </c>
      <c r="BO55" s="192" t="s">
        <v>64</v>
      </c>
      <c r="BP55" s="192" t="s">
        <v>64</v>
      </c>
      <c r="BQ55" s="192" t="s">
        <v>64</v>
      </c>
      <c r="BR55" s="192" t="s">
        <v>64</v>
      </c>
      <c r="BS55" s="192" t="s">
        <v>64</v>
      </c>
      <c r="BT55" s="192" t="s">
        <v>64</v>
      </c>
      <c r="BU55" s="192" t="s">
        <v>64</v>
      </c>
      <c r="BV55" s="192" t="s">
        <v>64</v>
      </c>
      <c r="BW55" s="192" t="s">
        <v>64</v>
      </c>
      <c r="BX55" s="192" t="s">
        <v>64</v>
      </c>
      <c r="BY55" s="192" t="s">
        <v>64</v>
      </c>
      <c r="BZ55" s="192" t="s">
        <v>64</v>
      </c>
      <c r="CA55" s="192" t="s">
        <v>64</v>
      </c>
      <c r="CB55" s="192" t="s">
        <v>64</v>
      </c>
      <c r="CC55" s="192" t="s">
        <v>64</v>
      </c>
      <c r="CD55" s="192" t="s">
        <v>64</v>
      </c>
      <c r="CE55" s="192" t="s">
        <v>64</v>
      </c>
      <c r="CF55" s="192" t="s">
        <v>64</v>
      </c>
      <c r="CG55" s="192" t="s">
        <v>64</v>
      </c>
      <c r="CH55" s="192" t="s">
        <v>64</v>
      </c>
      <c r="CI55" s="192" t="s">
        <v>64</v>
      </c>
      <c r="CJ55" s="192" t="s">
        <v>64</v>
      </c>
      <c r="CK55" s="192" t="s">
        <v>64</v>
      </c>
      <c r="CL55" s="192" t="s">
        <v>64</v>
      </c>
      <c r="CM55" s="192" t="s">
        <v>64</v>
      </c>
      <c r="CN55" s="192" t="s">
        <v>64</v>
      </c>
      <c r="CO55" s="192" t="s">
        <v>64</v>
      </c>
      <c r="CP55" s="192" t="s">
        <v>64</v>
      </c>
      <c r="CQ55" s="192" t="s">
        <v>64</v>
      </c>
      <c r="CR55" s="192" t="s">
        <v>64</v>
      </c>
      <c r="CS55" s="192" t="s">
        <v>82</v>
      </c>
      <c r="CT55" s="192" t="s">
        <v>82</v>
      </c>
      <c r="CU55" s="192" t="s">
        <v>64</v>
      </c>
      <c r="CV55" s="192" t="s">
        <v>64</v>
      </c>
      <c r="CW55" s="192" t="s">
        <v>64</v>
      </c>
      <c r="CX55" s="192" t="s">
        <v>64</v>
      </c>
      <c r="CY55" s="192" t="s">
        <v>64</v>
      </c>
      <c r="CZ55" s="192" t="s">
        <v>64</v>
      </c>
      <c r="DA55" s="192" t="s">
        <v>64</v>
      </c>
      <c r="DB55" s="192" t="s">
        <v>64</v>
      </c>
      <c r="DC55" s="192" t="s">
        <v>64</v>
      </c>
      <c r="DD55" s="192" t="s">
        <v>65</v>
      </c>
      <c r="DE55" s="192" t="s">
        <v>64</v>
      </c>
      <c r="DF55" s="192" t="s">
        <v>64</v>
      </c>
      <c r="DG55" s="192" t="s">
        <v>64</v>
      </c>
      <c r="DH55" s="192" t="s">
        <v>64</v>
      </c>
      <c r="DI55" s="192" t="s">
        <v>64</v>
      </c>
      <c r="DJ55" s="192" t="s">
        <v>64</v>
      </c>
      <c r="DK55" s="192" t="s">
        <v>64</v>
      </c>
      <c r="DL55" s="192" t="s">
        <v>64</v>
      </c>
      <c r="DM55" s="192" t="s">
        <v>64</v>
      </c>
      <c r="DN55" s="192" t="s">
        <v>64</v>
      </c>
      <c r="DO55" s="192" t="s">
        <v>64</v>
      </c>
      <c r="DP55" s="192" t="s">
        <v>64</v>
      </c>
      <c r="DQ55" s="192" t="s">
        <v>64</v>
      </c>
      <c r="DR55" s="192" t="s">
        <v>82</v>
      </c>
      <c r="DS55" s="192" t="s">
        <v>64</v>
      </c>
      <c r="DT55" s="192" t="s">
        <v>64</v>
      </c>
      <c r="DU55" s="192" t="s">
        <v>64</v>
      </c>
      <c r="DV55" s="192" t="s">
        <v>64</v>
      </c>
      <c r="DW55" s="192" t="s">
        <v>64</v>
      </c>
      <c r="DX55" s="192" t="s">
        <v>64</v>
      </c>
      <c r="DY55" s="192" t="s">
        <v>64</v>
      </c>
      <c r="DZ55" s="192" t="s">
        <v>64</v>
      </c>
      <c r="EA55" s="192" t="s">
        <v>64</v>
      </c>
      <c r="EB55" s="192" t="s">
        <v>64</v>
      </c>
      <c r="EC55" s="192" t="s">
        <v>64</v>
      </c>
      <c r="ED55" s="192" t="s">
        <v>64</v>
      </c>
      <c r="EE55" s="192" t="s">
        <v>64</v>
      </c>
      <c r="EF55" s="192" t="s">
        <v>82</v>
      </c>
      <c r="EG55" s="192" t="s">
        <v>64</v>
      </c>
      <c r="EH55" s="192" t="s">
        <v>64</v>
      </c>
      <c r="EI55" s="192" t="s">
        <v>64</v>
      </c>
      <c r="EJ55" s="192" t="s">
        <v>64</v>
      </c>
      <c r="EK55" s="192" t="s">
        <v>64</v>
      </c>
      <c r="EL55" s="192" t="s">
        <v>64</v>
      </c>
      <c r="EM55" s="192" t="s">
        <v>64</v>
      </c>
      <c r="EN55" s="192" t="s">
        <v>64</v>
      </c>
      <c r="EO55" s="192" t="s">
        <v>64</v>
      </c>
      <c r="EP55" s="192" t="s">
        <v>64</v>
      </c>
      <c r="EQ55" s="192" t="s">
        <v>64</v>
      </c>
      <c r="ER55" s="192" t="s">
        <v>64</v>
      </c>
      <c r="ES55" s="192" t="s">
        <v>64</v>
      </c>
      <c r="ET55" s="192" t="s">
        <v>64</v>
      </c>
      <c r="EU55" s="192" t="s">
        <v>64</v>
      </c>
      <c r="EV55" s="192" t="s">
        <v>64</v>
      </c>
      <c r="EW55" s="192" t="s">
        <v>64</v>
      </c>
      <c r="EX55" s="192" t="s">
        <v>64</v>
      </c>
      <c r="EY55" s="192" t="s">
        <v>64</v>
      </c>
      <c r="EZ55" s="192" t="s">
        <v>64</v>
      </c>
      <c r="FA55" s="192" t="s">
        <v>64</v>
      </c>
      <c r="FB55" s="192" t="s">
        <v>64</v>
      </c>
      <c r="FC55" s="192" t="s">
        <v>64</v>
      </c>
      <c r="FD55" s="192" t="s">
        <v>64</v>
      </c>
      <c r="FE55" s="192" t="s">
        <v>64</v>
      </c>
      <c r="FF55" s="192" t="s">
        <v>64</v>
      </c>
      <c r="FG55" s="192" t="s">
        <v>64</v>
      </c>
      <c r="FH55" s="192" t="s">
        <v>64</v>
      </c>
      <c r="FI55" s="192" t="s">
        <v>64</v>
      </c>
      <c r="FJ55" s="192" t="s">
        <v>64</v>
      </c>
      <c r="FK55" s="192" t="s">
        <v>64</v>
      </c>
      <c r="FL55" s="192" t="s">
        <v>64</v>
      </c>
      <c r="FM55" s="192" t="s">
        <v>64</v>
      </c>
      <c r="FN55" s="192" t="s">
        <v>64</v>
      </c>
      <c r="FO55" s="192" t="s">
        <v>64</v>
      </c>
      <c r="FP55" s="192" t="s">
        <v>64</v>
      </c>
      <c r="FQ55" s="192" t="s">
        <v>64</v>
      </c>
      <c r="FR55" s="192" t="s">
        <v>64</v>
      </c>
      <c r="FS55" s="192" t="s">
        <v>65</v>
      </c>
      <c r="FT55" s="192" t="s">
        <v>64</v>
      </c>
      <c r="FU55" s="192" t="s">
        <v>65</v>
      </c>
      <c r="FV55" s="192" t="s">
        <v>82</v>
      </c>
      <c r="FW55" s="192" t="s">
        <v>64</v>
      </c>
      <c r="FX55" s="192" t="s">
        <v>64</v>
      </c>
      <c r="FY55" s="192" t="s">
        <v>64</v>
      </c>
      <c r="FZ55" s="192" t="s">
        <v>64</v>
      </c>
      <c r="GA55" s="192" t="s">
        <v>64</v>
      </c>
      <c r="GB55" s="192" t="s">
        <v>64</v>
      </c>
      <c r="GC55" s="192" t="s">
        <v>64</v>
      </c>
      <c r="GD55" s="192" t="s">
        <v>64</v>
      </c>
      <c r="GE55" s="192" t="s">
        <v>64</v>
      </c>
      <c r="GF55" s="192" t="s">
        <v>64</v>
      </c>
      <c r="GG55" s="192" t="s">
        <v>64</v>
      </c>
      <c r="GH55" s="192" t="s">
        <v>64</v>
      </c>
      <c r="GI55" s="192" t="s">
        <v>64</v>
      </c>
      <c r="GJ55" s="192" t="s">
        <v>64</v>
      </c>
      <c r="GK55" s="192" t="s">
        <v>64</v>
      </c>
      <c r="GL55" s="192" t="s">
        <v>64</v>
      </c>
      <c r="GM55" s="192" t="s">
        <v>64</v>
      </c>
      <c r="GN55" s="192" t="s">
        <v>82</v>
      </c>
      <c r="GO55" s="192" t="s">
        <v>65</v>
      </c>
      <c r="GP55" s="192" t="s">
        <v>64</v>
      </c>
      <c r="GQ55" s="192" t="s">
        <v>64</v>
      </c>
      <c r="GR55" s="192" t="s">
        <v>65</v>
      </c>
      <c r="GS55" s="192" t="s">
        <v>65</v>
      </c>
      <c r="GT55" s="192" t="s">
        <v>82</v>
      </c>
      <c r="GU55" s="192" t="s">
        <v>64</v>
      </c>
      <c r="GV55" s="192" t="s">
        <v>64</v>
      </c>
      <c r="GW55" s="192" t="s">
        <v>64</v>
      </c>
      <c r="GX55" s="192" t="s">
        <v>64</v>
      </c>
      <c r="GY55" s="192" t="s">
        <v>82</v>
      </c>
      <c r="GZ55" s="192" t="s">
        <v>64</v>
      </c>
      <c r="HA55" s="192" t="s">
        <v>64</v>
      </c>
      <c r="HB55" s="192" t="s">
        <v>64</v>
      </c>
      <c r="HC55" s="192" t="s">
        <v>64</v>
      </c>
      <c r="HD55" s="192" t="s">
        <v>82</v>
      </c>
      <c r="HE55" s="192" t="s">
        <v>82</v>
      </c>
      <c r="HF55" s="192" t="s">
        <v>64</v>
      </c>
      <c r="HG55" s="192" t="s">
        <v>65</v>
      </c>
      <c r="HH55" s="192" t="s">
        <v>65</v>
      </c>
      <c r="HI55" s="192" t="s">
        <v>65</v>
      </c>
      <c r="HJ55" s="192" t="s">
        <v>65</v>
      </c>
      <c r="HK55" s="192" t="s">
        <v>65</v>
      </c>
      <c r="HL55" s="192" t="s">
        <v>82</v>
      </c>
      <c r="HM55" s="192" t="s">
        <v>64</v>
      </c>
      <c r="HN55" s="192" t="s">
        <v>65</v>
      </c>
      <c r="HO55" s="192" t="s">
        <v>64</v>
      </c>
      <c r="HP55" s="192" t="s">
        <v>82</v>
      </c>
      <c r="HQ55" s="192" t="s">
        <v>82</v>
      </c>
      <c r="HR55" s="192" t="s">
        <v>82</v>
      </c>
      <c r="HS55" s="192" t="s">
        <v>64</v>
      </c>
      <c r="HT55" s="192" t="s">
        <v>64</v>
      </c>
      <c r="HU55" s="192" t="s">
        <v>64</v>
      </c>
      <c r="HV55" s="192" t="s">
        <v>64</v>
      </c>
      <c r="HW55" s="192" t="s">
        <v>64</v>
      </c>
      <c r="HX55" s="192" t="s">
        <v>64</v>
      </c>
      <c r="HY55" s="192" t="s">
        <v>64</v>
      </c>
      <c r="HZ55" s="192" t="s">
        <v>64</v>
      </c>
      <c r="IA55" s="192" t="s">
        <v>64</v>
      </c>
      <c r="IB55" s="192" t="s">
        <v>64</v>
      </c>
      <c r="IC55" s="192" t="s">
        <v>64</v>
      </c>
      <c r="ID55" s="192" t="s">
        <v>64</v>
      </c>
      <c r="IE55" s="192" t="s">
        <v>64</v>
      </c>
      <c r="IF55" s="192" t="s">
        <v>64</v>
      </c>
      <c r="IG55" s="192" t="s">
        <v>64</v>
      </c>
      <c r="IH55" s="192" t="s">
        <v>64</v>
      </c>
      <c r="II55" s="192" t="s">
        <v>65</v>
      </c>
      <c r="IJ55" s="192" t="s">
        <v>65</v>
      </c>
      <c r="IK55" s="192" t="s">
        <v>65</v>
      </c>
      <c r="IL55" s="192" t="s">
        <v>64</v>
      </c>
      <c r="IM55" s="192" t="s">
        <v>490</v>
      </c>
      <c r="IN55" s="192" t="s">
        <v>83</v>
      </c>
      <c r="IO55" s="192" t="s">
        <v>489</v>
      </c>
      <c r="IP55" s="192" t="s">
        <v>487</v>
      </c>
      <c r="IQ55" s="192" t="s">
        <v>82</v>
      </c>
      <c r="IR55" s="192" t="s">
        <v>82</v>
      </c>
    </row>
    <row r="56" spans="1:252">
      <c r="A56" s="209" t="str">
        <f t="shared" si="0"/>
        <v>Report</v>
      </c>
      <c r="B56" s="192">
        <v>139771</v>
      </c>
      <c r="C56" s="192">
        <v>8926016</v>
      </c>
      <c r="D56" s="192" t="s">
        <v>944</v>
      </c>
      <c r="E56" s="192" t="s">
        <v>794</v>
      </c>
      <c r="F56" s="192" t="s">
        <v>531</v>
      </c>
      <c r="G56" s="192" t="s">
        <v>531</v>
      </c>
      <c r="H56" s="192" t="s">
        <v>945</v>
      </c>
      <c r="I56" s="192" t="s">
        <v>946</v>
      </c>
      <c r="J56" s="192" t="s">
        <v>781</v>
      </c>
      <c r="K56" s="192" t="s">
        <v>834</v>
      </c>
      <c r="L56" s="192" t="s">
        <v>834</v>
      </c>
      <c r="M56" s="192" t="s">
        <v>783</v>
      </c>
      <c r="N56" s="210" t="s">
        <v>784</v>
      </c>
      <c r="O56" s="211">
        <v>10033531</v>
      </c>
      <c r="P56" s="196">
        <v>43137</v>
      </c>
      <c r="Q56" s="196">
        <v>43139</v>
      </c>
      <c r="R56" s="196">
        <v>43173</v>
      </c>
      <c r="S56" s="192" t="s">
        <v>785</v>
      </c>
      <c r="T56" s="192" t="s">
        <v>786</v>
      </c>
      <c r="U56" s="192">
        <v>2</v>
      </c>
      <c r="V56" s="192">
        <v>2</v>
      </c>
      <c r="W56" s="192">
        <v>2</v>
      </c>
      <c r="X56" s="192">
        <v>2</v>
      </c>
      <c r="Y56" s="192">
        <v>2</v>
      </c>
      <c r="Z56" s="192" t="s">
        <v>783</v>
      </c>
      <c r="AA56" s="192" t="s">
        <v>783</v>
      </c>
      <c r="AB56" s="192" t="s">
        <v>489</v>
      </c>
      <c r="AC56" s="192" t="s">
        <v>487</v>
      </c>
      <c r="AD56" s="192" t="s">
        <v>783</v>
      </c>
      <c r="AE56" s="192" t="s">
        <v>783</v>
      </c>
      <c r="AF56" s="192" t="s">
        <v>783</v>
      </c>
      <c r="AG56" s="192" t="s">
        <v>783</v>
      </c>
      <c r="AH56" s="192" t="s">
        <v>783</v>
      </c>
      <c r="AI56" s="192" t="s">
        <v>783</v>
      </c>
      <c r="AJ56" s="192" t="s">
        <v>783</v>
      </c>
      <c r="AK56" s="192" t="s">
        <v>787</v>
      </c>
      <c r="AL56" s="192" t="s">
        <v>64</v>
      </c>
      <c r="AM56" s="192" t="s">
        <v>64</v>
      </c>
      <c r="AN56" s="192" t="s">
        <v>64</v>
      </c>
      <c r="AO56" s="192" t="s">
        <v>64</v>
      </c>
      <c r="AP56" s="192" t="s">
        <v>64</v>
      </c>
      <c r="AQ56" s="192" t="s">
        <v>64</v>
      </c>
      <c r="AR56" s="192" t="s">
        <v>64</v>
      </c>
      <c r="AS56" s="192" t="s">
        <v>64</v>
      </c>
      <c r="AT56" s="192" t="s">
        <v>64</v>
      </c>
      <c r="AU56" s="192" t="s">
        <v>64</v>
      </c>
      <c r="AV56" s="192" t="s">
        <v>64</v>
      </c>
      <c r="AW56" s="192" t="s">
        <v>64</v>
      </c>
      <c r="AX56" s="192" t="s">
        <v>64</v>
      </c>
      <c r="AY56" s="192" t="s">
        <v>64</v>
      </c>
      <c r="AZ56" s="192" t="s">
        <v>64</v>
      </c>
      <c r="BA56" s="192" t="s">
        <v>64</v>
      </c>
      <c r="BB56" s="192" t="s">
        <v>64</v>
      </c>
      <c r="BC56" s="192" t="s">
        <v>64</v>
      </c>
      <c r="BD56" s="192" t="s">
        <v>64</v>
      </c>
      <c r="BE56" s="192" t="s">
        <v>64</v>
      </c>
      <c r="BF56" s="192" t="s">
        <v>64</v>
      </c>
      <c r="BG56" s="192" t="s">
        <v>64</v>
      </c>
      <c r="BH56" s="192" t="s">
        <v>64</v>
      </c>
      <c r="BI56" s="192" t="s">
        <v>64</v>
      </c>
      <c r="BJ56" s="192" t="s">
        <v>82</v>
      </c>
      <c r="BK56" s="192" t="s">
        <v>82</v>
      </c>
      <c r="BL56" s="192" t="s">
        <v>64</v>
      </c>
      <c r="BM56" s="192" t="s">
        <v>64</v>
      </c>
      <c r="BN56" s="192" t="s">
        <v>64</v>
      </c>
      <c r="BO56" s="192" t="s">
        <v>64</v>
      </c>
      <c r="BP56" s="192" t="s">
        <v>64</v>
      </c>
      <c r="BQ56" s="192" t="s">
        <v>64</v>
      </c>
      <c r="BR56" s="192" t="s">
        <v>64</v>
      </c>
      <c r="BS56" s="192" t="s">
        <v>64</v>
      </c>
      <c r="BT56" s="192" t="s">
        <v>64</v>
      </c>
      <c r="BU56" s="192" t="s">
        <v>64</v>
      </c>
      <c r="BV56" s="192" t="s">
        <v>64</v>
      </c>
      <c r="BW56" s="192" t="s">
        <v>64</v>
      </c>
      <c r="BX56" s="192" t="s">
        <v>64</v>
      </c>
      <c r="BY56" s="192" t="s">
        <v>64</v>
      </c>
      <c r="BZ56" s="192" t="s">
        <v>64</v>
      </c>
      <c r="CA56" s="192" t="s">
        <v>64</v>
      </c>
      <c r="CB56" s="192" t="s">
        <v>64</v>
      </c>
      <c r="CC56" s="192" t="s">
        <v>64</v>
      </c>
      <c r="CD56" s="192" t="s">
        <v>64</v>
      </c>
      <c r="CE56" s="192" t="s">
        <v>64</v>
      </c>
      <c r="CF56" s="192" t="s">
        <v>64</v>
      </c>
      <c r="CG56" s="192" t="s">
        <v>64</v>
      </c>
      <c r="CH56" s="192" t="s">
        <v>64</v>
      </c>
      <c r="CI56" s="192" t="s">
        <v>64</v>
      </c>
      <c r="CJ56" s="192" t="s">
        <v>64</v>
      </c>
      <c r="CK56" s="192" t="s">
        <v>64</v>
      </c>
      <c r="CL56" s="192" t="s">
        <v>64</v>
      </c>
      <c r="CM56" s="192" t="s">
        <v>64</v>
      </c>
      <c r="CN56" s="192" t="s">
        <v>64</v>
      </c>
      <c r="CO56" s="192" t="s">
        <v>64</v>
      </c>
      <c r="CP56" s="192" t="s">
        <v>64</v>
      </c>
      <c r="CQ56" s="192" t="s">
        <v>64</v>
      </c>
      <c r="CR56" s="192" t="s">
        <v>82</v>
      </c>
      <c r="CS56" s="192" t="s">
        <v>82</v>
      </c>
      <c r="CT56" s="192" t="s">
        <v>82</v>
      </c>
      <c r="CU56" s="192" t="s">
        <v>64</v>
      </c>
      <c r="CV56" s="192" t="s">
        <v>64</v>
      </c>
      <c r="CW56" s="192" t="s">
        <v>64</v>
      </c>
      <c r="CX56" s="192" t="s">
        <v>64</v>
      </c>
      <c r="CY56" s="192" t="s">
        <v>64</v>
      </c>
      <c r="CZ56" s="192" t="s">
        <v>64</v>
      </c>
      <c r="DA56" s="192" t="s">
        <v>64</v>
      </c>
      <c r="DB56" s="192" t="s">
        <v>64</v>
      </c>
      <c r="DC56" s="192" t="s">
        <v>64</v>
      </c>
      <c r="DD56" s="192" t="s">
        <v>64</v>
      </c>
      <c r="DE56" s="192" t="s">
        <v>64</v>
      </c>
      <c r="DF56" s="192" t="s">
        <v>64</v>
      </c>
      <c r="DG56" s="192" t="s">
        <v>64</v>
      </c>
      <c r="DH56" s="192" t="s">
        <v>64</v>
      </c>
      <c r="DI56" s="192" t="s">
        <v>64</v>
      </c>
      <c r="DJ56" s="192" t="s">
        <v>64</v>
      </c>
      <c r="DK56" s="192" t="s">
        <v>64</v>
      </c>
      <c r="DL56" s="192" t="s">
        <v>64</v>
      </c>
      <c r="DM56" s="192" t="s">
        <v>64</v>
      </c>
      <c r="DN56" s="192" t="s">
        <v>64</v>
      </c>
      <c r="DO56" s="192" t="s">
        <v>64</v>
      </c>
      <c r="DP56" s="192" t="s">
        <v>64</v>
      </c>
      <c r="DQ56" s="192" t="s">
        <v>64</v>
      </c>
      <c r="DR56" s="192" t="s">
        <v>82</v>
      </c>
      <c r="DS56" s="192" t="s">
        <v>64</v>
      </c>
      <c r="DT56" s="192" t="s">
        <v>82</v>
      </c>
      <c r="DU56" s="192" t="s">
        <v>82</v>
      </c>
      <c r="DV56" s="192" t="s">
        <v>82</v>
      </c>
      <c r="DW56" s="192" t="s">
        <v>82</v>
      </c>
      <c r="DX56" s="192" t="s">
        <v>82</v>
      </c>
      <c r="DY56" s="192" t="s">
        <v>82</v>
      </c>
      <c r="DZ56" s="192" t="s">
        <v>82</v>
      </c>
      <c r="EA56" s="192" t="s">
        <v>82</v>
      </c>
      <c r="EB56" s="192" t="s">
        <v>82</v>
      </c>
      <c r="EC56" s="192" t="s">
        <v>82</v>
      </c>
      <c r="ED56" s="192" t="s">
        <v>82</v>
      </c>
      <c r="EE56" s="192" t="s">
        <v>82</v>
      </c>
      <c r="EF56" s="192" t="s">
        <v>82</v>
      </c>
      <c r="EG56" s="192" t="s">
        <v>64</v>
      </c>
      <c r="EH56" s="192" t="s">
        <v>64</v>
      </c>
      <c r="EI56" s="192" t="s">
        <v>64</v>
      </c>
      <c r="EJ56" s="192" t="s">
        <v>64</v>
      </c>
      <c r="EK56" s="192" t="s">
        <v>64</v>
      </c>
      <c r="EL56" s="192" t="s">
        <v>64</v>
      </c>
      <c r="EM56" s="192" t="s">
        <v>64</v>
      </c>
      <c r="EN56" s="192" t="s">
        <v>64</v>
      </c>
      <c r="EO56" s="192" t="s">
        <v>64</v>
      </c>
      <c r="EP56" s="192" t="s">
        <v>64</v>
      </c>
      <c r="EQ56" s="192" t="s">
        <v>64</v>
      </c>
      <c r="ER56" s="192" t="s">
        <v>64</v>
      </c>
      <c r="ES56" s="192" t="s">
        <v>64</v>
      </c>
      <c r="ET56" s="192" t="s">
        <v>64</v>
      </c>
      <c r="EU56" s="192" t="s">
        <v>64</v>
      </c>
      <c r="EV56" s="192" t="s">
        <v>64</v>
      </c>
      <c r="EW56" s="192" t="s">
        <v>64</v>
      </c>
      <c r="EX56" s="192" t="s">
        <v>64</v>
      </c>
      <c r="EY56" s="192" t="s">
        <v>64</v>
      </c>
      <c r="EZ56" s="192" t="s">
        <v>64</v>
      </c>
      <c r="FA56" s="192" t="s">
        <v>64</v>
      </c>
      <c r="FB56" s="192" t="s">
        <v>64</v>
      </c>
      <c r="FC56" s="192" t="s">
        <v>64</v>
      </c>
      <c r="FD56" s="192" t="s">
        <v>82</v>
      </c>
      <c r="FE56" s="192" t="s">
        <v>82</v>
      </c>
      <c r="FF56" s="192" t="s">
        <v>82</v>
      </c>
      <c r="FG56" s="192" t="s">
        <v>82</v>
      </c>
      <c r="FH56" s="192" t="s">
        <v>82</v>
      </c>
      <c r="FI56" s="192" t="s">
        <v>82</v>
      </c>
      <c r="FJ56" s="192" t="s">
        <v>82</v>
      </c>
      <c r="FK56" s="192" t="s">
        <v>64</v>
      </c>
      <c r="FL56" s="192" t="s">
        <v>82</v>
      </c>
      <c r="FM56" s="192" t="s">
        <v>83</v>
      </c>
      <c r="FN56" s="192" t="s">
        <v>82</v>
      </c>
      <c r="FO56" s="192" t="s">
        <v>64</v>
      </c>
      <c r="FP56" s="192" t="s">
        <v>64</v>
      </c>
      <c r="FQ56" s="192" t="s">
        <v>64</v>
      </c>
      <c r="FR56" s="192" t="s">
        <v>64</v>
      </c>
      <c r="FS56" s="192" t="s">
        <v>64</v>
      </c>
      <c r="FT56" s="192" t="s">
        <v>64</v>
      </c>
      <c r="FU56" s="192" t="s">
        <v>64</v>
      </c>
      <c r="FV56" s="192" t="s">
        <v>82</v>
      </c>
      <c r="FW56" s="192" t="s">
        <v>64</v>
      </c>
      <c r="FX56" s="192" t="s">
        <v>64</v>
      </c>
      <c r="FY56" s="192" t="s">
        <v>64</v>
      </c>
      <c r="FZ56" s="192" t="s">
        <v>64</v>
      </c>
      <c r="GA56" s="192" t="s">
        <v>64</v>
      </c>
      <c r="GB56" s="192" t="s">
        <v>64</v>
      </c>
      <c r="GC56" s="192" t="s">
        <v>64</v>
      </c>
      <c r="GD56" s="192" t="s">
        <v>64</v>
      </c>
      <c r="GE56" s="192" t="s">
        <v>64</v>
      </c>
      <c r="GF56" s="192" t="s">
        <v>64</v>
      </c>
      <c r="GG56" s="192" t="s">
        <v>64</v>
      </c>
      <c r="GH56" s="192" t="s">
        <v>64</v>
      </c>
      <c r="GI56" s="192" t="s">
        <v>64</v>
      </c>
      <c r="GJ56" s="192" t="s">
        <v>64</v>
      </c>
      <c r="GK56" s="192" t="s">
        <v>64</v>
      </c>
      <c r="GL56" s="192" t="s">
        <v>64</v>
      </c>
      <c r="GM56" s="192" t="s">
        <v>64</v>
      </c>
      <c r="GN56" s="192" t="s">
        <v>82</v>
      </c>
      <c r="GO56" s="192" t="s">
        <v>64</v>
      </c>
      <c r="GP56" s="192" t="s">
        <v>64</v>
      </c>
      <c r="GQ56" s="192" t="s">
        <v>64</v>
      </c>
      <c r="GR56" s="192" t="s">
        <v>64</v>
      </c>
      <c r="GS56" s="192" t="s">
        <v>64</v>
      </c>
      <c r="GT56" s="192" t="s">
        <v>82</v>
      </c>
      <c r="GU56" s="192" t="s">
        <v>64</v>
      </c>
      <c r="GV56" s="192" t="s">
        <v>64</v>
      </c>
      <c r="GW56" s="192" t="s">
        <v>64</v>
      </c>
      <c r="GX56" s="192" t="s">
        <v>64</v>
      </c>
      <c r="GY56" s="192" t="s">
        <v>64</v>
      </c>
      <c r="GZ56" s="192" t="s">
        <v>64</v>
      </c>
      <c r="HA56" s="192" t="s">
        <v>64</v>
      </c>
      <c r="HB56" s="192" t="s">
        <v>64</v>
      </c>
      <c r="HC56" s="192" t="s">
        <v>82</v>
      </c>
      <c r="HD56" s="192" t="s">
        <v>64</v>
      </c>
      <c r="HE56" s="192" t="s">
        <v>64</v>
      </c>
      <c r="HF56" s="192" t="s">
        <v>64</v>
      </c>
      <c r="HG56" s="192" t="s">
        <v>64</v>
      </c>
      <c r="HH56" s="192" t="s">
        <v>64</v>
      </c>
      <c r="HI56" s="192" t="s">
        <v>64</v>
      </c>
      <c r="HJ56" s="192" t="s">
        <v>64</v>
      </c>
      <c r="HK56" s="192" t="s">
        <v>64</v>
      </c>
      <c r="HL56" s="192" t="s">
        <v>64</v>
      </c>
      <c r="HM56" s="192" t="s">
        <v>64</v>
      </c>
      <c r="HN56" s="192" t="s">
        <v>64</v>
      </c>
      <c r="HO56" s="192" t="s">
        <v>82</v>
      </c>
      <c r="HP56" s="192" t="s">
        <v>82</v>
      </c>
      <c r="HQ56" s="192" t="s">
        <v>82</v>
      </c>
      <c r="HR56" s="192" t="s">
        <v>82</v>
      </c>
      <c r="HS56" s="192" t="s">
        <v>64</v>
      </c>
      <c r="HT56" s="192" t="s">
        <v>64</v>
      </c>
      <c r="HU56" s="192" t="s">
        <v>64</v>
      </c>
      <c r="HV56" s="192" t="s">
        <v>64</v>
      </c>
      <c r="HW56" s="192" t="s">
        <v>64</v>
      </c>
      <c r="HX56" s="192" t="s">
        <v>64</v>
      </c>
      <c r="HY56" s="192" t="s">
        <v>64</v>
      </c>
      <c r="HZ56" s="192" t="s">
        <v>64</v>
      </c>
      <c r="IA56" s="192" t="s">
        <v>64</v>
      </c>
      <c r="IB56" s="192" t="s">
        <v>64</v>
      </c>
      <c r="IC56" s="192" t="s">
        <v>64</v>
      </c>
      <c r="ID56" s="192" t="s">
        <v>64</v>
      </c>
      <c r="IE56" s="192" t="s">
        <v>64</v>
      </c>
      <c r="IF56" s="192" t="s">
        <v>64</v>
      </c>
      <c r="IG56" s="192" t="s">
        <v>64</v>
      </c>
      <c r="IH56" s="192" t="s">
        <v>64</v>
      </c>
      <c r="II56" s="192" t="s">
        <v>64</v>
      </c>
      <c r="IJ56" s="192" t="s">
        <v>64</v>
      </c>
      <c r="IK56" s="192" t="s">
        <v>64</v>
      </c>
      <c r="IL56" s="192" t="s">
        <v>64</v>
      </c>
      <c r="IM56" s="192" t="s">
        <v>490</v>
      </c>
      <c r="IN56" s="192" t="s">
        <v>83</v>
      </c>
      <c r="IO56" s="192" t="s">
        <v>489</v>
      </c>
      <c r="IP56" s="192" t="s">
        <v>487</v>
      </c>
      <c r="IQ56" s="192" t="s">
        <v>82</v>
      </c>
      <c r="IR56" s="192" t="s">
        <v>82</v>
      </c>
    </row>
    <row r="57" spans="1:252">
      <c r="A57" s="209" t="str">
        <f t="shared" si="0"/>
        <v>Report</v>
      </c>
      <c r="B57" s="192">
        <v>113021</v>
      </c>
      <c r="C57" s="192">
        <v>8306016</v>
      </c>
      <c r="D57" s="192" t="s">
        <v>947</v>
      </c>
      <c r="E57" s="192" t="s">
        <v>778</v>
      </c>
      <c r="F57" s="192" t="s">
        <v>531</v>
      </c>
      <c r="G57" s="192" t="s">
        <v>531</v>
      </c>
      <c r="H57" s="192" t="s">
        <v>922</v>
      </c>
      <c r="I57" s="192" t="s">
        <v>948</v>
      </c>
      <c r="J57" s="192" t="s">
        <v>781</v>
      </c>
      <c r="K57" s="192" t="s">
        <v>781</v>
      </c>
      <c r="L57" s="192" t="s">
        <v>782</v>
      </c>
      <c r="M57" s="192" t="s">
        <v>783</v>
      </c>
      <c r="N57" s="210" t="s">
        <v>784</v>
      </c>
      <c r="O57" s="211">
        <v>10039178</v>
      </c>
      <c r="P57" s="196">
        <v>43291</v>
      </c>
      <c r="Q57" s="196">
        <v>43293</v>
      </c>
      <c r="R57" s="196">
        <v>43355</v>
      </c>
      <c r="S57" s="192" t="s">
        <v>785</v>
      </c>
      <c r="T57" s="192" t="s">
        <v>786</v>
      </c>
      <c r="U57" s="192">
        <v>2</v>
      </c>
      <c r="V57" s="192">
        <v>1</v>
      </c>
      <c r="W57" s="192">
        <v>2</v>
      </c>
      <c r="X57" s="192">
        <v>1</v>
      </c>
      <c r="Y57" s="192">
        <v>2</v>
      </c>
      <c r="Z57" s="192" t="s">
        <v>783</v>
      </c>
      <c r="AA57" s="192">
        <v>2</v>
      </c>
      <c r="AB57" s="192" t="s">
        <v>489</v>
      </c>
      <c r="AC57" s="192" t="s">
        <v>487</v>
      </c>
      <c r="AD57" s="192" t="s">
        <v>783</v>
      </c>
      <c r="AE57" s="192" t="s">
        <v>783</v>
      </c>
      <c r="AF57" s="192" t="s">
        <v>783</v>
      </c>
      <c r="AG57" s="192" t="s">
        <v>783</v>
      </c>
      <c r="AH57" s="192" t="s">
        <v>783</v>
      </c>
      <c r="AI57" s="192" t="s">
        <v>783</v>
      </c>
      <c r="AJ57" s="192" t="s">
        <v>783</v>
      </c>
      <c r="AK57" s="192" t="s">
        <v>787</v>
      </c>
      <c r="AL57" s="192" t="s">
        <v>64</v>
      </c>
      <c r="AM57" s="192" t="s">
        <v>64</v>
      </c>
      <c r="AN57" s="192" t="s">
        <v>64</v>
      </c>
      <c r="AO57" s="192" t="s">
        <v>64</v>
      </c>
      <c r="AP57" s="192" t="s">
        <v>64</v>
      </c>
      <c r="AQ57" s="192" t="s">
        <v>64</v>
      </c>
      <c r="AR57" s="192" t="s">
        <v>64</v>
      </c>
      <c r="AS57" s="192" t="s">
        <v>64</v>
      </c>
      <c r="AT57" s="192" t="s">
        <v>64</v>
      </c>
      <c r="AU57" s="192" t="s">
        <v>64</v>
      </c>
      <c r="AV57" s="192" t="s">
        <v>64</v>
      </c>
      <c r="AW57" s="192" t="s">
        <v>64</v>
      </c>
      <c r="AX57" s="192" t="s">
        <v>64</v>
      </c>
      <c r="AY57" s="192" t="s">
        <v>64</v>
      </c>
      <c r="AZ57" s="192" t="s">
        <v>64</v>
      </c>
      <c r="BA57" s="192" t="s">
        <v>64</v>
      </c>
      <c r="BB57" s="192" t="s">
        <v>82</v>
      </c>
      <c r="BC57" s="192" t="s">
        <v>64</v>
      </c>
      <c r="BD57" s="192" t="s">
        <v>64</v>
      </c>
      <c r="BE57" s="192" t="s">
        <v>64</v>
      </c>
      <c r="BF57" s="192" t="s">
        <v>64</v>
      </c>
      <c r="BG57" s="192" t="s">
        <v>64</v>
      </c>
      <c r="BH57" s="192" t="s">
        <v>64</v>
      </c>
      <c r="BI57" s="192" t="s">
        <v>64</v>
      </c>
      <c r="BJ57" s="192" t="s">
        <v>82</v>
      </c>
      <c r="BK57" s="192" t="s">
        <v>64</v>
      </c>
      <c r="BL57" s="192" t="s">
        <v>64</v>
      </c>
      <c r="BM57" s="192" t="s">
        <v>64</v>
      </c>
      <c r="BN57" s="192" t="s">
        <v>64</v>
      </c>
      <c r="BO57" s="192" t="s">
        <v>64</v>
      </c>
      <c r="BP57" s="192" t="s">
        <v>64</v>
      </c>
      <c r="BQ57" s="192" t="s">
        <v>64</v>
      </c>
      <c r="BR57" s="192" t="s">
        <v>64</v>
      </c>
      <c r="BS57" s="192" t="s">
        <v>64</v>
      </c>
      <c r="BT57" s="192" t="s">
        <v>64</v>
      </c>
      <c r="BU57" s="192" t="s">
        <v>64</v>
      </c>
      <c r="BV57" s="192" t="s">
        <v>64</v>
      </c>
      <c r="BW57" s="192" t="s">
        <v>64</v>
      </c>
      <c r="BX57" s="192" t="s">
        <v>64</v>
      </c>
      <c r="BY57" s="192" t="s">
        <v>64</v>
      </c>
      <c r="BZ57" s="192" t="s">
        <v>64</v>
      </c>
      <c r="CA57" s="192" t="s">
        <v>64</v>
      </c>
      <c r="CB57" s="192" t="s">
        <v>64</v>
      </c>
      <c r="CC57" s="192" t="s">
        <v>64</v>
      </c>
      <c r="CD57" s="192" t="s">
        <v>64</v>
      </c>
      <c r="CE57" s="192" t="s">
        <v>64</v>
      </c>
      <c r="CF57" s="192" t="s">
        <v>64</v>
      </c>
      <c r="CG57" s="192" t="s">
        <v>64</v>
      </c>
      <c r="CH57" s="192" t="s">
        <v>64</v>
      </c>
      <c r="CI57" s="192" t="s">
        <v>64</v>
      </c>
      <c r="CJ57" s="192" t="s">
        <v>64</v>
      </c>
      <c r="CK57" s="192" t="s">
        <v>64</v>
      </c>
      <c r="CL57" s="192" t="s">
        <v>64</v>
      </c>
      <c r="CM57" s="192" t="s">
        <v>64</v>
      </c>
      <c r="CN57" s="192" t="s">
        <v>64</v>
      </c>
      <c r="CO57" s="192" t="s">
        <v>64</v>
      </c>
      <c r="CP57" s="192" t="s">
        <v>64</v>
      </c>
      <c r="CQ57" s="192" t="s">
        <v>64</v>
      </c>
      <c r="CR57" s="192" t="s">
        <v>82</v>
      </c>
      <c r="CS57" s="192" t="s">
        <v>82</v>
      </c>
      <c r="CT57" s="192" t="s">
        <v>82</v>
      </c>
      <c r="CU57" s="192" t="s">
        <v>64</v>
      </c>
      <c r="CV57" s="192" t="s">
        <v>64</v>
      </c>
      <c r="CW57" s="192" t="s">
        <v>64</v>
      </c>
      <c r="CX57" s="192" t="s">
        <v>64</v>
      </c>
      <c r="CY57" s="192" t="s">
        <v>64</v>
      </c>
      <c r="CZ57" s="192" t="s">
        <v>64</v>
      </c>
      <c r="DA57" s="192" t="s">
        <v>64</v>
      </c>
      <c r="DB57" s="192" t="s">
        <v>64</v>
      </c>
      <c r="DC57" s="192" t="s">
        <v>64</v>
      </c>
      <c r="DD57" s="192" t="s">
        <v>64</v>
      </c>
      <c r="DE57" s="192" t="s">
        <v>64</v>
      </c>
      <c r="DF57" s="192" t="s">
        <v>64</v>
      </c>
      <c r="DG57" s="192" t="s">
        <v>64</v>
      </c>
      <c r="DH57" s="192" t="s">
        <v>64</v>
      </c>
      <c r="DI57" s="192" t="s">
        <v>64</v>
      </c>
      <c r="DJ57" s="192" t="s">
        <v>64</v>
      </c>
      <c r="DK57" s="192" t="s">
        <v>64</v>
      </c>
      <c r="DL57" s="192" t="s">
        <v>64</v>
      </c>
      <c r="DM57" s="192" t="s">
        <v>64</v>
      </c>
      <c r="DN57" s="192" t="s">
        <v>64</v>
      </c>
      <c r="DO57" s="192" t="s">
        <v>64</v>
      </c>
      <c r="DP57" s="192" t="s">
        <v>64</v>
      </c>
      <c r="DQ57" s="192" t="s">
        <v>64</v>
      </c>
      <c r="DR57" s="192" t="s">
        <v>82</v>
      </c>
      <c r="DS57" s="192" t="s">
        <v>64</v>
      </c>
      <c r="DT57" s="192" t="s">
        <v>64</v>
      </c>
      <c r="DU57" s="192" t="s">
        <v>64</v>
      </c>
      <c r="DV57" s="192" t="s">
        <v>64</v>
      </c>
      <c r="DW57" s="192" t="s">
        <v>64</v>
      </c>
      <c r="DX57" s="192" t="s">
        <v>64</v>
      </c>
      <c r="DY57" s="192" t="s">
        <v>64</v>
      </c>
      <c r="DZ57" s="192" t="s">
        <v>64</v>
      </c>
      <c r="EA57" s="192" t="s">
        <v>64</v>
      </c>
      <c r="EB57" s="192" t="s">
        <v>64</v>
      </c>
      <c r="EC57" s="192" t="s">
        <v>64</v>
      </c>
      <c r="ED57" s="192" t="s">
        <v>64</v>
      </c>
      <c r="EE57" s="192" t="s">
        <v>64</v>
      </c>
      <c r="EF57" s="192" t="s">
        <v>82</v>
      </c>
      <c r="EG57" s="192" t="s">
        <v>64</v>
      </c>
      <c r="EH57" s="192" t="s">
        <v>82</v>
      </c>
      <c r="EI57" s="192" t="s">
        <v>82</v>
      </c>
      <c r="EJ57" s="192" t="s">
        <v>82</v>
      </c>
      <c r="EK57" s="192" t="s">
        <v>82</v>
      </c>
      <c r="EL57" s="192" t="s">
        <v>82</v>
      </c>
      <c r="EM57" s="192" t="s">
        <v>82</v>
      </c>
      <c r="EN57" s="192" t="s">
        <v>82</v>
      </c>
      <c r="EO57" s="192" t="s">
        <v>82</v>
      </c>
      <c r="EP57" s="192" t="s">
        <v>82</v>
      </c>
      <c r="EQ57" s="192" t="s">
        <v>64</v>
      </c>
      <c r="ER57" s="192" t="s">
        <v>64</v>
      </c>
      <c r="ES57" s="192" t="s">
        <v>64</v>
      </c>
      <c r="ET57" s="192" t="s">
        <v>64</v>
      </c>
      <c r="EU57" s="192" t="s">
        <v>64</v>
      </c>
      <c r="EV57" s="192" t="s">
        <v>64</v>
      </c>
      <c r="EW57" s="192" t="s">
        <v>64</v>
      </c>
      <c r="EX57" s="192" t="s">
        <v>64</v>
      </c>
      <c r="EY57" s="192" t="s">
        <v>64</v>
      </c>
      <c r="EZ57" s="192" t="s">
        <v>64</v>
      </c>
      <c r="FA57" s="192" t="s">
        <v>64</v>
      </c>
      <c r="FB57" s="192" t="s">
        <v>64</v>
      </c>
      <c r="FC57" s="192" t="s">
        <v>64</v>
      </c>
      <c r="FD57" s="192" t="s">
        <v>64</v>
      </c>
      <c r="FE57" s="192" t="s">
        <v>64</v>
      </c>
      <c r="FF57" s="192" t="s">
        <v>64</v>
      </c>
      <c r="FG57" s="192" t="s">
        <v>64</v>
      </c>
      <c r="FH57" s="192" t="s">
        <v>64</v>
      </c>
      <c r="FI57" s="192" t="s">
        <v>82</v>
      </c>
      <c r="FJ57" s="192" t="s">
        <v>64</v>
      </c>
      <c r="FK57" s="192" t="s">
        <v>82</v>
      </c>
      <c r="FL57" s="192" t="s">
        <v>82</v>
      </c>
      <c r="FM57" s="192" t="s">
        <v>83</v>
      </c>
      <c r="FN57" s="192" t="s">
        <v>82</v>
      </c>
      <c r="FO57" s="192" t="s">
        <v>64</v>
      </c>
      <c r="FP57" s="192" t="s">
        <v>64</v>
      </c>
      <c r="FQ57" s="192" t="s">
        <v>64</v>
      </c>
      <c r="FR57" s="192" t="s">
        <v>64</v>
      </c>
      <c r="FS57" s="192" t="s">
        <v>64</v>
      </c>
      <c r="FT57" s="192" t="s">
        <v>64</v>
      </c>
      <c r="FU57" s="192" t="s">
        <v>64</v>
      </c>
      <c r="FV57" s="192" t="s">
        <v>82</v>
      </c>
      <c r="FW57" s="192" t="s">
        <v>82</v>
      </c>
      <c r="FX57" s="192" t="s">
        <v>64</v>
      </c>
      <c r="FY57" s="192" t="s">
        <v>64</v>
      </c>
      <c r="FZ57" s="192" t="s">
        <v>64</v>
      </c>
      <c r="GA57" s="192" t="s">
        <v>64</v>
      </c>
      <c r="GB57" s="192" t="s">
        <v>64</v>
      </c>
      <c r="GC57" s="192" t="s">
        <v>64</v>
      </c>
      <c r="GD57" s="192" t="s">
        <v>64</v>
      </c>
      <c r="GE57" s="192" t="s">
        <v>64</v>
      </c>
      <c r="GF57" s="192" t="s">
        <v>64</v>
      </c>
      <c r="GG57" s="192" t="s">
        <v>64</v>
      </c>
      <c r="GH57" s="192" t="s">
        <v>64</v>
      </c>
      <c r="GI57" s="192" t="s">
        <v>64</v>
      </c>
      <c r="GJ57" s="192" t="s">
        <v>64</v>
      </c>
      <c r="GK57" s="192" t="s">
        <v>64</v>
      </c>
      <c r="GL57" s="192" t="s">
        <v>64</v>
      </c>
      <c r="GM57" s="192" t="s">
        <v>64</v>
      </c>
      <c r="GN57" s="192" t="s">
        <v>82</v>
      </c>
      <c r="GO57" s="192" t="s">
        <v>64</v>
      </c>
      <c r="GP57" s="192" t="s">
        <v>64</v>
      </c>
      <c r="GQ57" s="192" t="s">
        <v>64</v>
      </c>
      <c r="GR57" s="192" t="s">
        <v>64</v>
      </c>
      <c r="GS57" s="192" t="s">
        <v>64</v>
      </c>
      <c r="GT57" s="192" t="s">
        <v>82</v>
      </c>
      <c r="GU57" s="192" t="s">
        <v>64</v>
      </c>
      <c r="GV57" s="192" t="s">
        <v>64</v>
      </c>
      <c r="GW57" s="192" t="s">
        <v>64</v>
      </c>
      <c r="GX57" s="192" t="s">
        <v>64</v>
      </c>
      <c r="GY57" s="192" t="s">
        <v>82</v>
      </c>
      <c r="GZ57" s="192" t="s">
        <v>64</v>
      </c>
      <c r="HA57" s="192" t="s">
        <v>64</v>
      </c>
      <c r="HB57" s="192" t="s">
        <v>64</v>
      </c>
      <c r="HC57" s="192" t="s">
        <v>64</v>
      </c>
      <c r="HD57" s="192" t="s">
        <v>82</v>
      </c>
      <c r="HE57" s="192" t="s">
        <v>82</v>
      </c>
      <c r="HF57" s="192" t="s">
        <v>64</v>
      </c>
      <c r="HG57" s="192" t="s">
        <v>64</v>
      </c>
      <c r="HH57" s="192" t="s">
        <v>64</v>
      </c>
      <c r="HI57" s="192" t="s">
        <v>64</v>
      </c>
      <c r="HJ57" s="192" t="s">
        <v>64</v>
      </c>
      <c r="HK57" s="192" t="s">
        <v>64</v>
      </c>
      <c r="HL57" s="192" t="s">
        <v>64</v>
      </c>
      <c r="HM57" s="192" t="s">
        <v>64</v>
      </c>
      <c r="HN57" s="192" t="s">
        <v>64</v>
      </c>
      <c r="HO57" s="192" t="s">
        <v>82</v>
      </c>
      <c r="HP57" s="192" t="s">
        <v>82</v>
      </c>
      <c r="HQ57" s="192" t="s">
        <v>82</v>
      </c>
      <c r="HR57" s="192" t="s">
        <v>82</v>
      </c>
      <c r="HS57" s="192" t="s">
        <v>64</v>
      </c>
      <c r="HT57" s="192" t="s">
        <v>64</v>
      </c>
      <c r="HU57" s="192" t="s">
        <v>64</v>
      </c>
      <c r="HV57" s="192" t="s">
        <v>64</v>
      </c>
      <c r="HW57" s="192" t="s">
        <v>64</v>
      </c>
      <c r="HX57" s="192" t="s">
        <v>64</v>
      </c>
      <c r="HY57" s="192" t="s">
        <v>64</v>
      </c>
      <c r="HZ57" s="192" t="s">
        <v>64</v>
      </c>
      <c r="IA57" s="192" t="s">
        <v>64</v>
      </c>
      <c r="IB57" s="192" t="s">
        <v>64</v>
      </c>
      <c r="IC57" s="192" t="s">
        <v>64</v>
      </c>
      <c r="ID57" s="192" t="s">
        <v>64</v>
      </c>
      <c r="IE57" s="192" t="s">
        <v>64</v>
      </c>
      <c r="IF57" s="192" t="s">
        <v>64</v>
      </c>
      <c r="IG57" s="192" t="s">
        <v>64</v>
      </c>
      <c r="IH57" s="192" t="s">
        <v>64</v>
      </c>
      <c r="II57" s="192" t="s">
        <v>64</v>
      </c>
      <c r="IJ57" s="192" t="s">
        <v>64</v>
      </c>
      <c r="IK57" s="192" t="s">
        <v>64</v>
      </c>
      <c r="IL57" s="192" t="s">
        <v>64</v>
      </c>
      <c r="IM57" s="192" t="s">
        <v>490</v>
      </c>
      <c r="IN57" s="192" t="s">
        <v>83</v>
      </c>
      <c r="IO57" s="192" t="s">
        <v>489</v>
      </c>
      <c r="IP57" s="192" t="s">
        <v>487</v>
      </c>
      <c r="IQ57" s="192" t="s">
        <v>82</v>
      </c>
      <c r="IR57" s="192" t="s">
        <v>82</v>
      </c>
    </row>
    <row r="58" spans="1:252">
      <c r="A58" s="209" t="str">
        <f t="shared" si="0"/>
        <v>Report</v>
      </c>
      <c r="B58" s="192">
        <v>134660</v>
      </c>
      <c r="C58" s="192">
        <v>8156036</v>
      </c>
      <c r="D58" s="192" t="s">
        <v>949</v>
      </c>
      <c r="E58" s="192" t="s">
        <v>778</v>
      </c>
      <c r="F58" s="192" t="s">
        <v>530</v>
      </c>
      <c r="G58" s="192" t="s">
        <v>850</v>
      </c>
      <c r="H58" s="192" t="s">
        <v>950</v>
      </c>
      <c r="I58" s="192" t="s">
        <v>951</v>
      </c>
      <c r="J58" s="192" t="s">
        <v>781</v>
      </c>
      <c r="K58" s="192" t="s">
        <v>781</v>
      </c>
      <c r="L58" s="192" t="s">
        <v>782</v>
      </c>
      <c r="M58" s="192" t="s">
        <v>783</v>
      </c>
      <c r="N58" s="210" t="s">
        <v>784</v>
      </c>
      <c r="O58" s="211">
        <v>10046963</v>
      </c>
      <c r="P58" s="196">
        <v>43229</v>
      </c>
      <c r="Q58" s="196">
        <v>43231</v>
      </c>
      <c r="R58" s="196">
        <v>43252</v>
      </c>
      <c r="S58" s="192" t="s">
        <v>785</v>
      </c>
      <c r="T58" s="192" t="s">
        <v>786</v>
      </c>
      <c r="U58" s="192">
        <v>2</v>
      </c>
      <c r="V58" s="192">
        <v>2</v>
      </c>
      <c r="W58" s="192">
        <v>2</v>
      </c>
      <c r="X58" s="192">
        <v>2</v>
      </c>
      <c r="Y58" s="192">
        <v>2</v>
      </c>
      <c r="Z58" s="192" t="s">
        <v>783</v>
      </c>
      <c r="AA58" s="192" t="s">
        <v>783</v>
      </c>
      <c r="AB58" s="192" t="s">
        <v>489</v>
      </c>
      <c r="AC58" s="192" t="s">
        <v>487</v>
      </c>
      <c r="AD58" s="192" t="s">
        <v>783</v>
      </c>
      <c r="AE58" s="192" t="s">
        <v>783</v>
      </c>
      <c r="AF58" s="192" t="s">
        <v>783</v>
      </c>
      <c r="AG58" s="192" t="s">
        <v>783</v>
      </c>
      <c r="AH58" s="192" t="s">
        <v>783</v>
      </c>
      <c r="AI58" s="192" t="s">
        <v>783</v>
      </c>
      <c r="AJ58" s="192" t="s">
        <v>783</v>
      </c>
      <c r="AK58" s="192" t="s">
        <v>787</v>
      </c>
      <c r="AL58" s="192" t="s">
        <v>64</v>
      </c>
      <c r="AM58" s="192" t="s">
        <v>64</v>
      </c>
      <c r="AN58" s="192" t="s">
        <v>64</v>
      </c>
      <c r="AO58" s="192" t="s">
        <v>64</v>
      </c>
      <c r="AP58" s="192" t="s">
        <v>64</v>
      </c>
      <c r="AQ58" s="192" t="s">
        <v>64</v>
      </c>
      <c r="AR58" s="192" t="s">
        <v>64</v>
      </c>
      <c r="AS58" s="192" t="s">
        <v>64</v>
      </c>
      <c r="AT58" s="192" t="s">
        <v>64</v>
      </c>
      <c r="AU58" s="192" t="s">
        <v>64</v>
      </c>
      <c r="AV58" s="192" t="s">
        <v>64</v>
      </c>
      <c r="AW58" s="192" t="s">
        <v>64</v>
      </c>
      <c r="AX58" s="192" t="s">
        <v>64</v>
      </c>
      <c r="AY58" s="192" t="s">
        <v>64</v>
      </c>
      <c r="AZ58" s="192" t="s">
        <v>64</v>
      </c>
      <c r="BA58" s="192" t="s">
        <v>64</v>
      </c>
      <c r="BB58" s="192" t="s">
        <v>82</v>
      </c>
      <c r="BC58" s="192" t="s">
        <v>64</v>
      </c>
      <c r="BD58" s="192" t="s">
        <v>64</v>
      </c>
      <c r="BE58" s="192" t="s">
        <v>64</v>
      </c>
      <c r="BF58" s="192" t="s">
        <v>64</v>
      </c>
      <c r="BG58" s="192" t="s">
        <v>64</v>
      </c>
      <c r="BH58" s="192" t="s">
        <v>64</v>
      </c>
      <c r="BI58" s="192" t="s">
        <v>64</v>
      </c>
      <c r="BJ58" s="192" t="s">
        <v>82</v>
      </c>
      <c r="BK58" s="192" t="s">
        <v>82</v>
      </c>
      <c r="BL58" s="192" t="s">
        <v>64</v>
      </c>
      <c r="BM58" s="192" t="s">
        <v>64</v>
      </c>
      <c r="BN58" s="192" t="s">
        <v>64</v>
      </c>
      <c r="BO58" s="192" t="s">
        <v>64</v>
      </c>
      <c r="BP58" s="192" t="s">
        <v>64</v>
      </c>
      <c r="BQ58" s="192" t="s">
        <v>64</v>
      </c>
      <c r="BR58" s="192" t="s">
        <v>64</v>
      </c>
      <c r="BS58" s="192" t="s">
        <v>64</v>
      </c>
      <c r="BT58" s="192" t="s">
        <v>64</v>
      </c>
      <c r="BU58" s="192" t="s">
        <v>64</v>
      </c>
      <c r="BV58" s="192" t="s">
        <v>64</v>
      </c>
      <c r="BW58" s="192" t="s">
        <v>64</v>
      </c>
      <c r="BX58" s="192" t="s">
        <v>64</v>
      </c>
      <c r="BY58" s="192" t="s">
        <v>64</v>
      </c>
      <c r="BZ58" s="192" t="s">
        <v>64</v>
      </c>
      <c r="CA58" s="192" t="s">
        <v>64</v>
      </c>
      <c r="CB58" s="192" t="s">
        <v>64</v>
      </c>
      <c r="CC58" s="192" t="s">
        <v>64</v>
      </c>
      <c r="CD58" s="192" t="s">
        <v>64</v>
      </c>
      <c r="CE58" s="192" t="s">
        <v>64</v>
      </c>
      <c r="CF58" s="192" t="s">
        <v>64</v>
      </c>
      <c r="CG58" s="192" t="s">
        <v>64</v>
      </c>
      <c r="CH58" s="192" t="s">
        <v>64</v>
      </c>
      <c r="CI58" s="192" t="s">
        <v>64</v>
      </c>
      <c r="CJ58" s="192" t="s">
        <v>64</v>
      </c>
      <c r="CK58" s="192" t="s">
        <v>64</v>
      </c>
      <c r="CL58" s="192" t="s">
        <v>64</v>
      </c>
      <c r="CM58" s="192" t="s">
        <v>64</v>
      </c>
      <c r="CN58" s="192" t="s">
        <v>64</v>
      </c>
      <c r="CO58" s="192" t="s">
        <v>64</v>
      </c>
      <c r="CP58" s="192" t="s">
        <v>64</v>
      </c>
      <c r="CQ58" s="192" t="s">
        <v>64</v>
      </c>
      <c r="CR58" s="192" t="s">
        <v>82</v>
      </c>
      <c r="CS58" s="192" t="s">
        <v>82</v>
      </c>
      <c r="CT58" s="192" t="s">
        <v>82</v>
      </c>
      <c r="CU58" s="192" t="s">
        <v>64</v>
      </c>
      <c r="CV58" s="192" t="s">
        <v>64</v>
      </c>
      <c r="CW58" s="192" t="s">
        <v>64</v>
      </c>
      <c r="CX58" s="192" t="s">
        <v>64</v>
      </c>
      <c r="CY58" s="192" t="s">
        <v>64</v>
      </c>
      <c r="CZ58" s="192" t="s">
        <v>64</v>
      </c>
      <c r="DA58" s="192" t="s">
        <v>64</v>
      </c>
      <c r="DB58" s="192" t="s">
        <v>64</v>
      </c>
      <c r="DC58" s="192" t="s">
        <v>64</v>
      </c>
      <c r="DD58" s="192" t="s">
        <v>64</v>
      </c>
      <c r="DE58" s="192" t="s">
        <v>64</v>
      </c>
      <c r="DF58" s="192" t="s">
        <v>64</v>
      </c>
      <c r="DG58" s="192" t="s">
        <v>64</v>
      </c>
      <c r="DH58" s="192" t="s">
        <v>64</v>
      </c>
      <c r="DI58" s="192" t="s">
        <v>64</v>
      </c>
      <c r="DJ58" s="192" t="s">
        <v>64</v>
      </c>
      <c r="DK58" s="192" t="s">
        <v>64</v>
      </c>
      <c r="DL58" s="192" t="s">
        <v>64</v>
      </c>
      <c r="DM58" s="192" t="s">
        <v>64</v>
      </c>
      <c r="DN58" s="192" t="s">
        <v>64</v>
      </c>
      <c r="DO58" s="192" t="s">
        <v>64</v>
      </c>
      <c r="DP58" s="192" t="s">
        <v>64</v>
      </c>
      <c r="DQ58" s="192" t="s">
        <v>64</v>
      </c>
      <c r="DR58" s="192" t="s">
        <v>82</v>
      </c>
      <c r="DS58" s="192" t="s">
        <v>64</v>
      </c>
      <c r="DT58" s="192" t="s">
        <v>64</v>
      </c>
      <c r="DU58" s="192" t="s">
        <v>64</v>
      </c>
      <c r="DV58" s="192" t="s">
        <v>64</v>
      </c>
      <c r="DW58" s="192" t="s">
        <v>64</v>
      </c>
      <c r="DX58" s="192" t="s">
        <v>64</v>
      </c>
      <c r="DY58" s="192" t="s">
        <v>64</v>
      </c>
      <c r="DZ58" s="192" t="s">
        <v>64</v>
      </c>
      <c r="EA58" s="192" t="s">
        <v>64</v>
      </c>
      <c r="EB58" s="192" t="s">
        <v>64</v>
      </c>
      <c r="EC58" s="192" t="s">
        <v>64</v>
      </c>
      <c r="ED58" s="192" t="s">
        <v>64</v>
      </c>
      <c r="EE58" s="192" t="s">
        <v>64</v>
      </c>
      <c r="EF58" s="192" t="s">
        <v>82</v>
      </c>
      <c r="EG58" s="192" t="s">
        <v>64</v>
      </c>
      <c r="EH58" s="192" t="s">
        <v>64</v>
      </c>
      <c r="EI58" s="192" t="s">
        <v>64</v>
      </c>
      <c r="EJ58" s="192" t="s">
        <v>64</v>
      </c>
      <c r="EK58" s="192" t="s">
        <v>64</v>
      </c>
      <c r="EL58" s="192" t="s">
        <v>64</v>
      </c>
      <c r="EM58" s="192" t="s">
        <v>64</v>
      </c>
      <c r="EN58" s="192" t="s">
        <v>64</v>
      </c>
      <c r="EO58" s="192" t="s">
        <v>64</v>
      </c>
      <c r="EP58" s="192" t="s">
        <v>64</v>
      </c>
      <c r="EQ58" s="192" t="s">
        <v>64</v>
      </c>
      <c r="ER58" s="192" t="s">
        <v>64</v>
      </c>
      <c r="ES58" s="192" t="s">
        <v>64</v>
      </c>
      <c r="ET58" s="192" t="s">
        <v>64</v>
      </c>
      <c r="EU58" s="192" t="s">
        <v>64</v>
      </c>
      <c r="EV58" s="192" t="s">
        <v>64</v>
      </c>
      <c r="EW58" s="192" t="s">
        <v>64</v>
      </c>
      <c r="EX58" s="192" t="s">
        <v>64</v>
      </c>
      <c r="EY58" s="192" t="s">
        <v>64</v>
      </c>
      <c r="EZ58" s="192" t="s">
        <v>64</v>
      </c>
      <c r="FA58" s="192" t="s">
        <v>64</v>
      </c>
      <c r="FB58" s="192" t="s">
        <v>64</v>
      </c>
      <c r="FC58" s="192" t="s">
        <v>64</v>
      </c>
      <c r="FD58" s="192" t="s">
        <v>64</v>
      </c>
      <c r="FE58" s="192" t="s">
        <v>64</v>
      </c>
      <c r="FF58" s="192" t="s">
        <v>64</v>
      </c>
      <c r="FG58" s="192" t="s">
        <v>64</v>
      </c>
      <c r="FH58" s="192" t="s">
        <v>64</v>
      </c>
      <c r="FI58" s="192" t="s">
        <v>64</v>
      </c>
      <c r="FJ58" s="192" t="s">
        <v>64</v>
      </c>
      <c r="FK58" s="192" t="s">
        <v>64</v>
      </c>
      <c r="FL58" s="192" t="s">
        <v>64</v>
      </c>
      <c r="FM58" s="192" t="s">
        <v>64</v>
      </c>
      <c r="FN58" s="192" t="s">
        <v>64</v>
      </c>
      <c r="FO58" s="192" t="s">
        <v>64</v>
      </c>
      <c r="FP58" s="192" t="s">
        <v>64</v>
      </c>
      <c r="FQ58" s="192" t="s">
        <v>64</v>
      </c>
      <c r="FR58" s="192" t="s">
        <v>64</v>
      </c>
      <c r="FS58" s="192" t="s">
        <v>64</v>
      </c>
      <c r="FT58" s="192" t="s">
        <v>64</v>
      </c>
      <c r="FU58" s="192" t="s">
        <v>64</v>
      </c>
      <c r="FV58" s="192" t="s">
        <v>82</v>
      </c>
      <c r="FW58" s="192" t="s">
        <v>64</v>
      </c>
      <c r="FX58" s="192" t="s">
        <v>64</v>
      </c>
      <c r="FY58" s="192" t="s">
        <v>64</v>
      </c>
      <c r="FZ58" s="192" t="s">
        <v>64</v>
      </c>
      <c r="GA58" s="192" t="s">
        <v>64</v>
      </c>
      <c r="GB58" s="192" t="s">
        <v>64</v>
      </c>
      <c r="GC58" s="192" t="s">
        <v>64</v>
      </c>
      <c r="GD58" s="192" t="s">
        <v>64</v>
      </c>
      <c r="GE58" s="192" t="s">
        <v>64</v>
      </c>
      <c r="GF58" s="192" t="s">
        <v>64</v>
      </c>
      <c r="GG58" s="192" t="s">
        <v>64</v>
      </c>
      <c r="GH58" s="192" t="s">
        <v>64</v>
      </c>
      <c r="GI58" s="192" t="s">
        <v>64</v>
      </c>
      <c r="GJ58" s="192" t="s">
        <v>64</v>
      </c>
      <c r="GK58" s="192" t="s">
        <v>64</v>
      </c>
      <c r="GL58" s="192" t="s">
        <v>64</v>
      </c>
      <c r="GM58" s="192" t="s">
        <v>64</v>
      </c>
      <c r="GN58" s="192" t="s">
        <v>82</v>
      </c>
      <c r="GO58" s="192" t="s">
        <v>64</v>
      </c>
      <c r="GP58" s="192" t="s">
        <v>64</v>
      </c>
      <c r="GQ58" s="192" t="s">
        <v>64</v>
      </c>
      <c r="GR58" s="192" t="s">
        <v>64</v>
      </c>
      <c r="GS58" s="192" t="s">
        <v>64</v>
      </c>
      <c r="GT58" s="192" t="s">
        <v>82</v>
      </c>
      <c r="GU58" s="192" t="s">
        <v>64</v>
      </c>
      <c r="GV58" s="192" t="s">
        <v>64</v>
      </c>
      <c r="GW58" s="192" t="s">
        <v>64</v>
      </c>
      <c r="GX58" s="192" t="s">
        <v>64</v>
      </c>
      <c r="GY58" s="192" t="s">
        <v>64</v>
      </c>
      <c r="GZ58" s="192" t="s">
        <v>64</v>
      </c>
      <c r="HA58" s="192" t="s">
        <v>64</v>
      </c>
      <c r="HB58" s="192" t="s">
        <v>64</v>
      </c>
      <c r="HC58" s="192" t="s">
        <v>82</v>
      </c>
      <c r="HD58" s="192" t="s">
        <v>64</v>
      </c>
      <c r="HE58" s="192" t="s">
        <v>64</v>
      </c>
      <c r="HF58" s="192" t="s">
        <v>64</v>
      </c>
      <c r="HG58" s="192" t="s">
        <v>64</v>
      </c>
      <c r="HH58" s="192" t="s">
        <v>64</v>
      </c>
      <c r="HI58" s="192" t="s">
        <v>64</v>
      </c>
      <c r="HJ58" s="192" t="s">
        <v>64</v>
      </c>
      <c r="HK58" s="192" t="s">
        <v>64</v>
      </c>
      <c r="HL58" s="192" t="s">
        <v>64</v>
      </c>
      <c r="HM58" s="192" t="s">
        <v>64</v>
      </c>
      <c r="HN58" s="192" t="s">
        <v>64</v>
      </c>
      <c r="HO58" s="192" t="s">
        <v>64</v>
      </c>
      <c r="HP58" s="192" t="s">
        <v>82</v>
      </c>
      <c r="HQ58" s="192" t="s">
        <v>82</v>
      </c>
      <c r="HR58" s="192" t="s">
        <v>82</v>
      </c>
      <c r="HS58" s="192" t="s">
        <v>64</v>
      </c>
      <c r="HT58" s="192" t="s">
        <v>64</v>
      </c>
      <c r="HU58" s="192" t="s">
        <v>64</v>
      </c>
      <c r="HV58" s="192" t="s">
        <v>64</v>
      </c>
      <c r="HW58" s="192" t="s">
        <v>64</v>
      </c>
      <c r="HX58" s="192" t="s">
        <v>64</v>
      </c>
      <c r="HY58" s="192" t="s">
        <v>64</v>
      </c>
      <c r="HZ58" s="192" t="s">
        <v>64</v>
      </c>
      <c r="IA58" s="192" t="s">
        <v>64</v>
      </c>
      <c r="IB58" s="192" t="s">
        <v>64</v>
      </c>
      <c r="IC58" s="192" t="s">
        <v>64</v>
      </c>
      <c r="ID58" s="192" t="s">
        <v>64</v>
      </c>
      <c r="IE58" s="192" t="s">
        <v>64</v>
      </c>
      <c r="IF58" s="192" t="s">
        <v>64</v>
      </c>
      <c r="IG58" s="192" t="s">
        <v>64</v>
      </c>
      <c r="IH58" s="192" t="s">
        <v>64</v>
      </c>
      <c r="II58" s="192" t="s">
        <v>64</v>
      </c>
      <c r="IJ58" s="192" t="s">
        <v>64</v>
      </c>
      <c r="IK58" s="192" t="s">
        <v>64</v>
      </c>
      <c r="IL58" s="192" t="s">
        <v>64</v>
      </c>
      <c r="IM58" s="192" t="s">
        <v>490</v>
      </c>
      <c r="IN58" s="192" t="s">
        <v>83</v>
      </c>
      <c r="IO58" s="192" t="s">
        <v>489</v>
      </c>
      <c r="IP58" s="192" t="s">
        <v>487</v>
      </c>
      <c r="IQ58" s="192" t="s">
        <v>82</v>
      </c>
      <c r="IR58" s="192" t="s">
        <v>82</v>
      </c>
    </row>
    <row r="59" spans="1:252">
      <c r="A59" s="209" t="str">
        <f t="shared" si="0"/>
        <v>Report</v>
      </c>
      <c r="B59" s="192">
        <v>140046</v>
      </c>
      <c r="C59" s="192">
        <v>8506090</v>
      </c>
      <c r="D59" s="192" t="s">
        <v>952</v>
      </c>
      <c r="E59" s="192" t="s">
        <v>778</v>
      </c>
      <c r="F59" s="192" t="s">
        <v>535</v>
      </c>
      <c r="G59" s="192" t="s">
        <v>535</v>
      </c>
      <c r="H59" s="192" t="s">
        <v>953</v>
      </c>
      <c r="I59" s="192" t="s">
        <v>954</v>
      </c>
      <c r="J59" s="192" t="s">
        <v>781</v>
      </c>
      <c r="K59" s="192" t="s">
        <v>781</v>
      </c>
      <c r="L59" s="192" t="s">
        <v>782</v>
      </c>
      <c r="M59" s="192" t="s">
        <v>783</v>
      </c>
      <c r="N59" s="210" t="s">
        <v>784</v>
      </c>
      <c r="O59" s="211">
        <v>10033963</v>
      </c>
      <c r="P59" s="196">
        <v>43060</v>
      </c>
      <c r="Q59" s="196">
        <v>43062</v>
      </c>
      <c r="R59" s="196">
        <v>43108</v>
      </c>
      <c r="S59" s="192" t="s">
        <v>785</v>
      </c>
      <c r="T59" s="192" t="s">
        <v>786</v>
      </c>
      <c r="U59" s="192">
        <v>2</v>
      </c>
      <c r="V59" s="192">
        <v>2</v>
      </c>
      <c r="W59" s="192">
        <v>2</v>
      </c>
      <c r="X59" s="192">
        <v>2</v>
      </c>
      <c r="Y59" s="192">
        <v>2</v>
      </c>
      <c r="Z59" s="192" t="s">
        <v>783</v>
      </c>
      <c r="AA59" s="192">
        <v>2</v>
      </c>
      <c r="AB59" s="192" t="s">
        <v>489</v>
      </c>
      <c r="AC59" s="192" t="s">
        <v>487</v>
      </c>
      <c r="AD59" s="192" t="s">
        <v>783</v>
      </c>
      <c r="AE59" s="192" t="s">
        <v>783</v>
      </c>
      <c r="AF59" s="192" t="s">
        <v>783</v>
      </c>
      <c r="AG59" s="192" t="s">
        <v>783</v>
      </c>
      <c r="AH59" s="192" t="s">
        <v>783</v>
      </c>
      <c r="AI59" s="192" t="s">
        <v>783</v>
      </c>
      <c r="AJ59" s="192" t="s">
        <v>783</v>
      </c>
      <c r="AK59" s="192" t="s">
        <v>787</v>
      </c>
      <c r="AL59" s="192" t="s">
        <v>64</v>
      </c>
      <c r="AM59" s="192" t="s">
        <v>64</v>
      </c>
      <c r="AN59" s="192" t="s">
        <v>64</v>
      </c>
      <c r="AO59" s="192" t="s">
        <v>64</v>
      </c>
      <c r="AP59" s="192" t="s">
        <v>64</v>
      </c>
      <c r="AQ59" s="192" t="s">
        <v>64</v>
      </c>
      <c r="AR59" s="192" t="s">
        <v>64</v>
      </c>
      <c r="AS59" s="192" t="s">
        <v>64</v>
      </c>
      <c r="AT59" s="192" t="s">
        <v>64</v>
      </c>
      <c r="AU59" s="192" t="s">
        <v>64</v>
      </c>
      <c r="AV59" s="192" t="s">
        <v>64</v>
      </c>
      <c r="AW59" s="192" t="s">
        <v>64</v>
      </c>
      <c r="AX59" s="192" t="s">
        <v>64</v>
      </c>
      <c r="AY59" s="192" t="s">
        <v>64</v>
      </c>
      <c r="AZ59" s="192" t="s">
        <v>64</v>
      </c>
      <c r="BA59" s="192" t="s">
        <v>64</v>
      </c>
      <c r="BB59" s="192" t="s">
        <v>82</v>
      </c>
      <c r="BC59" s="192" t="s">
        <v>64</v>
      </c>
      <c r="BD59" s="192" t="s">
        <v>64</v>
      </c>
      <c r="BE59" s="192" t="s">
        <v>64</v>
      </c>
      <c r="BF59" s="192" t="s">
        <v>64</v>
      </c>
      <c r="BG59" s="192" t="s">
        <v>64</v>
      </c>
      <c r="BH59" s="192" t="s">
        <v>64</v>
      </c>
      <c r="BI59" s="192" t="s">
        <v>64</v>
      </c>
      <c r="BJ59" s="192" t="s">
        <v>82</v>
      </c>
      <c r="BK59" s="192" t="s">
        <v>64</v>
      </c>
      <c r="BL59" s="192" t="s">
        <v>64</v>
      </c>
      <c r="BM59" s="192" t="s">
        <v>64</v>
      </c>
      <c r="BN59" s="192" t="s">
        <v>64</v>
      </c>
      <c r="BO59" s="192" t="s">
        <v>64</v>
      </c>
      <c r="BP59" s="192" t="s">
        <v>64</v>
      </c>
      <c r="BQ59" s="192" t="s">
        <v>64</v>
      </c>
      <c r="BR59" s="192" t="s">
        <v>64</v>
      </c>
      <c r="BS59" s="192" t="s">
        <v>64</v>
      </c>
      <c r="BT59" s="192" t="s">
        <v>64</v>
      </c>
      <c r="BU59" s="192" t="s">
        <v>64</v>
      </c>
      <c r="BV59" s="192" t="s">
        <v>64</v>
      </c>
      <c r="BW59" s="192" t="s">
        <v>64</v>
      </c>
      <c r="BX59" s="192" t="s">
        <v>64</v>
      </c>
      <c r="BY59" s="192" t="s">
        <v>64</v>
      </c>
      <c r="BZ59" s="192" t="s">
        <v>64</v>
      </c>
      <c r="CA59" s="192" t="s">
        <v>64</v>
      </c>
      <c r="CB59" s="192" t="s">
        <v>64</v>
      </c>
      <c r="CC59" s="192" t="s">
        <v>64</v>
      </c>
      <c r="CD59" s="192" t="s">
        <v>64</v>
      </c>
      <c r="CE59" s="192" t="s">
        <v>64</v>
      </c>
      <c r="CF59" s="192" t="s">
        <v>64</v>
      </c>
      <c r="CG59" s="192" t="s">
        <v>64</v>
      </c>
      <c r="CH59" s="192" t="s">
        <v>64</v>
      </c>
      <c r="CI59" s="192" t="s">
        <v>64</v>
      </c>
      <c r="CJ59" s="192" t="s">
        <v>64</v>
      </c>
      <c r="CK59" s="192" t="s">
        <v>64</v>
      </c>
      <c r="CL59" s="192" t="s">
        <v>64</v>
      </c>
      <c r="CM59" s="192" t="s">
        <v>64</v>
      </c>
      <c r="CN59" s="192" t="s">
        <v>64</v>
      </c>
      <c r="CO59" s="192" t="s">
        <v>64</v>
      </c>
      <c r="CP59" s="192" t="s">
        <v>64</v>
      </c>
      <c r="CQ59" s="192" t="s">
        <v>64</v>
      </c>
      <c r="CR59" s="192" t="s">
        <v>64</v>
      </c>
      <c r="CS59" s="192" t="s">
        <v>82</v>
      </c>
      <c r="CT59" s="192" t="s">
        <v>82</v>
      </c>
      <c r="CU59" s="192" t="s">
        <v>64</v>
      </c>
      <c r="CV59" s="192" t="s">
        <v>64</v>
      </c>
      <c r="CW59" s="192" t="s">
        <v>64</v>
      </c>
      <c r="CX59" s="192" t="s">
        <v>64</v>
      </c>
      <c r="CY59" s="192" t="s">
        <v>64</v>
      </c>
      <c r="CZ59" s="192" t="s">
        <v>64</v>
      </c>
      <c r="DA59" s="192" t="s">
        <v>64</v>
      </c>
      <c r="DB59" s="192" t="s">
        <v>64</v>
      </c>
      <c r="DC59" s="192" t="s">
        <v>64</v>
      </c>
      <c r="DD59" s="192" t="s">
        <v>64</v>
      </c>
      <c r="DE59" s="192" t="s">
        <v>64</v>
      </c>
      <c r="DF59" s="192" t="s">
        <v>64</v>
      </c>
      <c r="DG59" s="192" t="s">
        <v>64</v>
      </c>
      <c r="DH59" s="192" t="s">
        <v>64</v>
      </c>
      <c r="DI59" s="192" t="s">
        <v>64</v>
      </c>
      <c r="DJ59" s="192" t="s">
        <v>64</v>
      </c>
      <c r="DK59" s="192" t="s">
        <v>64</v>
      </c>
      <c r="DL59" s="192" t="s">
        <v>64</v>
      </c>
      <c r="DM59" s="192" t="s">
        <v>64</v>
      </c>
      <c r="DN59" s="192" t="s">
        <v>64</v>
      </c>
      <c r="DO59" s="192" t="s">
        <v>64</v>
      </c>
      <c r="DP59" s="192" t="s">
        <v>64</v>
      </c>
      <c r="DQ59" s="192" t="s">
        <v>64</v>
      </c>
      <c r="DR59" s="192" t="s">
        <v>82</v>
      </c>
      <c r="DS59" s="192" t="s">
        <v>64</v>
      </c>
      <c r="DT59" s="192" t="s">
        <v>82</v>
      </c>
      <c r="DU59" s="192" t="s">
        <v>82</v>
      </c>
      <c r="DV59" s="192" t="s">
        <v>82</v>
      </c>
      <c r="DW59" s="192" t="s">
        <v>82</v>
      </c>
      <c r="DX59" s="192" t="s">
        <v>82</v>
      </c>
      <c r="DY59" s="192" t="s">
        <v>82</v>
      </c>
      <c r="DZ59" s="192" t="s">
        <v>82</v>
      </c>
      <c r="EA59" s="192" t="s">
        <v>82</v>
      </c>
      <c r="EB59" s="192" t="s">
        <v>82</v>
      </c>
      <c r="EC59" s="192" t="s">
        <v>82</v>
      </c>
      <c r="ED59" s="192" t="s">
        <v>82</v>
      </c>
      <c r="EE59" s="192" t="s">
        <v>82</v>
      </c>
      <c r="EF59" s="192" t="s">
        <v>82</v>
      </c>
      <c r="EG59" s="192" t="s">
        <v>64</v>
      </c>
      <c r="EH59" s="192" t="s">
        <v>64</v>
      </c>
      <c r="EI59" s="192" t="s">
        <v>64</v>
      </c>
      <c r="EJ59" s="192" t="s">
        <v>64</v>
      </c>
      <c r="EK59" s="192" t="s">
        <v>64</v>
      </c>
      <c r="EL59" s="192" t="s">
        <v>64</v>
      </c>
      <c r="EM59" s="192" t="s">
        <v>64</v>
      </c>
      <c r="EN59" s="192" t="s">
        <v>64</v>
      </c>
      <c r="EO59" s="192" t="s">
        <v>64</v>
      </c>
      <c r="EP59" s="192" t="s">
        <v>64</v>
      </c>
      <c r="EQ59" s="192" t="s">
        <v>64</v>
      </c>
      <c r="ER59" s="192" t="s">
        <v>64</v>
      </c>
      <c r="ES59" s="192" t="s">
        <v>64</v>
      </c>
      <c r="ET59" s="192" t="s">
        <v>64</v>
      </c>
      <c r="EU59" s="192" t="s">
        <v>64</v>
      </c>
      <c r="EV59" s="192" t="s">
        <v>64</v>
      </c>
      <c r="EW59" s="192" t="s">
        <v>64</v>
      </c>
      <c r="EX59" s="192" t="s">
        <v>64</v>
      </c>
      <c r="EY59" s="192" t="s">
        <v>64</v>
      </c>
      <c r="EZ59" s="192" t="s">
        <v>64</v>
      </c>
      <c r="FA59" s="192" t="s">
        <v>64</v>
      </c>
      <c r="FB59" s="192" t="s">
        <v>64</v>
      </c>
      <c r="FC59" s="192" t="s">
        <v>64</v>
      </c>
      <c r="FD59" s="192" t="s">
        <v>64</v>
      </c>
      <c r="FE59" s="192" t="s">
        <v>82</v>
      </c>
      <c r="FF59" s="192" t="s">
        <v>82</v>
      </c>
      <c r="FG59" s="192" t="s">
        <v>82</v>
      </c>
      <c r="FH59" s="192" t="s">
        <v>82</v>
      </c>
      <c r="FI59" s="192" t="s">
        <v>82</v>
      </c>
      <c r="FJ59" s="192" t="s">
        <v>82</v>
      </c>
      <c r="FK59" s="192" t="s">
        <v>64</v>
      </c>
      <c r="FL59" s="192" t="s">
        <v>64</v>
      </c>
      <c r="FM59" s="192" t="s">
        <v>64</v>
      </c>
      <c r="FN59" s="192" t="s">
        <v>64</v>
      </c>
      <c r="FO59" s="192" t="s">
        <v>64</v>
      </c>
      <c r="FP59" s="192" t="s">
        <v>64</v>
      </c>
      <c r="FQ59" s="192" t="s">
        <v>64</v>
      </c>
      <c r="FR59" s="192" t="s">
        <v>82</v>
      </c>
      <c r="FS59" s="192" t="s">
        <v>64</v>
      </c>
      <c r="FT59" s="192" t="s">
        <v>64</v>
      </c>
      <c r="FU59" s="192" t="s">
        <v>64</v>
      </c>
      <c r="FV59" s="192" t="s">
        <v>64</v>
      </c>
      <c r="FW59" s="192" t="s">
        <v>64</v>
      </c>
      <c r="FX59" s="192" t="s">
        <v>64</v>
      </c>
      <c r="FY59" s="192" t="s">
        <v>64</v>
      </c>
      <c r="FZ59" s="192" t="s">
        <v>64</v>
      </c>
      <c r="GA59" s="192" t="s">
        <v>64</v>
      </c>
      <c r="GB59" s="192" t="s">
        <v>64</v>
      </c>
      <c r="GC59" s="192" t="s">
        <v>64</v>
      </c>
      <c r="GD59" s="192" t="s">
        <v>64</v>
      </c>
      <c r="GE59" s="192" t="s">
        <v>64</v>
      </c>
      <c r="GF59" s="192" t="s">
        <v>64</v>
      </c>
      <c r="GG59" s="192" t="s">
        <v>64</v>
      </c>
      <c r="GH59" s="192" t="s">
        <v>64</v>
      </c>
      <c r="GI59" s="192" t="s">
        <v>64</v>
      </c>
      <c r="GJ59" s="192" t="s">
        <v>64</v>
      </c>
      <c r="GK59" s="192" t="s">
        <v>64</v>
      </c>
      <c r="GL59" s="192" t="s">
        <v>82</v>
      </c>
      <c r="GM59" s="192" t="s">
        <v>64</v>
      </c>
      <c r="GN59" s="192" t="s">
        <v>82</v>
      </c>
      <c r="GO59" s="192" t="s">
        <v>64</v>
      </c>
      <c r="GP59" s="192" t="s">
        <v>64</v>
      </c>
      <c r="GQ59" s="192" t="s">
        <v>64</v>
      </c>
      <c r="GR59" s="192" t="s">
        <v>64</v>
      </c>
      <c r="GS59" s="192" t="s">
        <v>64</v>
      </c>
      <c r="GT59" s="192" t="s">
        <v>82</v>
      </c>
      <c r="GU59" s="192" t="s">
        <v>64</v>
      </c>
      <c r="GV59" s="192" t="s">
        <v>64</v>
      </c>
      <c r="GW59" s="192" t="s">
        <v>64</v>
      </c>
      <c r="GX59" s="192" t="s">
        <v>64</v>
      </c>
      <c r="GY59" s="192" t="s">
        <v>64</v>
      </c>
      <c r="GZ59" s="192" t="s">
        <v>64</v>
      </c>
      <c r="HA59" s="192" t="s">
        <v>64</v>
      </c>
      <c r="HB59" s="192" t="s">
        <v>64</v>
      </c>
      <c r="HC59" s="192" t="s">
        <v>82</v>
      </c>
      <c r="HD59" s="192" t="s">
        <v>64</v>
      </c>
      <c r="HE59" s="192" t="s">
        <v>82</v>
      </c>
      <c r="HF59" s="192" t="s">
        <v>64</v>
      </c>
      <c r="HG59" s="192" t="s">
        <v>64</v>
      </c>
      <c r="HH59" s="192" t="s">
        <v>64</v>
      </c>
      <c r="HI59" s="192" t="s">
        <v>64</v>
      </c>
      <c r="HJ59" s="192" t="s">
        <v>64</v>
      </c>
      <c r="HK59" s="192" t="s">
        <v>64</v>
      </c>
      <c r="HL59" s="192" t="s">
        <v>64</v>
      </c>
      <c r="HM59" s="192" t="s">
        <v>64</v>
      </c>
      <c r="HN59" s="192" t="s">
        <v>64</v>
      </c>
      <c r="HO59" s="192" t="s">
        <v>64</v>
      </c>
      <c r="HP59" s="192" t="s">
        <v>82</v>
      </c>
      <c r="HQ59" s="192" t="s">
        <v>82</v>
      </c>
      <c r="HR59" s="192" t="s">
        <v>82</v>
      </c>
      <c r="HS59" s="192" t="s">
        <v>64</v>
      </c>
      <c r="HT59" s="192" t="s">
        <v>64</v>
      </c>
      <c r="HU59" s="192" t="s">
        <v>64</v>
      </c>
      <c r="HV59" s="192" t="s">
        <v>64</v>
      </c>
      <c r="HW59" s="192" t="s">
        <v>64</v>
      </c>
      <c r="HX59" s="192" t="s">
        <v>64</v>
      </c>
      <c r="HY59" s="192" t="s">
        <v>64</v>
      </c>
      <c r="HZ59" s="192" t="s">
        <v>64</v>
      </c>
      <c r="IA59" s="192" t="s">
        <v>64</v>
      </c>
      <c r="IB59" s="192" t="s">
        <v>64</v>
      </c>
      <c r="IC59" s="192" t="s">
        <v>64</v>
      </c>
      <c r="ID59" s="192" t="s">
        <v>64</v>
      </c>
      <c r="IE59" s="192" t="s">
        <v>64</v>
      </c>
      <c r="IF59" s="192" t="s">
        <v>64</v>
      </c>
      <c r="IG59" s="192" t="s">
        <v>64</v>
      </c>
      <c r="IH59" s="192" t="s">
        <v>64</v>
      </c>
      <c r="II59" s="192" t="s">
        <v>64</v>
      </c>
      <c r="IJ59" s="192" t="s">
        <v>64</v>
      </c>
      <c r="IK59" s="192" t="s">
        <v>64</v>
      </c>
      <c r="IL59" s="192" t="s">
        <v>64</v>
      </c>
      <c r="IM59" s="192" t="s">
        <v>490</v>
      </c>
      <c r="IN59" s="192" t="s">
        <v>83</v>
      </c>
      <c r="IO59" s="192" t="s">
        <v>489</v>
      </c>
      <c r="IP59" s="192" t="s">
        <v>487</v>
      </c>
      <c r="IQ59" s="192" t="s">
        <v>82</v>
      </c>
      <c r="IR59" s="192" t="s">
        <v>82</v>
      </c>
    </row>
    <row r="60" spans="1:252">
      <c r="A60" s="209" t="str">
        <f t="shared" si="0"/>
        <v>Report</v>
      </c>
      <c r="B60" s="192">
        <v>134594</v>
      </c>
      <c r="C60" s="192">
        <v>3156081</v>
      </c>
      <c r="D60" s="192" t="s">
        <v>955</v>
      </c>
      <c r="E60" s="192" t="s">
        <v>778</v>
      </c>
      <c r="F60" s="192" t="s">
        <v>534</v>
      </c>
      <c r="G60" s="192" t="s">
        <v>534</v>
      </c>
      <c r="H60" s="192" t="s">
        <v>870</v>
      </c>
      <c r="I60" s="192" t="s">
        <v>956</v>
      </c>
      <c r="J60" s="192" t="s">
        <v>781</v>
      </c>
      <c r="K60" s="192" t="s">
        <v>781</v>
      </c>
      <c r="L60" s="192" t="s">
        <v>782</v>
      </c>
      <c r="M60" s="192" t="s">
        <v>783</v>
      </c>
      <c r="N60" s="210" t="s">
        <v>784</v>
      </c>
      <c r="O60" s="211">
        <v>10038170</v>
      </c>
      <c r="P60" s="196">
        <v>43053</v>
      </c>
      <c r="Q60" s="196">
        <v>43055</v>
      </c>
      <c r="R60" s="196">
        <v>43089</v>
      </c>
      <c r="S60" s="192" t="s">
        <v>785</v>
      </c>
      <c r="T60" s="192" t="s">
        <v>786</v>
      </c>
      <c r="U60" s="192">
        <v>2</v>
      </c>
      <c r="V60" s="192">
        <v>2</v>
      </c>
      <c r="W60" s="192">
        <v>2</v>
      </c>
      <c r="X60" s="192">
        <v>2</v>
      </c>
      <c r="Y60" s="192">
        <v>2</v>
      </c>
      <c r="Z60" s="192">
        <v>2</v>
      </c>
      <c r="AA60" s="192" t="s">
        <v>783</v>
      </c>
      <c r="AB60" s="192" t="s">
        <v>489</v>
      </c>
      <c r="AC60" s="192" t="s">
        <v>487</v>
      </c>
      <c r="AD60" s="192" t="s">
        <v>783</v>
      </c>
      <c r="AE60" s="192" t="s">
        <v>783</v>
      </c>
      <c r="AF60" s="192" t="s">
        <v>783</v>
      </c>
      <c r="AG60" s="192" t="s">
        <v>783</v>
      </c>
      <c r="AH60" s="192" t="s">
        <v>783</v>
      </c>
      <c r="AI60" s="192" t="s">
        <v>783</v>
      </c>
      <c r="AJ60" s="192" t="s">
        <v>783</v>
      </c>
      <c r="AK60" s="192" t="s">
        <v>787</v>
      </c>
      <c r="AL60" s="192" t="s">
        <v>64</v>
      </c>
      <c r="AM60" s="192" t="s">
        <v>64</v>
      </c>
      <c r="AN60" s="192" t="s">
        <v>64</v>
      </c>
      <c r="AO60" s="192" t="s">
        <v>64</v>
      </c>
      <c r="AP60" s="192" t="s">
        <v>64</v>
      </c>
      <c r="AQ60" s="192" t="s">
        <v>64</v>
      </c>
      <c r="AR60" s="192" t="s">
        <v>64</v>
      </c>
      <c r="AS60" s="192" t="s">
        <v>64</v>
      </c>
      <c r="AT60" s="192" t="s">
        <v>64</v>
      </c>
      <c r="AU60" s="192" t="s">
        <v>64</v>
      </c>
      <c r="AV60" s="192" t="s">
        <v>64</v>
      </c>
      <c r="AW60" s="192" t="s">
        <v>64</v>
      </c>
      <c r="AX60" s="192" t="s">
        <v>64</v>
      </c>
      <c r="AY60" s="192" t="s">
        <v>64</v>
      </c>
      <c r="AZ60" s="192" t="s">
        <v>64</v>
      </c>
      <c r="BA60" s="192" t="s">
        <v>64</v>
      </c>
      <c r="BB60" s="192" t="s">
        <v>82</v>
      </c>
      <c r="BC60" s="192" t="s">
        <v>64</v>
      </c>
      <c r="BD60" s="192" t="s">
        <v>64</v>
      </c>
      <c r="BE60" s="192" t="s">
        <v>64</v>
      </c>
      <c r="BF60" s="192" t="s">
        <v>82</v>
      </c>
      <c r="BG60" s="192" t="s">
        <v>82</v>
      </c>
      <c r="BH60" s="192" t="s">
        <v>82</v>
      </c>
      <c r="BI60" s="192" t="s">
        <v>82</v>
      </c>
      <c r="BJ60" s="192" t="s">
        <v>64</v>
      </c>
      <c r="BK60" s="192" t="s">
        <v>82</v>
      </c>
      <c r="BL60" s="192" t="s">
        <v>64</v>
      </c>
      <c r="BM60" s="192" t="s">
        <v>64</v>
      </c>
      <c r="BN60" s="192" t="s">
        <v>64</v>
      </c>
      <c r="BO60" s="192" t="s">
        <v>64</v>
      </c>
      <c r="BP60" s="192" t="s">
        <v>64</v>
      </c>
      <c r="BQ60" s="192" t="s">
        <v>64</v>
      </c>
      <c r="BR60" s="192" t="s">
        <v>64</v>
      </c>
      <c r="BS60" s="192" t="s">
        <v>64</v>
      </c>
      <c r="BT60" s="192" t="s">
        <v>64</v>
      </c>
      <c r="BU60" s="192" t="s">
        <v>64</v>
      </c>
      <c r="BV60" s="192" t="s">
        <v>64</v>
      </c>
      <c r="BW60" s="192" t="s">
        <v>64</v>
      </c>
      <c r="BX60" s="192" t="s">
        <v>64</v>
      </c>
      <c r="BY60" s="192" t="s">
        <v>64</v>
      </c>
      <c r="BZ60" s="192" t="s">
        <v>64</v>
      </c>
      <c r="CA60" s="192" t="s">
        <v>64</v>
      </c>
      <c r="CB60" s="192" t="s">
        <v>64</v>
      </c>
      <c r="CC60" s="192" t="s">
        <v>64</v>
      </c>
      <c r="CD60" s="192" t="s">
        <v>64</v>
      </c>
      <c r="CE60" s="192" t="s">
        <v>64</v>
      </c>
      <c r="CF60" s="192" t="s">
        <v>64</v>
      </c>
      <c r="CG60" s="192" t="s">
        <v>64</v>
      </c>
      <c r="CH60" s="192" t="s">
        <v>64</v>
      </c>
      <c r="CI60" s="192" t="s">
        <v>64</v>
      </c>
      <c r="CJ60" s="192" t="s">
        <v>64</v>
      </c>
      <c r="CK60" s="192" t="s">
        <v>64</v>
      </c>
      <c r="CL60" s="192" t="s">
        <v>64</v>
      </c>
      <c r="CM60" s="192" t="s">
        <v>64</v>
      </c>
      <c r="CN60" s="192" t="s">
        <v>64</v>
      </c>
      <c r="CO60" s="192" t="s">
        <v>64</v>
      </c>
      <c r="CP60" s="192" t="s">
        <v>64</v>
      </c>
      <c r="CQ60" s="192" t="s">
        <v>64</v>
      </c>
      <c r="CR60" s="192" t="s">
        <v>64</v>
      </c>
      <c r="CS60" s="192" t="s">
        <v>82</v>
      </c>
      <c r="CT60" s="192" t="s">
        <v>82</v>
      </c>
      <c r="CU60" s="192" t="s">
        <v>64</v>
      </c>
      <c r="CV60" s="192" t="s">
        <v>64</v>
      </c>
      <c r="CW60" s="192" t="s">
        <v>64</v>
      </c>
      <c r="CX60" s="192" t="s">
        <v>64</v>
      </c>
      <c r="CY60" s="192" t="s">
        <v>64</v>
      </c>
      <c r="CZ60" s="192" t="s">
        <v>64</v>
      </c>
      <c r="DA60" s="192" t="s">
        <v>64</v>
      </c>
      <c r="DB60" s="192" t="s">
        <v>64</v>
      </c>
      <c r="DC60" s="192" t="s">
        <v>64</v>
      </c>
      <c r="DD60" s="192" t="s">
        <v>64</v>
      </c>
      <c r="DE60" s="192" t="s">
        <v>64</v>
      </c>
      <c r="DF60" s="192" t="s">
        <v>64</v>
      </c>
      <c r="DG60" s="192" t="s">
        <v>64</v>
      </c>
      <c r="DH60" s="192" t="s">
        <v>64</v>
      </c>
      <c r="DI60" s="192" t="s">
        <v>64</v>
      </c>
      <c r="DJ60" s="192" t="s">
        <v>64</v>
      </c>
      <c r="DK60" s="192" t="s">
        <v>64</v>
      </c>
      <c r="DL60" s="192" t="s">
        <v>64</v>
      </c>
      <c r="DM60" s="192" t="s">
        <v>64</v>
      </c>
      <c r="DN60" s="192" t="s">
        <v>64</v>
      </c>
      <c r="DO60" s="192" t="s">
        <v>64</v>
      </c>
      <c r="DP60" s="192" t="s">
        <v>64</v>
      </c>
      <c r="DQ60" s="192" t="s">
        <v>64</v>
      </c>
      <c r="DR60" s="192" t="s">
        <v>82</v>
      </c>
      <c r="DS60" s="192" t="s">
        <v>64</v>
      </c>
      <c r="DT60" s="192" t="s">
        <v>64</v>
      </c>
      <c r="DU60" s="192" t="s">
        <v>64</v>
      </c>
      <c r="DV60" s="192" t="s">
        <v>64</v>
      </c>
      <c r="DW60" s="192" t="s">
        <v>64</v>
      </c>
      <c r="DX60" s="192" t="s">
        <v>64</v>
      </c>
      <c r="DY60" s="192" t="s">
        <v>64</v>
      </c>
      <c r="DZ60" s="192" t="s">
        <v>64</v>
      </c>
      <c r="EA60" s="192" t="s">
        <v>64</v>
      </c>
      <c r="EB60" s="192" t="s">
        <v>64</v>
      </c>
      <c r="EC60" s="192" t="s">
        <v>64</v>
      </c>
      <c r="ED60" s="192" t="s">
        <v>64</v>
      </c>
      <c r="EE60" s="192" t="s">
        <v>64</v>
      </c>
      <c r="EF60" s="192" t="s">
        <v>82</v>
      </c>
      <c r="EG60" s="192" t="s">
        <v>64</v>
      </c>
      <c r="EH60" s="192" t="s">
        <v>64</v>
      </c>
      <c r="EI60" s="192" t="s">
        <v>64</v>
      </c>
      <c r="EJ60" s="192" t="s">
        <v>64</v>
      </c>
      <c r="EK60" s="192" t="s">
        <v>64</v>
      </c>
      <c r="EL60" s="192" t="s">
        <v>64</v>
      </c>
      <c r="EM60" s="192" t="s">
        <v>64</v>
      </c>
      <c r="EN60" s="192" t="s">
        <v>64</v>
      </c>
      <c r="EO60" s="192" t="s">
        <v>64</v>
      </c>
      <c r="EP60" s="192" t="s">
        <v>64</v>
      </c>
      <c r="EQ60" s="192" t="s">
        <v>64</v>
      </c>
      <c r="ER60" s="192" t="s">
        <v>64</v>
      </c>
      <c r="ES60" s="192" t="s">
        <v>64</v>
      </c>
      <c r="ET60" s="192" t="s">
        <v>64</v>
      </c>
      <c r="EU60" s="192" t="s">
        <v>64</v>
      </c>
      <c r="EV60" s="192" t="s">
        <v>64</v>
      </c>
      <c r="EW60" s="192" t="s">
        <v>64</v>
      </c>
      <c r="EX60" s="192" t="s">
        <v>64</v>
      </c>
      <c r="EY60" s="192" t="s">
        <v>64</v>
      </c>
      <c r="EZ60" s="192" t="s">
        <v>64</v>
      </c>
      <c r="FA60" s="192" t="s">
        <v>64</v>
      </c>
      <c r="FB60" s="192" t="s">
        <v>64</v>
      </c>
      <c r="FC60" s="192" t="s">
        <v>64</v>
      </c>
      <c r="FD60" s="192" t="s">
        <v>64</v>
      </c>
      <c r="FE60" s="192" t="s">
        <v>64</v>
      </c>
      <c r="FF60" s="192" t="s">
        <v>64</v>
      </c>
      <c r="FG60" s="192" t="s">
        <v>64</v>
      </c>
      <c r="FH60" s="192" t="s">
        <v>64</v>
      </c>
      <c r="FI60" s="192" t="s">
        <v>64</v>
      </c>
      <c r="FJ60" s="192" t="s">
        <v>64</v>
      </c>
      <c r="FK60" s="192" t="s">
        <v>64</v>
      </c>
      <c r="FL60" s="192" t="s">
        <v>64</v>
      </c>
      <c r="FM60" s="192" t="s">
        <v>64</v>
      </c>
      <c r="FN60" s="192" t="s">
        <v>64</v>
      </c>
      <c r="FO60" s="192" t="s">
        <v>64</v>
      </c>
      <c r="FP60" s="192" t="s">
        <v>64</v>
      </c>
      <c r="FQ60" s="192" t="s">
        <v>64</v>
      </c>
      <c r="FR60" s="192" t="s">
        <v>82</v>
      </c>
      <c r="FS60" s="192" t="s">
        <v>64</v>
      </c>
      <c r="FT60" s="192" t="s">
        <v>64</v>
      </c>
      <c r="FU60" s="192" t="s">
        <v>64</v>
      </c>
      <c r="FV60" s="192" t="s">
        <v>64</v>
      </c>
      <c r="FW60" s="192" t="s">
        <v>64</v>
      </c>
      <c r="FX60" s="192" t="s">
        <v>64</v>
      </c>
      <c r="FY60" s="192" t="s">
        <v>64</v>
      </c>
      <c r="FZ60" s="192" t="s">
        <v>64</v>
      </c>
      <c r="GA60" s="192" t="s">
        <v>64</v>
      </c>
      <c r="GB60" s="192" t="s">
        <v>64</v>
      </c>
      <c r="GC60" s="192" t="s">
        <v>64</v>
      </c>
      <c r="GD60" s="192" t="s">
        <v>64</v>
      </c>
      <c r="GE60" s="192" t="s">
        <v>64</v>
      </c>
      <c r="GF60" s="192" t="s">
        <v>64</v>
      </c>
      <c r="GG60" s="192" t="s">
        <v>64</v>
      </c>
      <c r="GH60" s="192" t="s">
        <v>64</v>
      </c>
      <c r="GI60" s="192" t="s">
        <v>64</v>
      </c>
      <c r="GJ60" s="192" t="s">
        <v>64</v>
      </c>
      <c r="GK60" s="192" t="s">
        <v>64</v>
      </c>
      <c r="GL60" s="192" t="s">
        <v>64</v>
      </c>
      <c r="GM60" s="192" t="s">
        <v>64</v>
      </c>
      <c r="GN60" s="192" t="s">
        <v>82</v>
      </c>
      <c r="GO60" s="192" t="s">
        <v>64</v>
      </c>
      <c r="GP60" s="192" t="s">
        <v>64</v>
      </c>
      <c r="GQ60" s="192" t="s">
        <v>64</v>
      </c>
      <c r="GR60" s="192" t="s">
        <v>64</v>
      </c>
      <c r="GS60" s="192" t="s">
        <v>64</v>
      </c>
      <c r="GT60" s="192" t="s">
        <v>64</v>
      </c>
      <c r="GU60" s="192" t="s">
        <v>64</v>
      </c>
      <c r="GV60" s="192" t="s">
        <v>64</v>
      </c>
      <c r="GW60" s="192" t="s">
        <v>64</v>
      </c>
      <c r="GX60" s="192" t="s">
        <v>64</v>
      </c>
      <c r="GY60" s="192" t="s">
        <v>64</v>
      </c>
      <c r="GZ60" s="192" t="s">
        <v>64</v>
      </c>
      <c r="HA60" s="192" t="s">
        <v>64</v>
      </c>
      <c r="HB60" s="192" t="s">
        <v>64</v>
      </c>
      <c r="HC60" s="192" t="s">
        <v>64</v>
      </c>
      <c r="HD60" s="192" t="s">
        <v>82</v>
      </c>
      <c r="HE60" s="192" t="s">
        <v>64</v>
      </c>
      <c r="HF60" s="192" t="s">
        <v>64</v>
      </c>
      <c r="HG60" s="192" t="s">
        <v>64</v>
      </c>
      <c r="HH60" s="192" t="s">
        <v>64</v>
      </c>
      <c r="HI60" s="192" t="s">
        <v>64</v>
      </c>
      <c r="HJ60" s="192" t="s">
        <v>64</v>
      </c>
      <c r="HK60" s="192" t="s">
        <v>64</v>
      </c>
      <c r="HL60" s="192" t="s">
        <v>64</v>
      </c>
      <c r="HM60" s="192" t="s">
        <v>64</v>
      </c>
      <c r="HN60" s="192" t="s">
        <v>64</v>
      </c>
      <c r="HO60" s="192" t="s">
        <v>82</v>
      </c>
      <c r="HP60" s="192" t="s">
        <v>82</v>
      </c>
      <c r="HQ60" s="192" t="s">
        <v>82</v>
      </c>
      <c r="HR60" s="192" t="s">
        <v>82</v>
      </c>
      <c r="HS60" s="192" t="s">
        <v>64</v>
      </c>
      <c r="HT60" s="192" t="s">
        <v>64</v>
      </c>
      <c r="HU60" s="192" t="s">
        <v>64</v>
      </c>
      <c r="HV60" s="192" t="s">
        <v>64</v>
      </c>
      <c r="HW60" s="192" t="s">
        <v>64</v>
      </c>
      <c r="HX60" s="192" t="s">
        <v>64</v>
      </c>
      <c r="HY60" s="192" t="s">
        <v>64</v>
      </c>
      <c r="HZ60" s="192" t="s">
        <v>64</v>
      </c>
      <c r="IA60" s="192" t="s">
        <v>64</v>
      </c>
      <c r="IB60" s="192" t="s">
        <v>64</v>
      </c>
      <c r="IC60" s="192" t="s">
        <v>64</v>
      </c>
      <c r="ID60" s="192" t="s">
        <v>64</v>
      </c>
      <c r="IE60" s="192" t="s">
        <v>64</v>
      </c>
      <c r="IF60" s="192" t="s">
        <v>64</v>
      </c>
      <c r="IG60" s="192" t="s">
        <v>64</v>
      </c>
      <c r="IH60" s="192" t="s">
        <v>64</v>
      </c>
      <c r="II60" s="192" t="s">
        <v>64</v>
      </c>
      <c r="IJ60" s="192" t="s">
        <v>64</v>
      </c>
      <c r="IK60" s="192" t="s">
        <v>64</v>
      </c>
      <c r="IL60" s="192" t="s">
        <v>64</v>
      </c>
      <c r="IM60" s="192" t="s">
        <v>490</v>
      </c>
      <c r="IN60" s="192" t="s">
        <v>83</v>
      </c>
      <c r="IO60" s="192" t="s">
        <v>489</v>
      </c>
      <c r="IP60" s="192" t="s">
        <v>487</v>
      </c>
      <c r="IQ60" s="192" t="s">
        <v>64</v>
      </c>
      <c r="IR60" s="192" t="s">
        <v>64</v>
      </c>
    </row>
    <row r="61" spans="1:252">
      <c r="A61" s="209" t="str">
        <f t="shared" si="0"/>
        <v>Report</v>
      </c>
      <c r="B61" s="192">
        <v>134649</v>
      </c>
      <c r="C61" s="192">
        <v>8916022</v>
      </c>
      <c r="D61" s="192" t="s">
        <v>957</v>
      </c>
      <c r="E61" s="192" t="s">
        <v>778</v>
      </c>
      <c r="F61" s="192" t="s">
        <v>531</v>
      </c>
      <c r="G61" s="192" t="s">
        <v>531</v>
      </c>
      <c r="H61" s="192" t="s">
        <v>958</v>
      </c>
      <c r="I61" s="192" t="s">
        <v>959</v>
      </c>
      <c r="J61" s="192" t="s">
        <v>781</v>
      </c>
      <c r="K61" s="192" t="s">
        <v>781</v>
      </c>
      <c r="L61" s="192" t="s">
        <v>782</v>
      </c>
      <c r="M61" s="192" t="s">
        <v>783</v>
      </c>
      <c r="N61" s="210" t="s">
        <v>784</v>
      </c>
      <c r="O61" s="211">
        <v>10039186</v>
      </c>
      <c r="P61" s="196">
        <v>43285</v>
      </c>
      <c r="Q61" s="196">
        <v>43286</v>
      </c>
      <c r="R61" s="196">
        <v>43348</v>
      </c>
      <c r="S61" s="192" t="s">
        <v>785</v>
      </c>
      <c r="T61" s="192" t="s">
        <v>786</v>
      </c>
      <c r="U61" s="192">
        <v>2</v>
      </c>
      <c r="V61" s="192">
        <v>2</v>
      </c>
      <c r="W61" s="192">
        <v>2</v>
      </c>
      <c r="X61" s="192">
        <v>2</v>
      </c>
      <c r="Y61" s="192">
        <v>2</v>
      </c>
      <c r="Z61" s="192" t="s">
        <v>783</v>
      </c>
      <c r="AA61" s="192" t="s">
        <v>783</v>
      </c>
      <c r="AB61" s="192" t="s">
        <v>489</v>
      </c>
      <c r="AC61" s="192" t="s">
        <v>487</v>
      </c>
      <c r="AD61" s="192" t="s">
        <v>783</v>
      </c>
      <c r="AE61" s="192" t="s">
        <v>783</v>
      </c>
      <c r="AF61" s="192" t="s">
        <v>783</v>
      </c>
      <c r="AG61" s="192" t="s">
        <v>783</v>
      </c>
      <c r="AH61" s="192" t="s">
        <v>783</v>
      </c>
      <c r="AI61" s="192" t="s">
        <v>783</v>
      </c>
      <c r="AJ61" s="192" t="s">
        <v>783</v>
      </c>
      <c r="AK61" s="192" t="s">
        <v>787</v>
      </c>
      <c r="AL61" s="192" t="s">
        <v>64</v>
      </c>
      <c r="AM61" s="192" t="s">
        <v>64</v>
      </c>
      <c r="AN61" s="192" t="s">
        <v>64</v>
      </c>
      <c r="AO61" s="192" t="s">
        <v>64</v>
      </c>
      <c r="AP61" s="192" t="s">
        <v>64</v>
      </c>
      <c r="AQ61" s="192" t="s">
        <v>64</v>
      </c>
      <c r="AR61" s="192" t="s">
        <v>64</v>
      </c>
      <c r="AS61" s="192" t="s">
        <v>64</v>
      </c>
      <c r="AT61" s="192" t="s">
        <v>64</v>
      </c>
      <c r="AU61" s="192" t="s">
        <v>64</v>
      </c>
      <c r="AV61" s="192" t="s">
        <v>64</v>
      </c>
      <c r="AW61" s="192" t="s">
        <v>64</v>
      </c>
      <c r="AX61" s="192" t="s">
        <v>64</v>
      </c>
      <c r="AY61" s="192" t="s">
        <v>64</v>
      </c>
      <c r="AZ61" s="192" t="s">
        <v>64</v>
      </c>
      <c r="BA61" s="192" t="s">
        <v>64</v>
      </c>
      <c r="BB61" s="192" t="s">
        <v>82</v>
      </c>
      <c r="BC61" s="192" t="s">
        <v>64</v>
      </c>
      <c r="BD61" s="192" t="s">
        <v>64</v>
      </c>
      <c r="BE61" s="192" t="s">
        <v>64</v>
      </c>
      <c r="BF61" s="192" t="s">
        <v>64</v>
      </c>
      <c r="BG61" s="192" t="s">
        <v>64</v>
      </c>
      <c r="BH61" s="192" t="s">
        <v>64</v>
      </c>
      <c r="BI61" s="192" t="s">
        <v>64</v>
      </c>
      <c r="BJ61" s="192" t="s">
        <v>82</v>
      </c>
      <c r="BK61" s="192" t="s">
        <v>64</v>
      </c>
      <c r="BL61" s="192" t="s">
        <v>64</v>
      </c>
      <c r="BM61" s="192" t="s">
        <v>64</v>
      </c>
      <c r="BN61" s="192" t="s">
        <v>64</v>
      </c>
      <c r="BO61" s="192" t="s">
        <v>64</v>
      </c>
      <c r="BP61" s="192" t="s">
        <v>64</v>
      </c>
      <c r="BQ61" s="192" t="s">
        <v>64</v>
      </c>
      <c r="BR61" s="192" t="s">
        <v>64</v>
      </c>
      <c r="BS61" s="192" t="s">
        <v>64</v>
      </c>
      <c r="BT61" s="192" t="s">
        <v>64</v>
      </c>
      <c r="BU61" s="192" t="s">
        <v>64</v>
      </c>
      <c r="BV61" s="192" t="s">
        <v>64</v>
      </c>
      <c r="BW61" s="192" t="s">
        <v>64</v>
      </c>
      <c r="BX61" s="192" t="s">
        <v>64</v>
      </c>
      <c r="BY61" s="192" t="s">
        <v>64</v>
      </c>
      <c r="BZ61" s="192" t="s">
        <v>64</v>
      </c>
      <c r="CA61" s="192" t="s">
        <v>64</v>
      </c>
      <c r="CB61" s="192" t="s">
        <v>64</v>
      </c>
      <c r="CC61" s="192" t="s">
        <v>64</v>
      </c>
      <c r="CD61" s="192" t="s">
        <v>64</v>
      </c>
      <c r="CE61" s="192" t="s">
        <v>64</v>
      </c>
      <c r="CF61" s="192" t="s">
        <v>64</v>
      </c>
      <c r="CG61" s="192" t="s">
        <v>64</v>
      </c>
      <c r="CH61" s="192" t="s">
        <v>64</v>
      </c>
      <c r="CI61" s="192" t="s">
        <v>64</v>
      </c>
      <c r="CJ61" s="192" t="s">
        <v>64</v>
      </c>
      <c r="CK61" s="192" t="s">
        <v>64</v>
      </c>
      <c r="CL61" s="192" t="s">
        <v>64</v>
      </c>
      <c r="CM61" s="192" t="s">
        <v>64</v>
      </c>
      <c r="CN61" s="192" t="s">
        <v>64</v>
      </c>
      <c r="CO61" s="192" t="s">
        <v>64</v>
      </c>
      <c r="CP61" s="192" t="s">
        <v>64</v>
      </c>
      <c r="CQ61" s="192" t="s">
        <v>64</v>
      </c>
      <c r="CR61" s="192" t="s">
        <v>82</v>
      </c>
      <c r="CS61" s="192" t="s">
        <v>82</v>
      </c>
      <c r="CT61" s="192" t="s">
        <v>82</v>
      </c>
      <c r="CU61" s="192" t="s">
        <v>64</v>
      </c>
      <c r="CV61" s="192" t="s">
        <v>64</v>
      </c>
      <c r="CW61" s="192" t="s">
        <v>64</v>
      </c>
      <c r="CX61" s="192" t="s">
        <v>64</v>
      </c>
      <c r="CY61" s="192" t="s">
        <v>64</v>
      </c>
      <c r="CZ61" s="192" t="s">
        <v>64</v>
      </c>
      <c r="DA61" s="192" t="s">
        <v>64</v>
      </c>
      <c r="DB61" s="192" t="s">
        <v>64</v>
      </c>
      <c r="DC61" s="192" t="s">
        <v>64</v>
      </c>
      <c r="DD61" s="192" t="s">
        <v>64</v>
      </c>
      <c r="DE61" s="192" t="s">
        <v>64</v>
      </c>
      <c r="DF61" s="192" t="s">
        <v>64</v>
      </c>
      <c r="DG61" s="192" t="s">
        <v>64</v>
      </c>
      <c r="DH61" s="192" t="s">
        <v>64</v>
      </c>
      <c r="DI61" s="192" t="s">
        <v>64</v>
      </c>
      <c r="DJ61" s="192" t="s">
        <v>64</v>
      </c>
      <c r="DK61" s="192" t="s">
        <v>64</v>
      </c>
      <c r="DL61" s="192" t="s">
        <v>64</v>
      </c>
      <c r="DM61" s="192" t="s">
        <v>64</v>
      </c>
      <c r="DN61" s="192" t="s">
        <v>64</v>
      </c>
      <c r="DO61" s="192" t="s">
        <v>64</v>
      </c>
      <c r="DP61" s="192" t="s">
        <v>64</v>
      </c>
      <c r="DQ61" s="192" t="s">
        <v>64</v>
      </c>
      <c r="DR61" s="192" t="s">
        <v>82</v>
      </c>
      <c r="DS61" s="192" t="s">
        <v>64</v>
      </c>
      <c r="DT61" s="192" t="s">
        <v>64</v>
      </c>
      <c r="DU61" s="192" t="s">
        <v>64</v>
      </c>
      <c r="DV61" s="192" t="s">
        <v>64</v>
      </c>
      <c r="DW61" s="192" t="s">
        <v>64</v>
      </c>
      <c r="DX61" s="192" t="s">
        <v>64</v>
      </c>
      <c r="DY61" s="192" t="s">
        <v>64</v>
      </c>
      <c r="DZ61" s="192" t="s">
        <v>64</v>
      </c>
      <c r="EA61" s="192" t="s">
        <v>64</v>
      </c>
      <c r="EB61" s="192" t="s">
        <v>64</v>
      </c>
      <c r="EC61" s="192" t="s">
        <v>64</v>
      </c>
      <c r="ED61" s="192" t="s">
        <v>64</v>
      </c>
      <c r="EE61" s="192" t="s">
        <v>64</v>
      </c>
      <c r="EF61" s="192" t="s">
        <v>82</v>
      </c>
      <c r="EG61" s="192" t="s">
        <v>64</v>
      </c>
      <c r="EH61" s="192" t="s">
        <v>64</v>
      </c>
      <c r="EI61" s="192" t="s">
        <v>64</v>
      </c>
      <c r="EJ61" s="192" t="s">
        <v>64</v>
      </c>
      <c r="EK61" s="192" t="s">
        <v>64</v>
      </c>
      <c r="EL61" s="192" t="s">
        <v>64</v>
      </c>
      <c r="EM61" s="192" t="s">
        <v>64</v>
      </c>
      <c r="EN61" s="192" t="s">
        <v>64</v>
      </c>
      <c r="EO61" s="192" t="s">
        <v>64</v>
      </c>
      <c r="EP61" s="192" t="s">
        <v>64</v>
      </c>
      <c r="EQ61" s="192" t="s">
        <v>64</v>
      </c>
      <c r="ER61" s="192" t="s">
        <v>64</v>
      </c>
      <c r="ES61" s="192" t="s">
        <v>64</v>
      </c>
      <c r="ET61" s="192" t="s">
        <v>64</v>
      </c>
      <c r="EU61" s="192" t="s">
        <v>64</v>
      </c>
      <c r="EV61" s="192" t="s">
        <v>64</v>
      </c>
      <c r="EW61" s="192" t="s">
        <v>64</v>
      </c>
      <c r="EX61" s="192" t="s">
        <v>64</v>
      </c>
      <c r="EY61" s="192" t="s">
        <v>64</v>
      </c>
      <c r="EZ61" s="192" t="s">
        <v>64</v>
      </c>
      <c r="FA61" s="192" t="s">
        <v>64</v>
      </c>
      <c r="FB61" s="192" t="s">
        <v>64</v>
      </c>
      <c r="FC61" s="192" t="s">
        <v>64</v>
      </c>
      <c r="FD61" s="192" t="s">
        <v>64</v>
      </c>
      <c r="FE61" s="192" t="s">
        <v>64</v>
      </c>
      <c r="FF61" s="192" t="s">
        <v>64</v>
      </c>
      <c r="FG61" s="192" t="s">
        <v>64</v>
      </c>
      <c r="FH61" s="192" t="s">
        <v>64</v>
      </c>
      <c r="FI61" s="192" t="s">
        <v>82</v>
      </c>
      <c r="FJ61" s="192" t="s">
        <v>64</v>
      </c>
      <c r="FK61" s="192" t="s">
        <v>64</v>
      </c>
      <c r="FL61" s="192" t="s">
        <v>64</v>
      </c>
      <c r="FM61" s="192" t="s">
        <v>64</v>
      </c>
      <c r="FN61" s="192" t="s">
        <v>64</v>
      </c>
      <c r="FO61" s="192" t="s">
        <v>64</v>
      </c>
      <c r="FP61" s="192" t="s">
        <v>64</v>
      </c>
      <c r="FQ61" s="192" t="s">
        <v>64</v>
      </c>
      <c r="FR61" s="192" t="s">
        <v>64</v>
      </c>
      <c r="FS61" s="192" t="s">
        <v>64</v>
      </c>
      <c r="FT61" s="192" t="s">
        <v>64</v>
      </c>
      <c r="FU61" s="192" t="s">
        <v>64</v>
      </c>
      <c r="FV61" s="192" t="s">
        <v>82</v>
      </c>
      <c r="FW61" s="192" t="s">
        <v>64</v>
      </c>
      <c r="FX61" s="192" t="s">
        <v>64</v>
      </c>
      <c r="FY61" s="192" t="s">
        <v>64</v>
      </c>
      <c r="FZ61" s="192" t="s">
        <v>64</v>
      </c>
      <c r="GA61" s="192" t="s">
        <v>64</v>
      </c>
      <c r="GB61" s="192" t="s">
        <v>64</v>
      </c>
      <c r="GC61" s="192" t="s">
        <v>64</v>
      </c>
      <c r="GD61" s="192" t="s">
        <v>64</v>
      </c>
      <c r="GE61" s="192" t="s">
        <v>64</v>
      </c>
      <c r="GF61" s="192" t="s">
        <v>64</v>
      </c>
      <c r="GG61" s="192" t="s">
        <v>64</v>
      </c>
      <c r="GH61" s="192" t="s">
        <v>64</v>
      </c>
      <c r="GI61" s="192" t="s">
        <v>64</v>
      </c>
      <c r="GJ61" s="192" t="s">
        <v>64</v>
      </c>
      <c r="GK61" s="192" t="s">
        <v>64</v>
      </c>
      <c r="GL61" s="192" t="s">
        <v>64</v>
      </c>
      <c r="GM61" s="192" t="s">
        <v>64</v>
      </c>
      <c r="GN61" s="192" t="s">
        <v>82</v>
      </c>
      <c r="GO61" s="192" t="s">
        <v>64</v>
      </c>
      <c r="GP61" s="192" t="s">
        <v>64</v>
      </c>
      <c r="GQ61" s="192" t="s">
        <v>64</v>
      </c>
      <c r="GR61" s="192" t="s">
        <v>64</v>
      </c>
      <c r="GS61" s="192" t="s">
        <v>64</v>
      </c>
      <c r="GT61" s="192" t="s">
        <v>82</v>
      </c>
      <c r="GU61" s="192" t="s">
        <v>64</v>
      </c>
      <c r="GV61" s="192" t="s">
        <v>64</v>
      </c>
      <c r="GW61" s="192" t="s">
        <v>64</v>
      </c>
      <c r="GX61" s="192" t="s">
        <v>82</v>
      </c>
      <c r="GY61" s="192" t="s">
        <v>64</v>
      </c>
      <c r="GZ61" s="192" t="s">
        <v>64</v>
      </c>
      <c r="HA61" s="192" t="s">
        <v>64</v>
      </c>
      <c r="HB61" s="192" t="s">
        <v>64</v>
      </c>
      <c r="HC61" s="192" t="s">
        <v>82</v>
      </c>
      <c r="HD61" s="192" t="s">
        <v>64</v>
      </c>
      <c r="HE61" s="192" t="s">
        <v>64</v>
      </c>
      <c r="HF61" s="192" t="s">
        <v>64</v>
      </c>
      <c r="HG61" s="192" t="s">
        <v>64</v>
      </c>
      <c r="HH61" s="192" t="s">
        <v>64</v>
      </c>
      <c r="HI61" s="192" t="s">
        <v>64</v>
      </c>
      <c r="HJ61" s="192" t="s">
        <v>64</v>
      </c>
      <c r="HK61" s="192" t="s">
        <v>64</v>
      </c>
      <c r="HL61" s="192" t="s">
        <v>64</v>
      </c>
      <c r="HM61" s="192" t="s">
        <v>64</v>
      </c>
      <c r="HN61" s="192" t="s">
        <v>64</v>
      </c>
      <c r="HO61" s="192" t="s">
        <v>82</v>
      </c>
      <c r="HP61" s="192" t="s">
        <v>82</v>
      </c>
      <c r="HQ61" s="192" t="s">
        <v>82</v>
      </c>
      <c r="HR61" s="192" t="s">
        <v>82</v>
      </c>
      <c r="HS61" s="192" t="s">
        <v>64</v>
      </c>
      <c r="HT61" s="192" t="s">
        <v>64</v>
      </c>
      <c r="HU61" s="192" t="s">
        <v>64</v>
      </c>
      <c r="HV61" s="192" t="s">
        <v>64</v>
      </c>
      <c r="HW61" s="192" t="s">
        <v>64</v>
      </c>
      <c r="HX61" s="192" t="s">
        <v>64</v>
      </c>
      <c r="HY61" s="192" t="s">
        <v>64</v>
      </c>
      <c r="HZ61" s="192" t="s">
        <v>64</v>
      </c>
      <c r="IA61" s="192" t="s">
        <v>64</v>
      </c>
      <c r="IB61" s="192" t="s">
        <v>64</v>
      </c>
      <c r="IC61" s="192" t="s">
        <v>64</v>
      </c>
      <c r="ID61" s="192" t="s">
        <v>64</v>
      </c>
      <c r="IE61" s="192" t="s">
        <v>64</v>
      </c>
      <c r="IF61" s="192" t="s">
        <v>64</v>
      </c>
      <c r="IG61" s="192" t="s">
        <v>64</v>
      </c>
      <c r="IH61" s="192" t="s">
        <v>64</v>
      </c>
      <c r="II61" s="192" t="s">
        <v>64</v>
      </c>
      <c r="IJ61" s="192" t="s">
        <v>64</v>
      </c>
      <c r="IK61" s="192" t="s">
        <v>64</v>
      </c>
      <c r="IL61" s="192" t="s">
        <v>64</v>
      </c>
      <c r="IM61" s="192" t="s">
        <v>490</v>
      </c>
      <c r="IN61" s="192" t="s">
        <v>83</v>
      </c>
      <c r="IO61" s="192" t="s">
        <v>489</v>
      </c>
      <c r="IP61" s="192" t="s">
        <v>487</v>
      </c>
      <c r="IQ61" s="192" t="s">
        <v>82</v>
      </c>
      <c r="IR61" s="192" t="s">
        <v>82</v>
      </c>
    </row>
    <row r="62" spans="1:252">
      <c r="A62" s="209" t="str">
        <f t="shared" si="0"/>
        <v>Report</v>
      </c>
      <c r="B62" s="192">
        <v>135753</v>
      </c>
      <c r="C62" s="192">
        <v>3546035</v>
      </c>
      <c r="D62" s="192" t="s">
        <v>960</v>
      </c>
      <c r="E62" s="192" t="s">
        <v>778</v>
      </c>
      <c r="F62" s="192" t="s">
        <v>528</v>
      </c>
      <c r="G62" s="192" t="s">
        <v>528</v>
      </c>
      <c r="H62" s="192" t="s">
        <v>961</v>
      </c>
      <c r="I62" s="192" t="s">
        <v>962</v>
      </c>
      <c r="J62" s="192" t="s">
        <v>781</v>
      </c>
      <c r="K62" s="192" t="s">
        <v>781</v>
      </c>
      <c r="L62" s="192" t="s">
        <v>782</v>
      </c>
      <c r="M62" s="192" t="s">
        <v>783</v>
      </c>
      <c r="N62" s="210" t="s">
        <v>784</v>
      </c>
      <c r="O62" s="211">
        <v>10048618</v>
      </c>
      <c r="P62" s="196">
        <v>43284</v>
      </c>
      <c r="Q62" s="196">
        <v>43286</v>
      </c>
      <c r="R62" s="196">
        <v>43360</v>
      </c>
      <c r="S62" s="192" t="s">
        <v>785</v>
      </c>
      <c r="T62" s="192" t="s">
        <v>786</v>
      </c>
      <c r="U62" s="192">
        <v>2</v>
      </c>
      <c r="V62" s="192">
        <v>2</v>
      </c>
      <c r="W62" s="192">
        <v>2</v>
      </c>
      <c r="X62" s="192">
        <v>2</v>
      </c>
      <c r="Y62" s="192">
        <v>2</v>
      </c>
      <c r="Z62" s="192" t="s">
        <v>783</v>
      </c>
      <c r="AA62" s="192" t="s">
        <v>783</v>
      </c>
      <c r="AB62" s="192" t="s">
        <v>489</v>
      </c>
      <c r="AC62" s="192" t="s">
        <v>487</v>
      </c>
      <c r="AD62" s="192" t="s">
        <v>783</v>
      </c>
      <c r="AE62" s="192" t="s">
        <v>783</v>
      </c>
      <c r="AF62" s="192" t="s">
        <v>783</v>
      </c>
      <c r="AG62" s="192" t="s">
        <v>783</v>
      </c>
      <c r="AH62" s="192" t="s">
        <v>783</v>
      </c>
      <c r="AI62" s="192" t="s">
        <v>783</v>
      </c>
      <c r="AJ62" s="192" t="s">
        <v>783</v>
      </c>
      <c r="AK62" s="192" t="s">
        <v>787</v>
      </c>
      <c r="AL62" s="192" t="s">
        <v>64</v>
      </c>
      <c r="AM62" s="192" t="s">
        <v>64</v>
      </c>
      <c r="AN62" s="192" t="s">
        <v>64</v>
      </c>
      <c r="AO62" s="192" t="s">
        <v>64</v>
      </c>
      <c r="AP62" s="192" t="s">
        <v>64</v>
      </c>
      <c r="AQ62" s="192" t="s">
        <v>64</v>
      </c>
      <c r="AR62" s="192" t="s">
        <v>64</v>
      </c>
      <c r="AS62" s="192" t="s">
        <v>64</v>
      </c>
      <c r="AT62" s="192" t="s">
        <v>64</v>
      </c>
      <c r="AU62" s="192" t="s">
        <v>64</v>
      </c>
      <c r="AV62" s="192" t="s">
        <v>64</v>
      </c>
      <c r="AW62" s="192" t="s">
        <v>64</v>
      </c>
      <c r="AX62" s="192" t="s">
        <v>64</v>
      </c>
      <c r="AY62" s="192" t="s">
        <v>64</v>
      </c>
      <c r="AZ62" s="192" t="s">
        <v>64</v>
      </c>
      <c r="BA62" s="192" t="s">
        <v>64</v>
      </c>
      <c r="BB62" s="192" t="s">
        <v>82</v>
      </c>
      <c r="BC62" s="192" t="s">
        <v>64</v>
      </c>
      <c r="BD62" s="192" t="s">
        <v>64</v>
      </c>
      <c r="BE62" s="192" t="s">
        <v>64</v>
      </c>
      <c r="BF62" s="192" t="s">
        <v>64</v>
      </c>
      <c r="BG62" s="192" t="s">
        <v>64</v>
      </c>
      <c r="BH62" s="192" t="s">
        <v>64</v>
      </c>
      <c r="BI62" s="192" t="s">
        <v>64</v>
      </c>
      <c r="BJ62" s="192" t="s">
        <v>82</v>
      </c>
      <c r="BK62" s="192" t="s">
        <v>82</v>
      </c>
      <c r="BL62" s="192" t="s">
        <v>64</v>
      </c>
      <c r="BM62" s="192" t="s">
        <v>64</v>
      </c>
      <c r="BN62" s="192" t="s">
        <v>64</v>
      </c>
      <c r="BO62" s="192" t="s">
        <v>64</v>
      </c>
      <c r="BP62" s="192" t="s">
        <v>64</v>
      </c>
      <c r="BQ62" s="192" t="s">
        <v>64</v>
      </c>
      <c r="BR62" s="192" t="s">
        <v>64</v>
      </c>
      <c r="BS62" s="192" t="s">
        <v>64</v>
      </c>
      <c r="BT62" s="192" t="s">
        <v>64</v>
      </c>
      <c r="BU62" s="192" t="s">
        <v>64</v>
      </c>
      <c r="BV62" s="192" t="s">
        <v>64</v>
      </c>
      <c r="BW62" s="192" t="s">
        <v>64</v>
      </c>
      <c r="BX62" s="192" t="s">
        <v>64</v>
      </c>
      <c r="BY62" s="192" t="s">
        <v>64</v>
      </c>
      <c r="BZ62" s="192" t="s">
        <v>64</v>
      </c>
      <c r="CA62" s="192" t="s">
        <v>64</v>
      </c>
      <c r="CB62" s="192" t="s">
        <v>64</v>
      </c>
      <c r="CC62" s="192" t="s">
        <v>64</v>
      </c>
      <c r="CD62" s="192" t="s">
        <v>64</v>
      </c>
      <c r="CE62" s="192" t="s">
        <v>64</v>
      </c>
      <c r="CF62" s="192" t="s">
        <v>64</v>
      </c>
      <c r="CG62" s="192" t="s">
        <v>64</v>
      </c>
      <c r="CH62" s="192" t="s">
        <v>64</v>
      </c>
      <c r="CI62" s="192" t="s">
        <v>64</v>
      </c>
      <c r="CJ62" s="192" t="s">
        <v>64</v>
      </c>
      <c r="CK62" s="192" t="s">
        <v>64</v>
      </c>
      <c r="CL62" s="192" t="s">
        <v>64</v>
      </c>
      <c r="CM62" s="192" t="s">
        <v>64</v>
      </c>
      <c r="CN62" s="192" t="s">
        <v>64</v>
      </c>
      <c r="CO62" s="192" t="s">
        <v>64</v>
      </c>
      <c r="CP62" s="192" t="s">
        <v>64</v>
      </c>
      <c r="CQ62" s="192" t="s">
        <v>64</v>
      </c>
      <c r="CR62" s="192" t="s">
        <v>82</v>
      </c>
      <c r="CS62" s="192" t="s">
        <v>82</v>
      </c>
      <c r="CT62" s="192" t="s">
        <v>82</v>
      </c>
      <c r="CU62" s="192" t="s">
        <v>64</v>
      </c>
      <c r="CV62" s="192" t="s">
        <v>64</v>
      </c>
      <c r="CW62" s="192" t="s">
        <v>64</v>
      </c>
      <c r="CX62" s="192" t="s">
        <v>64</v>
      </c>
      <c r="CY62" s="192" t="s">
        <v>64</v>
      </c>
      <c r="CZ62" s="192" t="s">
        <v>64</v>
      </c>
      <c r="DA62" s="192" t="s">
        <v>64</v>
      </c>
      <c r="DB62" s="192" t="s">
        <v>64</v>
      </c>
      <c r="DC62" s="192" t="s">
        <v>64</v>
      </c>
      <c r="DD62" s="192" t="s">
        <v>64</v>
      </c>
      <c r="DE62" s="192" t="s">
        <v>64</v>
      </c>
      <c r="DF62" s="192" t="s">
        <v>64</v>
      </c>
      <c r="DG62" s="192" t="s">
        <v>64</v>
      </c>
      <c r="DH62" s="192" t="s">
        <v>64</v>
      </c>
      <c r="DI62" s="192" t="s">
        <v>64</v>
      </c>
      <c r="DJ62" s="192" t="s">
        <v>64</v>
      </c>
      <c r="DK62" s="192" t="s">
        <v>64</v>
      </c>
      <c r="DL62" s="192" t="s">
        <v>64</v>
      </c>
      <c r="DM62" s="192" t="s">
        <v>64</v>
      </c>
      <c r="DN62" s="192" t="s">
        <v>64</v>
      </c>
      <c r="DO62" s="192" t="s">
        <v>64</v>
      </c>
      <c r="DP62" s="192" t="s">
        <v>64</v>
      </c>
      <c r="DQ62" s="192" t="s">
        <v>82</v>
      </c>
      <c r="DR62" s="192" t="s">
        <v>82</v>
      </c>
      <c r="DS62" s="192" t="s">
        <v>64</v>
      </c>
      <c r="DT62" s="192" t="s">
        <v>82</v>
      </c>
      <c r="DU62" s="192" t="s">
        <v>82</v>
      </c>
      <c r="DV62" s="192" t="s">
        <v>82</v>
      </c>
      <c r="DW62" s="192" t="s">
        <v>82</v>
      </c>
      <c r="DX62" s="192" t="s">
        <v>82</v>
      </c>
      <c r="DY62" s="192" t="s">
        <v>82</v>
      </c>
      <c r="DZ62" s="192" t="s">
        <v>82</v>
      </c>
      <c r="EA62" s="192" t="s">
        <v>82</v>
      </c>
      <c r="EB62" s="192" t="s">
        <v>82</v>
      </c>
      <c r="EC62" s="192" t="s">
        <v>82</v>
      </c>
      <c r="ED62" s="192" t="s">
        <v>82</v>
      </c>
      <c r="EE62" s="192" t="s">
        <v>82</v>
      </c>
      <c r="EF62" s="192" t="s">
        <v>82</v>
      </c>
      <c r="EG62" s="192" t="s">
        <v>82</v>
      </c>
      <c r="EH62" s="192" t="s">
        <v>82</v>
      </c>
      <c r="EI62" s="192" t="s">
        <v>82</v>
      </c>
      <c r="EJ62" s="192" t="s">
        <v>82</v>
      </c>
      <c r="EK62" s="192" t="s">
        <v>82</v>
      </c>
      <c r="EL62" s="192" t="s">
        <v>82</v>
      </c>
      <c r="EM62" s="192" t="s">
        <v>82</v>
      </c>
      <c r="EN62" s="192" t="s">
        <v>82</v>
      </c>
      <c r="EO62" s="192" t="s">
        <v>82</v>
      </c>
      <c r="EP62" s="192" t="s">
        <v>82</v>
      </c>
      <c r="EQ62" s="192" t="s">
        <v>64</v>
      </c>
      <c r="ER62" s="192" t="s">
        <v>64</v>
      </c>
      <c r="ES62" s="192" t="s">
        <v>64</v>
      </c>
      <c r="ET62" s="192" t="s">
        <v>64</v>
      </c>
      <c r="EU62" s="192" t="s">
        <v>64</v>
      </c>
      <c r="EV62" s="192" t="s">
        <v>64</v>
      </c>
      <c r="EW62" s="192" t="s">
        <v>64</v>
      </c>
      <c r="EX62" s="192" t="s">
        <v>64</v>
      </c>
      <c r="EY62" s="192" t="s">
        <v>64</v>
      </c>
      <c r="EZ62" s="192" t="s">
        <v>64</v>
      </c>
      <c r="FA62" s="192" t="s">
        <v>64</v>
      </c>
      <c r="FB62" s="192" t="s">
        <v>64</v>
      </c>
      <c r="FC62" s="192" t="s">
        <v>64</v>
      </c>
      <c r="FD62" s="192" t="s">
        <v>82</v>
      </c>
      <c r="FE62" s="192" t="s">
        <v>82</v>
      </c>
      <c r="FF62" s="192" t="s">
        <v>82</v>
      </c>
      <c r="FG62" s="192" t="s">
        <v>82</v>
      </c>
      <c r="FH62" s="192" t="s">
        <v>82</v>
      </c>
      <c r="FI62" s="192" t="s">
        <v>82</v>
      </c>
      <c r="FJ62" s="192" t="s">
        <v>82</v>
      </c>
      <c r="FK62" s="192" t="s">
        <v>82</v>
      </c>
      <c r="FL62" s="192" t="s">
        <v>82</v>
      </c>
      <c r="FM62" s="192" t="s">
        <v>83</v>
      </c>
      <c r="FN62" s="192" t="s">
        <v>82</v>
      </c>
      <c r="FO62" s="192" t="s">
        <v>64</v>
      </c>
      <c r="FP62" s="192" t="s">
        <v>64</v>
      </c>
      <c r="FQ62" s="192" t="s">
        <v>64</v>
      </c>
      <c r="FR62" s="192" t="s">
        <v>64</v>
      </c>
      <c r="FS62" s="192" t="s">
        <v>64</v>
      </c>
      <c r="FT62" s="192" t="s">
        <v>64</v>
      </c>
      <c r="FU62" s="192" t="s">
        <v>64</v>
      </c>
      <c r="FV62" s="192" t="s">
        <v>82</v>
      </c>
      <c r="FW62" s="192" t="s">
        <v>64</v>
      </c>
      <c r="FX62" s="192" t="s">
        <v>64</v>
      </c>
      <c r="FY62" s="192" t="s">
        <v>64</v>
      </c>
      <c r="FZ62" s="192" t="s">
        <v>64</v>
      </c>
      <c r="GA62" s="192" t="s">
        <v>64</v>
      </c>
      <c r="GB62" s="192" t="s">
        <v>64</v>
      </c>
      <c r="GC62" s="192" t="s">
        <v>64</v>
      </c>
      <c r="GD62" s="192" t="s">
        <v>64</v>
      </c>
      <c r="GE62" s="192" t="s">
        <v>64</v>
      </c>
      <c r="GF62" s="192" t="s">
        <v>64</v>
      </c>
      <c r="GG62" s="192" t="s">
        <v>64</v>
      </c>
      <c r="GH62" s="192" t="s">
        <v>64</v>
      </c>
      <c r="GI62" s="192" t="s">
        <v>64</v>
      </c>
      <c r="GJ62" s="192" t="s">
        <v>64</v>
      </c>
      <c r="GK62" s="192" t="s">
        <v>64</v>
      </c>
      <c r="GL62" s="192" t="s">
        <v>64</v>
      </c>
      <c r="GM62" s="192" t="s">
        <v>64</v>
      </c>
      <c r="GN62" s="192" t="s">
        <v>82</v>
      </c>
      <c r="GO62" s="192" t="s">
        <v>64</v>
      </c>
      <c r="GP62" s="192" t="s">
        <v>64</v>
      </c>
      <c r="GQ62" s="192" t="s">
        <v>64</v>
      </c>
      <c r="GR62" s="192" t="s">
        <v>64</v>
      </c>
      <c r="GS62" s="192" t="s">
        <v>64</v>
      </c>
      <c r="GT62" s="192" t="s">
        <v>82</v>
      </c>
      <c r="GU62" s="192" t="s">
        <v>64</v>
      </c>
      <c r="GV62" s="192" t="s">
        <v>64</v>
      </c>
      <c r="GW62" s="192" t="s">
        <v>64</v>
      </c>
      <c r="GX62" s="192" t="s">
        <v>64</v>
      </c>
      <c r="GY62" s="192" t="s">
        <v>82</v>
      </c>
      <c r="GZ62" s="192" t="s">
        <v>64</v>
      </c>
      <c r="HA62" s="192" t="s">
        <v>64</v>
      </c>
      <c r="HB62" s="192" t="s">
        <v>64</v>
      </c>
      <c r="HC62" s="192" t="s">
        <v>64</v>
      </c>
      <c r="HD62" s="192" t="s">
        <v>82</v>
      </c>
      <c r="HE62" s="192" t="s">
        <v>82</v>
      </c>
      <c r="HF62" s="192" t="s">
        <v>64</v>
      </c>
      <c r="HG62" s="192" t="s">
        <v>64</v>
      </c>
      <c r="HH62" s="192" t="s">
        <v>64</v>
      </c>
      <c r="HI62" s="192" t="s">
        <v>64</v>
      </c>
      <c r="HJ62" s="192" t="s">
        <v>64</v>
      </c>
      <c r="HK62" s="192" t="s">
        <v>64</v>
      </c>
      <c r="HL62" s="192" t="s">
        <v>64</v>
      </c>
      <c r="HM62" s="192" t="s">
        <v>64</v>
      </c>
      <c r="HN62" s="192" t="s">
        <v>64</v>
      </c>
      <c r="HO62" s="192" t="s">
        <v>82</v>
      </c>
      <c r="HP62" s="192" t="s">
        <v>82</v>
      </c>
      <c r="HQ62" s="192" t="s">
        <v>82</v>
      </c>
      <c r="HR62" s="192" t="s">
        <v>82</v>
      </c>
      <c r="HS62" s="192" t="s">
        <v>64</v>
      </c>
      <c r="HT62" s="192" t="s">
        <v>64</v>
      </c>
      <c r="HU62" s="192" t="s">
        <v>64</v>
      </c>
      <c r="HV62" s="192" t="s">
        <v>64</v>
      </c>
      <c r="HW62" s="192" t="s">
        <v>64</v>
      </c>
      <c r="HX62" s="192" t="s">
        <v>64</v>
      </c>
      <c r="HY62" s="192" t="s">
        <v>64</v>
      </c>
      <c r="HZ62" s="192" t="s">
        <v>64</v>
      </c>
      <c r="IA62" s="192" t="s">
        <v>64</v>
      </c>
      <c r="IB62" s="192" t="s">
        <v>64</v>
      </c>
      <c r="IC62" s="192" t="s">
        <v>64</v>
      </c>
      <c r="ID62" s="192" t="s">
        <v>64</v>
      </c>
      <c r="IE62" s="192" t="s">
        <v>64</v>
      </c>
      <c r="IF62" s="192" t="s">
        <v>64</v>
      </c>
      <c r="IG62" s="192" t="s">
        <v>64</v>
      </c>
      <c r="IH62" s="192" t="s">
        <v>64</v>
      </c>
      <c r="II62" s="192" t="s">
        <v>64</v>
      </c>
      <c r="IJ62" s="192" t="s">
        <v>64</v>
      </c>
      <c r="IK62" s="192" t="s">
        <v>64</v>
      </c>
      <c r="IL62" s="192" t="s">
        <v>64</v>
      </c>
      <c r="IM62" s="192" t="s">
        <v>489</v>
      </c>
      <c r="IN62" s="192" t="s">
        <v>489</v>
      </c>
      <c r="IO62" s="192" t="s">
        <v>489</v>
      </c>
      <c r="IP62" s="192" t="s">
        <v>487</v>
      </c>
      <c r="IQ62" s="192" t="s">
        <v>82</v>
      </c>
      <c r="IR62" s="192" t="s">
        <v>82</v>
      </c>
    </row>
    <row r="63" spans="1:252">
      <c r="A63" s="209" t="str">
        <f t="shared" si="0"/>
        <v>Report</v>
      </c>
      <c r="B63" s="192">
        <v>135065</v>
      </c>
      <c r="C63" s="192">
        <v>8136003</v>
      </c>
      <c r="D63" s="192" t="s">
        <v>963</v>
      </c>
      <c r="E63" s="192" t="s">
        <v>794</v>
      </c>
      <c r="F63" s="192" t="s">
        <v>530</v>
      </c>
      <c r="G63" s="192" t="s">
        <v>850</v>
      </c>
      <c r="H63" s="192" t="s">
        <v>964</v>
      </c>
      <c r="I63" s="192" t="s">
        <v>965</v>
      </c>
      <c r="J63" s="192" t="s">
        <v>781</v>
      </c>
      <c r="K63" s="192" t="s">
        <v>781</v>
      </c>
      <c r="L63" s="192" t="s">
        <v>782</v>
      </c>
      <c r="M63" s="192" t="s">
        <v>783</v>
      </c>
      <c r="N63" s="210" t="s">
        <v>784</v>
      </c>
      <c r="O63" s="211">
        <v>10046965</v>
      </c>
      <c r="P63" s="196">
        <v>43235</v>
      </c>
      <c r="Q63" s="196">
        <v>43237</v>
      </c>
      <c r="R63" s="196">
        <v>43270</v>
      </c>
      <c r="S63" s="192" t="s">
        <v>785</v>
      </c>
      <c r="T63" s="192" t="s">
        <v>786</v>
      </c>
      <c r="U63" s="192">
        <v>2</v>
      </c>
      <c r="V63" s="192">
        <v>2</v>
      </c>
      <c r="W63" s="192">
        <v>2</v>
      </c>
      <c r="X63" s="192">
        <v>2</v>
      </c>
      <c r="Y63" s="192">
        <v>2</v>
      </c>
      <c r="Z63" s="192" t="s">
        <v>783</v>
      </c>
      <c r="AA63" s="192" t="s">
        <v>783</v>
      </c>
      <c r="AB63" s="192" t="s">
        <v>489</v>
      </c>
      <c r="AC63" s="192" t="s">
        <v>487</v>
      </c>
      <c r="AD63" s="192" t="s">
        <v>783</v>
      </c>
      <c r="AE63" s="192" t="s">
        <v>783</v>
      </c>
      <c r="AF63" s="192" t="s">
        <v>783</v>
      </c>
      <c r="AG63" s="192" t="s">
        <v>783</v>
      </c>
      <c r="AH63" s="192" t="s">
        <v>783</v>
      </c>
      <c r="AI63" s="192" t="s">
        <v>783</v>
      </c>
      <c r="AJ63" s="192" t="s">
        <v>783</v>
      </c>
      <c r="AK63" s="192" t="s">
        <v>787</v>
      </c>
      <c r="AL63" s="192" t="s">
        <v>64</v>
      </c>
      <c r="AM63" s="192" t="s">
        <v>64</v>
      </c>
      <c r="AN63" s="192" t="s">
        <v>64</v>
      </c>
      <c r="AO63" s="192" t="s">
        <v>64</v>
      </c>
      <c r="AP63" s="192" t="s">
        <v>64</v>
      </c>
      <c r="AQ63" s="192" t="s">
        <v>64</v>
      </c>
      <c r="AR63" s="192" t="s">
        <v>64</v>
      </c>
      <c r="AS63" s="192" t="s">
        <v>64</v>
      </c>
      <c r="AT63" s="192" t="s">
        <v>64</v>
      </c>
      <c r="AU63" s="192" t="s">
        <v>64</v>
      </c>
      <c r="AV63" s="192" t="s">
        <v>64</v>
      </c>
      <c r="AW63" s="192" t="s">
        <v>64</v>
      </c>
      <c r="AX63" s="192" t="s">
        <v>64</v>
      </c>
      <c r="AY63" s="192" t="s">
        <v>64</v>
      </c>
      <c r="AZ63" s="192" t="s">
        <v>64</v>
      </c>
      <c r="BA63" s="192" t="s">
        <v>64</v>
      </c>
      <c r="BB63" s="192" t="s">
        <v>82</v>
      </c>
      <c r="BC63" s="192" t="s">
        <v>64</v>
      </c>
      <c r="BD63" s="192" t="s">
        <v>64</v>
      </c>
      <c r="BE63" s="192" t="s">
        <v>64</v>
      </c>
      <c r="BF63" s="192" t="s">
        <v>64</v>
      </c>
      <c r="BG63" s="192" t="s">
        <v>64</v>
      </c>
      <c r="BH63" s="192" t="s">
        <v>64</v>
      </c>
      <c r="BI63" s="192" t="s">
        <v>64</v>
      </c>
      <c r="BJ63" s="192" t="s">
        <v>82</v>
      </c>
      <c r="BK63" s="192" t="s">
        <v>82</v>
      </c>
      <c r="BL63" s="192" t="s">
        <v>64</v>
      </c>
      <c r="BM63" s="192" t="s">
        <v>64</v>
      </c>
      <c r="BN63" s="192" t="s">
        <v>64</v>
      </c>
      <c r="BO63" s="192" t="s">
        <v>64</v>
      </c>
      <c r="BP63" s="192" t="s">
        <v>64</v>
      </c>
      <c r="BQ63" s="192" t="s">
        <v>64</v>
      </c>
      <c r="BR63" s="192" t="s">
        <v>64</v>
      </c>
      <c r="BS63" s="192" t="s">
        <v>64</v>
      </c>
      <c r="BT63" s="192" t="s">
        <v>64</v>
      </c>
      <c r="BU63" s="192" t="s">
        <v>64</v>
      </c>
      <c r="BV63" s="192" t="s">
        <v>64</v>
      </c>
      <c r="BW63" s="192" t="s">
        <v>64</v>
      </c>
      <c r="BX63" s="192" t="s">
        <v>64</v>
      </c>
      <c r="BY63" s="192" t="s">
        <v>64</v>
      </c>
      <c r="BZ63" s="192" t="s">
        <v>64</v>
      </c>
      <c r="CA63" s="192" t="s">
        <v>64</v>
      </c>
      <c r="CB63" s="192" t="s">
        <v>64</v>
      </c>
      <c r="CC63" s="192" t="s">
        <v>64</v>
      </c>
      <c r="CD63" s="192" t="s">
        <v>64</v>
      </c>
      <c r="CE63" s="192" t="s">
        <v>64</v>
      </c>
      <c r="CF63" s="192" t="s">
        <v>64</v>
      </c>
      <c r="CG63" s="192" t="s">
        <v>64</v>
      </c>
      <c r="CH63" s="192" t="s">
        <v>64</v>
      </c>
      <c r="CI63" s="192" t="s">
        <v>64</v>
      </c>
      <c r="CJ63" s="192" t="s">
        <v>64</v>
      </c>
      <c r="CK63" s="192" t="s">
        <v>64</v>
      </c>
      <c r="CL63" s="192" t="s">
        <v>64</v>
      </c>
      <c r="CM63" s="192" t="s">
        <v>64</v>
      </c>
      <c r="CN63" s="192" t="s">
        <v>64</v>
      </c>
      <c r="CO63" s="192" t="s">
        <v>64</v>
      </c>
      <c r="CP63" s="192" t="s">
        <v>64</v>
      </c>
      <c r="CQ63" s="192" t="s">
        <v>64</v>
      </c>
      <c r="CR63" s="192" t="s">
        <v>82</v>
      </c>
      <c r="CS63" s="192" t="s">
        <v>82</v>
      </c>
      <c r="CT63" s="192" t="s">
        <v>82</v>
      </c>
      <c r="CU63" s="192" t="s">
        <v>64</v>
      </c>
      <c r="CV63" s="192" t="s">
        <v>64</v>
      </c>
      <c r="CW63" s="192" t="s">
        <v>64</v>
      </c>
      <c r="CX63" s="192" t="s">
        <v>64</v>
      </c>
      <c r="CY63" s="192" t="s">
        <v>64</v>
      </c>
      <c r="CZ63" s="192" t="s">
        <v>64</v>
      </c>
      <c r="DA63" s="192" t="s">
        <v>64</v>
      </c>
      <c r="DB63" s="192" t="s">
        <v>64</v>
      </c>
      <c r="DC63" s="192" t="s">
        <v>64</v>
      </c>
      <c r="DD63" s="192" t="s">
        <v>64</v>
      </c>
      <c r="DE63" s="192" t="s">
        <v>64</v>
      </c>
      <c r="DF63" s="192" t="s">
        <v>64</v>
      </c>
      <c r="DG63" s="192" t="s">
        <v>64</v>
      </c>
      <c r="DH63" s="192" t="s">
        <v>64</v>
      </c>
      <c r="DI63" s="192" t="s">
        <v>64</v>
      </c>
      <c r="DJ63" s="192" t="s">
        <v>64</v>
      </c>
      <c r="DK63" s="192" t="s">
        <v>64</v>
      </c>
      <c r="DL63" s="192" t="s">
        <v>64</v>
      </c>
      <c r="DM63" s="192" t="s">
        <v>64</v>
      </c>
      <c r="DN63" s="192" t="s">
        <v>64</v>
      </c>
      <c r="DO63" s="192" t="s">
        <v>64</v>
      </c>
      <c r="DP63" s="192" t="s">
        <v>64</v>
      </c>
      <c r="DQ63" s="192" t="s">
        <v>82</v>
      </c>
      <c r="DR63" s="192" t="s">
        <v>82</v>
      </c>
      <c r="DS63" s="192" t="s">
        <v>64</v>
      </c>
      <c r="DT63" s="192" t="s">
        <v>64</v>
      </c>
      <c r="DU63" s="192" t="s">
        <v>64</v>
      </c>
      <c r="DV63" s="192" t="s">
        <v>64</v>
      </c>
      <c r="DW63" s="192" t="s">
        <v>64</v>
      </c>
      <c r="DX63" s="192" t="s">
        <v>64</v>
      </c>
      <c r="DY63" s="192" t="s">
        <v>64</v>
      </c>
      <c r="DZ63" s="192" t="s">
        <v>64</v>
      </c>
      <c r="EA63" s="192" t="s">
        <v>64</v>
      </c>
      <c r="EB63" s="192" t="s">
        <v>64</v>
      </c>
      <c r="EC63" s="192" t="s">
        <v>64</v>
      </c>
      <c r="ED63" s="192" t="s">
        <v>64</v>
      </c>
      <c r="EE63" s="192" t="s">
        <v>64</v>
      </c>
      <c r="EF63" s="192" t="s">
        <v>82</v>
      </c>
      <c r="EG63" s="192" t="s">
        <v>64</v>
      </c>
      <c r="EH63" s="192" t="s">
        <v>64</v>
      </c>
      <c r="EI63" s="192" t="s">
        <v>64</v>
      </c>
      <c r="EJ63" s="192" t="s">
        <v>64</v>
      </c>
      <c r="EK63" s="192" t="s">
        <v>64</v>
      </c>
      <c r="EL63" s="192" t="s">
        <v>64</v>
      </c>
      <c r="EM63" s="192" t="s">
        <v>64</v>
      </c>
      <c r="EN63" s="192" t="s">
        <v>64</v>
      </c>
      <c r="EO63" s="192" t="s">
        <v>82</v>
      </c>
      <c r="EP63" s="192" t="s">
        <v>64</v>
      </c>
      <c r="EQ63" s="192" t="s">
        <v>64</v>
      </c>
      <c r="ER63" s="192" t="s">
        <v>64</v>
      </c>
      <c r="ES63" s="192" t="s">
        <v>64</v>
      </c>
      <c r="ET63" s="192" t="s">
        <v>64</v>
      </c>
      <c r="EU63" s="192" t="s">
        <v>64</v>
      </c>
      <c r="EV63" s="192" t="s">
        <v>64</v>
      </c>
      <c r="EW63" s="192" t="s">
        <v>64</v>
      </c>
      <c r="EX63" s="192" t="s">
        <v>64</v>
      </c>
      <c r="EY63" s="192" t="s">
        <v>64</v>
      </c>
      <c r="EZ63" s="192" t="s">
        <v>64</v>
      </c>
      <c r="FA63" s="192" t="s">
        <v>64</v>
      </c>
      <c r="FB63" s="192" t="s">
        <v>64</v>
      </c>
      <c r="FC63" s="192" t="s">
        <v>64</v>
      </c>
      <c r="FD63" s="192" t="s">
        <v>82</v>
      </c>
      <c r="FE63" s="192" t="s">
        <v>82</v>
      </c>
      <c r="FF63" s="192" t="s">
        <v>82</v>
      </c>
      <c r="FG63" s="192" t="s">
        <v>82</v>
      </c>
      <c r="FH63" s="192" t="s">
        <v>82</v>
      </c>
      <c r="FI63" s="192" t="s">
        <v>82</v>
      </c>
      <c r="FJ63" s="192" t="s">
        <v>82</v>
      </c>
      <c r="FK63" s="192" t="s">
        <v>82</v>
      </c>
      <c r="FL63" s="192" t="s">
        <v>82</v>
      </c>
      <c r="FM63" s="192" t="s">
        <v>83</v>
      </c>
      <c r="FN63" s="192" t="s">
        <v>82</v>
      </c>
      <c r="FO63" s="192" t="s">
        <v>64</v>
      </c>
      <c r="FP63" s="192" t="s">
        <v>64</v>
      </c>
      <c r="FQ63" s="192" t="s">
        <v>64</v>
      </c>
      <c r="FR63" s="192" t="s">
        <v>64</v>
      </c>
      <c r="FS63" s="192" t="s">
        <v>64</v>
      </c>
      <c r="FT63" s="192" t="s">
        <v>64</v>
      </c>
      <c r="FU63" s="192" t="s">
        <v>64</v>
      </c>
      <c r="FV63" s="192" t="s">
        <v>82</v>
      </c>
      <c r="FW63" s="192" t="s">
        <v>82</v>
      </c>
      <c r="FX63" s="192" t="s">
        <v>64</v>
      </c>
      <c r="FY63" s="192" t="s">
        <v>64</v>
      </c>
      <c r="FZ63" s="192" t="s">
        <v>64</v>
      </c>
      <c r="GA63" s="192" t="s">
        <v>64</v>
      </c>
      <c r="GB63" s="192" t="s">
        <v>64</v>
      </c>
      <c r="GC63" s="192" t="s">
        <v>64</v>
      </c>
      <c r="GD63" s="192" t="s">
        <v>64</v>
      </c>
      <c r="GE63" s="192" t="s">
        <v>64</v>
      </c>
      <c r="GF63" s="192" t="s">
        <v>64</v>
      </c>
      <c r="GG63" s="192" t="s">
        <v>64</v>
      </c>
      <c r="GH63" s="192" t="s">
        <v>64</v>
      </c>
      <c r="GI63" s="192" t="s">
        <v>64</v>
      </c>
      <c r="GJ63" s="192" t="s">
        <v>64</v>
      </c>
      <c r="GK63" s="192" t="s">
        <v>64</v>
      </c>
      <c r="GL63" s="192" t="s">
        <v>64</v>
      </c>
      <c r="GM63" s="192" t="s">
        <v>64</v>
      </c>
      <c r="GN63" s="192" t="s">
        <v>82</v>
      </c>
      <c r="GO63" s="192" t="s">
        <v>64</v>
      </c>
      <c r="GP63" s="192" t="s">
        <v>64</v>
      </c>
      <c r="GQ63" s="192" t="s">
        <v>64</v>
      </c>
      <c r="GR63" s="192" t="s">
        <v>64</v>
      </c>
      <c r="GS63" s="192" t="s">
        <v>64</v>
      </c>
      <c r="GT63" s="192" t="s">
        <v>82</v>
      </c>
      <c r="GU63" s="192" t="s">
        <v>64</v>
      </c>
      <c r="GV63" s="192" t="s">
        <v>64</v>
      </c>
      <c r="GW63" s="192" t="s">
        <v>64</v>
      </c>
      <c r="GX63" s="192" t="s">
        <v>64</v>
      </c>
      <c r="GY63" s="192" t="s">
        <v>64</v>
      </c>
      <c r="GZ63" s="192" t="s">
        <v>64</v>
      </c>
      <c r="HA63" s="192" t="s">
        <v>64</v>
      </c>
      <c r="HB63" s="192" t="s">
        <v>64</v>
      </c>
      <c r="HC63" s="192" t="s">
        <v>82</v>
      </c>
      <c r="HD63" s="192" t="s">
        <v>64</v>
      </c>
      <c r="HE63" s="192" t="s">
        <v>64</v>
      </c>
      <c r="HF63" s="192" t="s">
        <v>64</v>
      </c>
      <c r="HG63" s="192" t="s">
        <v>64</v>
      </c>
      <c r="HH63" s="192" t="s">
        <v>64</v>
      </c>
      <c r="HI63" s="192" t="s">
        <v>64</v>
      </c>
      <c r="HJ63" s="192" t="s">
        <v>64</v>
      </c>
      <c r="HK63" s="192" t="s">
        <v>64</v>
      </c>
      <c r="HL63" s="192" t="s">
        <v>64</v>
      </c>
      <c r="HM63" s="192" t="s">
        <v>64</v>
      </c>
      <c r="HN63" s="192" t="s">
        <v>64</v>
      </c>
      <c r="HO63" s="192" t="s">
        <v>82</v>
      </c>
      <c r="HP63" s="192" t="s">
        <v>82</v>
      </c>
      <c r="HQ63" s="192" t="s">
        <v>82</v>
      </c>
      <c r="HR63" s="192" t="s">
        <v>82</v>
      </c>
      <c r="HS63" s="192" t="s">
        <v>64</v>
      </c>
      <c r="HT63" s="192" t="s">
        <v>64</v>
      </c>
      <c r="HU63" s="192" t="s">
        <v>64</v>
      </c>
      <c r="HV63" s="192" t="s">
        <v>64</v>
      </c>
      <c r="HW63" s="192" t="s">
        <v>64</v>
      </c>
      <c r="HX63" s="192" t="s">
        <v>64</v>
      </c>
      <c r="HY63" s="192" t="s">
        <v>64</v>
      </c>
      <c r="HZ63" s="192" t="s">
        <v>64</v>
      </c>
      <c r="IA63" s="192" t="s">
        <v>64</v>
      </c>
      <c r="IB63" s="192" t="s">
        <v>64</v>
      </c>
      <c r="IC63" s="192" t="s">
        <v>64</v>
      </c>
      <c r="ID63" s="192" t="s">
        <v>64</v>
      </c>
      <c r="IE63" s="192" t="s">
        <v>64</v>
      </c>
      <c r="IF63" s="192" t="s">
        <v>64</v>
      </c>
      <c r="IG63" s="192" t="s">
        <v>64</v>
      </c>
      <c r="IH63" s="192" t="s">
        <v>64</v>
      </c>
      <c r="II63" s="192" t="s">
        <v>64</v>
      </c>
      <c r="IJ63" s="192" t="s">
        <v>64</v>
      </c>
      <c r="IK63" s="192" t="s">
        <v>64</v>
      </c>
      <c r="IL63" s="192" t="s">
        <v>64</v>
      </c>
      <c r="IM63" s="192" t="s">
        <v>489</v>
      </c>
      <c r="IN63" s="192" t="s">
        <v>489</v>
      </c>
      <c r="IO63" s="192" t="s">
        <v>489</v>
      </c>
      <c r="IP63" s="192" t="s">
        <v>487</v>
      </c>
      <c r="IQ63" s="192" t="s">
        <v>82</v>
      </c>
      <c r="IR63" s="192" t="s">
        <v>82</v>
      </c>
    </row>
    <row r="64" spans="1:252">
      <c r="A64" s="209" t="str">
        <f t="shared" si="0"/>
        <v>Report</v>
      </c>
      <c r="B64" s="192">
        <v>141490</v>
      </c>
      <c r="C64" s="192">
        <v>9256006</v>
      </c>
      <c r="D64" s="192" t="s">
        <v>966</v>
      </c>
      <c r="E64" s="192" t="s">
        <v>794</v>
      </c>
      <c r="F64" s="192" t="s">
        <v>531</v>
      </c>
      <c r="G64" s="192" t="s">
        <v>531</v>
      </c>
      <c r="H64" s="192" t="s">
        <v>967</v>
      </c>
      <c r="I64" s="192" t="s">
        <v>968</v>
      </c>
      <c r="J64" s="192" t="s">
        <v>781</v>
      </c>
      <c r="K64" s="192" t="s">
        <v>781</v>
      </c>
      <c r="L64" s="192" t="s">
        <v>782</v>
      </c>
      <c r="M64" s="192" t="s">
        <v>783</v>
      </c>
      <c r="N64" s="210" t="s">
        <v>784</v>
      </c>
      <c r="O64" s="211">
        <v>10048645</v>
      </c>
      <c r="P64" s="196">
        <v>43235</v>
      </c>
      <c r="Q64" s="196">
        <v>43237</v>
      </c>
      <c r="R64" s="196">
        <v>43266</v>
      </c>
      <c r="S64" s="192" t="s">
        <v>785</v>
      </c>
      <c r="T64" s="192" t="s">
        <v>786</v>
      </c>
      <c r="U64" s="192">
        <v>2</v>
      </c>
      <c r="V64" s="192">
        <v>2</v>
      </c>
      <c r="W64" s="192">
        <v>2</v>
      </c>
      <c r="X64" s="192">
        <v>2</v>
      </c>
      <c r="Y64" s="192">
        <v>2</v>
      </c>
      <c r="Z64" s="192" t="s">
        <v>783</v>
      </c>
      <c r="AA64" s="192" t="s">
        <v>783</v>
      </c>
      <c r="AB64" s="192" t="s">
        <v>489</v>
      </c>
      <c r="AC64" s="192" t="s">
        <v>487</v>
      </c>
      <c r="AD64" s="192" t="s">
        <v>783</v>
      </c>
      <c r="AE64" s="192" t="s">
        <v>783</v>
      </c>
      <c r="AF64" s="192" t="s">
        <v>783</v>
      </c>
      <c r="AG64" s="192" t="s">
        <v>783</v>
      </c>
      <c r="AH64" s="192" t="s">
        <v>783</v>
      </c>
      <c r="AI64" s="192" t="s">
        <v>783</v>
      </c>
      <c r="AJ64" s="192" t="s">
        <v>783</v>
      </c>
      <c r="AK64" s="192" t="s">
        <v>787</v>
      </c>
      <c r="AL64" s="192" t="s">
        <v>64</v>
      </c>
      <c r="AM64" s="192" t="s">
        <v>64</v>
      </c>
      <c r="AN64" s="192" t="s">
        <v>64</v>
      </c>
      <c r="AO64" s="192" t="s">
        <v>64</v>
      </c>
      <c r="AP64" s="192" t="s">
        <v>64</v>
      </c>
      <c r="AQ64" s="192" t="s">
        <v>64</v>
      </c>
      <c r="AR64" s="192" t="s">
        <v>64</v>
      </c>
      <c r="AS64" s="192" t="s">
        <v>64</v>
      </c>
      <c r="AT64" s="192" t="s">
        <v>64</v>
      </c>
      <c r="AU64" s="192" t="s">
        <v>64</v>
      </c>
      <c r="AV64" s="192" t="s">
        <v>64</v>
      </c>
      <c r="AW64" s="192" t="s">
        <v>64</v>
      </c>
      <c r="AX64" s="192" t="s">
        <v>64</v>
      </c>
      <c r="AY64" s="192" t="s">
        <v>64</v>
      </c>
      <c r="AZ64" s="192" t="s">
        <v>64</v>
      </c>
      <c r="BA64" s="192" t="s">
        <v>64</v>
      </c>
      <c r="BB64" s="192" t="s">
        <v>82</v>
      </c>
      <c r="BC64" s="192" t="s">
        <v>64</v>
      </c>
      <c r="BD64" s="192" t="s">
        <v>64</v>
      </c>
      <c r="BE64" s="192" t="s">
        <v>64</v>
      </c>
      <c r="BF64" s="192" t="s">
        <v>64</v>
      </c>
      <c r="BG64" s="192" t="s">
        <v>64</v>
      </c>
      <c r="BH64" s="192" t="s">
        <v>64</v>
      </c>
      <c r="BI64" s="192" t="s">
        <v>64</v>
      </c>
      <c r="BJ64" s="192" t="s">
        <v>82</v>
      </c>
      <c r="BK64" s="192" t="s">
        <v>82</v>
      </c>
      <c r="BL64" s="192" t="s">
        <v>64</v>
      </c>
      <c r="BM64" s="192" t="s">
        <v>64</v>
      </c>
      <c r="BN64" s="192" t="s">
        <v>64</v>
      </c>
      <c r="BO64" s="192" t="s">
        <v>64</v>
      </c>
      <c r="BP64" s="192" t="s">
        <v>64</v>
      </c>
      <c r="BQ64" s="192" t="s">
        <v>64</v>
      </c>
      <c r="BR64" s="192" t="s">
        <v>64</v>
      </c>
      <c r="BS64" s="192" t="s">
        <v>64</v>
      </c>
      <c r="BT64" s="192" t="s">
        <v>64</v>
      </c>
      <c r="BU64" s="192" t="s">
        <v>64</v>
      </c>
      <c r="BV64" s="192" t="s">
        <v>64</v>
      </c>
      <c r="BW64" s="192" t="s">
        <v>64</v>
      </c>
      <c r="BX64" s="192" t="s">
        <v>64</v>
      </c>
      <c r="BY64" s="192" t="s">
        <v>64</v>
      </c>
      <c r="BZ64" s="192" t="s">
        <v>64</v>
      </c>
      <c r="CA64" s="192" t="s">
        <v>64</v>
      </c>
      <c r="CB64" s="192" t="s">
        <v>64</v>
      </c>
      <c r="CC64" s="192" t="s">
        <v>64</v>
      </c>
      <c r="CD64" s="192" t="s">
        <v>64</v>
      </c>
      <c r="CE64" s="192" t="s">
        <v>64</v>
      </c>
      <c r="CF64" s="192" t="s">
        <v>64</v>
      </c>
      <c r="CG64" s="192" t="s">
        <v>64</v>
      </c>
      <c r="CH64" s="192" t="s">
        <v>64</v>
      </c>
      <c r="CI64" s="192" t="s">
        <v>64</v>
      </c>
      <c r="CJ64" s="192" t="s">
        <v>64</v>
      </c>
      <c r="CK64" s="192" t="s">
        <v>64</v>
      </c>
      <c r="CL64" s="192" t="s">
        <v>64</v>
      </c>
      <c r="CM64" s="192" t="s">
        <v>64</v>
      </c>
      <c r="CN64" s="192" t="s">
        <v>64</v>
      </c>
      <c r="CO64" s="192" t="s">
        <v>64</v>
      </c>
      <c r="CP64" s="192" t="s">
        <v>64</v>
      </c>
      <c r="CQ64" s="192" t="s">
        <v>64</v>
      </c>
      <c r="CR64" s="192" t="s">
        <v>82</v>
      </c>
      <c r="CS64" s="192" t="s">
        <v>82</v>
      </c>
      <c r="CT64" s="192" t="s">
        <v>82</v>
      </c>
      <c r="CU64" s="192" t="s">
        <v>64</v>
      </c>
      <c r="CV64" s="192" t="s">
        <v>64</v>
      </c>
      <c r="CW64" s="192" t="s">
        <v>64</v>
      </c>
      <c r="CX64" s="192" t="s">
        <v>64</v>
      </c>
      <c r="CY64" s="192" t="s">
        <v>64</v>
      </c>
      <c r="CZ64" s="192" t="s">
        <v>64</v>
      </c>
      <c r="DA64" s="192" t="s">
        <v>64</v>
      </c>
      <c r="DB64" s="192" t="s">
        <v>64</v>
      </c>
      <c r="DC64" s="192" t="s">
        <v>64</v>
      </c>
      <c r="DD64" s="192" t="s">
        <v>64</v>
      </c>
      <c r="DE64" s="192" t="s">
        <v>64</v>
      </c>
      <c r="DF64" s="192" t="s">
        <v>64</v>
      </c>
      <c r="DG64" s="192" t="s">
        <v>64</v>
      </c>
      <c r="DH64" s="192" t="s">
        <v>64</v>
      </c>
      <c r="DI64" s="192" t="s">
        <v>64</v>
      </c>
      <c r="DJ64" s="192" t="s">
        <v>64</v>
      </c>
      <c r="DK64" s="192" t="s">
        <v>64</v>
      </c>
      <c r="DL64" s="192" t="s">
        <v>64</v>
      </c>
      <c r="DM64" s="192" t="s">
        <v>64</v>
      </c>
      <c r="DN64" s="192" t="s">
        <v>64</v>
      </c>
      <c r="DO64" s="192" t="s">
        <v>64</v>
      </c>
      <c r="DP64" s="192" t="s">
        <v>64</v>
      </c>
      <c r="DQ64" s="192" t="s">
        <v>64</v>
      </c>
      <c r="DR64" s="192" t="s">
        <v>82</v>
      </c>
      <c r="DS64" s="192" t="s">
        <v>64</v>
      </c>
      <c r="DT64" s="192" t="s">
        <v>64</v>
      </c>
      <c r="DU64" s="192" t="s">
        <v>64</v>
      </c>
      <c r="DV64" s="192" t="s">
        <v>64</v>
      </c>
      <c r="DW64" s="192" t="s">
        <v>64</v>
      </c>
      <c r="DX64" s="192" t="s">
        <v>64</v>
      </c>
      <c r="DY64" s="192" t="s">
        <v>64</v>
      </c>
      <c r="DZ64" s="192" t="s">
        <v>64</v>
      </c>
      <c r="EA64" s="192" t="s">
        <v>64</v>
      </c>
      <c r="EB64" s="192" t="s">
        <v>64</v>
      </c>
      <c r="EC64" s="192" t="s">
        <v>64</v>
      </c>
      <c r="ED64" s="192" t="s">
        <v>64</v>
      </c>
      <c r="EE64" s="192" t="s">
        <v>64</v>
      </c>
      <c r="EF64" s="192" t="s">
        <v>82</v>
      </c>
      <c r="EG64" s="192" t="s">
        <v>64</v>
      </c>
      <c r="EH64" s="192" t="s">
        <v>64</v>
      </c>
      <c r="EI64" s="192" t="s">
        <v>64</v>
      </c>
      <c r="EJ64" s="192" t="s">
        <v>64</v>
      </c>
      <c r="EK64" s="192" t="s">
        <v>64</v>
      </c>
      <c r="EL64" s="192" t="s">
        <v>64</v>
      </c>
      <c r="EM64" s="192" t="s">
        <v>64</v>
      </c>
      <c r="EN64" s="192" t="s">
        <v>64</v>
      </c>
      <c r="EO64" s="192" t="s">
        <v>64</v>
      </c>
      <c r="EP64" s="192" t="s">
        <v>64</v>
      </c>
      <c r="EQ64" s="192" t="s">
        <v>64</v>
      </c>
      <c r="ER64" s="192" t="s">
        <v>64</v>
      </c>
      <c r="ES64" s="192" t="s">
        <v>64</v>
      </c>
      <c r="ET64" s="192" t="s">
        <v>64</v>
      </c>
      <c r="EU64" s="192" t="s">
        <v>64</v>
      </c>
      <c r="EV64" s="192" t="s">
        <v>64</v>
      </c>
      <c r="EW64" s="192" t="s">
        <v>64</v>
      </c>
      <c r="EX64" s="192" t="s">
        <v>64</v>
      </c>
      <c r="EY64" s="192" t="s">
        <v>64</v>
      </c>
      <c r="EZ64" s="192" t="s">
        <v>64</v>
      </c>
      <c r="FA64" s="192" t="s">
        <v>64</v>
      </c>
      <c r="FB64" s="192" t="s">
        <v>64</v>
      </c>
      <c r="FC64" s="192" t="s">
        <v>64</v>
      </c>
      <c r="FD64" s="192" t="s">
        <v>82</v>
      </c>
      <c r="FE64" s="192" t="s">
        <v>64</v>
      </c>
      <c r="FF64" s="192" t="s">
        <v>64</v>
      </c>
      <c r="FG64" s="192" t="s">
        <v>64</v>
      </c>
      <c r="FH64" s="192" t="s">
        <v>64</v>
      </c>
      <c r="FI64" s="192" t="s">
        <v>64</v>
      </c>
      <c r="FJ64" s="192" t="s">
        <v>64</v>
      </c>
      <c r="FK64" s="192" t="s">
        <v>64</v>
      </c>
      <c r="FL64" s="192" t="s">
        <v>82</v>
      </c>
      <c r="FM64" s="192" t="s">
        <v>64</v>
      </c>
      <c r="FN64" s="192" t="s">
        <v>64</v>
      </c>
      <c r="FO64" s="192" t="s">
        <v>64</v>
      </c>
      <c r="FP64" s="192" t="s">
        <v>64</v>
      </c>
      <c r="FQ64" s="192" t="s">
        <v>64</v>
      </c>
      <c r="FR64" s="192" t="s">
        <v>64</v>
      </c>
      <c r="FS64" s="192" t="s">
        <v>64</v>
      </c>
      <c r="FT64" s="192" t="s">
        <v>64</v>
      </c>
      <c r="FU64" s="192" t="s">
        <v>64</v>
      </c>
      <c r="FV64" s="192" t="s">
        <v>82</v>
      </c>
      <c r="FW64" s="192" t="s">
        <v>64</v>
      </c>
      <c r="FX64" s="192" t="s">
        <v>64</v>
      </c>
      <c r="FY64" s="192" t="s">
        <v>64</v>
      </c>
      <c r="FZ64" s="192" t="s">
        <v>64</v>
      </c>
      <c r="GA64" s="192" t="s">
        <v>64</v>
      </c>
      <c r="GB64" s="192" t="s">
        <v>64</v>
      </c>
      <c r="GC64" s="192" t="s">
        <v>64</v>
      </c>
      <c r="GD64" s="192" t="s">
        <v>64</v>
      </c>
      <c r="GE64" s="192" t="s">
        <v>64</v>
      </c>
      <c r="GF64" s="192" t="s">
        <v>64</v>
      </c>
      <c r="GG64" s="192" t="s">
        <v>64</v>
      </c>
      <c r="GH64" s="192" t="s">
        <v>64</v>
      </c>
      <c r="GI64" s="192" t="s">
        <v>64</v>
      </c>
      <c r="GJ64" s="192" t="s">
        <v>64</v>
      </c>
      <c r="GK64" s="192" t="s">
        <v>64</v>
      </c>
      <c r="GL64" s="192" t="s">
        <v>64</v>
      </c>
      <c r="GM64" s="192" t="s">
        <v>64</v>
      </c>
      <c r="GN64" s="192" t="s">
        <v>82</v>
      </c>
      <c r="GO64" s="192" t="s">
        <v>64</v>
      </c>
      <c r="GP64" s="192" t="s">
        <v>64</v>
      </c>
      <c r="GQ64" s="192" t="s">
        <v>64</v>
      </c>
      <c r="GR64" s="192" t="s">
        <v>64</v>
      </c>
      <c r="GS64" s="192" t="s">
        <v>64</v>
      </c>
      <c r="GT64" s="192" t="s">
        <v>82</v>
      </c>
      <c r="GU64" s="192" t="s">
        <v>64</v>
      </c>
      <c r="GV64" s="192" t="s">
        <v>64</v>
      </c>
      <c r="GW64" s="192" t="s">
        <v>64</v>
      </c>
      <c r="GX64" s="192" t="s">
        <v>64</v>
      </c>
      <c r="GY64" s="192" t="s">
        <v>64</v>
      </c>
      <c r="GZ64" s="192" t="s">
        <v>64</v>
      </c>
      <c r="HA64" s="192" t="s">
        <v>64</v>
      </c>
      <c r="HB64" s="192" t="s">
        <v>64</v>
      </c>
      <c r="HC64" s="192" t="s">
        <v>82</v>
      </c>
      <c r="HD64" s="192" t="s">
        <v>64</v>
      </c>
      <c r="HE64" s="192" t="s">
        <v>64</v>
      </c>
      <c r="HF64" s="192" t="s">
        <v>64</v>
      </c>
      <c r="HG64" s="192" t="s">
        <v>64</v>
      </c>
      <c r="HH64" s="192" t="s">
        <v>64</v>
      </c>
      <c r="HI64" s="192" t="s">
        <v>64</v>
      </c>
      <c r="HJ64" s="192" t="s">
        <v>64</v>
      </c>
      <c r="HK64" s="192" t="s">
        <v>64</v>
      </c>
      <c r="HL64" s="192" t="s">
        <v>64</v>
      </c>
      <c r="HM64" s="192" t="s">
        <v>64</v>
      </c>
      <c r="HN64" s="192" t="s">
        <v>64</v>
      </c>
      <c r="HO64" s="192" t="s">
        <v>82</v>
      </c>
      <c r="HP64" s="192" t="s">
        <v>82</v>
      </c>
      <c r="HQ64" s="192" t="s">
        <v>82</v>
      </c>
      <c r="HR64" s="192" t="s">
        <v>82</v>
      </c>
      <c r="HS64" s="192" t="s">
        <v>64</v>
      </c>
      <c r="HT64" s="192" t="s">
        <v>64</v>
      </c>
      <c r="HU64" s="192" t="s">
        <v>64</v>
      </c>
      <c r="HV64" s="192" t="s">
        <v>64</v>
      </c>
      <c r="HW64" s="192" t="s">
        <v>64</v>
      </c>
      <c r="HX64" s="192" t="s">
        <v>64</v>
      </c>
      <c r="HY64" s="192" t="s">
        <v>64</v>
      </c>
      <c r="HZ64" s="192" t="s">
        <v>64</v>
      </c>
      <c r="IA64" s="192" t="s">
        <v>64</v>
      </c>
      <c r="IB64" s="192" t="s">
        <v>64</v>
      </c>
      <c r="IC64" s="192" t="s">
        <v>64</v>
      </c>
      <c r="ID64" s="192" t="s">
        <v>64</v>
      </c>
      <c r="IE64" s="192" t="s">
        <v>64</v>
      </c>
      <c r="IF64" s="192" t="s">
        <v>64</v>
      </c>
      <c r="IG64" s="192" t="s">
        <v>64</v>
      </c>
      <c r="IH64" s="192" t="s">
        <v>64</v>
      </c>
      <c r="II64" s="192" t="s">
        <v>64</v>
      </c>
      <c r="IJ64" s="192" t="s">
        <v>64</v>
      </c>
      <c r="IK64" s="192" t="s">
        <v>64</v>
      </c>
      <c r="IL64" s="192" t="s">
        <v>64</v>
      </c>
      <c r="IM64" s="192" t="s">
        <v>490</v>
      </c>
      <c r="IN64" s="192" t="s">
        <v>83</v>
      </c>
      <c r="IO64" s="192" t="s">
        <v>489</v>
      </c>
      <c r="IP64" s="192" t="s">
        <v>487</v>
      </c>
      <c r="IQ64" s="192" t="s">
        <v>82</v>
      </c>
      <c r="IR64" s="192" t="s">
        <v>82</v>
      </c>
    </row>
    <row r="65" spans="1:252">
      <c r="A65" s="209" t="str">
        <f t="shared" si="0"/>
        <v>Report</v>
      </c>
      <c r="B65" s="192">
        <v>135735</v>
      </c>
      <c r="C65" s="192">
        <v>9336000</v>
      </c>
      <c r="D65" s="192" t="s">
        <v>969</v>
      </c>
      <c r="E65" s="192" t="s">
        <v>778</v>
      </c>
      <c r="F65" s="192" t="s">
        <v>536</v>
      </c>
      <c r="G65" s="192" t="s">
        <v>536</v>
      </c>
      <c r="H65" s="192" t="s">
        <v>810</v>
      </c>
      <c r="I65" s="192" t="s">
        <v>970</v>
      </c>
      <c r="J65" s="192" t="s">
        <v>781</v>
      </c>
      <c r="K65" s="192" t="s">
        <v>781</v>
      </c>
      <c r="L65" s="192" t="s">
        <v>782</v>
      </c>
      <c r="M65" s="192" t="s">
        <v>783</v>
      </c>
      <c r="N65" s="210" t="s">
        <v>784</v>
      </c>
      <c r="O65" s="211">
        <v>10041378</v>
      </c>
      <c r="P65" s="196">
        <v>43242</v>
      </c>
      <c r="Q65" s="196">
        <v>43244</v>
      </c>
      <c r="R65" s="196">
        <v>43277</v>
      </c>
      <c r="S65" s="192" t="s">
        <v>785</v>
      </c>
      <c r="T65" s="192" t="s">
        <v>786</v>
      </c>
      <c r="U65" s="192">
        <v>3</v>
      </c>
      <c r="V65" s="192">
        <v>3</v>
      </c>
      <c r="W65" s="192">
        <v>3</v>
      </c>
      <c r="X65" s="192">
        <v>3</v>
      </c>
      <c r="Y65" s="192">
        <v>3</v>
      </c>
      <c r="Z65" s="192" t="s">
        <v>783</v>
      </c>
      <c r="AA65" s="192" t="s">
        <v>783</v>
      </c>
      <c r="AB65" s="192" t="s">
        <v>489</v>
      </c>
      <c r="AC65" s="192" t="s">
        <v>487</v>
      </c>
      <c r="AD65" s="192" t="s">
        <v>783</v>
      </c>
      <c r="AE65" s="192" t="s">
        <v>783</v>
      </c>
      <c r="AF65" s="192" t="s">
        <v>783</v>
      </c>
      <c r="AG65" s="192" t="s">
        <v>783</v>
      </c>
      <c r="AH65" s="192" t="s">
        <v>783</v>
      </c>
      <c r="AI65" s="192" t="s">
        <v>783</v>
      </c>
      <c r="AJ65" s="192" t="s">
        <v>783</v>
      </c>
      <c r="AK65" s="192" t="s">
        <v>787</v>
      </c>
      <c r="AL65" s="192" t="s">
        <v>64</v>
      </c>
      <c r="AM65" s="192" t="s">
        <v>64</v>
      </c>
      <c r="AN65" s="192" t="s">
        <v>64</v>
      </c>
      <c r="AO65" s="192" t="s">
        <v>64</v>
      </c>
      <c r="AP65" s="192" t="s">
        <v>64</v>
      </c>
      <c r="AQ65" s="192" t="s">
        <v>64</v>
      </c>
      <c r="AR65" s="192" t="s">
        <v>64</v>
      </c>
      <c r="AS65" s="192" t="s">
        <v>64</v>
      </c>
      <c r="AT65" s="192" t="s">
        <v>64</v>
      </c>
      <c r="AU65" s="192" t="s">
        <v>64</v>
      </c>
      <c r="AV65" s="192" t="s">
        <v>64</v>
      </c>
      <c r="AW65" s="192" t="s">
        <v>64</v>
      </c>
      <c r="AX65" s="192" t="s">
        <v>64</v>
      </c>
      <c r="AY65" s="192" t="s">
        <v>64</v>
      </c>
      <c r="AZ65" s="192" t="s">
        <v>64</v>
      </c>
      <c r="BA65" s="192" t="s">
        <v>64</v>
      </c>
      <c r="BB65" s="192" t="s">
        <v>82</v>
      </c>
      <c r="BC65" s="192" t="s">
        <v>64</v>
      </c>
      <c r="BD65" s="192" t="s">
        <v>64</v>
      </c>
      <c r="BE65" s="192" t="s">
        <v>64</v>
      </c>
      <c r="BF65" s="192" t="s">
        <v>64</v>
      </c>
      <c r="BG65" s="192" t="s">
        <v>64</v>
      </c>
      <c r="BH65" s="192" t="s">
        <v>64</v>
      </c>
      <c r="BI65" s="192" t="s">
        <v>64</v>
      </c>
      <c r="BJ65" s="192" t="s">
        <v>82</v>
      </c>
      <c r="BK65" s="192" t="s">
        <v>64</v>
      </c>
      <c r="BL65" s="192" t="s">
        <v>64</v>
      </c>
      <c r="BM65" s="192" t="s">
        <v>64</v>
      </c>
      <c r="BN65" s="192" t="s">
        <v>64</v>
      </c>
      <c r="BO65" s="192" t="s">
        <v>64</v>
      </c>
      <c r="BP65" s="192" t="s">
        <v>64</v>
      </c>
      <c r="BQ65" s="192" t="s">
        <v>64</v>
      </c>
      <c r="BR65" s="192" t="s">
        <v>64</v>
      </c>
      <c r="BS65" s="192" t="s">
        <v>64</v>
      </c>
      <c r="BT65" s="192" t="s">
        <v>64</v>
      </c>
      <c r="BU65" s="192" t="s">
        <v>64</v>
      </c>
      <c r="BV65" s="192" t="s">
        <v>64</v>
      </c>
      <c r="BW65" s="192" t="s">
        <v>64</v>
      </c>
      <c r="BX65" s="192" t="s">
        <v>64</v>
      </c>
      <c r="BY65" s="192" t="s">
        <v>64</v>
      </c>
      <c r="BZ65" s="192" t="s">
        <v>64</v>
      </c>
      <c r="CA65" s="192" t="s">
        <v>64</v>
      </c>
      <c r="CB65" s="192" t="s">
        <v>64</v>
      </c>
      <c r="CC65" s="192" t="s">
        <v>64</v>
      </c>
      <c r="CD65" s="192" t="s">
        <v>64</v>
      </c>
      <c r="CE65" s="192" t="s">
        <v>64</v>
      </c>
      <c r="CF65" s="192" t="s">
        <v>64</v>
      </c>
      <c r="CG65" s="192" t="s">
        <v>64</v>
      </c>
      <c r="CH65" s="192" t="s">
        <v>64</v>
      </c>
      <c r="CI65" s="192" t="s">
        <v>64</v>
      </c>
      <c r="CJ65" s="192" t="s">
        <v>64</v>
      </c>
      <c r="CK65" s="192" t="s">
        <v>64</v>
      </c>
      <c r="CL65" s="192" t="s">
        <v>64</v>
      </c>
      <c r="CM65" s="192" t="s">
        <v>64</v>
      </c>
      <c r="CN65" s="192" t="s">
        <v>64</v>
      </c>
      <c r="CO65" s="192" t="s">
        <v>64</v>
      </c>
      <c r="CP65" s="192" t="s">
        <v>64</v>
      </c>
      <c r="CQ65" s="192" t="s">
        <v>64</v>
      </c>
      <c r="CR65" s="192" t="s">
        <v>82</v>
      </c>
      <c r="CS65" s="192" t="s">
        <v>82</v>
      </c>
      <c r="CT65" s="192" t="s">
        <v>82</v>
      </c>
      <c r="CU65" s="192" t="s">
        <v>64</v>
      </c>
      <c r="CV65" s="192" t="s">
        <v>64</v>
      </c>
      <c r="CW65" s="192" t="s">
        <v>64</v>
      </c>
      <c r="CX65" s="192" t="s">
        <v>64</v>
      </c>
      <c r="CY65" s="192" t="s">
        <v>64</v>
      </c>
      <c r="CZ65" s="192" t="s">
        <v>64</v>
      </c>
      <c r="DA65" s="192" t="s">
        <v>64</v>
      </c>
      <c r="DB65" s="192" t="s">
        <v>64</v>
      </c>
      <c r="DC65" s="192" t="s">
        <v>64</v>
      </c>
      <c r="DD65" s="192" t="s">
        <v>64</v>
      </c>
      <c r="DE65" s="192" t="s">
        <v>64</v>
      </c>
      <c r="DF65" s="192" t="s">
        <v>64</v>
      </c>
      <c r="DG65" s="192" t="s">
        <v>64</v>
      </c>
      <c r="DH65" s="192" t="s">
        <v>64</v>
      </c>
      <c r="DI65" s="192" t="s">
        <v>64</v>
      </c>
      <c r="DJ65" s="192" t="s">
        <v>64</v>
      </c>
      <c r="DK65" s="192" t="s">
        <v>64</v>
      </c>
      <c r="DL65" s="192" t="s">
        <v>64</v>
      </c>
      <c r="DM65" s="192" t="s">
        <v>64</v>
      </c>
      <c r="DN65" s="192" t="s">
        <v>64</v>
      </c>
      <c r="DO65" s="192" t="s">
        <v>64</v>
      </c>
      <c r="DP65" s="192" t="s">
        <v>64</v>
      </c>
      <c r="DQ65" s="192" t="s">
        <v>64</v>
      </c>
      <c r="DR65" s="192" t="s">
        <v>64</v>
      </c>
      <c r="DS65" s="192" t="s">
        <v>64</v>
      </c>
      <c r="DT65" s="192" t="s">
        <v>64</v>
      </c>
      <c r="DU65" s="192" t="s">
        <v>64</v>
      </c>
      <c r="DV65" s="192" t="s">
        <v>64</v>
      </c>
      <c r="DW65" s="192" t="s">
        <v>64</v>
      </c>
      <c r="DX65" s="192" t="s">
        <v>64</v>
      </c>
      <c r="DY65" s="192" t="s">
        <v>64</v>
      </c>
      <c r="DZ65" s="192" t="s">
        <v>64</v>
      </c>
      <c r="EA65" s="192" t="s">
        <v>64</v>
      </c>
      <c r="EB65" s="192" t="s">
        <v>64</v>
      </c>
      <c r="EC65" s="192" t="s">
        <v>64</v>
      </c>
      <c r="ED65" s="192" t="s">
        <v>64</v>
      </c>
      <c r="EE65" s="192" t="s">
        <v>64</v>
      </c>
      <c r="EF65" s="192" t="s">
        <v>82</v>
      </c>
      <c r="EG65" s="192" t="s">
        <v>64</v>
      </c>
      <c r="EH65" s="192" t="s">
        <v>64</v>
      </c>
      <c r="EI65" s="192" t="s">
        <v>64</v>
      </c>
      <c r="EJ65" s="192" t="s">
        <v>64</v>
      </c>
      <c r="EK65" s="192" t="s">
        <v>64</v>
      </c>
      <c r="EL65" s="192" t="s">
        <v>64</v>
      </c>
      <c r="EM65" s="192" t="s">
        <v>64</v>
      </c>
      <c r="EN65" s="192" t="s">
        <v>64</v>
      </c>
      <c r="EO65" s="192" t="s">
        <v>64</v>
      </c>
      <c r="EP65" s="192" t="s">
        <v>64</v>
      </c>
      <c r="EQ65" s="192" t="s">
        <v>64</v>
      </c>
      <c r="ER65" s="192" t="s">
        <v>64</v>
      </c>
      <c r="ES65" s="192" t="s">
        <v>64</v>
      </c>
      <c r="ET65" s="192" t="s">
        <v>64</v>
      </c>
      <c r="EU65" s="192" t="s">
        <v>64</v>
      </c>
      <c r="EV65" s="192" t="s">
        <v>64</v>
      </c>
      <c r="EW65" s="192" t="s">
        <v>64</v>
      </c>
      <c r="EX65" s="192" t="s">
        <v>64</v>
      </c>
      <c r="EY65" s="192" t="s">
        <v>64</v>
      </c>
      <c r="EZ65" s="192" t="s">
        <v>64</v>
      </c>
      <c r="FA65" s="192" t="s">
        <v>64</v>
      </c>
      <c r="FB65" s="192" t="s">
        <v>64</v>
      </c>
      <c r="FC65" s="192" t="s">
        <v>64</v>
      </c>
      <c r="FD65" s="192" t="s">
        <v>64</v>
      </c>
      <c r="FE65" s="192" t="s">
        <v>64</v>
      </c>
      <c r="FF65" s="192" t="s">
        <v>64</v>
      </c>
      <c r="FG65" s="192" t="s">
        <v>64</v>
      </c>
      <c r="FH65" s="192" t="s">
        <v>64</v>
      </c>
      <c r="FI65" s="192" t="s">
        <v>64</v>
      </c>
      <c r="FJ65" s="192" t="s">
        <v>64</v>
      </c>
      <c r="FK65" s="192" t="s">
        <v>64</v>
      </c>
      <c r="FL65" s="192" t="s">
        <v>64</v>
      </c>
      <c r="FM65" s="192" t="s">
        <v>64</v>
      </c>
      <c r="FN65" s="192" t="s">
        <v>64</v>
      </c>
      <c r="FO65" s="192" t="s">
        <v>64</v>
      </c>
      <c r="FP65" s="192" t="s">
        <v>64</v>
      </c>
      <c r="FQ65" s="192" t="s">
        <v>64</v>
      </c>
      <c r="FR65" s="192" t="s">
        <v>64</v>
      </c>
      <c r="FS65" s="192" t="s">
        <v>64</v>
      </c>
      <c r="FT65" s="192" t="s">
        <v>64</v>
      </c>
      <c r="FU65" s="192" t="s">
        <v>64</v>
      </c>
      <c r="FV65" s="192" t="s">
        <v>64</v>
      </c>
      <c r="FW65" s="192" t="s">
        <v>64</v>
      </c>
      <c r="FX65" s="192" t="s">
        <v>64</v>
      </c>
      <c r="FY65" s="192" t="s">
        <v>64</v>
      </c>
      <c r="FZ65" s="192" t="s">
        <v>64</v>
      </c>
      <c r="GA65" s="192" t="s">
        <v>64</v>
      </c>
      <c r="GB65" s="192" t="s">
        <v>64</v>
      </c>
      <c r="GC65" s="192" t="s">
        <v>64</v>
      </c>
      <c r="GD65" s="192" t="s">
        <v>64</v>
      </c>
      <c r="GE65" s="192" t="s">
        <v>64</v>
      </c>
      <c r="GF65" s="192" t="s">
        <v>64</v>
      </c>
      <c r="GG65" s="192" t="s">
        <v>64</v>
      </c>
      <c r="GH65" s="192" t="s">
        <v>64</v>
      </c>
      <c r="GI65" s="192" t="s">
        <v>64</v>
      </c>
      <c r="GJ65" s="192" t="s">
        <v>64</v>
      </c>
      <c r="GK65" s="192" t="s">
        <v>64</v>
      </c>
      <c r="GL65" s="192" t="s">
        <v>64</v>
      </c>
      <c r="GM65" s="192" t="s">
        <v>64</v>
      </c>
      <c r="GN65" s="192" t="s">
        <v>82</v>
      </c>
      <c r="GO65" s="192" t="s">
        <v>64</v>
      </c>
      <c r="GP65" s="192" t="s">
        <v>64</v>
      </c>
      <c r="GQ65" s="192" t="s">
        <v>64</v>
      </c>
      <c r="GR65" s="192" t="s">
        <v>64</v>
      </c>
      <c r="GS65" s="192" t="s">
        <v>64</v>
      </c>
      <c r="GT65" s="192" t="s">
        <v>64</v>
      </c>
      <c r="GU65" s="192" t="s">
        <v>64</v>
      </c>
      <c r="GV65" s="192" t="s">
        <v>64</v>
      </c>
      <c r="GW65" s="192" t="s">
        <v>64</v>
      </c>
      <c r="GX65" s="192" t="s">
        <v>64</v>
      </c>
      <c r="GY65" s="192" t="s">
        <v>64</v>
      </c>
      <c r="GZ65" s="192" t="s">
        <v>64</v>
      </c>
      <c r="HA65" s="192" t="s">
        <v>64</v>
      </c>
      <c r="HB65" s="192" t="s">
        <v>64</v>
      </c>
      <c r="HC65" s="192" t="s">
        <v>64</v>
      </c>
      <c r="HD65" s="192" t="s">
        <v>64</v>
      </c>
      <c r="HE65" s="192" t="s">
        <v>64</v>
      </c>
      <c r="HF65" s="192" t="s">
        <v>64</v>
      </c>
      <c r="HG65" s="192" t="s">
        <v>64</v>
      </c>
      <c r="HH65" s="192" t="s">
        <v>64</v>
      </c>
      <c r="HI65" s="192" t="s">
        <v>64</v>
      </c>
      <c r="HJ65" s="192" t="s">
        <v>64</v>
      </c>
      <c r="HK65" s="192" t="s">
        <v>64</v>
      </c>
      <c r="HL65" s="192" t="s">
        <v>64</v>
      </c>
      <c r="HM65" s="192" t="s">
        <v>64</v>
      </c>
      <c r="HN65" s="192" t="s">
        <v>64</v>
      </c>
      <c r="HO65" s="192" t="s">
        <v>64</v>
      </c>
      <c r="HP65" s="192" t="s">
        <v>64</v>
      </c>
      <c r="HQ65" s="192" t="s">
        <v>64</v>
      </c>
      <c r="HR65" s="192" t="s">
        <v>64</v>
      </c>
      <c r="HS65" s="192" t="s">
        <v>64</v>
      </c>
      <c r="HT65" s="192" t="s">
        <v>64</v>
      </c>
      <c r="HU65" s="192" t="s">
        <v>64</v>
      </c>
      <c r="HV65" s="192" t="s">
        <v>64</v>
      </c>
      <c r="HW65" s="192" t="s">
        <v>64</v>
      </c>
      <c r="HX65" s="192" t="s">
        <v>64</v>
      </c>
      <c r="HY65" s="192" t="s">
        <v>64</v>
      </c>
      <c r="HZ65" s="192" t="s">
        <v>64</v>
      </c>
      <c r="IA65" s="192" t="s">
        <v>64</v>
      </c>
      <c r="IB65" s="192" t="s">
        <v>64</v>
      </c>
      <c r="IC65" s="192" t="s">
        <v>64</v>
      </c>
      <c r="ID65" s="192" t="s">
        <v>64</v>
      </c>
      <c r="IE65" s="192" t="s">
        <v>64</v>
      </c>
      <c r="IF65" s="192" t="s">
        <v>64</v>
      </c>
      <c r="IG65" s="192" t="s">
        <v>64</v>
      </c>
      <c r="IH65" s="192" t="s">
        <v>64</v>
      </c>
      <c r="II65" s="192" t="s">
        <v>64</v>
      </c>
      <c r="IJ65" s="192" t="s">
        <v>64</v>
      </c>
      <c r="IK65" s="192" t="s">
        <v>64</v>
      </c>
      <c r="IL65" s="192" t="s">
        <v>64</v>
      </c>
      <c r="IM65" s="192" t="s">
        <v>490</v>
      </c>
      <c r="IN65" s="192" t="s">
        <v>83</v>
      </c>
      <c r="IO65" s="192" t="s">
        <v>489</v>
      </c>
      <c r="IP65" s="192" t="s">
        <v>487</v>
      </c>
      <c r="IQ65" s="192" t="s">
        <v>82</v>
      </c>
      <c r="IR65" s="192" t="s">
        <v>82</v>
      </c>
    </row>
    <row r="66" spans="1:252">
      <c r="A66" s="209" t="str">
        <f t="shared" si="0"/>
        <v>Report</v>
      </c>
      <c r="B66" s="192">
        <v>135292</v>
      </c>
      <c r="C66" s="192">
        <v>8886098</v>
      </c>
      <c r="D66" s="192" t="s">
        <v>971</v>
      </c>
      <c r="E66" s="192" t="s">
        <v>778</v>
      </c>
      <c r="F66" s="192" t="s">
        <v>528</v>
      </c>
      <c r="G66" s="192" t="s">
        <v>528</v>
      </c>
      <c r="H66" s="192" t="s">
        <v>929</v>
      </c>
      <c r="I66" s="192" t="s">
        <v>972</v>
      </c>
      <c r="J66" s="192" t="s">
        <v>781</v>
      </c>
      <c r="K66" s="192" t="s">
        <v>973</v>
      </c>
      <c r="L66" s="192" t="s">
        <v>782</v>
      </c>
      <c r="M66" s="192" t="s">
        <v>783</v>
      </c>
      <c r="N66" s="210" t="s">
        <v>784</v>
      </c>
      <c r="O66" s="211">
        <v>10038844</v>
      </c>
      <c r="P66" s="196">
        <v>43109</v>
      </c>
      <c r="Q66" s="196">
        <v>43110</v>
      </c>
      <c r="R66" s="196">
        <v>43130</v>
      </c>
      <c r="S66" s="192" t="s">
        <v>785</v>
      </c>
      <c r="T66" s="192" t="s">
        <v>786</v>
      </c>
      <c r="U66" s="192">
        <v>2</v>
      </c>
      <c r="V66" s="192">
        <v>2</v>
      </c>
      <c r="W66" s="192">
        <v>2</v>
      </c>
      <c r="X66" s="192">
        <v>1</v>
      </c>
      <c r="Y66" s="192">
        <v>2</v>
      </c>
      <c r="Z66" s="192" t="s">
        <v>783</v>
      </c>
      <c r="AA66" s="192" t="s">
        <v>783</v>
      </c>
      <c r="AB66" s="192" t="s">
        <v>489</v>
      </c>
      <c r="AC66" s="192" t="s">
        <v>487</v>
      </c>
      <c r="AD66" s="192" t="s">
        <v>783</v>
      </c>
      <c r="AE66" s="192" t="s">
        <v>783</v>
      </c>
      <c r="AF66" s="192" t="s">
        <v>783</v>
      </c>
      <c r="AG66" s="192" t="s">
        <v>783</v>
      </c>
      <c r="AH66" s="192" t="s">
        <v>783</v>
      </c>
      <c r="AI66" s="192" t="s">
        <v>783</v>
      </c>
      <c r="AJ66" s="192" t="s">
        <v>783</v>
      </c>
      <c r="AK66" s="192" t="s">
        <v>787</v>
      </c>
      <c r="AL66" s="192" t="s">
        <v>64</v>
      </c>
      <c r="AM66" s="192" t="s">
        <v>64</v>
      </c>
      <c r="AN66" s="192" t="s">
        <v>64</v>
      </c>
      <c r="AO66" s="192" t="s">
        <v>64</v>
      </c>
      <c r="AP66" s="192" t="s">
        <v>64</v>
      </c>
      <c r="AQ66" s="192" t="s">
        <v>64</v>
      </c>
      <c r="AR66" s="192" t="s">
        <v>64</v>
      </c>
      <c r="AS66" s="192" t="s">
        <v>64</v>
      </c>
      <c r="AT66" s="192" t="s">
        <v>64</v>
      </c>
      <c r="AU66" s="192" t="s">
        <v>64</v>
      </c>
      <c r="AV66" s="192" t="s">
        <v>64</v>
      </c>
      <c r="AW66" s="192" t="s">
        <v>64</v>
      </c>
      <c r="AX66" s="192" t="s">
        <v>64</v>
      </c>
      <c r="AY66" s="192" t="s">
        <v>64</v>
      </c>
      <c r="AZ66" s="192" t="s">
        <v>64</v>
      </c>
      <c r="BA66" s="192" t="s">
        <v>64</v>
      </c>
      <c r="BB66" s="192" t="s">
        <v>82</v>
      </c>
      <c r="BC66" s="192" t="s">
        <v>64</v>
      </c>
      <c r="BD66" s="192" t="s">
        <v>64</v>
      </c>
      <c r="BE66" s="192" t="s">
        <v>64</v>
      </c>
      <c r="BF66" s="192" t="s">
        <v>64</v>
      </c>
      <c r="BG66" s="192" t="s">
        <v>64</v>
      </c>
      <c r="BH66" s="192" t="s">
        <v>64</v>
      </c>
      <c r="BI66" s="192" t="s">
        <v>64</v>
      </c>
      <c r="BJ66" s="192" t="s">
        <v>82</v>
      </c>
      <c r="BK66" s="192" t="s">
        <v>82</v>
      </c>
      <c r="BL66" s="192" t="s">
        <v>64</v>
      </c>
      <c r="BM66" s="192" t="s">
        <v>64</v>
      </c>
      <c r="BN66" s="192" t="s">
        <v>64</v>
      </c>
      <c r="BO66" s="192" t="s">
        <v>64</v>
      </c>
      <c r="BP66" s="192" t="s">
        <v>64</v>
      </c>
      <c r="BQ66" s="192" t="s">
        <v>64</v>
      </c>
      <c r="BR66" s="192" t="s">
        <v>64</v>
      </c>
      <c r="BS66" s="192" t="s">
        <v>64</v>
      </c>
      <c r="BT66" s="192" t="s">
        <v>64</v>
      </c>
      <c r="BU66" s="192" t="s">
        <v>64</v>
      </c>
      <c r="BV66" s="192" t="s">
        <v>64</v>
      </c>
      <c r="BW66" s="192" t="s">
        <v>64</v>
      </c>
      <c r="BX66" s="192" t="s">
        <v>64</v>
      </c>
      <c r="BY66" s="192" t="s">
        <v>64</v>
      </c>
      <c r="BZ66" s="192" t="s">
        <v>64</v>
      </c>
      <c r="CA66" s="192" t="s">
        <v>64</v>
      </c>
      <c r="CB66" s="192" t="s">
        <v>64</v>
      </c>
      <c r="CC66" s="192" t="s">
        <v>64</v>
      </c>
      <c r="CD66" s="192" t="s">
        <v>64</v>
      </c>
      <c r="CE66" s="192" t="s">
        <v>64</v>
      </c>
      <c r="CF66" s="192" t="s">
        <v>64</v>
      </c>
      <c r="CG66" s="192" t="s">
        <v>64</v>
      </c>
      <c r="CH66" s="192" t="s">
        <v>64</v>
      </c>
      <c r="CI66" s="192" t="s">
        <v>64</v>
      </c>
      <c r="CJ66" s="192" t="s">
        <v>64</v>
      </c>
      <c r="CK66" s="192" t="s">
        <v>64</v>
      </c>
      <c r="CL66" s="192" t="s">
        <v>64</v>
      </c>
      <c r="CM66" s="192" t="s">
        <v>64</v>
      </c>
      <c r="CN66" s="192" t="s">
        <v>64</v>
      </c>
      <c r="CO66" s="192" t="s">
        <v>64</v>
      </c>
      <c r="CP66" s="192" t="s">
        <v>64</v>
      </c>
      <c r="CQ66" s="192" t="s">
        <v>64</v>
      </c>
      <c r="CR66" s="192" t="s">
        <v>64</v>
      </c>
      <c r="CS66" s="192" t="s">
        <v>64</v>
      </c>
      <c r="CT66" s="192" t="s">
        <v>64</v>
      </c>
      <c r="CU66" s="192" t="s">
        <v>64</v>
      </c>
      <c r="CV66" s="192" t="s">
        <v>64</v>
      </c>
      <c r="CW66" s="192" t="s">
        <v>64</v>
      </c>
      <c r="CX66" s="192" t="s">
        <v>64</v>
      </c>
      <c r="CY66" s="192" t="s">
        <v>64</v>
      </c>
      <c r="CZ66" s="192" t="s">
        <v>64</v>
      </c>
      <c r="DA66" s="192" t="s">
        <v>64</v>
      </c>
      <c r="DB66" s="192" t="s">
        <v>64</v>
      </c>
      <c r="DC66" s="192" t="s">
        <v>64</v>
      </c>
      <c r="DD66" s="192" t="s">
        <v>64</v>
      </c>
      <c r="DE66" s="192" t="s">
        <v>64</v>
      </c>
      <c r="DF66" s="192" t="s">
        <v>64</v>
      </c>
      <c r="DG66" s="192" t="s">
        <v>64</v>
      </c>
      <c r="DH66" s="192" t="s">
        <v>64</v>
      </c>
      <c r="DI66" s="192" t="s">
        <v>64</v>
      </c>
      <c r="DJ66" s="192" t="s">
        <v>64</v>
      </c>
      <c r="DK66" s="192" t="s">
        <v>64</v>
      </c>
      <c r="DL66" s="192" t="s">
        <v>64</v>
      </c>
      <c r="DM66" s="192" t="s">
        <v>64</v>
      </c>
      <c r="DN66" s="192" t="s">
        <v>64</v>
      </c>
      <c r="DO66" s="192" t="s">
        <v>64</v>
      </c>
      <c r="DP66" s="192" t="s">
        <v>64</v>
      </c>
      <c r="DQ66" s="192" t="s">
        <v>64</v>
      </c>
      <c r="DR66" s="192" t="s">
        <v>82</v>
      </c>
      <c r="DS66" s="192" t="s">
        <v>64</v>
      </c>
      <c r="DT66" s="192" t="s">
        <v>82</v>
      </c>
      <c r="DU66" s="192" t="s">
        <v>82</v>
      </c>
      <c r="DV66" s="192" t="s">
        <v>82</v>
      </c>
      <c r="DW66" s="192" t="s">
        <v>82</v>
      </c>
      <c r="DX66" s="192" t="s">
        <v>82</v>
      </c>
      <c r="DY66" s="192" t="s">
        <v>82</v>
      </c>
      <c r="DZ66" s="192" t="s">
        <v>82</v>
      </c>
      <c r="EA66" s="192" t="s">
        <v>82</v>
      </c>
      <c r="EB66" s="192" t="s">
        <v>82</v>
      </c>
      <c r="EC66" s="192" t="s">
        <v>82</v>
      </c>
      <c r="ED66" s="192" t="s">
        <v>82</v>
      </c>
      <c r="EE66" s="192" t="s">
        <v>82</v>
      </c>
      <c r="EF66" s="192" t="s">
        <v>82</v>
      </c>
      <c r="EG66" s="192" t="s">
        <v>82</v>
      </c>
      <c r="EH66" s="192" t="s">
        <v>64</v>
      </c>
      <c r="EI66" s="192" t="s">
        <v>64</v>
      </c>
      <c r="EJ66" s="192" t="s">
        <v>64</v>
      </c>
      <c r="EK66" s="192" t="s">
        <v>64</v>
      </c>
      <c r="EL66" s="192" t="s">
        <v>64</v>
      </c>
      <c r="EM66" s="192" t="s">
        <v>64</v>
      </c>
      <c r="EN66" s="192" t="s">
        <v>64</v>
      </c>
      <c r="EO66" s="192" t="s">
        <v>64</v>
      </c>
      <c r="EP66" s="192" t="s">
        <v>64</v>
      </c>
      <c r="EQ66" s="192" t="s">
        <v>64</v>
      </c>
      <c r="ER66" s="192" t="s">
        <v>64</v>
      </c>
      <c r="ES66" s="192" t="s">
        <v>64</v>
      </c>
      <c r="ET66" s="192" t="s">
        <v>64</v>
      </c>
      <c r="EU66" s="192" t="s">
        <v>64</v>
      </c>
      <c r="EV66" s="192" t="s">
        <v>64</v>
      </c>
      <c r="EW66" s="192" t="s">
        <v>64</v>
      </c>
      <c r="EX66" s="192" t="s">
        <v>64</v>
      </c>
      <c r="EY66" s="192" t="s">
        <v>64</v>
      </c>
      <c r="EZ66" s="192" t="s">
        <v>64</v>
      </c>
      <c r="FA66" s="192" t="s">
        <v>64</v>
      </c>
      <c r="FB66" s="192" t="s">
        <v>64</v>
      </c>
      <c r="FC66" s="192" t="s">
        <v>64</v>
      </c>
      <c r="FD66" s="192" t="s">
        <v>64</v>
      </c>
      <c r="FE66" s="192" t="s">
        <v>82</v>
      </c>
      <c r="FF66" s="192" t="s">
        <v>82</v>
      </c>
      <c r="FG66" s="192" t="s">
        <v>82</v>
      </c>
      <c r="FH66" s="192" t="s">
        <v>82</v>
      </c>
      <c r="FI66" s="192" t="s">
        <v>82</v>
      </c>
      <c r="FJ66" s="192" t="s">
        <v>82</v>
      </c>
      <c r="FK66" s="192" t="s">
        <v>64</v>
      </c>
      <c r="FL66" s="192" t="s">
        <v>64</v>
      </c>
      <c r="FM66" s="192" t="s">
        <v>64</v>
      </c>
      <c r="FN66" s="192" t="s">
        <v>64</v>
      </c>
      <c r="FO66" s="192" t="s">
        <v>64</v>
      </c>
      <c r="FP66" s="192" t="s">
        <v>64</v>
      </c>
      <c r="FQ66" s="192" t="s">
        <v>82</v>
      </c>
      <c r="FR66" s="192" t="s">
        <v>64</v>
      </c>
      <c r="FS66" s="192" t="s">
        <v>64</v>
      </c>
      <c r="FT66" s="192" t="s">
        <v>64</v>
      </c>
      <c r="FU66" s="192" t="s">
        <v>64</v>
      </c>
      <c r="FV66" s="192" t="s">
        <v>82</v>
      </c>
      <c r="FW66" s="192" t="s">
        <v>64</v>
      </c>
      <c r="FX66" s="192" t="s">
        <v>64</v>
      </c>
      <c r="FY66" s="192" t="s">
        <v>64</v>
      </c>
      <c r="FZ66" s="192" t="s">
        <v>64</v>
      </c>
      <c r="GA66" s="192" t="s">
        <v>64</v>
      </c>
      <c r="GB66" s="192" t="s">
        <v>64</v>
      </c>
      <c r="GC66" s="192" t="s">
        <v>64</v>
      </c>
      <c r="GD66" s="192" t="s">
        <v>64</v>
      </c>
      <c r="GE66" s="192" t="s">
        <v>64</v>
      </c>
      <c r="GF66" s="192" t="s">
        <v>64</v>
      </c>
      <c r="GG66" s="192" t="s">
        <v>64</v>
      </c>
      <c r="GH66" s="192" t="s">
        <v>64</v>
      </c>
      <c r="GI66" s="192" t="s">
        <v>64</v>
      </c>
      <c r="GJ66" s="192" t="s">
        <v>64</v>
      </c>
      <c r="GK66" s="192" t="s">
        <v>64</v>
      </c>
      <c r="GL66" s="192" t="s">
        <v>64</v>
      </c>
      <c r="GM66" s="192" t="s">
        <v>64</v>
      </c>
      <c r="GN66" s="192" t="s">
        <v>82</v>
      </c>
      <c r="GO66" s="192" t="s">
        <v>64</v>
      </c>
      <c r="GP66" s="192" t="s">
        <v>64</v>
      </c>
      <c r="GQ66" s="192" t="s">
        <v>64</v>
      </c>
      <c r="GR66" s="192" t="s">
        <v>64</v>
      </c>
      <c r="GS66" s="192" t="s">
        <v>64</v>
      </c>
      <c r="GT66" s="192" t="s">
        <v>64</v>
      </c>
      <c r="GU66" s="192" t="s">
        <v>64</v>
      </c>
      <c r="GV66" s="192" t="s">
        <v>64</v>
      </c>
      <c r="GW66" s="192" t="s">
        <v>64</v>
      </c>
      <c r="GX66" s="192" t="s">
        <v>64</v>
      </c>
      <c r="GY66" s="192" t="s">
        <v>64</v>
      </c>
      <c r="GZ66" s="192" t="s">
        <v>64</v>
      </c>
      <c r="HA66" s="192" t="s">
        <v>64</v>
      </c>
      <c r="HB66" s="192" t="s">
        <v>64</v>
      </c>
      <c r="HC66" s="192" t="s">
        <v>64</v>
      </c>
      <c r="HD66" s="192" t="s">
        <v>64</v>
      </c>
      <c r="HE66" s="192" t="s">
        <v>64</v>
      </c>
      <c r="HF66" s="192" t="s">
        <v>64</v>
      </c>
      <c r="HG66" s="192" t="s">
        <v>64</v>
      </c>
      <c r="HH66" s="192" t="s">
        <v>64</v>
      </c>
      <c r="HI66" s="192" t="s">
        <v>64</v>
      </c>
      <c r="HJ66" s="192" t="s">
        <v>64</v>
      </c>
      <c r="HK66" s="192" t="s">
        <v>64</v>
      </c>
      <c r="HL66" s="192" t="s">
        <v>64</v>
      </c>
      <c r="HM66" s="192" t="s">
        <v>64</v>
      </c>
      <c r="HN66" s="192" t="s">
        <v>64</v>
      </c>
      <c r="HO66" s="192" t="s">
        <v>82</v>
      </c>
      <c r="HP66" s="192" t="s">
        <v>82</v>
      </c>
      <c r="HQ66" s="192" t="s">
        <v>82</v>
      </c>
      <c r="HR66" s="192" t="s">
        <v>82</v>
      </c>
      <c r="HS66" s="192" t="s">
        <v>64</v>
      </c>
      <c r="HT66" s="192" t="s">
        <v>64</v>
      </c>
      <c r="HU66" s="192" t="s">
        <v>64</v>
      </c>
      <c r="HV66" s="192" t="s">
        <v>64</v>
      </c>
      <c r="HW66" s="192" t="s">
        <v>64</v>
      </c>
      <c r="HX66" s="192" t="s">
        <v>64</v>
      </c>
      <c r="HY66" s="192" t="s">
        <v>64</v>
      </c>
      <c r="HZ66" s="192" t="s">
        <v>64</v>
      </c>
      <c r="IA66" s="192" t="s">
        <v>64</v>
      </c>
      <c r="IB66" s="192" t="s">
        <v>64</v>
      </c>
      <c r="IC66" s="192" t="s">
        <v>64</v>
      </c>
      <c r="ID66" s="192" t="s">
        <v>64</v>
      </c>
      <c r="IE66" s="192" t="s">
        <v>64</v>
      </c>
      <c r="IF66" s="192" t="s">
        <v>64</v>
      </c>
      <c r="IG66" s="192" t="s">
        <v>64</v>
      </c>
      <c r="IH66" s="192" t="s">
        <v>64</v>
      </c>
      <c r="II66" s="192" t="s">
        <v>64</v>
      </c>
      <c r="IJ66" s="192" t="s">
        <v>64</v>
      </c>
      <c r="IK66" s="192" t="s">
        <v>64</v>
      </c>
      <c r="IL66" s="192" t="s">
        <v>64</v>
      </c>
      <c r="IM66" s="192" t="s">
        <v>490</v>
      </c>
      <c r="IN66" s="192" t="s">
        <v>83</v>
      </c>
      <c r="IO66" s="192" t="s">
        <v>489</v>
      </c>
      <c r="IP66" s="192" t="s">
        <v>487</v>
      </c>
      <c r="IQ66" s="192" t="s">
        <v>64</v>
      </c>
      <c r="IR66" s="192" t="s">
        <v>64</v>
      </c>
    </row>
    <row r="67" spans="1:252">
      <c r="A67" s="209" t="str">
        <f t="shared" si="0"/>
        <v>Report</v>
      </c>
      <c r="B67" s="192">
        <v>139779</v>
      </c>
      <c r="C67" s="192">
        <v>9316012</v>
      </c>
      <c r="D67" s="192" t="s">
        <v>974</v>
      </c>
      <c r="E67" s="192" t="s">
        <v>794</v>
      </c>
      <c r="F67" s="192" t="s">
        <v>535</v>
      </c>
      <c r="G67" s="192" t="s">
        <v>535</v>
      </c>
      <c r="H67" s="192" t="s">
        <v>885</v>
      </c>
      <c r="I67" s="192" t="s">
        <v>975</v>
      </c>
      <c r="J67" s="192" t="s">
        <v>781</v>
      </c>
      <c r="K67" s="192" t="s">
        <v>781</v>
      </c>
      <c r="L67" s="192" t="s">
        <v>782</v>
      </c>
      <c r="M67" s="192" t="s">
        <v>783</v>
      </c>
      <c r="N67" s="210" t="s">
        <v>784</v>
      </c>
      <c r="O67" s="211">
        <v>10039166</v>
      </c>
      <c r="P67" s="196">
        <v>42990</v>
      </c>
      <c r="Q67" s="196">
        <v>42992</v>
      </c>
      <c r="R67" s="196">
        <v>43018</v>
      </c>
      <c r="S67" s="192" t="s">
        <v>785</v>
      </c>
      <c r="T67" s="192" t="s">
        <v>786</v>
      </c>
      <c r="U67" s="192">
        <v>2</v>
      </c>
      <c r="V67" s="192">
        <v>2</v>
      </c>
      <c r="W67" s="192">
        <v>2</v>
      </c>
      <c r="X67" s="192">
        <v>2</v>
      </c>
      <c r="Y67" s="192">
        <v>2</v>
      </c>
      <c r="Z67" s="192" t="s">
        <v>783</v>
      </c>
      <c r="AA67" s="192" t="s">
        <v>783</v>
      </c>
      <c r="AB67" s="192" t="s">
        <v>489</v>
      </c>
      <c r="AC67" s="192" t="s">
        <v>783</v>
      </c>
      <c r="AD67" s="192" t="s">
        <v>783</v>
      </c>
      <c r="AE67" s="192" t="s">
        <v>783</v>
      </c>
      <c r="AF67" s="192" t="s">
        <v>783</v>
      </c>
      <c r="AG67" s="192" t="s">
        <v>783</v>
      </c>
      <c r="AH67" s="192" t="s">
        <v>783</v>
      </c>
      <c r="AI67" s="192" t="s">
        <v>783</v>
      </c>
      <c r="AJ67" s="192" t="s">
        <v>783</v>
      </c>
      <c r="AK67" s="192" t="s">
        <v>787</v>
      </c>
      <c r="AL67" s="192" t="s">
        <v>64</v>
      </c>
      <c r="AM67" s="192" t="s">
        <v>64</v>
      </c>
      <c r="AN67" s="192" t="s">
        <v>64</v>
      </c>
      <c r="AO67" s="192" t="s">
        <v>64</v>
      </c>
      <c r="AP67" s="192" t="s">
        <v>64</v>
      </c>
      <c r="AQ67" s="192" t="s">
        <v>64</v>
      </c>
      <c r="AR67" s="192" t="s">
        <v>64</v>
      </c>
      <c r="AS67" s="192" t="s">
        <v>64</v>
      </c>
      <c r="AT67" s="192" t="s">
        <v>64</v>
      </c>
      <c r="AU67" s="192" t="s">
        <v>64</v>
      </c>
      <c r="AV67" s="192" t="s">
        <v>64</v>
      </c>
      <c r="AW67" s="192" t="s">
        <v>64</v>
      </c>
      <c r="AX67" s="192" t="s">
        <v>64</v>
      </c>
      <c r="AY67" s="192" t="s">
        <v>64</v>
      </c>
      <c r="AZ67" s="192" t="s">
        <v>64</v>
      </c>
      <c r="BA67" s="192" t="s">
        <v>64</v>
      </c>
      <c r="BB67" s="192" t="s">
        <v>83</v>
      </c>
      <c r="BC67" s="192" t="s">
        <v>64</v>
      </c>
      <c r="BD67" s="192" t="s">
        <v>64</v>
      </c>
      <c r="BE67" s="192" t="s">
        <v>64</v>
      </c>
      <c r="BF67" s="192" t="s">
        <v>64</v>
      </c>
      <c r="BG67" s="192" t="s">
        <v>64</v>
      </c>
      <c r="BH67" s="192" t="s">
        <v>64</v>
      </c>
      <c r="BI67" s="192" t="s">
        <v>64</v>
      </c>
      <c r="BJ67" s="192" t="s">
        <v>64</v>
      </c>
      <c r="BK67" s="192" t="s">
        <v>83</v>
      </c>
      <c r="BL67" s="192" t="s">
        <v>64</v>
      </c>
      <c r="BM67" s="192" t="s">
        <v>64</v>
      </c>
      <c r="BN67" s="192" t="s">
        <v>64</v>
      </c>
      <c r="BO67" s="192" t="s">
        <v>64</v>
      </c>
      <c r="BP67" s="192" t="s">
        <v>64</v>
      </c>
      <c r="BQ67" s="192" t="s">
        <v>64</v>
      </c>
      <c r="BR67" s="192" t="s">
        <v>64</v>
      </c>
      <c r="BS67" s="192" t="s">
        <v>64</v>
      </c>
      <c r="BT67" s="192" t="s">
        <v>64</v>
      </c>
      <c r="BU67" s="192" t="s">
        <v>64</v>
      </c>
      <c r="BV67" s="192" t="s">
        <v>64</v>
      </c>
      <c r="BW67" s="192" t="s">
        <v>64</v>
      </c>
      <c r="BX67" s="192" t="s">
        <v>64</v>
      </c>
      <c r="BY67" s="192" t="s">
        <v>64</v>
      </c>
      <c r="BZ67" s="192" t="s">
        <v>64</v>
      </c>
      <c r="CA67" s="192" t="s">
        <v>64</v>
      </c>
      <c r="CB67" s="192" t="s">
        <v>64</v>
      </c>
      <c r="CC67" s="192" t="s">
        <v>64</v>
      </c>
      <c r="CD67" s="192" t="s">
        <v>64</v>
      </c>
      <c r="CE67" s="192" t="s">
        <v>64</v>
      </c>
      <c r="CF67" s="192" t="s">
        <v>64</v>
      </c>
      <c r="CG67" s="192" t="s">
        <v>64</v>
      </c>
      <c r="CH67" s="192" t="s">
        <v>64</v>
      </c>
      <c r="CI67" s="192" t="s">
        <v>64</v>
      </c>
      <c r="CJ67" s="192" t="s">
        <v>64</v>
      </c>
      <c r="CK67" s="192" t="s">
        <v>64</v>
      </c>
      <c r="CL67" s="192" t="s">
        <v>64</v>
      </c>
      <c r="CM67" s="192" t="s">
        <v>64</v>
      </c>
      <c r="CN67" s="192" t="s">
        <v>64</v>
      </c>
      <c r="CO67" s="192" t="s">
        <v>64</v>
      </c>
      <c r="CP67" s="192" t="s">
        <v>64</v>
      </c>
      <c r="CQ67" s="192" t="s">
        <v>64</v>
      </c>
      <c r="CR67" s="192" t="s">
        <v>83</v>
      </c>
      <c r="CS67" s="192" t="s">
        <v>83</v>
      </c>
      <c r="CT67" s="192" t="s">
        <v>83</v>
      </c>
      <c r="CU67" s="192" t="s">
        <v>64</v>
      </c>
      <c r="CV67" s="192" t="s">
        <v>64</v>
      </c>
      <c r="CW67" s="192" t="s">
        <v>64</v>
      </c>
      <c r="CX67" s="192" t="s">
        <v>64</v>
      </c>
      <c r="CY67" s="192" t="s">
        <v>64</v>
      </c>
      <c r="CZ67" s="192" t="s">
        <v>64</v>
      </c>
      <c r="DA67" s="192" t="s">
        <v>64</v>
      </c>
      <c r="DB67" s="192" t="s">
        <v>64</v>
      </c>
      <c r="DC67" s="192" t="s">
        <v>64</v>
      </c>
      <c r="DD67" s="192" t="s">
        <v>64</v>
      </c>
      <c r="DE67" s="192" t="s">
        <v>64</v>
      </c>
      <c r="DF67" s="192" t="s">
        <v>64</v>
      </c>
      <c r="DG67" s="192" t="s">
        <v>64</v>
      </c>
      <c r="DH67" s="192" t="s">
        <v>64</v>
      </c>
      <c r="DI67" s="192" t="s">
        <v>64</v>
      </c>
      <c r="DJ67" s="192" t="s">
        <v>64</v>
      </c>
      <c r="DK67" s="192" t="s">
        <v>64</v>
      </c>
      <c r="DL67" s="192" t="s">
        <v>64</v>
      </c>
      <c r="DM67" s="192" t="s">
        <v>64</v>
      </c>
      <c r="DN67" s="192" t="s">
        <v>64</v>
      </c>
      <c r="DO67" s="192" t="s">
        <v>64</v>
      </c>
      <c r="DP67" s="192" t="s">
        <v>64</v>
      </c>
      <c r="DQ67" s="192" t="s">
        <v>64</v>
      </c>
      <c r="DR67" s="192" t="s">
        <v>83</v>
      </c>
      <c r="DS67" s="192" t="s">
        <v>64</v>
      </c>
      <c r="DT67" s="192" t="s">
        <v>83</v>
      </c>
      <c r="DU67" s="192" t="s">
        <v>83</v>
      </c>
      <c r="DV67" s="192" t="s">
        <v>83</v>
      </c>
      <c r="DW67" s="192" t="s">
        <v>83</v>
      </c>
      <c r="DX67" s="192" t="s">
        <v>83</v>
      </c>
      <c r="DY67" s="192" t="s">
        <v>83</v>
      </c>
      <c r="DZ67" s="192" t="s">
        <v>83</v>
      </c>
      <c r="EA67" s="192" t="s">
        <v>83</v>
      </c>
      <c r="EB67" s="192" t="s">
        <v>83</v>
      </c>
      <c r="EC67" s="192" t="s">
        <v>83</v>
      </c>
      <c r="ED67" s="192" t="s">
        <v>83</v>
      </c>
      <c r="EE67" s="192" t="s">
        <v>83</v>
      </c>
      <c r="EF67" s="192" t="s">
        <v>83</v>
      </c>
      <c r="EG67" s="192" t="s">
        <v>83</v>
      </c>
      <c r="EH67" s="192" t="s">
        <v>64</v>
      </c>
      <c r="EI67" s="192" t="s">
        <v>64</v>
      </c>
      <c r="EJ67" s="192" t="s">
        <v>64</v>
      </c>
      <c r="EK67" s="192" t="s">
        <v>64</v>
      </c>
      <c r="EL67" s="192" t="s">
        <v>64</v>
      </c>
      <c r="EM67" s="192" t="s">
        <v>64</v>
      </c>
      <c r="EN67" s="192" t="s">
        <v>64</v>
      </c>
      <c r="EO67" s="192" t="s">
        <v>83</v>
      </c>
      <c r="EP67" s="192" t="s">
        <v>64</v>
      </c>
      <c r="EQ67" s="192" t="s">
        <v>64</v>
      </c>
      <c r="ER67" s="192" t="s">
        <v>64</v>
      </c>
      <c r="ES67" s="192" t="s">
        <v>64</v>
      </c>
      <c r="ET67" s="192" t="s">
        <v>64</v>
      </c>
      <c r="EU67" s="192" t="s">
        <v>64</v>
      </c>
      <c r="EV67" s="192" t="s">
        <v>64</v>
      </c>
      <c r="EW67" s="192" t="s">
        <v>64</v>
      </c>
      <c r="EX67" s="192" t="s">
        <v>64</v>
      </c>
      <c r="EY67" s="192" t="s">
        <v>64</v>
      </c>
      <c r="EZ67" s="192" t="s">
        <v>64</v>
      </c>
      <c r="FA67" s="192" t="s">
        <v>64</v>
      </c>
      <c r="FB67" s="192" t="s">
        <v>64</v>
      </c>
      <c r="FC67" s="192" t="s">
        <v>64</v>
      </c>
      <c r="FD67" s="192" t="s">
        <v>83</v>
      </c>
      <c r="FE67" s="192" t="s">
        <v>83</v>
      </c>
      <c r="FF67" s="192" t="s">
        <v>64</v>
      </c>
      <c r="FG67" s="192" t="s">
        <v>64</v>
      </c>
      <c r="FH67" s="192" t="s">
        <v>64</v>
      </c>
      <c r="FI67" s="192" t="s">
        <v>64</v>
      </c>
      <c r="FJ67" s="192" t="s">
        <v>64</v>
      </c>
      <c r="FK67" s="192" t="s">
        <v>64</v>
      </c>
      <c r="FL67" s="192" t="s">
        <v>83</v>
      </c>
      <c r="FM67" s="192" t="s">
        <v>83</v>
      </c>
      <c r="FN67" s="192" t="s">
        <v>83</v>
      </c>
      <c r="FO67" s="192" t="s">
        <v>64</v>
      </c>
      <c r="FP67" s="192" t="s">
        <v>64</v>
      </c>
      <c r="FQ67" s="192" t="s">
        <v>64</v>
      </c>
      <c r="FR67" s="192" t="s">
        <v>64</v>
      </c>
      <c r="FS67" s="192" t="s">
        <v>64</v>
      </c>
      <c r="FT67" s="192" t="s">
        <v>64</v>
      </c>
      <c r="FU67" s="192" t="s">
        <v>64</v>
      </c>
      <c r="FV67" s="192" t="s">
        <v>83</v>
      </c>
      <c r="FW67" s="192" t="s">
        <v>64</v>
      </c>
      <c r="FX67" s="192" t="s">
        <v>64</v>
      </c>
      <c r="FY67" s="192" t="s">
        <v>64</v>
      </c>
      <c r="FZ67" s="192" t="s">
        <v>64</v>
      </c>
      <c r="GA67" s="192" t="s">
        <v>64</v>
      </c>
      <c r="GB67" s="192" t="s">
        <v>64</v>
      </c>
      <c r="GC67" s="192" t="s">
        <v>64</v>
      </c>
      <c r="GD67" s="192" t="s">
        <v>64</v>
      </c>
      <c r="GE67" s="192" t="s">
        <v>64</v>
      </c>
      <c r="GF67" s="192" t="s">
        <v>64</v>
      </c>
      <c r="GG67" s="192" t="s">
        <v>64</v>
      </c>
      <c r="GH67" s="192" t="s">
        <v>64</v>
      </c>
      <c r="GI67" s="192" t="s">
        <v>64</v>
      </c>
      <c r="GJ67" s="192" t="s">
        <v>64</v>
      </c>
      <c r="GK67" s="192" t="s">
        <v>64</v>
      </c>
      <c r="GL67" s="192" t="s">
        <v>64</v>
      </c>
      <c r="GM67" s="192" t="s">
        <v>64</v>
      </c>
      <c r="GN67" s="192" t="s">
        <v>83</v>
      </c>
      <c r="GO67" s="192" t="s">
        <v>64</v>
      </c>
      <c r="GP67" s="192" t="s">
        <v>64</v>
      </c>
      <c r="GQ67" s="192" t="s">
        <v>64</v>
      </c>
      <c r="GR67" s="192" t="s">
        <v>64</v>
      </c>
      <c r="GS67" s="192" t="s">
        <v>64</v>
      </c>
      <c r="GT67" s="192" t="s">
        <v>64</v>
      </c>
      <c r="GU67" s="192" t="s">
        <v>64</v>
      </c>
      <c r="GV67" s="192" t="s">
        <v>64</v>
      </c>
      <c r="GW67" s="192" t="s">
        <v>64</v>
      </c>
      <c r="GX67" s="192" t="s">
        <v>83</v>
      </c>
      <c r="GY67" s="192" t="s">
        <v>64</v>
      </c>
      <c r="GZ67" s="192" t="s">
        <v>64</v>
      </c>
      <c r="HA67" s="192" t="s">
        <v>64</v>
      </c>
      <c r="HB67" s="192" t="s">
        <v>64</v>
      </c>
      <c r="HC67" s="192" t="s">
        <v>64</v>
      </c>
      <c r="HD67" s="192" t="s">
        <v>64</v>
      </c>
      <c r="HE67" s="192" t="s">
        <v>64</v>
      </c>
      <c r="HF67" s="192" t="s">
        <v>64</v>
      </c>
      <c r="HG67" s="192" t="s">
        <v>64</v>
      </c>
      <c r="HH67" s="192" t="s">
        <v>64</v>
      </c>
      <c r="HI67" s="192" t="s">
        <v>64</v>
      </c>
      <c r="HJ67" s="192" t="s">
        <v>64</v>
      </c>
      <c r="HK67" s="192" t="s">
        <v>64</v>
      </c>
      <c r="HL67" s="192" t="s">
        <v>64</v>
      </c>
      <c r="HM67" s="192" t="s">
        <v>64</v>
      </c>
      <c r="HN67" s="192" t="s">
        <v>64</v>
      </c>
      <c r="HO67" s="192" t="s">
        <v>64</v>
      </c>
      <c r="HP67" s="192" t="s">
        <v>83</v>
      </c>
      <c r="HQ67" s="192" t="s">
        <v>83</v>
      </c>
      <c r="HR67" s="192" t="s">
        <v>83</v>
      </c>
      <c r="HS67" s="192" t="s">
        <v>64</v>
      </c>
      <c r="HT67" s="192" t="s">
        <v>64</v>
      </c>
      <c r="HU67" s="192" t="s">
        <v>64</v>
      </c>
      <c r="HV67" s="192" t="s">
        <v>64</v>
      </c>
      <c r="HW67" s="192" t="s">
        <v>64</v>
      </c>
      <c r="HX67" s="192" t="s">
        <v>64</v>
      </c>
      <c r="HY67" s="192" t="s">
        <v>64</v>
      </c>
      <c r="HZ67" s="192" t="s">
        <v>64</v>
      </c>
      <c r="IA67" s="192" t="s">
        <v>64</v>
      </c>
      <c r="IB67" s="192" t="s">
        <v>64</v>
      </c>
      <c r="IC67" s="192" t="s">
        <v>64</v>
      </c>
      <c r="ID67" s="192" t="s">
        <v>64</v>
      </c>
      <c r="IE67" s="192" t="s">
        <v>64</v>
      </c>
      <c r="IF67" s="192" t="s">
        <v>64</v>
      </c>
      <c r="IG67" s="192" t="s">
        <v>64</v>
      </c>
      <c r="IH67" s="192" t="s">
        <v>64</v>
      </c>
      <c r="II67" s="192" t="s">
        <v>64</v>
      </c>
      <c r="IJ67" s="192" t="s">
        <v>64</v>
      </c>
      <c r="IK67" s="192" t="s">
        <v>64</v>
      </c>
      <c r="IL67" s="192" t="s">
        <v>64</v>
      </c>
      <c r="IM67" s="192" t="s">
        <v>490</v>
      </c>
      <c r="IN67" s="192" t="s">
        <v>797</v>
      </c>
      <c r="IO67" s="192" t="s">
        <v>489</v>
      </c>
      <c r="IP67" s="192" t="s">
        <v>487</v>
      </c>
      <c r="IQ67" s="192" t="s">
        <v>783</v>
      </c>
      <c r="IR67" s="192" t="s">
        <v>783</v>
      </c>
    </row>
    <row r="68" spans="1:252">
      <c r="A68" s="209" t="str">
        <f t="shared" ref="A68:A131" si="1">HYPERLINK("http://www.ofsted.gov.uk/inspection-reports/find-inspection-report/provider/ELS/"&amp;B68,"Report")</f>
        <v>Report</v>
      </c>
      <c r="B68" s="192">
        <v>136050</v>
      </c>
      <c r="C68" s="192">
        <v>8886112</v>
      </c>
      <c r="D68" s="192" t="s">
        <v>976</v>
      </c>
      <c r="E68" s="192" t="s">
        <v>778</v>
      </c>
      <c r="F68" s="192" t="s">
        <v>528</v>
      </c>
      <c r="G68" s="192" t="s">
        <v>528</v>
      </c>
      <c r="H68" s="192" t="s">
        <v>929</v>
      </c>
      <c r="I68" s="192" t="s">
        <v>977</v>
      </c>
      <c r="J68" s="192" t="s">
        <v>781</v>
      </c>
      <c r="K68" s="192" t="s">
        <v>781</v>
      </c>
      <c r="L68" s="192" t="s">
        <v>782</v>
      </c>
      <c r="M68" s="192" t="s">
        <v>783</v>
      </c>
      <c r="N68" s="210" t="s">
        <v>784</v>
      </c>
      <c r="O68" s="211">
        <v>10026015</v>
      </c>
      <c r="P68" s="196">
        <v>43011</v>
      </c>
      <c r="Q68" s="196">
        <v>43012</v>
      </c>
      <c r="R68" s="196">
        <v>43031</v>
      </c>
      <c r="S68" s="192" t="s">
        <v>785</v>
      </c>
      <c r="T68" s="192" t="s">
        <v>786</v>
      </c>
      <c r="U68" s="192">
        <v>2</v>
      </c>
      <c r="V68" s="192">
        <v>2</v>
      </c>
      <c r="W68" s="192">
        <v>2</v>
      </c>
      <c r="X68" s="192">
        <v>1</v>
      </c>
      <c r="Y68" s="192">
        <v>2</v>
      </c>
      <c r="Z68" s="192" t="s">
        <v>783</v>
      </c>
      <c r="AA68" s="192" t="s">
        <v>783</v>
      </c>
      <c r="AB68" s="192" t="s">
        <v>489</v>
      </c>
      <c r="AC68" s="192" t="s">
        <v>783</v>
      </c>
      <c r="AD68" s="192" t="s">
        <v>783</v>
      </c>
      <c r="AE68" s="192" t="s">
        <v>783</v>
      </c>
      <c r="AF68" s="192" t="s">
        <v>783</v>
      </c>
      <c r="AG68" s="192" t="s">
        <v>783</v>
      </c>
      <c r="AH68" s="192" t="s">
        <v>783</v>
      </c>
      <c r="AI68" s="192" t="s">
        <v>783</v>
      </c>
      <c r="AJ68" s="192" t="s">
        <v>783</v>
      </c>
      <c r="AK68" s="192" t="s">
        <v>787</v>
      </c>
      <c r="AL68" s="192" t="s">
        <v>64</v>
      </c>
      <c r="AM68" s="192" t="s">
        <v>64</v>
      </c>
      <c r="AN68" s="192" t="s">
        <v>64</v>
      </c>
      <c r="AO68" s="192" t="s">
        <v>64</v>
      </c>
      <c r="AP68" s="192" t="s">
        <v>64</v>
      </c>
      <c r="AQ68" s="192" t="s">
        <v>64</v>
      </c>
      <c r="AR68" s="192" t="s">
        <v>64</v>
      </c>
      <c r="AS68" s="192" t="s">
        <v>64</v>
      </c>
      <c r="AT68" s="192" t="s">
        <v>64</v>
      </c>
      <c r="AU68" s="192" t="s">
        <v>64</v>
      </c>
      <c r="AV68" s="192" t="s">
        <v>64</v>
      </c>
      <c r="AW68" s="192" t="s">
        <v>64</v>
      </c>
      <c r="AX68" s="192" t="s">
        <v>64</v>
      </c>
      <c r="AY68" s="192" t="s">
        <v>64</v>
      </c>
      <c r="AZ68" s="192" t="s">
        <v>64</v>
      </c>
      <c r="BA68" s="192" t="s">
        <v>64</v>
      </c>
      <c r="BB68" s="192" t="s">
        <v>83</v>
      </c>
      <c r="BC68" s="192" t="s">
        <v>64</v>
      </c>
      <c r="BD68" s="192" t="s">
        <v>64</v>
      </c>
      <c r="BE68" s="192" t="s">
        <v>64</v>
      </c>
      <c r="BF68" s="192" t="s">
        <v>64</v>
      </c>
      <c r="BG68" s="192" t="s">
        <v>64</v>
      </c>
      <c r="BH68" s="192" t="s">
        <v>64</v>
      </c>
      <c r="BI68" s="192" t="s">
        <v>64</v>
      </c>
      <c r="BJ68" s="192" t="s">
        <v>83</v>
      </c>
      <c r="BK68" s="192" t="s">
        <v>83</v>
      </c>
      <c r="BL68" s="192" t="s">
        <v>64</v>
      </c>
      <c r="BM68" s="192" t="s">
        <v>64</v>
      </c>
      <c r="BN68" s="192" t="s">
        <v>64</v>
      </c>
      <c r="BO68" s="192" t="s">
        <v>64</v>
      </c>
      <c r="BP68" s="192" t="s">
        <v>64</v>
      </c>
      <c r="BQ68" s="192" t="s">
        <v>64</v>
      </c>
      <c r="BR68" s="192" t="s">
        <v>64</v>
      </c>
      <c r="BS68" s="192" t="s">
        <v>64</v>
      </c>
      <c r="BT68" s="192" t="s">
        <v>64</v>
      </c>
      <c r="BU68" s="192" t="s">
        <v>64</v>
      </c>
      <c r="BV68" s="192" t="s">
        <v>64</v>
      </c>
      <c r="BW68" s="192" t="s">
        <v>64</v>
      </c>
      <c r="BX68" s="192" t="s">
        <v>64</v>
      </c>
      <c r="BY68" s="192" t="s">
        <v>64</v>
      </c>
      <c r="BZ68" s="192" t="s">
        <v>64</v>
      </c>
      <c r="CA68" s="192" t="s">
        <v>64</v>
      </c>
      <c r="CB68" s="192" t="s">
        <v>64</v>
      </c>
      <c r="CC68" s="192" t="s">
        <v>64</v>
      </c>
      <c r="CD68" s="192" t="s">
        <v>64</v>
      </c>
      <c r="CE68" s="192" t="s">
        <v>64</v>
      </c>
      <c r="CF68" s="192" t="s">
        <v>64</v>
      </c>
      <c r="CG68" s="192" t="s">
        <v>64</v>
      </c>
      <c r="CH68" s="192" t="s">
        <v>64</v>
      </c>
      <c r="CI68" s="192" t="s">
        <v>64</v>
      </c>
      <c r="CJ68" s="192" t="s">
        <v>64</v>
      </c>
      <c r="CK68" s="192" t="s">
        <v>64</v>
      </c>
      <c r="CL68" s="192" t="s">
        <v>64</v>
      </c>
      <c r="CM68" s="192" t="s">
        <v>64</v>
      </c>
      <c r="CN68" s="192" t="s">
        <v>64</v>
      </c>
      <c r="CO68" s="192" t="s">
        <v>64</v>
      </c>
      <c r="CP68" s="192" t="s">
        <v>64</v>
      </c>
      <c r="CQ68" s="192" t="s">
        <v>64</v>
      </c>
      <c r="CR68" s="192" t="s">
        <v>83</v>
      </c>
      <c r="CS68" s="192" t="s">
        <v>83</v>
      </c>
      <c r="CT68" s="192" t="s">
        <v>83</v>
      </c>
      <c r="CU68" s="192" t="s">
        <v>64</v>
      </c>
      <c r="CV68" s="192" t="s">
        <v>64</v>
      </c>
      <c r="CW68" s="192" t="s">
        <v>64</v>
      </c>
      <c r="CX68" s="192" t="s">
        <v>64</v>
      </c>
      <c r="CY68" s="192" t="s">
        <v>64</v>
      </c>
      <c r="CZ68" s="192" t="s">
        <v>64</v>
      </c>
      <c r="DA68" s="192" t="s">
        <v>64</v>
      </c>
      <c r="DB68" s="192" t="s">
        <v>64</v>
      </c>
      <c r="DC68" s="192" t="s">
        <v>64</v>
      </c>
      <c r="DD68" s="192" t="s">
        <v>64</v>
      </c>
      <c r="DE68" s="192" t="s">
        <v>64</v>
      </c>
      <c r="DF68" s="192" t="s">
        <v>64</v>
      </c>
      <c r="DG68" s="192" t="s">
        <v>64</v>
      </c>
      <c r="DH68" s="192" t="s">
        <v>64</v>
      </c>
      <c r="DI68" s="192" t="s">
        <v>64</v>
      </c>
      <c r="DJ68" s="192" t="s">
        <v>64</v>
      </c>
      <c r="DK68" s="192" t="s">
        <v>64</v>
      </c>
      <c r="DL68" s="192" t="s">
        <v>64</v>
      </c>
      <c r="DM68" s="192" t="s">
        <v>64</v>
      </c>
      <c r="DN68" s="192" t="s">
        <v>64</v>
      </c>
      <c r="DO68" s="192" t="s">
        <v>64</v>
      </c>
      <c r="DP68" s="192" t="s">
        <v>64</v>
      </c>
      <c r="DQ68" s="192" t="s">
        <v>64</v>
      </c>
      <c r="DR68" s="192" t="s">
        <v>64</v>
      </c>
      <c r="DS68" s="192" t="s">
        <v>64</v>
      </c>
      <c r="DT68" s="192" t="s">
        <v>64</v>
      </c>
      <c r="DU68" s="192" t="s">
        <v>64</v>
      </c>
      <c r="DV68" s="192" t="s">
        <v>64</v>
      </c>
      <c r="DW68" s="192" t="s">
        <v>64</v>
      </c>
      <c r="DX68" s="192" t="s">
        <v>64</v>
      </c>
      <c r="DY68" s="192" t="s">
        <v>64</v>
      </c>
      <c r="DZ68" s="192" t="s">
        <v>64</v>
      </c>
      <c r="EA68" s="192" t="s">
        <v>64</v>
      </c>
      <c r="EB68" s="192" t="s">
        <v>64</v>
      </c>
      <c r="EC68" s="192" t="s">
        <v>64</v>
      </c>
      <c r="ED68" s="192" t="s">
        <v>64</v>
      </c>
      <c r="EE68" s="192" t="s">
        <v>64</v>
      </c>
      <c r="EF68" s="192" t="s">
        <v>64</v>
      </c>
      <c r="EG68" s="192" t="s">
        <v>64</v>
      </c>
      <c r="EH68" s="192" t="s">
        <v>64</v>
      </c>
      <c r="EI68" s="192" t="s">
        <v>64</v>
      </c>
      <c r="EJ68" s="192" t="s">
        <v>64</v>
      </c>
      <c r="EK68" s="192" t="s">
        <v>64</v>
      </c>
      <c r="EL68" s="192" t="s">
        <v>64</v>
      </c>
      <c r="EM68" s="192" t="s">
        <v>64</v>
      </c>
      <c r="EN68" s="192" t="s">
        <v>64</v>
      </c>
      <c r="EO68" s="192" t="s">
        <v>64</v>
      </c>
      <c r="EP68" s="192" t="s">
        <v>64</v>
      </c>
      <c r="EQ68" s="192" t="s">
        <v>64</v>
      </c>
      <c r="ER68" s="192" t="s">
        <v>64</v>
      </c>
      <c r="ES68" s="192" t="s">
        <v>64</v>
      </c>
      <c r="ET68" s="192" t="s">
        <v>64</v>
      </c>
      <c r="EU68" s="192" t="s">
        <v>64</v>
      </c>
      <c r="EV68" s="192" t="s">
        <v>64</v>
      </c>
      <c r="EW68" s="192" t="s">
        <v>64</v>
      </c>
      <c r="EX68" s="192" t="s">
        <v>64</v>
      </c>
      <c r="EY68" s="192" t="s">
        <v>64</v>
      </c>
      <c r="EZ68" s="192" t="s">
        <v>64</v>
      </c>
      <c r="FA68" s="192" t="s">
        <v>64</v>
      </c>
      <c r="FB68" s="192" t="s">
        <v>64</v>
      </c>
      <c r="FC68" s="192" t="s">
        <v>64</v>
      </c>
      <c r="FD68" s="192" t="s">
        <v>64</v>
      </c>
      <c r="FE68" s="192" t="s">
        <v>64</v>
      </c>
      <c r="FF68" s="192" t="s">
        <v>64</v>
      </c>
      <c r="FG68" s="192" t="s">
        <v>64</v>
      </c>
      <c r="FH68" s="192" t="s">
        <v>64</v>
      </c>
      <c r="FI68" s="192" t="s">
        <v>64</v>
      </c>
      <c r="FJ68" s="192" t="s">
        <v>64</v>
      </c>
      <c r="FK68" s="192" t="s">
        <v>64</v>
      </c>
      <c r="FL68" s="192" t="s">
        <v>64</v>
      </c>
      <c r="FM68" s="192" t="s">
        <v>64</v>
      </c>
      <c r="FN68" s="192" t="s">
        <v>64</v>
      </c>
      <c r="FO68" s="192" t="s">
        <v>64</v>
      </c>
      <c r="FP68" s="192" t="s">
        <v>64</v>
      </c>
      <c r="FQ68" s="192" t="s">
        <v>64</v>
      </c>
      <c r="FR68" s="192" t="s">
        <v>64</v>
      </c>
      <c r="FS68" s="192" t="s">
        <v>64</v>
      </c>
      <c r="FT68" s="192" t="s">
        <v>64</v>
      </c>
      <c r="FU68" s="192" t="s">
        <v>64</v>
      </c>
      <c r="FV68" s="192" t="s">
        <v>64</v>
      </c>
      <c r="FW68" s="192" t="s">
        <v>64</v>
      </c>
      <c r="FX68" s="192" t="s">
        <v>64</v>
      </c>
      <c r="FY68" s="192" t="s">
        <v>64</v>
      </c>
      <c r="FZ68" s="192" t="s">
        <v>64</v>
      </c>
      <c r="GA68" s="192" t="s">
        <v>64</v>
      </c>
      <c r="GB68" s="192" t="s">
        <v>64</v>
      </c>
      <c r="GC68" s="192" t="s">
        <v>64</v>
      </c>
      <c r="GD68" s="192" t="s">
        <v>64</v>
      </c>
      <c r="GE68" s="192" t="s">
        <v>64</v>
      </c>
      <c r="GF68" s="192" t="s">
        <v>64</v>
      </c>
      <c r="GG68" s="192" t="s">
        <v>64</v>
      </c>
      <c r="GH68" s="192" t="s">
        <v>64</v>
      </c>
      <c r="GI68" s="192" t="s">
        <v>64</v>
      </c>
      <c r="GJ68" s="192" t="s">
        <v>64</v>
      </c>
      <c r="GK68" s="192" t="s">
        <v>64</v>
      </c>
      <c r="GL68" s="192" t="s">
        <v>64</v>
      </c>
      <c r="GM68" s="192" t="s">
        <v>64</v>
      </c>
      <c r="GN68" s="192" t="s">
        <v>83</v>
      </c>
      <c r="GO68" s="192" t="s">
        <v>64</v>
      </c>
      <c r="GP68" s="192" t="s">
        <v>64</v>
      </c>
      <c r="GQ68" s="192" t="s">
        <v>64</v>
      </c>
      <c r="GR68" s="192" t="s">
        <v>64</v>
      </c>
      <c r="GS68" s="192" t="s">
        <v>64</v>
      </c>
      <c r="GT68" s="192" t="s">
        <v>64</v>
      </c>
      <c r="GU68" s="192" t="s">
        <v>64</v>
      </c>
      <c r="GV68" s="192" t="s">
        <v>64</v>
      </c>
      <c r="GW68" s="192" t="s">
        <v>64</v>
      </c>
      <c r="GX68" s="192" t="s">
        <v>64</v>
      </c>
      <c r="GY68" s="192" t="s">
        <v>64</v>
      </c>
      <c r="GZ68" s="192" t="s">
        <v>64</v>
      </c>
      <c r="HA68" s="192" t="s">
        <v>64</v>
      </c>
      <c r="HB68" s="192" t="s">
        <v>64</v>
      </c>
      <c r="HC68" s="192" t="s">
        <v>64</v>
      </c>
      <c r="HD68" s="192" t="s">
        <v>64</v>
      </c>
      <c r="HE68" s="192" t="s">
        <v>64</v>
      </c>
      <c r="HF68" s="192" t="s">
        <v>64</v>
      </c>
      <c r="HG68" s="192" t="s">
        <v>64</v>
      </c>
      <c r="HH68" s="192" t="s">
        <v>64</v>
      </c>
      <c r="HI68" s="192" t="s">
        <v>64</v>
      </c>
      <c r="HJ68" s="192" t="s">
        <v>64</v>
      </c>
      <c r="HK68" s="192" t="s">
        <v>64</v>
      </c>
      <c r="HL68" s="192" t="s">
        <v>64</v>
      </c>
      <c r="HM68" s="192" t="s">
        <v>64</v>
      </c>
      <c r="HN68" s="192" t="s">
        <v>64</v>
      </c>
      <c r="HO68" s="192" t="s">
        <v>64</v>
      </c>
      <c r="HP68" s="192" t="s">
        <v>64</v>
      </c>
      <c r="HQ68" s="192" t="s">
        <v>64</v>
      </c>
      <c r="HR68" s="192" t="s">
        <v>64</v>
      </c>
      <c r="HS68" s="192" t="s">
        <v>64</v>
      </c>
      <c r="HT68" s="192" t="s">
        <v>64</v>
      </c>
      <c r="HU68" s="192" t="s">
        <v>64</v>
      </c>
      <c r="HV68" s="192" t="s">
        <v>64</v>
      </c>
      <c r="HW68" s="192" t="s">
        <v>64</v>
      </c>
      <c r="HX68" s="192" t="s">
        <v>64</v>
      </c>
      <c r="HY68" s="192" t="s">
        <v>64</v>
      </c>
      <c r="HZ68" s="192" t="s">
        <v>64</v>
      </c>
      <c r="IA68" s="192" t="s">
        <v>64</v>
      </c>
      <c r="IB68" s="192" t="s">
        <v>64</v>
      </c>
      <c r="IC68" s="192" t="s">
        <v>64</v>
      </c>
      <c r="ID68" s="192" t="s">
        <v>64</v>
      </c>
      <c r="IE68" s="192" t="s">
        <v>64</v>
      </c>
      <c r="IF68" s="192" t="s">
        <v>64</v>
      </c>
      <c r="IG68" s="192" t="s">
        <v>64</v>
      </c>
      <c r="IH68" s="192" t="s">
        <v>64</v>
      </c>
      <c r="II68" s="192" t="s">
        <v>64</v>
      </c>
      <c r="IJ68" s="192" t="s">
        <v>64</v>
      </c>
      <c r="IK68" s="192" t="s">
        <v>64</v>
      </c>
      <c r="IL68" s="192" t="s">
        <v>64</v>
      </c>
      <c r="IM68" s="192" t="s">
        <v>490</v>
      </c>
      <c r="IN68" s="192" t="s">
        <v>797</v>
      </c>
      <c r="IO68" s="192" t="s">
        <v>489</v>
      </c>
      <c r="IP68" s="192" t="s">
        <v>487</v>
      </c>
      <c r="IQ68" s="192" t="s">
        <v>783</v>
      </c>
      <c r="IR68" s="192" t="s">
        <v>783</v>
      </c>
    </row>
    <row r="69" spans="1:252">
      <c r="A69" s="209" t="str">
        <f t="shared" si="1"/>
        <v>Report</v>
      </c>
      <c r="B69" s="192">
        <v>143042</v>
      </c>
      <c r="C69" s="192">
        <v>9316016</v>
      </c>
      <c r="D69" s="192" t="s">
        <v>978</v>
      </c>
      <c r="E69" s="192" t="s">
        <v>794</v>
      </c>
      <c r="F69" s="192" t="s">
        <v>535</v>
      </c>
      <c r="G69" s="192" t="s">
        <v>535</v>
      </c>
      <c r="H69" s="192" t="s">
        <v>885</v>
      </c>
      <c r="I69" s="192" t="s">
        <v>979</v>
      </c>
      <c r="J69" s="192" t="s">
        <v>781</v>
      </c>
      <c r="K69" s="192" t="s">
        <v>781</v>
      </c>
      <c r="L69" s="192" t="s">
        <v>782</v>
      </c>
      <c r="M69" s="192" t="s">
        <v>783</v>
      </c>
      <c r="N69" s="210" t="s">
        <v>784</v>
      </c>
      <c r="O69" s="211">
        <v>10039170</v>
      </c>
      <c r="P69" s="196">
        <v>43004</v>
      </c>
      <c r="Q69" s="196">
        <v>43006</v>
      </c>
      <c r="R69" s="196">
        <v>43041</v>
      </c>
      <c r="S69" s="192" t="s">
        <v>908</v>
      </c>
      <c r="T69" s="192" t="s">
        <v>786</v>
      </c>
      <c r="U69" s="192">
        <v>2</v>
      </c>
      <c r="V69" s="192">
        <v>2</v>
      </c>
      <c r="W69" s="192">
        <v>2</v>
      </c>
      <c r="X69" s="192">
        <v>2</v>
      </c>
      <c r="Y69" s="192">
        <v>2</v>
      </c>
      <c r="Z69" s="192" t="s">
        <v>783</v>
      </c>
      <c r="AA69" s="192">
        <v>2</v>
      </c>
      <c r="AB69" s="192" t="s">
        <v>489</v>
      </c>
      <c r="AC69" s="192" t="s">
        <v>487</v>
      </c>
      <c r="AD69" s="192" t="s">
        <v>783</v>
      </c>
      <c r="AE69" s="192" t="s">
        <v>783</v>
      </c>
      <c r="AF69" s="192" t="s">
        <v>783</v>
      </c>
      <c r="AG69" s="192" t="s">
        <v>783</v>
      </c>
      <c r="AH69" s="192" t="s">
        <v>783</v>
      </c>
      <c r="AI69" s="192" t="s">
        <v>783</v>
      </c>
      <c r="AJ69" s="192" t="s">
        <v>783</v>
      </c>
      <c r="AK69" s="192" t="s">
        <v>787</v>
      </c>
      <c r="AL69" s="192" t="s">
        <v>64</v>
      </c>
      <c r="AM69" s="192" t="s">
        <v>64</v>
      </c>
      <c r="AN69" s="192" t="s">
        <v>64</v>
      </c>
      <c r="AO69" s="192" t="s">
        <v>64</v>
      </c>
      <c r="AP69" s="192" t="s">
        <v>64</v>
      </c>
      <c r="AQ69" s="192" t="s">
        <v>64</v>
      </c>
      <c r="AR69" s="192" t="s">
        <v>64</v>
      </c>
      <c r="AS69" s="192" t="s">
        <v>64</v>
      </c>
      <c r="AT69" s="192" t="s">
        <v>64</v>
      </c>
      <c r="AU69" s="192" t="s">
        <v>64</v>
      </c>
      <c r="AV69" s="192" t="s">
        <v>64</v>
      </c>
      <c r="AW69" s="192" t="s">
        <v>64</v>
      </c>
      <c r="AX69" s="192" t="s">
        <v>64</v>
      </c>
      <c r="AY69" s="192" t="s">
        <v>64</v>
      </c>
      <c r="AZ69" s="192" t="s">
        <v>64</v>
      </c>
      <c r="BA69" s="192" t="s">
        <v>64</v>
      </c>
      <c r="BB69" s="192" t="s">
        <v>82</v>
      </c>
      <c r="BC69" s="192" t="s">
        <v>64</v>
      </c>
      <c r="BD69" s="192" t="s">
        <v>64</v>
      </c>
      <c r="BE69" s="192" t="s">
        <v>64</v>
      </c>
      <c r="BF69" s="192" t="s">
        <v>64</v>
      </c>
      <c r="BG69" s="192" t="s">
        <v>64</v>
      </c>
      <c r="BH69" s="192" t="s">
        <v>64</v>
      </c>
      <c r="BI69" s="192" t="s">
        <v>64</v>
      </c>
      <c r="BJ69" s="192" t="s">
        <v>64</v>
      </c>
      <c r="BK69" s="192" t="s">
        <v>64</v>
      </c>
      <c r="BL69" s="192" t="s">
        <v>64</v>
      </c>
      <c r="BM69" s="192" t="s">
        <v>64</v>
      </c>
      <c r="BN69" s="192" t="s">
        <v>64</v>
      </c>
      <c r="BO69" s="192" t="s">
        <v>64</v>
      </c>
      <c r="BP69" s="192" t="s">
        <v>64</v>
      </c>
      <c r="BQ69" s="192" t="s">
        <v>64</v>
      </c>
      <c r="BR69" s="192" t="s">
        <v>64</v>
      </c>
      <c r="BS69" s="192" t="s">
        <v>64</v>
      </c>
      <c r="BT69" s="192" t="s">
        <v>64</v>
      </c>
      <c r="BU69" s="192" t="s">
        <v>64</v>
      </c>
      <c r="BV69" s="192" t="s">
        <v>64</v>
      </c>
      <c r="BW69" s="192" t="s">
        <v>64</v>
      </c>
      <c r="BX69" s="192" t="s">
        <v>64</v>
      </c>
      <c r="BY69" s="192" t="s">
        <v>64</v>
      </c>
      <c r="BZ69" s="192" t="s">
        <v>64</v>
      </c>
      <c r="CA69" s="192" t="s">
        <v>64</v>
      </c>
      <c r="CB69" s="192" t="s">
        <v>64</v>
      </c>
      <c r="CC69" s="192" t="s">
        <v>64</v>
      </c>
      <c r="CD69" s="192" t="s">
        <v>64</v>
      </c>
      <c r="CE69" s="192" t="s">
        <v>64</v>
      </c>
      <c r="CF69" s="192" t="s">
        <v>64</v>
      </c>
      <c r="CG69" s="192" t="s">
        <v>64</v>
      </c>
      <c r="CH69" s="192" t="s">
        <v>64</v>
      </c>
      <c r="CI69" s="192" t="s">
        <v>64</v>
      </c>
      <c r="CJ69" s="192" t="s">
        <v>64</v>
      </c>
      <c r="CK69" s="192" t="s">
        <v>64</v>
      </c>
      <c r="CL69" s="192" t="s">
        <v>64</v>
      </c>
      <c r="CM69" s="192" t="s">
        <v>64</v>
      </c>
      <c r="CN69" s="192" t="s">
        <v>64</v>
      </c>
      <c r="CO69" s="192" t="s">
        <v>64</v>
      </c>
      <c r="CP69" s="192" t="s">
        <v>64</v>
      </c>
      <c r="CQ69" s="192" t="s">
        <v>64</v>
      </c>
      <c r="CR69" s="192" t="s">
        <v>82</v>
      </c>
      <c r="CS69" s="192" t="s">
        <v>82</v>
      </c>
      <c r="CT69" s="192" t="s">
        <v>82</v>
      </c>
      <c r="CU69" s="192" t="s">
        <v>64</v>
      </c>
      <c r="CV69" s="192" t="s">
        <v>64</v>
      </c>
      <c r="CW69" s="192" t="s">
        <v>64</v>
      </c>
      <c r="CX69" s="192" t="s">
        <v>64</v>
      </c>
      <c r="CY69" s="192" t="s">
        <v>64</v>
      </c>
      <c r="CZ69" s="192" t="s">
        <v>64</v>
      </c>
      <c r="DA69" s="192" t="s">
        <v>64</v>
      </c>
      <c r="DB69" s="192" t="s">
        <v>64</v>
      </c>
      <c r="DC69" s="192" t="s">
        <v>64</v>
      </c>
      <c r="DD69" s="192" t="s">
        <v>64</v>
      </c>
      <c r="DE69" s="192" t="s">
        <v>64</v>
      </c>
      <c r="DF69" s="192" t="s">
        <v>64</v>
      </c>
      <c r="DG69" s="192" t="s">
        <v>64</v>
      </c>
      <c r="DH69" s="192" t="s">
        <v>64</v>
      </c>
      <c r="DI69" s="192" t="s">
        <v>64</v>
      </c>
      <c r="DJ69" s="192" t="s">
        <v>64</v>
      </c>
      <c r="DK69" s="192" t="s">
        <v>64</v>
      </c>
      <c r="DL69" s="192" t="s">
        <v>64</v>
      </c>
      <c r="DM69" s="192" t="s">
        <v>64</v>
      </c>
      <c r="DN69" s="192" t="s">
        <v>64</v>
      </c>
      <c r="DO69" s="192" t="s">
        <v>64</v>
      </c>
      <c r="DP69" s="192" t="s">
        <v>64</v>
      </c>
      <c r="DQ69" s="192" t="s">
        <v>64</v>
      </c>
      <c r="DR69" s="192" t="s">
        <v>82</v>
      </c>
      <c r="DS69" s="192" t="s">
        <v>64</v>
      </c>
      <c r="DT69" s="192" t="s">
        <v>64</v>
      </c>
      <c r="DU69" s="192" t="s">
        <v>64</v>
      </c>
      <c r="DV69" s="192" t="s">
        <v>64</v>
      </c>
      <c r="DW69" s="192" t="s">
        <v>64</v>
      </c>
      <c r="DX69" s="192" t="s">
        <v>64</v>
      </c>
      <c r="DY69" s="192" t="s">
        <v>64</v>
      </c>
      <c r="DZ69" s="192" t="s">
        <v>64</v>
      </c>
      <c r="EA69" s="192" t="s">
        <v>64</v>
      </c>
      <c r="EB69" s="192" t="s">
        <v>64</v>
      </c>
      <c r="EC69" s="192" t="s">
        <v>64</v>
      </c>
      <c r="ED69" s="192" t="s">
        <v>64</v>
      </c>
      <c r="EE69" s="192" t="s">
        <v>64</v>
      </c>
      <c r="EF69" s="192" t="s">
        <v>64</v>
      </c>
      <c r="EG69" s="192" t="s">
        <v>64</v>
      </c>
      <c r="EH69" s="192" t="s">
        <v>64</v>
      </c>
      <c r="EI69" s="192" t="s">
        <v>64</v>
      </c>
      <c r="EJ69" s="192" t="s">
        <v>64</v>
      </c>
      <c r="EK69" s="192" t="s">
        <v>64</v>
      </c>
      <c r="EL69" s="192" t="s">
        <v>64</v>
      </c>
      <c r="EM69" s="192" t="s">
        <v>64</v>
      </c>
      <c r="EN69" s="192" t="s">
        <v>64</v>
      </c>
      <c r="EO69" s="192" t="s">
        <v>64</v>
      </c>
      <c r="EP69" s="192" t="s">
        <v>64</v>
      </c>
      <c r="EQ69" s="192" t="s">
        <v>64</v>
      </c>
      <c r="ER69" s="192" t="s">
        <v>64</v>
      </c>
      <c r="ES69" s="192" t="s">
        <v>64</v>
      </c>
      <c r="ET69" s="192" t="s">
        <v>64</v>
      </c>
      <c r="EU69" s="192" t="s">
        <v>64</v>
      </c>
      <c r="EV69" s="192" t="s">
        <v>64</v>
      </c>
      <c r="EW69" s="192" t="s">
        <v>64</v>
      </c>
      <c r="EX69" s="192" t="s">
        <v>64</v>
      </c>
      <c r="EY69" s="192" t="s">
        <v>64</v>
      </c>
      <c r="EZ69" s="192" t="s">
        <v>64</v>
      </c>
      <c r="FA69" s="192" t="s">
        <v>64</v>
      </c>
      <c r="FB69" s="192" t="s">
        <v>64</v>
      </c>
      <c r="FC69" s="192" t="s">
        <v>64</v>
      </c>
      <c r="FD69" s="192" t="s">
        <v>82</v>
      </c>
      <c r="FE69" s="192" t="s">
        <v>82</v>
      </c>
      <c r="FF69" s="192" t="s">
        <v>82</v>
      </c>
      <c r="FG69" s="192" t="s">
        <v>82</v>
      </c>
      <c r="FH69" s="192" t="s">
        <v>82</v>
      </c>
      <c r="FI69" s="192" t="s">
        <v>82</v>
      </c>
      <c r="FJ69" s="192" t="s">
        <v>82</v>
      </c>
      <c r="FK69" s="192" t="s">
        <v>64</v>
      </c>
      <c r="FL69" s="192" t="s">
        <v>64</v>
      </c>
      <c r="FM69" s="192" t="s">
        <v>64</v>
      </c>
      <c r="FN69" s="192" t="s">
        <v>64</v>
      </c>
      <c r="FO69" s="192" t="s">
        <v>64</v>
      </c>
      <c r="FP69" s="192" t="s">
        <v>64</v>
      </c>
      <c r="FQ69" s="192" t="s">
        <v>64</v>
      </c>
      <c r="FR69" s="192" t="s">
        <v>64</v>
      </c>
      <c r="FS69" s="192" t="s">
        <v>64</v>
      </c>
      <c r="FT69" s="192" t="s">
        <v>64</v>
      </c>
      <c r="FU69" s="192" t="s">
        <v>64</v>
      </c>
      <c r="FV69" s="192" t="s">
        <v>82</v>
      </c>
      <c r="FW69" s="192" t="s">
        <v>64</v>
      </c>
      <c r="FX69" s="192" t="s">
        <v>64</v>
      </c>
      <c r="FY69" s="192" t="s">
        <v>64</v>
      </c>
      <c r="FZ69" s="192" t="s">
        <v>64</v>
      </c>
      <c r="GA69" s="192" t="s">
        <v>64</v>
      </c>
      <c r="GB69" s="192" t="s">
        <v>64</v>
      </c>
      <c r="GC69" s="192" t="s">
        <v>64</v>
      </c>
      <c r="GD69" s="192" t="s">
        <v>64</v>
      </c>
      <c r="GE69" s="192" t="s">
        <v>64</v>
      </c>
      <c r="GF69" s="192" t="s">
        <v>64</v>
      </c>
      <c r="GG69" s="192" t="s">
        <v>64</v>
      </c>
      <c r="GH69" s="192" t="s">
        <v>64</v>
      </c>
      <c r="GI69" s="192" t="s">
        <v>64</v>
      </c>
      <c r="GJ69" s="192" t="s">
        <v>64</v>
      </c>
      <c r="GK69" s="192" t="s">
        <v>64</v>
      </c>
      <c r="GL69" s="192" t="s">
        <v>64</v>
      </c>
      <c r="GM69" s="192" t="s">
        <v>64</v>
      </c>
      <c r="GN69" s="192" t="s">
        <v>82</v>
      </c>
      <c r="GO69" s="192" t="s">
        <v>64</v>
      </c>
      <c r="GP69" s="192" t="s">
        <v>64</v>
      </c>
      <c r="GQ69" s="192" t="s">
        <v>64</v>
      </c>
      <c r="GR69" s="192" t="s">
        <v>64</v>
      </c>
      <c r="GS69" s="192" t="s">
        <v>64</v>
      </c>
      <c r="GT69" s="192" t="s">
        <v>64</v>
      </c>
      <c r="GU69" s="192" t="s">
        <v>64</v>
      </c>
      <c r="GV69" s="192" t="s">
        <v>64</v>
      </c>
      <c r="GW69" s="192" t="s">
        <v>82</v>
      </c>
      <c r="GX69" s="192" t="s">
        <v>82</v>
      </c>
      <c r="GY69" s="192" t="s">
        <v>64</v>
      </c>
      <c r="GZ69" s="192" t="s">
        <v>64</v>
      </c>
      <c r="HA69" s="192" t="s">
        <v>64</v>
      </c>
      <c r="HB69" s="192" t="s">
        <v>64</v>
      </c>
      <c r="HC69" s="192" t="s">
        <v>64</v>
      </c>
      <c r="HD69" s="192" t="s">
        <v>64</v>
      </c>
      <c r="HE69" s="192" t="s">
        <v>82</v>
      </c>
      <c r="HF69" s="192" t="s">
        <v>64</v>
      </c>
      <c r="HG69" s="192" t="s">
        <v>64</v>
      </c>
      <c r="HH69" s="192" t="s">
        <v>64</v>
      </c>
      <c r="HI69" s="192" t="s">
        <v>82</v>
      </c>
      <c r="HJ69" s="192" t="s">
        <v>64</v>
      </c>
      <c r="HK69" s="192" t="s">
        <v>64</v>
      </c>
      <c r="HL69" s="192" t="s">
        <v>64</v>
      </c>
      <c r="HM69" s="192" t="s">
        <v>64</v>
      </c>
      <c r="HN69" s="192" t="s">
        <v>64</v>
      </c>
      <c r="HO69" s="192" t="s">
        <v>64</v>
      </c>
      <c r="HP69" s="192" t="s">
        <v>64</v>
      </c>
      <c r="HQ69" s="192" t="s">
        <v>64</v>
      </c>
      <c r="HR69" s="192" t="s">
        <v>64</v>
      </c>
      <c r="HS69" s="192" t="s">
        <v>64</v>
      </c>
      <c r="HT69" s="192" t="s">
        <v>64</v>
      </c>
      <c r="HU69" s="192" t="s">
        <v>64</v>
      </c>
      <c r="HV69" s="192" t="s">
        <v>64</v>
      </c>
      <c r="HW69" s="192" t="s">
        <v>64</v>
      </c>
      <c r="HX69" s="192" t="s">
        <v>64</v>
      </c>
      <c r="HY69" s="192" t="s">
        <v>64</v>
      </c>
      <c r="HZ69" s="192" t="s">
        <v>64</v>
      </c>
      <c r="IA69" s="192" t="s">
        <v>64</v>
      </c>
      <c r="IB69" s="192" t="s">
        <v>64</v>
      </c>
      <c r="IC69" s="192" t="s">
        <v>64</v>
      </c>
      <c r="ID69" s="192" t="s">
        <v>64</v>
      </c>
      <c r="IE69" s="192" t="s">
        <v>64</v>
      </c>
      <c r="IF69" s="192" t="s">
        <v>64</v>
      </c>
      <c r="IG69" s="192" t="s">
        <v>64</v>
      </c>
      <c r="IH69" s="192" t="s">
        <v>64</v>
      </c>
      <c r="II69" s="192" t="s">
        <v>64</v>
      </c>
      <c r="IJ69" s="192" t="s">
        <v>64</v>
      </c>
      <c r="IK69" s="192" t="s">
        <v>64</v>
      </c>
      <c r="IL69" s="192" t="s">
        <v>64</v>
      </c>
      <c r="IM69" s="192" t="s">
        <v>489</v>
      </c>
      <c r="IN69" s="192" t="s">
        <v>489</v>
      </c>
      <c r="IO69" s="192" t="s">
        <v>489</v>
      </c>
      <c r="IP69" s="192" t="s">
        <v>487</v>
      </c>
      <c r="IQ69" s="192" t="s">
        <v>82</v>
      </c>
      <c r="IR69" s="192" t="s">
        <v>82</v>
      </c>
    </row>
    <row r="70" spans="1:252">
      <c r="A70" s="209" t="str">
        <f t="shared" si="1"/>
        <v>Report</v>
      </c>
      <c r="B70" s="192">
        <v>132069</v>
      </c>
      <c r="C70" s="192">
        <v>9386258</v>
      </c>
      <c r="D70" s="192" t="s">
        <v>980</v>
      </c>
      <c r="E70" s="192" t="s">
        <v>778</v>
      </c>
      <c r="F70" s="192" t="s">
        <v>535</v>
      </c>
      <c r="G70" s="192" t="s">
        <v>535</v>
      </c>
      <c r="H70" s="192" t="s">
        <v>802</v>
      </c>
      <c r="I70" s="192" t="s">
        <v>981</v>
      </c>
      <c r="J70" s="192" t="s">
        <v>781</v>
      </c>
      <c r="K70" s="192" t="s">
        <v>781</v>
      </c>
      <c r="L70" s="192" t="s">
        <v>782</v>
      </c>
      <c r="M70" s="192" t="s">
        <v>783</v>
      </c>
      <c r="N70" s="210" t="s">
        <v>784</v>
      </c>
      <c r="O70" s="211">
        <v>10026017</v>
      </c>
      <c r="P70" s="196">
        <v>43067</v>
      </c>
      <c r="Q70" s="196">
        <v>43069</v>
      </c>
      <c r="R70" s="196">
        <v>43126</v>
      </c>
      <c r="S70" s="192" t="s">
        <v>4430</v>
      </c>
      <c r="T70" s="192" t="s">
        <v>786</v>
      </c>
      <c r="U70" s="192">
        <v>1</v>
      </c>
      <c r="V70" s="192">
        <v>1</v>
      </c>
      <c r="W70" s="192">
        <v>1</v>
      </c>
      <c r="X70" s="192">
        <v>1</v>
      </c>
      <c r="Y70" s="192">
        <v>1</v>
      </c>
      <c r="Z70" s="192" t="s">
        <v>783</v>
      </c>
      <c r="AA70" s="192">
        <v>1</v>
      </c>
      <c r="AB70" s="192" t="s">
        <v>489</v>
      </c>
      <c r="AC70" s="192" t="s">
        <v>487</v>
      </c>
      <c r="AD70" s="192" t="s">
        <v>783</v>
      </c>
      <c r="AE70" s="192" t="s">
        <v>783</v>
      </c>
      <c r="AF70" s="192" t="s">
        <v>783</v>
      </c>
      <c r="AG70" s="192" t="s">
        <v>783</v>
      </c>
      <c r="AH70" s="192" t="s">
        <v>783</v>
      </c>
      <c r="AI70" s="192" t="s">
        <v>783</v>
      </c>
      <c r="AJ70" s="192" t="s">
        <v>783</v>
      </c>
      <c r="AK70" s="192" t="s">
        <v>787</v>
      </c>
      <c r="AL70" s="192" t="s">
        <v>64</v>
      </c>
      <c r="AM70" s="192" t="s">
        <v>64</v>
      </c>
      <c r="AN70" s="192" t="s">
        <v>64</v>
      </c>
      <c r="AO70" s="192" t="s">
        <v>64</v>
      </c>
      <c r="AP70" s="192" t="s">
        <v>64</v>
      </c>
      <c r="AQ70" s="192" t="s">
        <v>64</v>
      </c>
      <c r="AR70" s="192" t="s">
        <v>64</v>
      </c>
      <c r="AS70" s="192" t="s">
        <v>64</v>
      </c>
      <c r="AT70" s="192" t="s">
        <v>64</v>
      </c>
      <c r="AU70" s="192" t="s">
        <v>64</v>
      </c>
      <c r="AV70" s="192" t="s">
        <v>64</v>
      </c>
      <c r="AW70" s="192" t="s">
        <v>64</v>
      </c>
      <c r="AX70" s="192" t="s">
        <v>64</v>
      </c>
      <c r="AY70" s="192" t="s">
        <v>64</v>
      </c>
      <c r="AZ70" s="192" t="s">
        <v>64</v>
      </c>
      <c r="BA70" s="192" t="s">
        <v>64</v>
      </c>
      <c r="BB70" s="192" t="s">
        <v>82</v>
      </c>
      <c r="BC70" s="192" t="s">
        <v>64</v>
      </c>
      <c r="BD70" s="192" t="s">
        <v>64</v>
      </c>
      <c r="BE70" s="192" t="s">
        <v>64</v>
      </c>
      <c r="BF70" s="192" t="s">
        <v>64</v>
      </c>
      <c r="BG70" s="192" t="s">
        <v>64</v>
      </c>
      <c r="BH70" s="192" t="s">
        <v>64</v>
      </c>
      <c r="BI70" s="192" t="s">
        <v>64</v>
      </c>
      <c r="BJ70" s="192" t="s">
        <v>82</v>
      </c>
      <c r="BK70" s="192" t="s">
        <v>64</v>
      </c>
      <c r="BL70" s="192" t="s">
        <v>64</v>
      </c>
      <c r="BM70" s="192" t="s">
        <v>64</v>
      </c>
      <c r="BN70" s="192" t="s">
        <v>64</v>
      </c>
      <c r="BO70" s="192" t="s">
        <v>64</v>
      </c>
      <c r="BP70" s="192" t="s">
        <v>64</v>
      </c>
      <c r="BQ70" s="192" t="s">
        <v>64</v>
      </c>
      <c r="BR70" s="192" t="s">
        <v>64</v>
      </c>
      <c r="BS70" s="192" t="s">
        <v>64</v>
      </c>
      <c r="BT70" s="192" t="s">
        <v>64</v>
      </c>
      <c r="BU70" s="192" t="s">
        <v>64</v>
      </c>
      <c r="BV70" s="192" t="s">
        <v>64</v>
      </c>
      <c r="BW70" s="192" t="s">
        <v>64</v>
      </c>
      <c r="BX70" s="192" t="s">
        <v>64</v>
      </c>
      <c r="BY70" s="192" t="s">
        <v>64</v>
      </c>
      <c r="BZ70" s="192" t="s">
        <v>64</v>
      </c>
      <c r="CA70" s="192" t="s">
        <v>64</v>
      </c>
      <c r="CB70" s="192" t="s">
        <v>64</v>
      </c>
      <c r="CC70" s="192" t="s">
        <v>64</v>
      </c>
      <c r="CD70" s="192" t="s">
        <v>64</v>
      </c>
      <c r="CE70" s="192" t="s">
        <v>64</v>
      </c>
      <c r="CF70" s="192" t="s">
        <v>64</v>
      </c>
      <c r="CG70" s="192" t="s">
        <v>64</v>
      </c>
      <c r="CH70" s="192" t="s">
        <v>64</v>
      </c>
      <c r="CI70" s="192" t="s">
        <v>64</v>
      </c>
      <c r="CJ70" s="192" t="s">
        <v>64</v>
      </c>
      <c r="CK70" s="192" t="s">
        <v>64</v>
      </c>
      <c r="CL70" s="192" t="s">
        <v>64</v>
      </c>
      <c r="CM70" s="192" t="s">
        <v>64</v>
      </c>
      <c r="CN70" s="192" t="s">
        <v>64</v>
      </c>
      <c r="CO70" s="192" t="s">
        <v>64</v>
      </c>
      <c r="CP70" s="192" t="s">
        <v>64</v>
      </c>
      <c r="CQ70" s="192" t="s">
        <v>64</v>
      </c>
      <c r="CR70" s="192" t="s">
        <v>64</v>
      </c>
      <c r="CS70" s="192" t="s">
        <v>82</v>
      </c>
      <c r="CT70" s="192" t="s">
        <v>82</v>
      </c>
      <c r="CU70" s="192" t="s">
        <v>64</v>
      </c>
      <c r="CV70" s="192" t="s">
        <v>64</v>
      </c>
      <c r="CW70" s="192" t="s">
        <v>64</v>
      </c>
      <c r="CX70" s="192" t="s">
        <v>64</v>
      </c>
      <c r="CY70" s="192" t="s">
        <v>64</v>
      </c>
      <c r="CZ70" s="192" t="s">
        <v>64</v>
      </c>
      <c r="DA70" s="192" t="s">
        <v>64</v>
      </c>
      <c r="DB70" s="192" t="s">
        <v>64</v>
      </c>
      <c r="DC70" s="192" t="s">
        <v>64</v>
      </c>
      <c r="DD70" s="192" t="s">
        <v>64</v>
      </c>
      <c r="DE70" s="192" t="s">
        <v>64</v>
      </c>
      <c r="DF70" s="192" t="s">
        <v>64</v>
      </c>
      <c r="DG70" s="192" t="s">
        <v>64</v>
      </c>
      <c r="DH70" s="192" t="s">
        <v>64</v>
      </c>
      <c r="DI70" s="192" t="s">
        <v>64</v>
      </c>
      <c r="DJ70" s="192" t="s">
        <v>64</v>
      </c>
      <c r="DK70" s="192" t="s">
        <v>64</v>
      </c>
      <c r="DL70" s="192" t="s">
        <v>64</v>
      </c>
      <c r="DM70" s="192" t="s">
        <v>64</v>
      </c>
      <c r="DN70" s="192" t="s">
        <v>64</v>
      </c>
      <c r="DO70" s="192" t="s">
        <v>64</v>
      </c>
      <c r="DP70" s="192" t="s">
        <v>64</v>
      </c>
      <c r="DQ70" s="192" t="s">
        <v>64</v>
      </c>
      <c r="DR70" s="192" t="s">
        <v>82</v>
      </c>
      <c r="DS70" s="192" t="s">
        <v>64</v>
      </c>
      <c r="DT70" s="192" t="s">
        <v>64</v>
      </c>
      <c r="DU70" s="192" t="s">
        <v>64</v>
      </c>
      <c r="DV70" s="192" t="s">
        <v>64</v>
      </c>
      <c r="DW70" s="192" t="s">
        <v>64</v>
      </c>
      <c r="DX70" s="192" t="s">
        <v>64</v>
      </c>
      <c r="DY70" s="192" t="s">
        <v>64</v>
      </c>
      <c r="DZ70" s="192" t="s">
        <v>64</v>
      </c>
      <c r="EA70" s="192" t="s">
        <v>64</v>
      </c>
      <c r="EB70" s="192" t="s">
        <v>64</v>
      </c>
      <c r="EC70" s="192" t="s">
        <v>64</v>
      </c>
      <c r="ED70" s="192" t="s">
        <v>64</v>
      </c>
      <c r="EE70" s="192" t="s">
        <v>64</v>
      </c>
      <c r="EF70" s="192" t="s">
        <v>82</v>
      </c>
      <c r="EG70" s="192" t="s">
        <v>82</v>
      </c>
      <c r="EH70" s="192" t="s">
        <v>64</v>
      </c>
      <c r="EI70" s="192" t="s">
        <v>64</v>
      </c>
      <c r="EJ70" s="192" t="s">
        <v>64</v>
      </c>
      <c r="EK70" s="192" t="s">
        <v>64</v>
      </c>
      <c r="EL70" s="192" t="s">
        <v>64</v>
      </c>
      <c r="EM70" s="192" t="s">
        <v>64</v>
      </c>
      <c r="EN70" s="192" t="s">
        <v>64</v>
      </c>
      <c r="EO70" s="192" t="s">
        <v>64</v>
      </c>
      <c r="EP70" s="192" t="s">
        <v>64</v>
      </c>
      <c r="EQ70" s="192" t="s">
        <v>64</v>
      </c>
      <c r="ER70" s="192" t="s">
        <v>64</v>
      </c>
      <c r="ES70" s="192" t="s">
        <v>64</v>
      </c>
      <c r="ET70" s="192" t="s">
        <v>64</v>
      </c>
      <c r="EU70" s="192" t="s">
        <v>64</v>
      </c>
      <c r="EV70" s="192" t="s">
        <v>64</v>
      </c>
      <c r="EW70" s="192" t="s">
        <v>64</v>
      </c>
      <c r="EX70" s="192" t="s">
        <v>64</v>
      </c>
      <c r="EY70" s="192" t="s">
        <v>64</v>
      </c>
      <c r="EZ70" s="192" t="s">
        <v>64</v>
      </c>
      <c r="FA70" s="192" t="s">
        <v>64</v>
      </c>
      <c r="FB70" s="192" t="s">
        <v>64</v>
      </c>
      <c r="FC70" s="192" t="s">
        <v>64</v>
      </c>
      <c r="FD70" s="192" t="s">
        <v>64</v>
      </c>
      <c r="FE70" s="192" t="s">
        <v>64</v>
      </c>
      <c r="FF70" s="192" t="s">
        <v>64</v>
      </c>
      <c r="FG70" s="192" t="s">
        <v>64</v>
      </c>
      <c r="FH70" s="192" t="s">
        <v>64</v>
      </c>
      <c r="FI70" s="192" t="s">
        <v>64</v>
      </c>
      <c r="FJ70" s="192" t="s">
        <v>64</v>
      </c>
      <c r="FK70" s="192" t="s">
        <v>64</v>
      </c>
      <c r="FL70" s="192" t="s">
        <v>64</v>
      </c>
      <c r="FM70" s="192" t="s">
        <v>64</v>
      </c>
      <c r="FN70" s="192" t="s">
        <v>64</v>
      </c>
      <c r="FO70" s="192" t="s">
        <v>64</v>
      </c>
      <c r="FP70" s="192" t="s">
        <v>64</v>
      </c>
      <c r="FQ70" s="192" t="s">
        <v>82</v>
      </c>
      <c r="FR70" s="192" t="s">
        <v>64</v>
      </c>
      <c r="FS70" s="192" t="s">
        <v>64</v>
      </c>
      <c r="FT70" s="192" t="s">
        <v>64</v>
      </c>
      <c r="FU70" s="192" t="s">
        <v>64</v>
      </c>
      <c r="FV70" s="192" t="s">
        <v>82</v>
      </c>
      <c r="FW70" s="192" t="s">
        <v>64</v>
      </c>
      <c r="FX70" s="192" t="s">
        <v>64</v>
      </c>
      <c r="FY70" s="192" t="s">
        <v>64</v>
      </c>
      <c r="FZ70" s="192" t="s">
        <v>64</v>
      </c>
      <c r="GA70" s="192" t="s">
        <v>64</v>
      </c>
      <c r="GB70" s="192" t="s">
        <v>64</v>
      </c>
      <c r="GC70" s="192" t="s">
        <v>64</v>
      </c>
      <c r="GD70" s="192" t="s">
        <v>64</v>
      </c>
      <c r="GE70" s="192" t="s">
        <v>64</v>
      </c>
      <c r="GF70" s="192" t="s">
        <v>64</v>
      </c>
      <c r="GG70" s="192" t="s">
        <v>64</v>
      </c>
      <c r="GH70" s="192" t="s">
        <v>64</v>
      </c>
      <c r="GI70" s="192" t="s">
        <v>64</v>
      </c>
      <c r="GJ70" s="192" t="s">
        <v>64</v>
      </c>
      <c r="GK70" s="192" t="s">
        <v>64</v>
      </c>
      <c r="GL70" s="192" t="s">
        <v>64</v>
      </c>
      <c r="GM70" s="192" t="s">
        <v>64</v>
      </c>
      <c r="GN70" s="192" t="s">
        <v>82</v>
      </c>
      <c r="GO70" s="192" t="s">
        <v>64</v>
      </c>
      <c r="GP70" s="192" t="s">
        <v>64</v>
      </c>
      <c r="GQ70" s="192" t="s">
        <v>64</v>
      </c>
      <c r="GR70" s="192" t="s">
        <v>64</v>
      </c>
      <c r="GS70" s="192" t="s">
        <v>64</v>
      </c>
      <c r="GT70" s="192" t="s">
        <v>82</v>
      </c>
      <c r="GU70" s="192" t="s">
        <v>64</v>
      </c>
      <c r="GV70" s="192" t="s">
        <v>64</v>
      </c>
      <c r="GW70" s="192" t="s">
        <v>64</v>
      </c>
      <c r="GX70" s="192" t="s">
        <v>64</v>
      </c>
      <c r="GY70" s="192" t="s">
        <v>64</v>
      </c>
      <c r="GZ70" s="192" t="s">
        <v>64</v>
      </c>
      <c r="HA70" s="192" t="s">
        <v>82</v>
      </c>
      <c r="HB70" s="192" t="s">
        <v>64</v>
      </c>
      <c r="HC70" s="192" t="s">
        <v>64</v>
      </c>
      <c r="HD70" s="192" t="s">
        <v>64</v>
      </c>
      <c r="HE70" s="192" t="s">
        <v>82</v>
      </c>
      <c r="HF70" s="192" t="s">
        <v>64</v>
      </c>
      <c r="HG70" s="192" t="s">
        <v>64</v>
      </c>
      <c r="HH70" s="192" t="s">
        <v>64</v>
      </c>
      <c r="HI70" s="192" t="s">
        <v>64</v>
      </c>
      <c r="HJ70" s="192" t="s">
        <v>64</v>
      </c>
      <c r="HK70" s="192" t="s">
        <v>64</v>
      </c>
      <c r="HL70" s="192" t="s">
        <v>64</v>
      </c>
      <c r="HM70" s="192" t="s">
        <v>64</v>
      </c>
      <c r="HN70" s="192" t="s">
        <v>64</v>
      </c>
      <c r="HO70" s="192" t="s">
        <v>64</v>
      </c>
      <c r="HP70" s="192" t="s">
        <v>82</v>
      </c>
      <c r="HQ70" s="192" t="s">
        <v>82</v>
      </c>
      <c r="HR70" s="192" t="s">
        <v>82</v>
      </c>
      <c r="HS70" s="192" t="s">
        <v>64</v>
      </c>
      <c r="HT70" s="192" t="s">
        <v>64</v>
      </c>
      <c r="HU70" s="192" t="s">
        <v>64</v>
      </c>
      <c r="HV70" s="192" t="s">
        <v>64</v>
      </c>
      <c r="HW70" s="192" t="s">
        <v>64</v>
      </c>
      <c r="HX70" s="192" t="s">
        <v>64</v>
      </c>
      <c r="HY70" s="192" t="s">
        <v>64</v>
      </c>
      <c r="HZ70" s="192" t="s">
        <v>64</v>
      </c>
      <c r="IA70" s="192" t="s">
        <v>64</v>
      </c>
      <c r="IB70" s="192" t="s">
        <v>64</v>
      </c>
      <c r="IC70" s="192" t="s">
        <v>64</v>
      </c>
      <c r="ID70" s="192" t="s">
        <v>64</v>
      </c>
      <c r="IE70" s="192" t="s">
        <v>64</v>
      </c>
      <c r="IF70" s="192" t="s">
        <v>64</v>
      </c>
      <c r="IG70" s="192" t="s">
        <v>64</v>
      </c>
      <c r="IH70" s="192" t="s">
        <v>64</v>
      </c>
      <c r="II70" s="192" t="s">
        <v>64</v>
      </c>
      <c r="IJ70" s="192" t="s">
        <v>64</v>
      </c>
      <c r="IK70" s="192" t="s">
        <v>64</v>
      </c>
      <c r="IL70" s="192" t="s">
        <v>64</v>
      </c>
      <c r="IM70" s="192" t="s">
        <v>490</v>
      </c>
      <c r="IN70" s="192" t="s">
        <v>83</v>
      </c>
      <c r="IO70" s="192" t="s">
        <v>489</v>
      </c>
      <c r="IP70" s="192" t="s">
        <v>487</v>
      </c>
      <c r="IQ70" s="192" t="s">
        <v>82</v>
      </c>
      <c r="IR70" s="192" t="s">
        <v>82</v>
      </c>
    </row>
    <row r="71" spans="1:252">
      <c r="A71" s="209" t="str">
        <f t="shared" si="1"/>
        <v>Report</v>
      </c>
      <c r="B71" s="192">
        <v>124899</v>
      </c>
      <c r="C71" s="192">
        <v>9356076</v>
      </c>
      <c r="D71" s="192" t="s">
        <v>982</v>
      </c>
      <c r="E71" s="192" t="s">
        <v>794</v>
      </c>
      <c r="F71" s="192" t="s">
        <v>533</v>
      </c>
      <c r="G71" s="192" t="s">
        <v>533</v>
      </c>
      <c r="H71" s="192" t="s">
        <v>903</v>
      </c>
      <c r="I71" s="192" t="s">
        <v>983</v>
      </c>
      <c r="J71" s="192" t="s">
        <v>781</v>
      </c>
      <c r="K71" s="192" t="s">
        <v>941</v>
      </c>
      <c r="L71" s="192" t="s">
        <v>834</v>
      </c>
      <c r="M71" s="192" t="s">
        <v>783</v>
      </c>
      <c r="N71" s="210" t="s">
        <v>784</v>
      </c>
      <c r="O71" s="211">
        <v>10026063</v>
      </c>
      <c r="P71" s="196">
        <v>43011</v>
      </c>
      <c r="Q71" s="196">
        <v>43013</v>
      </c>
      <c r="R71" s="196">
        <v>43052</v>
      </c>
      <c r="S71" s="192" t="s">
        <v>785</v>
      </c>
      <c r="T71" s="192" t="s">
        <v>786</v>
      </c>
      <c r="U71" s="192">
        <v>3</v>
      </c>
      <c r="V71" s="192">
        <v>3</v>
      </c>
      <c r="W71" s="192">
        <v>3</v>
      </c>
      <c r="X71" s="192">
        <v>2</v>
      </c>
      <c r="Y71" s="192">
        <v>3</v>
      </c>
      <c r="Z71" s="192" t="s">
        <v>783</v>
      </c>
      <c r="AA71" s="192">
        <v>3</v>
      </c>
      <c r="AB71" s="192" t="s">
        <v>489</v>
      </c>
      <c r="AC71" s="192" t="s">
        <v>783</v>
      </c>
      <c r="AD71" s="192" t="s">
        <v>783</v>
      </c>
      <c r="AE71" s="192" t="s">
        <v>783</v>
      </c>
      <c r="AF71" s="192" t="s">
        <v>783</v>
      </c>
      <c r="AG71" s="192" t="s">
        <v>783</v>
      </c>
      <c r="AH71" s="192" t="s">
        <v>783</v>
      </c>
      <c r="AI71" s="192" t="s">
        <v>783</v>
      </c>
      <c r="AJ71" s="192" t="s">
        <v>783</v>
      </c>
      <c r="AK71" s="192" t="s">
        <v>791</v>
      </c>
      <c r="AL71" s="192" t="s">
        <v>792</v>
      </c>
      <c r="AM71" s="192" t="s">
        <v>64</v>
      </c>
      <c r="AN71" s="192" t="s">
        <v>64</v>
      </c>
      <c r="AO71" s="192" t="s">
        <v>64</v>
      </c>
      <c r="AP71" s="192" t="s">
        <v>792</v>
      </c>
      <c r="AQ71" s="192" t="s">
        <v>64</v>
      </c>
      <c r="AR71" s="192" t="s">
        <v>64</v>
      </c>
      <c r="AS71" s="192" t="s">
        <v>792</v>
      </c>
      <c r="AT71" s="192" t="s">
        <v>65</v>
      </c>
      <c r="AU71" s="192" t="s">
        <v>65</v>
      </c>
      <c r="AV71" s="192" t="s">
        <v>65</v>
      </c>
      <c r="AW71" s="192" t="s">
        <v>65</v>
      </c>
      <c r="AX71" s="192" t="s">
        <v>64</v>
      </c>
      <c r="AY71" s="192" t="s">
        <v>65</v>
      </c>
      <c r="AZ71" s="192" t="s">
        <v>65</v>
      </c>
      <c r="BA71" s="192" t="s">
        <v>64</v>
      </c>
      <c r="BB71" s="192" t="s">
        <v>83</v>
      </c>
      <c r="BC71" s="192" t="s">
        <v>64</v>
      </c>
      <c r="BD71" s="192" t="s">
        <v>64</v>
      </c>
      <c r="BE71" s="192" t="s">
        <v>64</v>
      </c>
      <c r="BF71" s="192" t="s">
        <v>65</v>
      </c>
      <c r="BG71" s="192" t="s">
        <v>64</v>
      </c>
      <c r="BH71" s="192" t="s">
        <v>65</v>
      </c>
      <c r="BI71" s="192" t="s">
        <v>65</v>
      </c>
      <c r="BJ71" s="192" t="s">
        <v>83</v>
      </c>
      <c r="BK71" s="192" t="s">
        <v>64</v>
      </c>
      <c r="BL71" s="192" t="s">
        <v>65</v>
      </c>
      <c r="BM71" s="192" t="s">
        <v>64</v>
      </c>
      <c r="BN71" s="192" t="s">
        <v>65</v>
      </c>
      <c r="BO71" s="192" t="s">
        <v>65</v>
      </c>
      <c r="BP71" s="192" t="s">
        <v>65</v>
      </c>
      <c r="BQ71" s="192" t="s">
        <v>65</v>
      </c>
      <c r="BR71" s="192" t="s">
        <v>65</v>
      </c>
      <c r="BS71" s="192" t="s">
        <v>64</v>
      </c>
      <c r="BT71" s="192" t="s">
        <v>64</v>
      </c>
      <c r="BU71" s="192" t="s">
        <v>65</v>
      </c>
      <c r="BV71" s="192" t="s">
        <v>64</v>
      </c>
      <c r="BW71" s="192" t="s">
        <v>64</v>
      </c>
      <c r="BX71" s="192" t="s">
        <v>64</v>
      </c>
      <c r="BY71" s="192" t="s">
        <v>64</v>
      </c>
      <c r="BZ71" s="192" t="s">
        <v>64</v>
      </c>
      <c r="CA71" s="192" t="s">
        <v>64</v>
      </c>
      <c r="CB71" s="192" t="s">
        <v>64</v>
      </c>
      <c r="CC71" s="192" t="s">
        <v>64</v>
      </c>
      <c r="CD71" s="192" t="s">
        <v>64</v>
      </c>
      <c r="CE71" s="192" t="s">
        <v>64</v>
      </c>
      <c r="CF71" s="192" t="s">
        <v>84</v>
      </c>
      <c r="CG71" s="192" t="s">
        <v>64</v>
      </c>
      <c r="CH71" s="192" t="s">
        <v>64</v>
      </c>
      <c r="CI71" s="192" t="s">
        <v>64</v>
      </c>
      <c r="CJ71" s="192" t="s">
        <v>64</v>
      </c>
      <c r="CK71" s="192" t="s">
        <v>64</v>
      </c>
      <c r="CL71" s="192" t="s">
        <v>64</v>
      </c>
      <c r="CM71" s="192" t="s">
        <v>64</v>
      </c>
      <c r="CN71" s="192" t="s">
        <v>64</v>
      </c>
      <c r="CO71" s="192" t="s">
        <v>64</v>
      </c>
      <c r="CP71" s="192" t="s">
        <v>64</v>
      </c>
      <c r="CQ71" s="192" t="s">
        <v>64</v>
      </c>
      <c r="CR71" s="192" t="s">
        <v>84</v>
      </c>
      <c r="CS71" s="192" t="s">
        <v>65</v>
      </c>
      <c r="CT71" s="192" t="s">
        <v>65</v>
      </c>
      <c r="CU71" s="192" t="s">
        <v>64</v>
      </c>
      <c r="CV71" s="192" t="s">
        <v>64</v>
      </c>
      <c r="CW71" s="192" t="s">
        <v>64</v>
      </c>
      <c r="CX71" s="192" t="s">
        <v>64</v>
      </c>
      <c r="CY71" s="192" t="s">
        <v>64</v>
      </c>
      <c r="CZ71" s="192" t="s">
        <v>84</v>
      </c>
      <c r="DA71" s="192" t="s">
        <v>64</v>
      </c>
      <c r="DB71" s="192" t="s">
        <v>64</v>
      </c>
      <c r="DC71" s="192" t="s">
        <v>64</v>
      </c>
      <c r="DD71" s="192" t="s">
        <v>64</v>
      </c>
      <c r="DE71" s="192" t="s">
        <v>64</v>
      </c>
      <c r="DF71" s="192" t="s">
        <v>64</v>
      </c>
      <c r="DG71" s="192" t="s">
        <v>64</v>
      </c>
      <c r="DH71" s="192" t="s">
        <v>64</v>
      </c>
      <c r="DI71" s="192" t="s">
        <v>64</v>
      </c>
      <c r="DJ71" s="192" t="s">
        <v>64</v>
      </c>
      <c r="DK71" s="192" t="s">
        <v>64</v>
      </c>
      <c r="DL71" s="192" t="s">
        <v>64</v>
      </c>
      <c r="DM71" s="192" t="s">
        <v>64</v>
      </c>
      <c r="DN71" s="192" t="s">
        <v>64</v>
      </c>
      <c r="DO71" s="192" t="s">
        <v>64</v>
      </c>
      <c r="DP71" s="192" t="s">
        <v>64</v>
      </c>
      <c r="DQ71" s="192" t="s">
        <v>64</v>
      </c>
      <c r="DR71" s="192" t="s">
        <v>64</v>
      </c>
      <c r="DS71" s="192" t="s">
        <v>64</v>
      </c>
      <c r="DT71" s="192" t="s">
        <v>83</v>
      </c>
      <c r="DU71" s="192" t="s">
        <v>83</v>
      </c>
      <c r="DV71" s="192" t="s">
        <v>83</v>
      </c>
      <c r="DW71" s="192" t="s">
        <v>83</v>
      </c>
      <c r="DX71" s="192" t="s">
        <v>83</v>
      </c>
      <c r="DY71" s="192" t="s">
        <v>83</v>
      </c>
      <c r="DZ71" s="192" t="s">
        <v>83</v>
      </c>
      <c r="EA71" s="192" t="s">
        <v>83</v>
      </c>
      <c r="EB71" s="192" t="s">
        <v>83</v>
      </c>
      <c r="EC71" s="192" t="s">
        <v>83</v>
      </c>
      <c r="ED71" s="192" t="s">
        <v>83</v>
      </c>
      <c r="EE71" s="192" t="s">
        <v>83</v>
      </c>
      <c r="EF71" s="192" t="s">
        <v>83</v>
      </c>
      <c r="EG71" s="192" t="s">
        <v>83</v>
      </c>
      <c r="EH71" s="192" t="s">
        <v>83</v>
      </c>
      <c r="EI71" s="192" t="s">
        <v>83</v>
      </c>
      <c r="EJ71" s="192" t="s">
        <v>83</v>
      </c>
      <c r="EK71" s="192" t="s">
        <v>83</v>
      </c>
      <c r="EL71" s="192" t="s">
        <v>83</v>
      </c>
      <c r="EM71" s="192" t="s">
        <v>83</v>
      </c>
      <c r="EN71" s="192" t="s">
        <v>83</v>
      </c>
      <c r="EO71" s="192" t="s">
        <v>83</v>
      </c>
      <c r="EP71" s="192" t="s">
        <v>83</v>
      </c>
      <c r="EQ71" s="192" t="s">
        <v>64</v>
      </c>
      <c r="ER71" s="192" t="s">
        <v>64</v>
      </c>
      <c r="ES71" s="192" t="s">
        <v>64</v>
      </c>
      <c r="ET71" s="192" t="s">
        <v>64</v>
      </c>
      <c r="EU71" s="192" t="s">
        <v>64</v>
      </c>
      <c r="EV71" s="192" t="s">
        <v>64</v>
      </c>
      <c r="EW71" s="192" t="s">
        <v>64</v>
      </c>
      <c r="EX71" s="192" t="s">
        <v>64</v>
      </c>
      <c r="EY71" s="192" t="s">
        <v>64</v>
      </c>
      <c r="EZ71" s="192" t="s">
        <v>64</v>
      </c>
      <c r="FA71" s="192" t="s">
        <v>64</v>
      </c>
      <c r="FB71" s="192" t="s">
        <v>64</v>
      </c>
      <c r="FC71" s="192" t="s">
        <v>64</v>
      </c>
      <c r="FD71" s="192" t="s">
        <v>64</v>
      </c>
      <c r="FE71" s="192" t="s">
        <v>64</v>
      </c>
      <c r="FF71" s="192" t="s">
        <v>64</v>
      </c>
      <c r="FG71" s="192" t="s">
        <v>64</v>
      </c>
      <c r="FH71" s="192" t="s">
        <v>64</v>
      </c>
      <c r="FI71" s="192" t="s">
        <v>64</v>
      </c>
      <c r="FJ71" s="192" t="s">
        <v>64</v>
      </c>
      <c r="FK71" s="192" t="s">
        <v>64</v>
      </c>
      <c r="FL71" s="192" t="s">
        <v>84</v>
      </c>
      <c r="FM71" s="192" t="s">
        <v>83</v>
      </c>
      <c r="FN71" s="192" t="s">
        <v>83</v>
      </c>
      <c r="FO71" s="192" t="s">
        <v>65</v>
      </c>
      <c r="FP71" s="192" t="s">
        <v>64</v>
      </c>
      <c r="FQ71" s="192" t="s">
        <v>64</v>
      </c>
      <c r="FR71" s="192" t="s">
        <v>65</v>
      </c>
      <c r="FS71" s="192" t="s">
        <v>64</v>
      </c>
      <c r="FT71" s="192" t="s">
        <v>64</v>
      </c>
      <c r="FU71" s="192" t="s">
        <v>64</v>
      </c>
      <c r="FV71" s="192" t="s">
        <v>83</v>
      </c>
      <c r="FW71" s="192" t="s">
        <v>64</v>
      </c>
      <c r="FX71" s="192" t="s">
        <v>64</v>
      </c>
      <c r="FY71" s="192" t="s">
        <v>64</v>
      </c>
      <c r="FZ71" s="192" t="s">
        <v>65</v>
      </c>
      <c r="GA71" s="192" t="s">
        <v>65</v>
      </c>
      <c r="GB71" s="192" t="s">
        <v>65</v>
      </c>
      <c r="GC71" s="192" t="s">
        <v>65</v>
      </c>
      <c r="GD71" s="192" t="s">
        <v>64</v>
      </c>
      <c r="GE71" s="192" t="s">
        <v>64</v>
      </c>
      <c r="GF71" s="192" t="s">
        <v>64</v>
      </c>
      <c r="GG71" s="192" t="s">
        <v>65</v>
      </c>
      <c r="GH71" s="192" t="s">
        <v>64</v>
      </c>
      <c r="GI71" s="192" t="s">
        <v>64</v>
      </c>
      <c r="GJ71" s="192" t="s">
        <v>64</v>
      </c>
      <c r="GK71" s="192" t="s">
        <v>64</v>
      </c>
      <c r="GL71" s="192" t="s">
        <v>64</v>
      </c>
      <c r="GM71" s="192" t="s">
        <v>64</v>
      </c>
      <c r="GN71" s="192" t="s">
        <v>64</v>
      </c>
      <c r="GO71" s="192" t="s">
        <v>64</v>
      </c>
      <c r="GP71" s="192" t="s">
        <v>64</v>
      </c>
      <c r="GQ71" s="192" t="s">
        <v>64</v>
      </c>
      <c r="GR71" s="192" t="s">
        <v>64</v>
      </c>
      <c r="GS71" s="192" t="s">
        <v>64</v>
      </c>
      <c r="GT71" s="192" t="s">
        <v>64</v>
      </c>
      <c r="GU71" s="192" t="s">
        <v>64</v>
      </c>
      <c r="GV71" s="192" t="s">
        <v>64</v>
      </c>
      <c r="GW71" s="192" t="s">
        <v>83</v>
      </c>
      <c r="GX71" s="192" t="s">
        <v>83</v>
      </c>
      <c r="GY71" s="192" t="s">
        <v>83</v>
      </c>
      <c r="GZ71" s="192" t="s">
        <v>64</v>
      </c>
      <c r="HA71" s="192" t="s">
        <v>64</v>
      </c>
      <c r="HB71" s="192" t="s">
        <v>64</v>
      </c>
      <c r="HC71" s="192" t="s">
        <v>64</v>
      </c>
      <c r="HD71" s="192" t="s">
        <v>83</v>
      </c>
      <c r="HE71" s="192" t="s">
        <v>83</v>
      </c>
      <c r="HF71" s="192" t="s">
        <v>64</v>
      </c>
      <c r="HG71" s="192" t="s">
        <v>64</v>
      </c>
      <c r="HH71" s="192" t="s">
        <v>64</v>
      </c>
      <c r="HI71" s="192" t="s">
        <v>64</v>
      </c>
      <c r="HJ71" s="192" t="s">
        <v>64</v>
      </c>
      <c r="HK71" s="192" t="s">
        <v>64</v>
      </c>
      <c r="HL71" s="192" t="s">
        <v>64</v>
      </c>
      <c r="HM71" s="192" t="s">
        <v>64</v>
      </c>
      <c r="HN71" s="192" t="s">
        <v>64</v>
      </c>
      <c r="HO71" s="192" t="s">
        <v>84</v>
      </c>
      <c r="HP71" s="192" t="s">
        <v>83</v>
      </c>
      <c r="HQ71" s="192" t="s">
        <v>83</v>
      </c>
      <c r="HR71" s="192" t="s">
        <v>83</v>
      </c>
      <c r="HS71" s="192" t="s">
        <v>64</v>
      </c>
      <c r="HT71" s="192" t="s">
        <v>64</v>
      </c>
      <c r="HU71" s="192" t="s">
        <v>64</v>
      </c>
      <c r="HV71" s="192" t="s">
        <v>64</v>
      </c>
      <c r="HW71" s="192" t="s">
        <v>64</v>
      </c>
      <c r="HX71" s="192" t="s">
        <v>64</v>
      </c>
      <c r="HY71" s="192" t="s">
        <v>64</v>
      </c>
      <c r="HZ71" s="192" t="s">
        <v>64</v>
      </c>
      <c r="IA71" s="192" t="s">
        <v>64</v>
      </c>
      <c r="IB71" s="192" t="s">
        <v>64</v>
      </c>
      <c r="IC71" s="192" t="s">
        <v>64</v>
      </c>
      <c r="ID71" s="192" t="s">
        <v>64</v>
      </c>
      <c r="IE71" s="192" t="s">
        <v>64</v>
      </c>
      <c r="IF71" s="192" t="s">
        <v>64</v>
      </c>
      <c r="IG71" s="192" t="s">
        <v>64</v>
      </c>
      <c r="IH71" s="192" t="s">
        <v>64</v>
      </c>
      <c r="II71" s="192" t="s">
        <v>65</v>
      </c>
      <c r="IJ71" s="192" t="s">
        <v>65</v>
      </c>
      <c r="IK71" s="192" t="s">
        <v>65</v>
      </c>
      <c r="IL71" s="192" t="s">
        <v>65</v>
      </c>
      <c r="IM71" s="192" t="s">
        <v>490</v>
      </c>
      <c r="IN71" s="192" t="s">
        <v>797</v>
      </c>
      <c r="IO71" s="192" t="s">
        <v>490</v>
      </c>
      <c r="IP71" s="192" t="s">
        <v>487</v>
      </c>
      <c r="IQ71" s="192" t="s">
        <v>783</v>
      </c>
      <c r="IR71" s="192" t="s">
        <v>783</v>
      </c>
    </row>
    <row r="72" spans="1:252">
      <c r="A72" s="209" t="str">
        <f t="shared" si="1"/>
        <v>Report</v>
      </c>
      <c r="B72" s="192">
        <v>131455</v>
      </c>
      <c r="C72" s="192">
        <v>9336211</v>
      </c>
      <c r="D72" s="192" t="s">
        <v>984</v>
      </c>
      <c r="E72" s="192" t="s">
        <v>778</v>
      </c>
      <c r="F72" s="192" t="s">
        <v>536</v>
      </c>
      <c r="G72" s="192" t="s">
        <v>536</v>
      </c>
      <c r="H72" s="192" t="s">
        <v>810</v>
      </c>
      <c r="I72" s="192" t="s">
        <v>985</v>
      </c>
      <c r="J72" s="192" t="s">
        <v>781</v>
      </c>
      <c r="K72" s="192" t="s">
        <v>781</v>
      </c>
      <c r="L72" s="192" t="s">
        <v>782</v>
      </c>
      <c r="M72" s="192" t="s">
        <v>783</v>
      </c>
      <c r="N72" s="210" t="s">
        <v>784</v>
      </c>
      <c r="O72" s="211">
        <v>10041374</v>
      </c>
      <c r="P72" s="196">
        <v>43173</v>
      </c>
      <c r="Q72" s="196">
        <v>43175</v>
      </c>
      <c r="R72" s="196">
        <v>43209</v>
      </c>
      <c r="S72" s="192" t="s">
        <v>785</v>
      </c>
      <c r="T72" s="192" t="s">
        <v>786</v>
      </c>
      <c r="U72" s="192">
        <v>2</v>
      </c>
      <c r="V72" s="192">
        <v>2</v>
      </c>
      <c r="W72" s="192">
        <v>2</v>
      </c>
      <c r="X72" s="192">
        <v>2</v>
      </c>
      <c r="Y72" s="192">
        <v>2</v>
      </c>
      <c r="Z72" s="192" t="s">
        <v>783</v>
      </c>
      <c r="AA72" s="192" t="s">
        <v>783</v>
      </c>
      <c r="AB72" s="192" t="s">
        <v>489</v>
      </c>
      <c r="AC72" s="192" t="s">
        <v>487</v>
      </c>
      <c r="AD72" s="192" t="s">
        <v>783</v>
      </c>
      <c r="AE72" s="192" t="s">
        <v>783</v>
      </c>
      <c r="AF72" s="192" t="s">
        <v>783</v>
      </c>
      <c r="AG72" s="192" t="s">
        <v>783</v>
      </c>
      <c r="AH72" s="192" t="s">
        <v>783</v>
      </c>
      <c r="AI72" s="192" t="s">
        <v>783</v>
      </c>
      <c r="AJ72" s="192" t="s">
        <v>783</v>
      </c>
      <c r="AK72" s="192" t="s">
        <v>787</v>
      </c>
      <c r="AL72" s="192" t="s">
        <v>64</v>
      </c>
      <c r="AM72" s="192" t="s">
        <v>64</v>
      </c>
      <c r="AN72" s="192" t="s">
        <v>64</v>
      </c>
      <c r="AO72" s="192" t="s">
        <v>64</v>
      </c>
      <c r="AP72" s="192" t="s">
        <v>64</v>
      </c>
      <c r="AQ72" s="192" t="s">
        <v>64</v>
      </c>
      <c r="AR72" s="192" t="s">
        <v>64</v>
      </c>
      <c r="AS72" s="192" t="s">
        <v>64</v>
      </c>
      <c r="AT72" s="192" t="s">
        <v>64</v>
      </c>
      <c r="AU72" s="192" t="s">
        <v>64</v>
      </c>
      <c r="AV72" s="192" t="s">
        <v>64</v>
      </c>
      <c r="AW72" s="192" t="s">
        <v>64</v>
      </c>
      <c r="AX72" s="192" t="s">
        <v>64</v>
      </c>
      <c r="AY72" s="192" t="s">
        <v>64</v>
      </c>
      <c r="AZ72" s="192" t="s">
        <v>64</v>
      </c>
      <c r="BA72" s="192" t="s">
        <v>64</v>
      </c>
      <c r="BB72" s="192" t="s">
        <v>82</v>
      </c>
      <c r="BC72" s="192" t="s">
        <v>64</v>
      </c>
      <c r="BD72" s="192" t="s">
        <v>64</v>
      </c>
      <c r="BE72" s="192" t="s">
        <v>64</v>
      </c>
      <c r="BF72" s="192" t="s">
        <v>64</v>
      </c>
      <c r="BG72" s="192" t="s">
        <v>64</v>
      </c>
      <c r="BH72" s="192" t="s">
        <v>64</v>
      </c>
      <c r="BI72" s="192" t="s">
        <v>64</v>
      </c>
      <c r="BJ72" s="192" t="s">
        <v>82</v>
      </c>
      <c r="BK72" s="192" t="s">
        <v>64</v>
      </c>
      <c r="BL72" s="192" t="s">
        <v>64</v>
      </c>
      <c r="BM72" s="192" t="s">
        <v>64</v>
      </c>
      <c r="BN72" s="192" t="s">
        <v>64</v>
      </c>
      <c r="BO72" s="192" t="s">
        <v>64</v>
      </c>
      <c r="BP72" s="192" t="s">
        <v>64</v>
      </c>
      <c r="BQ72" s="192" t="s">
        <v>64</v>
      </c>
      <c r="BR72" s="192" t="s">
        <v>64</v>
      </c>
      <c r="BS72" s="192" t="s">
        <v>64</v>
      </c>
      <c r="BT72" s="192" t="s">
        <v>64</v>
      </c>
      <c r="BU72" s="192" t="s">
        <v>64</v>
      </c>
      <c r="BV72" s="192" t="s">
        <v>64</v>
      </c>
      <c r="BW72" s="192" t="s">
        <v>64</v>
      </c>
      <c r="BX72" s="192" t="s">
        <v>64</v>
      </c>
      <c r="BY72" s="192" t="s">
        <v>64</v>
      </c>
      <c r="BZ72" s="192" t="s">
        <v>64</v>
      </c>
      <c r="CA72" s="192" t="s">
        <v>64</v>
      </c>
      <c r="CB72" s="192" t="s">
        <v>64</v>
      </c>
      <c r="CC72" s="192" t="s">
        <v>64</v>
      </c>
      <c r="CD72" s="192" t="s">
        <v>64</v>
      </c>
      <c r="CE72" s="192" t="s">
        <v>64</v>
      </c>
      <c r="CF72" s="192" t="s">
        <v>64</v>
      </c>
      <c r="CG72" s="192" t="s">
        <v>64</v>
      </c>
      <c r="CH72" s="192" t="s">
        <v>64</v>
      </c>
      <c r="CI72" s="192" t="s">
        <v>64</v>
      </c>
      <c r="CJ72" s="192" t="s">
        <v>64</v>
      </c>
      <c r="CK72" s="192" t="s">
        <v>64</v>
      </c>
      <c r="CL72" s="192" t="s">
        <v>64</v>
      </c>
      <c r="CM72" s="192" t="s">
        <v>64</v>
      </c>
      <c r="CN72" s="192" t="s">
        <v>64</v>
      </c>
      <c r="CO72" s="192" t="s">
        <v>64</v>
      </c>
      <c r="CP72" s="192" t="s">
        <v>64</v>
      </c>
      <c r="CQ72" s="192" t="s">
        <v>64</v>
      </c>
      <c r="CR72" s="192" t="s">
        <v>82</v>
      </c>
      <c r="CS72" s="192" t="s">
        <v>82</v>
      </c>
      <c r="CT72" s="192" t="s">
        <v>82</v>
      </c>
      <c r="CU72" s="192" t="s">
        <v>64</v>
      </c>
      <c r="CV72" s="192" t="s">
        <v>64</v>
      </c>
      <c r="CW72" s="192" t="s">
        <v>64</v>
      </c>
      <c r="CX72" s="192" t="s">
        <v>64</v>
      </c>
      <c r="CY72" s="192" t="s">
        <v>64</v>
      </c>
      <c r="CZ72" s="192" t="s">
        <v>64</v>
      </c>
      <c r="DA72" s="192" t="s">
        <v>64</v>
      </c>
      <c r="DB72" s="192" t="s">
        <v>64</v>
      </c>
      <c r="DC72" s="192" t="s">
        <v>64</v>
      </c>
      <c r="DD72" s="192" t="s">
        <v>64</v>
      </c>
      <c r="DE72" s="192" t="s">
        <v>64</v>
      </c>
      <c r="DF72" s="192" t="s">
        <v>64</v>
      </c>
      <c r="DG72" s="192" t="s">
        <v>64</v>
      </c>
      <c r="DH72" s="192" t="s">
        <v>64</v>
      </c>
      <c r="DI72" s="192" t="s">
        <v>64</v>
      </c>
      <c r="DJ72" s="192" t="s">
        <v>64</v>
      </c>
      <c r="DK72" s="192" t="s">
        <v>64</v>
      </c>
      <c r="DL72" s="192" t="s">
        <v>64</v>
      </c>
      <c r="DM72" s="192" t="s">
        <v>64</v>
      </c>
      <c r="DN72" s="192" t="s">
        <v>64</v>
      </c>
      <c r="DO72" s="192" t="s">
        <v>64</v>
      </c>
      <c r="DP72" s="192" t="s">
        <v>64</v>
      </c>
      <c r="DQ72" s="192" t="s">
        <v>64</v>
      </c>
      <c r="DR72" s="192" t="s">
        <v>82</v>
      </c>
      <c r="DS72" s="192" t="s">
        <v>64</v>
      </c>
      <c r="DT72" s="192" t="s">
        <v>82</v>
      </c>
      <c r="DU72" s="192" t="s">
        <v>82</v>
      </c>
      <c r="DV72" s="192" t="s">
        <v>82</v>
      </c>
      <c r="DW72" s="192" t="s">
        <v>82</v>
      </c>
      <c r="DX72" s="192" t="s">
        <v>82</v>
      </c>
      <c r="DY72" s="192" t="s">
        <v>82</v>
      </c>
      <c r="DZ72" s="192" t="s">
        <v>82</v>
      </c>
      <c r="EA72" s="192" t="s">
        <v>82</v>
      </c>
      <c r="EB72" s="192" t="s">
        <v>82</v>
      </c>
      <c r="EC72" s="192" t="s">
        <v>82</v>
      </c>
      <c r="ED72" s="192" t="s">
        <v>82</v>
      </c>
      <c r="EE72" s="192" t="s">
        <v>82</v>
      </c>
      <c r="EF72" s="192" t="s">
        <v>82</v>
      </c>
      <c r="EG72" s="192" t="s">
        <v>82</v>
      </c>
      <c r="EH72" s="192" t="s">
        <v>64</v>
      </c>
      <c r="EI72" s="192" t="s">
        <v>64</v>
      </c>
      <c r="EJ72" s="192" t="s">
        <v>64</v>
      </c>
      <c r="EK72" s="192" t="s">
        <v>64</v>
      </c>
      <c r="EL72" s="192" t="s">
        <v>64</v>
      </c>
      <c r="EM72" s="192" t="s">
        <v>64</v>
      </c>
      <c r="EN72" s="192" t="s">
        <v>64</v>
      </c>
      <c r="EO72" s="192" t="s">
        <v>64</v>
      </c>
      <c r="EP72" s="192" t="s">
        <v>64</v>
      </c>
      <c r="EQ72" s="192" t="s">
        <v>64</v>
      </c>
      <c r="ER72" s="192" t="s">
        <v>64</v>
      </c>
      <c r="ES72" s="192" t="s">
        <v>64</v>
      </c>
      <c r="ET72" s="192" t="s">
        <v>64</v>
      </c>
      <c r="EU72" s="192" t="s">
        <v>64</v>
      </c>
      <c r="EV72" s="192" t="s">
        <v>64</v>
      </c>
      <c r="EW72" s="192" t="s">
        <v>64</v>
      </c>
      <c r="EX72" s="192" t="s">
        <v>64</v>
      </c>
      <c r="EY72" s="192" t="s">
        <v>64</v>
      </c>
      <c r="EZ72" s="192" t="s">
        <v>64</v>
      </c>
      <c r="FA72" s="192" t="s">
        <v>64</v>
      </c>
      <c r="FB72" s="192" t="s">
        <v>64</v>
      </c>
      <c r="FC72" s="192" t="s">
        <v>64</v>
      </c>
      <c r="FD72" s="192" t="s">
        <v>64</v>
      </c>
      <c r="FE72" s="192" t="s">
        <v>82</v>
      </c>
      <c r="FF72" s="192" t="s">
        <v>82</v>
      </c>
      <c r="FG72" s="192" t="s">
        <v>82</v>
      </c>
      <c r="FH72" s="192" t="s">
        <v>82</v>
      </c>
      <c r="FI72" s="192" t="s">
        <v>82</v>
      </c>
      <c r="FJ72" s="192" t="s">
        <v>82</v>
      </c>
      <c r="FK72" s="192" t="s">
        <v>64</v>
      </c>
      <c r="FL72" s="192" t="s">
        <v>64</v>
      </c>
      <c r="FM72" s="192" t="s">
        <v>64</v>
      </c>
      <c r="FN72" s="192" t="s">
        <v>64</v>
      </c>
      <c r="FO72" s="192" t="s">
        <v>64</v>
      </c>
      <c r="FP72" s="192" t="s">
        <v>64</v>
      </c>
      <c r="FQ72" s="192" t="s">
        <v>64</v>
      </c>
      <c r="FR72" s="192" t="s">
        <v>64</v>
      </c>
      <c r="FS72" s="192" t="s">
        <v>64</v>
      </c>
      <c r="FT72" s="192" t="s">
        <v>64</v>
      </c>
      <c r="FU72" s="192" t="s">
        <v>64</v>
      </c>
      <c r="FV72" s="192" t="s">
        <v>64</v>
      </c>
      <c r="FW72" s="192" t="s">
        <v>64</v>
      </c>
      <c r="FX72" s="192" t="s">
        <v>64</v>
      </c>
      <c r="FY72" s="192" t="s">
        <v>64</v>
      </c>
      <c r="FZ72" s="192" t="s">
        <v>64</v>
      </c>
      <c r="GA72" s="192" t="s">
        <v>64</v>
      </c>
      <c r="GB72" s="192" t="s">
        <v>64</v>
      </c>
      <c r="GC72" s="192" t="s">
        <v>64</v>
      </c>
      <c r="GD72" s="192" t="s">
        <v>64</v>
      </c>
      <c r="GE72" s="192" t="s">
        <v>64</v>
      </c>
      <c r="GF72" s="192" t="s">
        <v>64</v>
      </c>
      <c r="GG72" s="192" t="s">
        <v>64</v>
      </c>
      <c r="GH72" s="192" t="s">
        <v>64</v>
      </c>
      <c r="GI72" s="192" t="s">
        <v>64</v>
      </c>
      <c r="GJ72" s="192" t="s">
        <v>64</v>
      </c>
      <c r="GK72" s="192" t="s">
        <v>64</v>
      </c>
      <c r="GL72" s="192" t="s">
        <v>64</v>
      </c>
      <c r="GM72" s="192" t="s">
        <v>64</v>
      </c>
      <c r="GN72" s="192" t="s">
        <v>82</v>
      </c>
      <c r="GO72" s="192" t="s">
        <v>64</v>
      </c>
      <c r="GP72" s="192" t="s">
        <v>64</v>
      </c>
      <c r="GQ72" s="192" t="s">
        <v>64</v>
      </c>
      <c r="GR72" s="192" t="s">
        <v>64</v>
      </c>
      <c r="GS72" s="192" t="s">
        <v>64</v>
      </c>
      <c r="GT72" s="192" t="s">
        <v>82</v>
      </c>
      <c r="GU72" s="192" t="s">
        <v>64</v>
      </c>
      <c r="GV72" s="192" t="s">
        <v>64</v>
      </c>
      <c r="GW72" s="192" t="s">
        <v>64</v>
      </c>
      <c r="GX72" s="192" t="s">
        <v>64</v>
      </c>
      <c r="GY72" s="192" t="s">
        <v>64</v>
      </c>
      <c r="GZ72" s="192" t="s">
        <v>64</v>
      </c>
      <c r="HA72" s="192" t="s">
        <v>64</v>
      </c>
      <c r="HB72" s="192" t="s">
        <v>64</v>
      </c>
      <c r="HC72" s="192" t="s">
        <v>82</v>
      </c>
      <c r="HD72" s="192" t="s">
        <v>82</v>
      </c>
      <c r="HE72" s="192" t="s">
        <v>64</v>
      </c>
      <c r="HF72" s="192" t="s">
        <v>64</v>
      </c>
      <c r="HG72" s="192" t="s">
        <v>64</v>
      </c>
      <c r="HH72" s="192" t="s">
        <v>64</v>
      </c>
      <c r="HI72" s="192" t="s">
        <v>64</v>
      </c>
      <c r="HJ72" s="192" t="s">
        <v>64</v>
      </c>
      <c r="HK72" s="192" t="s">
        <v>64</v>
      </c>
      <c r="HL72" s="192" t="s">
        <v>64</v>
      </c>
      <c r="HM72" s="192" t="s">
        <v>64</v>
      </c>
      <c r="HN72" s="192" t="s">
        <v>64</v>
      </c>
      <c r="HO72" s="192" t="s">
        <v>82</v>
      </c>
      <c r="HP72" s="192" t="s">
        <v>82</v>
      </c>
      <c r="HQ72" s="192" t="s">
        <v>82</v>
      </c>
      <c r="HR72" s="192" t="s">
        <v>82</v>
      </c>
      <c r="HS72" s="192" t="s">
        <v>64</v>
      </c>
      <c r="HT72" s="192" t="s">
        <v>64</v>
      </c>
      <c r="HU72" s="192" t="s">
        <v>64</v>
      </c>
      <c r="HV72" s="192" t="s">
        <v>64</v>
      </c>
      <c r="HW72" s="192" t="s">
        <v>64</v>
      </c>
      <c r="HX72" s="192" t="s">
        <v>64</v>
      </c>
      <c r="HY72" s="192" t="s">
        <v>64</v>
      </c>
      <c r="HZ72" s="192" t="s">
        <v>64</v>
      </c>
      <c r="IA72" s="192" t="s">
        <v>64</v>
      </c>
      <c r="IB72" s="192" t="s">
        <v>64</v>
      </c>
      <c r="IC72" s="192" t="s">
        <v>64</v>
      </c>
      <c r="ID72" s="192" t="s">
        <v>64</v>
      </c>
      <c r="IE72" s="192" t="s">
        <v>64</v>
      </c>
      <c r="IF72" s="192" t="s">
        <v>64</v>
      </c>
      <c r="IG72" s="192" t="s">
        <v>64</v>
      </c>
      <c r="IH72" s="192" t="s">
        <v>64</v>
      </c>
      <c r="II72" s="192" t="s">
        <v>64</v>
      </c>
      <c r="IJ72" s="192" t="s">
        <v>64</v>
      </c>
      <c r="IK72" s="192" t="s">
        <v>64</v>
      </c>
      <c r="IL72" s="192" t="s">
        <v>64</v>
      </c>
      <c r="IM72" s="192" t="s">
        <v>489</v>
      </c>
      <c r="IN72" s="192" t="s">
        <v>489</v>
      </c>
      <c r="IO72" s="192" t="s">
        <v>489</v>
      </c>
      <c r="IP72" s="192" t="s">
        <v>487</v>
      </c>
      <c r="IQ72" s="192" t="s">
        <v>82</v>
      </c>
      <c r="IR72" s="192" t="s">
        <v>82</v>
      </c>
    </row>
    <row r="73" spans="1:252">
      <c r="A73" s="209" t="str">
        <f t="shared" si="1"/>
        <v>Report</v>
      </c>
      <c r="B73" s="192">
        <v>144730</v>
      </c>
      <c r="C73" s="192">
        <v>9366011</v>
      </c>
      <c r="D73" s="192" t="s">
        <v>986</v>
      </c>
      <c r="E73" s="192" t="s">
        <v>794</v>
      </c>
      <c r="F73" s="192" t="s">
        <v>535</v>
      </c>
      <c r="G73" s="192" t="s">
        <v>535</v>
      </c>
      <c r="H73" s="192" t="s">
        <v>897</v>
      </c>
      <c r="I73" s="192" t="s">
        <v>987</v>
      </c>
      <c r="J73" s="192" t="s">
        <v>781</v>
      </c>
      <c r="K73" s="192" t="s">
        <v>781</v>
      </c>
      <c r="L73" s="192" t="s">
        <v>782</v>
      </c>
      <c r="M73" s="192" t="s">
        <v>783</v>
      </c>
      <c r="N73" s="210" t="s">
        <v>784</v>
      </c>
      <c r="O73" s="211">
        <v>10045497</v>
      </c>
      <c r="P73" s="196">
        <v>43214</v>
      </c>
      <c r="Q73" s="196">
        <v>43216</v>
      </c>
      <c r="R73" s="196">
        <v>43242</v>
      </c>
      <c r="S73" s="192" t="s">
        <v>908</v>
      </c>
      <c r="T73" s="192" t="s">
        <v>786</v>
      </c>
      <c r="U73" s="192">
        <v>2</v>
      </c>
      <c r="V73" s="192">
        <v>2</v>
      </c>
      <c r="W73" s="192">
        <v>2</v>
      </c>
      <c r="X73" s="192">
        <v>2</v>
      </c>
      <c r="Y73" s="192">
        <v>2</v>
      </c>
      <c r="Z73" s="192" t="s">
        <v>783</v>
      </c>
      <c r="AA73" s="192" t="s">
        <v>783</v>
      </c>
      <c r="AB73" s="192" t="s">
        <v>489</v>
      </c>
      <c r="AC73" s="192" t="s">
        <v>487</v>
      </c>
      <c r="AD73" s="192" t="s">
        <v>783</v>
      </c>
      <c r="AE73" s="192" t="s">
        <v>783</v>
      </c>
      <c r="AF73" s="192" t="s">
        <v>783</v>
      </c>
      <c r="AG73" s="192" t="s">
        <v>783</v>
      </c>
      <c r="AH73" s="192" t="s">
        <v>783</v>
      </c>
      <c r="AI73" s="192" t="s">
        <v>783</v>
      </c>
      <c r="AJ73" s="192" t="s">
        <v>783</v>
      </c>
      <c r="AK73" s="192" t="s">
        <v>787</v>
      </c>
      <c r="AL73" s="192" t="s">
        <v>64</v>
      </c>
      <c r="AM73" s="192" t="s">
        <v>64</v>
      </c>
      <c r="AN73" s="192" t="s">
        <v>64</v>
      </c>
      <c r="AO73" s="192" t="s">
        <v>64</v>
      </c>
      <c r="AP73" s="192" t="s">
        <v>64</v>
      </c>
      <c r="AQ73" s="192" t="s">
        <v>64</v>
      </c>
      <c r="AR73" s="192" t="s">
        <v>64</v>
      </c>
      <c r="AS73" s="192" t="s">
        <v>64</v>
      </c>
      <c r="AT73" s="192" t="s">
        <v>64</v>
      </c>
      <c r="AU73" s="192" t="s">
        <v>64</v>
      </c>
      <c r="AV73" s="192" t="s">
        <v>64</v>
      </c>
      <c r="AW73" s="192" t="s">
        <v>64</v>
      </c>
      <c r="AX73" s="192" t="s">
        <v>64</v>
      </c>
      <c r="AY73" s="192" t="s">
        <v>64</v>
      </c>
      <c r="AZ73" s="192" t="s">
        <v>64</v>
      </c>
      <c r="BA73" s="192" t="s">
        <v>64</v>
      </c>
      <c r="BB73" s="192" t="s">
        <v>82</v>
      </c>
      <c r="BC73" s="192" t="s">
        <v>64</v>
      </c>
      <c r="BD73" s="192" t="s">
        <v>64</v>
      </c>
      <c r="BE73" s="192" t="s">
        <v>64</v>
      </c>
      <c r="BF73" s="192" t="s">
        <v>64</v>
      </c>
      <c r="BG73" s="192" t="s">
        <v>64</v>
      </c>
      <c r="BH73" s="192" t="s">
        <v>64</v>
      </c>
      <c r="BI73" s="192" t="s">
        <v>64</v>
      </c>
      <c r="BJ73" s="192" t="s">
        <v>82</v>
      </c>
      <c r="BK73" s="192" t="s">
        <v>64</v>
      </c>
      <c r="BL73" s="192" t="s">
        <v>64</v>
      </c>
      <c r="BM73" s="192" t="s">
        <v>64</v>
      </c>
      <c r="BN73" s="192" t="s">
        <v>64</v>
      </c>
      <c r="BO73" s="192" t="s">
        <v>64</v>
      </c>
      <c r="BP73" s="192" t="s">
        <v>64</v>
      </c>
      <c r="BQ73" s="192" t="s">
        <v>64</v>
      </c>
      <c r="BR73" s="192" t="s">
        <v>64</v>
      </c>
      <c r="BS73" s="192" t="s">
        <v>64</v>
      </c>
      <c r="BT73" s="192" t="s">
        <v>64</v>
      </c>
      <c r="BU73" s="192" t="s">
        <v>64</v>
      </c>
      <c r="BV73" s="192" t="s">
        <v>64</v>
      </c>
      <c r="BW73" s="192" t="s">
        <v>64</v>
      </c>
      <c r="BX73" s="192" t="s">
        <v>64</v>
      </c>
      <c r="BY73" s="192" t="s">
        <v>64</v>
      </c>
      <c r="BZ73" s="192" t="s">
        <v>64</v>
      </c>
      <c r="CA73" s="192" t="s">
        <v>64</v>
      </c>
      <c r="CB73" s="192" t="s">
        <v>64</v>
      </c>
      <c r="CC73" s="192" t="s">
        <v>64</v>
      </c>
      <c r="CD73" s="192" t="s">
        <v>64</v>
      </c>
      <c r="CE73" s="192" t="s">
        <v>64</v>
      </c>
      <c r="CF73" s="192" t="s">
        <v>64</v>
      </c>
      <c r="CG73" s="192" t="s">
        <v>64</v>
      </c>
      <c r="CH73" s="192" t="s">
        <v>64</v>
      </c>
      <c r="CI73" s="192" t="s">
        <v>64</v>
      </c>
      <c r="CJ73" s="192" t="s">
        <v>64</v>
      </c>
      <c r="CK73" s="192" t="s">
        <v>64</v>
      </c>
      <c r="CL73" s="192" t="s">
        <v>64</v>
      </c>
      <c r="CM73" s="192" t="s">
        <v>64</v>
      </c>
      <c r="CN73" s="192" t="s">
        <v>64</v>
      </c>
      <c r="CO73" s="192" t="s">
        <v>64</v>
      </c>
      <c r="CP73" s="192" t="s">
        <v>64</v>
      </c>
      <c r="CQ73" s="192" t="s">
        <v>64</v>
      </c>
      <c r="CR73" s="192" t="s">
        <v>64</v>
      </c>
      <c r="CS73" s="192" t="s">
        <v>64</v>
      </c>
      <c r="CT73" s="192" t="s">
        <v>82</v>
      </c>
      <c r="CU73" s="192" t="s">
        <v>64</v>
      </c>
      <c r="CV73" s="192" t="s">
        <v>64</v>
      </c>
      <c r="CW73" s="192" t="s">
        <v>64</v>
      </c>
      <c r="CX73" s="192" t="s">
        <v>64</v>
      </c>
      <c r="CY73" s="192" t="s">
        <v>64</v>
      </c>
      <c r="CZ73" s="192" t="s">
        <v>64</v>
      </c>
      <c r="DA73" s="192" t="s">
        <v>64</v>
      </c>
      <c r="DB73" s="192" t="s">
        <v>64</v>
      </c>
      <c r="DC73" s="192" t="s">
        <v>64</v>
      </c>
      <c r="DD73" s="192" t="s">
        <v>64</v>
      </c>
      <c r="DE73" s="192" t="s">
        <v>64</v>
      </c>
      <c r="DF73" s="192" t="s">
        <v>64</v>
      </c>
      <c r="DG73" s="192" t="s">
        <v>64</v>
      </c>
      <c r="DH73" s="192" t="s">
        <v>64</v>
      </c>
      <c r="DI73" s="192" t="s">
        <v>64</v>
      </c>
      <c r="DJ73" s="192" t="s">
        <v>64</v>
      </c>
      <c r="DK73" s="192" t="s">
        <v>64</v>
      </c>
      <c r="DL73" s="192" t="s">
        <v>64</v>
      </c>
      <c r="DM73" s="192" t="s">
        <v>64</v>
      </c>
      <c r="DN73" s="192" t="s">
        <v>64</v>
      </c>
      <c r="DO73" s="192" t="s">
        <v>64</v>
      </c>
      <c r="DP73" s="192" t="s">
        <v>64</v>
      </c>
      <c r="DQ73" s="192" t="s">
        <v>82</v>
      </c>
      <c r="DR73" s="192" t="s">
        <v>82</v>
      </c>
      <c r="DS73" s="192" t="s">
        <v>64</v>
      </c>
      <c r="DT73" s="192" t="s">
        <v>64</v>
      </c>
      <c r="DU73" s="192" t="s">
        <v>64</v>
      </c>
      <c r="DV73" s="192" t="s">
        <v>64</v>
      </c>
      <c r="DW73" s="192" t="s">
        <v>64</v>
      </c>
      <c r="DX73" s="192" t="s">
        <v>64</v>
      </c>
      <c r="DY73" s="192" t="s">
        <v>64</v>
      </c>
      <c r="DZ73" s="192" t="s">
        <v>64</v>
      </c>
      <c r="EA73" s="192" t="s">
        <v>64</v>
      </c>
      <c r="EB73" s="192" t="s">
        <v>64</v>
      </c>
      <c r="EC73" s="192" t="s">
        <v>64</v>
      </c>
      <c r="ED73" s="192" t="s">
        <v>64</v>
      </c>
      <c r="EE73" s="192" t="s">
        <v>64</v>
      </c>
      <c r="EF73" s="192" t="s">
        <v>82</v>
      </c>
      <c r="EG73" s="192" t="s">
        <v>82</v>
      </c>
      <c r="EH73" s="192" t="s">
        <v>64</v>
      </c>
      <c r="EI73" s="192" t="s">
        <v>64</v>
      </c>
      <c r="EJ73" s="192" t="s">
        <v>64</v>
      </c>
      <c r="EK73" s="192" t="s">
        <v>64</v>
      </c>
      <c r="EL73" s="192" t="s">
        <v>64</v>
      </c>
      <c r="EM73" s="192" t="s">
        <v>64</v>
      </c>
      <c r="EN73" s="192" t="s">
        <v>64</v>
      </c>
      <c r="EO73" s="192" t="s">
        <v>82</v>
      </c>
      <c r="EP73" s="192" t="s">
        <v>64</v>
      </c>
      <c r="EQ73" s="192" t="s">
        <v>64</v>
      </c>
      <c r="ER73" s="192" t="s">
        <v>64</v>
      </c>
      <c r="ES73" s="192" t="s">
        <v>64</v>
      </c>
      <c r="ET73" s="192" t="s">
        <v>64</v>
      </c>
      <c r="EU73" s="192" t="s">
        <v>64</v>
      </c>
      <c r="EV73" s="192" t="s">
        <v>64</v>
      </c>
      <c r="EW73" s="192" t="s">
        <v>64</v>
      </c>
      <c r="EX73" s="192" t="s">
        <v>64</v>
      </c>
      <c r="EY73" s="192" t="s">
        <v>64</v>
      </c>
      <c r="EZ73" s="192" t="s">
        <v>64</v>
      </c>
      <c r="FA73" s="192" t="s">
        <v>64</v>
      </c>
      <c r="FB73" s="192" t="s">
        <v>64</v>
      </c>
      <c r="FC73" s="192" t="s">
        <v>64</v>
      </c>
      <c r="FD73" s="192" t="s">
        <v>64</v>
      </c>
      <c r="FE73" s="192" t="s">
        <v>64</v>
      </c>
      <c r="FF73" s="192" t="s">
        <v>64</v>
      </c>
      <c r="FG73" s="192" t="s">
        <v>64</v>
      </c>
      <c r="FH73" s="192" t="s">
        <v>64</v>
      </c>
      <c r="FI73" s="192" t="s">
        <v>64</v>
      </c>
      <c r="FJ73" s="192" t="s">
        <v>64</v>
      </c>
      <c r="FK73" s="192" t="s">
        <v>64</v>
      </c>
      <c r="FL73" s="192" t="s">
        <v>64</v>
      </c>
      <c r="FM73" s="192" t="s">
        <v>64</v>
      </c>
      <c r="FN73" s="192" t="s">
        <v>64</v>
      </c>
      <c r="FO73" s="192" t="s">
        <v>64</v>
      </c>
      <c r="FP73" s="192" t="s">
        <v>64</v>
      </c>
      <c r="FQ73" s="192" t="s">
        <v>64</v>
      </c>
      <c r="FR73" s="192" t="s">
        <v>64</v>
      </c>
      <c r="FS73" s="192" t="s">
        <v>64</v>
      </c>
      <c r="FT73" s="192" t="s">
        <v>64</v>
      </c>
      <c r="FU73" s="192" t="s">
        <v>64</v>
      </c>
      <c r="FV73" s="192" t="s">
        <v>82</v>
      </c>
      <c r="FW73" s="192" t="s">
        <v>64</v>
      </c>
      <c r="FX73" s="192" t="s">
        <v>64</v>
      </c>
      <c r="FY73" s="192" t="s">
        <v>64</v>
      </c>
      <c r="FZ73" s="192" t="s">
        <v>64</v>
      </c>
      <c r="GA73" s="192" t="s">
        <v>64</v>
      </c>
      <c r="GB73" s="192" t="s">
        <v>64</v>
      </c>
      <c r="GC73" s="192" t="s">
        <v>64</v>
      </c>
      <c r="GD73" s="192" t="s">
        <v>64</v>
      </c>
      <c r="GE73" s="192" t="s">
        <v>64</v>
      </c>
      <c r="GF73" s="192" t="s">
        <v>64</v>
      </c>
      <c r="GG73" s="192" t="s">
        <v>64</v>
      </c>
      <c r="GH73" s="192" t="s">
        <v>64</v>
      </c>
      <c r="GI73" s="192" t="s">
        <v>64</v>
      </c>
      <c r="GJ73" s="192" t="s">
        <v>64</v>
      </c>
      <c r="GK73" s="192" t="s">
        <v>64</v>
      </c>
      <c r="GL73" s="192" t="s">
        <v>64</v>
      </c>
      <c r="GM73" s="192" t="s">
        <v>64</v>
      </c>
      <c r="GN73" s="192" t="s">
        <v>82</v>
      </c>
      <c r="GO73" s="192" t="s">
        <v>64</v>
      </c>
      <c r="GP73" s="192" t="s">
        <v>64</v>
      </c>
      <c r="GQ73" s="192" t="s">
        <v>64</v>
      </c>
      <c r="GR73" s="192" t="s">
        <v>64</v>
      </c>
      <c r="GS73" s="192" t="s">
        <v>82</v>
      </c>
      <c r="GT73" s="192" t="s">
        <v>82</v>
      </c>
      <c r="GU73" s="192" t="s">
        <v>64</v>
      </c>
      <c r="GV73" s="192" t="s">
        <v>64</v>
      </c>
      <c r="GW73" s="192" t="s">
        <v>64</v>
      </c>
      <c r="GX73" s="192" t="s">
        <v>64</v>
      </c>
      <c r="GY73" s="192" t="s">
        <v>64</v>
      </c>
      <c r="GZ73" s="192" t="s">
        <v>64</v>
      </c>
      <c r="HA73" s="192" t="s">
        <v>64</v>
      </c>
      <c r="HB73" s="192" t="s">
        <v>64</v>
      </c>
      <c r="HC73" s="192" t="s">
        <v>82</v>
      </c>
      <c r="HD73" s="192" t="s">
        <v>64</v>
      </c>
      <c r="HE73" s="192" t="s">
        <v>82</v>
      </c>
      <c r="HF73" s="192" t="s">
        <v>64</v>
      </c>
      <c r="HG73" s="192" t="s">
        <v>64</v>
      </c>
      <c r="HH73" s="192" t="s">
        <v>64</v>
      </c>
      <c r="HI73" s="192" t="s">
        <v>64</v>
      </c>
      <c r="HJ73" s="192" t="s">
        <v>64</v>
      </c>
      <c r="HK73" s="192" t="s">
        <v>64</v>
      </c>
      <c r="HL73" s="192" t="s">
        <v>82</v>
      </c>
      <c r="HM73" s="192" t="s">
        <v>64</v>
      </c>
      <c r="HN73" s="192" t="s">
        <v>82</v>
      </c>
      <c r="HO73" s="192" t="s">
        <v>64</v>
      </c>
      <c r="HP73" s="192" t="s">
        <v>82</v>
      </c>
      <c r="HQ73" s="192" t="s">
        <v>82</v>
      </c>
      <c r="HR73" s="192" t="s">
        <v>82</v>
      </c>
      <c r="HS73" s="192" t="s">
        <v>64</v>
      </c>
      <c r="HT73" s="192" t="s">
        <v>64</v>
      </c>
      <c r="HU73" s="192" t="s">
        <v>64</v>
      </c>
      <c r="HV73" s="192" t="s">
        <v>64</v>
      </c>
      <c r="HW73" s="192" t="s">
        <v>64</v>
      </c>
      <c r="HX73" s="192" t="s">
        <v>64</v>
      </c>
      <c r="HY73" s="192" t="s">
        <v>64</v>
      </c>
      <c r="HZ73" s="192" t="s">
        <v>64</v>
      </c>
      <c r="IA73" s="192" t="s">
        <v>64</v>
      </c>
      <c r="IB73" s="192" t="s">
        <v>64</v>
      </c>
      <c r="IC73" s="192" t="s">
        <v>64</v>
      </c>
      <c r="ID73" s="192" t="s">
        <v>64</v>
      </c>
      <c r="IE73" s="192" t="s">
        <v>64</v>
      </c>
      <c r="IF73" s="192" t="s">
        <v>64</v>
      </c>
      <c r="IG73" s="192" t="s">
        <v>64</v>
      </c>
      <c r="IH73" s="192" t="s">
        <v>64</v>
      </c>
      <c r="II73" s="192" t="s">
        <v>64</v>
      </c>
      <c r="IJ73" s="192" t="s">
        <v>64</v>
      </c>
      <c r="IK73" s="192" t="s">
        <v>64</v>
      </c>
      <c r="IL73" s="192" t="s">
        <v>64</v>
      </c>
      <c r="IM73" s="192" t="s">
        <v>490</v>
      </c>
      <c r="IN73" s="192" t="s">
        <v>83</v>
      </c>
      <c r="IO73" s="192" t="s">
        <v>489</v>
      </c>
      <c r="IP73" s="192" t="s">
        <v>487</v>
      </c>
      <c r="IQ73" s="192" t="s">
        <v>82</v>
      </c>
      <c r="IR73" s="192" t="s">
        <v>82</v>
      </c>
    </row>
    <row r="74" spans="1:252">
      <c r="A74" s="209" t="str">
        <f t="shared" si="1"/>
        <v>Report</v>
      </c>
      <c r="B74" s="192">
        <v>144816</v>
      </c>
      <c r="C74" s="192">
        <v>8886073</v>
      </c>
      <c r="D74" s="192" t="s">
        <v>988</v>
      </c>
      <c r="E74" s="192" t="s">
        <v>794</v>
      </c>
      <c r="F74" s="192" t="s">
        <v>528</v>
      </c>
      <c r="G74" s="192" t="s">
        <v>528</v>
      </c>
      <c r="H74" s="192" t="s">
        <v>929</v>
      </c>
      <c r="I74" s="192" t="s">
        <v>989</v>
      </c>
      <c r="J74" s="192" t="s">
        <v>781</v>
      </c>
      <c r="K74" s="192" t="s">
        <v>824</v>
      </c>
      <c r="L74" s="192" t="s">
        <v>817</v>
      </c>
      <c r="M74" s="192" t="s">
        <v>783</v>
      </c>
      <c r="N74" s="210" t="s">
        <v>784</v>
      </c>
      <c r="O74" s="211">
        <v>10048614</v>
      </c>
      <c r="P74" s="196">
        <v>43221</v>
      </c>
      <c r="Q74" s="196">
        <v>43223</v>
      </c>
      <c r="R74" s="196">
        <v>43264</v>
      </c>
      <c r="S74" s="192" t="s">
        <v>908</v>
      </c>
      <c r="T74" s="192" t="s">
        <v>786</v>
      </c>
      <c r="U74" s="192">
        <v>2</v>
      </c>
      <c r="V74" s="192">
        <v>2</v>
      </c>
      <c r="W74" s="192">
        <v>2</v>
      </c>
      <c r="X74" s="192">
        <v>1</v>
      </c>
      <c r="Y74" s="192">
        <v>2</v>
      </c>
      <c r="Z74" s="192" t="s">
        <v>783</v>
      </c>
      <c r="AA74" s="192" t="s">
        <v>783</v>
      </c>
      <c r="AB74" s="192" t="s">
        <v>489</v>
      </c>
      <c r="AC74" s="192" t="s">
        <v>487</v>
      </c>
      <c r="AD74" s="192" t="s">
        <v>783</v>
      </c>
      <c r="AE74" s="192" t="s">
        <v>783</v>
      </c>
      <c r="AF74" s="192" t="s">
        <v>783</v>
      </c>
      <c r="AG74" s="192" t="s">
        <v>783</v>
      </c>
      <c r="AH74" s="192" t="s">
        <v>783</v>
      </c>
      <c r="AI74" s="192" t="s">
        <v>783</v>
      </c>
      <c r="AJ74" s="192" t="s">
        <v>783</v>
      </c>
      <c r="AK74" s="192" t="s">
        <v>787</v>
      </c>
      <c r="AL74" s="192" t="s">
        <v>64</v>
      </c>
      <c r="AM74" s="192" t="s">
        <v>64</v>
      </c>
      <c r="AN74" s="192" t="s">
        <v>64</v>
      </c>
      <c r="AO74" s="192" t="s">
        <v>64</v>
      </c>
      <c r="AP74" s="192" t="s">
        <v>64</v>
      </c>
      <c r="AQ74" s="192" t="s">
        <v>64</v>
      </c>
      <c r="AR74" s="192" t="s">
        <v>64</v>
      </c>
      <c r="AS74" s="192" t="s">
        <v>64</v>
      </c>
      <c r="AT74" s="192" t="s">
        <v>64</v>
      </c>
      <c r="AU74" s="192" t="s">
        <v>64</v>
      </c>
      <c r="AV74" s="192" t="s">
        <v>64</v>
      </c>
      <c r="AW74" s="192" t="s">
        <v>64</v>
      </c>
      <c r="AX74" s="192" t="s">
        <v>64</v>
      </c>
      <c r="AY74" s="192" t="s">
        <v>64</v>
      </c>
      <c r="AZ74" s="192" t="s">
        <v>64</v>
      </c>
      <c r="BA74" s="192" t="s">
        <v>64</v>
      </c>
      <c r="BB74" s="192" t="s">
        <v>82</v>
      </c>
      <c r="BC74" s="192" t="s">
        <v>64</v>
      </c>
      <c r="BD74" s="192" t="s">
        <v>64</v>
      </c>
      <c r="BE74" s="192" t="s">
        <v>64</v>
      </c>
      <c r="BF74" s="192" t="s">
        <v>64</v>
      </c>
      <c r="BG74" s="192" t="s">
        <v>64</v>
      </c>
      <c r="BH74" s="192" t="s">
        <v>64</v>
      </c>
      <c r="BI74" s="192" t="s">
        <v>64</v>
      </c>
      <c r="BJ74" s="192" t="s">
        <v>82</v>
      </c>
      <c r="BK74" s="192" t="s">
        <v>82</v>
      </c>
      <c r="BL74" s="192" t="s">
        <v>64</v>
      </c>
      <c r="BM74" s="192" t="s">
        <v>64</v>
      </c>
      <c r="BN74" s="192" t="s">
        <v>64</v>
      </c>
      <c r="BO74" s="192" t="s">
        <v>64</v>
      </c>
      <c r="BP74" s="192" t="s">
        <v>64</v>
      </c>
      <c r="BQ74" s="192" t="s">
        <v>64</v>
      </c>
      <c r="BR74" s="192" t="s">
        <v>64</v>
      </c>
      <c r="BS74" s="192" t="s">
        <v>64</v>
      </c>
      <c r="BT74" s="192" t="s">
        <v>64</v>
      </c>
      <c r="BU74" s="192" t="s">
        <v>64</v>
      </c>
      <c r="BV74" s="192" t="s">
        <v>64</v>
      </c>
      <c r="BW74" s="192" t="s">
        <v>64</v>
      </c>
      <c r="BX74" s="192" t="s">
        <v>64</v>
      </c>
      <c r="BY74" s="192" t="s">
        <v>64</v>
      </c>
      <c r="BZ74" s="192" t="s">
        <v>64</v>
      </c>
      <c r="CA74" s="192" t="s">
        <v>64</v>
      </c>
      <c r="CB74" s="192" t="s">
        <v>64</v>
      </c>
      <c r="CC74" s="192" t="s">
        <v>64</v>
      </c>
      <c r="CD74" s="192" t="s">
        <v>64</v>
      </c>
      <c r="CE74" s="192" t="s">
        <v>64</v>
      </c>
      <c r="CF74" s="192" t="s">
        <v>64</v>
      </c>
      <c r="CG74" s="192" t="s">
        <v>64</v>
      </c>
      <c r="CH74" s="192" t="s">
        <v>64</v>
      </c>
      <c r="CI74" s="192" t="s">
        <v>64</v>
      </c>
      <c r="CJ74" s="192" t="s">
        <v>64</v>
      </c>
      <c r="CK74" s="192" t="s">
        <v>64</v>
      </c>
      <c r="CL74" s="192" t="s">
        <v>64</v>
      </c>
      <c r="CM74" s="192" t="s">
        <v>64</v>
      </c>
      <c r="CN74" s="192" t="s">
        <v>64</v>
      </c>
      <c r="CO74" s="192" t="s">
        <v>64</v>
      </c>
      <c r="CP74" s="192" t="s">
        <v>64</v>
      </c>
      <c r="CQ74" s="192" t="s">
        <v>64</v>
      </c>
      <c r="CR74" s="192" t="s">
        <v>82</v>
      </c>
      <c r="CS74" s="192" t="s">
        <v>82</v>
      </c>
      <c r="CT74" s="192" t="s">
        <v>82</v>
      </c>
      <c r="CU74" s="192" t="s">
        <v>64</v>
      </c>
      <c r="CV74" s="192" t="s">
        <v>64</v>
      </c>
      <c r="CW74" s="192" t="s">
        <v>64</v>
      </c>
      <c r="CX74" s="192" t="s">
        <v>64</v>
      </c>
      <c r="CY74" s="192" t="s">
        <v>64</v>
      </c>
      <c r="CZ74" s="192" t="s">
        <v>64</v>
      </c>
      <c r="DA74" s="192" t="s">
        <v>64</v>
      </c>
      <c r="DB74" s="192" t="s">
        <v>64</v>
      </c>
      <c r="DC74" s="192" t="s">
        <v>64</v>
      </c>
      <c r="DD74" s="192" t="s">
        <v>64</v>
      </c>
      <c r="DE74" s="192" t="s">
        <v>64</v>
      </c>
      <c r="DF74" s="192" t="s">
        <v>64</v>
      </c>
      <c r="DG74" s="192" t="s">
        <v>64</v>
      </c>
      <c r="DH74" s="192" t="s">
        <v>64</v>
      </c>
      <c r="DI74" s="192" t="s">
        <v>64</v>
      </c>
      <c r="DJ74" s="192" t="s">
        <v>64</v>
      </c>
      <c r="DK74" s="192" t="s">
        <v>64</v>
      </c>
      <c r="DL74" s="192" t="s">
        <v>64</v>
      </c>
      <c r="DM74" s="192" t="s">
        <v>64</v>
      </c>
      <c r="DN74" s="192" t="s">
        <v>64</v>
      </c>
      <c r="DO74" s="192" t="s">
        <v>64</v>
      </c>
      <c r="DP74" s="192" t="s">
        <v>64</v>
      </c>
      <c r="DQ74" s="192" t="s">
        <v>82</v>
      </c>
      <c r="DR74" s="192" t="s">
        <v>82</v>
      </c>
      <c r="DS74" s="192" t="s">
        <v>64</v>
      </c>
      <c r="DT74" s="192" t="s">
        <v>82</v>
      </c>
      <c r="DU74" s="192" t="s">
        <v>82</v>
      </c>
      <c r="DV74" s="192" t="s">
        <v>82</v>
      </c>
      <c r="DW74" s="192" t="s">
        <v>82</v>
      </c>
      <c r="DX74" s="192" t="s">
        <v>82</v>
      </c>
      <c r="DY74" s="192" t="s">
        <v>82</v>
      </c>
      <c r="DZ74" s="192" t="s">
        <v>82</v>
      </c>
      <c r="EA74" s="192" t="s">
        <v>82</v>
      </c>
      <c r="EB74" s="192" t="s">
        <v>82</v>
      </c>
      <c r="EC74" s="192" t="s">
        <v>82</v>
      </c>
      <c r="ED74" s="192" t="s">
        <v>82</v>
      </c>
      <c r="EE74" s="192" t="s">
        <v>82</v>
      </c>
      <c r="EF74" s="192" t="s">
        <v>82</v>
      </c>
      <c r="EG74" s="192" t="s">
        <v>64</v>
      </c>
      <c r="EH74" s="192" t="s">
        <v>82</v>
      </c>
      <c r="EI74" s="192" t="s">
        <v>82</v>
      </c>
      <c r="EJ74" s="192" t="s">
        <v>82</v>
      </c>
      <c r="EK74" s="192" t="s">
        <v>82</v>
      </c>
      <c r="EL74" s="192" t="s">
        <v>82</v>
      </c>
      <c r="EM74" s="192" t="s">
        <v>82</v>
      </c>
      <c r="EN74" s="192" t="s">
        <v>82</v>
      </c>
      <c r="EO74" s="192" t="s">
        <v>82</v>
      </c>
      <c r="EP74" s="192" t="s">
        <v>82</v>
      </c>
      <c r="EQ74" s="192" t="s">
        <v>64</v>
      </c>
      <c r="ER74" s="192" t="s">
        <v>64</v>
      </c>
      <c r="ES74" s="192" t="s">
        <v>64</v>
      </c>
      <c r="ET74" s="192" t="s">
        <v>64</v>
      </c>
      <c r="EU74" s="192" t="s">
        <v>64</v>
      </c>
      <c r="EV74" s="192" t="s">
        <v>64</v>
      </c>
      <c r="EW74" s="192" t="s">
        <v>64</v>
      </c>
      <c r="EX74" s="192" t="s">
        <v>64</v>
      </c>
      <c r="EY74" s="192" t="s">
        <v>64</v>
      </c>
      <c r="EZ74" s="192" t="s">
        <v>64</v>
      </c>
      <c r="FA74" s="192" t="s">
        <v>64</v>
      </c>
      <c r="FB74" s="192" t="s">
        <v>64</v>
      </c>
      <c r="FC74" s="192" t="s">
        <v>64</v>
      </c>
      <c r="FD74" s="192" t="s">
        <v>82</v>
      </c>
      <c r="FE74" s="192" t="s">
        <v>82</v>
      </c>
      <c r="FF74" s="192" t="s">
        <v>82</v>
      </c>
      <c r="FG74" s="192" t="s">
        <v>82</v>
      </c>
      <c r="FH74" s="192" t="s">
        <v>82</v>
      </c>
      <c r="FI74" s="192" t="s">
        <v>82</v>
      </c>
      <c r="FJ74" s="192" t="s">
        <v>82</v>
      </c>
      <c r="FK74" s="192" t="s">
        <v>82</v>
      </c>
      <c r="FL74" s="192" t="s">
        <v>82</v>
      </c>
      <c r="FM74" s="192" t="s">
        <v>83</v>
      </c>
      <c r="FN74" s="192" t="s">
        <v>82</v>
      </c>
      <c r="FO74" s="192" t="s">
        <v>64</v>
      </c>
      <c r="FP74" s="192" t="s">
        <v>64</v>
      </c>
      <c r="FQ74" s="192" t="s">
        <v>64</v>
      </c>
      <c r="FR74" s="192" t="s">
        <v>64</v>
      </c>
      <c r="FS74" s="192" t="s">
        <v>64</v>
      </c>
      <c r="FT74" s="192" t="s">
        <v>64</v>
      </c>
      <c r="FU74" s="192" t="s">
        <v>64</v>
      </c>
      <c r="FV74" s="192" t="s">
        <v>82</v>
      </c>
      <c r="FW74" s="192" t="s">
        <v>64</v>
      </c>
      <c r="FX74" s="192" t="s">
        <v>64</v>
      </c>
      <c r="FY74" s="192" t="s">
        <v>64</v>
      </c>
      <c r="FZ74" s="192" t="s">
        <v>64</v>
      </c>
      <c r="GA74" s="192" t="s">
        <v>64</v>
      </c>
      <c r="GB74" s="192" t="s">
        <v>64</v>
      </c>
      <c r="GC74" s="192" t="s">
        <v>64</v>
      </c>
      <c r="GD74" s="192" t="s">
        <v>64</v>
      </c>
      <c r="GE74" s="192" t="s">
        <v>64</v>
      </c>
      <c r="GF74" s="192" t="s">
        <v>64</v>
      </c>
      <c r="GG74" s="192" t="s">
        <v>64</v>
      </c>
      <c r="GH74" s="192" t="s">
        <v>64</v>
      </c>
      <c r="GI74" s="192" t="s">
        <v>64</v>
      </c>
      <c r="GJ74" s="192" t="s">
        <v>64</v>
      </c>
      <c r="GK74" s="192" t="s">
        <v>64</v>
      </c>
      <c r="GL74" s="192" t="s">
        <v>64</v>
      </c>
      <c r="GM74" s="192" t="s">
        <v>64</v>
      </c>
      <c r="GN74" s="192" t="s">
        <v>82</v>
      </c>
      <c r="GO74" s="192" t="s">
        <v>64</v>
      </c>
      <c r="GP74" s="192" t="s">
        <v>64</v>
      </c>
      <c r="GQ74" s="192" t="s">
        <v>64</v>
      </c>
      <c r="GR74" s="192" t="s">
        <v>64</v>
      </c>
      <c r="GS74" s="192" t="s">
        <v>82</v>
      </c>
      <c r="GT74" s="192" t="s">
        <v>82</v>
      </c>
      <c r="GU74" s="192" t="s">
        <v>64</v>
      </c>
      <c r="GV74" s="192" t="s">
        <v>64</v>
      </c>
      <c r="GW74" s="192" t="s">
        <v>82</v>
      </c>
      <c r="GX74" s="192" t="s">
        <v>82</v>
      </c>
      <c r="GY74" s="192" t="s">
        <v>64</v>
      </c>
      <c r="GZ74" s="192" t="s">
        <v>64</v>
      </c>
      <c r="HA74" s="192" t="s">
        <v>64</v>
      </c>
      <c r="HB74" s="192" t="s">
        <v>64</v>
      </c>
      <c r="HC74" s="192" t="s">
        <v>64</v>
      </c>
      <c r="HD74" s="192" t="s">
        <v>82</v>
      </c>
      <c r="HE74" s="192" t="s">
        <v>64</v>
      </c>
      <c r="HF74" s="192" t="s">
        <v>64</v>
      </c>
      <c r="HG74" s="192" t="s">
        <v>64</v>
      </c>
      <c r="HH74" s="192" t="s">
        <v>64</v>
      </c>
      <c r="HI74" s="192" t="s">
        <v>64</v>
      </c>
      <c r="HJ74" s="192" t="s">
        <v>64</v>
      </c>
      <c r="HK74" s="192" t="s">
        <v>64</v>
      </c>
      <c r="HL74" s="192" t="s">
        <v>64</v>
      </c>
      <c r="HM74" s="192" t="s">
        <v>64</v>
      </c>
      <c r="HN74" s="192" t="s">
        <v>82</v>
      </c>
      <c r="HO74" s="192" t="s">
        <v>82</v>
      </c>
      <c r="HP74" s="192" t="s">
        <v>82</v>
      </c>
      <c r="HQ74" s="192" t="s">
        <v>82</v>
      </c>
      <c r="HR74" s="192" t="s">
        <v>82</v>
      </c>
      <c r="HS74" s="192" t="s">
        <v>64</v>
      </c>
      <c r="HT74" s="192" t="s">
        <v>64</v>
      </c>
      <c r="HU74" s="192" t="s">
        <v>64</v>
      </c>
      <c r="HV74" s="192" t="s">
        <v>64</v>
      </c>
      <c r="HW74" s="192" t="s">
        <v>64</v>
      </c>
      <c r="HX74" s="192" t="s">
        <v>64</v>
      </c>
      <c r="HY74" s="192" t="s">
        <v>64</v>
      </c>
      <c r="HZ74" s="192" t="s">
        <v>64</v>
      </c>
      <c r="IA74" s="192" t="s">
        <v>64</v>
      </c>
      <c r="IB74" s="192" t="s">
        <v>64</v>
      </c>
      <c r="IC74" s="192" t="s">
        <v>64</v>
      </c>
      <c r="ID74" s="192" t="s">
        <v>64</v>
      </c>
      <c r="IE74" s="192" t="s">
        <v>64</v>
      </c>
      <c r="IF74" s="192" t="s">
        <v>64</v>
      </c>
      <c r="IG74" s="192" t="s">
        <v>64</v>
      </c>
      <c r="IH74" s="192" t="s">
        <v>64</v>
      </c>
      <c r="II74" s="192" t="s">
        <v>64</v>
      </c>
      <c r="IJ74" s="192" t="s">
        <v>64</v>
      </c>
      <c r="IK74" s="192" t="s">
        <v>64</v>
      </c>
      <c r="IL74" s="192" t="s">
        <v>64</v>
      </c>
      <c r="IM74" s="192" t="s">
        <v>490</v>
      </c>
      <c r="IN74" s="192" t="s">
        <v>83</v>
      </c>
      <c r="IO74" s="192" t="s">
        <v>489</v>
      </c>
      <c r="IP74" s="192" t="s">
        <v>487</v>
      </c>
      <c r="IQ74" s="192" t="s">
        <v>82</v>
      </c>
      <c r="IR74" s="192" t="s">
        <v>82</v>
      </c>
    </row>
    <row r="75" spans="1:252">
      <c r="A75" s="209" t="str">
        <f t="shared" si="1"/>
        <v>Report</v>
      </c>
      <c r="B75" s="192">
        <v>139559</v>
      </c>
      <c r="C75" s="192">
        <v>8556042</v>
      </c>
      <c r="D75" s="192" t="s">
        <v>990</v>
      </c>
      <c r="E75" s="192" t="s">
        <v>778</v>
      </c>
      <c r="F75" s="192" t="s">
        <v>531</v>
      </c>
      <c r="G75" s="192" t="s">
        <v>531</v>
      </c>
      <c r="H75" s="192" t="s">
        <v>991</v>
      </c>
      <c r="I75" s="192" t="s">
        <v>992</v>
      </c>
      <c r="J75" s="192" t="s">
        <v>781</v>
      </c>
      <c r="K75" s="192" t="s">
        <v>781</v>
      </c>
      <c r="L75" s="192" t="s">
        <v>782</v>
      </c>
      <c r="M75" s="192" t="s">
        <v>783</v>
      </c>
      <c r="N75" s="210" t="s">
        <v>784</v>
      </c>
      <c r="O75" s="211">
        <v>10026052</v>
      </c>
      <c r="P75" s="196">
        <v>43284</v>
      </c>
      <c r="Q75" s="196">
        <v>43286</v>
      </c>
      <c r="R75" s="196">
        <v>43349</v>
      </c>
      <c r="S75" s="192" t="s">
        <v>785</v>
      </c>
      <c r="T75" s="192" t="s">
        <v>786</v>
      </c>
      <c r="U75" s="192">
        <v>2</v>
      </c>
      <c r="V75" s="192">
        <v>2</v>
      </c>
      <c r="W75" s="192">
        <v>2</v>
      </c>
      <c r="X75" s="192">
        <v>2</v>
      </c>
      <c r="Y75" s="192">
        <v>2</v>
      </c>
      <c r="Z75" s="192" t="s">
        <v>783</v>
      </c>
      <c r="AA75" s="192">
        <v>2</v>
      </c>
      <c r="AB75" s="192" t="s">
        <v>489</v>
      </c>
      <c r="AC75" s="192" t="s">
        <v>487</v>
      </c>
      <c r="AD75" s="192" t="s">
        <v>783</v>
      </c>
      <c r="AE75" s="192" t="s">
        <v>783</v>
      </c>
      <c r="AF75" s="192" t="s">
        <v>783</v>
      </c>
      <c r="AG75" s="192" t="s">
        <v>783</v>
      </c>
      <c r="AH75" s="192" t="s">
        <v>783</v>
      </c>
      <c r="AI75" s="192" t="s">
        <v>783</v>
      </c>
      <c r="AJ75" s="192" t="s">
        <v>783</v>
      </c>
      <c r="AK75" s="192" t="s">
        <v>787</v>
      </c>
      <c r="AL75" s="192" t="s">
        <v>64</v>
      </c>
      <c r="AM75" s="192" t="s">
        <v>64</v>
      </c>
      <c r="AN75" s="192" t="s">
        <v>64</v>
      </c>
      <c r="AO75" s="192" t="s">
        <v>64</v>
      </c>
      <c r="AP75" s="192" t="s">
        <v>64</v>
      </c>
      <c r="AQ75" s="192" t="s">
        <v>64</v>
      </c>
      <c r="AR75" s="192" t="s">
        <v>64</v>
      </c>
      <c r="AS75" s="192" t="s">
        <v>64</v>
      </c>
      <c r="AT75" s="192" t="s">
        <v>64</v>
      </c>
      <c r="AU75" s="192" t="s">
        <v>64</v>
      </c>
      <c r="AV75" s="192" t="s">
        <v>64</v>
      </c>
      <c r="AW75" s="192" t="s">
        <v>64</v>
      </c>
      <c r="AX75" s="192" t="s">
        <v>64</v>
      </c>
      <c r="AY75" s="192" t="s">
        <v>64</v>
      </c>
      <c r="AZ75" s="192" t="s">
        <v>64</v>
      </c>
      <c r="BA75" s="192" t="s">
        <v>64</v>
      </c>
      <c r="BB75" s="192" t="s">
        <v>82</v>
      </c>
      <c r="BC75" s="192" t="s">
        <v>64</v>
      </c>
      <c r="BD75" s="192" t="s">
        <v>64</v>
      </c>
      <c r="BE75" s="192" t="s">
        <v>64</v>
      </c>
      <c r="BF75" s="192" t="s">
        <v>64</v>
      </c>
      <c r="BG75" s="192" t="s">
        <v>64</v>
      </c>
      <c r="BH75" s="192" t="s">
        <v>64</v>
      </c>
      <c r="BI75" s="192" t="s">
        <v>64</v>
      </c>
      <c r="BJ75" s="192" t="s">
        <v>82</v>
      </c>
      <c r="BK75" s="192" t="s">
        <v>64</v>
      </c>
      <c r="BL75" s="192" t="s">
        <v>64</v>
      </c>
      <c r="BM75" s="192" t="s">
        <v>64</v>
      </c>
      <c r="BN75" s="192" t="s">
        <v>64</v>
      </c>
      <c r="BO75" s="192" t="s">
        <v>64</v>
      </c>
      <c r="BP75" s="192" t="s">
        <v>64</v>
      </c>
      <c r="BQ75" s="192" t="s">
        <v>64</v>
      </c>
      <c r="BR75" s="192" t="s">
        <v>64</v>
      </c>
      <c r="BS75" s="192" t="s">
        <v>64</v>
      </c>
      <c r="BT75" s="192" t="s">
        <v>64</v>
      </c>
      <c r="BU75" s="192" t="s">
        <v>64</v>
      </c>
      <c r="BV75" s="192" t="s">
        <v>64</v>
      </c>
      <c r="BW75" s="192" t="s">
        <v>64</v>
      </c>
      <c r="BX75" s="192" t="s">
        <v>64</v>
      </c>
      <c r="BY75" s="192" t="s">
        <v>64</v>
      </c>
      <c r="BZ75" s="192" t="s">
        <v>64</v>
      </c>
      <c r="CA75" s="192" t="s">
        <v>64</v>
      </c>
      <c r="CB75" s="192" t="s">
        <v>64</v>
      </c>
      <c r="CC75" s="192" t="s">
        <v>64</v>
      </c>
      <c r="CD75" s="192" t="s">
        <v>64</v>
      </c>
      <c r="CE75" s="192" t="s">
        <v>64</v>
      </c>
      <c r="CF75" s="192" t="s">
        <v>64</v>
      </c>
      <c r="CG75" s="192" t="s">
        <v>64</v>
      </c>
      <c r="CH75" s="192" t="s">
        <v>64</v>
      </c>
      <c r="CI75" s="192" t="s">
        <v>64</v>
      </c>
      <c r="CJ75" s="192" t="s">
        <v>64</v>
      </c>
      <c r="CK75" s="192" t="s">
        <v>64</v>
      </c>
      <c r="CL75" s="192" t="s">
        <v>64</v>
      </c>
      <c r="CM75" s="192" t="s">
        <v>64</v>
      </c>
      <c r="CN75" s="192" t="s">
        <v>64</v>
      </c>
      <c r="CO75" s="192" t="s">
        <v>64</v>
      </c>
      <c r="CP75" s="192" t="s">
        <v>64</v>
      </c>
      <c r="CQ75" s="192" t="s">
        <v>64</v>
      </c>
      <c r="CR75" s="192" t="s">
        <v>82</v>
      </c>
      <c r="CS75" s="192" t="s">
        <v>82</v>
      </c>
      <c r="CT75" s="192" t="s">
        <v>82</v>
      </c>
      <c r="CU75" s="192" t="s">
        <v>64</v>
      </c>
      <c r="CV75" s="192" t="s">
        <v>64</v>
      </c>
      <c r="CW75" s="192" t="s">
        <v>64</v>
      </c>
      <c r="CX75" s="192" t="s">
        <v>64</v>
      </c>
      <c r="CY75" s="192" t="s">
        <v>64</v>
      </c>
      <c r="CZ75" s="192" t="s">
        <v>64</v>
      </c>
      <c r="DA75" s="192" t="s">
        <v>64</v>
      </c>
      <c r="DB75" s="192" t="s">
        <v>64</v>
      </c>
      <c r="DC75" s="192" t="s">
        <v>64</v>
      </c>
      <c r="DD75" s="192" t="s">
        <v>64</v>
      </c>
      <c r="DE75" s="192" t="s">
        <v>64</v>
      </c>
      <c r="DF75" s="192" t="s">
        <v>64</v>
      </c>
      <c r="DG75" s="192" t="s">
        <v>64</v>
      </c>
      <c r="DH75" s="192" t="s">
        <v>64</v>
      </c>
      <c r="DI75" s="192" t="s">
        <v>64</v>
      </c>
      <c r="DJ75" s="192" t="s">
        <v>64</v>
      </c>
      <c r="DK75" s="192" t="s">
        <v>64</v>
      </c>
      <c r="DL75" s="192" t="s">
        <v>64</v>
      </c>
      <c r="DM75" s="192" t="s">
        <v>64</v>
      </c>
      <c r="DN75" s="192" t="s">
        <v>64</v>
      </c>
      <c r="DO75" s="192" t="s">
        <v>64</v>
      </c>
      <c r="DP75" s="192" t="s">
        <v>64</v>
      </c>
      <c r="DQ75" s="192" t="s">
        <v>64</v>
      </c>
      <c r="DR75" s="192" t="s">
        <v>82</v>
      </c>
      <c r="DS75" s="192" t="s">
        <v>64</v>
      </c>
      <c r="DT75" s="192" t="s">
        <v>82</v>
      </c>
      <c r="DU75" s="192" t="s">
        <v>82</v>
      </c>
      <c r="DV75" s="192" t="s">
        <v>82</v>
      </c>
      <c r="DW75" s="192" t="s">
        <v>82</v>
      </c>
      <c r="DX75" s="192" t="s">
        <v>82</v>
      </c>
      <c r="DY75" s="192" t="s">
        <v>82</v>
      </c>
      <c r="DZ75" s="192" t="s">
        <v>82</v>
      </c>
      <c r="EA75" s="192" t="s">
        <v>82</v>
      </c>
      <c r="EB75" s="192" t="s">
        <v>82</v>
      </c>
      <c r="EC75" s="192" t="s">
        <v>82</v>
      </c>
      <c r="ED75" s="192" t="s">
        <v>82</v>
      </c>
      <c r="EE75" s="192" t="s">
        <v>82</v>
      </c>
      <c r="EF75" s="192" t="s">
        <v>82</v>
      </c>
      <c r="EG75" s="192" t="s">
        <v>82</v>
      </c>
      <c r="EH75" s="192" t="s">
        <v>64</v>
      </c>
      <c r="EI75" s="192" t="s">
        <v>64</v>
      </c>
      <c r="EJ75" s="192" t="s">
        <v>64</v>
      </c>
      <c r="EK75" s="192" t="s">
        <v>64</v>
      </c>
      <c r="EL75" s="192" t="s">
        <v>64</v>
      </c>
      <c r="EM75" s="192" t="s">
        <v>64</v>
      </c>
      <c r="EN75" s="192" t="s">
        <v>64</v>
      </c>
      <c r="EO75" s="192" t="s">
        <v>64</v>
      </c>
      <c r="EP75" s="192" t="s">
        <v>64</v>
      </c>
      <c r="EQ75" s="192" t="s">
        <v>64</v>
      </c>
      <c r="ER75" s="192" t="s">
        <v>64</v>
      </c>
      <c r="ES75" s="192" t="s">
        <v>64</v>
      </c>
      <c r="ET75" s="192" t="s">
        <v>64</v>
      </c>
      <c r="EU75" s="192" t="s">
        <v>64</v>
      </c>
      <c r="EV75" s="192" t="s">
        <v>64</v>
      </c>
      <c r="EW75" s="192" t="s">
        <v>64</v>
      </c>
      <c r="EX75" s="192" t="s">
        <v>64</v>
      </c>
      <c r="EY75" s="192" t="s">
        <v>64</v>
      </c>
      <c r="EZ75" s="192" t="s">
        <v>64</v>
      </c>
      <c r="FA75" s="192" t="s">
        <v>64</v>
      </c>
      <c r="FB75" s="192" t="s">
        <v>64</v>
      </c>
      <c r="FC75" s="192" t="s">
        <v>64</v>
      </c>
      <c r="FD75" s="192" t="s">
        <v>82</v>
      </c>
      <c r="FE75" s="192" t="s">
        <v>82</v>
      </c>
      <c r="FF75" s="192" t="s">
        <v>82</v>
      </c>
      <c r="FG75" s="192" t="s">
        <v>82</v>
      </c>
      <c r="FH75" s="192" t="s">
        <v>82</v>
      </c>
      <c r="FI75" s="192" t="s">
        <v>82</v>
      </c>
      <c r="FJ75" s="192" t="s">
        <v>82</v>
      </c>
      <c r="FK75" s="192" t="s">
        <v>64</v>
      </c>
      <c r="FL75" s="192" t="s">
        <v>82</v>
      </c>
      <c r="FM75" s="192" t="s">
        <v>83</v>
      </c>
      <c r="FN75" s="192" t="s">
        <v>82</v>
      </c>
      <c r="FO75" s="192" t="s">
        <v>64</v>
      </c>
      <c r="FP75" s="192" t="s">
        <v>64</v>
      </c>
      <c r="FQ75" s="192" t="s">
        <v>64</v>
      </c>
      <c r="FR75" s="192" t="s">
        <v>64</v>
      </c>
      <c r="FS75" s="192" t="s">
        <v>64</v>
      </c>
      <c r="FT75" s="192" t="s">
        <v>64</v>
      </c>
      <c r="FU75" s="192" t="s">
        <v>64</v>
      </c>
      <c r="FV75" s="192" t="s">
        <v>82</v>
      </c>
      <c r="FW75" s="192" t="s">
        <v>82</v>
      </c>
      <c r="FX75" s="192" t="s">
        <v>64</v>
      </c>
      <c r="FY75" s="192" t="s">
        <v>64</v>
      </c>
      <c r="FZ75" s="192" t="s">
        <v>64</v>
      </c>
      <c r="GA75" s="192" t="s">
        <v>64</v>
      </c>
      <c r="GB75" s="192" t="s">
        <v>64</v>
      </c>
      <c r="GC75" s="192" t="s">
        <v>64</v>
      </c>
      <c r="GD75" s="192" t="s">
        <v>64</v>
      </c>
      <c r="GE75" s="192" t="s">
        <v>64</v>
      </c>
      <c r="GF75" s="192" t="s">
        <v>64</v>
      </c>
      <c r="GG75" s="192" t="s">
        <v>64</v>
      </c>
      <c r="GH75" s="192" t="s">
        <v>64</v>
      </c>
      <c r="GI75" s="192" t="s">
        <v>64</v>
      </c>
      <c r="GJ75" s="192" t="s">
        <v>64</v>
      </c>
      <c r="GK75" s="192" t="s">
        <v>64</v>
      </c>
      <c r="GL75" s="192" t="s">
        <v>64</v>
      </c>
      <c r="GM75" s="192" t="s">
        <v>64</v>
      </c>
      <c r="GN75" s="192" t="s">
        <v>82</v>
      </c>
      <c r="GO75" s="192" t="s">
        <v>64</v>
      </c>
      <c r="GP75" s="192" t="s">
        <v>64</v>
      </c>
      <c r="GQ75" s="192" t="s">
        <v>64</v>
      </c>
      <c r="GR75" s="192" t="s">
        <v>64</v>
      </c>
      <c r="GS75" s="192" t="s">
        <v>64</v>
      </c>
      <c r="GT75" s="192" t="s">
        <v>82</v>
      </c>
      <c r="GU75" s="192" t="s">
        <v>64</v>
      </c>
      <c r="GV75" s="192" t="s">
        <v>64</v>
      </c>
      <c r="GW75" s="192" t="s">
        <v>64</v>
      </c>
      <c r="GX75" s="192" t="s">
        <v>64</v>
      </c>
      <c r="GY75" s="192" t="s">
        <v>82</v>
      </c>
      <c r="GZ75" s="192" t="s">
        <v>64</v>
      </c>
      <c r="HA75" s="192" t="s">
        <v>64</v>
      </c>
      <c r="HB75" s="192" t="s">
        <v>64</v>
      </c>
      <c r="HC75" s="192" t="s">
        <v>64</v>
      </c>
      <c r="HD75" s="192" t="s">
        <v>82</v>
      </c>
      <c r="HE75" s="192" t="s">
        <v>64</v>
      </c>
      <c r="HF75" s="192" t="s">
        <v>64</v>
      </c>
      <c r="HG75" s="192" t="s">
        <v>64</v>
      </c>
      <c r="HH75" s="192" t="s">
        <v>64</v>
      </c>
      <c r="HI75" s="192" t="s">
        <v>64</v>
      </c>
      <c r="HJ75" s="192" t="s">
        <v>64</v>
      </c>
      <c r="HK75" s="192" t="s">
        <v>64</v>
      </c>
      <c r="HL75" s="192" t="s">
        <v>64</v>
      </c>
      <c r="HM75" s="192" t="s">
        <v>64</v>
      </c>
      <c r="HN75" s="192" t="s">
        <v>64</v>
      </c>
      <c r="HO75" s="192" t="s">
        <v>82</v>
      </c>
      <c r="HP75" s="192" t="s">
        <v>82</v>
      </c>
      <c r="HQ75" s="192" t="s">
        <v>82</v>
      </c>
      <c r="HR75" s="192" t="s">
        <v>82</v>
      </c>
      <c r="HS75" s="192" t="s">
        <v>64</v>
      </c>
      <c r="HT75" s="192" t="s">
        <v>64</v>
      </c>
      <c r="HU75" s="192" t="s">
        <v>64</v>
      </c>
      <c r="HV75" s="192" t="s">
        <v>64</v>
      </c>
      <c r="HW75" s="192" t="s">
        <v>64</v>
      </c>
      <c r="HX75" s="192" t="s">
        <v>64</v>
      </c>
      <c r="HY75" s="192" t="s">
        <v>64</v>
      </c>
      <c r="HZ75" s="192" t="s">
        <v>64</v>
      </c>
      <c r="IA75" s="192" t="s">
        <v>64</v>
      </c>
      <c r="IB75" s="192" t="s">
        <v>64</v>
      </c>
      <c r="IC75" s="192" t="s">
        <v>64</v>
      </c>
      <c r="ID75" s="192" t="s">
        <v>64</v>
      </c>
      <c r="IE75" s="192" t="s">
        <v>64</v>
      </c>
      <c r="IF75" s="192" t="s">
        <v>64</v>
      </c>
      <c r="IG75" s="192" t="s">
        <v>64</v>
      </c>
      <c r="IH75" s="192" t="s">
        <v>64</v>
      </c>
      <c r="II75" s="192" t="s">
        <v>64</v>
      </c>
      <c r="IJ75" s="192" t="s">
        <v>64</v>
      </c>
      <c r="IK75" s="192" t="s">
        <v>64</v>
      </c>
      <c r="IL75" s="192" t="s">
        <v>64</v>
      </c>
      <c r="IM75" s="192" t="s">
        <v>489</v>
      </c>
      <c r="IN75" s="192" t="s">
        <v>489</v>
      </c>
      <c r="IO75" s="192" t="s">
        <v>489</v>
      </c>
      <c r="IP75" s="192" t="s">
        <v>487</v>
      </c>
      <c r="IQ75" s="192" t="s">
        <v>82</v>
      </c>
      <c r="IR75" s="192" t="s">
        <v>82</v>
      </c>
    </row>
    <row r="76" spans="1:252">
      <c r="A76" s="209" t="str">
        <f t="shared" si="1"/>
        <v>Report</v>
      </c>
      <c r="B76" s="192">
        <v>134186</v>
      </c>
      <c r="C76" s="192">
        <v>8776001</v>
      </c>
      <c r="D76" s="192" t="s">
        <v>993</v>
      </c>
      <c r="E76" s="192" t="s">
        <v>778</v>
      </c>
      <c r="F76" s="192" t="s">
        <v>528</v>
      </c>
      <c r="G76" s="192" t="s">
        <v>528</v>
      </c>
      <c r="H76" s="192" t="s">
        <v>994</v>
      </c>
      <c r="I76" s="192" t="s">
        <v>995</v>
      </c>
      <c r="J76" s="192" t="s">
        <v>781</v>
      </c>
      <c r="K76" s="192" t="s">
        <v>781</v>
      </c>
      <c r="L76" s="192" t="s">
        <v>782</v>
      </c>
      <c r="M76" s="192" t="s">
        <v>783</v>
      </c>
      <c r="N76" s="210" t="s">
        <v>784</v>
      </c>
      <c r="O76" s="211">
        <v>10026010</v>
      </c>
      <c r="P76" s="196">
        <v>43018</v>
      </c>
      <c r="Q76" s="196">
        <v>43020</v>
      </c>
      <c r="R76" s="196">
        <v>43061</v>
      </c>
      <c r="S76" s="192" t="s">
        <v>4430</v>
      </c>
      <c r="T76" s="192" t="s">
        <v>786</v>
      </c>
      <c r="U76" s="192">
        <v>1</v>
      </c>
      <c r="V76" s="192">
        <v>1</v>
      </c>
      <c r="W76" s="192">
        <v>1</v>
      </c>
      <c r="X76" s="192">
        <v>1</v>
      </c>
      <c r="Y76" s="192">
        <v>1</v>
      </c>
      <c r="Z76" s="192" t="s">
        <v>783</v>
      </c>
      <c r="AA76" s="192">
        <v>1</v>
      </c>
      <c r="AB76" s="192" t="s">
        <v>489</v>
      </c>
      <c r="AC76" s="192" t="s">
        <v>487</v>
      </c>
      <c r="AD76" s="192" t="s">
        <v>783</v>
      </c>
      <c r="AE76" s="192" t="s">
        <v>783</v>
      </c>
      <c r="AF76" s="192" t="s">
        <v>783</v>
      </c>
      <c r="AG76" s="192" t="s">
        <v>783</v>
      </c>
      <c r="AH76" s="192" t="s">
        <v>783</v>
      </c>
      <c r="AI76" s="192" t="s">
        <v>783</v>
      </c>
      <c r="AJ76" s="192" t="s">
        <v>783</v>
      </c>
      <c r="AK76" s="192" t="s">
        <v>787</v>
      </c>
      <c r="AL76" s="192" t="s">
        <v>64</v>
      </c>
      <c r="AM76" s="192" t="s">
        <v>64</v>
      </c>
      <c r="AN76" s="192" t="s">
        <v>64</v>
      </c>
      <c r="AO76" s="192" t="s">
        <v>64</v>
      </c>
      <c r="AP76" s="192" t="s">
        <v>64</v>
      </c>
      <c r="AQ76" s="192" t="s">
        <v>64</v>
      </c>
      <c r="AR76" s="192" t="s">
        <v>64</v>
      </c>
      <c r="AS76" s="192" t="s">
        <v>64</v>
      </c>
      <c r="AT76" s="192" t="s">
        <v>64</v>
      </c>
      <c r="AU76" s="192" t="s">
        <v>64</v>
      </c>
      <c r="AV76" s="192" t="s">
        <v>64</v>
      </c>
      <c r="AW76" s="192" t="s">
        <v>64</v>
      </c>
      <c r="AX76" s="192" t="s">
        <v>64</v>
      </c>
      <c r="AY76" s="192" t="s">
        <v>64</v>
      </c>
      <c r="AZ76" s="192" t="s">
        <v>64</v>
      </c>
      <c r="BA76" s="192" t="s">
        <v>64</v>
      </c>
      <c r="BB76" s="192" t="s">
        <v>82</v>
      </c>
      <c r="BC76" s="192" t="s">
        <v>64</v>
      </c>
      <c r="BD76" s="192" t="s">
        <v>64</v>
      </c>
      <c r="BE76" s="192" t="s">
        <v>64</v>
      </c>
      <c r="BF76" s="192" t="s">
        <v>64</v>
      </c>
      <c r="BG76" s="192" t="s">
        <v>64</v>
      </c>
      <c r="BH76" s="192" t="s">
        <v>64</v>
      </c>
      <c r="BI76" s="192" t="s">
        <v>64</v>
      </c>
      <c r="BJ76" s="192" t="s">
        <v>82</v>
      </c>
      <c r="BK76" s="192" t="s">
        <v>64</v>
      </c>
      <c r="BL76" s="192" t="s">
        <v>64</v>
      </c>
      <c r="BM76" s="192" t="s">
        <v>64</v>
      </c>
      <c r="BN76" s="192" t="s">
        <v>64</v>
      </c>
      <c r="BO76" s="192" t="s">
        <v>64</v>
      </c>
      <c r="BP76" s="192" t="s">
        <v>64</v>
      </c>
      <c r="BQ76" s="192" t="s">
        <v>64</v>
      </c>
      <c r="BR76" s="192" t="s">
        <v>64</v>
      </c>
      <c r="BS76" s="192" t="s">
        <v>64</v>
      </c>
      <c r="BT76" s="192" t="s">
        <v>64</v>
      </c>
      <c r="BU76" s="192" t="s">
        <v>64</v>
      </c>
      <c r="BV76" s="192" t="s">
        <v>64</v>
      </c>
      <c r="BW76" s="192" t="s">
        <v>64</v>
      </c>
      <c r="BX76" s="192" t="s">
        <v>64</v>
      </c>
      <c r="BY76" s="192" t="s">
        <v>64</v>
      </c>
      <c r="BZ76" s="192" t="s">
        <v>64</v>
      </c>
      <c r="CA76" s="192" t="s">
        <v>64</v>
      </c>
      <c r="CB76" s="192" t="s">
        <v>64</v>
      </c>
      <c r="CC76" s="192" t="s">
        <v>64</v>
      </c>
      <c r="CD76" s="192" t="s">
        <v>64</v>
      </c>
      <c r="CE76" s="192" t="s">
        <v>64</v>
      </c>
      <c r="CF76" s="192" t="s">
        <v>64</v>
      </c>
      <c r="CG76" s="192" t="s">
        <v>64</v>
      </c>
      <c r="CH76" s="192" t="s">
        <v>64</v>
      </c>
      <c r="CI76" s="192" t="s">
        <v>64</v>
      </c>
      <c r="CJ76" s="192" t="s">
        <v>64</v>
      </c>
      <c r="CK76" s="192" t="s">
        <v>64</v>
      </c>
      <c r="CL76" s="192" t="s">
        <v>64</v>
      </c>
      <c r="CM76" s="192" t="s">
        <v>64</v>
      </c>
      <c r="CN76" s="192" t="s">
        <v>64</v>
      </c>
      <c r="CO76" s="192" t="s">
        <v>64</v>
      </c>
      <c r="CP76" s="192" t="s">
        <v>64</v>
      </c>
      <c r="CQ76" s="192" t="s">
        <v>64</v>
      </c>
      <c r="CR76" s="192" t="s">
        <v>82</v>
      </c>
      <c r="CS76" s="192" t="s">
        <v>82</v>
      </c>
      <c r="CT76" s="192" t="s">
        <v>82</v>
      </c>
      <c r="CU76" s="192" t="s">
        <v>64</v>
      </c>
      <c r="CV76" s="192" t="s">
        <v>64</v>
      </c>
      <c r="CW76" s="192" t="s">
        <v>64</v>
      </c>
      <c r="CX76" s="192" t="s">
        <v>64</v>
      </c>
      <c r="CY76" s="192" t="s">
        <v>64</v>
      </c>
      <c r="CZ76" s="192" t="s">
        <v>64</v>
      </c>
      <c r="DA76" s="192" t="s">
        <v>64</v>
      </c>
      <c r="DB76" s="192" t="s">
        <v>64</v>
      </c>
      <c r="DC76" s="192" t="s">
        <v>64</v>
      </c>
      <c r="DD76" s="192" t="s">
        <v>64</v>
      </c>
      <c r="DE76" s="192" t="s">
        <v>64</v>
      </c>
      <c r="DF76" s="192" t="s">
        <v>64</v>
      </c>
      <c r="DG76" s="192" t="s">
        <v>64</v>
      </c>
      <c r="DH76" s="192" t="s">
        <v>64</v>
      </c>
      <c r="DI76" s="192" t="s">
        <v>64</v>
      </c>
      <c r="DJ76" s="192" t="s">
        <v>64</v>
      </c>
      <c r="DK76" s="192" t="s">
        <v>64</v>
      </c>
      <c r="DL76" s="192" t="s">
        <v>64</v>
      </c>
      <c r="DM76" s="192" t="s">
        <v>64</v>
      </c>
      <c r="DN76" s="192" t="s">
        <v>64</v>
      </c>
      <c r="DO76" s="192" t="s">
        <v>64</v>
      </c>
      <c r="DP76" s="192" t="s">
        <v>64</v>
      </c>
      <c r="DQ76" s="192" t="s">
        <v>64</v>
      </c>
      <c r="DR76" s="192" t="s">
        <v>64</v>
      </c>
      <c r="DS76" s="192" t="s">
        <v>64</v>
      </c>
      <c r="DT76" s="192" t="s">
        <v>64</v>
      </c>
      <c r="DU76" s="192" t="s">
        <v>64</v>
      </c>
      <c r="DV76" s="192" t="s">
        <v>64</v>
      </c>
      <c r="DW76" s="192" t="s">
        <v>64</v>
      </c>
      <c r="DX76" s="192" t="s">
        <v>64</v>
      </c>
      <c r="DY76" s="192" t="s">
        <v>64</v>
      </c>
      <c r="DZ76" s="192" t="s">
        <v>64</v>
      </c>
      <c r="EA76" s="192" t="s">
        <v>64</v>
      </c>
      <c r="EB76" s="192" t="s">
        <v>64</v>
      </c>
      <c r="EC76" s="192" t="s">
        <v>64</v>
      </c>
      <c r="ED76" s="192" t="s">
        <v>64</v>
      </c>
      <c r="EE76" s="192" t="s">
        <v>64</v>
      </c>
      <c r="EF76" s="192" t="s">
        <v>82</v>
      </c>
      <c r="EG76" s="192" t="s">
        <v>64</v>
      </c>
      <c r="EH76" s="192" t="s">
        <v>64</v>
      </c>
      <c r="EI76" s="192" t="s">
        <v>64</v>
      </c>
      <c r="EJ76" s="192" t="s">
        <v>64</v>
      </c>
      <c r="EK76" s="192" t="s">
        <v>64</v>
      </c>
      <c r="EL76" s="192" t="s">
        <v>64</v>
      </c>
      <c r="EM76" s="192" t="s">
        <v>64</v>
      </c>
      <c r="EN76" s="192" t="s">
        <v>64</v>
      </c>
      <c r="EO76" s="192" t="s">
        <v>64</v>
      </c>
      <c r="EP76" s="192" t="s">
        <v>64</v>
      </c>
      <c r="EQ76" s="192" t="s">
        <v>64</v>
      </c>
      <c r="ER76" s="192" t="s">
        <v>64</v>
      </c>
      <c r="ES76" s="192" t="s">
        <v>64</v>
      </c>
      <c r="ET76" s="192" t="s">
        <v>64</v>
      </c>
      <c r="EU76" s="192" t="s">
        <v>64</v>
      </c>
      <c r="EV76" s="192" t="s">
        <v>64</v>
      </c>
      <c r="EW76" s="192" t="s">
        <v>64</v>
      </c>
      <c r="EX76" s="192" t="s">
        <v>64</v>
      </c>
      <c r="EY76" s="192" t="s">
        <v>64</v>
      </c>
      <c r="EZ76" s="192" t="s">
        <v>64</v>
      </c>
      <c r="FA76" s="192" t="s">
        <v>64</v>
      </c>
      <c r="FB76" s="192" t="s">
        <v>64</v>
      </c>
      <c r="FC76" s="192" t="s">
        <v>64</v>
      </c>
      <c r="FD76" s="192" t="s">
        <v>64</v>
      </c>
      <c r="FE76" s="192" t="s">
        <v>64</v>
      </c>
      <c r="FF76" s="192" t="s">
        <v>64</v>
      </c>
      <c r="FG76" s="192" t="s">
        <v>64</v>
      </c>
      <c r="FH76" s="192" t="s">
        <v>64</v>
      </c>
      <c r="FI76" s="192" t="s">
        <v>64</v>
      </c>
      <c r="FJ76" s="192" t="s">
        <v>64</v>
      </c>
      <c r="FK76" s="192" t="s">
        <v>64</v>
      </c>
      <c r="FL76" s="192" t="s">
        <v>64</v>
      </c>
      <c r="FM76" s="192" t="s">
        <v>64</v>
      </c>
      <c r="FN76" s="192" t="s">
        <v>64</v>
      </c>
      <c r="FO76" s="192" t="s">
        <v>64</v>
      </c>
      <c r="FP76" s="192" t="s">
        <v>64</v>
      </c>
      <c r="FQ76" s="192" t="s">
        <v>64</v>
      </c>
      <c r="FR76" s="192" t="s">
        <v>64</v>
      </c>
      <c r="FS76" s="192" t="s">
        <v>64</v>
      </c>
      <c r="FT76" s="192" t="s">
        <v>64</v>
      </c>
      <c r="FU76" s="192" t="s">
        <v>64</v>
      </c>
      <c r="FV76" s="192" t="s">
        <v>64</v>
      </c>
      <c r="FW76" s="192" t="s">
        <v>64</v>
      </c>
      <c r="FX76" s="192" t="s">
        <v>64</v>
      </c>
      <c r="FY76" s="192" t="s">
        <v>64</v>
      </c>
      <c r="FZ76" s="192" t="s">
        <v>64</v>
      </c>
      <c r="GA76" s="192" t="s">
        <v>64</v>
      </c>
      <c r="GB76" s="192" t="s">
        <v>64</v>
      </c>
      <c r="GC76" s="192" t="s">
        <v>64</v>
      </c>
      <c r="GD76" s="192" t="s">
        <v>64</v>
      </c>
      <c r="GE76" s="192" t="s">
        <v>64</v>
      </c>
      <c r="GF76" s="192" t="s">
        <v>64</v>
      </c>
      <c r="GG76" s="192" t="s">
        <v>64</v>
      </c>
      <c r="GH76" s="192" t="s">
        <v>64</v>
      </c>
      <c r="GI76" s="192" t="s">
        <v>64</v>
      </c>
      <c r="GJ76" s="192" t="s">
        <v>64</v>
      </c>
      <c r="GK76" s="192" t="s">
        <v>64</v>
      </c>
      <c r="GL76" s="192" t="s">
        <v>64</v>
      </c>
      <c r="GM76" s="192" t="s">
        <v>64</v>
      </c>
      <c r="GN76" s="192" t="s">
        <v>82</v>
      </c>
      <c r="GO76" s="192" t="s">
        <v>64</v>
      </c>
      <c r="GP76" s="192" t="s">
        <v>64</v>
      </c>
      <c r="GQ76" s="192" t="s">
        <v>64</v>
      </c>
      <c r="GR76" s="192" t="s">
        <v>64</v>
      </c>
      <c r="GS76" s="192" t="s">
        <v>64</v>
      </c>
      <c r="GT76" s="192" t="s">
        <v>64</v>
      </c>
      <c r="GU76" s="192" t="s">
        <v>64</v>
      </c>
      <c r="GV76" s="192" t="s">
        <v>64</v>
      </c>
      <c r="GW76" s="192" t="s">
        <v>64</v>
      </c>
      <c r="GX76" s="192" t="s">
        <v>64</v>
      </c>
      <c r="GY76" s="192" t="s">
        <v>64</v>
      </c>
      <c r="GZ76" s="192" t="s">
        <v>64</v>
      </c>
      <c r="HA76" s="192" t="s">
        <v>64</v>
      </c>
      <c r="HB76" s="192" t="s">
        <v>64</v>
      </c>
      <c r="HC76" s="192" t="s">
        <v>64</v>
      </c>
      <c r="HD76" s="192" t="s">
        <v>64</v>
      </c>
      <c r="HE76" s="192" t="s">
        <v>64</v>
      </c>
      <c r="HF76" s="192" t="s">
        <v>64</v>
      </c>
      <c r="HG76" s="192" t="s">
        <v>64</v>
      </c>
      <c r="HH76" s="192" t="s">
        <v>64</v>
      </c>
      <c r="HI76" s="192" t="s">
        <v>64</v>
      </c>
      <c r="HJ76" s="192" t="s">
        <v>64</v>
      </c>
      <c r="HK76" s="192" t="s">
        <v>64</v>
      </c>
      <c r="HL76" s="192" t="s">
        <v>64</v>
      </c>
      <c r="HM76" s="192" t="s">
        <v>64</v>
      </c>
      <c r="HN76" s="192" t="s">
        <v>64</v>
      </c>
      <c r="HO76" s="192" t="s">
        <v>64</v>
      </c>
      <c r="HP76" s="192" t="s">
        <v>64</v>
      </c>
      <c r="HQ76" s="192" t="s">
        <v>64</v>
      </c>
      <c r="HR76" s="192" t="s">
        <v>64</v>
      </c>
      <c r="HS76" s="192" t="s">
        <v>64</v>
      </c>
      <c r="HT76" s="192" t="s">
        <v>64</v>
      </c>
      <c r="HU76" s="192" t="s">
        <v>64</v>
      </c>
      <c r="HV76" s="192" t="s">
        <v>64</v>
      </c>
      <c r="HW76" s="192" t="s">
        <v>64</v>
      </c>
      <c r="HX76" s="192" t="s">
        <v>64</v>
      </c>
      <c r="HY76" s="192" t="s">
        <v>64</v>
      </c>
      <c r="HZ76" s="192" t="s">
        <v>64</v>
      </c>
      <c r="IA76" s="192" t="s">
        <v>64</v>
      </c>
      <c r="IB76" s="192" t="s">
        <v>64</v>
      </c>
      <c r="IC76" s="192" t="s">
        <v>64</v>
      </c>
      <c r="ID76" s="192" t="s">
        <v>64</v>
      </c>
      <c r="IE76" s="192" t="s">
        <v>64</v>
      </c>
      <c r="IF76" s="192" t="s">
        <v>64</v>
      </c>
      <c r="IG76" s="192" t="s">
        <v>64</v>
      </c>
      <c r="IH76" s="192" t="s">
        <v>64</v>
      </c>
      <c r="II76" s="192" t="s">
        <v>64</v>
      </c>
      <c r="IJ76" s="192" t="s">
        <v>64</v>
      </c>
      <c r="IK76" s="192" t="s">
        <v>64</v>
      </c>
      <c r="IL76" s="192" t="s">
        <v>64</v>
      </c>
      <c r="IM76" s="192" t="s">
        <v>490</v>
      </c>
      <c r="IN76" s="192" t="s">
        <v>83</v>
      </c>
      <c r="IO76" s="192" t="s">
        <v>489</v>
      </c>
      <c r="IP76" s="192" t="s">
        <v>487</v>
      </c>
      <c r="IQ76" s="192" t="s">
        <v>82</v>
      </c>
      <c r="IR76" s="192" t="s">
        <v>82</v>
      </c>
    </row>
    <row r="77" spans="1:252">
      <c r="A77" s="209" t="str">
        <f t="shared" si="1"/>
        <v>Report</v>
      </c>
      <c r="B77" s="192">
        <v>135424</v>
      </c>
      <c r="C77" s="192">
        <v>8056002</v>
      </c>
      <c r="D77" s="192" t="s">
        <v>996</v>
      </c>
      <c r="E77" s="192" t="s">
        <v>778</v>
      </c>
      <c r="F77" s="192" t="s">
        <v>530</v>
      </c>
      <c r="G77" s="192" t="s">
        <v>873</v>
      </c>
      <c r="H77" s="192" t="s">
        <v>997</v>
      </c>
      <c r="I77" s="192" t="s">
        <v>998</v>
      </c>
      <c r="J77" s="192" t="s">
        <v>781</v>
      </c>
      <c r="K77" s="192" t="s">
        <v>781</v>
      </c>
      <c r="L77" s="192" t="s">
        <v>782</v>
      </c>
      <c r="M77" s="192" t="s">
        <v>783</v>
      </c>
      <c r="N77" s="210" t="s">
        <v>784</v>
      </c>
      <c r="O77" s="211">
        <v>10043656</v>
      </c>
      <c r="P77" s="196">
        <v>43137</v>
      </c>
      <c r="Q77" s="196">
        <v>43139</v>
      </c>
      <c r="R77" s="196">
        <v>43165</v>
      </c>
      <c r="S77" s="192" t="s">
        <v>785</v>
      </c>
      <c r="T77" s="192" t="s">
        <v>786</v>
      </c>
      <c r="U77" s="192">
        <v>2</v>
      </c>
      <c r="V77" s="192">
        <v>2</v>
      </c>
      <c r="W77" s="192">
        <v>2</v>
      </c>
      <c r="X77" s="192">
        <v>2</v>
      </c>
      <c r="Y77" s="192">
        <v>2</v>
      </c>
      <c r="Z77" s="192" t="s">
        <v>783</v>
      </c>
      <c r="AA77" s="192" t="s">
        <v>783</v>
      </c>
      <c r="AB77" s="192" t="s">
        <v>489</v>
      </c>
      <c r="AC77" s="192" t="s">
        <v>487</v>
      </c>
      <c r="AD77" s="192" t="s">
        <v>783</v>
      </c>
      <c r="AE77" s="192" t="s">
        <v>783</v>
      </c>
      <c r="AF77" s="192" t="s">
        <v>783</v>
      </c>
      <c r="AG77" s="192" t="s">
        <v>783</v>
      </c>
      <c r="AH77" s="192" t="s">
        <v>783</v>
      </c>
      <c r="AI77" s="192" t="s">
        <v>783</v>
      </c>
      <c r="AJ77" s="192" t="s">
        <v>783</v>
      </c>
      <c r="AK77" s="192" t="s">
        <v>787</v>
      </c>
      <c r="AL77" s="192" t="s">
        <v>64</v>
      </c>
      <c r="AM77" s="192" t="s">
        <v>64</v>
      </c>
      <c r="AN77" s="192" t="s">
        <v>64</v>
      </c>
      <c r="AO77" s="192" t="s">
        <v>64</v>
      </c>
      <c r="AP77" s="192" t="s">
        <v>64</v>
      </c>
      <c r="AQ77" s="192" t="s">
        <v>64</v>
      </c>
      <c r="AR77" s="192" t="s">
        <v>64</v>
      </c>
      <c r="AS77" s="192" t="s">
        <v>64</v>
      </c>
      <c r="AT77" s="192" t="s">
        <v>64</v>
      </c>
      <c r="AU77" s="192" t="s">
        <v>64</v>
      </c>
      <c r="AV77" s="192" t="s">
        <v>64</v>
      </c>
      <c r="AW77" s="192" t="s">
        <v>64</v>
      </c>
      <c r="AX77" s="192" t="s">
        <v>64</v>
      </c>
      <c r="AY77" s="192" t="s">
        <v>64</v>
      </c>
      <c r="AZ77" s="192" t="s">
        <v>64</v>
      </c>
      <c r="BA77" s="192" t="s">
        <v>64</v>
      </c>
      <c r="BB77" s="192" t="s">
        <v>82</v>
      </c>
      <c r="BC77" s="192" t="s">
        <v>64</v>
      </c>
      <c r="BD77" s="192" t="s">
        <v>64</v>
      </c>
      <c r="BE77" s="192" t="s">
        <v>64</v>
      </c>
      <c r="BF77" s="192" t="s">
        <v>64</v>
      </c>
      <c r="BG77" s="192" t="s">
        <v>64</v>
      </c>
      <c r="BH77" s="192" t="s">
        <v>64</v>
      </c>
      <c r="BI77" s="192" t="s">
        <v>64</v>
      </c>
      <c r="BJ77" s="192" t="s">
        <v>82</v>
      </c>
      <c r="BK77" s="192" t="s">
        <v>82</v>
      </c>
      <c r="BL77" s="192" t="s">
        <v>64</v>
      </c>
      <c r="BM77" s="192" t="s">
        <v>64</v>
      </c>
      <c r="BN77" s="192" t="s">
        <v>64</v>
      </c>
      <c r="BO77" s="192" t="s">
        <v>64</v>
      </c>
      <c r="BP77" s="192" t="s">
        <v>64</v>
      </c>
      <c r="BQ77" s="192" t="s">
        <v>64</v>
      </c>
      <c r="BR77" s="192" t="s">
        <v>64</v>
      </c>
      <c r="BS77" s="192" t="s">
        <v>64</v>
      </c>
      <c r="BT77" s="192" t="s">
        <v>64</v>
      </c>
      <c r="BU77" s="192" t="s">
        <v>64</v>
      </c>
      <c r="BV77" s="192" t="s">
        <v>64</v>
      </c>
      <c r="BW77" s="192" t="s">
        <v>64</v>
      </c>
      <c r="BX77" s="192" t="s">
        <v>64</v>
      </c>
      <c r="BY77" s="192" t="s">
        <v>64</v>
      </c>
      <c r="BZ77" s="192" t="s">
        <v>64</v>
      </c>
      <c r="CA77" s="192" t="s">
        <v>64</v>
      </c>
      <c r="CB77" s="192" t="s">
        <v>64</v>
      </c>
      <c r="CC77" s="192" t="s">
        <v>64</v>
      </c>
      <c r="CD77" s="192" t="s">
        <v>64</v>
      </c>
      <c r="CE77" s="192" t="s">
        <v>64</v>
      </c>
      <c r="CF77" s="192" t="s">
        <v>64</v>
      </c>
      <c r="CG77" s="192" t="s">
        <v>64</v>
      </c>
      <c r="CH77" s="192" t="s">
        <v>64</v>
      </c>
      <c r="CI77" s="192" t="s">
        <v>64</v>
      </c>
      <c r="CJ77" s="192" t="s">
        <v>64</v>
      </c>
      <c r="CK77" s="192" t="s">
        <v>64</v>
      </c>
      <c r="CL77" s="192" t="s">
        <v>64</v>
      </c>
      <c r="CM77" s="192" t="s">
        <v>64</v>
      </c>
      <c r="CN77" s="192" t="s">
        <v>64</v>
      </c>
      <c r="CO77" s="192" t="s">
        <v>64</v>
      </c>
      <c r="CP77" s="192" t="s">
        <v>64</v>
      </c>
      <c r="CQ77" s="192" t="s">
        <v>64</v>
      </c>
      <c r="CR77" s="192" t="s">
        <v>82</v>
      </c>
      <c r="CS77" s="192" t="s">
        <v>82</v>
      </c>
      <c r="CT77" s="192" t="s">
        <v>82</v>
      </c>
      <c r="CU77" s="192" t="s">
        <v>64</v>
      </c>
      <c r="CV77" s="192" t="s">
        <v>64</v>
      </c>
      <c r="CW77" s="192" t="s">
        <v>64</v>
      </c>
      <c r="CX77" s="192" t="s">
        <v>64</v>
      </c>
      <c r="CY77" s="192" t="s">
        <v>64</v>
      </c>
      <c r="CZ77" s="192" t="s">
        <v>64</v>
      </c>
      <c r="DA77" s="192" t="s">
        <v>64</v>
      </c>
      <c r="DB77" s="192" t="s">
        <v>64</v>
      </c>
      <c r="DC77" s="192" t="s">
        <v>64</v>
      </c>
      <c r="DD77" s="192" t="s">
        <v>64</v>
      </c>
      <c r="DE77" s="192" t="s">
        <v>64</v>
      </c>
      <c r="DF77" s="192" t="s">
        <v>64</v>
      </c>
      <c r="DG77" s="192" t="s">
        <v>64</v>
      </c>
      <c r="DH77" s="192" t="s">
        <v>64</v>
      </c>
      <c r="DI77" s="192" t="s">
        <v>64</v>
      </c>
      <c r="DJ77" s="192" t="s">
        <v>64</v>
      </c>
      <c r="DK77" s="192" t="s">
        <v>64</v>
      </c>
      <c r="DL77" s="192" t="s">
        <v>64</v>
      </c>
      <c r="DM77" s="192" t="s">
        <v>64</v>
      </c>
      <c r="DN77" s="192" t="s">
        <v>64</v>
      </c>
      <c r="DO77" s="192" t="s">
        <v>64</v>
      </c>
      <c r="DP77" s="192" t="s">
        <v>64</v>
      </c>
      <c r="DQ77" s="192" t="s">
        <v>64</v>
      </c>
      <c r="DR77" s="192" t="s">
        <v>82</v>
      </c>
      <c r="DS77" s="192" t="s">
        <v>64</v>
      </c>
      <c r="DT77" s="192" t="s">
        <v>64</v>
      </c>
      <c r="DU77" s="192" t="s">
        <v>64</v>
      </c>
      <c r="DV77" s="192" t="s">
        <v>64</v>
      </c>
      <c r="DW77" s="192" t="s">
        <v>64</v>
      </c>
      <c r="DX77" s="192" t="s">
        <v>64</v>
      </c>
      <c r="DY77" s="192" t="s">
        <v>64</v>
      </c>
      <c r="DZ77" s="192" t="s">
        <v>64</v>
      </c>
      <c r="EA77" s="192" t="s">
        <v>64</v>
      </c>
      <c r="EB77" s="192" t="s">
        <v>64</v>
      </c>
      <c r="EC77" s="192" t="s">
        <v>64</v>
      </c>
      <c r="ED77" s="192" t="s">
        <v>64</v>
      </c>
      <c r="EE77" s="192" t="s">
        <v>64</v>
      </c>
      <c r="EF77" s="192" t="s">
        <v>82</v>
      </c>
      <c r="EG77" s="192" t="s">
        <v>64</v>
      </c>
      <c r="EH77" s="192" t="s">
        <v>64</v>
      </c>
      <c r="EI77" s="192" t="s">
        <v>64</v>
      </c>
      <c r="EJ77" s="192" t="s">
        <v>64</v>
      </c>
      <c r="EK77" s="192" t="s">
        <v>64</v>
      </c>
      <c r="EL77" s="192" t="s">
        <v>64</v>
      </c>
      <c r="EM77" s="192" t="s">
        <v>64</v>
      </c>
      <c r="EN77" s="192" t="s">
        <v>64</v>
      </c>
      <c r="EO77" s="192" t="s">
        <v>64</v>
      </c>
      <c r="EP77" s="192" t="s">
        <v>64</v>
      </c>
      <c r="EQ77" s="192" t="s">
        <v>64</v>
      </c>
      <c r="ER77" s="192" t="s">
        <v>64</v>
      </c>
      <c r="ES77" s="192" t="s">
        <v>64</v>
      </c>
      <c r="ET77" s="192" t="s">
        <v>64</v>
      </c>
      <c r="EU77" s="192" t="s">
        <v>64</v>
      </c>
      <c r="EV77" s="192" t="s">
        <v>64</v>
      </c>
      <c r="EW77" s="192" t="s">
        <v>64</v>
      </c>
      <c r="EX77" s="192" t="s">
        <v>64</v>
      </c>
      <c r="EY77" s="192" t="s">
        <v>64</v>
      </c>
      <c r="EZ77" s="192" t="s">
        <v>64</v>
      </c>
      <c r="FA77" s="192" t="s">
        <v>64</v>
      </c>
      <c r="FB77" s="192" t="s">
        <v>64</v>
      </c>
      <c r="FC77" s="192" t="s">
        <v>64</v>
      </c>
      <c r="FD77" s="192" t="s">
        <v>64</v>
      </c>
      <c r="FE77" s="192" t="s">
        <v>64</v>
      </c>
      <c r="FF77" s="192" t="s">
        <v>64</v>
      </c>
      <c r="FG77" s="192" t="s">
        <v>64</v>
      </c>
      <c r="FH77" s="192" t="s">
        <v>64</v>
      </c>
      <c r="FI77" s="192" t="s">
        <v>64</v>
      </c>
      <c r="FJ77" s="192" t="s">
        <v>64</v>
      </c>
      <c r="FK77" s="192" t="s">
        <v>64</v>
      </c>
      <c r="FL77" s="192" t="s">
        <v>64</v>
      </c>
      <c r="FM77" s="192" t="s">
        <v>64</v>
      </c>
      <c r="FN77" s="192" t="s">
        <v>64</v>
      </c>
      <c r="FO77" s="192" t="s">
        <v>64</v>
      </c>
      <c r="FP77" s="192" t="s">
        <v>64</v>
      </c>
      <c r="FQ77" s="192" t="s">
        <v>64</v>
      </c>
      <c r="FR77" s="192" t="s">
        <v>64</v>
      </c>
      <c r="FS77" s="192" t="s">
        <v>64</v>
      </c>
      <c r="FT77" s="192" t="s">
        <v>64</v>
      </c>
      <c r="FU77" s="192" t="s">
        <v>64</v>
      </c>
      <c r="FV77" s="192" t="s">
        <v>82</v>
      </c>
      <c r="FW77" s="192" t="s">
        <v>64</v>
      </c>
      <c r="FX77" s="192" t="s">
        <v>64</v>
      </c>
      <c r="FY77" s="192" t="s">
        <v>64</v>
      </c>
      <c r="FZ77" s="192" t="s">
        <v>64</v>
      </c>
      <c r="GA77" s="192" t="s">
        <v>64</v>
      </c>
      <c r="GB77" s="192" t="s">
        <v>64</v>
      </c>
      <c r="GC77" s="192" t="s">
        <v>64</v>
      </c>
      <c r="GD77" s="192" t="s">
        <v>64</v>
      </c>
      <c r="GE77" s="192" t="s">
        <v>64</v>
      </c>
      <c r="GF77" s="192" t="s">
        <v>64</v>
      </c>
      <c r="GG77" s="192" t="s">
        <v>64</v>
      </c>
      <c r="GH77" s="192" t="s">
        <v>64</v>
      </c>
      <c r="GI77" s="192" t="s">
        <v>64</v>
      </c>
      <c r="GJ77" s="192" t="s">
        <v>64</v>
      </c>
      <c r="GK77" s="192" t="s">
        <v>64</v>
      </c>
      <c r="GL77" s="192" t="s">
        <v>64</v>
      </c>
      <c r="GM77" s="192" t="s">
        <v>64</v>
      </c>
      <c r="GN77" s="192" t="s">
        <v>82</v>
      </c>
      <c r="GO77" s="192" t="s">
        <v>64</v>
      </c>
      <c r="GP77" s="192" t="s">
        <v>64</v>
      </c>
      <c r="GQ77" s="192" t="s">
        <v>64</v>
      </c>
      <c r="GR77" s="192" t="s">
        <v>64</v>
      </c>
      <c r="GS77" s="192" t="s">
        <v>64</v>
      </c>
      <c r="GT77" s="192" t="s">
        <v>82</v>
      </c>
      <c r="GU77" s="192" t="s">
        <v>64</v>
      </c>
      <c r="GV77" s="192" t="s">
        <v>64</v>
      </c>
      <c r="GW77" s="192" t="s">
        <v>64</v>
      </c>
      <c r="GX77" s="192" t="s">
        <v>64</v>
      </c>
      <c r="GY77" s="192" t="s">
        <v>64</v>
      </c>
      <c r="GZ77" s="192" t="s">
        <v>64</v>
      </c>
      <c r="HA77" s="192" t="s">
        <v>64</v>
      </c>
      <c r="HB77" s="192" t="s">
        <v>64</v>
      </c>
      <c r="HC77" s="192" t="s">
        <v>82</v>
      </c>
      <c r="HD77" s="192" t="s">
        <v>64</v>
      </c>
      <c r="HE77" s="192" t="s">
        <v>64</v>
      </c>
      <c r="HF77" s="192" t="s">
        <v>64</v>
      </c>
      <c r="HG77" s="192" t="s">
        <v>64</v>
      </c>
      <c r="HH77" s="192" t="s">
        <v>64</v>
      </c>
      <c r="HI77" s="192" t="s">
        <v>64</v>
      </c>
      <c r="HJ77" s="192" t="s">
        <v>64</v>
      </c>
      <c r="HK77" s="192" t="s">
        <v>64</v>
      </c>
      <c r="HL77" s="192" t="s">
        <v>64</v>
      </c>
      <c r="HM77" s="192" t="s">
        <v>64</v>
      </c>
      <c r="HN77" s="192" t="s">
        <v>64</v>
      </c>
      <c r="HO77" s="192" t="s">
        <v>82</v>
      </c>
      <c r="HP77" s="192" t="s">
        <v>82</v>
      </c>
      <c r="HQ77" s="192" t="s">
        <v>82</v>
      </c>
      <c r="HR77" s="192" t="s">
        <v>82</v>
      </c>
      <c r="HS77" s="192" t="s">
        <v>64</v>
      </c>
      <c r="HT77" s="192" t="s">
        <v>64</v>
      </c>
      <c r="HU77" s="192" t="s">
        <v>64</v>
      </c>
      <c r="HV77" s="192" t="s">
        <v>64</v>
      </c>
      <c r="HW77" s="192" t="s">
        <v>64</v>
      </c>
      <c r="HX77" s="192" t="s">
        <v>64</v>
      </c>
      <c r="HY77" s="192" t="s">
        <v>64</v>
      </c>
      <c r="HZ77" s="192" t="s">
        <v>64</v>
      </c>
      <c r="IA77" s="192" t="s">
        <v>64</v>
      </c>
      <c r="IB77" s="192" t="s">
        <v>64</v>
      </c>
      <c r="IC77" s="192" t="s">
        <v>64</v>
      </c>
      <c r="ID77" s="192" t="s">
        <v>64</v>
      </c>
      <c r="IE77" s="192" t="s">
        <v>64</v>
      </c>
      <c r="IF77" s="192" t="s">
        <v>64</v>
      </c>
      <c r="IG77" s="192" t="s">
        <v>64</v>
      </c>
      <c r="IH77" s="192" t="s">
        <v>64</v>
      </c>
      <c r="II77" s="192" t="s">
        <v>64</v>
      </c>
      <c r="IJ77" s="192" t="s">
        <v>64</v>
      </c>
      <c r="IK77" s="192" t="s">
        <v>64</v>
      </c>
      <c r="IL77" s="192" t="s">
        <v>64</v>
      </c>
      <c r="IM77" s="192" t="s">
        <v>490</v>
      </c>
      <c r="IN77" s="192" t="s">
        <v>83</v>
      </c>
      <c r="IO77" s="192" t="s">
        <v>489</v>
      </c>
      <c r="IP77" s="192" t="s">
        <v>487</v>
      </c>
      <c r="IQ77" s="192" t="s">
        <v>82</v>
      </c>
      <c r="IR77" s="192" t="s">
        <v>82</v>
      </c>
    </row>
    <row r="78" spans="1:252">
      <c r="A78" s="209" t="str">
        <f t="shared" si="1"/>
        <v>Report</v>
      </c>
      <c r="B78" s="192">
        <v>139807</v>
      </c>
      <c r="C78" s="192">
        <v>3906001</v>
      </c>
      <c r="D78" s="192" t="s">
        <v>999</v>
      </c>
      <c r="E78" s="192" t="s">
        <v>778</v>
      </c>
      <c r="F78" s="192" t="s">
        <v>530</v>
      </c>
      <c r="G78" s="192" t="s">
        <v>873</v>
      </c>
      <c r="H78" s="192" t="s">
        <v>1000</v>
      </c>
      <c r="I78" s="192" t="s">
        <v>1001</v>
      </c>
      <c r="J78" s="192" t="s">
        <v>781</v>
      </c>
      <c r="K78" s="192" t="s">
        <v>860</v>
      </c>
      <c r="L78" s="192" t="s">
        <v>860</v>
      </c>
      <c r="M78" s="192" t="s">
        <v>783</v>
      </c>
      <c r="N78" s="210" t="s">
        <v>784</v>
      </c>
      <c r="O78" s="211">
        <v>10040143</v>
      </c>
      <c r="P78" s="196">
        <v>43074</v>
      </c>
      <c r="Q78" s="196">
        <v>43076</v>
      </c>
      <c r="R78" s="196">
        <v>43102</v>
      </c>
      <c r="S78" s="192" t="s">
        <v>785</v>
      </c>
      <c r="T78" s="192" t="s">
        <v>786</v>
      </c>
      <c r="U78" s="192">
        <v>1</v>
      </c>
      <c r="V78" s="192">
        <v>1</v>
      </c>
      <c r="W78" s="192">
        <v>1</v>
      </c>
      <c r="X78" s="192">
        <v>1</v>
      </c>
      <c r="Y78" s="192">
        <v>1</v>
      </c>
      <c r="Z78" s="192" t="s">
        <v>783</v>
      </c>
      <c r="AA78" s="192">
        <v>1</v>
      </c>
      <c r="AB78" s="192" t="s">
        <v>489</v>
      </c>
      <c r="AC78" s="192" t="s">
        <v>487</v>
      </c>
      <c r="AD78" s="192" t="s">
        <v>783</v>
      </c>
      <c r="AE78" s="192" t="s">
        <v>783</v>
      </c>
      <c r="AF78" s="192" t="s">
        <v>783</v>
      </c>
      <c r="AG78" s="192" t="s">
        <v>783</v>
      </c>
      <c r="AH78" s="192" t="s">
        <v>783</v>
      </c>
      <c r="AI78" s="192" t="s">
        <v>783</v>
      </c>
      <c r="AJ78" s="192" t="s">
        <v>783</v>
      </c>
      <c r="AK78" s="192" t="s">
        <v>787</v>
      </c>
      <c r="AL78" s="192" t="s">
        <v>64</v>
      </c>
      <c r="AM78" s="192" t="s">
        <v>64</v>
      </c>
      <c r="AN78" s="192" t="s">
        <v>64</v>
      </c>
      <c r="AO78" s="192" t="s">
        <v>64</v>
      </c>
      <c r="AP78" s="192" t="s">
        <v>64</v>
      </c>
      <c r="AQ78" s="192" t="s">
        <v>64</v>
      </c>
      <c r="AR78" s="192" t="s">
        <v>64</v>
      </c>
      <c r="AS78" s="192" t="s">
        <v>64</v>
      </c>
      <c r="AT78" s="192" t="s">
        <v>64</v>
      </c>
      <c r="AU78" s="192" t="s">
        <v>64</v>
      </c>
      <c r="AV78" s="192" t="s">
        <v>64</v>
      </c>
      <c r="AW78" s="192" t="s">
        <v>64</v>
      </c>
      <c r="AX78" s="192" t="s">
        <v>64</v>
      </c>
      <c r="AY78" s="192" t="s">
        <v>64</v>
      </c>
      <c r="AZ78" s="192" t="s">
        <v>64</v>
      </c>
      <c r="BA78" s="192" t="s">
        <v>64</v>
      </c>
      <c r="BB78" s="192" t="s">
        <v>82</v>
      </c>
      <c r="BC78" s="192" t="s">
        <v>64</v>
      </c>
      <c r="BD78" s="192" t="s">
        <v>64</v>
      </c>
      <c r="BE78" s="192" t="s">
        <v>64</v>
      </c>
      <c r="BF78" s="192" t="s">
        <v>64</v>
      </c>
      <c r="BG78" s="192" t="s">
        <v>64</v>
      </c>
      <c r="BH78" s="192" t="s">
        <v>64</v>
      </c>
      <c r="BI78" s="192" t="s">
        <v>64</v>
      </c>
      <c r="BJ78" s="192" t="s">
        <v>82</v>
      </c>
      <c r="BK78" s="192" t="s">
        <v>64</v>
      </c>
      <c r="BL78" s="192" t="s">
        <v>64</v>
      </c>
      <c r="BM78" s="192" t="s">
        <v>64</v>
      </c>
      <c r="BN78" s="192" t="s">
        <v>64</v>
      </c>
      <c r="BO78" s="192" t="s">
        <v>64</v>
      </c>
      <c r="BP78" s="192" t="s">
        <v>64</v>
      </c>
      <c r="BQ78" s="192" t="s">
        <v>64</v>
      </c>
      <c r="BR78" s="192" t="s">
        <v>64</v>
      </c>
      <c r="BS78" s="192" t="s">
        <v>64</v>
      </c>
      <c r="BT78" s="192" t="s">
        <v>64</v>
      </c>
      <c r="BU78" s="192" t="s">
        <v>64</v>
      </c>
      <c r="BV78" s="192" t="s">
        <v>64</v>
      </c>
      <c r="BW78" s="192" t="s">
        <v>64</v>
      </c>
      <c r="BX78" s="192" t="s">
        <v>64</v>
      </c>
      <c r="BY78" s="192" t="s">
        <v>64</v>
      </c>
      <c r="BZ78" s="192" t="s">
        <v>64</v>
      </c>
      <c r="CA78" s="192" t="s">
        <v>64</v>
      </c>
      <c r="CB78" s="192" t="s">
        <v>64</v>
      </c>
      <c r="CC78" s="192" t="s">
        <v>64</v>
      </c>
      <c r="CD78" s="192" t="s">
        <v>64</v>
      </c>
      <c r="CE78" s="192" t="s">
        <v>64</v>
      </c>
      <c r="CF78" s="192" t="s">
        <v>64</v>
      </c>
      <c r="CG78" s="192" t="s">
        <v>64</v>
      </c>
      <c r="CH78" s="192" t="s">
        <v>64</v>
      </c>
      <c r="CI78" s="192" t="s">
        <v>64</v>
      </c>
      <c r="CJ78" s="192" t="s">
        <v>64</v>
      </c>
      <c r="CK78" s="192" t="s">
        <v>64</v>
      </c>
      <c r="CL78" s="192" t="s">
        <v>64</v>
      </c>
      <c r="CM78" s="192" t="s">
        <v>64</v>
      </c>
      <c r="CN78" s="192" t="s">
        <v>64</v>
      </c>
      <c r="CO78" s="192" t="s">
        <v>64</v>
      </c>
      <c r="CP78" s="192" t="s">
        <v>64</v>
      </c>
      <c r="CQ78" s="192" t="s">
        <v>64</v>
      </c>
      <c r="CR78" s="192" t="s">
        <v>82</v>
      </c>
      <c r="CS78" s="192" t="s">
        <v>82</v>
      </c>
      <c r="CT78" s="192" t="s">
        <v>82</v>
      </c>
      <c r="CU78" s="192" t="s">
        <v>64</v>
      </c>
      <c r="CV78" s="192" t="s">
        <v>64</v>
      </c>
      <c r="CW78" s="192" t="s">
        <v>64</v>
      </c>
      <c r="CX78" s="192" t="s">
        <v>64</v>
      </c>
      <c r="CY78" s="192" t="s">
        <v>64</v>
      </c>
      <c r="CZ78" s="192" t="s">
        <v>64</v>
      </c>
      <c r="DA78" s="192" t="s">
        <v>64</v>
      </c>
      <c r="DB78" s="192" t="s">
        <v>64</v>
      </c>
      <c r="DC78" s="192" t="s">
        <v>64</v>
      </c>
      <c r="DD78" s="192" t="s">
        <v>64</v>
      </c>
      <c r="DE78" s="192" t="s">
        <v>64</v>
      </c>
      <c r="DF78" s="192" t="s">
        <v>64</v>
      </c>
      <c r="DG78" s="192" t="s">
        <v>64</v>
      </c>
      <c r="DH78" s="192" t="s">
        <v>64</v>
      </c>
      <c r="DI78" s="192" t="s">
        <v>64</v>
      </c>
      <c r="DJ78" s="192" t="s">
        <v>64</v>
      </c>
      <c r="DK78" s="192" t="s">
        <v>64</v>
      </c>
      <c r="DL78" s="192" t="s">
        <v>64</v>
      </c>
      <c r="DM78" s="192" t="s">
        <v>64</v>
      </c>
      <c r="DN78" s="192" t="s">
        <v>64</v>
      </c>
      <c r="DO78" s="192" t="s">
        <v>64</v>
      </c>
      <c r="DP78" s="192" t="s">
        <v>64</v>
      </c>
      <c r="DQ78" s="192" t="s">
        <v>64</v>
      </c>
      <c r="DR78" s="192" t="s">
        <v>82</v>
      </c>
      <c r="DS78" s="192" t="s">
        <v>64</v>
      </c>
      <c r="DT78" s="192" t="s">
        <v>82</v>
      </c>
      <c r="DU78" s="192" t="s">
        <v>82</v>
      </c>
      <c r="DV78" s="192" t="s">
        <v>82</v>
      </c>
      <c r="DW78" s="192" t="s">
        <v>82</v>
      </c>
      <c r="DX78" s="192" t="s">
        <v>82</v>
      </c>
      <c r="DY78" s="192" t="s">
        <v>82</v>
      </c>
      <c r="DZ78" s="192" t="s">
        <v>82</v>
      </c>
      <c r="EA78" s="192" t="s">
        <v>82</v>
      </c>
      <c r="EB78" s="192" t="s">
        <v>82</v>
      </c>
      <c r="EC78" s="192" t="s">
        <v>82</v>
      </c>
      <c r="ED78" s="192" t="s">
        <v>82</v>
      </c>
      <c r="EE78" s="192" t="s">
        <v>82</v>
      </c>
      <c r="EF78" s="192" t="s">
        <v>82</v>
      </c>
      <c r="EG78" s="192" t="s">
        <v>64</v>
      </c>
      <c r="EH78" s="192" t="s">
        <v>64</v>
      </c>
      <c r="EI78" s="192" t="s">
        <v>64</v>
      </c>
      <c r="EJ78" s="192" t="s">
        <v>64</v>
      </c>
      <c r="EK78" s="192" t="s">
        <v>64</v>
      </c>
      <c r="EL78" s="192" t="s">
        <v>64</v>
      </c>
      <c r="EM78" s="192" t="s">
        <v>64</v>
      </c>
      <c r="EN78" s="192" t="s">
        <v>64</v>
      </c>
      <c r="EO78" s="192" t="s">
        <v>64</v>
      </c>
      <c r="EP78" s="192" t="s">
        <v>64</v>
      </c>
      <c r="EQ78" s="192" t="s">
        <v>64</v>
      </c>
      <c r="ER78" s="192" t="s">
        <v>64</v>
      </c>
      <c r="ES78" s="192" t="s">
        <v>64</v>
      </c>
      <c r="ET78" s="192" t="s">
        <v>64</v>
      </c>
      <c r="EU78" s="192" t="s">
        <v>64</v>
      </c>
      <c r="EV78" s="192" t="s">
        <v>64</v>
      </c>
      <c r="EW78" s="192" t="s">
        <v>64</v>
      </c>
      <c r="EX78" s="192" t="s">
        <v>64</v>
      </c>
      <c r="EY78" s="192" t="s">
        <v>64</v>
      </c>
      <c r="EZ78" s="192" t="s">
        <v>64</v>
      </c>
      <c r="FA78" s="192" t="s">
        <v>64</v>
      </c>
      <c r="FB78" s="192" t="s">
        <v>64</v>
      </c>
      <c r="FC78" s="192" t="s">
        <v>64</v>
      </c>
      <c r="FD78" s="192" t="s">
        <v>64</v>
      </c>
      <c r="FE78" s="192" t="s">
        <v>64</v>
      </c>
      <c r="FF78" s="192" t="s">
        <v>64</v>
      </c>
      <c r="FG78" s="192" t="s">
        <v>64</v>
      </c>
      <c r="FH78" s="192" t="s">
        <v>64</v>
      </c>
      <c r="FI78" s="192" t="s">
        <v>64</v>
      </c>
      <c r="FJ78" s="192" t="s">
        <v>64</v>
      </c>
      <c r="FK78" s="192" t="s">
        <v>64</v>
      </c>
      <c r="FL78" s="192" t="s">
        <v>64</v>
      </c>
      <c r="FM78" s="192" t="s">
        <v>64</v>
      </c>
      <c r="FN78" s="192" t="s">
        <v>64</v>
      </c>
      <c r="FO78" s="192" t="s">
        <v>64</v>
      </c>
      <c r="FP78" s="192" t="s">
        <v>64</v>
      </c>
      <c r="FQ78" s="192" t="s">
        <v>64</v>
      </c>
      <c r="FR78" s="192" t="s">
        <v>64</v>
      </c>
      <c r="FS78" s="192" t="s">
        <v>64</v>
      </c>
      <c r="FT78" s="192" t="s">
        <v>64</v>
      </c>
      <c r="FU78" s="192" t="s">
        <v>64</v>
      </c>
      <c r="FV78" s="192" t="s">
        <v>82</v>
      </c>
      <c r="FW78" s="192" t="s">
        <v>64</v>
      </c>
      <c r="FX78" s="192" t="s">
        <v>64</v>
      </c>
      <c r="FY78" s="192" t="s">
        <v>64</v>
      </c>
      <c r="FZ78" s="192" t="s">
        <v>64</v>
      </c>
      <c r="GA78" s="192" t="s">
        <v>64</v>
      </c>
      <c r="GB78" s="192" t="s">
        <v>64</v>
      </c>
      <c r="GC78" s="192" t="s">
        <v>64</v>
      </c>
      <c r="GD78" s="192" t="s">
        <v>64</v>
      </c>
      <c r="GE78" s="192" t="s">
        <v>64</v>
      </c>
      <c r="GF78" s="192" t="s">
        <v>64</v>
      </c>
      <c r="GG78" s="192" t="s">
        <v>64</v>
      </c>
      <c r="GH78" s="192" t="s">
        <v>64</v>
      </c>
      <c r="GI78" s="192" t="s">
        <v>64</v>
      </c>
      <c r="GJ78" s="192" t="s">
        <v>64</v>
      </c>
      <c r="GK78" s="192" t="s">
        <v>64</v>
      </c>
      <c r="GL78" s="192" t="s">
        <v>64</v>
      </c>
      <c r="GM78" s="192" t="s">
        <v>64</v>
      </c>
      <c r="GN78" s="192" t="s">
        <v>82</v>
      </c>
      <c r="GO78" s="192" t="s">
        <v>64</v>
      </c>
      <c r="GP78" s="192" t="s">
        <v>64</v>
      </c>
      <c r="GQ78" s="192" t="s">
        <v>64</v>
      </c>
      <c r="GR78" s="192" t="s">
        <v>64</v>
      </c>
      <c r="GS78" s="192" t="s">
        <v>64</v>
      </c>
      <c r="GT78" s="192" t="s">
        <v>82</v>
      </c>
      <c r="GU78" s="192" t="s">
        <v>64</v>
      </c>
      <c r="GV78" s="192" t="s">
        <v>64</v>
      </c>
      <c r="GW78" s="192" t="s">
        <v>64</v>
      </c>
      <c r="GX78" s="192" t="s">
        <v>64</v>
      </c>
      <c r="GY78" s="192" t="s">
        <v>64</v>
      </c>
      <c r="GZ78" s="192" t="s">
        <v>64</v>
      </c>
      <c r="HA78" s="192" t="s">
        <v>64</v>
      </c>
      <c r="HB78" s="192" t="s">
        <v>64</v>
      </c>
      <c r="HC78" s="192" t="s">
        <v>64</v>
      </c>
      <c r="HD78" s="192" t="s">
        <v>82</v>
      </c>
      <c r="HE78" s="192" t="s">
        <v>64</v>
      </c>
      <c r="HF78" s="192" t="s">
        <v>64</v>
      </c>
      <c r="HG78" s="192" t="s">
        <v>64</v>
      </c>
      <c r="HH78" s="192" t="s">
        <v>64</v>
      </c>
      <c r="HI78" s="192" t="s">
        <v>64</v>
      </c>
      <c r="HJ78" s="192" t="s">
        <v>64</v>
      </c>
      <c r="HK78" s="192" t="s">
        <v>64</v>
      </c>
      <c r="HL78" s="192" t="s">
        <v>64</v>
      </c>
      <c r="HM78" s="192" t="s">
        <v>64</v>
      </c>
      <c r="HN78" s="192" t="s">
        <v>64</v>
      </c>
      <c r="HO78" s="192" t="s">
        <v>82</v>
      </c>
      <c r="HP78" s="192" t="s">
        <v>82</v>
      </c>
      <c r="HQ78" s="192" t="s">
        <v>82</v>
      </c>
      <c r="HR78" s="192" t="s">
        <v>82</v>
      </c>
      <c r="HS78" s="192" t="s">
        <v>64</v>
      </c>
      <c r="HT78" s="192" t="s">
        <v>64</v>
      </c>
      <c r="HU78" s="192" t="s">
        <v>64</v>
      </c>
      <c r="HV78" s="192" t="s">
        <v>64</v>
      </c>
      <c r="HW78" s="192" t="s">
        <v>64</v>
      </c>
      <c r="HX78" s="192" t="s">
        <v>64</v>
      </c>
      <c r="HY78" s="192" t="s">
        <v>64</v>
      </c>
      <c r="HZ78" s="192" t="s">
        <v>64</v>
      </c>
      <c r="IA78" s="192" t="s">
        <v>64</v>
      </c>
      <c r="IB78" s="192" t="s">
        <v>64</v>
      </c>
      <c r="IC78" s="192" t="s">
        <v>64</v>
      </c>
      <c r="ID78" s="192" t="s">
        <v>64</v>
      </c>
      <c r="IE78" s="192" t="s">
        <v>64</v>
      </c>
      <c r="IF78" s="192" t="s">
        <v>64</v>
      </c>
      <c r="IG78" s="192" t="s">
        <v>64</v>
      </c>
      <c r="IH78" s="192" t="s">
        <v>64</v>
      </c>
      <c r="II78" s="192" t="s">
        <v>64</v>
      </c>
      <c r="IJ78" s="192" t="s">
        <v>64</v>
      </c>
      <c r="IK78" s="192" t="s">
        <v>64</v>
      </c>
      <c r="IL78" s="192" t="s">
        <v>64</v>
      </c>
      <c r="IM78" s="192" t="s">
        <v>490</v>
      </c>
      <c r="IN78" s="192" t="s">
        <v>83</v>
      </c>
      <c r="IO78" s="192" t="s">
        <v>489</v>
      </c>
      <c r="IP78" s="192" t="s">
        <v>487</v>
      </c>
      <c r="IQ78" s="192" t="s">
        <v>82</v>
      </c>
      <c r="IR78" s="192" t="s">
        <v>82</v>
      </c>
    </row>
    <row r="79" spans="1:252">
      <c r="A79" s="209" t="str">
        <f t="shared" si="1"/>
        <v>Report</v>
      </c>
      <c r="B79" s="192">
        <v>135105</v>
      </c>
      <c r="C79" s="192">
        <v>8506086</v>
      </c>
      <c r="D79" s="192" t="s">
        <v>1002</v>
      </c>
      <c r="E79" s="192" t="s">
        <v>778</v>
      </c>
      <c r="F79" s="192" t="s">
        <v>535</v>
      </c>
      <c r="G79" s="192" t="s">
        <v>535</v>
      </c>
      <c r="H79" s="192" t="s">
        <v>953</v>
      </c>
      <c r="I79" s="192" t="s">
        <v>1003</v>
      </c>
      <c r="J79" s="192" t="s">
        <v>781</v>
      </c>
      <c r="K79" s="192" t="s">
        <v>781</v>
      </c>
      <c r="L79" s="192" t="s">
        <v>782</v>
      </c>
      <c r="M79" s="192" t="s">
        <v>783</v>
      </c>
      <c r="N79" s="210" t="s">
        <v>784</v>
      </c>
      <c r="O79" s="211">
        <v>10033961</v>
      </c>
      <c r="P79" s="196">
        <v>43004</v>
      </c>
      <c r="Q79" s="196">
        <v>43006</v>
      </c>
      <c r="R79" s="196">
        <v>43052</v>
      </c>
      <c r="S79" s="192" t="s">
        <v>785</v>
      </c>
      <c r="T79" s="192" t="s">
        <v>786</v>
      </c>
      <c r="U79" s="192">
        <v>1</v>
      </c>
      <c r="V79" s="192">
        <v>1</v>
      </c>
      <c r="W79" s="192">
        <v>1</v>
      </c>
      <c r="X79" s="192">
        <v>1</v>
      </c>
      <c r="Y79" s="192">
        <v>1</v>
      </c>
      <c r="Z79" s="192" t="s">
        <v>783</v>
      </c>
      <c r="AA79" s="192" t="s">
        <v>783</v>
      </c>
      <c r="AB79" s="192" t="s">
        <v>489</v>
      </c>
      <c r="AC79" s="192" t="s">
        <v>487</v>
      </c>
      <c r="AD79" s="192" t="s">
        <v>783</v>
      </c>
      <c r="AE79" s="192" t="s">
        <v>783</v>
      </c>
      <c r="AF79" s="192" t="s">
        <v>783</v>
      </c>
      <c r="AG79" s="192" t="s">
        <v>783</v>
      </c>
      <c r="AH79" s="192" t="s">
        <v>783</v>
      </c>
      <c r="AI79" s="192" t="s">
        <v>783</v>
      </c>
      <c r="AJ79" s="192" t="s">
        <v>783</v>
      </c>
      <c r="AK79" s="192" t="s">
        <v>787</v>
      </c>
      <c r="AL79" s="192" t="s">
        <v>64</v>
      </c>
      <c r="AM79" s="192" t="s">
        <v>64</v>
      </c>
      <c r="AN79" s="192" t="s">
        <v>64</v>
      </c>
      <c r="AO79" s="192" t="s">
        <v>64</v>
      </c>
      <c r="AP79" s="192" t="s">
        <v>64</v>
      </c>
      <c r="AQ79" s="192" t="s">
        <v>64</v>
      </c>
      <c r="AR79" s="192" t="s">
        <v>64</v>
      </c>
      <c r="AS79" s="192" t="s">
        <v>64</v>
      </c>
      <c r="AT79" s="192" t="s">
        <v>64</v>
      </c>
      <c r="AU79" s="192" t="s">
        <v>64</v>
      </c>
      <c r="AV79" s="192" t="s">
        <v>64</v>
      </c>
      <c r="AW79" s="192" t="s">
        <v>64</v>
      </c>
      <c r="AX79" s="192" t="s">
        <v>64</v>
      </c>
      <c r="AY79" s="192" t="s">
        <v>64</v>
      </c>
      <c r="AZ79" s="192" t="s">
        <v>64</v>
      </c>
      <c r="BA79" s="192" t="s">
        <v>64</v>
      </c>
      <c r="BB79" s="192" t="s">
        <v>82</v>
      </c>
      <c r="BC79" s="192" t="s">
        <v>64</v>
      </c>
      <c r="BD79" s="192" t="s">
        <v>64</v>
      </c>
      <c r="BE79" s="192" t="s">
        <v>64</v>
      </c>
      <c r="BF79" s="192" t="s">
        <v>64</v>
      </c>
      <c r="BG79" s="192" t="s">
        <v>64</v>
      </c>
      <c r="BH79" s="192" t="s">
        <v>64</v>
      </c>
      <c r="BI79" s="192" t="s">
        <v>64</v>
      </c>
      <c r="BJ79" s="192" t="s">
        <v>82</v>
      </c>
      <c r="BK79" s="192" t="s">
        <v>82</v>
      </c>
      <c r="BL79" s="192" t="s">
        <v>64</v>
      </c>
      <c r="BM79" s="192" t="s">
        <v>64</v>
      </c>
      <c r="BN79" s="192" t="s">
        <v>64</v>
      </c>
      <c r="BO79" s="192" t="s">
        <v>64</v>
      </c>
      <c r="BP79" s="192" t="s">
        <v>64</v>
      </c>
      <c r="BQ79" s="192" t="s">
        <v>64</v>
      </c>
      <c r="BR79" s="192" t="s">
        <v>64</v>
      </c>
      <c r="BS79" s="192" t="s">
        <v>64</v>
      </c>
      <c r="BT79" s="192" t="s">
        <v>64</v>
      </c>
      <c r="BU79" s="192" t="s">
        <v>64</v>
      </c>
      <c r="BV79" s="192" t="s">
        <v>64</v>
      </c>
      <c r="BW79" s="192" t="s">
        <v>64</v>
      </c>
      <c r="BX79" s="192" t="s">
        <v>64</v>
      </c>
      <c r="BY79" s="192" t="s">
        <v>64</v>
      </c>
      <c r="BZ79" s="192" t="s">
        <v>64</v>
      </c>
      <c r="CA79" s="192" t="s">
        <v>64</v>
      </c>
      <c r="CB79" s="192" t="s">
        <v>64</v>
      </c>
      <c r="CC79" s="192" t="s">
        <v>64</v>
      </c>
      <c r="CD79" s="192" t="s">
        <v>64</v>
      </c>
      <c r="CE79" s="192" t="s">
        <v>64</v>
      </c>
      <c r="CF79" s="192" t="s">
        <v>64</v>
      </c>
      <c r="CG79" s="192" t="s">
        <v>64</v>
      </c>
      <c r="CH79" s="192" t="s">
        <v>64</v>
      </c>
      <c r="CI79" s="192" t="s">
        <v>64</v>
      </c>
      <c r="CJ79" s="192" t="s">
        <v>64</v>
      </c>
      <c r="CK79" s="192" t="s">
        <v>64</v>
      </c>
      <c r="CL79" s="192" t="s">
        <v>64</v>
      </c>
      <c r="CM79" s="192" t="s">
        <v>64</v>
      </c>
      <c r="CN79" s="192" t="s">
        <v>64</v>
      </c>
      <c r="CO79" s="192" t="s">
        <v>64</v>
      </c>
      <c r="CP79" s="192" t="s">
        <v>64</v>
      </c>
      <c r="CQ79" s="192" t="s">
        <v>64</v>
      </c>
      <c r="CR79" s="192" t="s">
        <v>82</v>
      </c>
      <c r="CS79" s="192" t="s">
        <v>82</v>
      </c>
      <c r="CT79" s="192" t="s">
        <v>82</v>
      </c>
      <c r="CU79" s="192" t="s">
        <v>64</v>
      </c>
      <c r="CV79" s="192" t="s">
        <v>64</v>
      </c>
      <c r="CW79" s="192" t="s">
        <v>64</v>
      </c>
      <c r="CX79" s="192" t="s">
        <v>64</v>
      </c>
      <c r="CY79" s="192" t="s">
        <v>64</v>
      </c>
      <c r="CZ79" s="192" t="s">
        <v>64</v>
      </c>
      <c r="DA79" s="192" t="s">
        <v>64</v>
      </c>
      <c r="DB79" s="192" t="s">
        <v>64</v>
      </c>
      <c r="DC79" s="192" t="s">
        <v>64</v>
      </c>
      <c r="DD79" s="192" t="s">
        <v>64</v>
      </c>
      <c r="DE79" s="192" t="s">
        <v>64</v>
      </c>
      <c r="DF79" s="192" t="s">
        <v>64</v>
      </c>
      <c r="DG79" s="192" t="s">
        <v>64</v>
      </c>
      <c r="DH79" s="192" t="s">
        <v>64</v>
      </c>
      <c r="DI79" s="192" t="s">
        <v>64</v>
      </c>
      <c r="DJ79" s="192" t="s">
        <v>64</v>
      </c>
      <c r="DK79" s="192" t="s">
        <v>64</v>
      </c>
      <c r="DL79" s="192" t="s">
        <v>64</v>
      </c>
      <c r="DM79" s="192" t="s">
        <v>64</v>
      </c>
      <c r="DN79" s="192" t="s">
        <v>64</v>
      </c>
      <c r="DO79" s="192" t="s">
        <v>64</v>
      </c>
      <c r="DP79" s="192" t="s">
        <v>64</v>
      </c>
      <c r="DQ79" s="192" t="s">
        <v>64</v>
      </c>
      <c r="DR79" s="192" t="s">
        <v>82</v>
      </c>
      <c r="DS79" s="192" t="s">
        <v>64</v>
      </c>
      <c r="DT79" s="192" t="s">
        <v>64</v>
      </c>
      <c r="DU79" s="192" t="s">
        <v>64</v>
      </c>
      <c r="DV79" s="192" t="s">
        <v>64</v>
      </c>
      <c r="DW79" s="192" t="s">
        <v>64</v>
      </c>
      <c r="DX79" s="192" t="s">
        <v>64</v>
      </c>
      <c r="DY79" s="192" t="s">
        <v>64</v>
      </c>
      <c r="DZ79" s="192" t="s">
        <v>64</v>
      </c>
      <c r="EA79" s="192" t="s">
        <v>64</v>
      </c>
      <c r="EB79" s="192" t="s">
        <v>64</v>
      </c>
      <c r="EC79" s="192" t="s">
        <v>64</v>
      </c>
      <c r="ED79" s="192" t="s">
        <v>64</v>
      </c>
      <c r="EE79" s="192" t="s">
        <v>64</v>
      </c>
      <c r="EF79" s="192" t="s">
        <v>82</v>
      </c>
      <c r="EG79" s="192" t="s">
        <v>64</v>
      </c>
      <c r="EH79" s="192" t="s">
        <v>64</v>
      </c>
      <c r="EI79" s="192" t="s">
        <v>64</v>
      </c>
      <c r="EJ79" s="192" t="s">
        <v>64</v>
      </c>
      <c r="EK79" s="192" t="s">
        <v>64</v>
      </c>
      <c r="EL79" s="192" t="s">
        <v>64</v>
      </c>
      <c r="EM79" s="192" t="s">
        <v>64</v>
      </c>
      <c r="EN79" s="192" t="s">
        <v>64</v>
      </c>
      <c r="EO79" s="192" t="s">
        <v>64</v>
      </c>
      <c r="EP79" s="192" t="s">
        <v>64</v>
      </c>
      <c r="EQ79" s="192" t="s">
        <v>64</v>
      </c>
      <c r="ER79" s="192" t="s">
        <v>64</v>
      </c>
      <c r="ES79" s="192" t="s">
        <v>64</v>
      </c>
      <c r="ET79" s="192" t="s">
        <v>64</v>
      </c>
      <c r="EU79" s="192" t="s">
        <v>64</v>
      </c>
      <c r="EV79" s="192" t="s">
        <v>64</v>
      </c>
      <c r="EW79" s="192" t="s">
        <v>64</v>
      </c>
      <c r="EX79" s="192" t="s">
        <v>64</v>
      </c>
      <c r="EY79" s="192" t="s">
        <v>64</v>
      </c>
      <c r="EZ79" s="192" t="s">
        <v>64</v>
      </c>
      <c r="FA79" s="192" t="s">
        <v>64</v>
      </c>
      <c r="FB79" s="192" t="s">
        <v>64</v>
      </c>
      <c r="FC79" s="192" t="s">
        <v>64</v>
      </c>
      <c r="FD79" s="192" t="s">
        <v>64</v>
      </c>
      <c r="FE79" s="192" t="s">
        <v>64</v>
      </c>
      <c r="FF79" s="192" t="s">
        <v>64</v>
      </c>
      <c r="FG79" s="192" t="s">
        <v>64</v>
      </c>
      <c r="FH79" s="192" t="s">
        <v>64</v>
      </c>
      <c r="FI79" s="192" t="s">
        <v>64</v>
      </c>
      <c r="FJ79" s="192" t="s">
        <v>64</v>
      </c>
      <c r="FK79" s="192" t="s">
        <v>64</v>
      </c>
      <c r="FL79" s="192" t="s">
        <v>64</v>
      </c>
      <c r="FM79" s="192" t="s">
        <v>64</v>
      </c>
      <c r="FN79" s="192" t="s">
        <v>64</v>
      </c>
      <c r="FO79" s="192" t="s">
        <v>64</v>
      </c>
      <c r="FP79" s="192" t="s">
        <v>64</v>
      </c>
      <c r="FQ79" s="192" t="s">
        <v>64</v>
      </c>
      <c r="FR79" s="192" t="s">
        <v>64</v>
      </c>
      <c r="FS79" s="192" t="s">
        <v>64</v>
      </c>
      <c r="FT79" s="192" t="s">
        <v>64</v>
      </c>
      <c r="FU79" s="192" t="s">
        <v>64</v>
      </c>
      <c r="FV79" s="192" t="s">
        <v>82</v>
      </c>
      <c r="FW79" s="192" t="s">
        <v>64</v>
      </c>
      <c r="FX79" s="192" t="s">
        <v>64</v>
      </c>
      <c r="FY79" s="192" t="s">
        <v>64</v>
      </c>
      <c r="FZ79" s="192" t="s">
        <v>64</v>
      </c>
      <c r="GA79" s="192" t="s">
        <v>64</v>
      </c>
      <c r="GB79" s="192" t="s">
        <v>64</v>
      </c>
      <c r="GC79" s="192" t="s">
        <v>64</v>
      </c>
      <c r="GD79" s="192" t="s">
        <v>64</v>
      </c>
      <c r="GE79" s="192" t="s">
        <v>64</v>
      </c>
      <c r="GF79" s="192" t="s">
        <v>64</v>
      </c>
      <c r="GG79" s="192" t="s">
        <v>64</v>
      </c>
      <c r="GH79" s="192" t="s">
        <v>64</v>
      </c>
      <c r="GI79" s="192" t="s">
        <v>64</v>
      </c>
      <c r="GJ79" s="192" t="s">
        <v>64</v>
      </c>
      <c r="GK79" s="192" t="s">
        <v>64</v>
      </c>
      <c r="GL79" s="192" t="s">
        <v>64</v>
      </c>
      <c r="GM79" s="192" t="s">
        <v>64</v>
      </c>
      <c r="GN79" s="192" t="s">
        <v>82</v>
      </c>
      <c r="GO79" s="192" t="s">
        <v>64</v>
      </c>
      <c r="GP79" s="192" t="s">
        <v>64</v>
      </c>
      <c r="GQ79" s="192" t="s">
        <v>64</v>
      </c>
      <c r="GR79" s="192" t="s">
        <v>64</v>
      </c>
      <c r="GS79" s="192" t="s">
        <v>64</v>
      </c>
      <c r="GT79" s="192" t="s">
        <v>64</v>
      </c>
      <c r="GU79" s="192" t="s">
        <v>64</v>
      </c>
      <c r="GV79" s="192" t="s">
        <v>64</v>
      </c>
      <c r="GW79" s="192" t="s">
        <v>64</v>
      </c>
      <c r="GX79" s="192" t="s">
        <v>64</v>
      </c>
      <c r="GY79" s="192" t="s">
        <v>64</v>
      </c>
      <c r="GZ79" s="192" t="s">
        <v>64</v>
      </c>
      <c r="HA79" s="192" t="s">
        <v>64</v>
      </c>
      <c r="HB79" s="192" t="s">
        <v>64</v>
      </c>
      <c r="HC79" s="192" t="s">
        <v>64</v>
      </c>
      <c r="HD79" s="192" t="s">
        <v>64</v>
      </c>
      <c r="HE79" s="192" t="s">
        <v>64</v>
      </c>
      <c r="HF79" s="192" t="s">
        <v>64</v>
      </c>
      <c r="HG79" s="192" t="s">
        <v>64</v>
      </c>
      <c r="HH79" s="192" t="s">
        <v>64</v>
      </c>
      <c r="HI79" s="192" t="s">
        <v>64</v>
      </c>
      <c r="HJ79" s="192" t="s">
        <v>64</v>
      </c>
      <c r="HK79" s="192" t="s">
        <v>64</v>
      </c>
      <c r="HL79" s="192" t="s">
        <v>64</v>
      </c>
      <c r="HM79" s="192" t="s">
        <v>64</v>
      </c>
      <c r="HN79" s="192" t="s">
        <v>64</v>
      </c>
      <c r="HO79" s="192" t="s">
        <v>64</v>
      </c>
      <c r="HP79" s="192" t="s">
        <v>64</v>
      </c>
      <c r="HQ79" s="192" t="s">
        <v>64</v>
      </c>
      <c r="HR79" s="192" t="s">
        <v>64</v>
      </c>
      <c r="HS79" s="192" t="s">
        <v>64</v>
      </c>
      <c r="HT79" s="192" t="s">
        <v>64</v>
      </c>
      <c r="HU79" s="192" t="s">
        <v>64</v>
      </c>
      <c r="HV79" s="192" t="s">
        <v>64</v>
      </c>
      <c r="HW79" s="192" t="s">
        <v>64</v>
      </c>
      <c r="HX79" s="192" t="s">
        <v>64</v>
      </c>
      <c r="HY79" s="192" t="s">
        <v>64</v>
      </c>
      <c r="HZ79" s="192" t="s">
        <v>64</v>
      </c>
      <c r="IA79" s="192" t="s">
        <v>64</v>
      </c>
      <c r="IB79" s="192" t="s">
        <v>64</v>
      </c>
      <c r="IC79" s="192" t="s">
        <v>64</v>
      </c>
      <c r="ID79" s="192" t="s">
        <v>64</v>
      </c>
      <c r="IE79" s="192" t="s">
        <v>64</v>
      </c>
      <c r="IF79" s="192" t="s">
        <v>64</v>
      </c>
      <c r="IG79" s="192" t="s">
        <v>64</v>
      </c>
      <c r="IH79" s="192" t="s">
        <v>64</v>
      </c>
      <c r="II79" s="192" t="s">
        <v>64</v>
      </c>
      <c r="IJ79" s="192" t="s">
        <v>64</v>
      </c>
      <c r="IK79" s="192" t="s">
        <v>64</v>
      </c>
      <c r="IL79" s="192" t="s">
        <v>64</v>
      </c>
      <c r="IM79" s="192" t="s">
        <v>489</v>
      </c>
      <c r="IN79" s="192" t="s">
        <v>489</v>
      </c>
      <c r="IO79" s="192" t="s">
        <v>489</v>
      </c>
      <c r="IP79" s="192" t="s">
        <v>487</v>
      </c>
      <c r="IQ79" s="192" t="s">
        <v>783</v>
      </c>
      <c r="IR79" s="192" t="s">
        <v>783</v>
      </c>
    </row>
    <row r="80" spans="1:252">
      <c r="A80" s="209" t="str">
        <f t="shared" si="1"/>
        <v>Report</v>
      </c>
      <c r="B80" s="192">
        <v>108886</v>
      </c>
      <c r="C80" s="192">
        <v>8736051</v>
      </c>
      <c r="D80" s="192" t="s">
        <v>1004</v>
      </c>
      <c r="E80" s="192" t="s">
        <v>778</v>
      </c>
      <c r="F80" s="192" t="s">
        <v>533</v>
      </c>
      <c r="G80" s="192" t="s">
        <v>533</v>
      </c>
      <c r="H80" s="192" t="s">
        <v>779</v>
      </c>
      <c r="I80" s="192" t="s">
        <v>1005</v>
      </c>
      <c r="J80" s="192" t="s">
        <v>781</v>
      </c>
      <c r="K80" s="192" t="s">
        <v>781</v>
      </c>
      <c r="L80" s="192" t="s">
        <v>782</v>
      </c>
      <c r="M80" s="192" t="s">
        <v>783</v>
      </c>
      <c r="N80" s="210" t="s">
        <v>784</v>
      </c>
      <c r="O80" s="211">
        <v>10043517</v>
      </c>
      <c r="P80" s="196">
        <v>43060</v>
      </c>
      <c r="Q80" s="196">
        <v>43062</v>
      </c>
      <c r="R80" s="196">
        <v>43117</v>
      </c>
      <c r="S80" s="192" t="s">
        <v>785</v>
      </c>
      <c r="T80" s="192" t="s">
        <v>786</v>
      </c>
      <c r="U80" s="192">
        <v>1</v>
      </c>
      <c r="V80" s="192">
        <v>1</v>
      </c>
      <c r="W80" s="192">
        <v>1</v>
      </c>
      <c r="X80" s="192">
        <v>1</v>
      </c>
      <c r="Y80" s="192">
        <v>1</v>
      </c>
      <c r="Z80" s="192" t="s">
        <v>783</v>
      </c>
      <c r="AA80" s="192" t="s">
        <v>783</v>
      </c>
      <c r="AB80" s="192" t="s">
        <v>489</v>
      </c>
      <c r="AC80" s="192" t="s">
        <v>487</v>
      </c>
      <c r="AD80" s="192" t="s">
        <v>783</v>
      </c>
      <c r="AE80" s="192" t="s">
        <v>783</v>
      </c>
      <c r="AF80" s="192" t="s">
        <v>783</v>
      </c>
      <c r="AG80" s="192" t="s">
        <v>783</v>
      </c>
      <c r="AH80" s="192" t="s">
        <v>783</v>
      </c>
      <c r="AI80" s="192" t="s">
        <v>783</v>
      </c>
      <c r="AJ80" s="192" t="s">
        <v>783</v>
      </c>
      <c r="AK80" s="192" t="s">
        <v>787</v>
      </c>
      <c r="AL80" s="192" t="s">
        <v>64</v>
      </c>
      <c r="AM80" s="192" t="s">
        <v>64</v>
      </c>
      <c r="AN80" s="192" t="s">
        <v>64</v>
      </c>
      <c r="AO80" s="192" t="s">
        <v>64</v>
      </c>
      <c r="AP80" s="192" t="s">
        <v>64</v>
      </c>
      <c r="AQ80" s="192" t="s">
        <v>64</v>
      </c>
      <c r="AR80" s="192" t="s">
        <v>64</v>
      </c>
      <c r="AS80" s="192" t="s">
        <v>64</v>
      </c>
      <c r="AT80" s="192" t="s">
        <v>64</v>
      </c>
      <c r="AU80" s="192" t="s">
        <v>64</v>
      </c>
      <c r="AV80" s="192" t="s">
        <v>64</v>
      </c>
      <c r="AW80" s="192" t="s">
        <v>64</v>
      </c>
      <c r="AX80" s="192" t="s">
        <v>64</v>
      </c>
      <c r="AY80" s="192" t="s">
        <v>64</v>
      </c>
      <c r="AZ80" s="192" t="s">
        <v>64</v>
      </c>
      <c r="BA80" s="192" t="s">
        <v>64</v>
      </c>
      <c r="BB80" s="192" t="s">
        <v>82</v>
      </c>
      <c r="BC80" s="192" t="s">
        <v>64</v>
      </c>
      <c r="BD80" s="192" t="s">
        <v>64</v>
      </c>
      <c r="BE80" s="192" t="s">
        <v>64</v>
      </c>
      <c r="BF80" s="192" t="s">
        <v>64</v>
      </c>
      <c r="BG80" s="192" t="s">
        <v>64</v>
      </c>
      <c r="BH80" s="192" t="s">
        <v>64</v>
      </c>
      <c r="BI80" s="192" t="s">
        <v>64</v>
      </c>
      <c r="BJ80" s="192" t="s">
        <v>82</v>
      </c>
      <c r="BK80" s="192" t="s">
        <v>82</v>
      </c>
      <c r="BL80" s="192" t="s">
        <v>64</v>
      </c>
      <c r="BM80" s="192" t="s">
        <v>64</v>
      </c>
      <c r="BN80" s="192" t="s">
        <v>64</v>
      </c>
      <c r="BO80" s="192" t="s">
        <v>64</v>
      </c>
      <c r="BP80" s="192" t="s">
        <v>64</v>
      </c>
      <c r="BQ80" s="192" t="s">
        <v>64</v>
      </c>
      <c r="BR80" s="192" t="s">
        <v>64</v>
      </c>
      <c r="BS80" s="192" t="s">
        <v>64</v>
      </c>
      <c r="BT80" s="192" t="s">
        <v>64</v>
      </c>
      <c r="BU80" s="192" t="s">
        <v>64</v>
      </c>
      <c r="BV80" s="192" t="s">
        <v>64</v>
      </c>
      <c r="BW80" s="192" t="s">
        <v>64</v>
      </c>
      <c r="BX80" s="192" t="s">
        <v>64</v>
      </c>
      <c r="BY80" s="192" t="s">
        <v>64</v>
      </c>
      <c r="BZ80" s="192" t="s">
        <v>64</v>
      </c>
      <c r="CA80" s="192" t="s">
        <v>64</v>
      </c>
      <c r="CB80" s="192" t="s">
        <v>64</v>
      </c>
      <c r="CC80" s="192" t="s">
        <v>64</v>
      </c>
      <c r="CD80" s="192" t="s">
        <v>64</v>
      </c>
      <c r="CE80" s="192" t="s">
        <v>64</v>
      </c>
      <c r="CF80" s="192" t="s">
        <v>64</v>
      </c>
      <c r="CG80" s="192" t="s">
        <v>64</v>
      </c>
      <c r="CH80" s="192" t="s">
        <v>64</v>
      </c>
      <c r="CI80" s="192" t="s">
        <v>64</v>
      </c>
      <c r="CJ80" s="192" t="s">
        <v>64</v>
      </c>
      <c r="CK80" s="192" t="s">
        <v>64</v>
      </c>
      <c r="CL80" s="192" t="s">
        <v>64</v>
      </c>
      <c r="CM80" s="192" t="s">
        <v>64</v>
      </c>
      <c r="CN80" s="192" t="s">
        <v>64</v>
      </c>
      <c r="CO80" s="192" t="s">
        <v>64</v>
      </c>
      <c r="CP80" s="192" t="s">
        <v>64</v>
      </c>
      <c r="CQ80" s="192" t="s">
        <v>64</v>
      </c>
      <c r="CR80" s="192" t="s">
        <v>82</v>
      </c>
      <c r="CS80" s="192" t="s">
        <v>82</v>
      </c>
      <c r="CT80" s="192" t="s">
        <v>82</v>
      </c>
      <c r="CU80" s="192" t="s">
        <v>64</v>
      </c>
      <c r="CV80" s="192" t="s">
        <v>64</v>
      </c>
      <c r="CW80" s="192" t="s">
        <v>64</v>
      </c>
      <c r="CX80" s="192" t="s">
        <v>64</v>
      </c>
      <c r="CY80" s="192" t="s">
        <v>64</v>
      </c>
      <c r="CZ80" s="192" t="s">
        <v>64</v>
      </c>
      <c r="DA80" s="192" t="s">
        <v>64</v>
      </c>
      <c r="DB80" s="192" t="s">
        <v>64</v>
      </c>
      <c r="DC80" s="192" t="s">
        <v>64</v>
      </c>
      <c r="DD80" s="192" t="s">
        <v>64</v>
      </c>
      <c r="DE80" s="192" t="s">
        <v>64</v>
      </c>
      <c r="DF80" s="192" t="s">
        <v>64</v>
      </c>
      <c r="DG80" s="192" t="s">
        <v>64</v>
      </c>
      <c r="DH80" s="192" t="s">
        <v>64</v>
      </c>
      <c r="DI80" s="192" t="s">
        <v>64</v>
      </c>
      <c r="DJ80" s="192" t="s">
        <v>64</v>
      </c>
      <c r="DK80" s="192" t="s">
        <v>64</v>
      </c>
      <c r="DL80" s="192" t="s">
        <v>64</v>
      </c>
      <c r="DM80" s="192" t="s">
        <v>64</v>
      </c>
      <c r="DN80" s="192" t="s">
        <v>64</v>
      </c>
      <c r="DO80" s="192" t="s">
        <v>64</v>
      </c>
      <c r="DP80" s="192" t="s">
        <v>64</v>
      </c>
      <c r="DQ80" s="192" t="s">
        <v>64</v>
      </c>
      <c r="DR80" s="192" t="s">
        <v>82</v>
      </c>
      <c r="DS80" s="192" t="s">
        <v>64</v>
      </c>
      <c r="DT80" s="192" t="s">
        <v>82</v>
      </c>
      <c r="DU80" s="192" t="s">
        <v>82</v>
      </c>
      <c r="DV80" s="192" t="s">
        <v>82</v>
      </c>
      <c r="DW80" s="192" t="s">
        <v>82</v>
      </c>
      <c r="DX80" s="192" t="s">
        <v>82</v>
      </c>
      <c r="DY80" s="192" t="s">
        <v>82</v>
      </c>
      <c r="DZ80" s="192" t="s">
        <v>82</v>
      </c>
      <c r="EA80" s="192" t="s">
        <v>82</v>
      </c>
      <c r="EB80" s="192" t="s">
        <v>82</v>
      </c>
      <c r="EC80" s="192" t="s">
        <v>82</v>
      </c>
      <c r="ED80" s="192" t="s">
        <v>82</v>
      </c>
      <c r="EE80" s="192" t="s">
        <v>82</v>
      </c>
      <c r="EF80" s="192" t="s">
        <v>82</v>
      </c>
      <c r="EG80" s="192" t="s">
        <v>82</v>
      </c>
      <c r="EH80" s="192" t="s">
        <v>64</v>
      </c>
      <c r="EI80" s="192" t="s">
        <v>64</v>
      </c>
      <c r="EJ80" s="192" t="s">
        <v>64</v>
      </c>
      <c r="EK80" s="192" t="s">
        <v>64</v>
      </c>
      <c r="EL80" s="192" t="s">
        <v>64</v>
      </c>
      <c r="EM80" s="192" t="s">
        <v>64</v>
      </c>
      <c r="EN80" s="192" t="s">
        <v>64</v>
      </c>
      <c r="EO80" s="192" t="s">
        <v>64</v>
      </c>
      <c r="EP80" s="192" t="s">
        <v>64</v>
      </c>
      <c r="EQ80" s="192" t="s">
        <v>64</v>
      </c>
      <c r="ER80" s="192" t="s">
        <v>64</v>
      </c>
      <c r="ES80" s="192" t="s">
        <v>64</v>
      </c>
      <c r="ET80" s="192" t="s">
        <v>64</v>
      </c>
      <c r="EU80" s="192" t="s">
        <v>64</v>
      </c>
      <c r="EV80" s="192" t="s">
        <v>64</v>
      </c>
      <c r="EW80" s="192" t="s">
        <v>64</v>
      </c>
      <c r="EX80" s="192" t="s">
        <v>64</v>
      </c>
      <c r="EY80" s="192" t="s">
        <v>64</v>
      </c>
      <c r="EZ80" s="192" t="s">
        <v>64</v>
      </c>
      <c r="FA80" s="192" t="s">
        <v>64</v>
      </c>
      <c r="FB80" s="192" t="s">
        <v>64</v>
      </c>
      <c r="FC80" s="192" t="s">
        <v>64</v>
      </c>
      <c r="FD80" s="192" t="s">
        <v>64</v>
      </c>
      <c r="FE80" s="192" t="s">
        <v>82</v>
      </c>
      <c r="FF80" s="192" t="s">
        <v>82</v>
      </c>
      <c r="FG80" s="192" t="s">
        <v>82</v>
      </c>
      <c r="FH80" s="192" t="s">
        <v>82</v>
      </c>
      <c r="FI80" s="192" t="s">
        <v>82</v>
      </c>
      <c r="FJ80" s="192" t="s">
        <v>82</v>
      </c>
      <c r="FK80" s="192" t="s">
        <v>64</v>
      </c>
      <c r="FL80" s="192" t="s">
        <v>64</v>
      </c>
      <c r="FM80" s="192" t="s">
        <v>64</v>
      </c>
      <c r="FN80" s="192" t="s">
        <v>64</v>
      </c>
      <c r="FO80" s="192" t="s">
        <v>64</v>
      </c>
      <c r="FP80" s="192" t="s">
        <v>64</v>
      </c>
      <c r="FQ80" s="192" t="s">
        <v>64</v>
      </c>
      <c r="FR80" s="192" t="s">
        <v>64</v>
      </c>
      <c r="FS80" s="192" t="s">
        <v>64</v>
      </c>
      <c r="FT80" s="192" t="s">
        <v>64</v>
      </c>
      <c r="FU80" s="192" t="s">
        <v>64</v>
      </c>
      <c r="FV80" s="192" t="s">
        <v>64</v>
      </c>
      <c r="FW80" s="192" t="s">
        <v>64</v>
      </c>
      <c r="FX80" s="192" t="s">
        <v>64</v>
      </c>
      <c r="FY80" s="192" t="s">
        <v>64</v>
      </c>
      <c r="FZ80" s="192" t="s">
        <v>64</v>
      </c>
      <c r="GA80" s="192" t="s">
        <v>64</v>
      </c>
      <c r="GB80" s="192" t="s">
        <v>64</v>
      </c>
      <c r="GC80" s="192" t="s">
        <v>64</v>
      </c>
      <c r="GD80" s="192" t="s">
        <v>64</v>
      </c>
      <c r="GE80" s="192" t="s">
        <v>64</v>
      </c>
      <c r="GF80" s="192" t="s">
        <v>64</v>
      </c>
      <c r="GG80" s="192" t="s">
        <v>64</v>
      </c>
      <c r="GH80" s="192" t="s">
        <v>64</v>
      </c>
      <c r="GI80" s="192" t="s">
        <v>64</v>
      </c>
      <c r="GJ80" s="192" t="s">
        <v>64</v>
      </c>
      <c r="GK80" s="192" t="s">
        <v>64</v>
      </c>
      <c r="GL80" s="192" t="s">
        <v>64</v>
      </c>
      <c r="GM80" s="192" t="s">
        <v>64</v>
      </c>
      <c r="GN80" s="192" t="s">
        <v>82</v>
      </c>
      <c r="GO80" s="192" t="s">
        <v>64</v>
      </c>
      <c r="GP80" s="192" t="s">
        <v>64</v>
      </c>
      <c r="GQ80" s="192" t="s">
        <v>64</v>
      </c>
      <c r="GR80" s="192" t="s">
        <v>64</v>
      </c>
      <c r="GS80" s="192" t="s">
        <v>64</v>
      </c>
      <c r="GT80" s="192" t="s">
        <v>82</v>
      </c>
      <c r="GU80" s="192" t="s">
        <v>64</v>
      </c>
      <c r="GV80" s="192" t="s">
        <v>64</v>
      </c>
      <c r="GW80" s="192" t="s">
        <v>64</v>
      </c>
      <c r="GX80" s="192" t="s">
        <v>64</v>
      </c>
      <c r="GY80" s="192" t="s">
        <v>64</v>
      </c>
      <c r="GZ80" s="192" t="s">
        <v>64</v>
      </c>
      <c r="HA80" s="192" t="s">
        <v>64</v>
      </c>
      <c r="HB80" s="192" t="s">
        <v>64</v>
      </c>
      <c r="HC80" s="192" t="s">
        <v>82</v>
      </c>
      <c r="HD80" s="192" t="s">
        <v>64</v>
      </c>
      <c r="HE80" s="192" t="s">
        <v>64</v>
      </c>
      <c r="HF80" s="192" t="s">
        <v>64</v>
      </c>
      <c r="HG80" s="192" t="s">
        <v>64</v>
      </c>
      <c r="HH80" s="192" t="s">
        <v>64</v>
      </c>
      <c r="HI80" s="192" t="s">
        <v>64</v>
      </c>
      <c r="HJ80" s="192" t="s">
        <v>64</v>
      </c>
      <c r="HK80" s="192" t="s">
        <v>64</v>
      </c>
      <c r="HL80" s="192" t="s">
        <v>64</v>
      </c>
      <c r="HM80" s="192" t="s">
        <v>64</v>
      </c>
      <c r="HN80" s="192" t="s">
        <v>64</v>
      </c>
      <c r="HO80" s="192" t="s">
        <v>64</v>
      </c>
      <c r="HP80" s="192" t="s">
        <v>64</v>
      </c>
      <c r="HQ80" s="192" t="s">
        <v>64</v>
      </c>
      <c r="HR80" s="192" t="s">
        <v>64</v>
      </c>
      <c r="HS80" s="192" t="s">
        <v>64</v>
      </c>
      <c r="HT80" s="192" t="s">
        <v>64</v>
      </c>
      <c r="HU80" s="192" t="s">
        <v>64</v>
      </c>
      <c r="HV80" s="192" t="s">
        <v>64</v>
      </c>
      <c r="HW80" s="192" t="s">
        <v>64</v>
      </c>
      <c r="HX80" s="192" t="s">
        <v>64</v>
      </c>
      <c r="HY80" s="192" t="s">
        <v>64</v>
      </c>
      <c r="HZ80" s="192" t="s">
        <v>64</v>
      </c>
      <c r="IA80" s="192" t="s">
        <v>64</v>
      </c>
      <c r="IB80" s="192" t="s">
        <v>64</v>
      </c>
      <c r="IC80" s="192" t="s">
        <v>64</v>
      </c>
      <c r="ID80" s="192" t="s">
        <v>64</v>
      </c>
      <c r="IE80" s="192" t="s">
        <v>64</v>
      </c>
      <c r="IF80" s="192" t="s">
        <v>64</v>
      </c>
      <c r="IG80" s="192" t="s">
        <v>64</v>
      </c>
      <c r="IH80" s="192" t="s">
        <v>64</v>
      </c>
      <c r="II80" s="192" t="s">
        <v>64</v>
      </c>
      <c r="IJ80" s="192" t="s">
        <v>64</v>
      </c>
      <c r="IK80" s="192" t="s">
        <v>64</v>
      </c>
      <c r="IL80" s="192" t="s">
        <v>64</v>
      </c>
      <c r="IM80" s="192" t="s">
        <v>490</v>
      </c>
      <c r="IN80" s="192" t="s">
        <v>83</v>
      </c>
      <c r="IO80" s="192" t="s">
        <v>489</v>
      </c>
      <c r="IP80" s="192" t="s">
        <v>487</v>
      </c>
      <c r="IQ80" s="192" t="s">
        <v>82</v>
      </c>
      <c r="IR80" s="192" t="s">
        <v>82</v>
      </c>
    </row>
    <row r="81" spans="1:252">
      <c r="A81" s="209" t="str">
        <f t="shared" si="1"/>
        <v>Report</v>
      </c>
      <c r="B81" s="192">
        <v>134415</v>
      </c>
      <c r="C81" s="192">
        <v>8676035</v>
      </c>
      <c r="D81" s="192" t="s">
        <v>1006</v>
      </c>
      <c r="E81" s="192" t="s">
        <v>778</v>
      </c>
      <c r="F81" s="192" t="s">
        <v>535</v>
      </c>
      <c r="G81" s="192" t="s">
        <v>535</v>
      </c>
      <c r="H81" s="192" t="s">
        <v>1007</v>
      </c>
      <c r="I81" s="192" t="s">
        <v>1008</v>
      </c>
      <c r="J81" s="192" t="s">
        <v>781</v>
      </c>
      <c r="K81" s="192" t="s">
        <v>781</v>
      </c>
      <c r="L81" s="192" t="s">
        <v>782</v>
      </c>
      <c r="M81" s="192" t="s">
        <v>783</v>
      </c>
      <c r="N81" s="210" t="s">
        <v>784</v>
      </c>
      <c r="O81" s="211">
        <v>10044144</v>
      </c>
      <c r="P81" s="196">
        <v>43235</v>
      </c>
      <c r="Q81" s="196">
        <v>43237</v>
      </c>
      <c r="R81" s="196">
        <v>43278</v>
      </c>
      <c r="S81" s="192" t="s">
        <v>785</v>
      </c>
      <c r="T81" s="192" t="s">
        <v>786</v>
      </c>
      <c r="U81" s="192">
        <v>4</v>
      </c>
      <c r="V81" s="192">
        <v>4</v>
      </c>
      <c r="W81" s="192">
        <v>4</v>
      </c>
      <c r="X81" s="192">
        <v>4</v>
      </c>
      <c r="Y81" s="192">
        <v>4</v>
      </c>
      <c r="Z81" s="192" t="s">
        <v>783</v>
      </c>
      <c r="AA81" s="192" t="s">
        <v>783</v>
      </c>
      <c r="AB81" s="192" t="s">
        <v>490</v>
      </c>
      <c r="AC81" s="192" t="s">
        <v>487</v>
      </c>
      <c r="AD81" s="192" t="s">
        <v>783</v>
      </c>
      <c r="AE81" s="192" t="s">
        <v>783</v>
      </c>
      <c r="AF81" s="192" t="s">
        <v>783</v>
      </c>
      <c r="AG81" s="192" t="s">
        <v>783</v>
      </c>
      <c r="AH81" s="192" t="s">
        <v>783</v>
      </c>
      <c r="AI81" s="192" t="s">
        <v>783</v>
      </c>
      <c r="AJ81" s="192" t="s">
        <v>783</v>
      </c>
      <c r="AK81" s="192" t="s">
        <v>791</v>
      </c>
      <c r="AL81" s="192" t="s">
        <v>792</v>
      </c>
      <c r="AM81" s="192" t="s">
        <v>64</v>
      </c>
      <c r="AN81" s="192" t="s">
        <v>792</v>
      </c>
      <c r="AO81" s="192" t="s">
        <v>792</v>
      </c>
      <c r="AP81" s="192" t="s">
        <v>64</v>
      </c>
      <c r="AQ81" s="192" t="s">
        <v>64</v>
      </c>
      <c r="AR81" s="192" t="s">
        <v>64</v>
      </c>
      <c r="AS81" s="192" t="s">
        <v>792</v>
      </c>
      <c r="AT81" s="192" t="s">
        <v>65</v>
      </c>
      <c r="AU81" s="192" t="s">
        <v>65</v>
      </c>
      <c r="AV81" s="192" t="s">
        <v>65</v>
      </c>
      <c r="AW81" s="192" t="s">
        <v>65</v>
      </c>
      <c r="AX81" s="192" t="s">
        <v>64</v>
      </c>
      <c r="AY81" s="192" t="s">
        <v>64</v>
      </c>
      <c r="AZ81" s="192" t="s">
        <v>64</v>
      </c>
      <c r="BA81" s="192" t="s">
        <v>64</v>
      </c>
      <c r="BB81" s="192" t="s">
        <v>64</v>
      </c>
      <c r="BC81" s="192" t="s">
        <v>64</v>
      </c>
      <c r="BD81" s="192" t="s">
        <v>64</v>
      </c>
      <c r="BE81" s="192" t="s">
        <v>64</v>
      </c>
      <c r="BF81" s="192" t="s">
        <v>64</v>
      </c>
      <c r="BG81" s="192" t="s">
        <v>64</v>
      </c>
      <c r="BH81" s="192" t="s">
        <v>64</v>
      </c>
      <c r="BI81" s="192" t="s">
        <v>64</v>
      </c>
      <c r="BJ81" s="192" t="s">
        <v>82</v>
      </c>
      <c r="BK81" s="192" t="s">
        <v>82</v>
      </c>
      <c r="BL81" s="192" t="s">
        <v>65</v>
      </c>
      <c r="BM81" s="192" t="s">
        <v>64</v>
      </c>
      <c r="BN81" s="192" t="s">
        <v>65</v>
      </c>
      <c r="BO81" s="192" t="s">
        <v>65</v>
      </c>
      <c r="BP81" s="192" t="s">
        <v>65</v>
      </c>
      <c r="BQ81" s="192" t="s">
        <v>65</v>
      </c>
      <c r="BR81" s="192" t="s">
        <v>65</v>
      </c>
      <c r="BS81" s="192" t="s">
        <v>65</v>
      </c>
      <c r="BT81" s="192" t="s">
        <v>65</v>
      </c>
      <c r="BU81" s="192" t="s">
        <v>65</v>
      </c>
      <c r="BV81" s="192" t="s">
        <v>64</v>
      </c>
      <c r="BW81" s="192" t="s">
        <v>64</v>
      </c>
      <c r="BX81" s="192" t="s">
        <v>64</v>
      </c>
      <c r="BY81" s="192" t="s">
        <v>64</v>
      </c>
      <c r="BZ81" s="192" t="s">
        <v>64</v>
      </c>
      <c r="CA81" s="192" t="s">
        <v>64</v>
      </c>
      <c r="CB81" s="192" t="s">
        <v>64</v>
      </c>
      <c r="CC81" s="192" t="s">
        <v>64</v>
      </c>
      <c r="CD81" s="192" t="s">
        <v>64</v>
      </c>
      <c r="CE81" s="192" t="s">
        <v>64</v>
      </c>
      <c r="CF81" s="192" t="s">
        <v>64</v>
      </c>
      <c r="CG81" s="192" t="s">
        <v>64</v>
      </c>
      <c r="CH81" s="192" t="s">
        <v>64</v>
      </c>
      <c r="CI81" s="192" t="s">
        <v>64</v>
      </c>
      <c r="CJ81" s="192" t="s">
        <v>64</v>
      </c>
      <c r="CK81" s="192" t="s">
        <v>64</v>
      </c>
      <c r="CL81" s="192" t="s">
        <v>64</v>
      </c>
      <c r="CM81" s="192" t="s">
        <v>64</v>
      </c>
      <c r="CN81" s="192" t="s">
        <v>64</v>
      </c>
      <c r="CO81" s="192" t="s">
        <v>65</v>
      </c>
      <c r="CP81" s="192" t="s">
        <v>65</v>
      </c>
      <c r="CQ81" s="192" t="s">
        <v>65</v>
      </c>
      <c r="CR81" s="192" t="s">
        <v>82</v>
      </c>
      <c r="CS81" s="192" t="s">
        <v>82</v>
      </c>
      <c r="CT81" s="192" t="s">
        <v>82</v>
      </c>
      <c r="CU81" s="192" t="s">
        <v>65</v>
      </c>
      <c r="CV81" s="192" t="s">
        <v>64</v>
      </c>
      <c r="CW81" s="192" t="s">
        <v>65</v>
      </c>
      <c r="CX81" s="192" t="s">
        <v>64</v>
      </c>
      <c r="CY81" s="192" t="s">
        <v>64</v>
      </c>
      <c r="CZ81" s="192" t="s">
        <v>64</v>
      </c>
      <c r="DA81" s="192" t="s">
        <v>64</v>
      </c>
      <c r="DB81" s="192" t="s">
        <v>64</v>
      </c>
      <c r="DC81" s="192" t="s">
        <v>64</v>
      </c>
      <c r="DD81" s="192" t="s">
        <v>64</v>
      </c>
      <c r="DE81" s="192" t="s">
        <v>64</v>
      </c>
      <c r="DF81" s="192" t="s">
        <v>64</v>
      </c>
      <c r="DG81" s="192" t="s">
        <v>64</v>
      </c>
      <c r="DH81" s="192" t="s">
        <v>65</v>
      </c>
      <c r="DI81" s="192" t="s">
        <v>64</v>
      </c>
      <c r="DJ81" s="192" t="s">
        <v>65</v>
      </c>
      <c r="DK81" s="192" t="s">
        <v>64</v>
      </c>
      <c r="DL81" s="192" t="s">
        <v>64</v>
      </c>
      <c r="DM81" s="192" t="s">
        <v>64</v>
      </c>
      <c r="DN81" s="192" t="s">
        <v>64</v>
      </c>
      <c r="DO81" s="192" t="s">
        <v>64</v>
      </c>
      <c r="DP81" s="192" t="s">
        <v>64</v>
      </c>
      <c r="DQ81" s="192" t="s">
        <v>64</v>
      </c>
      <c r="DR81" s="192" t="s">
        <v>82</v>
      </c>
      <c r="DS81" s="192" t="s">
        <v>64</v>
      </c>
      <c r="DT81" s="192" t="s">
        <v>64</v>
      </c>
      <c r="DU81" s="192" t="s">
        <v>64</v>
      </c>
      <c r="DV81" s="192" t="s">
        <v>64</v>
      </c>
      <c r="DW81" s="192" t="s">
        <v>64</v>
      </c>
      <c r="DX81" s="192" t="s">
        <v>64</v>
      </c>
      <c r="DY81" s="192" t="s">
        <v>64</v>
      </c>
      <c r="DZ81" s="192" t="s">
        <v>64</v>
      </c>
      <c r="EA81" s="192" t="s">
        <v>64</v>
      </c>
      <c r="EB81" s="192" t="s">
        <v>64</v>
      </c>
      <c r="EC81" s="192" t="s">
        <v>64</v>
      </c>
      <c r="ED81" s="192" t="s">
        <v>64</v>
      </c>
      <c r="EE81" s="192" t="s">
        <v>64</v>
      </c>
      <c r="EF81" s="192" t="s">
        <v>64</v>
      </c>
      <c r="EG81" s="192" t="s">
        <v>64</v>
      </c>
      <c r="EH81" s="192" t="s">
        <v>64</v>
      </c>
      <c r="EI81" s="192" t="s">
        <v>64</v>
      </c>
      <c r="EJ81" s="192" t="s">
        <v>64</v>
      </c>
      <c r="EK81" s="192" t="s">
        <v>64</v>
      </c>
      <c r="EL81" s="192" t="s">
        <v>64</v>
      </c>
      <c r="EM81" s="192" t="s">
        <v>64</v>
      </c>
      <c r="EN81" s="192" t="s">
        <v>64</v>
      </c>
      <c r="EO81" s="192" t="s">
        <v>64</v>
      </c>
      <c r="EP81" s="192" t="s">
        <v>64</v>
      </c>
      <c r="EQ81" s="192" t="s">
        <v>65</v>
      </c>
      <c r="ER81" s="192" t="s">
        <v>64</v>
      </c>
      <c r="ES81" s="192" t="s">
        <v>65</v>
      </c>
      <c r="ET81" s="192" t="s">
        <v>65</v>
      </c>
      <c r="EU81" s="192" t="s">
        <v>64</v>
      </c>
      <c r="EV81" s="192" t="s">
        <v>64</v>
      </c>
      <c r="EW81" s="192" t="s">
        <v>65</v>
      </c>
      <c r="EX81" s="192" t="s">
        <v>64</v>
      </c>
      <c r="EY81" s="192" t="s">
        <v>64</v>
      </c>
      <c r="EZ81" s="192" t="s">
        <v>64</v>
      </c>
      <c r="FA81" s="192" t="s">
        <v>64</v>
      </c>
      <c r="FB81" s="192" t="s">
        <v>64</v>
      </c>
      <c r="FC81" s="192" t="s">
        <v>65</v>
      </c>
      <c r="FD81" s="192" t="s">
        <v>64</v>
      </c>
      <c r="FE81" s="192" t="s">
        <v>64</v>
      </c>
      <c r="FF81" s="192" t="s">
        <v>64</v>
      </c>
      <c r="FG81" s="192" t="s">
        <v>64</v>
      </c>
      <c r="FH81" s="192" t="s">
        <v>64</v>
      </c>
      <c r="FI81" s="192" t="s">
        <v>64</v>
      </c>
      <c r="FJ81" s="192" t="s">
        <v>64</v>
      </c>
      <c r="FK81" s="192" t="s">
        <v>64</v>
      </c>
      <c r="FL81" s="192" t="s">
        <v>64</v>
      </c>
      <c r="FM81" s="192" t="s">
        <v>64</v>
      </c>
      <c r="FN81" s="192" t="s">
        <v>64</v>
      </c>
      <c r="FO81" s="192" t="s">
        <v>64</v>
      </c>
      <c r="FP81" s="192" t="s">
        <v>64</v>
      </c>
      <c r="FQ81" s="192" t="s">
        <v>64</v>
      </c>
      <c r="FR81" s="192" t="s">
        <v>64</v>
      </c>
      <c r="FS81" s="192" t="s">
        <v>64</v>
      </c>
      <c r="FT81" s="192" t="s">
        <v>64</v>
      </c>
      <c r="FU81" s="192" t="s">
        <v>64</v>
      </c>
      <c r="FV81" s="192" t="s">
        <v>64</v>
      </c>
      <c r="FW81" s="192" t="s">
        <v>64</v>
      </c>
      <c r="FX81" s="192" t="s">
        <v>64</v>
      </c>
      <c r="FY81" s="192" t="s">
        <v>64</v>
      </c>
      <c r="FZ81" s="192" t="s">
        <v>64</v>
      </c>
      <c r="GA81" s="192" t="s">
        <v>64</v>
      </c>
      <c r="GB81" s="192" t="s">
        <v>64</v>
      </c>
      <c r="GC81" s="192" t="s">
        <v>64</v>
      </c>
      <c r="GD81" s="192" t="s">
        <v>64</v>
      </c>
      <c r="GE81" s="192" t="s">
        <v>64</v>
      </c>
      <c r="GF81" s="192" t="s">
        <v>64</v>
      </c>
      <c r="GG81" s="192" t="s">
        <v>64</v>
      </c>
      <c r="GH81" s="192" t="s">
        <v>64</v>
      </c>
      <c r="GI81" s="192" t="s">
        <v>64</v>
      </c>
      <c r="GJ81" s="192" t="s">
        <v>64</v>
      </c>
      <c r="GK81" s="192" t="s">
        <v>64</v>
      </c>
      <c r="GL81" s="192" t="s">
        <v>64</v>
      </c>
      <c r="GM81" s="192" t="s">
        <v>64</v>
      </c>
      <c r="GN81" s="192" t="s">
        <v>64</v>
      </c>
      <c r="GO81" s="192" t="s">
        <v>64</v>
      </c>
      <c r="GP81" s="192" t="s">
        <v>64</v>
      </c>
      <c r="GQ81" s="192" t="s">
        <v>64</v>
      </c>
      <c r="GR81" s="192" t="s">
        <v>64</v>
      </c>
      <c r="GS81" s="192" t="s">
        <v>64</v>
      </c>
      <c r="GT81" s="192" t="s">
        <v>82</v>
      </c>
      <c r="GU81" s="192" t="s">
        <v>64</v>
      </c>
      <c r="GV81" s="192" t="s">
        <v>64</v>
      </c>
      <c r="GW81" s="192" t="s">
        <v>64</v>
      </c>
      <c r="GX81" s="192" t="s">
        <v>64</v>
      </c>
      <c r="GY81" s="192" t="s">
        <v>64</v>
      </c>
      <c r="GZ81" s="192" t="s">
        <v>64</v>
      </c>
      <c r="HA81" s="192" t="s">
        <v>64</v>
      </c>
      <c r="HB81" s="192" t="s">
        <v>64</v>
      </c>
      <c r="HC81" s="192" t="s">
        <v>82</v>
      </c>
      <c r="HD81" s="192" t="s">
        <v>64</v>
      </c>
      <c r="HE81" s="192" t="s">
        <v>82</v>
      </c>
      <c r="HF81" s="192" t="s">
        <v>64</v>
      </c>
      <c r="HG81" s="192" t="s">
        <v>64</v>
      </c>
      <c r="HH81" s="192" t="s">
        <v>64</v>
      </c>
      <c r="HI81" s="192" t="s">
        <v>64</v>
      </c>
      <c r="HJ81" s="192" t="s">
        <v>64</v>
      </c>
      <c r="HK81" s="192" t="s">
        <v>64</v>
      </c>
      <c r="HL81" s="192" t="s">
        <v>64</v>
      </c>
      <c r="HM81" s="192" t="s">
        <v>64</v>
      </c>
      <c r="HN81" s="192" t="s">
        <v>64</v>
      </c>
      <c r="HO81" s="192" t="s">
        <v>64</v>
      </c>
      <c r="HP81" s="192" t="s">
        <v>64</v>
      </c>
      <c r="HQ81" s="192" t="s">
        <v>64</v>
      </c>
      <c r="HR81" s="192" t="s">
        <v>64</v>
      </c>
      <c r="HS81" s="192" t="s">
        <v>64</v>
      </c>
      <c r="HT81" s="192" t="s">
        <v>64</v>
      </c>
      <c r="HU81" s="192" t="s">
        <v>64</v>
      </c>
      <c r="HV81" s="192" t="s">
        <v>64</v>
      </c>
      <c r="HW81" s="192" t="s">
        <v>64</v>
      </c>
      <c r="HX81" s="192" t="s">
        <v>64</v>
      </c>
      <c r="HY81" s="192" t="s">
        <v>64</v>
      </c>
      <c r="HZ81" s="192" t="s">
        <v>64</v>
      </c>
      <c r="IA81" s="192" t="s">
        <v>64</v>
      </c>
      <c r="IB81" s="192" t="s">
        <v>64</v>
      </c>
      <c r="IC81" s="192" t="s">
        <v>64</v>
      </c>
      <c r="ID81" s="192" t="s">
        <v>64</v>
      </c>
      <c r="IE81" s="192" t="s">
        <v>64</v>
      </c>
      <c r="IF81" s="192" t="s">
        <v>64</v>
      </c>
      <c r="IG81" s="192" t="s">
        <v>64</v>
      </c>
      <c r="IH81" s="192" t="s">
        <v>64</v>
      </c>
      <c r="II81" s="192" t="s">
        <v>65</v>
      </c>
      <c r="IJ81" s="192" t="s">
        <v>65</v>
      </c>
      <c r="IK81" s="192" t="s">
        <v>65</v>
      </c>
      <c r="IL81" s="192" t="s">
        <v>65</v>
      </c>
      <c r="IM81" s="192" t="s">
        <v>489</v>
      </c>
      <c r="IN81" s="192" t="s">
        <v>490</v>
      </c>
      <c r="IO81" s="192" t="s">
        <v>489</v>
      </c>
      <c r="IP81" s="192" t="s">
        <v>487</v>
      </c>
      <c r="IQ81" s="192" t="s">
        <v>82</v>
      </c>
      <c r="IR81" s="192" t="s">
        <v>82</v>
      </c>
    </row>
    <row r="82" spans="1:252">
      <c r="A82" s="209" t="str">
        <f t="shared" si="1"/>
        <v>Report</v>
      </c>
      <c r="B82" s="192">
        <v>140566</v>
      </c>
      <c r="C82" s="192">
        <v>3806009</v>
      </c>
      <c r="D82" s="192" t="s">
        <v>1009</v>
      </c>
      <c r="E82" s="192" t="s">
        <v>778</v>
      </c>
      <c r="F82" s="192" t="s">
        <v>530</v>
      </c>
      <c r="G82" s="192" t="s">
        <v>850</v>
      </c>
      <c r="H82" s="192" t="s">
        <v>1010</v>
      </c>
      <c r="I82" s="192" t="s">
        <v>1011</v>
      </c>
      <c r="J82" s="192" t="s">
        <v>781</v>
      </c>
      <c r="K82" s="192" t="s">
        <v>781</v>
      </c>
      <c r="L82" s="192" t="s">
        <v>782</v>
      </c>
      <c r="M82" s="192" t="s">
        <v>783</v>
      </c>
      <c r="N82" s="210" t="s">
        <v>784</v>
      </c>
      <c r="O82" s="211">
        <v>10043658</v>
      </c>
      <c r="P82" s="196">
        <v>43130</v>
      </c>
      <c r="Q82" s="196">
        <v>43132</v>
      </c>
      <c r="R82" s="196">
        <v>43161</v>
      </c>
      <c r="S82" s="192" t="s">
        <v>785</v>
      </c>
      <c r="T82" s="192" t="s">
        <v>786</v>
      </c>
      <c r="U82" s="192">
        <v>3</v>
      </c>
      <c r="V82" s="192">
        <v>3</v>
      </c>
      <c r="W82" s="192">
        <v>3</v>
      </c>
      <c r="X82" s="192">
        <v>2</v>
      </c>
      <c r="Y82" s="192">
        <v>3</v>
      </c>
      <c r="Z82" s="192" t="s">
        <v>783</v>
      </c>
      <c r="AA82" s="192" t="s">
        <v>783</v>
      </c>
      <c r="AB82" s="192" t="s">
        <v>489</v>
      </c>
      <c r="AC82" s="192" t="s">
        <v>487</v>
      </c>
      <c r="AD82" s="192" t="s">
        <v>783</v>
      </c>
      <c r="AE82" s="192" t="s">
        <v>783</v>
      </c>
      <c r="AF82" s="192" t="s">
        <v>783</v>
      </c>
      <c r="AG82" s="192" t="s">
        <v>783</v>
      </c>
      <c r="AH82" s="192" t="s">
        <v>783</v>
      </c>
      <c r="AI82" s="192" t="s">
        <v>783</v>
      </c>
      <c r="AJ82" s="192" t="s">
        <v>783</v>
      </c>
      <c r="AK82" s="192" t="s">
        <v>791</v>
      </c>
      <c r="AL82" s="192" t="s">
        <v>792</v>
      </c>
      <c r="AM82" s="192" t="s">
        <v>64</v>
      </c>
      <c r="AN82" s="192" t="s">
        <v>64</v>
      </c>
      <c r="AO82" s="192" t="s">
        <v>64</v>
      </c>
      <c r="AP82" s="192" t="s">
        <v>64</v>
      </c>
      <c r="AQ82" s="192" t="s">
        <v>64</v>
      </c>
      <c r="AR82" s="192" t="s">
        <v>64</v>
      </c>
      <c r="AS82" s="192" t="s">
        <v>792</v>
      </c>
      <c r="AT82" s="192" t="s">
        <v>65</v>
      </c>
      <c r="AU82" s="192" t="s">
        <v>64</v>
      </c>
      <c r="AV82" s="192" t="s">
        <v>65</v>
      </c>
      <c r="AW82" s="192" t="s">
        <v>64</v>
      </c>
      <c r="AX82" s="192" t="s">
        <v>64</v>
      </c>
      <c r="AY82" s="192" t="s">
        <v>64</v>
      </c>
      <c r="AZ82" s="192" t="s">
        <v>64</v>
      </c>
      <c r="BA82" s="192" t="s">
        <v>64</v>
      </c>
      <c r="BB82" s="192" t="s">
        <v>82</v>
      </c>
      <c r="BC82" s="192" t="s">
        <v>64</v>
      </c>
      <c r="BD82" s="192" t="s">
        <v>64</v>
      </c>
      <c r="BE82" s="192" t="s">
        <v>64</v>
      </c>
      <c r="BF82" s="192" t="s">
        <v>64</v>
      </c>
      <c r="BG82" s="192" t="s">
        <v>64</v>
      </c>
      <c r="BH82" s="192" t="s">
        <v>64</v>
      </c>
      <c r="BI82" s="192" t="s">
        <v>64</v>
      </c>
      <c r="BJ82" s="192" t="s">
        <v>64</v>
      </c>
      <c r="BK82" s="192" t="s">
        <v>64</v>
      </c>
      <c r="BL82" s="192" t="s">
        <v>64</v>
      </c>
      <c r="BM82" s="192" t="s">
        <v>64</v>
      </c>
      <c r="BN82" s="192" t="s">
        <v>65</v>
      </c>
      <c r="BO82" s="192" t="s">
        <v>65</v>
      </c>
      <c r="BP82" s="192" t="s">
        <v>64</v>
      </c>
      <c r="BQ82" s="192" t="s">
        <v>65</v>
      </c>
      <c r="BR82" s="192" t="s">
        <v>65</v>
      </c>
      <c r="BS82" s="192" t="s">
        <v>65</v>
      </c>
      <c r="BT82" s="192" t="s">
        <v>64</v>
      </c>
      <c r="BU82" s="192" t="s">
        <v>64</v>
      </c>
      <c r="BV82" s="192" t="s">
        <v>64</v>
      </c>
      <c r="BW82" s="192" t="s">
        <v>64</v>
      </c>
      <c r="BX82" s="192" t="s">
        <v>64</v>
      </c>
      <c r="BY82" s="192" t="s">
        <v>64</v>
      </c>
      <c r="BZ82" s="192" t="s">
        <v>64</v>
      </c>
      <c r="CA82" s="192" t="s">
        <v>64</v>
      </c>
      <c r="CB82" s="192" t="s">
        <v>64</v>
      </c>
      <c r="CC82" s="192" t="s">
        <v>64</v>
      </c>
      <c r="CD82" s="192" t="s">
        <v>64</v>
      </c>
      <c r="CE82" s="192" t="s">
        <v>64</v>
      </c>
      <c r="CF82" s="192" t="s">
        <v>64</v>
      </c>
      <c r="CG82" s="192" t="s">
        <v>64</v>
      </c>
      <c r="CH82" s="192" t="s">
        <v>64</v>
      </c>
      <c r="CI82" s="192" t="s">
        <v>64</v>
      </c>
      <c r="CJ82" s="192" t="s">
        <v>64</v>
      </c>
      <c r="CK82" s="192" t="s">
        <v>64</v>
      </c>
      <c r="CL82" s="192" t="s">
        <v>64</v>
      </c>
      <c r="CM82" s="192" t="s">
        <v>64</v>
      </c>
      <c r="CN82" s="192" t="s">
        <v>64</v>
      </c>
      <c r="CO82" s="192" t="s">
        <v>64</v>
      </c>
      <c r="CP82" s="192" t="s">
        <v>64</v>
      </c>
      <c r="CQ82" s="192" t="s">
        <v>64</v>
      </c>
      <c r="CR82" s="192" t="s">
        <v>82</v>
      </c>
      <c r="CS82" s="192" t="s">
        <v>82</v>
      </c>
      <c r="CT82" s="192" t="s">
        <v>82</v>
      </c>
      <c r="CU82" s="192" t="s">
        <v>64</v>
      </c>
      <c r="CV82" s="192" t="s">
        <v>64</v>
      </c>
      <c r="CW82" s="192" t="s">
        <v>64</v>
      </c>
      <c r="CX82" s="192" t="s">
        <v>64</v>
      </c>
      <c r="CY82" s="192" t="s">
        <v>64</v>
      </c>
      <c r="CZ82" s="192" t="s">
        <v>64</v>
      </c>
      <c r="DA82" s="192" t="s">
        <v>64</v>
      </c>
      <c r="DB82" s="192" t="s">
        <v>64</v>
      </c>
      <c r="DC82" s="192" t="s">
        <v>64</v>
      </c>
      <c r="DD82" s="192" t="s">
        <v>64</v>
      </c>
      <c r="DE82" s="192" t="s">
        <v>64</v>
      </c>
      <c r="DF82" s="192" t="s">
        <v>64</v>
      </c>
      <c r="DG82" s="192" t="s">
        <v>64</v>
      </c>
      <c r="DH82" s="192" t="s">
        <v>64</v>
      </c>
      <c r="DI82" s="192" t="s">
        <v>64</v>
      </c>
      <c r="DJ82" s="192" t="s">
        <v>64</v>
      </c>
      <c r="DK82" s="192" t="s">
        <v>64</v>
      </c>
      <c r="DL82" s="192" t="s">
        <v>64</v>
      </c>
      <c r="DM82" s="192" t="s">
        <v>64</v>
      </c>
      <c r="DN82" s="192" t="s">
        <v>64</v>
      </c>
      <c r="DO82" s="192" t="s">
        <v>64</v>
      </c>
      <c r="DP82" s="192" t="s">
        <v>64</v>
      </c>
      <c r="DQ82" s="192" t="s">
        <v>64</v>
      </c>
      <c r="DR82" s="192" t="s">
        <v>82</v>
      </c>
      <c r="DS82" s="192" t="s">
        <v>64</v>
      </c>
      <c r="DT82" s="192" t="s">
        <v>64</v>
      </c>
      <c r="DU82" s="192" t="s">
        <v>64</v>
      </c>
      <c r="DV82" s="192" t="s">
        <v>64</v>
      </c>
      <c r="DW82" s="192" t="s">
        <v>64</v>
      </c>
      <c r="DX82" s="192" t="s">
        <v>64</v>
      </c>
      <c r="DY82" s="192" t="s">
        <v>64</v>
      </c>
      <c r="DZ82" s="192" t="s">
        <v>64</v>
      </c>
      <c r="EA82" s="192" t="s">
        <v>64</v>
      </c>
      <c r="EB82" s="192" t="s">
        <v>64</v>
      </c>
      <c r="EC82" s="192" t="s">
        <v>64</v>
      </c>
      <c r="ED82" s="192" t="s">
        <v>64</v>
      </c>
      <c r="EE82" s="192" t="s">
        <v>64</v>
      </c>
      <c r="EF82" s="192" t="s">
        <v>82</v>
      </c>
      <c r="EG82" s="192" t="s">
        <v>64</v>
      </c>
      <c r="EH82" s="192" t="s">
        <v>64</v>
      </c>
      <c r="EI82" s="192" t="s">
        <v>64</v>
      </c>
      <c r="EJ82" s="192" t="s">
        <v>64</v>
      </c>
      <c r="EK82" s="192" t="s">
        <v>64</v>
      </c>
      <c r="EL82" s="192" t="s">
        <v>64</v>
      </c>
      <c r="EM82" s="192" t="s">
        <v>64</v>
      </c>
      <c r="EN82" s="192" t="s">
        <v>64</v>
      </c>
      <c r="EO82" s="192" t="s">
        <v>64</v>
      </c>
      <c r="EP82" s="192" t="s">
        <v>64</v>
      </c>
      <c r="EQ82" s="192" t="s">
        <v>64</v>
      </c>
      <c r="ER82" s="192" t="s">
        <v>64</v>
      </c>
      <c r="ES82" s="192" t="s">
        <v>64</v>
      </c>
      <c r="ET82" s="192" t="s">
        <v>64</v>
      </c>
      <c r="EU82" s="192" t="s">
        <v>64</v>
      </c>
      <c r="EV82" s="192" t="s">
        <v>64</v>
      </c>
      <c r="EW82" s="192" t="s">
        <v>64</v>
      </c>
      <c r="EX82" s="192" t="s">
        <v>64</v>
      </c>
      <c r="EY82" s="192" t="s">
        <v>64</v>
      </c>
      <c r="EZ82" s="192" t="s">
        <v>64</v>
      </c>
      <c r="FA82" s="192" t="s">
        <v>64</v>
      </c>
      <c r="FB82" s="192" t="s">
        <v>64</v>
      </c>
      <c r="FC82" s="192" t="s">
        <v>64</v>
      </c>
      <c r="FD82" s="192" t="s">
        <v>64</v>
      </c>
      <c r="FE82" s="192" t="s">
        <v>64</v>
      </c>
      <c r="FF82" s="192" t="s">
        <v>64</v>
      </c>
      <c r="FG82" s="192" t="s">
        <v>64</v>
      </c>
      <c r="FH82" s="192" t="s">
        <v>64</v>
      </c>
      <c r="FI82" s="192" t="s">
        <v>64</v>
      </c>
      <c r="FJ82" s="192" t="s">
        <v>64</v>
      </c>
      <c r="FK82" s="192" t="s">
        <v>64</v>
      </c>
      <c r="FL82" s="192" t="s">
        <v>64</v>
      </c>
      <c r="FM82" s="192" t="s">
        <v>64</v>
      </c>
      <c r="FN82" s="192" t="s">
        <v>64</v>
      </c>
      <c r="FO82" s="192" t="s">
        <v>64</v>
      </c>
      <c r="FP82" s="192" t="s">
        <v>64</v>
      </c>
      <c r="FQ82" s="192" t="s">
        <v>64</v>
      </c>
      <c r="FR82" s="192" t="s">
        <v>64</v>
      </c>
      <c r="FS82" s="192" t="s">
        <v>64</v>
      </c>
      <c r="FT82" s="192" t="s">
        <v>64</v>
      </c>
      <c r="FU82" s="192" t="s">
        <v>64</v>
      </c>
      <c r="FV82" s="192" t="s">
        <v>64</v>
      </c>
      <c r="FW82" s="192" t="s">
        <v>64</v>
      </c>
      <c r="FX82" s="192" t="s">
        <v>64</v>
      </c>
      <c r="FY82" s="192" t="s">
        <v>64</v>
      </c>
      <c r="FZ82" s="192" t="s">
        <v>64</v>
      </c>
      <c r="GA82" s="192" t="s">
        <v>64</v>
      </c>
      <c r="GB82" s="192" t="s">
        <v>64</v>
      </c>
      <c r="GC82" s="192" t="s">
        <v>64</v>
      </c>
      <c r="GD82" s="192" t="s">
        <v>64</v>
      </c>
      <c r="GE82" s="192" t="s">
        <v>64</v>
      </c>
      <c r="GF82" s="192" t="s">
        <v>64</v>
      </c>
      <c r="GG82" s="192" t="s">
        <v>64</v>
      </c>
      <c r="GH82" s="192" t="s">
        <v>64</v>
      </c>
      <c r="GI82" s="192" t="s">
        <v>64</v>
      </c>
      <c r="GJ82" s="192" t="s">
        <v>64</v>
      </c>
      <c r="GK82" s="192" t="s">
        <v>64</v>
      </c>
      <c r="GL82" s="192" t="s">
        <v>64</v>
      </c>
      <c r="GM82" s="192" t="s">
        <v>64</v>
      </c>
      <c r="GN82" s="192" t="s">
        <v>64</v>
      </c>
      <c r="GO82" s="192" t="s">
        <v>64</v>
      </c>
      <c r="GP82" s="192" t="s">
        <v>64</v>
      </c>
      <c r="GQ82" s="192" t="s">
        <v>64</v>
      </c>
      <c r="GR82" s="192" t="s">
        <v>64</v>
      </c>
      <c r="GS82" s="192" t="s">
        <v>64</v>
      </c>
      <c r="GT82" s="192" t="s">
        <v>64</v>
      </c>
      <c r="GU82" s="192" t="s">
        <v>64</v>
      </c>
      <c r="GV82" s="192" t="s">
        <v>64</v>
      </c>
      <c r="GW82" s="192" t="s">
        <v>64</v>
      </c>
      <c r="GX82" s="192" t="s">
        <v>64</v>
      </c>
      <c r="GY82" s="192" t="s">
        <v>64</v>
      </c>
      <c r="GZ82" s="192" t="s">
        <v>64</v>
      </c>
      <c r="HA82" s="192" t="s">
        <v>64</v>
      </c>
      <c r="HB82" s="192" t="s">
        <v>64</v>
      </c>
      <c r="HC82" s="192" t="s">
        <v>64</v>
      </c>
      <c r="HD82" s="192" t="s">
        <v>64</v>
      </c>
      <c r="HE82" s="192" t="s">
        <v>82</v>
      </c>
      <c r="HF82" s="192" t="s">
        <v>64</v>
      </c>
      <c r="HG82" s="192" t="s">
        <v>64</v>
      </c>
      <c r="HH82" s="192" t="s">
        <v>64</v>
      </c>
      <c r="HI82" s="192" t="s">
        <v>64</v>
      </c>
      <c r="HJ82" s="192" t="s">
        <v>64</v>
      </c>
      <c r="HK82" s="192" t="s">
        <v>64</v>
      </c>
      <c r="HL82" s="192" t="s">
        <v>64</v>
      </c>
      <c r="HM82" s="192" t="s">
        <v>64</v>
      </c>
      <c r="HN82" s="192" t="s">
        <v>64</v>
      </c>
      <c r="HO82" s="192" t="s">
        <v>64</v>
      </c>
      <c r="HP82" s="192" t="s">
        <v>82</v>
      </c>
      <c r="HQ82" s="192" t="s">
        <v>82</v>
      </c>
      <c r="HR82" s="192" t="s">
        <v>82</v>
      </c>
      <c r="HS82" s="192" t="s">
        <v>64</v>
      </c>
      <c r="HT82" s="192" t="s">
        <v>64</v>
      </c>
      <c r="HU82" s="192" t="s">
        <v>64</v>
      </c>
      <c r="HV82" s="192" t="s">
        <v>64</v>
      </c>
      <c r="HW82" s="192" t="s">
        <v>64</v>
      </c>
      <c r="HX82" s="192" t="s">
        <v>64</v>
      </c>
      <c r="HY82" s="192" t="s">
        <v>64</v>
      </c>
      <c r="HZ82" s="192" t="s">
        <v>64</v>
      </c>
      <c r="IA82" s="192" t="s">
        <v>64</v>
      </c>
      <c r="IB82" s="192" t="s">
        <v>64</v>
      </c>
      <c r="IC82" s="192" t="s">
        <v>64</v>
      </c>
      <c r="ID82" s="192" t="s">
        <v>64</v>
      </c>
      <c r="IE82" s="192" t="s">
        <v>64</v>
      </c>
      <c r="IF82" s="192" t="s">
        <v>64</v>
      </c>
      <c r="IG82" s="192" t="s">
        <v>64</v>
      </c>
      <c r="IH82" s="192" t="s">
        <v>64</v>
      </c>
      <c r="II82" s="192" t="s">
        <v>65</v>
      </c>
      <c r="IJ82" s="192" t="s">
        <v>65</v>
      </c>
      <c r="IK82" s="192" t="s">
        <v>65</v>
      </c>
      <c r="IL82" s="192" t="s">
        <v>64</v>
      </c>
      <c r="IM82" s="192" t="s">
        <v>490</v>
      </c>
      <c r="IN82" s="192" t="s">
        <v>83</v>
      </c>
      <c r="IO82" s="192" t="s">
        <v>489</v>
      </c>
      <c r="IP82" s="192" t="s">
        <v>487</v>
      </c>
      <c r="IQ82" s="192" t="s">
        <v>82</v>
      </c>
      <c r="IR82" s="192" t="s">
        <v>82</v>
      </c>
    </row>
    <row r="83" spans="1:252">
      <c r="A83" s="209" t="str">
        <f t="shared" si="1"/>
        <v>Report</v>
      </c>
      <c r="B83" s="192">
        <v>140272</v>
      </c>
      <c r="C83" s="192">
        <v>8086004</v>
      </c>
      <c r="D83" s="192" t="s">
        <v>1012</v>
      </c>
      <c r="E83" s="192" t="s">
        <v>778</v>
      </c>
      <c r="F83" s="192" t="s">
        <v>530</v>
      </c>
      <c r="G83" s="192" t="s">
        <v>873</v>
      </c>
      <c r="H83" s="192" t="s">
        <v>1013</v>
      </c>
      <c r="I83" s="192" t="s">
        <v>1014</v>
      </c>
      <c r="J83" s="192" t="s">
        <v>781</v>
      </c>
      <c r="K83" s="192" t="s">
        <v>781</v>
      </c>
      <c r="L83" s="192" t="s">
        <v>782</v>
      </c>
      <c r="M83" s="192" t="s">
        <v>783</v>
      </c>
      <c r="N83" s="210" t="s">
        <v>784</v>
      </c>
      <c r="O83" s="211">
        <v>10040144</v>
      </c>
      <c r="P83" s="196">
        <v>42997</v>
      </c>
      <c r="Q83" s="196">
        <v>42999</v>
      </c>
      <c r="R83" s="196">
        <v>43025</v>
      </c>
      <c r="S83" s="192" t="s">
        <v>785</v>
      </c>
      <c r="T83" s="192" t="s">
        <v>786</v>
      </c>
      <c r="U83" s="192">
        <v>3</v>
      </c>
      <c r="V83" s="192">
        <v>3</v>
      </c>
      <c r="W83" s="192">
        <v>3</v>
      </c>
      <c r="X83" s="192">
        <v>2</v>
      </c>
      <c r="Y83" s="192">
        <v>3</v>
      </c>
      <c r="Z83" s="192" t="s">
        <v>783</v>
      </c>
      <c r="AA83" s="192" t="s">
        <v>783</v>
      </c>
      <c r="AB83" s="192" t="s">
        <v>489</v>
      </c>
      <c r="AC83" s="192" t="s">
        <v>487</v>
      </c>
      <c r="AD83" s="192" t="s">
        <v>783</v>
      </c>
      <c r="AE83" s="192" t="s">
        <v>783</v>
      </c>
      <c r="AF83" s="192" t="s">
        <v>783</v>
      </c>
      <c r="AG83" s="192" t="s">
        <v>783</v>
      </c>
      <c r="AH83" s="192" t="s">
        <v>783</v>
      </c>
      <c r="AI83" s="192" t="s">
        <v>783</v>
      </c>
      <c r="AJ83" s="192" t="s">
        <v>783</v>
      </c>
      <c r="AK83" s="192" t="s">
        <v>791</v>
      </c>
      <c r="AL83" s="192" t="s">
        <v>792</v>
      </c>
      <c r="AM83" s="192" t="s">
        <v>64</v>
      </c>
      <c r="AN83" s="192" t="s">
        <v>64</v>
      </c>
      <c r="AO83" s="192" t="s">
        <v>64</v>
      </c>
      <c r="AP83" s="192" t="s">
        <v>64</v>
      </c>
      <c r="AQ83" s="192" t="s">
        <v>64</v>
      </c>
      <c r="AR83" s="192" t="s">
        <v>64</v>
      </c>
      <c r="AS83" s="192" t="s">
        <v>792</v>
      </c>
      <c r="AT83" s="192" t="s">
        <v>64</v>
      </c>
      <c r="AU83" s="192" t="s">
        <v>64</v>
      </c>
      <c r="AV83" s="192" t="s">
        <v>64</v>
      </c>
      <c r="AW83" s="192" t="s">
        <v>64</v>
      </c>
      <c r="AX83" s="192" t="s">
        <v>64</v>
      </c>
      <c r="AY83" s="192" t="s">
        <v>64</v>
      </c>
      <c r="AZ83" s="192" t="s">
        <v>64</v>
      </c>
      <c r="BA83" s="192" t="s">
        <v>64</v>
      </c>
      <c r="BB83" s="192" t="s">
        <v>82</v>
      </c>
      <c r="BC83" s="192" t="s">
        <v>64</v>
      </c>
      <c r="BD83" s="192" t="s">
        <v>64</v>
      </c>
      <c r="BE83" s="192" t="s">
        <v>64</v>
      </c>
      <c r="BF83" s="192" t="s">
        <v>64</v>
      </c>
      <c r="BG83" s="192" t="s">
        <v>64</v>
      </c>
      <c r="BH83" s="192" t="s">
        <v>64</v>
      </c>
      <c r="BI83" s="192" t="s">
        <v>64</v>
      </c>
      <c r="BJ83" s="192" t="s">
        <v>82</v>
      </c>
      <c r="BK83" s="192" t="s">
        <v>82</v>
      </c>
      <c r="BL83" s="192" t="s">
        <v>64</v>
      </c>
      <c r="BM83" s="192" t="s">
        <v>64</v>
      </c>
      <c r="BN83" s="192" t="s">
        <v>65</v>
      </c>
      <c r="BO83" s="192" t="s">
        <v>65</v>
      </c>
      <c r="BP83" s="192" t="s">
        <v>64</v>
      </c>
      <c r="BQ83" s="192" t="s">
        <v>65</v>
      </c>
      <c r="BR83" s="192" t="s">
        <v>65</v>
      </c>
      <c r="BS83" s="192" t="s">
        <v>64</v>
      </c>
      <c r="BT83" s="192" t="s">
        <v>64</v>
      </c>
      <c r="BU83" s="192" t="s">
        <v>65</v>
      </c>
      <c r="BV83" s="192" t="s">
        <v>64</v>
      </c>
      <c r="BW83" s="192" t="s">
        <v>64</v>
      </c>
      <c r="BX83" s="192" t="s">
        <v>64</v>
      </c>
      <c r="BY83" s="192" t="s">
        <v>64</v>
      </c>
      <c r="BZ83" s="192" t="s">
        <v>64</v>
      </c>
      <c r="CA83" s="192" t="s">
        <v>64</v>
      </c>
      <c r="CB83" s="192" t="s">
        <v>64</v>
      </c>
      <c r="CC83" s="192" t="s">
        <v>64</v>
      </c>
      <c r="CD83" s="192" t="s">
        <v>64</v>
      </c>
      <c r="CE83" s="192" t="s">
        <v>64</v>
      </c>
      <c r="CF83" s="192" t="s">
        <v>64</v>
      </c>
      <c r="CG83" s="192" t="s">
        <v>64</v>
      </c>
      <c r="CH83" s="192" t="s">
        <v>64</v>
      </c>
      <c r="CI83" s="192" t="s">
        <v>64</v>
      </c>
      <c r="CJ83" s="192" t="s">
        <v>64</v>
      </c>
      <c r="CK83" s="192" t="s">
        <v>64</v>
      </c>
      <c r="CL83" s="192" t="s">
        <v>64</v>
      </c>
      <c r="CM83" s="192" t="s">
        <v>64</v>
      </c>
      <c r="CN83" s="192" t="s">
        <v>64</v>
      </c>
      <c r="CO83" s="192" t="s">
        <v>64</v>
      </c>
      <c r="CP83" s="192" t="s">
        <v>64</v>
      </c>
      <c r="CQ83" s="192" t="s">
        <v>64</v>
      </c>
      <c r="CR83" s="192" t="s">
        <v>82</v>
      </c>
      <c r="CS83" s="192" t="s">
        <v>82</v>
      </c>
      <c r="CT83" s="192" t="s">
        <v>82</v>
      </c>
      <c r="CU83" s="192" t="s">
        <v>64</v>
      </c>
      <c r="CV83" s="192" t="s">
        <v>64</v>
      </c>
      <c r="CW83" s="192" t="s">
        <v>64</v>
      </c>
      <c r="CX83" s="192" t="s">
        <v>64</v>
      </c>
      <c r="CY83" s="192" t="s">
        <v>64</v>
      </c>
      <c r="CZ83" s="192" t="s">
        <v>64</v>
      </c>
      <c r="DA83" s="192" t="s">
        <v>64</v>
      </c>
      <c r="DB83" s="192" t="s">
        <v>64</v>
      </c>
      <c r="DC83" s="192" t="s">
        <v>64</v>
      </c>
      <c r="DD83" s="192" t="s">
        <v>64</v>
      </c>
      <c r="DE83" s="192" t="s">
        <v>64</v>
      </c>
      <c r="DF83" s="192" t="s">
        <v>64</v>
      </c>
      <c r="DG83" s="192" t="s">
        <v>64</v>
      </c>
      <c r="DH83" s="192" t="s">
        <v>64</v>
      </c>
      <c r="DI83" s="192" t="s">
        <v>64</v>
      </c>
      <c r="DJ83" s="192" t="s">
        <v>64</v>
      </c>
      <c r="DK83" s="192" t="s">
        <v>64</v>
      </c>
      <c r="DL83" s="192" t="s">
        <v>64</v>
      </c>
      <c r="DM83" s="192" t="s">
        <v>64</v>
      </c>
      <c r="DN83" s="192" t="s">
        <v>64</v>
      </c>
      <c r="DO83" s="192" t="s">
        <v>64</v>
      </c>
      <c r="DP83" s="192" t="s">
        <v>64</v>
      </c>
      <c r="DQ83" s="192" t="s">
        <v>64</v>
      </c>
      <c r="DR83" s="192" t="s">
        <v>82</v>
      </c>
      <c r="DS83" s="192" t="s">
        <v>64</v>
      </c>
      <c r="DT83" s="192" t="s">
        <v>64</v>
      </c>
      <c r="DU83" s="192" t="s">
        <v>64</v>
      </c>
      <c r="DV83" s="192" t="s">
        <v>64</v>
      </c>
      <c r="DW83" s="192" t="s">
        <v>64</v>
      </c>
      <c r="DX83" s="192" t="s">
        <v>64</v>
      </c>
      <c r="DY83" s="192" t="s">
        <v>64</v>
      </c>
      <c r="DZ83" s="192" t="s">
        <v>64</v>
      </c>
      <c r="EA83" s="192" t="s">
        <v>64</v>
      </c>
      <c r="EB83" s="192" t="s">
        <v>64</v>
      </c>
      <c r="EC83" s="192" t="s">
        <v>64</v>
      </c>
      <c r="ED83" s="192" t="s">
        <v>64</v>
      </c>
      <c r="EE83" s="192" t="s">
        <v>64</v>
      </c>
      <c r="EF83" s="192" t="s">
        <v>82</v>
      </c>
      <c r="EG83" s="192" t="s">
        <v>64</v>
      </c>
      <c r="EH83" s="192" t="s">
        <v>64</v>
      </c>
      <c r="EI83" s="192" t="s">
        <v>64</v>
      </c>
      <c r="EJ83" s="192" t="s">
        <v>64</v>
      </c>
      <c r="EK83" s="192" t="s">
        <v>64</v>
      </c>
      <c r="EL83" s="192" t="s">
        <v>64</v>
      </c>
      <c r="EM83" s="192" t="s">
        <v>64</v>
      </c>
      <c r="EN83" s="192" t="s">
        <v>64</v>
      </c>
      <c r="EO83" s="192" t="s">
        <v>64</v>
      </c>
      <c r="EP83" s="192" t="s">
        <v>64</v>
      </c>
      <c r="EQ83" s="192" t="s">
        <v>64</v>
      </c>
      <c r="ER83" s="192" t="s">
        <v>64</v>
      </c>
      <c r="ES83" s="192" t="s">
        <v>64</v>
      </c>
      <c r="ET83" s="192" t="s">
        <v>64</v>
      </c>
      <c r="EU83" s="192" t="s">
        <v>64</v>
      </c>
      <c r="EV83" s="192" t="s">
        <v>64</v>
      </c>
      <c r="EW83" s="192" t="s">
        <v>64</v>
      </c>
      <c r="EX83" s="192" t="s">
        <v>64</v>
      </c>
      <c r="EY83" s="192" t="s">
        <v>64</v>
      </c>
      <c r="EZ83" s="192" t="s">
        <v>64</v>
      </c>
      <c r="FA83" s="192" t="s">
        <v>64</v>
      </c>
      <c r="FB83" s="192" t="s">
        <v>64</v>
      </c>
      <c r="FC83" s="192" t="s">
        <v>64</v>
      </c>
      <c r="FD83" s="192" t="s">
        <v>64</v>
      </c>
      <c r="FE83" s="192" t="s">
        <v>64</v>
      </c>
      <c r="FF83" s="192" t="s">
        <v>64</v>
      </c>
      <c r="FG83" s="192" t="s">
        <v>64</v>
      </c>
      <c r="FH83" s="192" t="s">
        <v>64</v>
      </c>
      <c r="FI83" s="192" t="s">
        <v>64</v>
      </c>
      <c r="FJ83" s="192" t="s">
        <v>64</v>
      </c>
      <c r="FK83" s="192" t="s">
        <v>64</v>
      </c>
      <c r="FL83" s="192" t="s">
        <v>64</v>
      </c>
      <c r="FM83" s="192" t="s">
        <v>64</v>
      </c>
      <c r="FN83" s="192" t="s">
        <v>64</v>
      </c>
      <c r="FO83" s="192" t="s">
        <v>64</v>
      </c>
      <c r="FP83" s="192" t="s">
        <v>64</v>
      </c>
      <c r="FQ83" s="192" t="s">
        <v>64</v>
      </c>
      <c r="FR83" s="192" t="s">
        <v>64</v>
      </c>
      <c r="FS83" s="192" t="s">
        <v>64</v>
      </c>
      <c r="FT83" s="192" t="s">
        <v>64</v>
      </c>
      <c r="FU83" s="192" t="s">
        <v>64</v>
      </c>
      <c r="FV83" s="192" t="s">
        <v>82</v>
      </c>
      <c r="FW83" s="192" t="s">
        <v>64</v>
      </c>
      <c r="FX83" s="192" t="s">
        <v>64</v>
      </c>
      <c r="FY83" s="192" t="s">
        <v>64</v>
      </c>
      <c r="FZ83" s="192" t="s">
        <v>64</v>
      </c>
      <c r="GA83" s="192" t="s">
        <v>64</v>
      </c>
      <c r="GB83" s="192" t="s">
        <v>64</v>
      </c>
      <c r="GC83" s="192" t="s">
        <v>64</v>
      </c>
      <c r="GD83" s="192" t="s">
        <v>64</v>
      </c>
      <c r="GE83" s="192" t="s">
        <v>64</v>
      </c>
      <c r="GF83" s="192" t="s">
        <v>64</v>
      </c>
      <c r="GG83" s="192" t="s">
        <v>64</v>
      </c>
      <c r="GH83" s="192" t="s">
        <v>64</v>
      </c>
      <c r="GI83" s="192" t="s">
        <v>64</v>
      </c>
      <c r="GJ83" s="192" t="s">
        <v>64</v>
      </c>
      <c r="GK83" s="192" t="s">
        <v>64</v>
      </c>
      <c r="GL83" s="192" t="s">
        <v>64</v>
      </c>
      <c r="GM83" s="192" t="s">
        <v>64</v>
      </c>
      <c r="GN83" s="192" t="s">
        <v>82</v>
      </c>
      <c r="GO83" s="192" t="s">
        <v>64</v>
      </c>
      <c r="GP83" s="192" t="s">
        <v>64</v>
      </c>
      <c r="GQ83" s="192" t="s">
        <v>64</v>
      </c>
      <c r="GR83" s="192" t="s">
        <v>64</v>
      </c>
      <c r="GS83" s="192" t="s">
        <v>64</v>
      </c>
      <c r="GT83" s="192" t="s">
        <v>82</v>
      </c>
      <c r="GU83" s="192" t="s">
        <v>64</v>
      </c>
      <c r="GV83" s="192" t="s">
        <v>64</v>
      </c>
      <c r="GW83" s="192" t="s">
        <v>64</v>
      </c>
      <c r="GX83" s="192" t="s">
        <v>64</v>
      </c>
      <c r="GY83" s="192" t="s">
        <v>64</v>
      </c>
      <c r="GZ83" s="192" t="s">
        <v>64</v>
      </c>
      <c r="HA83" s="192" t="s">
        <v>64</v>
      </c>
      <c r="HB83" s="192" t="s">
        <v>64</v>
      </c>
      <c r="HC83" s="192" t="s">
        <v>64</v>
      </c>
      <c r="HD83" s="192" t="s">
        <v>82</v>
      </c>
      <c r="HE83" s="192" t="s">
        <v>82</v>
      </c>
      <c r="HF83" s="192" t="s">
        <v>64</v>
      </c>
      <c r="HG83" s="192" t="s">
        <v>64</v>
      </c>
      <c r="HH83" s="192" t="s">
        <v>64</v>
      </c>
      <c r="HI83" s="192" t="s">
        <v>64</v>
      </c>
      <c r="HJ83" s="192" t="s">
        <v>64</v>
      </c>
      <c r="HK83" s="192" t="s">
        <v>64</v>
      </c>
      <c r="HL83" s="192" t="s">
        <v>64</v>
      </c>
      <c r="HM83" s="192" t="s">
        <v>64</v>
      </c>
      <c r="HN83" s="192" t="s">
        <v>64</v>
      </c>
      <c r="HO83" s="192" t="s">
        <v>82</v>
      </c>
      <c r="HP83" s="192" t="s">
        <v>82</v>
      </c>
      <c r="HQ83" s="192" t="s">
        <v>82</v>
      </c>
      <c r="HR83" s="192" t="s">
        <v>82</v>
      </c>
      <c r="HS83" s="192" t="s">
        <v>64</v>
      </c>
      <c r="HT83" s="192" t="s">
        <v>64</v>
      </c>
      <c r="HU83" s="192" t="s">
        <v>64</v>
      </c>
      <c r="HV83" s="192" t="s">
        <v>64</v>
      </c>
      <c r="HW83" s="192" t="s">
        <v>64</v>
      </c>
      <c r="HX83" s="192" t="s">
        <v>64</v>
      </c>
      <c r="HY83" s="192" t="s">
        <v>64</v>
      </c>
      <c r="HZ83" s="192" t="s">
        <v>64</v>
      </c>
      <c r="IA83" s="192" t="s">
        <v>64</v>
      </c>
      <c r="IB83" s="192" t="s">
        <v>64</v>
      </c>
      <c r="IC83" s="192" t="s">
        <v>64</v>
      </c>
      <c r="ID83" s="192" t="s">
        <v>64</v>
      </c>
      <c r="IE83" s="192" t="s">
        <v>64</v>
      </c>
      <c r="IF83" s="192" t="s">
        <v>64</v>
      </c>
      <c r="IG83" s="192" t="s">
        <v>64</v>
      </c>
      <c r="IH83" s="192" t="s">
        <v>64</v>
      </c>
      <c r="II83" s="192" t="s">
        <v>65</v>
      </c>
      <c r="IJ83" s="192" t="s">
        <v>65</v>
      </c>
      <c r="IK83" s="192" t="s">
        <v>65</v>
      </c>
      <c r="IL83" s="192" t="s">
        <v>64</v>
      </c>
      <c r="IM83" s="192" t="s">
        <v>490</v>
      </c>
      <c r="IN83" s="192" t="s">
        <v>83</v>
      </c>
      <c r="IO83" s="192" t="s">
        <v>489</v>
      </c>
      <c r="IP83" s="192" t="s">
        <v>487</v>
      </c>
      <c r="IQ83" s="192" t="s">
        <v>82</v>
      </c>
      <c r="IR83" s="192" t="s">
        <v>82</v>
      </c>
    </row>
    <row r="84" spans="1:252">
      <c r="A84" s="209" t="str">
        <f t="shared" si="1"/>
        <v>Report</v>
      </c>
      <c r="B84" s="192">
        <v>134438</v>
      </c>
      <c r="C84" s="192">
        <v>8556020</v>
      </c>
      <c r="D84" s="192" t="s">
        <v>1015</v>
      </c>
      <c r="E84" s="192" t="s">
        <v>778</v>
      </c>
      <c r="F84" s="192" t="s">
        <v>531</v>
      </c>
      <c r="G84" s="192" t="s">
        <v>531</v>
      </c>
      <c r="H84" s="192" t="s">
        <v>991</v>
      </c>
      <c r="I84" s="192" t="s">
        <v>1016</v>
      </c>
      <c r="J84" s="192" t="s">
        <v>781</v>
      </c>
      <c r="K84" s="192" t="s">
        <v>781</v>
      </c>
      <c r="L84" s="192" t="s">
        <v>782</v>
      </c>
      <c r="M84" s="192" t="s">
        <v>783</v>
      </c>
      <c r="N84" s="210" t="s">
        <v>784</v>
      </c>
      <c r="O84" s="211">
        <v>10040612</v>
      </c>
      <c r="P84" s="196">
        <v>42990</v>
      </c>
      <c r="Q84" s="196">
        <v>42992</v>
      </c>
      <c r="R84" s="196">
        <v>43020</v>
      </c>
      <c r="S84" s="192" t="s">
        <v>785</v>
      </c>
      <c r="T84" s="192" t="s">
        <v>786</v>
      </c>
      <c r="U84" s="192">
        <v>3</v>
      </c>
      <c r="V84" s="192">
        <v>3</v>
      </c>
      <c r="W84" s="192">
        <v>3</v>
      </c>
      <c r="X84" s="192">
        <v>2</v>
      </c>
      <c r="Y84" s="192">
        <v>3</v>
      </c>
      <c r="Z84" s="192" t="s">
        <v>783</v>
      </c>
      <c r="AA84" s="192">
        <v>2</v>
      </c>
      <c r="AB84" s="192" t="s">
        <v>489</v>
      </c>
      <c r="AC84" s="192" t="s">
        <v>783</v>
      </c>
      <c r="AD84" s="192" t="s">
        <v>783</v>
      </c>
      <c r="AE84" s="192" t="s">
        <v>783</v>
      </c>
      <c r="AF84" s="192" t="s">
        <v>783</v>
      </c>
      <c r="AG84" s="192" t="s">
        <v>783</v>
      </c>
      <c r="AH84" s="192" t="s">
        <v>783</v>
      </c>
      <c r="AI84" s="192" t="s">
        <v>783</v>
      </c>
      <c r="AJ84" s="192" t="s">
        <v>783</v>
      </c>
      <c r="AK84" s="192" t="s">
        <v>791</v>
      </c>
      <c r="AL84" s="192" t="s">
        <v>792</v>
      </c>
      <c r="AM84" s="192" t="s">
        <v>64</v>
      </c>
      <c r="AN84" s="192" t="s">
        <v>64</v>
      </c>
      <c r="AO84" s="192" t="s">
        <v>64</v>
      </c>
      <c r="AP84" s="192" t="s">
        <v>64</v>
      </c>
      <c r="AQ84" s="192" t="s">
        <v>64</v>
      </c>
      <c r="AR84" s="192" t="s">
        <v>64</v>
      </c>
      <c r="AS84" s="192" t="s">
        <v>792</v>
      </c>
      <c r="AT84" s="192" t="s">
        <v>64</v>
      </c>
      <c r="AU84" s="192" t="s">
        <v>64</v>
      </c>
      <c r="AV84" s="192" t="s">
        <v>64</v>
      </c>
      <c r="AW84" s="192" t="s">
        <v>64</v>
      </c>
      <c r="AX84" s="192" t="s">
        <v>64</v>
      </c>
      <c r="AY84" s="192" t="s">
        <v>64</v>
      </c>
      <c r="AZ84" s="192" t="s">
        <v>64</v>
      </c>
      <c r="BA84" s="192" t="s">
        <v>64</v>
      </c>
      <c r="BB84" s="192" t="s">
        <v>83</v>
      </c>
      <c r="BC84" s="192" t="s">
        <v>64</v>
      </c>
      <c r="BD84" s="192" t="s">
        <v>64</v>
      </c>
      <c r="BE84" s="192" t="s">
        <v>64</v>
      </c>
      <c r="BF84" s="192" t="s">
        <v>64</v>
      </c>
      <c r="BG84" s="192" t="s">
        <v>64</v>
      </c>
      <c r="BH84" s="192" t="s">
        <v>64</v>
      </c>
      <c r="BI84" s="192" t="s">
        <v>64</v>
      </c>
      <c r="BJ84" s="192" t="s">
        <v>83</v>
      </c>
      <c r="BK84" s="192" t="s">
        <v>64</v>
      </c>
      <c r="BL84" s="192" t="s">
        <v>64</v>
      </c>
      <c r="BM84" s="192" t="s">
        <v>64</v>
      </c>
      <c r="BN84" s="192" t="s">
        <v>65</v>
      </c>
      <c r="BO84" s="192" t="s">
        <v>65</v>
      </c>
      <c r="BP84" s="192" t="s">
        <v>64</v>
      </c>
      <c r="BQ84" s="192" t="s">
        <v>65</v>
      </c>
      <c r="BR84" s="192" t="s">
        <v>64</v>
      </c>
      <c r="BS84" s="192" t="s">
        <v>65</v>
      </c>
      <c r="BT84" s="192" t="s">
        <v>64</v>
      </c>
      <c r="BU84" s="192" t="s">
        <v>64</v>
      </c>
      <c r="BV84" s="192" t="s">
        <v>64</v>
      </c>
      <c r="BW84" s="192" t="s">
        <v>64</v>
      </c>
      <c r="BX84" s="192" t="s">
        <v>64</v>
      </c>
      <c r="BY84" s="192" t="s">
        <v>64</v>
      </c>
      <c r="BZ84" s="192" t="s">
        <v>64</v>
      </c>
      <c r="CA84" s="192" t="s">
        <v>64</v>
      </c>
      <c r="CB84" s="192" t="s">
        <v>64</v>
      </c>
      <c r="CC84" s="192" t="s">
        <v>64</v>
      </c>
      <c r="CD84" s="192" t="s">
        <v>64</v>
      </c>
      <c r="CE84" s="192" t="s">
        <v>64</v>
      </c>
      <c r="CF84" s="192" t="s">
        <v>64</v>
      </c>
      <c r="CG84" s="192" t="s">
        <v>64</v>
      </c>
      <c r="CH84" s="192" t="s">
        <v>64</v>
      </c>
      <c r="CI84" s="192" t="s">
        <v>64</v>
      </c>
      <c r="CJ84" s="192" t="s">
        <v>64</v>
      </c>
      <c r="CK84" s="192" t="s">
        <v>64</v>
      </c>
      <c r="CL84" s="192" t="s">
        <v>64</v>
      </c>
      <c r="CM84" s="192" t="s">
        <v>64</v>
      </c>
      <c r="CN84" s="192" t="s">
        <v>64</v>
      </c>
      <c r="CO84" s="192" t="s">
        <v>64</v>
      </c>
      <c r="CP84" s="192" t="s">
        <v>64</v>
      </c>
      <c r="CQ84" s="192" t="s">
        <v>64</v>
      </c>
      <c r="CR84" s="192" t="s">
        <v>64</v>
      </c>
      <c r="CS84" s="192" t="s">
        <v>83</v>
      </c>
      <c r="CT84" s="192" t="s">
        <v>83</v>
      </c>
      <c r="CU84" s="192" t="s">
        <v>64</v>
      </c>
      <c r="CV84" s="192" t="s">
        <v>64</v>
      </c>
      <c r="CW84" s="192" t="s">
        <v>64</v>
      </c>
      <c r="CX84" s="192" t="s">
        <v>64</v>
      </c>
      <c r="CY84" s="192" t="s">
        <v>64</v>
      </c>
      <c r="CZ84" s="192" t="s">
        <v>64</v>
      </c>
      <c r="DA84" s="192" t="s">
        <v>64</v>
      </c>
      <c r="DB84" s="192" t="s">
        <v>64</v>
      </c>
      <c r="DC84" s="192" t="s">
        <v>64</v>
      </c>
      <c r="DD84" s="192" t="s">
        <v>64</v>
      </c>
      <c r="DE84" s="192" t="s">
        <v>64</v>
      </c>
      <c r="DF84" s="192" t="s">
        <v>64</v>
      </c>
      <c r="DG84" s="192" t="s">
        <v>64</v>
      </c>
      <c r="DH84" s="192" t="s">
        <v>64</v>
      </c>
      <c r="DI84" s="192" t="s">
        <v>64</v>
      </c>
      <c r="DJ84" s="192" t="s">
        <v>64</v>
      </c>
      <c r="DK84" s="192" t="s">
        <v>64</v>
      </c>
      <c r="DL84" s="192" t="s">
        <v>64</v>
      </c>
      <c r="DM84" s="192" t="s">
        <v>64</v>
      </c>
      <c r="DN84" s="192" t="s">
        <v>64</v>
      </c>
      <c r="DO84" s="192" t="s">
        <v>64</v>
      </c>
      <c r="DP84" s="192" t="s">
        <v>64</v>
      </c>
      <c r="DQ84" s="192" t="s">
        <v>64</v>
      </c>
      <c r="DR84" s="192" t="s">
        <v>83</v>
      </c>
      <c r="DS84" s="192" t="s">
        <v>64</v>
      </c>
      <c r="DT84" s="192" t="s">
        <v>64</v>
      </c>
      <c r="DU84" s="192" t="s">
        <v>64</v>
      </c>
      <c r="DV84" s="192" t="s">
        <v>64</v>
      </c>
      <c r="DW84" s="192" t="s">
        <v>64</v>
      </c>
      <c r="DX84" s="192" t="s">
        <v>64</v>
      </c>
      <c r="DY84" s="192" t="s">
        <v>64</v>
      </c>
      <c r="DZ84" s="192" t="s">
        <v>64</v>
      </c>
      <c r="EA84" s="192" t="s">
        <v>64</v>
      </c>
      <c r="EB84" s="192" t="s">
        <v>64</v>
      </c>
      <c r="EC84" s="192" t="s">
        <v>64</v>
      </c>
      <c r="ED84" s="192" t="s">
        <v>64</v>
      </c>
      <c r="EE84" s="192" t="s">
        <v>64</v>
      </c>
      <c r="EF84" s="192" t="s">
        <v>64</v>
      </c>
      <c r="EG84" s="192" t="s">
        <v>64</v>
      </c>
      <c r="EH84" s="192" t="s">
        <v>64</v>
      </c>
      <c r="EI84" s="192" t="s">
        <v>64</v>
      </c>
      <c r="EJ84" s="192" t="s">
        <v>64</v>
      </c>
      <c r="EK84" s="192" t="s">
        <v>64</v>
      </c>
      <c r="EL84" s="192" t="s">
        <v>64</v>
      </c>
      <c r="EM84" s="192" t="s">
        <v>64</v>
      </c>
      <c r="EN84" s="192" t="s">
        <v>64</v>
      </c>
      <c r="EO84" s="192" t="s">
        <v>64</v>
      </c>
      <c r="EP84" s="192" t="s">
        <v>64</v>
      </c>
      <c r="EQ84" s="192" t="s">
        <v>84</v>
      </c>
      <c r="ER84" s="192" t="s">
        <v>64</v>
      </c>
      <c r="ES84" s="192" t="s">
        <v>64</v>
      </c>
      <c r="ET84" s="192" t="s">
        <v>64</v>
      </c>
      <c r="EU84" s="192" t="s">
        <v>64</v>
      </c>
      <c r="EV84" s="192" t="s">
        <v>64</v>
      </c>
      <c r="EW84" s="192" t="s">
        <v>64</v>
      </c>
      <c r="EX84" s="192" t="s">
        <v>64</v>
      </c>
      <c r="EY84" s="192" t="s">
        <v>64</v>
      </c>
      <c r="EZ84" s="192" t="s">
        <v>64</v>
      </c>
      <c r="FA84" s="192" t="s">
        <v>64</v>
      </c>
      <c r="FB84" s="192" t="s">
        <v>64</v>
      </c>
      <c r="FC84" s="192" t="s">
        <v>64</v>
      </c>
      <c r="FD84" s="192" t="s">
        <v>64</v>
      </c>
      <c r="FE84" s="192" t="s">
        <v>64</v>
      </c>
      <c r="FF84" s="192" t="s">
        <v>64</v>
      </c>
      <c r="FG84" s="192" t="s">
        <v>64</v>
      </c>
      <c r="FH84" s="192" t="s">
        <v>84</v>
      </c>
      <c r="FI84" s="192" t="s">
        <v>64</v>
      </c>
      <c r="FJ84" s="192" t="s">
        <v>64</v>
      </c>
      <c r="FK84" s="192" t="s">
        <v>64</v>
      </c>
      <c r="FL84" s="192" t="s">
        <v>64</v>
      </c>
      <c r="FM84" s="192" t="s">
        <v>64</v>
      </c>
      <c r="FN84" s="192" t="s">
        <v>64</v>
      </c>
      <c r="FO84" s="192" t="s">
        <v>64</v>
      </c>
      <c r="FP84" s="192" t="s">
        <v>64</v>
      </c>
      <c r="FQ84" s="192" t="s">
        <v>64</v>
      </c>
      <c r="FR84" s="192" t="s">
        <v>64</v>
      </c>
      <c r="FS84" s="192" t="s">
        <v>64</v>
      </c>
      <c r="FT84" s="192" t="s">
        <v>64</v>
      </c>
      <c r="FU84" s="192" t="s">
        <v>64</v>
      </c>
      <c r="FV84" s="192" t="s">
        <v>64</v>
      </c>
      <c r="FW84" s="192" t="s">
        <v>64</v>
      </c>
      <c r="FX84" s="192" t="s">
        <v>64</v>
      </c>
      <c r="FY84" s="192" t="s">
        <v>64</v>
      </c>
      <c r="FZ84" s="192" t="s">
        <v>64</v>
      </c>
      <c r="GA84" s="192" t="s">
        <v>64</v>
      </c>
      <c r="GB84" s="192" t="s">
        <v>64</v>
      </c>
      <c r="GC84" s="192" t="s">
        <v>64</v>
      </c>
      <c r="GD84" s="192" t="s">
        <v>64</v>
      </c>
      <c r="GE84" s="192" t="s">
        <v>64</v>
      </c>
      <c r="GF84" s="192" t="s">
        <v>64</v>
      </c>
      <c r="GG84" s="192" t="s">
        <v>64</v>
      </c>
      <c r="GH84" s="192" t="s">
        <v>64</v>
      </c>
      <c r="GI84" s="192" t="s">
        <v>64</v>
      </c>
      <c r="GJ84" s="192" t="s">
        <v>64</v>
      </c>
      <c r="GK84" s="192" t="s">
        <v>64</v>
      </c>
      <c r="GL84" s="192" t="s">
        <v>64</v>
      </c>
      <c r="GM84" s="192" t="s">
        <v>64</v>
      </c>
      <c r="GN84" s="192" t="s">
        <v>83</v>
      </c>
      <c r="GO84" s="192" t="s">
        <v>64</v>
      </c>
      <c r="GP84" s="192" t="s">
        <v>64</v>
      </c>
      <c r="GQ84" s="192" t="s">
        <v>64</v>
      </c>
      <c r="GR84" s="192" t="s">
        <v>64</v>
      </c>
      <c r="GS84" s="192" t="s">
        <v>64</v>
      </c>
      <c r="GT84" s="192" t="s">
        <v>64</v>
      </c>
      <c r="GU84" s="192" t="s">
        <v>64</v>
      </c>
      <c r="GV84" s="192" t="s">
        <v>64</v>
      </c>
      <c r="GW84" s="192" t="s">
        <v>64</v>
      </c>
      <c r="GX84" s="192" t="s">
        <v>64</v>
      </c>
      <c r="GY84" s="192" t="s">
        <v>64</v>
      </c>
      <c r="GZ84" s="192" t="s">
        <v>64</v>
      </c>
      <c r="HA84" s="192" t="s">
        <v>64</v>
      </c>
      <c r="HB84" s="192" t="s">
        <v>64</v>
      </c>
      <c r="HC84" s="192" t="s">
        <v>64</v>
      </c>
      <c r="HD84" s="192" t="s">
        <v>64</v>
      </c>
      <c r="HE84" s="192" t="s">
        <v>64</v>
      </c>
      <c r="HF84" s="192" t="s">
        <v>64</v>
      </c>
      <c r="HG84" s="192" t="s">
        <v>64</v>
      </c>
      <c r="HH84" s="192" t="s">
        <v>64</v>
      </c>
      <c r="HI84" s="192" t="s">
        <v>64</v>
      </c>
      <c r="HJ84" s="192" t="s">
        <v>64</v>
      </c>
      <c r="HK84" s="192" t="s">
        <v>64</v>
      </c>
      <c r="HL84" s="192" t="s">
        <v>64</v>
      </c>
      <c r="HM84" s="192" t="s">
        <v>64</v>
      </c>
      <c r="HN84" s="192" t="s">
        <v>64</v>
      </c>
      <c r="HO84" s="192" t="s">
        <v>64</v>
      </c>
      <c r="HP84" s="192" t="s">
        <v>64</v>
      </c>
      <c r="HQ84" s="192" t="s">
        <v>64</v>
      </c>
      <c r="HR84" s="192" t="s">
        <v>64</v>
      </c>
      <c r="HS84" s="192" t="s">
        <v>64</v>
      </c>
      <c r="HT84" s="192" t="s">
        <v>64</v>
      </c>
      <c r="HU84" s="192" t="s">
        <v>64</v>
      </c>
      <c r="HV84" s="192" t="s">
        <v>64</v>
      </c>
      <c r="HW84" s="192" t="s">
        <v>64</v>
      </c>
      <c r="HX84" s="192" t="s">
        <v>64</v>
      </c>
      <c r="HY84" s="192" t="s">
        <v>64</v>
      </c>
      <c r="HZ84" s="192" t="s">
        <v>64</v>
      </c>
      <c r="IA84" s="192" t="s">
        <v>64</v>
      </c>
      <c r="IB84" s="192" t="s">
        <v>64</v>
      </c>
      <c r="IC84" s="192" t="s">
        <v>64</v>
      </c>
      <c r="ID84" s="192" t="s">
        <v>64</v>
      </c>
      <c r="IE84" s="192" t="s">
        <v>64</v>
      </c>
      <c r="IF84" s="192" t="s">
        <v>64</v>
      </c>
      <c r="IG84" s="192" t="s">
        <v>64</v>
      </c>
      <c r="IH84" s="192" t="s">
        <v>64</v>
      </c>
      <c r="II84" s="192" t="s">
        <v>65</v>
      </c>
      <c r="IJ84" s="192" t="s">
        <v>65</v>
      </c>
      <c r="IK84" s="192" t="s">
        <v>65</v>
      </c>
      <c r="IL84" s="192" t="s">
        <v>65</v>
      </c>
      <c r="IM84" s="192" t="s">
        <v>490</v>
      </c>
      <c r="IN84" s="192" t="s">
        <v>797</v>
      </c>
      <c r="IO84" s="192" t="s">
        <v>489</v>
      </c>
      <c r="IP84" s="192" t="s">
        <v>487</v>
      </c>
      <c r="IQ84" s="192" t="s">
        <v>783</v>
      </c>
      <c r="IR84" s="192" t="s">
        <v>783</v>
      </c>
    </row>
    <row r="85" spans="1:252">
      <c r="A85" s="209" t="str">
        <f t="shared" si="1"/>
        <v>Report</v>
      </c>
      <c r="B85" s="192">
        <v>140816</v>
      </c>
      <c r="C85" s="192">
        <v>3716001</v>
      </c>
      <c r="D85" s="192" t="s">
        <v>1017</v>
      </c>
      <c r="E85" s="192" t="s">
        <v>778</v>
      </c>
      <c r="F85" s="192" t="s">
        <v>530</v>
      </c>
      <c r="G85" s="192" t="s">
        <v>850</v>
      </c>
      <c r="H85" s="192" t="s">
        <v>851</v>
      </c>
      <c r="I85" s="192" t="s">
        <v>1018</v>
      </c>
      <c r="J85" s="192" t="s">
        <v>781</v>
      </c>
      <c r="K85" s="192" t="s">
        <v>781</v>
      </c>
      <c r="L85" s="192" t="s">
        <v>782</v>
      </c>
      <c r="M85" s="192" t="s">
        <v>783</v>
      </c>
      <c r="N85" s="210" t="s">
        <v>784</v>
      </c>
      <c r="O85" s="211">
        <v>10040146</v>
      </c>
      <c r="P85" s="196">
        <v>43081</v>
      </c>
      <c r="Q85" s="196">
        <v>43083</v>
      </c>
      <c r="R85" s="196">
        <v>43115</v>
      </c>
      <c r="S85" s="192" t="s">
        <v>785</v>
      </c>
      <c r="T85" s="192" t="s">
        <v>786</v>
      </c>
      <c r="U85" s="192">
        <v>2</v>
      </c>
      <c r="V85" s="192">
        <v>2</v>
      </c>
      <c r="W85" s="192">
        <v>2</v>
      </c>
      <c r="X85" s="192">
        <v>2</v>
      </c>
      <c r="Y85" s="192">
        <v>2</v>
      </c>
      <c r="Z85" s="192" t="s">
        <v>783</v>
      </c>
      <c r="AA85" s="192" t="s">
        <v>783</v>
      </c>
      <c r="AB85" s="192" t="s">
        <v>489</v>
      </c>
      <c r="AC85" s="192" t="s">
        <v>487</v>
      </c>
      <c r="AD85" s="192" t="s">
        <v>783</v>
      </c>
      <c r="AE85" s="192" t="s">
        <v>783</v>
      </c>
      <c r="AF85" s="192" t="s">
        <v>783</v>
      </c>
      <c r="AG85" s="192" t="s">
        <v>783</v>
      </c>
      <c r="AH85" s="192" t="s">
        <v>783</v>
      </c>
      <c r="AI85" s="192" t="s">
        <v>783</v>
      </c>
      <c r="AJ85" s="192" t="s">
        <v>783</v>
      </c>
      <c r="AK85" s="192" t="s">
        <v>787</v>
      </c>
      <c r="AL85" s="192" t="s">
        <v>64</v>
      </c>
      <c r="AM85" s="192" t="s">
        <v>64</v>
      </c>
      <c r="AN85" s="192" t="s">
        <v>64</v>
      </c>
      <c r="AO85" s="192" t="s">
        <v>64</v>
      </c>
      <c r="AP85" s="192" t="s">
        <v>64</v>
      </c>
      <c r="AQ85" s="192" t="s">
        <v>64</v>
      </c>
      <c r="AR85" s="192" t="s">
        <v>64</v>
      </c>
      <c r="AS85" s="192" t="s">
        <v>64</v>
      </c>
      <c r="AT85" s="192" t="s">
        <v>64</v>
      </c>
      <c r="AU85" s="192" t="s">
        <v>64</v>
      </c>
      <c r="AV85" s="192" t="s">
        <v>64</v>
      </c>
      <c r="AW85" s="192" t="s">
        <v>64</v>
      </c>
      <c r="AX85" s="192" t="s">
        <v>64</v>
      </c>
      <c r="AY85" s="192" t="s">
        <v>64</v>
      </c>
      <c r="AZ85" s="192" t="s">
        <v>64</v>
      </c>
      <c r="BA85" s="192" t="s">
        <v>64</v>
      </c>
      <c r="BB85" s="192" t="s">
        <v>82</v>
      </c>
      <c r="BC85" s="192" t="s">
        <v>64</v>
      </c>
      <c r="BD85" s="192" t="s">
        <v>64</v>
      </c>
      <c r="BE85" s="192" t="s">
        <v>64</v>
      </c>
      <c r="BF85" s="192" t="s">
        <v>64</v>
      </c>
      <c r="BG85" s="192" t="s">
        <v>64</v>
      </c>
      <c r="BH85" s="192" t="s">
        <v>64</v>
      </c>
      <c r="BI85" s="192" t="s">
        <v>64</v>
      </c>
      <c r="BJ85" s="192" t="s">
        <v>64</v>
      </c>
      <c r="BK85" s="192" t="s">
        <v>64</v>
      </c>
      <c r="BL85" s="192" t="s">
        <v>64</v>
      </c>
      <c r="BM85" s="192" t="s">
        <v>64</v>
      </c>
      <c r="BN85" s="192" t="s">
        <v>64</v>
      </c>
      <c r="BO85" s="192" t="s">
        <v>64</v>
      </c>
      <c r="BP85" s="192" t="s">
        <v>64</v>
      </c>
      <c r="BQ85" s="192" t="s">
        <v>64</v>
      </c>
      <c r="BR85" s="192" t="s">
        <v>64</v>
      </c>
      <c r="BS85" s="192" t="s">
        <v>64</v>
      </c>
      <c r="BT85" s="192" t="s">
        <v>64</v>
      </c>
      <c r="BU85" s="192" t="s">
        <v>64</v>
      </c>
      <c r="BV85" s="192" t="s">
        <v>64</v>
      </c>
      <c r="BW85" s="192" t="s">
        <v>64</v>
      </c>
      <c r="BX85" s="192" t="s">
        <v>64</v>
      </c>
      <c r="BY85" s="192" t="s">
        <v>64</v>
      </c>
      <c r="BZ85" s="192" t="s">
        <v>64</v>
      </c>
      <c r="CA85" s="192" t="s">
        <v>64</v>
      </c>
      <c r="CB85" s="192" t="s">
        <v>64</v>
      </c>
      <c r="CC85" s="192" t="s">
        <v>64</v>
      </c>
      <c r="CD85" s="192" t="s">
        <v>64</v>
      </c>
      <c r="CE85" s="192" t="s">
        <v>64</v>
      </c>
      <c r="CF85" s="192" t="s">
        <v>64</v>
      </c>
      <c r="CG85" s="192" t="s">
        <v>64</v>
      </c>
      <c r="CH85" s="192" t="s">
        <v>64</v>
      </c>
      <c r="CI85" s="192" t="s">
        <v>64</v>
      </c>
      <c r="CJ85" s="192" t="s">
        <v>64</v>
      </c>
      <c r="CK85" s="192" t="s">
        <v>64</v>
      </c>
      <c r="CL85" s="192" t="s">
        <v>64</v>
      </c>
      <c r="CM85" s="192" t="s">
        <v>64</v>
      </c>
      <c r="CN85" s="192" t="s">
        <v>64</v>
      </c>
      <c r="CO85" s="192" t="s">
        <v>64</v>
      </c>
      <c r="CP85" s="192" t="s">
        <v>64</v>
      </c>
      <c r="CQ85" s="192" t="s">
        <v>64</v>
      </c>
      <c r="CR85" s="192" t="s">
        <v>82</v>
      </c>
      <c r="CS85" s="192" t="s">
        <v>82</v>
      </c>
      <c r="CT85" s="192" t="s">
        <v>82</v>
      </c>
      <c r="CU85" s="192" t="s">
        <v>64</v>
      </c>
      <c r="CV85" s="192" t="s">
        <v>64</v>
      </c>
      <c r="CW85" s="192" t="s">
        <v>64</v>
      </c>
      <c r="CX85" s="192" t="s">
        <v>64</v>
      </c>
      <c r="CY85" s="192" t="s">
        <v>64</v>
      </c>
      <c r="CZ85" s="192" t="s">
        <v>64</v>
      </c>
      <c r="DA85" s="192" t="s">
        <v>64</v>
      </c>
      <c r="DB85" s="192" t="s">
        <v>64</v>
      </c>
      <c r="DC85" s="192" t="s">
        <v>64</v>
      </c>
      <c r="DD85" s="192" t="s">
        <v>64</v>
      </c>
      <c r="DE85" s="192" t="s">
        <v>64</v>
      </c>
      <c r="DF85" s="192" t="s">
        <v>64</v>
      </c>
      <c r="DG85" s="192" t="s">
        <v>64</v>
      </c>
      <c r="DH85" s="192" t="s">
        <v>64</v>
      </c>
      <c r="DI85" s="192" t="s">
        <v>64</v>
      </c>
      <c r="DJ85" s="192" t="s">
        <v>64</v>
      </c>
      <c r="DK85" s="192" t="s">
        <v>64</v>
      </c>
      <c r="DL85" s="192" t="s">
        <v>64</v>
      </c>
      <c r="DM85" s="192" t="s">
        <v>64</v>
      </c>
      <c r="DN85" s="192" t="s">
        <v>64</v>
      </c>
      <c r="DO85" s="192" t="s">
        <v>64</v>
      </c>
      <c r="DP85" s="192" t="s">
        <v>64</v>
      </c>
      <c r="DQ85" s="192" t="s">
        <v>64</v>
      </c>
      <c r="DR85" s="192" t="s">
        <v>82</v>
      </c>
      <c r="DS85" s="192" t="s">
        <v>64</v>
      </c>
      <c r="DT85" s="192" t="s">
        <v>64</v>
      </c>
      <c r="DU85" s="192" t="s">
        <v>64</v>
      </c>
      <c r="DV85" s="192" t="s">
        <v>64</v>
      </c>
      <c r="DW85" s="192" t="s">
        <v>64</v>
      </c>
      <c r="DX85" s="192" t="s">
        <v>64</v>
      </c>
      <c r="DY85" s="192" t="s">
        <v>64</v>
      </c>
      <c r="DZ85" s="192" t="s">
        <v>64</v>
      </c>
      <c r="EA85" s="192" t="s">
        <v>64</v>
      </c>
      <c r="EB85" s="192" t="s">
        <v>64</v>
      </c>
      <c r="EC85" s="192" t="s">
        <v>64</v>
      </c>
      <c r="ED85" s="192" t="s">
        <v>64</v>
      </c>
      <c r="EE85" s="192" t="s">
        <v>64</v>
      </c>
      <c r="EF85" s="192" t="s">
        <v>82</v>
      </c>
      <c r="EG85" s="192" t="s">
        <v>64</v>
      </c>
      <c r="EH85" s="192" t="s">
        <v>64</v>
      </c>
      <c r="EI85" s="192" t="s">
        <v>64</v>
      </c>
      <c r="EJ85" s="192" t="s">
        <v>64</v>
      </c>
      <c r="EK85" s="192" t="s">
        <v>64</v>
      </c>
      <c r="EL85" s="192" t="s">
        <v>64</v>
      </c>
      <c r="EM85" s="192" t="s">
        <v>64</v>
      </c>
      <c r="EN85" s="192" t="s">
        <v>64</v>
      </c>
      <c r="EO85" s="192" t="s">
        <v>64</v>
      </c>
      <c r="EP85" s="192" t="s">
        <v>64</v>
      </c>
      <c r="EQ85" s="192" t="s">
        <v>64</v>
      </c>
      <c r="ER85" s="192" t="s">
        <v>64</v>
      </c>
      <c r="ES85" s="192" t="s">
        <v>64</v>
      </c>
      <c r="ET85" s="192" t="s">
        <v>64</v>
      </c>
      <c r="EU85" s="192" t="s">
        <v>64</v>
      </c>
      <c r="EV85" s="192" t="s">
        <v>64</v>
      </c>
      <c r="EW85" s="192" t="s">
        <v>64</v>
      </c>
      <c r="EX85" s="192" t="s">
        <v>64</v>
      </c>
      <c r="EY85" s="192" t="s">
        <v>64</v>
      </c>
      <c r="EZ85" s="192" t="s">
        <v>64</v>
      </c>
      <c r="FA85" s="192" t="s">
        <v>64</v>
      </c>
      <c r="FB85" s="192" t="s">
        <v>64</v>
      </c>
      <c r="FC85" s="192" t="s">
        <v>64</v>
      </c>
      <c r="FD85" s="192" t="s">
        <v>64</v>
      </c>
      <c r="FE85" s="192" t="s">
        <v>64</v>
      </c>
      <c r="FF85" s="192" t="s">
        <v>64</v>
      </c>
      <c r="FG85" s="192" t="s">
        <v>64</v>
      </c>
      <c r="FH85" s="192" t="s">
        <v>64</v>
      </c>
      <c r="FI85" s="192" t="s">
        <v>64</v>
      </c>
      <c r="FJ85" s="192" t="s">
        <v>64</v>
      </c>
      <c r="FK85" s="192" t="s">
        <v>64</v>
      </c>
      <c r="FL85" s="192" t="s">
        <v>64</v>
      </c>
      <c r="FM85" s="192" t="s">
        <v>64</v>
      </c>
      <c r="FN85" s="192" t="s">
        <v>64</v>
      </c>
      <c r="FO85" s="192" t="s">
        <v>64</v>
      </c>
      <c r="FP85" s="192" t="s">
        <v>64</v>
      </c>
      <c r="FQ85" s="192" t="s">
        <v>64</v>
      </c>
      <c r="FR85" s="192" t="s">
        <v>64</v>
      </c>
      <c r="FS85" s="192" t="s">
        <v>64</v>
      </c>
      <c r="FT85" s="192" t="s">
        <v>64</v>
      </c>
      <c r="FU85" s="192" t="s">
        <v>64</v>
      </c>
      <c r="FV85" s="192" t="s">
        <v>64</v>
      </c>
      <c r="FW85" s="192" t="s">
        <v>64</v>
      </c>
      <c r="FX85" s="192" t="s">
        <v>64</v>
      </c>
      <c r="FY85" s="192" t="s">
        <v>64</v>
      </c>
      <c r="FZ85" s="192" t="s">
        <v>64</v>
      </c>
      <c r="GA85" s="192" t="s">
        <v>64</v>
      </c>
      <c r="GB85" s="192" t="s">
        <v>64</v>
      </c>
      <c r="GC85" s="192" t="s">
        <v>64</v>
      </c>
      <c r="GD85" s="192" t="s">
        <v>64</v>
      </c>
      <c r="GE85" s="192" t="s">
        <v>64</v>
      </c>
      <c r="GF85" s="192" t="s">
        <v>64</v>
      </c>
      <c r="GG85" s="192" t="s">
        <v>64</v>
      </c>
      <c r="GH85" s="192" t="s">
        <v>64</v>
      </c>
      <c r="GI85" s="192" t="s">
        <v>64</v>
      </c>
      <c r="GJ85" s="192" t="s">
        <v>64</v>
      </c>
      <c r="GK85" s="192" t="s">
        <v>64</v>
      </c>
      <c r="GL85" s="192" t="s">
        <v>64</v>
      </c>
      <c r="GM85" s="192" t="s">
        <v>64</v>
      </c>
      <c r="GN85" s="192" t="s">
        <v>64</v>
      </c>
      <c r="GO85" s="192" t="s">
        <v>64</v>
      </c>
      <c r="GP85" s="192" t="s">
        <v>64</v>
      </c>
      <c r="GQ85" s="192" t="s">
        <v>64</v>
      </c>
      <c r="GR85" s="192" t="s">
        <v>64</v>
      </c>
      <c r="GS85" s="192" t="s">
        <v>64</v>
      </c>
      <c r="GT85" s="192" t="s">
        <v>64</v>
      </c>
      <c r="GU85" s="192" t="s">
        <v>64</v>
      </c>
      <c r="GV85" s="192" t="s">
        <v>64</v>
      </c>
      <c r="GW85" s="192" t="s">
        <v>64</v>
      </c>
      <c r="GX85" s="192" t="s">
        <v>64</v>
      </c>
      <c r="GY85" s="192" t="s">
        <v>64</v>
      </c>
      <c r="GZ85" s="192" t="s">
        <v>64</v>
      </c>
      <c r="HA85" s="192" t="s">
        <v>64</v>
      </c>
      <c r="HB85" s="192" t="s">
        <v>64</v>
      </c>
      <c r="HC85" s="192" t="s">
        <v>64</v>
      </c>
      <c r="HD85" s="192" t="s">
        <v>64</v>
      </c>
      <c r="HE85" s="192" t="s">
        <v>64</v>
      </c>
      <c r="HF85" s="192" t="s">
        <v>64</v>
      </c>
      <c r="HG85" s="192" t="s">
        <v>64</v>
      </c>
      <c r="HH85" s="192" t="s">
        <v>64</v>
      </c>
      <c r="HI85" s="192" t="s">
        <v>64</v>
      </c>
      <c r="HJ85" s="192" t="s">
        <v>64</v>
      </c>
      <c r="HK85" s="192" t="s">
        <v>64</v>
      </c>
      <c r="HL85" s="192" t="s">
        <v>64</v>
      </c>
      <c r="HM85" s="192" t="s">
        <v>64</v>
      </c>
      <c r="HN85" s="192" t="s">
        <v>64</v>
      </c>
      <c r="HO85" s="192" t="s">
        <v>64</v>
      </c>
      <c r="HP85" s="192" t="s">
        <v>82</v>
      </c>
      <c r="HQ85" s="192" t="s">
        <v>82</v>
      </c>
      <c r="HR85" s="192" t="s">
        <v>82</v>
      </c>
      <c r="HS85" s="192" t="s">
        <v>64</v>
      </c>
      <c r="HT85" s="192" t="s">
        <v>64</v>
      </c>
      <c r="HU85" s="192" t="s">
        <v>64</v>
      </c>
      <c r="HV85" s="192" t="s">
        <v>64</v>
      </c>
      <c r="HW85" s="192" t="s">
        <v>64</v>
      </c>
      <c r="HX85" s="192" t="s">
        <v>64</v>
      </c>
      <c r="HY85" s="192" t="s">
        <v>64</v>
      </c>
      <c r="HZ85" s="192" t="s">
        <v>64</v>
      </c>
      <c r="IA85" s="192" t="s">
        <v>64</v>
      </c>
      <c r="IB85" s="192" t="s">
        <v>64</v>
      </c>
      <c r="IC85" s="192" t="s">
        <v>64</v>
      </c>
      <c r="ID85" s="192" t="s">
        <v>64</v>
      </c>
      <c r="IE85" s="192" t="s">
        <v>64</v>
      </c>
      <c r="IF85" s="192" t="s">
        <v>64</v>
      </c>
      <c r="IG85" s="192" t="s">
        <v>64</v>
      </c>
      <c r="IH85" s="192" t="s">
        <v>64</v>
      </c>
      <c r="II85" s="192" t="s">
        <v>64</v>
      </c>
      <c r="IJ85" s="192" t="s">
        <v>64</v>
      </c>
      <c r="IK85" s="192" t="s">
        <v>64</v>
      </c>
      <c r="IL85" s="192" t="s">
        <v>64</v>
      </c>
      <c r="IM85" s="192" t="s">
        <v>490</v>
      </c>
      <c r="IN85" s="192" t="s">
        <v>83</v>
      </c>
      <c r="IO85" s="192" t="s">
        <v>489</v>
      </c>
      <c r="IP85" s="192" t="s">
        <v>487</v>
      </c>
      <c r="IQ85" s="192" t="s">
        <v>82</v>
      </c>
      <c r="IR85" s="192" t="s">
        <v>82</v>
      </c>
    </row>
    <row r="86" spans="1:252">
      <c r="A86" s="209" t="str">
        <f t="shared" si="1"/>
        <v>Report</v>
      </c>
      <c r="B86" s="192">
        <v>140942</v>
      </c>
      <c r="C86" s="192">
        <v>9086003</v>
      </c>
      <c r="D86" s="192" t="s">
        <v>1019</v>
      </c>
      <c r="E86" s="192" t="s">
        <v>778</v>
      </c>
      <c r="F86" s="192" t="s">
        <v>536</v>
      </c>
      <c r="G86" s="192" t="s">
        <v>536</v>
      </c>
      <c r="H86" s="192" t="s">
        <v>1020</v>
      </c>
      <c r="I86" s="192" t="s">
        <v>1021</v>
      </c>
      <c r="J86" s="192" t="s">
        <v>781</v>
      </c>
      <c r="K86" s="192" t="s">
        <v>781</v>
      </c>
      <c r="L86" s="192" t="s">
        <v>782</v>
      </c>
      <c r="M86" s="192" t="s">
        <v>783</v>
      </c>
      <c r="N86" s="210" t="s">
        <v>784</v>
      </c>
      <c r="O86" s="211">
        <v>10041380</v>
      </c>
      <c r="P86" s="196">
        <v>43180</v>
      </c>
      <c r="Q86" s="196">
        <v>43182</v>
      </c>
      <c r="R86" s="196">
        <v>43221</v>
      </c>
      <c r="S86" s="192" t="s">
        <v>785</v>
      </c>
      <c r="T86" s="192" t="s">
        <v>786</v>
      </c>
      <c r="U86" s="192">
        <v>1</v>
      </c>
      <c r="V86" s="192">
        <v>1</v>
      </c>
      <c r="W86" s="192">
        <v>1</v>
      </c>
      <c r="X86" s="192">
        <v>1</v>
      </c>
      <c r="Y86" s="192">
        <v>1</v>
      </c>
      <c r="Z86" s="192" t="s">
        <v>783</v>
      </c>
      <c r="AA86" s="192" t="s">
        <v>783</v>
      </c>
      <c r="AB86" s="192" t="s">
        <v>489</v>
      </c>
      <c r="AC86" s="192" t="s">
        <v>487</v>
      </c>
      <c r="AD86" s="192" t="s">
        <v>783</v>
      </c>
      <c r="AE86" s="192" t="s">
        <v>783</v>
      </c>
      <c r="AF86" s="192" t="s">
        <v>783</v>
      </c>
      <c r="AG86" s="192" t="s">
        <v>783</v>
      </c>
      <c r="AH86" s="192" t="s">
        <v>783</v>
      </c>
      <c r="AI86" s="192" t="s">
        <v>783</v>
      </c>
      <c r="AJ86" s="192" t="s">
        <v>783</v>
      </c>
      <c r="AK86" s="192" t="s">
        <v>787</v>
      </c>
      <c r="AL86" s="192" t="s">
        <v>64</v>
      </c>
      <c r="AM86" s="192" t="s">
        <v>64</v>
      </c>
      <c r="AN86" s="192" t="s">
        <v>64</v>
      </c>
      <c r="AO86" s="192" t="s">
        <v>64</v>
      </c>
      <c r="AP86" s="192" t="s">
        <v>64</v>
      </c>
      <c r="AQ86" s="192" t="s">
        <v>64</v>
      </c>
      <c r="AR86" s="192" t="s">
        <v>64</v>
      </c>
      <c r="AS86" s="192" t="s">
        <v>64</v>
      </c>
      <c r="AT86" s="192" t="s">
        <v>64</v>
      </c>
      <c r="AU86" s="192" t="s">
        <v>64</v>
      </c>
      <c r="AV86" s="192" t="s">
        <v>64</v>
      </c>
      <c r="AW86" s="192" t="s">
        <v>64</v>
      </c>
      <c r="AX86" s="192" t="s">
        <v>64</v>
      </c>
      <c r="AY86" s="192" t="s">
        <v>64</v>
      </c>
      <c r="AZ86" s="192" t="s">
        <v>64</v>
      </c>
      <c r="BA86" s="192" t="s">
        <v>64</v>
      </c>
      <c r="BB86" s="192" t="s">
        <v>82</v>
      </c>
      <c r="BC86" s="192" t="s">
        <v>64</v>
      </c>
      <c r="BD86" s="192" t="s">
        <v>64</v>
      </c>
      <c r="BE86" s="192" t="s">
        <v>64</v>
      </c>
      <c r="BF86" s="192" t="s">
        <v>64</v>
      </c>
      <c r="BG86" s="192" t="s">
        <v>64</v>
      </c>
      <c r="BH86" s="192" t="s">
        <v>64</v>
      </c>
      <c r="BI86" s="192" t="s">
        <v>64</v>
      </c>
      <c r="BJ86" s="192" t="s">
        <v>82</v>
      </c>
      <c r="BK86" s="192" t="s">
        <v>82</v>
      </c>
      <c r="BL86" s="192" t="s">
        <v>64</v>
      </c>
      <c r="BM86" s="192" t="s">
        <v>64</v>
      </c>
      <c r="BN86" s="192" t="s">
        <v>64</v>
      </c>
      <c r="BO86" s="192" t="s">
        <v>64</v>
      </c>
      <c r="BP86" s="192" t="s">
        <v>64</v>
      </c>
      <c r="BQ86" s="192" t="s">
        <v>64</v>
      </c>
      <c r="BR86" s="192" t="s">
        <v>64</v>
      </c>
      <c r="BS86" s="192" t="s">
        <v>64</v>
      </c>
      <c r="BT86" s="192" t="s">
        <v>64</v>
      </c>
      <c r="BU86" s="192" t="s">
        <v>64</v>
      </c>
      <c r="BV86" s="192" t="s">
        <v>64</v>
      </c>
      <c r="BW86" s="192" t="s">
        <v>64</v>
      </c>
      <c r="BX86" s="192" t="s">
        <v>64</v>
      </c>
      <c r="BY86" s="192" t="s">
        <v>64</v>
      </c>
      <c r="BZ86" s="192" t="s">
        <v>64</v>
      </c>
      <c r="CA86" s="192" t="s">
        <v>64</v>
      </c>
      <c r="CB86" s="192" t="s">
        <v>64</v>
      </c>
      <c r="CC86" s="192" t="s">
        <v>64</v>
      </c>
      <c r="CD86" s="192" t="s">
        <v>64</v>
      </c>
      <c r="CE86" s="192" t="s">
        <v>64</v>
      </c>
      <c r="CF86" s="192" t="s">
        <v>64</v>
      </c>
      <c r="CG86" s="192" t="s">
        <v>64</v>
      </c>
      <c r="CH86" s="192" t="s">
        <v>64</v>
      </c>
      <c r="CI86" s="192" t="s">
        <v>64</v>
      </c>
      <c r="CJ86" s="192" t="s">
        <v>64</v>
      </c>
      <c r="CK86" s="192" t="s">
        <v>64</v>
      </c>
      <c r="CL86" s="192" t="s">
        <v>64</v>
      </c>
      <c r="CM86" s="192" t="s">
        <v>64</v>
      </c>
      <c r="CN86" s="192" t="s">
        <v>64</v>
      </c>
      <c r="CO86" s="192" t="s">
        <v>64</v>
      </c>
      <c r="CP86" s="192" t="s">
        <v>64</v>
      </c>
      <c r="CQ86" s="192" t="s">
        <v>64</v>
      </c>
      <c r="CR86" s="192" t="s">
        <v>82</v>
      </c>
      <c r="CS86" s="192" t="s">
        <v>82</v>
      </c>
      <c r="CT86" s="192" t="s">
        <v>82</v>
      </c>
      <c r="CU86" s="192" t="s">
        <v>64</v>
      </c>
      <c r="CV86" s="192" t="s">
        <v>64</v>
      </c>
      <c r="CW86" s="192" t="s">
        <v>64</v>
      </c>
      <c r="CX86" s="192" t="s">
        <v>64</v>
      </c>
      <c r="CY86" s="192" t="s">
        <v>64</v>
      </c>
      <c r="CZ86" s="192" t="s">
        <v>64</v>
      </c>
      <c r="DA86" s="192" t="s">
        <v>64</v>
      </c>
      <c r="DB86" s="192" t="s">
        <v>64</v>
      </c>
      <c r="DC86" s="192" t="s">
        <v>64</v>
      </c>
      <c r="DD86" s="192" t="s">
        <v>64</v>
      </c>
      <c r="DE86" s="192" t="s">
        <v>64</v>
      </c>
      <c r="DF86" s="192" t="s">
        <v>64</v>
      </c>
      <c r="DG86" s="192" t="s">
        <v>64</v>
      </c>
      <c r="DH86" s="192" t="s">
        <v>64</v>
      </c>
      <c r="DI86" s="192" t="s">
        <v>64</v>
      </c>
      <c r="DJ86" s="192" t="s">
        <v>64</v>
      </c>
      <c r="DK86" s="192" t="s">
        <v>64</v>
      </c>
      <c r="DL86" s="192" t="s">
        <v>64</v>
      </c>
      <c r="DM86" s="192" t="s">
        <v>64</v>
      </c>
      <c r="DN86" s="192" t="s">
        <v>64</v>
      </c>
      <c r="DO86" s="192" t="s">
        <v>64</v>
      </c>
      <c r="DP86" s="192" t="s">
        <v>64</v>
      </c>
      <c r="DQ86" s="192" t="s">
        <v>64</v>
      </c>
      <c r="DR86" s="192" t="s">
        <v>82</v>
      </c>
      <c r="DS86" s="192" t="s">
        <v>64</v>
      </c>
      <c r="DT86" s="192" t="s">
        <v>64</v>
      </c>
      <c r="DU86" s="192" t="s">
        <v>64</v>
      </c>
      <c r="DV86" s="192" t="s">
        <v>64</v>
      </c>
      <c r="DW86" s="192" t="s">
        <v>64</v>
      </c>
      <c r="DX86" s="192" t="s">
        <v>64</v>
      </c>
      <c r="DY86" s="192" t="s">
        <v>64</v>
      </c>
      <c r="DZ86" s="192" t="s">
        <v>64</v>
      </c>
      <c r="EA86" s="192" t="s">
        <v>64</v>
      </c>
      <c r="EB86" s="192" t="s">
        <v>64</v>
      </c>
      <c r="EC86" s="192" t="s">
        <v>64</v>
      </c>
      <c r="ED86" s="192" t="s">
        <v>64</v>
      </c>
      <c r="EE86" s="192" t="s">
        <v>64</v>
      </c>
      <c r="EF86" s="192" t="s">
        <v>82</v>
      </c>
      <c r="EG86" s="192" t="s">
        <v>64</v>
      </c>
      <c r="EH86" s="192" t="s">
        <v>82</v>
      </c>
      <c r="EI86" s="192" t="s">
        <v>82</v>
      </c>
      <c r="EJ86" s="192" t="s">
        <v>82</v>
      </c>
      <c r="EK86" s="192" t="s">
        <v>82</v>
      </c>
      <c r="EL86" s="192" t="s">
        <v>82</v>
      </c>
      <c r="EM86" s="192" t="s">
        <v>82</v>
      </c>
      <c r="EN86" s="192" t="s">
        <v>82</v>
      </c>
      <c r="EO86" s="192" t="s">
        <v>82</v>
      </c>
      <c r="EP86" s="192" t="s">
        <v>82</v>
      </c>
      <c r="EQ86" s="192" t="s">
        <v>64</v>
      </c>
      <c r="ER86" s="192" t="s">
        <v>64</v>
      </c>
      <c r="ES86" s="192" t="s">
        <v>64</v>
      </c>
      <c r="ET86" s="192" t="s">
        <v>64</v>
      </c>
      <c r="EU86" s="192" t="s">
        <v>64</v>
      </c>
      <c r="EV86" s="192" t="s">
        <v>64</v>
      </c>
      <c r="EW86" s="192" t="s">
        <v>64</v>
      </c>
      <c r="EX86" s="192" t="s">
        <v>64</v>
      </c>
      <c r="EY86" s="192" t="s">
        <v>64</v>
      </c>
      <c r="EZ86" s="192" t="s">
        <v>64</v>
      </c>
      <c r="FA86" s="192" t="s">
        <v>64</v>
      </c>
      <c r="FB86" s="192" t="s">
        <v>64</v>
      </c>
      <c r="FC86" s="192" t="s">
        <v>64</v>
      </c>
      <c r="FD86" s="192" t="s">
        <v>64</v>
      </c>
      <c r="FE86" s="192" t="s">
        <v>64</v>
      </c>
      <c r="FF86" s="192" t="s">
        <v>64</v>
      </c>
      <c r="FG86" s="192" t="s">
        <v>64</v>
      </c>
      <c r="FH86" s="192" t="s">
        <v>64</v>
      </c>
      <c r="FI86" s="192" t="s">
        <v>64</v>
      </c>
      <c r="FJ86" s="192" t="s">
        <v>64</v>
      </c>
      <c r="FK86" s="192" t="s">
        <v>64</v>
      </c>
      <c r="FL86" s="192" t="s">
        <v>64</v>
      </c>
      <c r="FM86" s="192" t="s">
        <v>64</v>
      </c>
      <c r="FN86" s="192" t="s">
        <v>64</v>
      </c>
      <c r="FO86" s="192" t="s">
        <v>64</v>
      </c>
      <c r="FP86" s="192" t="s">
        <v>64</v>
      </c>
      <c r="FQ86" s="192" t="s">
        <v>64</v>
      </c>
      <c r="FR86" s="192" t="s">
        <v>64</v>
      </c>
      <c r="FS86" s="192" t="s">
        <v>64</v>
      </c>
      <c r="FT86" s="192" t="s">
        <v>64</v>
      </c>
      <c r="FU86" s="192" t="s">
        <v>64</v>
      </c>
      <c r="FV86" s="192" t="s">
        <v>64</v>
      </c>
      <c r="FW86" s="192" t="s">
        <v>64</v>
      </c>
      <c r="FX86" s="192" t="s">
        <v>64</v>
      </c>
      <c r="FY86" s="192" t="s">
        <v>64</v>
      </c>
      <c r="FZ86" s="192" t="s">
        <v>64</v>
      </c>
      <c r="GA86" s="192" t="s">
        <v>64</v>
      </c>
      <c r="GB86" s="192" t="s">
        <v>64</v>
      </c>
      <c r="GC86" s="192" t="s">
        <v>64</v>
      </c>
      <c r="GD86" s="192" t="s">
        <v>64</v>
      </c>
      <c r="GE86" s="192" t="s">
        <v>64</v>
      </c>
      <c r="GF86" s="192" t="s">
        <v>64</v>
      </c>
      <c r="GG86" s="192" t="s">
        <v>64</v>
      </c>
      <c r="GH86" s="192" t="s">
        <v>64</v>
      </c>
      <c r="GI86" s="192" t="s">
        <v>64</v>
      </c>
      <c r="GJ86" s="192" t="s">
        <v>64</v>
      </c>
      <c r="GK86" s="192" t="s">
        <v>64</v>
      </c>
      <c r="GL86" s="192" t="s">
        <v>64</v>
      </c>
      <c r="GM86" s="192" t="s">
        <v>64</v>
      </c>
      <c r="GN86" s="192" t="s">
        <v>82</v>
      </c>
      <c r="GO86" s="192" t="s">
        <v>64</v>
      </c>
      <c r="GP86" s="192" t="s">
        <v>64</v>
      </c>
      <c r="GQ86" s="192" t="s">
        <v>64</v>
      </c>
      <c r="GR86" s="192" t="s">
        <v>64</v>
      </c>
      <c r="GS86" s="192" t="s">
        <v>64</v>
      </c>
      <c r="GT86" s="192" t="s">
        <v>64</v>
      </c>
      <c r="GU86" s="192" t="s">
        <v>64</v>
      </c>
      <c r="GV86" s="192" t="s">
        <v>64</v>
      </c>
      <c r="GW86" s="192" t="s">
        <v>64</v>
      </c>
      <c r="GX86" s="192" t="s">
        <v>64</v>
      </c>
      <c r="GY86" s="192" t="s">
        <v>64</v>
      </c>
      <c r="GZ86" s="192" t="s">
        <v>64</v>
      </c>
      <c r="HA86" s="192" t="s">
        <v>64</v>
      </c>
      <c r="HB86" s="192" t="s">
        <v>64</v>
      </c>
      <c r="HC86" s="192" t="s">
        <v>82</v>
      </c>
      <c r="HD86" s="192" t="s">
        <v>64</v>
      </c>
      <c r="HE86" s="192" t="s">
        <v>82</v>
      </c>
      <c r="HF86" s="192" t="s">
        <v>64</v>
      </c>
      <c r="HG86" s="192" t="s">
        <v>64</v>
      </c>
      <c r="HH86" s="192" t="s">
        <v>64</v>
      </c>
      <c r="HI86" s="192" t="s">
        <v>64</v>
      </c>
      <c r="HJ86" s="192" t="s">
        <v>64</v>
      </c>
      <c r="HK86" s="192" t="s">
        <v>64</v>
      </c>
      <c r="HL86" s="192" t="s">
        <v>64</v>
      </c>
      <c r="HM86" s="192" t="s">
        <v>64</v>
      </c>
      <c r="HN86" s="192" t="s">
        <v>64</v>
      </c>
      <c r="HO86" s="192" t="s">
        <v>82</v>
      </c>
      <c r="HP86" s="192" t="s">
        <v>82</v>
      </c>
      <c r="HQ86" s="192" t="s">
        <v>82</v>
      </c>
      <c r="HR86" s="192" t="s">
        <v>82</v>
      </c>
      <c r="HS86" s="192" t="s">
        <v>64</v>
      </c>
      <c r="HT86" s="192" t="s">
        <v>64</v>
      </c>
      <c r="HU86" s="192" t="s">
        <v>64</v>
      </c>
      <c r="HV86" s="192" t="s">
        <v>64</v>
      </c>
      <c r="HW86" s="192" t="s">
        <v>64</v>
      </c>
      <c r="HX86" s="192" t="s">
        <v>64</v>
      </c>
      <c r="HY86" s="192" t="s">
        <v>64</v>
      </c>
      <c r="HZ86" s="192" t="s">
        <v>64</v>
      </c>
      <c r="IA86" s="192" t="s">
        <v>64</v>
      </c>
      <c r="IB86" s="192" t="s">
        <v>64</v>
      </c>
      <c r="IC86" s="192" t="s">
        <v>64</v>
      </c>
      <c r="ID86" s="192" t="s">
        <v>64</v>
      </c>
      <c r="IE86" s="192" t="s">
        <v>64</v>
      </c>
      <c r="IF86" s="192" t="s">
        <v>64</v>
      </c>
      <c r="IG86" s="192" t="s">
        <v>64</v>
      </c>
      <c r="IH86" s="192" t="s">
        <v>64</v>
      </c>
      <c r="II86" s="192" t="s">
        <v>64</v>
      </c>
      <c r="IJ86" s="192" t="s">
        <v>64</v>
      </c>
      <c r="IK86" s="192" t="s">
        <v>64</v>
      </c>
      <c r="IL86" s="192" t="s">
        <v>64</v>
      </c>
      <c r="IM86" s="192" t="s">
        <v>489</v>
      </c>
      <c r="IN86" s="192" t="s">
        <v>489</v>
      </c>
      <c r="IO86" s="192" t="s">
        <v>489</v>
      </c>
      <c r="IP86" s="192" t="s">
        <v>487</v>
      </c>
      <c r="IQ86" s="192" t="s">
        <v>82</v>
      </c>
      <c r="IR86" s="192" t="s">
        <v>82</v>
      </c>
    </row>
    <row r="87" spans="1:252">
      <c r="A87" s="209" t="str">
        <f t="shared" si="1"/>
        <v>Report</v>
      </c>
      <c r="B87" s="192">
        <v>101843</v>
      </c>
      <c r="C87" s="192">
        <v>3066078</v>
      </c>
      <c r="D87" s="192" t="s">
        <v>1022</v>
      </c>
      <c r="E87" s="192" t="s">
        <v>778</v>
      </c>
      <c r="F87" s="192" t="s">
        <v>534</v>
      </c>
      <c r="G87" s="192" t="s">
        <v>534</v>
      </c>
      <c r="H87" s="192" t="s">
        <v>1023</v>
      </c>
      <c r="I87" s="192" t="s">
        <v>1024</v>
      </c>
      <c r="J87" s="192" t="s">
        <v>781</v>
      </c>
      <c r="K87" s="192" t="s">
        <v>781</v>
      </c>
      <c r="L87" s="192" t="s">
        <v>782</v>
      </c>
      <c r="M87" s="192" t="s">
        <v>783</v>
      </c>
      <c r="N87" s="210" t="s">
        <v>784</v>
      </c>
      <c r="O87" s="211">
        <v>10048714</v>
      </c>
      <c r="P87" s="196">
        <v>43284</v>
      </c>
      <c r="Q87" s="196">
        <v>43286</v>
      </c>
      <c r="R87" s="196">
        <v>43360</v>
      </c>
      <c r="S87" s="192" t="s">
        <v>785</v>
      </c>
      <c r="T87" s="192" t="s">
        <v>786</v>
      </c>
      <c r="U87" s="192">
        <v>2</v>
      </c>
      <c r="V87" s="192">
        <v>2</v>
      </c>
      <c r="W87" s="192">
        <v>2</v>
      </c>
      <c r="X87" s="192">
        <v>1</v>
      </c>
      <c r="Y87" s="192">
        <v>2</v>
      </c>
      <c r="Z87" s="192" t="s">
        <v>783</v>
      </c>
      <c r="AA87" s="192" t="s">
        <v>783</v>
      </c>
      <c r="AB87" s="192" t="s">
        <v>489</v>
      </c>
      <c r="AC87" s="192" t="s">
        <v>487</v>
      </c>
      <c r="AD87" s="192" t="s">
        <v>783</v>
      </c>
      <c r="AE87" s="192" t="s">
        <v>783</v>
      </c>
      <c r="AF87" s="192" t="s">
        <v>783</v>
      </c>
      <c r="AG87" s="192" t="s">
        <v>783</v>
      </c>
      <c r="AH87" s="192" t="s">
        <v>783</v>
      </c>
      <c r="AI87" s="192" t="s">
        <v>783</v>
      </c>
      <c r="AJ87" s="192" t="s">
        <v>783</v>
      </c>
      <c r="AK87" s="192" t="s">
        <v>787</v>
      </c>
      <c r="AL87" s="192" t="s">
        <v>64</v>
      </c>
      <c r="AM87" s="192" t="s">
        <v>64</v>
      </c>
      <c r="AN87" s="192" t="s">
        <v>64</v>
      </c>
      <c r="AO87" s="192" t="s">
        <v>64</v>
      </c>
      <c r="AP87" s="192" t="s">
        <v>64</v>
      </c>
      <c r="AQ87" s="192" t="s">
        <v>64</v>
      </c>
      <c r="AR87" s="192" t="s">
        <v>64</v>
      </c>
      <c r="AS87" s="192" t="s">
        <v>64</v>
      </c>
      <c r="AT87" s="192" t="s">
        <v>64</v>
      </c>
      <c r="AU87" s="192" t="s">
        <v>64</v>
      </c>
      <c r="AV87" s="192" t="s">
        <v>64</v>
      </c>
      <c r="AW87" s="192" t="s">
        <v>64</v>
      </c>
      <c r="AX87" s="192" t="s">
        <v>64</v>
      </c>
      <c r="AY87" s="192" t="s">
        <v>64</v>
      </c>
      <c r="AZ87" s="192" t="s">
        <v>64</v>
      </c>
      <c r="BA87" s="192" t="s">
        <v>64</v>
      </c>
      <c r="BB87" s="192" t="s">
        <v>82</v>
      </c>
      <c r="BC87" s="192" t="s">
        <v>64</v>
      </c>
      <c r="BD87" s="192" t="s">
        <v>64</v>
      </c>
      <c r="BE87" s="192" t="s">
        <v>64</v>
      </c>
      <c r="BF87" s="192" t="s">
        <v>64</v>
      </c>
      <c r="BG87" s="192" t="s">
        <v>64</v>
      </c>
      <c r="BH87" s="192" t="s">
        <v>64</v>
      </c>
      <c r="BI87" s="192" t="s">
        <v>64</v>
      </c>
      <c r="BJ87" s="192" t="s">
        <v>64</v>
      </c>
      <c r="BK87" s="192" t="s">
        <v>64</v>
      </c>
      <c r="BL87" s="192" t="s">
        <v>64</v>
      </c>
      <c r="BM87" s="192" t="s">
        <v>64</v>
      </c>
      <c r="BN87" s="192" t="s">
        <v>64</v>
      </c>
      <c r="BO87" s="192" t="s">
        <v>64</v>
      </c>
      <c r="BP87" s="192" t="s">
        <v>64</v>
      </c>
      <c r="BQ87" s="192" t="s">
        <v>64</v>
      </c>
      <c r="BR87" s="192" t="s">
        <v>64</v>
      </c>
      <c r="BS87" s="192" t="s">
        <v>64</v>
      </c>
      <c r="BT87" s="192" t="s">
        <v>64</v>
      </c>
      <c r="BU87" s="192" t="s">
        <v>64</v>
      </c>
      <c r="BV87" s="192" t="s">
        <v>64</v>
      </c>
      <c r="BW87" s="192" t="s">
        <v>64</v>
      </c>
      <c r="BX87" s="192" t="s">
        <v>64</v>
      </c>
      <c r="BY87" s="192" t="s">
        <v>64</v>
      </c>
      <c r="BZ87" s="192" t="s">
        <v>64</v>
      </c>
      <c r="CA87" s="192" t="s">
        <v>64</v>
      </c>
      <c r="CB87" s="192" t="s">
        <v>64</v>
      </c>
      <c r="CC87" s="192" t="s">
        <v>64</v>
      </c>
      <c r="CD87" s="192" t="s">
        <v>64</v>
      </c>
      <c r="CE87" s="192" t="s">
        <v>64</v>
      </c>
      <c r="CF87" s="192" t="s">
        <v>64</v>
      </c>
      <c r="CG87" s="192" t="s">
        <v>64</v>
      </c>
      <c r="CH87" s="192" t="s">
        <v>64</v>
      </c>
      <c r="CI87" s="192" t="s">
        <v>64</v>
      </c>
      <c r="CJ87" s="192" t="s">
        <v>64</v>
      </c>
      <c r="CK87" s="192" t="s">
        <v>64</v>
      </c>
      <c r="CL87" s="192" t="s">
        <v>64</v>
      </c>
      <c r="CM87" s="192" t="s">
        <v>64</v>
      </c>
      <c r="CN87" s="192" t="s">
        <v>64</v>
      </c>
      <c r="CO87" s="192" t="s">
        <v>64</v>
      </c>
      <c r="CP87" s="192" t="s">
        <v>64</v>
      </c>
      <c r="CQ87" s="192" t="s">
        <v>64</v>
      </c>
      <c r="CR87" s="192" t="s">
        <v>82</v>
      </c>
      <c r="CS87" s="192" t="s">
        <v>82</v>
      </c>
      <c r="CT87" s="192" t="s">
        <v>82</v>
      </c>
      <c r="CU87" s="192" t="s">
        <v>64</v>
      </c>
      <c r="CV87" s="192" t="s">
        <v>64</v>
      </c>
      <c r="CW87" s="192" t="s">
        <v>64</v>
      </c>
      <c r="CX87" s="192" t="s">
        <v>64</v>
      </c>
      <c r="CY87" s="192" t="s">
        <v>64</v>
      </c>
      <c r="CZ87" s="192" t="s">
        <v>64</v>
      </c>
      <c r="DA87" s="192" t="s">
        <v>64</v>
      </c>
      <c r="DB87" s="192" t="s">
        <v>64</v>
      </c>
      <c r="DC87" s="192" t="s">
        <v>64</v>
      </c>
      <c r="DD87" s="192" t="s">
        <v>64</v>
      </c>
      <c r="DE87" s="192" t="s">
        <v>64</v>
      </c>
      <c r="DF87" s="192" t="s">
        <v>64</v>
      </c>
      <c r="DG87" s="192" t="s">
        <v>64</v>
      </c>
      <c r="DH87" s="192" t="s">
        <v>64</v>
      </c>
      <c r="DI87" s="192" t="s">
        <v>64</v>
      </c>
      <c r="DJ87" s="192" t="s">
        <v>64</v>
      </c>
      <c r="DK87" s="192" t="s">
        <v>64</v>
      </c>
      <c r="DL87" s="192" t="s">
        <v>64</v>
      </c>
      <c r="DM87" s="192" t="s">
        <v>64</v>
      </c>
      <c r="DN87" s="192" t="s">
        <v>64</v>
      </c>
      <c r="DO87" s="192" t="s">
        <v>64</v>
      </c>
      <c r="DP87" s="192" t="s">
        <v>64</v>
      </c>
      <c r="DQ87" s="192" t="s">
        <v>64</v>
      </c>
      <c r="DR87" s="192" t="s">
        <v>82</v>
      </c>
      <c r="DS87" s="192" t="s">
        <v>64</v>
      </c>
      <c r="DT87" s="192" t="s">
        <v>64</v>
      </c>
      <c r="DU87" s="192" t="s">
        <v>64</v>
      </c>
      <c r="DV87" s="192" t="s">
        <v>64</v>
      </c>
      <c r="DW87" s="192" t="s">
        <v>64</v>
      </c>
      <c r="DX87" s="192" t="s">
        <v>64</v>
      </c>
      <c r="DY87" s="192" t="s">
        <v>64</v>
      </c>
      <c r="DZ87" s="192" t="s">
        <v>64</v>
      </c>
      <c r="EA87" s="192" t="s">
        <v>64</v>
      </c>
      <c r="EB87" s="192" t="s">
        <v>64</v>
      </c>
      <c r="EC87" s="192" t="s">
        <v>64</v>
      </c>
      <c r="ED87" s="192" t="s">
        <v>64</v>
      </c>
      <c r="EE87" s="192" t="s">
        <v>64</v>
      </c>
      <c r="EF87" s="192" t="s">
        <v>82</v>
      </c>
      <c r="EG87" s="192" t="s">
        <v>64</v>
      </c>
      <c r="EH87" s="192" t="s">
        <v>64</v>
      </c>
      <c r="EI87" s="192" t="s">
        <v>64</v>
      </c>
      <c r="EJ87" s="192" t="s">
        <v>64</v>
      </c>
      <c r="EK87" s="192" t="s">
        <v>64</v>
      </c>
      <c r="EL87" s="192" t="s">
        <v>64</v>
      </c>
      <c r="EM87" s="192" t="s">
        <v>64</v>
      </c>
      <c r="EN87" s="192" t="s">
        <v>64</v>
      </c>
      <c r="EO87" s="192" t="s">
        <v>64</v>
      </c>
      <c r="EP87" s="192" t="s">
        <v>64</v>
      </c>
      <c r="EQ87" s="192" t="s">
        <v>64</v>
      </c>
      <c r="ER87" s="192" t="s">
        <v>64</v>
      </c>
      <c r="ES87" s="192" t="s">
        <v>64</v>
      </c>
      <c r="ET87" s="192" t="s">
        <v>64</v>
      </c>
      <c r="EU87" s="192" t="s">
        <v>64</v>
      </c>
      <c r="EV87" s="192" t="s">
        <v>64</v>
      </c>
      <c r="EW87" s="192" t="s">
        <v>64</v>
      </c>
      <c r="EX87" s="192" t="s">
        <v>64</v>
      </c>
      <c r="EY87" s="192" t="s">
        <v>64</v>
      </c>
      <c r="EZ87" s="192" t="s">
        <v>64</v>
      </c>
      <c r="FA87" s="192" t="s">
        <v>64</v>
      </c>
      <c r="FB87" s="192" t="s">
        <v>64</v>
      </c>
      <c r="FC87" s="192" t="s">
        <v>64</v>
      </c>
      <c r="FD87" s="192" t="s">
        <v>64</v>
      </c>
      <c r="FE87" s="192" t="s">
        <v>64</v>
      </c>
      <c r="FF87" s="192" t="s">
        <v>64</v>
      </c>
      <c r="FG87" s="192" t="s">
        <v>64</v>
      </c>
      <c r="FH87" s="192" t="s">
        <v>64</v>
      </c>
      <c r="FI87" s="192" t="s">
        <v>64</v>
      </c>
      <c r="FJ87" s="192" t="s">
        <v>64</v>
      </c>
      <c r="FK87" s="192" t="s">
        <v>64</v>
      </c>
      <c r="FL87" s="192" t="s">
        <v>64</v>
      </c>
      <c r="FM87" s="192" t="s">
        <v>64</v>
      </c>
      <c r="FN87" s="192" t="s">
        <v>64</v>
      </c>
      <c r="FO87" s="192" t="s">
        <v>64</v>
      </c>
      <c r="FP87" s="192" t="s">
        <v>64</v>
      </c>
      <c r="FQ87" s="192" t="s">
        <v>64</v>
      </c>
      <c r="FR87" s="192" t="s">
        <v>64</v>
      </c>
      <c r="FS87" s="192" t="s">
        <v>64</v>
      </c>
      <c r="FT87" s="192" t="s">
        <v>64</v>
      </c>
      <c r="FU87" s="192" t="s">
        <v>64</v>
      </c>
      <c r="FV87" s="192" t="s">
        <v>64</v>
      </c>
      <c r="FW87" s="192" t="s">
        <v>64</v>
      </c>
      <c r="FX87" s="192" t="s">
        <v>64</v>
      </c>
      <c r="FY87" s="192" t="s">
        <v>64</v>
      </c>
      <c r="FZ87" s="192" t="s">
        <v>64</v>
      </c>
      <c r="GA87" s="192" t="s">
        <v>64</v>
      </c>
      <c r="GB87" s="192" t="s">
        <v>64</v>
      </c>
      <c r="GC87" s="192" t="s">
        <v>64</v>
      </c>
      <c r="GD87" s="192" t="s">
        <v>64</v>
      </c>
      <c r="GE87" s="192" t="s">
        <v>64</v>
      </c>
      <c r="GF87" s="192" t="s">
        <v>64</v>
      </c>
      <c r="GG87" s="192" t="s">
        <v>64</v>
      </c>
      <c r="GH87" s="192" t="s">
        <v>64</v>
      </c>
      <c r="GI87" s="192" t="s">
        <v>64</v>
      </c>
      <c r="GJ87" s="192" t="s">
        <v>64</v>
      </c>
      <c r="GK87" s="192" t="s">
        <v>64</v>
      </c>
      <c r="GL87" s="192" t="s">
        <v>64</v>
      </c>
      <c r="GM87" s="192" t="s">
        <v>64</v>
      </c>
      <c r="GN87" s="192" t="s">
        <v>82</v>
      </c>
      <c r="GO87" s="192" t="s">
        <v>64</v>
      </c>
      <c r="GP87" s="192" t="s">
        <v>64</v>
      </c>
      <c r="GQ87" s="192" t="s">
        <v>64</v>
      </c>
      <c r="GR87" s="192" t="s">
        <v>64</v>
      </c>
      <c r="GS87" s="192" t="s">
        <v>64</v>
      </c>
      <c r="GT87" s="192" t="s">
        <v>82</v>
      </c>
      <c r="GU87" s="192" t="s">
        <v>64</v>
      </c>
      <c r="GV87" s="192" t="s">
        <v>64</v>
      </c>
      <c r="GW87" s="192" t="s">
        <v>64</v>
      </c>
      <c r="GX87" s="192" t="s">
        <v>64</v>
      </c>
      <c r="GY87" s="192" t="s">
        <v>64</v>
      </c>
      <c r="GZ87" s="192" t="s">
        <v>64</v>
      </c>
      <c r="HA87" s="192" t="s">
        <v>64</v>
      </c>
      <c r="HB87" s="192" t="s">
        <v>64</v>
      </c>
      <c r="HC87" s="192" t="s">
        <v>82</v>
      </c>
      <c r="HD87" s="192" t="s">
        <v>64</v>
      </c>
      <c r="HE87" s="192" t="s">
        <v>64</v>
      </c>
      <c r="HF87" s="192" t="s">
        <v>64</v>
      </c>
      <c r="HG87" s="192" t="s">
        <v>64</v>
      </c>
      <c r="HH87" s="192" t="s">
        <v>64</v>
      </c>
      <c r="HI87" s="192" t="s">
        <v>64</v>
      </c>
      <c r="HJ87" s="192" t="s">
        <v>64</v>
      </c>
      <c r="HK87" s="192" t="s">
        <v>64</v>
      </c>
      <c r="HL87" s="192" t="s">
        <v>64</v>
      </c>
      <c r="HM87" s="192" t="s">
        <v>64</v>
      </c>
      <c r="HN87" s="192" t="s">
        <v>64</v>
      </c>
      <c r="HO87" s="192" t="s">
        <v>82</v>
      </c>
      <c r="HP87" s="192" t="s">
        <v>82</v>
      </c>
      <c r="HQ87" s="192" t="s">
        <v>82</v>
      </c>
      <c r="HR87" s="192" t="s">
        <v>82</v>
      </c>
      <c r="HS87" s="192" t="s">
        <v>64</v>
      </c>
      <c r="HT87" s="192" t="s">
        <v>64</v>
      </c>
      <c r="HU87" s="192" t="s">
        <v>64</v>
      </c>
      <c r="HV87" s="192" t="s">
        <v>64</v>
      </c>
      <c r="HW87" s="192" t="s">
        <v>64</v>
      </c>
      <c r="HX87" s="192" t="s">
        <v>64</v>
      </c>
      <c r="HY87" s="192" t="s">
        <v>64</v>
      </c>
      <c r="HZ87" s="192" t="s">
        <v>64</v>
      </c>
      <c r="IA87" s="192" t="s">
        <v>64</v>
      </c>
      <c r="IB87" s="192" t="s">
        <v>64</v>
      </c>
      <c r="IC87" s="192" t="s">
        <v>64</v>
      </c>
      <c r="ID87" s="192" t="s">
        <v>64</v>
      </c>
      <c r="IE87" s="192" t="s">
        <v>64</v>
      </c>
      <c r="IF87" s="192" t="s">
        <v>64</v>
      </c>
      <c r="IG87" s="192" t="s">
        <v>64</v>
      </c>
      <c r="IH87" s="192" t="s">
        <v>64</v>
      </c>
      <c r="II87" s="192" t="s">
        <v>64</v>
      </c>
      <c r="IJ87" s="192" t="s">
        <v>64</v>
      </c>
      <c r="IK87" s="192" t="s">
        <v>64</v>
      </c>
      <c r="IL87" s="192" t="s">
        <v>64</v>
      </c>
      <c r="IM87" s="192" t="s">
        <v>490</v>
      </c>
      <c r="IN87" s="192" t="s">
        <v>83</v>
      </c>
      <c r="IO87" s="192" t="s">
        <v>489</v>
      </c>
      <c r="IP87" s="192" t="s">
        <v>487</v>
      </c>
      <c r="IQ87" s="192" t="s">
        <v>64</v>
      </c>
      <c r="IR87" s="192" t="s">
        <v>64</v>
      </c>
    </row>
    <row r="88" spans="1:252">
      <c r="A88" s="209" t="str">
        <f t="shared" si="1"/>
        <v>Report</v>
      </c>
      <c r="B88" s="192">
        <v>113952</v>
      </c>
      <c r="C88" s="192">
        <v>8356004</v>
      </c>
      <c r="D88" s="192" t="s">
        <v>1025</v>
      </c>
      <c r="E88" s="192" t="s">
        <v>778</v>
      </c>
      <c r="F88" s="192" t="s">
        <v>536</v>
      </c>
      <c r="G88" s="192" t="s">
        <v>536</v>
      </c>
      <c r="H88" s="192" t="s">
        <v>1026</v>
      </c>
      <c r="I88" s="192" t="s">
        <v>1027</v>
      </c>
      <c r="J88" s="192" t="s">
        <v>781</v>
      </c>
      <c r="K88" s="192" t="s">
        <v>781</v>
      </c>
      <c r="L88" s="192" t="s">
        <v>782</v>
      </c>
      <c r="M88" s="192" t="s">
        <v>783</v>
      </c>
      <c r="N88" s="210" t="s">
        <v>784</v>
      </c>
      <c r="O88" s="211">
        <v>10035560</v>
      </c>
      <c r="P88" s="196">
        <v>43067</v>
      </c>
      <c r="Q88" s="196">
        <v>43069</v>
      </c>
      <c r="R88" s="196">
        <v>43117</v>
      </c>
      <c r="S88" s="192" t="s">
        <v>4430</v>
      </c>
      <c r="T88" s="192" t="s">
        <v>786</v>
      </c>
      <c r="U88" s="192">
        <v>2</v>
      </c>
      <c r="V88" s="192">
        <v>2</v>
      </c>
      <c r="W88" s="192">
        <v>2</v>
      </c>
      <c r="X88" s="192">
        <v>2</v>
      </c>
      <c r="Y88" s="192">
        <v>2</v>
      </c>
      <c r="Z88" s="192" t="s">
        <v>783</v>
      </c>
      <c r="AA88" s="192">
        <v>2</v>
      </c>
      <c r="AB88" s="192" t="s">
        <v>489</v>
      </c>
      <c r="AC88" s="192" t="s">
        <v>783</v>
      </c>
      <c r="AD88" s="192" t="s">
        <v>783</v>
      </c>
      <c r="AE88" s="192" t="s">
        <v>783</v>
      </c>
      <c r="AF88" s="192" t="s">
        <v>783</v>
      </c>
      <c r="AG88" s="192" t="s">
        <v>783</v>
      </c>
      <c r="AH88" s="192" t="s">
        <v>783</v>
      </c>
      <c r="AI88" s="192" t="s">
        <v>783</v>
      </c>
      <c r="AJ88" s="192" t="s">
        <v>783</v>
      </c>
      <c r="AK88" s="192" t="s">
        <v>787</v>
      </c>
      <c r="AL88" s="192" t="s">
        <v>64</v>
      </c>
      <c r="AM88" s="192" t="s">
        <v>64</v>
      </c>
      <c r="AN88" s="192" t="s">
        <v>64</v>
      </c>
      <c r="AO88" s="192" t="s">
        <v>64</v>
      </c>
      <c r="AP88" s="192" t="s">
        <v>64</v>
      </c>
      <c r="AQ88" s="192" t="s">
        <v>64</v>
      </c>
      <c r="AR88" s="192" t="s">
        <v>64</v>
      </c>
      <c r="AS88" s="192" t="s">
        <v>64</v>
      </c>
      <c r="AT88" s="192" t="s">
        <v>64</v>
      </c>
      <c r="AU88" s="192" t="s">
        <v>64</v>
      </c>
      <c r="AV88" s="192" t="s">
        <v>64</v>
      </c>
      <c r="AW88" s="192" t="s">
        <v>64</v>
      </c>
      <c r="AX88" s="192" t="s">
        <v>64</v>
      </c>
      <c r="AY88" s="192" t="s">
        <v>64</v>
      </c>
      <c r="AZ88" s="192" t="s">
        <v>64</v>
      </c>
      <c r="BA88" s="192" t="s">
        <v>64</v>
      </c>
      <c r="BB88" s="192" t="s">
        <v>83</v>
      </c>
      <c r="BC88" s="192" t="s">
        <v>64</v>
      </c>
      <c r="BD88" s="192" t="s">
        <v>64</v>
      </c>
      <c r="BE88" s="192" t="s">
        <v>64</v>
      </c>
      <c r="BF88" s="192" t="s">
        <v>64</v>
      </c>
      <c r="BG88" s="192" t="s">
        <v>64</v>
      </c>
      <c r="BH88" s="192" t="s">
        <v>64</v>
      </c>
      <c r="BI88" s="192" t="s">
        <v>64</v>
      </c>
      <c r="BJ88" s="192" t="s">
        <v>83</v>
      </c>
      <c r="BK88" s="192" t="s">
        <v>64</v>
      </c>
      <c r="BL88" s="192" t="s">
        <v>64</v>
      </c>
      <c r="BM88" s="192" t="s">
        <v>64</v>
      </c>
      <c r="BN88" s="192" t="s">
        <v>64</v>
      </c>
      <c r="BO88" s="192" t="s">
        <v>64</v>
      </c>
      <c r="BP88" s="192" t="s">
        <v>64</v>
      </c>
      <c r="BQ88" s="192" t="s">
        <v>64</v>
      </c>
      <c r="BR88" s="192" t="s">
        <v>64</v>
      </c>
      <c r="BS88" s="192" t="s">
        <v>64</v>
      </c>
      <c r="BT88" s="192" t="s">
        <v>64</v>
      </c>
      <c r="BU88" s="192" t="s">
        <v>64</v>
      </c>
      <c r="BV88" s="192" t="s">
        <v>64</v>
      </c>
      <c r="BW88" s="192" t="s">
        <v>64</v>
      </c>
      <c r="BX88" s="192" t="s">
        <v>64</v>
      </c>
      <c r="BY88" s="192" t="s">
        <v>64</v>
      </c>
      <c r="BZ88" s="192" t="s">
        <v>64</v>
      </c>
      <c r="CA88" s="192" t="s">
        <v>64</v>
      </c>
      <c r="CB88" s="192" t="s">
        <v>64</v>
      </c>
      <c r="CC88" s="192" t="s">
        <v>64</v>
      </c>
      <c r="CD88" s="192" t="s">
        <v>64</v>
      </c>
      <c r="CE88" s="192" t="s">
        <v>64</v>
      </c>
      <c r="CF88" s="192" t="s">
        <v>64</v>
      </c>
      <c r="CG88" s="192" t="s">
        <v>64</v>
      </c>
      <c r="CH88" s="192" t="s">
        <v>64</v>
      </c>
      <c r="CI88" s="192" t="s">
        <v>64</v>
      </c>
      <c r="CJ88" s="192" t="s">
        <v>64</v>
      </c>
      <c r="CK88" s="192" t="s">
        <v>64</v>
      </c>
      <c r="CL88" s="192" t="s">
        <v>64</v>
      </c>
      <c r="CM88" s="192" t="s">
        <v>64</v>
      </c>
      <c r="CN88" s="192" t="s">
        <v>64</v>
      </c>
      <c r="CO88" s="192" t="s">
        <v>64</v>
      </c>
      <c r="CP88" s="192" t="s">
        <v>64</v>
      </c>
      <c r="CQ88" s="192" t="s">
        <v>64</v>
      </c>
      <c r="CR88" s="192" t="s">
        <v>64</v>
      </c>
      <c r="CS88" s="192" t="s">
        <v>64</v>
      </c>
      <c r="CT88" s="192" t="s">
        <v>64</v>
      </c>
      <c r="CU88" s="192" t="s">
        <v>64</v>
      </c>
      <c r="CV88" s="192" t="s">
        <v>64</v>
      </c>
      <c r="CW88" s="192" t="s">
        <v>64</v>
      </c>
      <c r="CX88" s="192" t="s">
        <v>64</v>
      </c>
      <c r="CY88" s="192" t="s">
        <v>64</v>
      </c>
      <c r="CZ88" s="192" t="s">
        <v>64</v>
      </c>
      <c r="DA88" s="192" t="s">
        <v>64</v>
      </c>
      <c r="DB88" s="192" t="s">
        <v>64</v>
      </c>
      <c r="DC88" s="192" t="s">
        <v>64</v>
      </c>
      <c r="DD88" s="192" t="s">
        <v>64</v>
      </c>
      <c r="DE88" s="192" t="s">
        <v>64</v>
      </c>
      <c r="DF88" s="192" t="s">
        <v>64</v>
      </c>
      <c r="DG88" s="192" t="s">
        <v>64</v>
      </c>
      <c r="DH88" s="192" t="s">
        <v>64</v>
      </c>
      <c r="DI88" s="192" t="s">
        <v>64</v>
      </c>
      <c r="DJ88" s="192" t="s">
        <v>64</v>
      </c>
      <c r="DK88" s="192" t="s">
        <v>64</v>
      </c>
      <c r="DL88" s="192" t="s">
        <v>64</v>
      </c>
      <c r="DM88" s="192" t="s">
        <v>64</v>
      </c>
      <c r="DN88" s="192" t="s">
        <v>64</v>
      </c>
      <c r="DO88" s="192" t="s">
        <v>64</v>
      </c>
      <c r="DP88" s="192" t="s">
        <v>64</v>
      </c>
      <c r="DQ88" s="192" t="s">
        <v>64</v>
      </c>
      <c r="DR88" s="192" t="s">
        <v>64</v>
      </c>
      <c r="DS88" s="192" t="s">
        <v>64</v>
      </c>
      <c r="DT88" s="192" t="s">
        <v>64</v>
      </c>
      <c r="DU88" s="192" t="s">
        <v>64</v>
      </c>
      <c r="DV88" s="192" t="s">
        <v>64</v>
      </c>
      <c r="DW88" s="192" t="s">
        <v>64</v>
      </c>
      <c r="DX88" s="192" t="s">
        <v>64</v>
      </c>
      <c r="DY88" s="192" t="s">
        <v>64</v>
      </c>
      <c r="DZ88" s="192" t="s">
        <v>64</v>
      </c>
      <c r="EA88" s="192" t="s">
        <v>64</v>
      </c>
      <c r="EB88" s="192" t="s">
        <v>64</v>
      </c>
      <c r="EC88" s="192" t="s">
        <v>64</v>
      </c>
      <c r="ED88" s="192" t="s">
        <v>64</v>
      </c>
      <c r="EE88" s="192" t="s">
        <v>64</v>
      </c>
      <c r="EF88" s="192" t="s">
        <v>64</v>
      </c>
      <c r="EG88" s="192" t="s">
        <v>64</v>
      </c>
      <c r="EH88" s="192" t="s">
        <v>64</v>
      </c>
      <c r="EI88" s="192" t="s">
        <v>64</v>
      </c>
      <c r="EJ88" s="192" t="s">
        <v>64</v>
      </c>
      <c r="EK88" s="192" t="s">
        <v>64</v>
      </c>
      <c r="EL88" s="192" t="s">
        <v>64</v>
      </c>
      <c r="EM88" s="192" t="s">
        <v>64</v>
      </c>
      <c r="EN88" s="192" t="s">
        <v>64</v>
      </c>
      <c r="EO88" s="192" t="s">
        <v>64</v>
      </c>
      <c r="EP88" s="192" t="s">
        <v>64</v>
      </c>
      <c r="EQ88" s="192" t="s">
        <v>64</v>
      </c>
      <c r="ER88" s="192" t="s">
        <v>64</v>
      </c>
      <c r="ES88" s="192" t="s">
        <v>64</v>
      </c>
      <c r="ET88" s="192" t="s">
        <v>64</v>
      </c>
      <c r="EU88" s="192" t="s">
        <v>64</v>
      </c>
      <c r="EV88" s="192" t="s">
        <v>64</v>
      </c>
      <c r="EW88" s="192" t="s">
        <v>64</v>
      </c>
      <c r="EX88" s="192" t="s">
        <v>64</v>
      </c>
      <c r="EY88" s="192" t="s">
        <v>64</v>
      </c>
      <c r="EZ88" s="192" t="s">
        <v>64</v>
      </c>
      <c r="FA88" s="192" t="s">
        <v>64</v>
      </c>
      <c r="FB88" s="192" t="s">
        <v>64</v>
      </c>
      <c r="FC88" s="192" t="s">
        <v>64</v>
      </c>
      <c r="FD88" s="192" t="s">
        <v>64</v>
      </c>
      <c r="FE88" s="192" t="s">
        <v>64</v>
      </c>
      <c r="FF88" s="192" t="s">
        <v>64</v>
      </c>
      <c r="FG88" s="192" t="s">
        <v>64</v>
      </c>
      <c r="FH88" s="192" t="s">
        <v>64</v>
      </c>
      <c r="FI88" s="192" t="s">
        <v>64</v>
      </c>
      <c r="FJ88" s="192" t="s">
        <v>64</v>
      </c>
      <c r="FK88" s="192" t="s">
        <v>64</v>
      </c>
      <c r="FL88" s="192" t="s">
        <v>64</v>
      </c>
      <c r="FM88" s="192" t="s">
        <v>64</v>
      </c>
      <c r="FN88" s="192" t="s">
        <v>64</v>
      </c>
      <c r="FO88" s="192" t="s">
        <v>64</v>
      </c>
      <c r="FP88" s="192" t="s">
        <v>64</v>
      </c>
      <c r="FQ88" s="192" t="s">
        <v>64</v>
      </c>
      <c r="FR88" s="192" t="s">
        <v>64</v>
      </c>
      <c r="FS88" s="192" t="s">
        <v>64</v>
      </c>
      <c r="FT88" s="192" t="s">
        <v>64</v>
      </c>
      <c r="FU88" s="192" t="s">
        <v>64</v>
      </c>
      <c r="FV88" s="192" t="s">
        <v>64</v>
      </c>
      <c r="FW88" s="192" t="s">
        <v>64</v>
      </c>
      <c r="FX88" s="192" t="s">
        <v>64</v>
      </c>
      <c r="FY88" s="192" t="s">
        <v>64</v>
      </c>
      <c r="FZ88" s="192" t="s">
        <v>64</v>
      </c>
      <c r="GA88" s="192" t="s">
        <v>64</v>
      </c>
      <c r="GB88" s="192" t="s">
        <v>64</v>
      </c>
      <c r="GC88" s="192" t="s">
        <v>64</v>
      </c>
      <c r="GD88" s="192" t="s">
        <v>64</v>
      </c>
      <c r="GE88" s="192" t="s">
        <v>64</v>
      </c>
      <c r="GF88" s="192" t="s">
        <v>64</v>
      </c>
      <c r="GG88" s="192" t="s">
        <v>64</v>
      </c>
      <c r="GH88" s="192" t="s">
        <v>64</v>
      </c>
      <c r="GI88" s="192" t="s">
        <v>64</v>
      </c>
      <c r="GJ88" s="192" t="s">
        <v>64</v>
      </c>
      <c r="GK88" s="192" t="s">
        <v>64</v>
      </c>
      <c r="GL88" s="192" t="s">
        <v>64</v>
      </c>
      <c r="GM88" s="192" t="s">
        <v>64</v>
      </c>
      <c r="GN88" s="192" t="s">
        <v>64</v>
      </c>
      <c r="GO88" s="192" t="s">
        <v>64</v>
      </c>
      <c r="GP88" s="192" t="s">
        <v>64</v>
      </c>
      <c r="GQ88" s="192" t="s">
        <v>64</v>
      </c>
      <c r="GR88" s="192" t="s">
        <v>64</v>
      </c>
      <c r="GS88" s="192" t="s">
        <v>64</v>
      </c>
      <c r="GT88" s="192" t="s">
        <v>64</v>
      </c>
      <c r="GU88" s="192" t="s">
        <v>64</v>
      </c>
      <c r="GV88" s="192" t="s">
        <v>64</v>
      </c>
      <c r="GW88" s="192" t="s">
        <v>64</v>
      </c>
      <c r="GX88" s="192" t="s">
        <v>64</v>
      </c>
      <c r="GY88" s="192" t="s">
        <v>64</v>
      </c>
      <c r="GZ88" s="192" t="s">
        <v>64</v>
      </c>
      <c r="HA88" s="192" t="s">
        <v>64</v>
      </c>
      <c r="HB88" s="192" t="s">
        <v>64</v>
      </c>
      <c r="HC88" s="192" t="s">
        <v>83</v>
      </c>
      <c r="HD88" s="192" t="s">
        <v>64</v>
      </c>
      <c r="HE88" s="192" t="s">
        <v>64</v>
      </c>
      <c r="HF88" s="192" t="s">
        <v>64</v>
      </c>
      <c r="HG88" s="192" t="s">
        <v>64</v>
      </c>
      <c r="HH88" s="192" t="s">
        <v>64</v>
      </c>
      <c r="HI88" s="192" t="s">
        <v>64</v>
      </c>
      <c r="HJ88" s="192" t="s">
        <v>64</v>
      </c>
      <c r="HK88" s="192" t="s">
        <v>64</v>
      </c>
      <c r="HL88" s="192" t="s">
        <v>64</v>
      </c>
      <c r="HM88" s="192" t="s">
        <v>64</v>
      </c>
      <c r="HN88" s="192" t="s">
        <v>64</v>
      </c>
      <c r="HO88" s="192" t="s">
        <v>83</v>
      </c>
      <c r="HP88" s="192" t="s">
        <v>83</v>
      </c>
      <c r="HQ88" s="192" t="s">
        <v>83</v>
      </c>
      <c r="HR88" s="192" t="s">
        <v>83</v>
      </c>
      <c r="HS88" s="192" t="s">
        <v>64</v>
      </c>
      <c r="HT88" s="192" t="s">
        <v>64</v>
      </c>
      <c r="HU88" s="192" t="s">
        <v>64</v>
      </c>
      <c r="HV88" s="192" t="s">
        <v>64</v>
      </c>
      <c r="HW88" s="192" t="s">
        <v>64</v>
      </c>
      <c r="HX88" s="192" t="s">
        <v>83</v>
      </c>
      <c r="HY88" s="192" t="s">
        <v>64</v>
      </c>
      <c r="HZ88" s="192" t="s">
        <v>64</v>
      </c>
      <c r="IA88" s="192" t="s">
        <v>64</v>
      </c>
      <c r="IB88" s="192" t="s">
        <v>64</v>
      </c>
      <c r="IC88" s="192" t="s">
        <v>64</v>
      </c>
      <c r="ID88" s="192" t="s">
        <v>64</v>
      </c>
      <c r="IE88" s="192" t="s">
        <v>64</v>
      </c>
      <c r="IF88" s="192" t="s">
        <v>64</v>
      </c>
      <c r="IG88" s="192" t="s">
        <v>64</v>
      </c>
      <c r="IH88" s="192" t="s">
        <v>64</v>
      </c>
      <c r="II88" s="192" t="s">
        <v>64</v>
      </c>
      <c r="IJ88" s="192" t="s">
        <v>64</v>
      </c>
      <c r="IK88" s="192" t="s">
        <v>64</v>
      </c>
      <c r="IL88" s="192" t="s">
        <v>64</v>
      </c>
      <c r="IM88" s="192" t="s">
        <v>490</v>
      </c>
      <c r="IN88" s="192" t="s">
        <v>797</v>
      </c>
      <c r="IO88" s="192" t="s">
        <v>489</v>
      </c>
      <c r="IP88" s="192" t="s">
        <v>487</v>
      </c>
      <c r="IQ88" s="192" t="s">
        <v>783</v>
      </c>
      <c r="IR88" s="192" t="s">
        <v>783</v>
      </c>
    </row>
    <row r="89" spans="1:252">
      <c r="A89" s="209" t="str">
        <f t="shared" si="1"/>
        <v>Report</v>
      </c>
      <c r="B89" s="192">
        <v>134634</v>
      </c>
      <c r="C89" s="192">
        <v>8456054</v>
      </c>
      <c r="D89" s="192" t="s">
        <v>1028</v>
      </c>
      <c r="E89" s="192" t="s">
        <v>778</v>
      </c>
      <c r="F89" s="192" t="s">
        <v>535</v>
      </c>
      <c r="G89" s="192" t="s">
        <v>535</v>
      </c>
      <c r="H89" s="192" t="s">
        <v>829</v>
      </c>
      <c r="I89" s="192" t="s">
        <v>1029</v>
      </c>
      <c r="J89" s="192" t="s">
        <v>781</v>
      </c>
      <c r="K89" s="192" t="s">
        <v>781</v>
      </c>
      <c r="L89" s="192" t="s">
        <v>782</v>
      </c>
      <c r="M89" s="192" t="s">
        <v>783</v>
      </c>
      <c r="N89" s="210" t="s">
        <v>784</v>
      </c>
      <c r="O89" s="211">
        <v>10047020</v>
      </c>
      <c r="P89" s="196">
        <v>43277</v>
      </c>
      <c r="Q89" s="196">
        <v>43279</v>
      </c>
      <c r="R89" s="196">
        <v>43299</v>
      </c>
      <c r="S89" s="192" t="s">
        <v>785</v>
      </c>
      <c r="T89" s="192" t="s">
        <v>786</v>
      </c>
      <c r="U89" s="192">
        <v>2</v>
      </c>
      <c r="V89" s="192">
        <v>2</v>
      </c>
      <c r="W89" s="192">
        <v>1</v>
      </c>
      <c r="X89" s="192">
        <v>1</v>
      </c>
      <c r="Y89" s="192">
        <v>1</v>
      </c>
      <c r="Z89" s="192" t="s">
        <v>783</v>
      </c>
      <c r="AA89" s="192" t="s">
        <v>783</v>
      </c>
      <c r="AB89" s="192" t="s">
        <v>489</v>
      </c>
      <c r="AC89" s="192" t="s">
        <v>487</v>
      </c>
      <c r="AD89" s="192" t="s">
        <v>783</v>
      </c>
      <c r="AE89" s="192" t="s">
        <v>783</v>
      </c>
      <c r="AF89" s="192" t="s">
        <v>783</v>
      </c>
      <c r="AG89" s="192" t="s">
        <v>783</v>
      </c>
      <c r="AH89" s="192" t="s">
        <v>783</v>
      </c>
      <c r="AI89" s="192" t="s">
        <v>783</v>
      </c>
      <c r="AJ89" s="192" t="s">
        <v>783</v>
      </c>
      <c r="AK89" s="192" t="s">
        <v>787</v>
      </c>
      <c r="AL89" s="192" t="s">
        <v>64</v>
      </c>
      <c r="AM89" s="192" t="s">
        <v>64</v>
      </c>
      <c r="AN89" s="192" t="s">
        <v>64</v>
      </c>
      <c r="AO89" s="192" t="s">
        <v>64</v>
      </c>
      <c r="AP89" s="192" t="s">
        <v>64</v>
      </c>
      <c r="AQ89" s="192" t="s">
        <v>64</v>
      </c>
      <c r="AR89" s="192" t="s">
        <v>64</v>
      </c>
      <c r="AS89" s="192" t="s">
        <v>64</v>
      </c>
      <c r="AT89" s="192" t="s">
        <v>64</v>
      </c>
      <c r="AU89" s="192" t="s">
        <v>64</v>
      </c>
      <c r="AV89" s="192" t="s">
        <v>64</v>
      </c>
      <c r="AW89" s="192" t="s">
        <v>64</v>
      </c>
      <c r="AX89" s="192" t="s">
        <v>64</v>
      </c>
      <c r="AY89" s="192" t="s">
        <v>64</v>
      </c>
      <c r="AZ89" s="192" t="s">
        <v>64</v>
      </c>
      <c r="BA89" s="192" t="s">
        <v>64</v>
      </c>
      <c r="BB89" s="192" t="s">
        <v>82</v>
      </c>
      <c r="BC89" s="192" t="s">
        <v>64</v>
      </c>
      <c r="BD89" s="192" t="s">
        <v>64</v>
      </c>
      <c r="BE89" s="192" t="s">
        <v>64</v>
      </c>
      <c r="BF89" s="192" t="s">
        <v>64</v>
      </c>
      <c r="BG89" s="192" t="s">
        <v>64</v>
      </c>
      <c r="BH89" s="192" t="s">
        <v>64</v>
      </c>
      <c r="BI89" s="192" t="s">
        <v>64</v>
      </c>
      <c r="BJ89" s="192" t="s">
        <v>64</v>
      </c>
      <c r="BK89" s="192" t="s">
        <v>64</v>
      </c>
      <c r="BL89" s="192" t="s">
        <v>64</v>
      </c>
      <c r="BM89" s="192" t="s">
        <v>64</v>
      </c>
      <c r="BN89" s="192" t="s">
        <v>64</v>
      </c>
      <c r="BO89" s="192" t="s">
        <v>64</v>
      </c>
      <c r="BP89" s="192" t="s">
        <v>64</v>
      </c>
      <c r="BQ89" s="192" t="s">
        <v>64</v>
      </c>
      <c r="BR89" s="192" t="s">
        <v>64</v>
      </c>
      <c r="BS89" s="192" t="s">
        <v>64</v>
      </c>
      <c r="BT89" s="192" t="s">
        <v>64</v>
      </c>
      <c r="BU89" s="192" t="s">
        <v>64</v>
      </c>
      <c r="BV89" s="192" t="s">
        <v>64</v>
      </c>
      <c r="BW89" s="192" t="s">
        <v>64</v>
      </c>
      <c r="BX89" s="192" t="s">
        <v>64</v>
      </c>
      <c r="BY89" s="192" t="s">
        <v>64</v>
      </c>
      <c r="BZ89" s="192" t="s">
        <v>64</v>
      </c>
      <c r="CA89" s="192" t="s">
        <v>64</v>
      </c>
      <c r="CB89" s="192" t="s">
        <v>64</v>
      </c>
      <c r="CC89" s="192" t="s">
        <v>64</v>
      </c>
      <c r="CD89" s="192" t="s">
        <v>64</v>
      </c>
      <c r="CE89" s="192" t="s">
        <v>64</v>
      </c>
      <c r="CF89" s="192" t="s">
        <v>64</v>
      </c>
      <c r="CG89" s="192" t="s">
        <v>64</v>
      </c>
      <c r="CH89" s="192" t="s">
        <v>64</v>
      </c>
      <c r="CI89" s="192" t="s">
        <v>64</v>
      </c>
      <c r="CJ89" s="192" t="s">
        <v>64</v>
      </c>
      <c r="CK89" s="192" t="s">
        <v>64</v>
      </c>
      <c r="CL89" s="192" t="s">
        <v>64</v>
      </c>
      <c r="CM89" s="192" t="s">
        <v>64</v>
      </c>
      <c r="CN89" s="192" t="s">
        <v>64</v>
      </c>
      <c r="CO89" s="192" t="s">
        <v>64</v>
      </c>
      <c r="CP89" s="192" t="s">
        <v>64</v>
      </c>
      <c r="CQ89" s="192" t="s">
        <v>64</v>
      </c>
      <c r="CR89" s="192" t="s">
        <v>82</v>
      </c>
      <c r="CS89" s="192" t="s">
        <v>82</v>
      </c>
      <c r="CT89" s="192" t="s">
        <v>82</v>
      </c>
      <c r="CU89" s="192" t="s">
        <v>64</v>
      </c>
      <c r="CV89" s="192" t="s">
        <v>64</v>
      </c>
      <c r="CW89" s="192" t="s">
        <v>64</v>
      </c>
      <c r="CX89" s="192" t="s">
        <v>64</v>
      </c>
      <c r="CY89" s="192" t="s">
        <v>64</v>
      </c>
      <c r="CZ89" s="192" t="s">
        <v>64</v>
      </c>
      <c r="DA89" s="192" t="s">
        <v>64</v>
      </c>
      <c r="DB89" s="192" t="s">
        <v>64</v>
      </c>
      <c r="DC89" s="192" t="s">
        <v>64</v>
      </c>
      <c r="DD89" s="192" t="s">
        <v>64</v>
      </c>
      <c r="DE89" s="192" t="s">
        <v>64</v>
      </c>
      <c r="DF89" s="192" t="s">
        <v>64</v>
      </c>
      <c r="DG89" s="192" t="s">
        <v>64</v>
      </c>
      <c r="DH89" s="192" t="s">
        <v>64</v>
      </c>
      <c r="DI89" s="192" t="s">
        <v>64</v>
      </c>
      <c r="DJ89" s="192" t="s">
        <v>64</v>
      </c>
      <c r="DK89" s="192" t="s">
        <v>64</v>
      </c>
      <c r="DL89" s="192" t="s">
        <v>64</v>
      </c>
      <c r="DM89" s="192" t="s">
        <v>64</v>
      </c>
      <c r="DN89" s="192" t="s">
        <v>64</v>
      </c>
      <c r="DO89" s="192" t="s">
        <v>64</v>
      </c>
      <c r="DP89" s="192" t="s">
        <v>64</v>
      </c>
      <c r="DQ89" s="192" t="s">
        <v>64</v>
      </c>
      <c r="DR89" s="192" t="s">
        <v>82</v>
      </c>
      <c r="DS89" s="192" t="s">
        <v>64</v>
      </c>
      <c r="DT89" s="192" t="s">
        <v>64</v>
      </c>
      <c r="DU89" s="192" t="s">
        <v>64</v>
      </c>
      <c r="DV89" s="192" t="s">
        <v>64</v>
      </c>
      <c r="DW89" s="192" t="s">
        <v>64</v>
      </c>
      <c r="DX89" s="192" t="s">
        <v>64</v>
      </c>
      <c r="DY89" s="192" t="s">
        <v>64</v>
      </c>
      <c r="DZ89" s="192" t="s">
        <v>64</v>
      </c>
      <c r="EA89" s="192" t="s">
        <v>64</v>
      </c>
      <c r="EB89" s="192" t="s">
        <v>64</v>
      </c>
      <c r="EC89" s="192" t="s">
        <v>64</v>
      </c>
      <c r="ED89" s="192" t="s">
        <v>64</v>
      </c>
      <c r="EE89" s="192" t="s">
        <v>64</v>
      </c>
      <c r="EF89" s="192" t="s">
        <v>82</v>
      </c>
      <c r="EG89" s="192" t="s">
        <v>64</v>
      </c>
      <c r="EH89" s="192" t="s">
        <v>64</v>
      </c>
      <c r="EI89" s="192" t="s">
        <v>64</v>
      </c>
      <c r="EJ89" s="192" t="s">
        <v>64</v>
      </c>
      <c r="EK89" s="192" t="s">
        <v>64</v>
      </c>
      <c r="EL89" s="192" t="s">
        <v>64</v>
      </c>
      <c r="EM89" s="192" t="s">
        <v>64</v>
      </c>
      <c r="EN89" s="192" t="s">
        <v>64</v>
      </c>
      <c r="EO89" s="192" t="s">
        <v>64</v>
      </c>
      <c r="EP89" s="192" t="s">
        <v>64</v>
      </c>
      <c r="EQ89" s="192" t="s">
        <v>64</v>
      </c>
      <c r="ER89" s="192" t="s">
        <v>64</v>
      </c>
      <c r="ES89" s="192" t="s">
        <v>64</v>
      </c>
      <c r="ET89" s="192" t="s">
        <v>64</v>
      </c>
      <c r="EU89" s="192" t="s">
        <v>64</v>
      </c>
      <c r="EV89" s="192" t="s">
        <v>64</v>
      </c>
      <c r="EW89" s="192" t="s">
        <v>64</v>
      </c>
      <c r="EX89" s="192" t="s">
        <v>64</v>
      </c>
      <c r="EY89" s="192" t="s">
        <v>64</v>
      </c>
      <c r="EZ89" s="192" t="s">
        <v>64</v>
      </c>
      <c r="FA89" s="192" t="s">
        <v>64</v>
      </c>
      <c r="FB89" s="192" t="s">
        <v>64</v>
      </c>
      <c r="FC89" s="192" t="s">
        <v>64</v>
      </c>
      <c r="FD89" s="192" t="s">
        <v>64</v>
      </c>
      <c r="FE89" s="192" t="s">
        <v>64</v>
      </c>
      <c r="FF89" s="192" t="s">
        <v>64</v>
      </c>
      <c r="FG89" s="192" t="s">
        <v>64</v>
      </c>
      <c r="FH89" s="192" t="s">
        <v>64</v>
      </c>
      <c r="FI89" s="192" t="s">
        <v>64</v>
      </c>
      <c r="FJ89" s="192" t="s">
        <v>64</v>
      </c>
      <c r="FK89" s="192" t="s">
        <v>64</v>
      </c>
      <c r="FL89" s="192" t="s">
        <v>64</v>
      </c>
      <c r="FM89" s="192" t="s">
        <v>64</v>
      </c>
      <c r="FN89" s="192" t="s">
        <v>64</v>
      </c>
      <c r="FO89" s="192" t="s">
        <v>64</v>
      </c>
      <c r="FP89" s="192" t="s">
        <v>64</v>
      </c>
      <c r="FQ89" s="192" t="s">
        <v>64</v>
      </c>
      <c r="FR89" s="192" t="s">
        <v>64</v>
      </c>
      <c r="FS89" s="192" t="s">
        <v>64</v>
      </c>
      <c r="FT89" s="192" t="s">
        <v>64</v>
      </c>
      <c r="FU89" s="192" t="s">
        <v>64</v>
      </c>
      <c r="FV89" s="192" t="s">
        <v>64</v>
      </c>
      <c r="FW89" s="192" t="s">
        <v>64</v>
      </c>
      <c r="FX89" s="192" t="s">
        <v>64</v>
      </c>
      <c r="FY89" s="192" t="s">
        <v>64</v>
      </c>
      <c r="FZ89" s="192" t="s">
        <v>64</v>
      </c>
      <c r="GA89" s="192" t="s">
        <v>64</v>
      </c>
      <c r="GB89" s="192" t="s">
        <v>64</v>
      </c>
      <c r="GC89" s="192" t="s">
        <v>64</v>
      </c>
      <c r="GD89" s="192" t="s">
        <v>64</v>
      </c>
      <c r="GE89" s="192" t="s">
        <v>64</v>
      </c>
      <c r="GF89" s="192" t="s">
        <v>64</v>
      </c>
      <c r="GG89" s="192" t="s">
        <v>64</v>
      </c>
      <c r="GH89" s="192" t="s">
        <v>64</v>
      </c>
      <c r="GI89" s="192" t="s">
        <v>64</v>
      </c>
      <c r="GJ89" s="192" t="s">
        <v>64</v>
      </c>
      <c r="GK89" s="192" t="s">
        <v>64</v>
      </c>
      <c r="GL89" s="192" t="s">
        <v>64</v>
      </c>
      <c r="GM89" s="192" t="s">
        <v>64</v>
      </c>
      <c r="GN89" s="192" t="s">
        <v>82</v>
      </c>
      <c r="GO89" s="192" t="s">
        <v>64</v>
      </c>
      <c r="GP89" s="192" t="s">
        <v>64</v>
      </c>
      <c r="GQ89" s="192" t="s">
        <v>64</v>
      </c>
      <c r="GR89" s="192" t="s">
        <v>64</v>
      </c>
      <c r="GS89" s="192" t="s">
        <v>64</v>
      </c>
      <c r="GT89" s="192" t="s">
        <v>64</v>
      </c>
      <c r="GU89" s="192" t="s">
        <v>64</v>
      </c>
      <c r="GV89" s="192" t="s">
        <v>64</v>
      </c>
      <c r="GW89" s="192" t="s">
        <v>64</v>
      </c>
      <c r="GX89" s="192" t="s">
        <v>64</v>
      </c>
      <c r="GY89" s="192" t="s">
        <v>64</v>
      </c>
      <c r="GZ89" s="192" t="s">
        <v>64</v>
      </c>
      <c r="HA89" s="192" t="s">
        <v>64</v>
      </c>
      <c r="HB89" s="192" t="s">
        <v>64</v>
      </c>
      <c r="HC89" s="192" t="s">
        <v>64</v>
      </c>
      <c r="HD89" s="192" t="s">
        <v>82</v>
      </c>
      <c r="HE89" s="192" t="s">
        <v>64</v>
      </c>
      <c r="HF89" s="192" t="s">
        <v>64</v>
      </c>
      <c r="HG89" s="192" t="s">
        <v>64</v>
      </c>
      <c r="HH89" s="192" t="s">
        <v>64</v>
      </c>
      <c r="HI89" s="192" t="s">
        <v>64</v>
      </c>
      <c r="HJ89" s="192" t="s">
        <v>64</v>
      </c>
      <c r="HK89" s="192" t="s">
        <v>64</v>
      </c>
      <c r="HL89" s="192" t="s">
        <v>64</v>
      </c>
      <c r="HM89" s="192" t="s">
        <v>64</v>
      </c>
      <c r="HN89" s="192" t="s">
        <v>64</v>
      </c>
      <c r="HO89" s="192" t="s">
        <v>64</v>
      </c>
      <c r="HP89" s="192" t="s">
        <v>64</v>
      </c>
      <c r="HQ89" s="192" t="s">
        <v>64</v>
      </c>
      <c r="HR89" s="192" t="s">
        <v>64</v>
      </c>
      <c r="HS89" s="192" t="s">
        <v>64</v>
      </c>
      <c r="HT89" s="192" t="s">
        <v>64</v>
      </c>
      <c r="HU89" s="192" t="s">
        <v>64</v>
      </c>
      <c r="HV89" s="192" t="s">
        <v>64</v>
      </c>
      <c r="HW89" s="192" t="s">
        <v>64</v>
      </c>
      <c r="HX89" s="192" t="s">
        <v>64</v>
      </c>
      <c r="HY89" s="192" t="s">
        <v>64</v>
      </c>
      <c r="HZ89" s="192" t="s">
        <v>64</v>
      </c>
      <c r="IA89" s="192" t="s">
        <v>64</v>
      </c>
      <c r="IB89" s="192" t="s">
        <v>64</v>
      </c>
      <c r="IC89" s="192" t="s">
        <v>64</v>
      </c>
      <c r="ID89" s="192" t="s">
        <v>64</v>
      </c>
      <c r="IE89" s="192" t="s">
        <v>64</v>
      </c>
      <c r="IF89" s="192" t="s">
        <v>64</v>
      </c>
      <c r="IG89" s="192" t="s">
        <v>64</v>
      </c>
      <c r="IH89" s="192" t="s">
        <v>64</v>
      </c>
      <c r="II89" s="192" t="s">
        <v>64</v>
      </c>
      <c r="IJ89" s="192" t="s">
        <v>64</v>
      </c>
      <c r="IK89" s="192" t="s">
        <v>64</v>
      </c>
      <c r="IL89" s="192" t="s">
        <v>64</v>
      </c>
      <c r="IM89" s="192" t="s">
        <v>490</v>
      </c>
      <c r="IN89" s="192" t="s">
        <v>83</v>
      </c>
      <c r="IO89" s="192" t="s">
        <v>489</v>
      </c>
      <c r="IP89" s="192" t="s">
        <v>487</v>
      </c>
      <c r="IQ89" s="192" t="s">
        <v>64</v>
      </c>
      <c r="IR89" s="192" t="s">
        <v>64</v>
      </c>
    </row>
    <row r="90" spans="1:252">
      <c r="A90" s="209" t="str">
        <f t="shared" si="1"/>
        <v>Report</v>
      </c>
      <c r="B90" s="192">
        <v>135468</v>
      </c>
      <c r="C90" s="192">
        <v>8656040</v>
      </c>
      <c r="D90" s="192" t="s">
        <v>1030</v>
      </c>
      <c r="E90" s="192" t="s">
        <v>778</v>
      </c>
      <c r="F90" s="192" t="s">
        <v>536</v>
      </c>
      <c r="G90" s="192" t="s">
        <v>536</v>
      </c>
      <c r="H90" s="192" t="s">
        <v>1031</v>
      </c>
      <c r="I90" s="192" t="s">
        <v>1032</v>
      </c>
      <c r="J90" s="192" t="s">
        <v>781</v>
      </c>
      <c r="K90" s="192" t="s">
        <v>781</v>
      </c>
      <c r="L90" s="192" t="s">
        <v>782</v>
      </c>
      <c r="M90" s="192" t="s">
        <v>783</v>
      </c>
      <c r="N90" s="210" t="s">
        <v>784</v>
      </c>
      <c r="O90" s="211">
        <v>10035562</v>
      </c>
      <c r="P90" s="196">
        <v>43179</v>
      </c>
      <c r="Q90" s="196">
        <v>43181</v>
      </c>
      <c r="R90" s="196">
        <v>43223</v>
      </c>
      <c r="S90" s="192" t="s">
        <v>785</v>
      </c>
      <c r="T90" s="192" t="s">
        <v>786</v>
      </c>
      <c r="U90" s="192">
        <v>4</v>
      </c>
      <c r="V90" s="192">
        <v>4</v>
      </c>
      <c r="W90" s="192">
        <v>4</v>
      </c>
      <c r="X90" s="192">
        <v>4</v>
      </c>
      <c r="Y90" s="192">
        <v>4</v>
      </c>
      <c r="Z90" s="192" t="s">
        <v>783</v>
      </c>
      <c r="AA90" s="192" t="s">
        <v>783</v>
      </c>
      <c r="AB90" s="192" t="s">
        <v>490</v>
      </c>
      <c r="AC90" s="192" t="s">
        <v>487</v>
      </c>
      <c r="AD90" s="192" t="s">
        <v>783</v>
      </c>
      <c r="AE90" s="192" t="s">
        <v>783</v>
      </c>
      <c r="AF90" s="192" t="s">
        <v>783</v>
      </c>
      <c r="AG90" s="192" t="s">
        <v>783</v>
      </c>
      <c r="AH90" s="192" t="s">
        <v>783</v>
      </c>
      <c r="AI90" s="192" t="s">
        <v>783</v>
      </c>
      <c r="AJ90" s="192" t="s">
        <v>783</v>
      </c>
      <c r="AK90" s="192" t="s">
        <v>791</v>
      </c>
      <c r="AL90" s="192" t="s">
        <v>792</v>
      </c>
      <c r="AM90" s="192" t="s">
        <v>792</v>
      </c>
      <c r="AN90" s="192" t="s">
        <v>792</v>
      </c>
      <c r="AO90" s="192" t="s">
        <v>64</v>
      </c>
      <c r="AP90" s="192" t="s">
        <v>64</v>
      </c>
      <c r="AQ90" s="192" t="s">
        <v>64</v>
      </c>
      <c r="AR90" s="192" t="s">
        <v>64</v>
      </c>
      <c r="AS90" s="192" t="s">
        <v>792</v>
      </c>
      <c r="AT90" s="192" t="s">
        <v>65</v>
      </c>
      <c r="AU90" s="192" t="s">
        <v>65</v>
      </c>
      <c r="AV90" s="192" t="s">
        <v>65</v>
      </c>
      <c r="AW90" s="192" t="s">
        <v>65</v>
      </c>
      <c r="AX90" s="192" t="s">
        <v>65</v>
      </c>
      <c r="AY90" s="192" t="s">
        <v>65</v>
      </c>
      <c r="AZ90" s="192" t="s">
        <v>65</v>
      </c>
      <c r="BA90" s="192" t="s">
        <v>64</v>
      </c>
      <c r="BB90" s="192" t="s">
        <v>82</v>
      </c>
      <c r="BC90" s="192" t="s">
        <v>64</v>
      </c>
      <c r="BD90" s="192" t="s">
        <v>64</v>
      </c>
      <c r="BE90" s="192" t="s">
        <v>64</v>
      </c>
      <c r="BF90" s="192" t="s">
        <v>65</v>
      </c>
      <c r="BG90" s="192" t="s">
        <v>65</v>
      </c>
      <c r="BH90" s="192" t="s">
        <v>65</v>
      </c>
      <c r="BI90" s="192" t="s">
        <v>65</v>
      </c>
      <c r="BJ90" s="192" t="s">
        <v>82</v>
      </c>
      <c r="BK90" s="192" t="s">
        <v>82</v>
      </c>
      <c r="BL90" s="192" t="s">
        <v>64</v>
      </c>
      <c r="BM90" s="192" t="s">
        <v>64</v>
      </c>
      <c r="BN90" s="192" t="s">
        <v>65</v>
      </c>
      <c r="BO90" s="192" t="s">
        <v>64</v>
      </c>
      <c r="BP90" s="192" t="s">
        <v>64</v>
      </c>
      <c r="BQ90" s="192" t="s">
        <v>64</v>
      </c>
      <c r="BR90" s="192" t="s">
        <v>64</v>
      </c>
      <c r="BS90" s="192" t="s">
        <v>64</v>
      </c>
      <c r="BT90" s="192" t="s">
        <v>65</v>
      </c>
      <c r="BU90" s="192" t="s">
        <v>64</v>
      </c>
      <c r="BV90" s="192" t="s">
        <v>64</v>
      </c>
      <c r="BW90" s="192" t="s">
        <v>64</v>
      </c>
      <c r="BX90" s="192" t="s">
        <v>64</v>
      </c>
      <c r="BY90" s="192" t="s">
        <v>64</v>
      </c>
      <c r="BZ90" s="192" t="s">
        <v>65</v>
      </c>
      <c r="CA90" s="192" t="s">
        <v>65</v>
      </c>
      <c r="CB90" s="192" t="s">
        <v>65</v>
      </c>
      <c r="CC90" s="192" t="s">
        <v>64</v>
      </c>
      <c r="CD90" s="192" t="s">
        <v>64</v>
      </c>
      <c r="CE90" s="192" t="s">
        <v>64</v>
      </c>
      <c r="CF90" s="192" t="s">
        <v>64</v>
      </c>
      <c r="CG90" s="192" t="s">
        <v>65</v>
      </c>
      <c r="CH90" s="192" t="s">
        <v>64</v>
      </c>
      <c r="CI90" s="192" t="s">
        <v>64</v>
      </c>
      <c r="CJ90" s="192" t="s">
        <v>64</v>
      </c>
      <c r="CK90" s="192" t="s">
        <v>64</v>
      </c>
      <c r="CL90" s="192" t="s">
        <v>64</v>
      </c>
      <c r="CM90" s="192" t="s">
        <v>64</v>
      </c>
      <c r="CN90" s="192" t="s">
        <v>64</v>
      </c>
      <c r="CO90" s="192" t="s">
        <v>65</v>
      </c>
      <c r="CP90" s="192" t="s">
        <v>65</v>
      </c>
      <c r="CQ90" s="192" t="s">
        <v>65</v>
      </c>
      <c r="CR90" s="192" t="s">
        <v>82</v>
      </c>
      <c r="CS90" s="192" t="s">
        <v>82</v>
      </c>
      <c r="CT90" s="192" t="s">
        <v>82</v>
      </c>
      <c r="CU90" s="192" t="s">
        <v>64</v>
      </c>
      <c r="CV90" s="192" t="s">
        <v>64</v>
      </c>
      <c r="CW90" s="192" t="s">
        <v>64</v>
      </c>
      <c r="CX90" s="192" t="s">
        <v>64</v>
      </c>
      <c r="CY90" s="192" t="s">
        <v>64</v>
      </c>
      <c r="CZ90" s="192" t="s">
        <v>64</v>
      </c>
      <c r="DA90" s="192" t="s">
        <v>64</v>
      </c>
      <c r="DB90" s="192" t="s">
        <v>64</v>
      </c>
      <c r="DC90" s="192" t="s">
        <v>64</v>
      </c>
      <c r="DD90" s="192" t="s">
        <v>64</v>
      </c>
      <c r="DE90" s="192" t="s">
        <v>64</v>
      </c>
      <c r="DF90" s="192" t="s">
        <v>64</v>
      </c>
      <c r="DG90" s="192" t="s">
        <v>64</v>
      </c>
      <c r="DH90" s="192" t="s">
        <v>64</v>
      </c>
      <c r="DI90" s="192" t="s">
        <v>64</v>
      </c>
      <c r="DJ90" s="192" t="s">
        <v>64</v>
      </c>
      <c r="DK90" s="192" t="s">
        <v>64</v>
      </c>
      <c r="DL90" s="192" t="s">
        <v>64</v>
      </c>
      <c r="DM90" s="192" t="s">
        <v>64</v>
      </c>
      <c r="DN90" s="192" t="s">
        <v>64</v>
      </c>
      <c r="DO90" s="192" t="s">
        <v>64</v>
      </c>
      <c r="DP90" s="192" t="s">
        <v>64</v>
      </c>
      <c r="DQ90" s="192" t="s">
        <v>64</v>
      </c>
      <c r="DR90" s="192" t="s">
        <v>82</v>
      </c>
      <c r="DS90" s="192" t="s">
        <v>64</v>
      </c>
      <c r="DT90" s="192" t="s">
        <v>64</v>
      </c>
      <c r="DU90" s="192" t="s">
        <v>64</v>
      </c>
      <c r="DV90" s="192" t="s">
        <v>64</v>
      </c>
      <c r="DW90" s="192" t="s">
        <v>64</v>
      </c>
      <c r="DX90" s="192" t="s">
        <v>64</v>
      </c>
      <c r="DY90" s="192" t="s">
        <v>64</v>
      </c>
      <c r="DZ90" s="192" t="s">
        <v>64</v>
      </c>
      <c r="EA90" s="192" t="s">
        <v>64</v>
      </c>
      <c r="EB90" s="192" t="s">
        <v>64</v>
      </c>
      <c r="EC90" s="192" t="s">
        <v>64</v>
      </c>
      <c r="ED90" s="192" t="s">
        <v>64</v>
      </c>
      <c r="EE90" s="192" t="s">
        <v>64</v>
      </c>
      <c r="EF90" s="192" t="s">
        <v>64</v>
      </c>
      <c r="EG90" s="192" t="s">
        <v>64</v>
      </c>
      <c r="EH90" s="192" t="s">
        <v>64</v>
      </c>
      <c r="EI90" s="192" t="s">
        <v>64</v>
      </c>
      <c r="EJ90" s="192" t="s">
        <v>64</v>
      </c>
      <c r="EK90" s="192" t="s">
        <v>64</v>
      </c>
      <c r="EL90" s="192" t="s">
        <v>64</v>
      </c>
      <c r="EM90" s="192" t="s">
        <v>64</v>
      </c>
      <c r="EN90" s="192" t="s">
        <v>64</v>
      </c>
      <c r="EO90" s="192" t="s">
        <v>64</v>
      </c>
      <c r="EP90" s="192" t="s">
        <v>64</v>
      </c>
      <c r="EQ90" s="192" t="s">
        <v>64</v>
      </c>
      <c r="ER90" s="192" t="s">
        <v>64</v>
      </c>
      <c r="ES90" s="192" t="s">
        <v>64</v>
      </c>
      <c r="ET90" s="192" t="s">
        <v>64</v>
      </c>
      <c r="EU90" s="192" t="s">
        <v>64</v>
      </c>
      <c r="EV90" s="192" t="s">
        <v>64</v>
      </c>
      <c r="EW90" s="192" t="s">
        <v>64</v>
      </c>
      <c r="EX90" s="192" t="s">
        <v>64</v>
      </c>
      <c r="EY90" s="192" t="s">
        <v>64</v>
      </c>
      <c r="EZ90" s="192" t="s">
        <v>64</v>
      </c>
      <c r="FA90" s="192" t="s">
        <v>64</v>
      </c>
      <c r="FB90" s="192" t="s">
        <v>64</v>
      </c>
      <c r="FC90" s="192" t="s">
        <v>64</v>
      </c>
      <c r="FD90" s="192" t="s">
        <v>64</v>
      </c>
      <c r="FE90" s="192" t="s">
        <v>64</v>
      </c>
      <c r="FF90" s="192" t="s">
        <v>64</v>
      </c>
      <c r="FG90" s="192" t="s">
        <v>64</v>
      </c>
      <c r="FH90" s="192" t="s">
        <v>64</v>
      </c>
      <c r="FI90" s="192" t="s">
        <v>64</v>
      </c>
      <c r="FJ90" s="192" t="s">
        <v>64</v>
      </c>
      <c r="FK90" s="192" t="s">
        <v>64</v>
      </c>
      <c r="FL90" s="192" t="s">
        <v>64</v>
      </c>
      <c r="FM90" s="192" t="s">
        <v>64</v>
      </c>
      <c r="FN90" s="192" t="s">
        <v>64</v>
      </c>
      <c r="FO90" s="192" t="s">
        <v>64</v>
      </c>
      <c r="FP90" s="192" t="s">
        <v>64</v>
      </c>
      <c r="FQ90" s="192" t="s">
        <v>64</v>
      </c>
      <c r="FR90" s="192" t="s">
        <v>64</v>
      </c>
      <c r="FS90" s="192" t="s">
        <v>64</v>
      </c>
      <c r="FT90" s="192" t="s">
        <v>64</v>
      </c>
      <c r="FU90" s="192" t="s">
        <v>64</v>
      </c>
      <c r="FV90" s="192" t="s">
        <v>64</v>
      </c>
      <c r="FW90" s="192" t="s">
        <v>64</v>
      </c>
      <c r="FX90" s="192" t="s">
        <v>64</v>
      </c>
      <c r="FY90" s="192" t="s">
        <v>64</v>
      </c>
      <c r="FZ90" s="192" t="s">
        <v>64</v>
      </c>
      <c r="GA90" s="192" t="s">
        <v>64</v>
      </c>
      <c r="GB90" s="192" t="s">
        <v>64</v>
      </c>
      <c r="GC90" s="192" t="s">
        <v>64</v>
      </c>
      <c r="GD90" s="192" t="s">
        <v>64</v>
      </c>
      <c r="GE90" s="192" t="s">
        <v>64</v>
      </c>
      <c r="GF90" s="192" t="s">
        <v>64</v>
      </c>
      <c r="GG90" s="192" t="s">
        <v>64</v>
      </c>
      <c r="GH90" s="192" t="s">
        <v>64</v>
      </c>
      <c r="GI90" s="192" t="s">
        <v>64</v>
      </c>
      <c r="GJ90" s="192" t="s">
        <v>64</v>
      </c>
      <c r="GK90" s="192" t="s">
        <v>64</v>
      </c>
      <c r="GL90" s="192" t="s">
        <v>64</v>
      </c>
      <c r="GM90" s="192" t="s">
        <v>64</v>
      </c>
      <c r="GN90" s="192" t="s">
        <v>82</v>
      </c>
      <c r="GO90" s="192" t="s">
        <v>64</v>
      </c>
      <c r="GP90" s="192" t="s">
        <v>64</v>
      </c>
      <c r="GQ90" s="192" t="s">
        <v>64</v>
      </c>
      <c r="GR90" s="192" t="s">
        <v>64</v>
      </c>
      <c r="GS90" s="192" t="s">
        <v>64</v>
      </c>
      <c r="GT90" s="192" t="s">
        <v>64</v>
      </c>
      <c r="GU90" s="192" t="s">
        <v>64</v>
      </c>
      <c r="GV90" s="192" t="s">
        <v>64</v>
      </c>
      <c r="GW90" s="192" t="s">
        <v>64</v>
      </c>
      <c r="GX90" s="192" t="s">
        <v>64</v>
      </c>
      <c r="GY90" s="192" t="s">
        <v>64</v>
      </c>
      <c r="GZ90" s="192" t="s">
        <v>64</v>
      </c>
      <c r="HA90" s="192" t="s">
        <v>64</v>
      </c>
      <c r="HB90" s="192" t="s">
        <v>64</v>
      </c>
      <c r="HC90" s="192" t="s">
        <v>64</v>
      </c>
      <c r="HD90" s="192" t="s">
        <v>64</v>
      </c>
      <c r="HE90" s="192" t="s">
        <v>64</v>
      </c>
      <c r="HF90" s="192" t="s">
        <v>64</v>
      </c>
      <c r="HG90" s="192" t="s">
        <v>64</v>
      </c>
      <c r="HH90" s="192" t="s">
        <v>64</v>
      </c>
      <c r="HI90" s="192" t="s">
        <v>64</v>
      </c>
      <c r="HJ90" s="192" t="s">
        <v>64</v>
      </c>
      <c r="HK90" s="192" t="s">
        <v>64</v>
      </c>
      <c r="HL90" s="192" t="s">
        <v>64</v>
      </c>
      <c r="HM90" s="192" t="s">
        <v>64</v>
      </c>
      <c r="HN90" s="192" t="s">
        <v>64</v>
      </c>
      <c r="HO90" s="192" t="s">
        <v>64</v>
      </c>
      <c r="HP90" s="192" t="s">
        <v>64</v>
      </c>
      <c r="HQ90" s="192" t="s">
        <v>64</v>
      </c>
      <c r="HR90" s="192" t="s">
        <v>64</v>
      </c>
      <c r="HS90" s="192" t="s">
        <v>64</v>
      </c>
      <c r="HT90" s="192" t="s">
        <v>64</v>
      </c>
      <c r="HU90" s="192" t="s">
        <v>64</v>
      </c>
      <c r="HV90" s="192" t="s">
        <v>64</v>
      </c>
      <c r="HW90" s="192" t="s">
        <v>64</v>
      </c>
      <c r="HX90" s="192" t="s">
        <v>64</v>
      </c>
      <c r="HY90" s="192" t="s">
        <v>64</v>
      </c>
      <c r="HZ90" s="192" t="s">
        <v>64</v>
      </c>
      <c r="IA90" s="192" t="s">
        <v>64</v>
      </c>
      <c r="IB90" s="192" t="s">
        <v>64</v>
      </c>
      <c r="IC90" s="192" t="s">
        <v>64</v>
      </c>
      <c r="ID90" s="192" t="s">
        <v>64</v>
      </c>
      <c r="IE90" s="192" t="s">
        <v>64</v>
      </c>
      <c r="IF90" s="192" t="s">
        <v>64</v>
      </c>
      <c r="IG90" s="192" t="s">
        <v>64</v>
      </c>
      <c r="IH90" s="192" t="s">
        <v>64</v>
      </c>
      <c r="II90" s="192" t="s">
        <v>65</v>
      </c>
      <c r="IJ90" s="192" t="s">
        <v>65</v>
      </c>
      <c r="IK90" s="192" t="s">
        <v>65</v>
      </c>
      <c r="IL90" s="192" t="s">
        <v>64</v>
      </c>
      <c r="IM90" s="192" t="s">
        <v>490</v>
      </c>
      <c r="IN90" s="192" t="s">
        <v>83</v>
      </c>
      <c r="IO90" s="192" t="s">
        <v>489</v>
      </c>
      <c r="IP90" s="192" t="s">
        <v>487</v>
      </c>
      <c r="IQ90" s="192" t="s">
        <v>82</v>
      </c>
      <c r="IR90" s="192" t="s">
        <v>82</v>
      </c>
    </row>
    <row r="91" spans="1:252">
      <c r="A91" s="209" t="str">
        <f t="shared" si="1"/>
        <v>Report</v>
      </c>
      <c r="B91" s="192">
        <v>134398</v>
      </c>
      <c r="C91" s="192">
        <v>8816048</v>
      </c>
      <c r="D91" s="192" t="s">
        <v>1033</v>
      </c>
      <c r="E91" s="192" t="s">
        <v>778</v>
      </c>
      <c r="F91" s="192" t="s">
        <v>533</v>
      </c>
      <c r="G91" s="192" t="s">
        <v>533</v>
      </c>
      <c r="H91" s="192" t="s">
        <v>1034</v>
      </c>
      <c r="I91" s="192" t="s">
        <v>1035</v>
      </c>
      <c r="J91" s="192" t="s">
        <v>781</v>
      </c>
      <c r="K91" s="192" t="s">
        <v>781</v>
      </c>
      <c r="L91" s="192" t="s">
        <v>782</v>
      </c>
      <c r="M91" s="192" t="s">
        <v>783</v>
      </c>
      <c r="N91" s="210" t="s">
        <v>784</v>
      </c>
      <c r="O91" s="211">
        <v>10026066</v>
      </c>
      <c r="P91" s="196">
        <v>43067</v>
      </c>
      <c r="Q91" s="196">
        <v>43069</v>
      </c>
      <c r="R91" s="196">
        <v>43117</v>
      </c>
      <c r="S91" s="192" t="s">
        <v>785</v>
      </c>
      <c r="T91" s="192" t="s">
        <v>786</v>
      </c>
      <c r="U91" s="192">
        <v>3</v>
      </c>
      <c r="V91" s="192">
        <v>3</v>
      </c>
      <c r="W91" s="192">
        <v>2</v>
      </c>
      <c r="X91" s="192">
        <v>2</v>
      </c>
      <c r="Y91" s="192">
        <v>2</v>
      </c>
      <c r="Z91" s="192" t="s">
        <v>783</v>
      </c>
      <c r="AA91" s="192" t="s">
        <v>783</v>
      </c>
      <c r="AB91" s="192" t="s">
        <v>489</v>
      </c>
      <c r="AC91" s="192" t="s">
        <v>783</v>
      </c>
      <c r="AD91" s="192" t="s">
        <v>783</v>
      </c>
      <c r="AE91" s="192" t="s">
        <v>783</v>
      </c>
      <c r="AF91" s="192" t="s">
        <v>783</v>
      </c>
      <c r="AG91" s="192" t="s">
        <v>783</v>
      </c>
      <c r="AH91" s="192" t="s">
        <v>783</v>
      </c>
      <c r="AI91" s="192" t="s">
        <v>783</v>
      </c>
      <c r="AJ91" s="192" t="s">
        <v>783</v>
      </c>
      <c r="AK91" s="192" t="s">
        <v>791</v>
      </c>
      <c r="AL91" s="192" t="s">
        <v>64</v>
      </c>
      <c r="AM91" s="192" t="s">
        <v>64</v>
      </c>
      <c r="AN91" s="192" t="s">
        <v>64</v>
      </c>
      <c r="AO91" s="192" t="s">
        <v>64</v>
      </c>
      <c r="AP91" s="192" t="s">
        <v>792</v>
      </c>
      <c r="AQ91" s="192" t="s">
        <v>64</v>
      </c>
      <c r="AR91" s="192" t="s">
        <v>64</v>
      </c>
      <c r="AS91" s="192" t="s">
        <v>792</v>
      </c>
      <c r="AT91" s="192" t="s">
        <v>64</v>
      </c>
      <c r="AU91" s="192" t="s">
        <v>64</v>
      </c>
      <c r="AV91" s="192" t="s">
        <v>64</v>
      </c>
      <c r="AW91" s="192" t="s">
        <v>64</v>
      </c>
      <c r="AX91" s="192" t="s">
        <v>64</v>
      </c>
      <c r="AY91" s="192" t="s">
        <v>64</v>
      </c>
      <c r="AZ91" s="192" t="s">
        <v>64</v>
      </c>
      <c r="BA91" s="192" t="s">
        <v>64</v>
      </c>
      <c r="BB91" s="192" t="s">
        <v>83</v>
      </c>
      <c r="BC91" s="192" t="s">
        <v>64</v>
      </c>
      <c r="BD91" s="192" t="s">
        <v>64</v>
      </c>
      <c r="BE91" s="192" t="s">
        <v>64</v>
      </c>
      <c r="BF91" s="192" t="s">
        <v>64</v>
      </c>
      <c r="BG91" s="192" t="s">
        <v>64</v>
      </c>
      <c r="BH91" s="192" t="s">
        <v>64</v>
      </c>
      <c r="BI91" s="192" t="s">
        <v>64</v>
      </c>
      <c r="BJ91" s="192" t="s">
        <v>83</v>
      </c>
      <c r="BK91" s="192" t="s">
        <v>83</v>
      </c>
      <c r="BL91" s="192" t="s">
        <v>64</v>
      </c>
      <c r="BM91" s="192" t="s">
        <v>64</v>
      </c>
      <c r="BN91" s="192" t="s">
        <v>64</v>
      </c>
      <c r="BO91" s="192" t="s">
        <v>64</v>
      </c>
      <c r="BP91" s="192" t="s">
        <v>64</v>
      </c>
      <c r="BQ91" s="192" t="s">
        <v>64</v>
      </c>
      <c r="BR91" s="192" t="s">
        <v>64</v>
      </c>
      <c r="BS91" s="192" t="s">
        <v>64</v>
      </c>
      <c r="BT91" s="192" t="s">
        <v>64</v>
      </c>
      <c r="BU91" s="192" t="s">
        <v>64</v>
      </c>
      <c r="BV91" s="192" t="s">
        <v>64</v>
      </c>
      <c r="BW91" s="192" t="s">
        <v>64</v>
      </c>
      <c r="BX91" s="192" t="s">
        <v>64</v>
      </c>
      <c r="BY91" s="192" t="s">
        <v>64</v>
      </c>
      <c r="BZ91" s="192" t="s">
        <v>64</v>
      </c>
      <c r="CA91" s="192" t="s">
        <v>64</v>
      </c>
      <c r="CB91" s="192" t="s">
        <v>64</v>
      </c>
      <c r="CC91" s="192" t="s">
        <v>64</v>
      </c>
      <c r="CD91" s="192" t="s">
        <v>64</v>
      </c>
      <c r="CE91" s="192" t="s">
        <v>64</v>
      </c>
      <c r="CF91" s="192" t="s">
        <v>64</v>
      </c>
      <c r="CG91" s="192" t="s">
        <v>64</v>
      </c>
      <c r="CH91" s="192" t="s">
        <v>64</v>
      </c>
      <c r="CI91" s="192" t="s">
        <v>64</v>
      </c>
      <c r="CJ91" s="192" t="s">
        <v>64</v>
      </c>
      <c r="CK91" s="192" t="s">
        <v>64</v>
      </c>
      <c r="CL91" s="192" t="s">
        <v>64</v>
      </c>
      <c r="CM91" s="192" t="s">
        <v>64</v>
      </c>
      <c r="CN91" s="192" t="s">
        <v>64</v>
      </c>
      <c r="CO91" s="192" t="s">
        <v>64</v>
      </c>
      <c r="CP91" s="192" t="s">
        <v>64</v>
      </c>
      <c r="CQ91" s="192" t="s">
        <v>64</v>
      </c>
      <c r="CR91" s="192" t="s">
        <v>83</v>
      </c>
      <c r="CS91" s="192" t="s">
        <v>83</v>
      </c>
      <c r="CT91" s="192" t="s">
        <v>83</v>
      </c>
      <c r="CU91" s="192" t="s">
        <v>64</v>
      </c>
      <c r="CV91" s="192" t="s">
        <v>64</v>
      </c>
      <c r="CW91" s="192" t="s">
        <v>64</v>
      </c>
      <c r="CX91" s="192" t="s">
        <v>64</v>
      </c>
      <c r="CY91" s="192" t="s">
        <v>64</v>
      </c>
      <c r="CZ91" s="192" t="s">
        <v>64</v>
      </c>
      <c r="DA91" s="192" t="s">
        <v>64</v>
      </c>
      <c r="DB91" s="192" t="s">
        <v>64</v>
      </c>
      <c r="DC91" s="192" t="s">
        <v>64</v>
      </c>
      <c r="DD91" s="192" t="s">
        <v>64</v>
      </c>
      <c r="DE91" s="192" t="s">
        <v>64</v>
      </c>
      <c r="DF91" s="192" t="s">
        <v>64</v>
      </c>
      <c r="DG91" s="192" t="s">
        <v>64</v>
      </c>
      <c r="DH91" s="192" t="s">
        <v>64</v>
      </c>
      <c r="DI91" s="192" t="s">
        <v>64</v>
      </c>
      <c r="DJ91" s="192" t="s">
        <v>64</v>
      </c>
      <c r="DK91" s="192" t="s">
        <v>64</v>
      </c>
      <c r="DL91" s="192" t="s">
        <v>64</v>
      </c>
      <c r="DM91" s="192" t="s">
        <v>64</v>
      </c>
      <c r="DN91" s="192" t="s">
        <v>64</v>
      </c>
      <c r="DO91" s="192" t="s">
        <v>64</v>
      </c>
      <c r="DP91" s="192" t="s">
        <v>64</v>
      </c>
      <c r="DQ91" s="192" t="s">
        <v>64</v>
      </c>
      <c r="DR91" s="192" t="s">
        <v>64</v>
      </c>
      <c r="DS91" s="192" t="s">
        <v>64</v>
      </c>
      <c r="DT91" s="192" t="s">
        <v>64</v>
      </c>
      <c r="DU91" s="192" t="s">
        <v>64</v>
      </c>
      <c r="DV91" s="192" t="s">
        <v>64</v>
      </c>
      <c r="DW91" s="192" t="s">
        <v>64</v>
      </c>
      <c r="DX91" s="192" t="s">
        <v>64</v>
      </c>
      <c r="DY91" s="192" t="s">
        <v>64</v>
      </c>
      <c r="DZ91" s="192" t="s">
        <v>64</v>
      </c>
      <c r="EA91" s="192" t="s">
        <v>64</v>
      </c>
      <c r="EB91" s="192" t="s">
        <v>64</v>
      </c>
      <c r="EC91" s="192" t="s">
        <v>64</v>
      </c>
      <c r="ED91" s="192" t="s">
        <v>64</v>
      </c>
      <c r="EE91" s="192" t="s">
        <v>64</v>
      </c>
      <c r="EF91" s="192" t="s">
        <v>64</v>
      </c>
      <c r="EG91" s="192" t="s">
        <v>64</v>
      </c>
      <c r="EH91" s="192" t="s">
        <v>83</v>
      </c>
      <c r="EI91" s="192" t="s">
        <v>83</v>
      </c>
      <c r="EJ91" s="192" t="s">
        <v>83</v>
      </c>
      <c r="EK91" s="192" t="s">
        <v>83</v>
      </c>
      <c r="EL91" s="192" t="s">
        <v>83</v>
      </c>
      <c r="EM91" s="192" t="s">
        <v>83</v>
      </c>
      <c r="EN91" s="192" t="s">
        <v>83</v>
      </c>
      <c r="EO91" s="192" t="s">
        <v>83</v>
      </c>
      <c r="EP91" s="192" t="s">
        <v>83</v>
      </c>
      <c r="EQ91" s="192" t="s">
        <v>64</v>
      </c>
      <c r="ER91" s="192" t="s">
        <v>64</v>
      </c>
      <c r="ES91" s="192" t="s">
        <v>64</v>
      </c>
      <c r="ET91" s="192" t="s">
        <v>64</v>
      </c>
      <c r="EU91" s="192" t="s">
        <v>64</v>
      </c>
      <c r="EV91" s="192" t="s">
        <v>64</v>
      </c>
      <c r="EW91" s="192" t="s">
        <v>64</v>
      </c>
      <c r="EX91" s="192" t="s">
        <v>64</v>
      </c>
      <c r="EY91" s="192" t="s">
        <v>64</v>
      </c>
      <c r="EZ91" s="192" t="s">
        <v>64</v>
      </c>
      <c r="FA91" s="192" t="s">
        <v>64</v>
      </c>
      <c r="FB91" s="192" t="s">
        <v>64</v>
      </c>
      <c r="FC91" s="192" t="s">
        <v>64</v>
      </c>
      <c r="FD91" s="192" t="s">
        <v>64</v>
      </c>
      <c r="FE91" s="192" t="s">
        <v>64</v>
      </c>
      <c r="FF91" s="192" t="s">
        <v>64</v>
      </c>
      <c r="FG91" s="192" t="s">
        <v>64</v>
      </c>
      <c r="FH91" s="192" t="s">
        <v>64</v>
      </c>
      <c r="FI91" s="192" t="s">
        <v>64</v>
      </c>
      <c r="FJ91" s="192" t="s">
        <v>64</v>
      </c>
      <c r="FK91" s="192" t="s">
        <v>83</v>
      </c>
      <c r="FL91" s="192" t="s">
        <v>83</v>
      </c>
      <c r="FM91" s="192" t="s">
        <v>83</v>
      </c>
      <c r="FN91" s="192" t="s">
        <v>83</v>
      </c>
      <c r="FO91" s="192" t="s">
        <v>64</v>
      </c>
      <c r="FP91" s="192" t="s">
        <v>64</v>
      </c>
      <c r="FQ91" s="192" t="s">
        <v>64</v>
      </c>
      <c r="FR91" s="192" t="s">
        <v>64</v>
      </c>
      <c r="FS91" s="192" t="s">
        <v>64</v>
      </c>
      <c r="FT91" s="192" t="s">
        <v>64</v>
      </c>
      <c r="FU91" s="192" t="s">
        <v>64</v>
      </c>
      <c r="FV91" s="192" t="s">
        <v>83</v>
      </c>
      <c r="FW91" s="192" t="s">
        <v>64</v>
      </c>
      <c r="FX91" s="192" t="s">
        <v>65</v>
      </c>
      <c r="FY91" s="192" t="s">
        <v>64</v>
      </c>
      <c r="FZ91" s="192" t="s">
        <v>64</v>
      </c>
      <c r="GA91" s="192" t="s">
        <v>64</v>
      </c>
      <c r="GB91" s="192" t="s">
        <v>64</v>
      </c>
      <c r="GC91" s="192" t="s">
        <v>65</v>
      </c>
      <c r="GD91" s="192" t="s">
        <v>64</v>
      </c>
      <c r="GE91" s="192" t="s">
        <v>64</v>
      </c>
      <c r="GF91" s="192" t="s">
        <v>64</v>
      </c>
      <c r="GG91" s="192" t="s">
        <v>65</v>
      </c>
      <c r="GH91" s="192" t="s">
        <v>64</v>
      </c>
      <c r="GI91" s="192" t="s">
        <v>64</v>
      </c>
      <c r="GJ91" s="192" t="s">
        <v>64</v>
      </c>
      <c r="GK91" s="192" t="s">
        <v>64</v>
      </c>
      <c r="GL91" s="192" t="s">
        <v>64</v>
      </c>
      <c r="GM91" s="192" t="s">
        <v>64</v>
      </c>
      <c r="GN91" s="192" t="s">
        <v>83</v>
      </c>
      <c r="GO91" s="192" t="s">
        <v>64</v>
      </c>
      <c r="GP91" s="192" t="s">
        <v>64</v>
      </c>
      <c r="GQ91" s="192" t="s">
        <v>64</v>
      </c>
      <c r="GR91" s="192" t="s">
        <v>64</v>
      </c>
      <c r="GS91" s="192" t="s">
        <v>64</v>
      </c>
      <c r="GT91" s="192" t="s">
        <v>64</v>
      </c>
      <c r="GU91" s="192" t="s">
        <v>64</v>
      </c>
      <c r="GV91" s="192" t="s">
        <v>64</v>
      </c>
      <c r="GW91" s="192" t="s">
        <v>64</v>
      </c>
      <c r="GX91" s="192" t="s">
        <v>64</v>
      </c>
      <c r="GY91" s="192" t="s">
        <v>64</v>
      </c>
      <c r="GZ91" s="192" t="s">
        <v>64</v>
      </c>
      <c r="HA91" s="192" t="s">
        <v>64</v>
      </c>
      <c r="HB91" s="192" t="s">
        <v>64</v>
      </c>
      <c r="HC91" s="192" t="s">
        <v>64</v>
      </c>
      <c r="HD91" s="192" t="s">
        <v>83</v>
      </c>
      <c r="HE91" s="192" t="s">
        <v>64</v>
      </c>
      <c r="HF91" s="192" t="s">
        <v>64</v>
      </c>
      <c r="HG91" s="192" t="s">
        <v>64</v>
      </c>
      <c r="HH91" s="192" t="s">
        <v>64</v>
      </c>
      <c r="HI91" s="192" t="s">
        <v>64</v>
      </c>
      <c r="HJ91" s="192" t="s">
        <v>64</v>
      </c>
      <c r="HK91" s="192" t="s">
        <v>64</v>
      </c>
      <c r="HL91" s="192" t="s">
        <v>64</v>
      </c>
      <c r="HM91" s="192" t="s">
        <v>64</v>
      </c>
      <c r="HN91" s="192" t="s">
        <v>64</v>
      </c>
      <c r="HO91" s="192" t="s">
        <v>64</v>
      </c>
      <c r="HP91" s="192" t="s">
        <v>64</v>
      </c>
      <c r="HQ91" s="192" t="s">
        <v>64</v>
      </c>
      <c r="HR91" s="192" t="s">
        <v>64</v>
      </c>
      <c r="HS91" s="192" t="s">
        <v>64</v>
      </c>
      <c r="HT91" s="192" t="s">
        <v>64</v>
      </c>
      <c r="HU91" s="192" t="s">
        <v>64</v>
      </c>
      <c r="HV91" s="192" t="s">
        <v>64</v>
      </c>
      <c r="HW91" s="192" t="s">
        <v>64</v>
      </c>
      <c r="HX91" s="192" t="s">
        <v>64</v>
      </c>
      <c r="HY91" s="192" t="s">
        <v>64</v>
      </c>
      <c r="HZ91" s="192" t="s">
        <v>64</v>
      </c>
      <c r="IA91" s="192" t="s">
        <v>64</v>
      </c>
      <c r="IB91" s="192" t="s">
        <v>64</v>
      </c>
      <c r="IC91" s="192" t="s">
        <v>64</v>
      </c>
      <c r="ID91" s="192" t="s">
        <v>64</v>
      </c>
      <c r="IE91" s="192" t="s">
        <v>64</v>
      </c>
      <c r="IF91" s="192" t="s">
        <v>64</v>
      </c>
      <c r="IG91" s="192" t="s">
        <v>64</v>
      </c>
      <c r="IH91" s="192" t="s">
        <v>64</v>
      </c>
      <c r="II91" s="192" t="s">
        <v>65</v>
      </c>
      <c r="IJ91" s="192" t="s">
        <v>65</v>
      </c>
      <c r="IK91" s="192" t="s">
        <v>65</v>
      </c>
      <c r="IL91" s="192" t="s">
        <v>64</v>
      </c>
      <c r="IM91" s="192" t="s">
        <v>490</v>
      </c>
      <c r="IN91" s="192" t="s">
        <v>797</v>
      </c>
      <c r="IO91" s="192" t="s">
        <v>489</v>
      </c>
      <c r="IP91" s="192" t="s">
        <v>487</v>
      </c>
      <c r="IQ91" s="192" t="s">
        <v>783</v>
      </c>
      <c r="IR91" s="192" t="s">
        <v>783</v>
      </c>
    </row>
    <row r="92" spans="1:252">
      <c r="A92" s="209" t="str">
        <f t="shared" si="1"/>
        <v>Report</v>
      </c>
      <c r="B92" s="192">
        <v>139734</v>
      </c>
      <c r="C92" s="192">
        <v>8556032</v>
      </c>
      <c r="D92" s="192" t="s">
        <v>1036</v>
      </c>
      <c r="E92" s="192" t="s">
        <v>778</v>
      </c>
      <c r="F92" s="192" t="s">
        <v>531</v>
      </c>
      <c r="G92" s="192" t="s">
        <v>531</v>
      </c>
      <c r="H92" s="192" t="s">
        <v>991</v>
      </c>
      <c r="I92" s="192" t="s">
        <v>1037</v>
      </c>
      <c r="J92" s="192" t="s">
        <v>781</v>
      </c>
      <c r="K92" s="192" t="s">
        <v>781</v>
      </c>
      <c r="L92" s="192" t="s">
        <v>782</v>
      </c>
      <c r="M92" s="192" t="s">
        <v>783</v>
      </c>
      <c r="N92" s="210" t="s">
        <v>784</v>
      </c>
      <c r="O92" s="211">
        <v>10026054</v>
      </c>
      <c r="P92" s="196">
        <v>42990</v>
      </c>
      <c r="Q92" s="196">
        <v>42992</v>
      </c>
      <c r="R92" s="196">
        <v>43026</v>
      </c>
      <c r="S92" s="192" t="s">
        <v>785</v>
      </c>
      <c r="T92" s="192" t="s">
        <v>786</v>
      </c>
      <c r="U92" s="192">
        <v>1</v>
      </c>
      <c r="V92" s="192">
        <v>1</v>
      </c>
      <c r="W92" s="192">
        <v>1</v>
      </c>
      <c r="X92" s="192">
        <v>1</v>
      </c>
      <c r="Y92" s="192">
        <v>1</v>
      </c>
      <c r="Z92" s="192" t="s">
        <v>783</v>
      </c>
      <c r="AA92" s="192" t="s">
        <v>783</v>
      </c>
      <c r="AB92" s="192" t="s">
        <v>489</v>
      </c>
      <c r="AC92" s="192" t="s">
        <v>783</v>
      </c>
      <c r="AD92" s="192" t="s">
        <v>783</v>
      </c>
      <c r="AE92" s="192" t="s">
        <v>783</v>
      </c>
      <c r="AF92" s="192" t="s">
        <v>783</v>
      </c>
      <c r="AG92" s="192" t="s">
        <v>783</v>
      </c>
      <c r="AH92" s="192" t="s">
        <v>783</v>
      </c>
      <c r="AI92" s="192" t="s">
        <v>783</v>
      </c>
      <c r="AJ92" s="192" t="s">
        <v>783</v>
      </c>
      <c r="AK92" s="192" t="s">
        <v>787</v>
      </c>
      <c r="AL92" s="192" t="s">
        <v>64</v>
      </c>
      <c r="AM92" s="192" t="s">
        <v>64</v>
      </c>
      <c r="AN92" s="192" t="s">
        <v>64</v>
      </c>
      <c r="AO92" s="192" t="s">
        <v>64</v>
      </c>
      <c r="AP92" s="192" t="s">
        <v>64</v>
      </c>
      <c r="AQ92" s="192" t="s">
        <v>64</v>
      </c>
      <c r="AR92" s="192" t="s">
        <v>64</v>
      </c>
      <c r="AS92" s="192" t="s">
        <v>64</v>
      </c>
      <c r="AT92" s="192" t="s">
        <v>64</v>
      </c>
      <c r="AU92" s="192" t="s">
        <v>64</v>
      </c>
      <c r="AV92" s="192" t="s">
        <v>64</v>
      </c>
      <c r="AW92" s="192" t="s">
        <v>64</v>
      </c>
      <c r="AX92" s="192" t="s">
        <v>64</v>
      </c>
      <c r="AY92" s="192" t="s">
        <v>64</v>
      </c>
      <c r="AZ92" s="192" t="s">
        <v>64</v>
      </c>
      <c r="BA92" s="192" t="s">
        <v>64</v>
      </c>
      <c r="BB92" s="192" t="s">
        <v>83</v>
      </c>
      <c r="BC92" s="192" t="s">
        <v>64</v>
      </c>
      <c r="BD92" s="192" t="s">
        <v>64</v>
      </c>
      <c r="BE92" s="192" t="s">
        <v>64</v>
      </c>
      <c r="BF92" s="192" t="s">
        <v>64</v>
      </c>
      <c r="BG92" s="192" t="s">
        <v>64</v>
      </c>
      <c r="BH92" s="192" t="s">
        <v>64</v>
      </c>
      <c r="BI92" s="192" t="s">
        <v>64</v>
      </c>
      <c r="BJ92" s="192" t="s">
        <v>83</v>
      </c>
      <c r="BK92" s="192" t="s">
        <v>64</v>
      </c>
      <c r="BL92" s="192" t="s">
        <v>64</v>
      </c>
      <c r="BM92" s="192" t="s">
        <v>64</v>
      </c>
      <c r="BN92" s="192" t="s">
        <v>64</v>
      </c>
      <c r="BO92" s="192" t="s">
        <v>64</v>
      </c>
      <c r="BP92" s="192" t="s">
        <v>64</v>
      </c>
      <c r="BQ92" s="192" t="s">
        <v>64</v>
      </c>
      <c r="BR92" s="192" t="s">
        <v>64</v>
      </c>
      <c r="BS92" s="192" t="s">
        <v>64</v>
      </c>
      <c r="BT92" s="192" t="s">
        <v>64</v>
      </c>
      <c r="BU92" s="192" t="s">
        <v>64</v>
      </c>
      <c r="BV92" s="192" t="s">
        <v>64</v>
      </c>
      <c r="BW92" s="192" t="s">
        <v>64</v>
      </c>
      <c r="BX92" s="192" t="s">
        <v>64</v>
      </c>
      <c r="BY92" s="192" t="s">
        <v>64</v>
      </c>
      <c r="BZ92" s="192" t="s">
        <v>64</v>
      </c>
      <c r="CA92" s="192" t="s">
        <v>64</v>
      </c>
      <c r="CB92" s="192" t="s">
        <v>64</v>
      </c>
      <c r="CC92" s="192" t="s">
        <v>64</v>
      </c>
      <c r="CD92" s="192" t="s">
        <v>64</v>
      </c>
      <c r="CE92" s="192" t="s">
        <v>64</v>
      </c>
      <c r="CF92" s="192" t="s">
        <v>64</v>
      </c>
      <c r="CG92" s="192" t="s">
        <v>64</v>
      </c>
      <c r="CH92" s="192" t="s">
        <v>64</v>
      </c>
      <c r="CI92" s="192" t="s">
        <v>64</v>
      </c>
      <c r="CJ92" s="192" t="s">
        <v>64</v>
      </c>
      <c r="CK92" s="192" t="s">
        <v>64</v>
      </c>
      <c r="CL92" s="192" t="s">
        <v>64</v>
      </c>
      <c r="CM92" s="192" t="s">
        <v>64</v>
      </c>
      <c r="CN92" s="192" t="s">
        <v>64</v>
      </c>
      <c r="CO92" s="192" t="s">
        <v>64</v>
      </c>
      <c r="CP92" s="192" t="s">
        <v>64</v>
      </c>
      <c r="CQ92" s="192" t="s">
        <v>64</v>
      </c>
      <c r="CR92" s="192" t="s">
        <v>83</v>
      </c>
      <c r="CS92" s="192" t="s">
        <v>83</v>
      </c>
      <c r="CT92" s="192" t="s">
        <v>83</v>
      </c>
      <c r="CU92" s="192" t="s">
        <v>64</v>
      </c>
      <c r="CV92" s="192" t="s">
        <v>64</v>
      </c>
      <c r="CW92" s="192" t="s">
        <v>64</v>
      </c>
      <c r="CX92" s="192" t="s">
        <v>64</v>
      </c>
      <c r="CY92" s="192" t="s">
        <v>64</v>
      </c>
      <c r="CZ92" s="192" t="s">
        <v>64</v>
      </c>
      <c r="DA92" s="192" t="s">
        <v>64</v>
      </c>
      <c r="DB92" s="192" t="s">
        <v>64</v>
      </c>
      <c r="DC92" s="192" t="s">
        <v>64</v>
      </c>
      <c r="DD92" s="192" t="s">
        <v>64</v>
      </c>
      <c r="DE92" s="192" t="s">
        <v>64</v>
      </c>
      <c r="DF92" s="192" t="s">
        <v>64</v>
      </c>
      <c r="DG92" s="192" t="s">
        <v>64</v>
      </c>
      <c r="DH92" s="192" t="s">
        <v>64</v>
      </c>
      <c r="DI92" s="192" t="s">
        <v>64</v>
      </c>
      <c r="DJ92" s="192" t="s">
        <v>64</v>
      </c>
      <c r="DK92" s="192" t="s">
        <v>64</v>
      </c>
      <c r="DL92" s="192" t="s">
        <v>64</v>
      </c>
      <c r="DM92" s="192" t="s">
        <v>64</v>
      </c>
      <c r="DN92" s="192" t="s">
        <v>64</v>
      </c>
      <c r="DO92" s="192" t="s">
        <v>64</v>
      </c>
      <c r="DP92" s="192" t="s">
        <v>64</v>
      </c>
      <c r="DQ92" s="192" t="s">
        <v>64</v>
      </c>
      <c r="DR92" s="192" t="s">
        <v>83</v>
      </c>
      <c r="DS92" s="192" t="s">
        <v>64</v>
      </c>
      <c r="DT92" s="192" t="s">
        <v>83</v>
      </c>
      <c r="DU92" s="192" t="s">
        <v>83</v>
      </c>
      <c r="DV92" s="192" t="s">
        <v>83</v>
      </c>
      <c r="DW92" s="192" t="s">
        <v>83</v>
      </c>
      <c r="DX92" s="192" t="s">
        <v>83</v>
      </c>
      <c r="DY92" s="192" t="s">
        <v>83</v>
      </c>
      <c r="DZ92" s="192" t="s">
        <v>83</v>
      </c>
      <c r="EA92" s="192" t="s">
        <v>83</v>
      </c>
      <c r="EB92" s="192" t="s">
        <v>83</v>
      </c>
      <c r="EC92" s="192" t="s">
        <v>83</v>
      </c>
      <c r="ED92" s="192" t="s">
        <v>83</v>
      </c>
      <c r="EE92" s="192" t="s">
        <v>83</v>
      </c>
      <c r="EF92" s="192" t="s">
        <v>83</v>
      </c>
      <c r="EG92" s="192" t="s">
        <v>83</v>
      </c>
      <c r="EH92" s="192" t="s">
        <v>83</v>
      </c>
      <c r="EI92" s="192" t="s">
        <v>83</v>
      </c>
      <c r="EJ92" s="192" t="s">
        <v>83</v>
      </c>
      <c r="EK92" s="192" t="s">
        <v>83</v>
      </c>
      <c r="EL92" s="192" t="s">
        <v>83</v>
      </c>
      <c r="EM92" s="192" t="s">
        <v>83</v>
      </c>
      <c r="EN92" s="192" t="s">
        <v>83</v>
      </c>
      <c r="EO92" s="192" t="s">
        <v>83</v>
      </c>
      <c r="EP92" s="192" t="s">
        <v>83</v>
      </c>
      <c r="EQ92" s="192" t="s">
        <v>64</v>
      </c>
      <c r="ER92" s="192" t="s">
        <v>64</v>
      </c>
      <c r="ES92" s="192" t="s">
        <v>64</v>
      </c>
      <c r="ET92" s="192" t="s">
        <v>64</v>
      </c>
      <c r="EU92" s="192" t="s">
        <v>64</v>
      </c>
      <c r="EV92" s="192" t="s">
        <v>64</v>
      </c>
      <c r="EW92" s="192" t="s">
        <v>64</v>
      </c>
      <c r="EX92" s="192" t="s">
        <v>64</v>
      </c>
      <c r="EY92" s="192" t="s">
        <v>64</v>
      </c>
      <c r="EZ92" s="192" t="s">
        <v>64</v>
      </c>
      <c r="FA92" s="192" t="s">
        <v>64</v>
      </c>
      <c r="FB92" s="192" t="s">
        <v>64</v>
      </c>
      <c r="FC92" s="192" t="s">
        <v>64</v>
      </c>
      <c r="FD92" s="192" t="s">
        <v>83</v>
      </c>
      <c r="FE92" s="192" t="s">
        <v>83</v>
      </c>
      <c r="FF92" s="192" t="s">
        <v>83</v>
      </c>
      <c r="FG92" s="192" t="s">
        <v>83</v>
      </c>
      <c r="FH92" s="192" t="s">
        <v>83</v>
      </c>
      <c r="FI92" s="192" t="s">
        <v>83</v>
      </c>
      <c r="FJ92" s="192" t="s">
        <v>83</v>
      </c>
      <c r="FK92" s="192" t="s">
        <v>83</v>
      </c>
      <c r="FL92" s="192" t="s">
        <v>83</v>
      </c>
      <c r="FM92" s="192" t="s">
        <v>83</v>
      </c>
      <c r="FN92" s="192" t="s">
        <v>83</v>
      </c>
      <c r="FO92" s="192" t="s">
        <v>64</v>
      </c>
      <c r="FP92" s="192" t="s">
        <v>64</v>
      </c>
      <c r="FQ92" s="192" t="s">
        <v>64</v>
      </c>
      <c r="FR92" s="192" t="s">
        <v>64</v>
      </c>
      <c r="FS92" s="192" t="s">
        <v>64</v>
      </c>
      <c r="FT92" s="192" t="s">
        <v>64</v>
      </c>
      <c r="FU92" s="192" t="s">
        <v>64</v>
      </c>
      <c r="FV92" s="192" t="s">
        <v>83</v>
      </c>
      <c r="FW92" s="192" t="s">
        <v>64</v>
      </c>
      <c r="FX92" s="192" t="s">
        <v>64</v>
      </c>
      <c r="FY92" s="192" t="s">
        <v>64</v>
      </c>
      <c r="FZ92" s="192" t="s">
        <v>64</v>
      </c>
      <c r="GA92" s="192" t="s">
        <v>64</v>
      </c>
      <c r="GB92" s="192" t="s">
        <v>64</v>
      </c>
      <c r="GC92" s="192" t="s">
        <v>64</v>
      </c>
      <c r="GD92" s="192" t="s">
        <v>64</v>
      </c>
      <c r="GE92" s="192" t="s">
        <v>64</v>
      </c>
      <c r="GF92" s="192" t="s">
        <v>64</v>
      </c>
      <c r="GG92" s="192" t="s">
        <v>64</v>
      </c>
      <c r="GH92" s="192" t="s">
        <v>64</v>
      </c>
      <c r="GI92" s="192" t="s">
        <v>64</v>
      </c>
      <c r="GJ92" s="192" t="s">
        <v>64</v>
      </c>
      <c r="GK92" s="192" t="s">
        <v>64</v>
      </c>
      <c r="GL92" s="192" t="s">
        <v>64</v>
      </c>
      <c r="GM92" s="192" t="s">
        <v>64</v>
      </c>
      <c r="GN92" s="192" t="s">
        <v>83</v>
      </c>
      <c r="GO92" s="192" t="s">
        <v>64</v>
      </c>
      <c r="GP92" s="192" t="s">
        <v>64</v>
      </c>
      <c r="GQ92" s="192" t="s">
        <v>64</v>
      </c>
      <c r="GR92" s="192" t="s">
        <v>64</v>
      </c>
      <c r="GS92" s="192" t="s">
        <v>64</v>
      </c>
      <c r="GT92" s="192" t="s">
        <v>83</v>
      </c>
      <c r="GU92" s="192" t="s">
        <v>64</v>
      </c>
      <c r="GV92" s="192" t="s">
        <v>64</v>
      </c>
      <c r="GW92" s="192" t="s">
        <v>83</v>
      </c>
      <c r="GX92" s="192" t="s">
        <v>64</v>
      </c>
      <c r="GY92" s="192" t="s">
        <v>83</v>
      </c>
      <c r="GZ92" s="192" t="s">
        <v>64</v>
      </c>
      <c r="HA92" s="192" t="s">
        <v>64</v>
      </c>
      <c r="HB92" s="192" t="s">
        <v>64</v>
      </c>
      <c r="HC92" s="192" t="s">
        <v>64</v>
      </c>
      <c r="HD92" s="192" t="s">
        <v>83</v>
      </c>
      <c r="HE92" s="192" t="s">
        <v>83</v>
      </c>
      <c r="HF92" s="192" t="s">
        <v>64</v>
      </c>
      <c r="HG92" s="192" t="s">
        <v>64</v>
      </c>
      <c r="HH92" s="192" t="s">
        <v>64</v>
      </c>
      <c r="HI92" s="192" t="s">
        <v>64</v>
      </c>
      <c r="HJ92" s="192" t="s">
        <v>64</v>
      </c>
      <c r="HK92" s="192" t="s">
        <v>64</v>
      </c>
      <c r="HL92" s="192" t="s">
        <v>64</v>
      </c>
      <c r="HM92" s="192" t="s">
        <v>64</v>
      </c>
      <c r="HN92" s="192" t="s">
        <v>64</v>
      </c>
      <c r="HO92" s="192" t="s">
        <v>83</v>
      </c>
      <c r="HP92" s="192" t="s">
        <v>83</v>
      </c>
      <c r="HQ92" s="192" t="s">
        <v>83</v>
      </c>
      <c r="HR92" s="192" t="s">
        <v>83</v>
      </c>
      <c r="HS92" s="192" t="s">
        <v>64</v>
      </c>
      <c r="HT92" s="192" t="s">
        <v>64</v>
      </c>
      <c r="HU92" s="192" t="s">
        <v>64</v>
      </c>
      <c r="HV92" s="192" t="s">
        <v>64</v>
      </c>
      <c r="HW92" s="192" t="s">
        <v>64</v>
      </c>
      <c r="HX92" s="192" t="s">
        <v>64</v>
      </c>
      <c r="HY92" s="192" t="s">
        <v>64</v>
      </c>
      <c r="HZ92" s="192" t="s">
        <v>64</v>
      </c>
      <c r="IA92" s="192" t="s">
        <v>64</v>
      </c>
      <c r="IB92" s="192" t="s">
        <v>64</v>
      </c>
      <c r="IC92" s="192" t="s">
        <v>64</v>
      </c>
      <c r="ID92" s="192" t="s">
        <v>64</v>
      </c>
      <c r="IE92" s="192" t="s">
        <v>64</v>
      </c>
      <c r="IF92" s="192" t="s">
        <v>64</v>
      </c>
      <c r="IG92" s="192" t="s">
        <v>64</v>
      </c>
      <c r="IH92" s="192" t="s">
        <v>64</v>
      </c>
      <c r="II92" s="192" t="s">
        <v>64</v>
      </c>
      <c r="IJ92" s="192" t="s">
        <v>64</v>
      </c>
      <c r="IK92" s="192" t="s">
        <v>64</v>
      </c>
      <c r="IL92" s="192" t="s">
        <v>64</v>
      </c>
      <c r="IM92" s="192" t="s">
        <v>490</v>
      </c>
      <c r="IN92" s="192" t="s">
        <v>797</v>
      </c>
      <c r="IO92" s="192" t="s">
        <v>489</v>
      </c>
      <c r="IP92" s="192" t="s">
        <v>487</v>
      </c>
      <c r="IQ92" s="192" t="s">
        <v>783</v>
      </c>
      <c r="IR92" s="192" t="s">
        <v>783</v>
      </c>
    </row>
    <row r="93" spans="1:252">
      <c r="A93" s="209" t="str">
        <f t="shared" si="1"/>
        <v>Report</v>
      </c>
      <c r="B93" s="192">
        <v>141316</v>
      </c>
      <c r="C93" s="192">
        <v>3806010</v>
      </c>
      <c r="D93" s="192" t="s">
        <v>1038</v>
      </c>
      <c r="E93" s="192" t="s">
        <v>794</v>
      </c>
      <c r="F93" s="192" t="s">
        <v>530</v>
      </c>
      <c r="G93" s="192" t="s">
        <v>850</v>
      </c>
      <c r="H93" s="192" t="s">
        <v>1010</v>
      </c>
      <c r="I93" s="192" t="s">
        <v>1039</v>
      </c>
      <c r="J93" s="192" t="s">
        <v>781</v>
      </c>
      <c r="K93" s="192" t="s">
        <v>817</v>
      </c>
      <c r="L93" s="192" t="s">
        <v>817</v>
      </c>
      <c r="M93" s="192" t="s">
        <v>783</v>
      </c>
      <c r="N93" s="210" t="s">
        <v>784</v>
      </c>
      <c r="O93" s="211">
        <v>10040147</v>
      </c>
      <c r="P93" s="196">
        <v>42997</v>
      </c>
      <c r="Q93" s="196">
        <v>42999</v>
      </c>
      <c r="R93" s="196">
        <v>43024</v>
      </c>
      <c r="S93" s="192" t="s">
        <v>785</v>
      </c>
      <c r="T93" s="192" t="s">
        <v>786</v>
      </c>
      <c r="U93" s="192">
        <v>3</v>
      </c>
      <c r="V93" s="192">
        <v>3</v>
      </c>
      <c r="W93" s="192">
        <v>3</v>
      </c>
      <c r="X93" s="192">
        <v>2</v>
      </c>
      <c r="Y93" s="192">
        <v>3</v>
      </c>
      <c r="Z93" s="192" t="s">
        <v>783</v>
      </c>
      <c r="AA93" s="192" t="s">
        <v>783</v>
      </c>
      <c r="AB93" s="192" t="s">
        <v>489</v>
      </c>
      <c r="AC93" s="192" t="s">
        <v>487</v>
      </c>
      <c r="AD93" s="192" t="s">
        <v>783</v>
      </c>
      <c r="AE93" s="192" t="s">
        <v>783</v>
      </c>
      <c r="AF93" s="192" t="s">
        <v>783</v>
      </c>
      <c r="AG93" s="192" t="s">
        <v>783</v>
      </c>
      <c r="AH93" s="192" t="s">
        <v>783</v>
      </c>
      <c r="AI93" s="192" t="s">
        <v>783</v>
      </c>
      <c r="AJ93" s="192" t="s">
        <v>783</v>
      </c>
      <c r="AK93" s="192" t="s">
        <v>791</v>
      </c>
      <c r="AL93" s="192" t="s">
        <v>792</v>
      </c>
      <c r="AM93" s="192" t="s">
        <v>64</v>
      </c>
      <c r="AN93" s="192" t="s">
        <v>64</v>
      </c>
      <c r="AO93" s="192" t="s">
        <v>64</v>
      </c>
      <c r="AP93" s="192" t="s">
        <v>64</v>
      </c>
      <c r="AQ93" s="192" t="s">
        <v>64</v>
      </c>
      <c r="AR93" s="192" t="s">
        <v>64</v>
      </c>
      <c r="AS93" s="192" t="s">
        <v>792</v>
      </c>
      <c r="AT93" s="192" t="s">
        <v>64</v>
      </c>
      <c r="AU93" s="192" t="s">
        <v>64</v>
      </c>
      <c r="AV93" s="192" t="s">
        <v>64</v>
      </c>
      <c r="AW93" s="192" t="s">
        <v>64</v>
      </c>
      <c r="AX93" s="192" t="s">
        <v>64</v>
      </c>
      <c r="AY93" s="192" t="s">
        <v>65</v>
      </c>
      <c r="AZ93" s="192" t="s">
        <v>64</v>
      </c>
      <c r="BA93" s="192" t="s">
        <v>64</v>
      </c>
      <c r="BB93" s="192" t="s">
        <v>82</v>
      </c>
      <c r="BC93" s="192" t="s">
        <v>64</v>
      </c>
      <c r="BD93" s="192" t="s">
        <v>64</v>
      </c>
      <c r="BE93" s="192" t="s">
        <v>64</v>
      </c>
      <c r="BF93" s="192" t="s">
        <v>65</v>
      </c>
      <c r="BG93" s="192" t="s">
        <v>65</v>
      </c>
      <c r="BH93" s="192" t="s">
        <v>65</v>
      </c>
      <c r="BI93" s="192" t="s">
        <v>65</v>
      </c>
      <c r="BJ93" s="192" t="s">
        <v>82</v>
      </c>
      <c r="BK93" s="192" t="s">
        <v>82</v>
      </c>
      <c r="BL93" s="192" t="s">
        <v>64</v>
      </c>
      <c r="BM93" s="192" t="s">
        <v>64</v>
      </c>
      <c r="BN93" s="192" t="s">
        <v>65</v>
      </c>
      <c r="BO93" s="192" t="s">
        <v>65</v>
      </c>
      <c r="BP93" s="192" t="s">
        <v>64</v>
      </c>
      <c r="BQ93" s="192" t="s">
        <v>65</v>
      </c>
      <c r="BR93" s="192" t="s">
        <v>65</v>
      </c>
      <c r="BS93" s="192" t="s">
        <v>64</v>
      </c>
      <c r="BT93" s="192" t="s">
        <v>64</v>
      </c>
      <c r="BU93" s="192" t="s">
        <v>64</v>
      </c>
      <c r="BV93" s="192" t="s">
        <v>64</v>
      </c>
      <c r="BW93" s="192" t="s">
        <v>64</v>
      </c>
      <c r="BX93" s="192" t="s">
        <v>64</v>
      </c>
      <c r="BY93" s="192" t="s">
        <v>64</v>
      </c>
      <c r="BZ93" s="192" t="s">
        <v>64</v>
      </c>
      <c r="CA93" s="192" t="s">
        <v>64</v>
      </c>
      <c r="CB93" s="192" t="s">
        <v>64</v>
      </c>
      <c r="CC93" s="192" t="s">
        <v>64</v>
      </c>
      <c r="CD93" s="192" t="s">
        <v>64</v>
      </c>
      <c r="CE93" s="192" t="s">
        <v>64</v>
      </c>
      <c r="CF93" s="192" t="s">
        <v>64</v>
      </c>
      <c r="CG93" s="192" t="s">
        <v>64</v>
      </c>
      <c r="CH93" s="192" t="s">
        <v>64</v>
      </c>
      <c r="CI93" s="192" t="s">
        <v>64</v>
      </c>
      <c r="CJ93" s="192" t="s">
        <v>64</v>
      </c>
      <c r="CK93" s="192" t="s">
        <v>64</v>
      </c>
      <c r="CL93" s="192" t="s">
        <v>64</v>
      </c>
      <c r="CM93" s="192" t="s">
        <v>64</v>
      </c>
      <c r="CN93" s="192" t="s">
        <v>64</v>
      </c>
      <c r="CO93" s="192" t="s">
        <v>64</v>
      </c>
      <c r="CP93" s="192" t="s">
        <v>64</v>
      </c>
      <c r="CQ93" s="192" t="s">
        <v>64</v>
      </c>
      <c r="CR93" s="192" t="s">
        <v>82</v>
      </c>
      <c r="CS93" s="192" t="s">
        <v>82</v>
      </c>
      <c r="CT93" s="192" t="s">
        <v>82</v>
      </c>
      <c r="CU93" s="192" t="s">
        <v>64</v>
      </c>
      <c r="CV93" s="192" t="s">
        <v>64</v>
      </c>
      <c r="CW93" s="192" t="s">
        <v>64</v>
      </c>
      <c r="CX93" s="192" t="s">
        <v>64</v>
      </c>
      <c r="CY93" s="192" t="s">
        <v>64</v>
      </c>
      <c r="CZ93" s="192" t="s">
        <v>64</v>
      </c>
      <c r="DA93" s="192" t="s">
        <v>64</v>
      </c>
      <c r="DB93" s="192" t="s">
        <v>64</v>
      </c>
      <c r="DC93" s="192" t="s">
        <v>64</v>
      </c>
      <c r="DD93" s="192" t="s">
        <v>64</v>
      </c>
      <c r="DE93" s="192" t="s">
        <v>64</v>
      </c>
      <c r="DF93" s="192" t="s">
        <v>64</v>
      </c>
      <c r="DG93" s="192" t="s">
        <v>64</v>
      </c>
      <c r="DH93" s="192" t="s">
        <v>64</v>
      </c>
      <c r="DI93" s="192" t="s">
        <v>64</v>
      </c>
      <c r="DJ93" s="192" t="s">
        <v>64</v>
      </c>
      <c r="DK93" s="192" t="s">
        <v>64</v>
      </c>
      <c r="DL93" s="192" t="s">
        <v>64</v>
      </c>
      <c r="DM93" s="192" t="s">
        <v>64</v>
      </c>
      <c r="DN93" s="192" t="s">
        <v>64</v>
      </c>
      <c r="DO93" s="192" t="s">
        <v>64</v>
      </c>
      <c r="DP93" s="192" t="s">
        <v>64</v>
      </c>
      <c r="DQ93" s="192" t="s">
        <v>64</v>
      </c>
      <c r="DR93" s="192" t="s">
        <v>64</v>
      </c>
      <c r="DS93" s="192" t="s">
        <v>64</v>
      </c>
      <c r="DT93" s="192" t="s">
        <v>82</v>
      </c>
      <c r="DU93" s="192" t="s">
        <v>82</v>
      </c>
      <c r="DV93" s="192" t="s">
        <v>82</v>
      </c>
      <c r="DW93" s="192" t="s">
        <v>82</v>
      </c>
      <c r="DX93" s="192" t="s">
        <v>82</v>
      </c>
      <c r="DY93" s="192" t="s">
        <v>82</v>
      </c>
      <c r="DZ93" s="192" t="s">
        <v>82</v>
      </c>
      <c r="EA93" s="192" t="s">
        <v>82</v>
      </c>
      <c r="EB93" s="192" t="s">
        <v>82</v>
      </c>
      <c r="EC93" s="192" t="s">
        <v>82</v>
      </c>
      <c r="ED93" s="192" t="s">
        <v>82</v>
      </c>
      <c r="EE93" s="192" t="s">
        <v>82</v>
      </c>
      <c r="EF93" s="192" t="s">
        <v>82</v>
      </c>
      <c r="EG93" s="192" t="s">
        <v>82</v>
      </c>
      <c r="EH93" s="192" t="s">
        <v>64</v>
      </c>
      <c r="EI93" s="192" t="s">
        <v>64</v>
      </c>
      <c r="EJ93" s="192" t="s">
        <v>64</v>
      </c>
      <c r="EK93" s="192" t="s">
        <v>64</v>
      </c>
      <c r="EL93" s="192" t="s">
        <v>64</v>
      </c>
      <c r="EM93" s="192" t="s">
        <v>64</v>
      </c>
      <c r="EN93" s="192" t="s">
        <v>64</v>
      </c>
      <c r="EO93" s="192" t="s">
        <v>64</v>
      </c>
      <c r="EP93" s="192" t="s">
        <v>64</v>
      </c>
      <c r="EQ93" s="192" t="s">
        <v>64</v>
      </c>
      <c r="ER93" s="192" t="s">
        <v>64</v>
      </c>
      <c r="ES93" s="192" t="s">
        <v>64</v>
      </c>
      <c r="ET93" s="192" t="s">
        <v>64</v>
      </c>
      <c r="EU93" s="192" t="s">
        <v>64</v>
      </c>
      <c r="EV93" s="192" t="s">
        <v>64</v>
      </c>
      <c r="EW93" s="192" t="s">
        <v>64</v>
      </c>
      <c r="EX93" s="192" t="s">
        <v>64</v>
      </c>
      <c r="EY93" s="192" t="s">
        <v>64</v>
      </c>
      <c r="EZ93" s="192" t="s">
        <v>64</v>
      </c>
      <c r="FA93" s="192" t="s">
        <v>64</v>
      </c>
      <c r="FB93" s="192" t="s">
        <v>64</v>
      </c>
      <c r="FC93" s="192" t="s">
        <v>64</v>
      </c>
      <c r="FD93" s="192" t="s">
        <v>64</v>
      </c>
      <c r="FE93" s="192" t="s">
        <v>82</v>
      </c>
      <c r="FF93" s="192" t="s">
        <v>82</v>
      </c>
      <c r="FG93" s="192" t="s">
        <v>82</v>
      </c>
      <c r="FH93" s="192" t="s">
        <v>82</v>
      </c>
      <c r="FI93" s="192" t="s">
        <v>82</v>
      </c>
      <c r="FJ93" s="192" t="s">
        <v>82</v>
      </c>
      <c r="FK93" s="192" t="s">
        <v>64</v>
      </c>
      <c r="FL93" s="192" t="s">
        <v>64</v>
      </c>
      <c r="FM93" s="192" t="s">
        <v>64</v>
      </c>
      <c r="FN93" s="192" t="s">
        <v>64</v>
      </c>
      <c r="FO93" s="192" t="s">
        <v>64</v>
      </c>
      <c r="FP93" s="192" t="s">
        <v>64</v>
      </c>
      <c r="FQ93" s="192" t="s">
        <v>64</v>
      </c>
      <c r="FR93" s="192" t="s">
        <v>64</v>
      </c>
      <c r="FS93" s="192" t="s">
        <v>64</v>
      </c>
      <c r="FT93" s="192" t="s">
        <v>64</v>
      </c>
      <c r="FU93" s="192" t="s">
        <v>64</v>
      </c>
      <c r="FV93" s="192" t="s">
        <v>82</v>
      </c>
      <c r="FW93" s="192" t="s">
        <v>64</v>
      </c>
      <c r="FX93" s="192" t="s">
        <v>64</v>
      </c>
      <c r="FY93" s="192" t="s">
        <v>64</v>
      </c>
      <c r="FZ93" s="192" t="s">
        <v>64</v>
      </c>
      <c r="GA93" s="192" t="s">
        <v>64</v>
      </c>
      <c r="GB93" s="192" t="s">
        <v>64</v>
      </c>
      <c r="GC93" s="192" t="s">
        <v>64</v>
      </c>
      <c r="GD93" s="192" t="s">
        <v>64</v>
      </c>
      <c r="GE93" s="192" t="s">
        <v>64</v>
      </c>
      <c r="GF93" s="192" t="s">
        <v>64</v>
      </c>
      <c r="GG93" s="192" t="s">
        <v>64</v>
      </c>
      <c r="GH93" s="192" t="s">
        <v>64</v>
      </c>
      <c r="GI93" s="192" t="s">
        <v>64</v>
      </c>
      <c r="GJ93" s="192" t="s">
        <v>64</v>
      </c>
      <c r="GK93" s="192" t="s">
        <v>64</v>
      </c>
      <c r="GL93" s="192" t="s">
        <v>64</v>
      </c>
      <c r="GM93" s="192" t="s">
        <v>64</v>
      </c>
      <c r="GN93" s="192" t="s">
        <v>82</v>
      </c>
      <c r="GO93" s="192" t="s">
        <v>64</v>
      </c>
      <c r="GP93" s="192" t="s">
        <v>64</v>
      </c>
      <c r="GQ93" s="192" t="s">
        <v>64</v>
      </c>
      <c r="GR93" s="192" t="s">
        <v>64</v>
      </c>
      <c r="GS93" s="192" t="s">
        <v>64</v>
      </c>
      <c r="GT93" s="192" t="s">
        <v>82</v>
      </c>
      <c r="GU93" s="192" t="s">
        <v>64</v>
      </c>
      <c r="GV93" s="192" t="s">
        <v>64</v>
      </c>
      <c r="GW93" s="192" t="s">
        <v>82</v>
      </c>
      <c r="GX93" s="192" t="s">
        <v>82</v>
      </c>
      <c r="GY93" s="192" t="s">
        <v>64</v>
      </c>
      <c r="GZ93" s="192" t="s">
        <v>64</v>
      </c>
      <c r="HA93" s="192" t="s">
        <v>64</v>
      </c>
      <c r="HB93" s="192" t="s">
        <v>64</v>
      </c>
      <c r="HC93" s="192" t="s">
        <v>64</v>
      </c>
      <c r="HD93" s="192" t="s">
        <v>64</v>
      </c>
      <c r="HE93" s="192" t="s">
        <v>82</v>
      </c>
      <c r="HF93" s="192" t="s">
        <v>64</v>
      </c>
      <c r="HG93" s="192" t="s">
        <v>64</v>
      </c>
      <c r="HH93" s="192" t="s">
        <v>64</v>
      </c>
      <c r="HI93" s="192" t="s">
        <v>82</v>
      </c>
      <c r="HJ93" s="192" t="s">
        <v>64</v>
      </c>
      <c r="HK93" s="192" t="s">
        <v>64</v>
      </c>
      <c r="HL93" s="192" t="s">
        <v>64</v>
      </c>
      <c r="HM93" s="192" t="s">
        <v>64</v>
      </c>
      <c r="HN93" s="192" t="s">
        <v>64</v>
      </c>
      <c r="HO93" s="192" t="s">
        <v>64</v>
      </c>
      <c r="HP93" s="192" t="s">
        <v>64</v>
      </c>
      <c r="HQ93" s="192" t="s">
        <v>64</v>
      </c>
      <c r="HR93" s="192" t="s">
        <v>64</v>
      </c>
      <c r="HS93" s="192" t="s">
        <v>64</v>
      </c>
      <c r="HT93" s="192" t="s">
        <v>64</v>
      </c>
      <c r="HU93" s="192" t="s">
        <v>64</v>
      </c>
      <c r="HV93" s="192" t="s">
        <v>64</v>
      </c>
      <c r="HW93" s="192" t="s">
        <v>64</v>
      </c>
      <c r="HX93" s="192" t="s">
        <v>64</v>
      </c>
      <c r="HY93" s="192" t="s">
        <v>64</v>
      </c>
      <c r="HZ93" s="192" t="s">
        <v>64</v>
      </c>
      <c r="IA93" s="192" t="s">
        <v>64</v>
      </c>
      <c r="IB93" s="192" t="s">
        <v>64</v>
      </c>
      <c r="IC93" s="192" t="s">
        <v>64</v>
      </c>
      <c r="ID93" s="192" t="s">
        <v>64</v>
      </c>
      <c r="IE93" s="192" t="s">
        <v>64</v>
      </c>
      <c r="IF93" s="192" t="s">
        <v>64</v>
      </c>
      <c r="IG93" s="192" t="s">
        <v>64</v>
      </c>
      <c r="IH93" s="192" t="s">
        <v>64</v>
      </c>
      <c r="II93" s="192" t="s">
        <v>65</v>
      </c>
      <c r="IJ93" s="192" t="s">
        <v>65</v>
      </c>
      <c r="IK93" s="192" t="s">
        <v>65</v>
      </c>
      <c r="IL93" s="192" t="s">
        <v>64</v>
      </c>
      <c r="IM93" s="192" t="s">
        <v>490</v>
      </c>
      <c r="IN93" s="192" t="s">
        <v>83</v>
      </c>
      <c r="IO93" s="192" t="s">
        <v>489</v>
      </c>
      <c r="IP93" s="192" t="s">
        <v>487</v>
      </c>
      <c r="IQ93" s="192" t="s">
        <v>82</v>
      </c>
      <c r="IR93" s="192" t="s">
        <v>82</v>
      </c>
    </row>
    <row r="94" spans="1:252">
      <c r="A94" s="209" t="str">
        <f t="shared" si="1"/>
        <v>Report</v>
      </c>
      <c r="B94" s="192">
        <v>100372</v>
      </c>
      <c r="C94" s="192">
        <v>2056382</v>
      </c>
      <c r="D94" s="192" t="s">
        <v>1040</v>
      </c>
      <c r="E94" s="192" t="s">
        <v>794</v>
      </c>
      <c r="F94" s="192" t="s">
        <v>534</v>
      </c>
      <c r="G94" s="192" t="s">
        <v>534</v>
      </c>
      <c r="H94" s="192" t="s">
        <v>836</v>
      </c>
      <c r="I94" s="192" t="s">
        <v>1041</v>
      </c>
      <c r="J94" s="192" t="s">
        <v>824</v>
      </c>
      <c r="K94" s="192" t="s">
        <v>817</v>
      </c>
      <c r="L94" s="192" t="s">
        <v>817</v>
      </c>
      <c r="M94" s="192" t="s">
        <v>783</v>
      </c>
      <c r="N94" s="210" t="s">
        <v>784</v>
      </c>
      <c r="O94" s="211">
        <v>10035773</v>
      </c>
      <c r="P94" s="196">
        <v>42990</v>
      </c>
      <c r="Q94" s="196">
        <v>42992</v>
      </c>
      <c r="R94" s="196">
        <v>43201</v>
      </c>
      <c r="S94" s="192" t="s">
        <v>785</v>
      </c>
      <c r="T94" s="192" t="s">
        <v>786</v>
      </c>
      <c r="U94" s="192">
        <v>3</v>
      </c>
      <c r="V94" s="192">
        <v>3</v>
      </c>
      <c r="W94" s="192">
        <v>3</v>
      </c>
      <c r="X94" s="192">
        <v>3</v>
      </c>
      <c r="Y94" s="192">
        <v>3</v>
      </c>
      <c r="Z94" s="192">
        <v>3</v>
      </c>
      <c r="AA94" s="192" t="s">
        <v>783</v>
      </c>
      <c r="AB94" s="192" t="s">
        <v>489</v>
      </c>
      <c r="AC94" s="192" t="s">
        <v>783</v>
      </c>
      <c r="AD94" s="192" t="s">
        <v>783</v>
      </c>
      <c r="AE94" s="192" t="s">
        <v>783</v>
      </c>
      <c r="AF94" s="192" t="s">
        <v>783</v>
      </c>
      <c r="AG94" s="192" t="s">
        <v>783</v>
      </c>
      <c r="AH94" s="192" t="s">
        <v>783</v>
      </c>
      <c r="AI94" s="192" t="s">
        <v>783</v>
      </c>
      <c r="AJ94" s="192" t="s">
        <v>783</v>
      </c>
      <c r="AK94" s="192" t="s">
        <v>787</v>
      </c>
      <c r="AL94" s="192" t="s">
        <v>64</v>
      </c>
      <c r="AM94" s="192" t="s">
        <v>64</v>
      </c>
      <c r="AN94" s="192" t="s">
        <v>64</v>
      </c>
      <c r="AO94" s="192" t="s">
        <v>64</v>
      </c>
      <c r="AP94" s="192" t="s">
        <v>64</v>
      </c>
      <c r="AQ94" s="192" t="s">
        <v>64</v>
      </c>
      <c r="AR94" s="192" t="s">
        <v>64</v>
      </c>
      <c r="AS94" s="192" t="s">
        <v>64</v>
      </c>
      <c r="AT94" s="192" t="s">
        <v>64</v>
      </c>
      <c r="AU94" s="192" t="s">
        <v>64</v>
      </c>
      <c r="AV94" s="192" t="s">
        <v>64</v>
      </c>
      <c r="AW94" s="192" t="s">
        <v>64</v>
      </c>
      <c r="AX94" s="192" t="s">
        <v>64</v>
      </c>
      <c r="AY94" s="192" t="s">
        <v>64</v>
      </c>
      <c r="AZ94" s="192" t="s">
        <v>64</v>
      </c>
      <c r="BA94" s="192" t="s">
        <v>64</v>
      </c>
      <c r="BB94" s="192" t="s">
        <v>83</v>
      </c>
      <c r="BC94" s="192" t="s">
        <v>64</v>
      </c>
      <c r="BD94" s="192" t="s">
        <v>64</v>
      </c>
      <c r="BE94" s="192" t="s">
        <v>84</v>
      </c>
      <c r="BF94" s="192" t="s">
        <v>83</v>
      </c>
      <c r="BG94" s="192" t="s">
        <v>83</v>
      </c>
      <c r="BH94" s="192" t="s">
        <v>83</v>
      </c>
      <c r="BI94" s="192" t="s">
        <v>83</v>
      </c>
      <c r="BJ94" s="192" t="s">
        <v>64</v>
      </c>
      <c r="BK94" s="192" t="s">
        <v>83</v>
      </c>
      <c r="BL94" s="192" t="s">
        <v>64</v>
      </c>
      <c r="BM94" s="192" t="s">
        <v>64</v>
      </c>
      <c r="BN94" s="192" t="s">
        <v>64</v>
      </c>
      <c r="BO94" s="192" t="s">
        <v>64</v>
      </c>
      <c r="BP94" s="192" t="s">
        <v>64</v>
      </c>
      <c r="BQ94" s="192" t="s">
        <v>64</v>
      </c>
      <c r="BR94" s="192" t="s">
        <v>64</v>
      </c>
      <c r="BS94" s="192" t="s">
        <v>64</v>
      </c>
      <c r="BT94" s="192" t="s">
        <v>84</v>
      </c>
      <c r="BU94" s="192" t="s">
        <v>64</v>
      </c>
      <c r="BV94" s="192" t="s">
        <v>64</v>
      </c>
      <c r="BW94" s="192" t="s">
        <v>64</v>
      </c>
      <c r="BX94" s="192" t="s">
        <v>64</v>
      </c>
      <c r="BY94" s="192" t="s">
        <v>64</v>
      </c>
      <c r="BZ94" s="192" t="s">
        <v>64</v>
      </c>
      <c r="CA94" s="192" t="s">
        <v>64</v>
      </c>
      <c r="CB94" s="192" t="s">
        <v>64</v>
      </c>
      <c r="CC94" s="192" t="s">
        <v>64</v>
      </c>
      <c r="CD94" s="192" t="s">
        <v>64</v>
      </c>
      <c r="CE94" s="192" t="s">
        <v>64</v>
      </c>
      <c r="CF94" s="192" t="s">
        <v>64</v>
      </c>
      <c r="CG94" s="192" t="s">
        <v>64</v>
      </c>
      <c r="CH94" s="192" t="s">
        <v>64</v>
      </c>
      <c r="CI94" s="192" t="s">
        <v>64</v>
      </c>
      <c r="CJ94" s="192" t="s">
        <v>64</v>
      </c>
      <c r="CK94" s="192" t="s">
        <v>64</v>
      </c>
      <c r="CL94" s="192" t="s">
        <v>64</v>
      </c>
      <c r="CM94" s="192" t="s">
        <v>64</v>
      </c>
      <c r="CN94" s="192" t="s">
        <v>64</v>
      </c>
      <c r="CO94" s="192" t="s">
        <v>64</v>
      </c>
      <c r="CP94" s="192" t="s">
        <v>64</v>
      </c>
      <c r="CQ94" s="192" t="s">
        <v>64</v>
      </c>
      <c r="CR94" s="192" t="s">
        <v>83</v>
      </c>
      <c r="CS94" s="192" t="s">
        <v>83</v>
      </c>
      <c r="CT94" s="192" t="s">
        <v>83</v>
      </c>
      <c r="CU94" s="192" t="s">
        <v>84</v>
      </c>
      <c r="CV94" s="192" t="s">
        <v>64</v>
      </c>
      <c r="CW94" s="192" t="s">
        <v>64</v>
      </c>
      <c r="CX94" s="192" t="s">
        <v>64</v>
      </c>
      <c r="CY94" s="192" t="s">
        <v>64</v>
      </c>
      <c r="CZ94" s="192" t="s">
        <v>64</v>
      </c>
      <c r="DA94" s="192" t="s">
        <v>64</v>
      </c>
      <c r="DB94" s="192" t="s">
        <v>64</v>
      </c>
      <c r="DC94" s="192" t="s">
        <v>64</v>
      </c>
      <c r="DD94" s="192" t="s">
        <v>64</v>
      </c>
      <c r="DE94" s="192" t="s">
        <v>64</v>
      </c>
      <c r="DF94" s="192" t="s">
        <v>64</v>
      </c>
      <c r="DG94" s="192" t="s">
        <v>64</v>
      </c>
      <c r="DH94" s="192" t="s">
        <v>64</v>
      </c>
      <c r="DI94" s="192" t="s">
        <v>64</v>
      </c>
      <c r="DJ94" s="192" t="s">
        <v>64</v>
      </c>
      <c r="DK94" s="192" t="s">
        <v>64</v>
      </c>
      <c r="DL94" s="192" t="s">
        <v>64</v>
      </c>
      <c r="DM94" s="192" t="s">
        <v>64</v>
      </c>
      <c r="DN94" s="192" t="s">
        <v>64</v>
      </c>
      <c r="DO94" s="192" t="s">
        <v>64</v>
      </c>
      <c r="DP94" s="192" t="s">
        <v>64</v>
      </c>
      <c r="DQ94" s="192" t="s">
        <v>64</v>
      </c>
      <c r="DR94" s="192" t="s">
        <v>83</v>
      </c>
      <c r="DS94" s="192" t="s">
        <v>64</v>
      </c>
      <c r="DT94" s="192" t="s">
        <v>83</v>
      </c>
      <c r="DU94" s="192" t="s">
        <v>83</v>
      </c>
      <c r="DV94" s="192" t="s">
        <v>83</v>
      </c>
      <c r="DW94" s="192" t="s">
        <v>83</v>
      </c>
      <c r="DX94" s="192" t="s">
        <v>83</v>
      </c>
      <c r="DY94" s="192" t="s">
        <v>83</v>
      </c>
      <c r="DZ94" s="192" t="s">
        <v>83</v>
      </c>
      <c r="EA94" s="192" t="s">
        <v>83</v>
      </c>
      <c r="EB94" s="192" t="s">
        <v>83</v>
      </c>
      <c r="EC94" s="192" t="s">
        <v>83</v>
      </c>
      <c r="ED94" s="192" t="s">
        <v>83</v>
      </c>
      <c r="EE94" s="192" t="s">
        <v>83</v>
      </c>
      <c r="EF94" s="192" t="s">
        <v>83</v>
      </c>
      <c r="EG94" s="192" t="s">
        <v>83</v>
      </c>
      <c r="EH94" s="192" t="s">
        <v>64</v>
      </c>
      <c r="EI94" s="192" t="s">
        <v>64</v>
      </c>
      <c r="EJ94" s="192" t="s">
        <v>64</v>
      </c>
      <c r="EK94" s="192" t="s">
        <v>64</v>
      </c>
      <c r="EL94" s="192" t="s">
        <v>64</v>
      </c>
      <c r="EM94" s="192" t="s">
        <v>64</v>
      </c>
      <c r="EN94" s="192" t="s">
        <v>64</v>
      </c>
      <c r="EO94" s="192" t="s">
        <v>64</v>
      </c>
      <c r="EP94" s="192" t="s">
        <v>64</v>
      </c>
      <c r="EQ94" s="192" t="s">
        <v>84</v>
      </c>
      <c r="ER94" s="192" t="s">
        <v>64</v>
      </c>
      <c r="ES94" s="192" t="s">
        <v>64</v>
      </c>
      <c r="ET94" s="192" t="s">
        <v>64</v>
      </c>
      <c r="EU94" s="192" t="s">
        <v>64</v>
      </c>
      <c r="EV94" s="192" t="s">
        <v>64</v>
      </c>
      <c r="EW94" s="192" t="s">
        <v>64</v>
      </c>
      <c r="EX94" s="192" t="s">
        <v>64</v>
      </c>
      <c r="EY94" s="192" t="s">
        <v>64</v>
      </c>
      <c r="EZ94" s="192" t="s">
        <v>64</v>
      </c>
      <c r="FA94" s="192" t="s">
        <v>64</v>
      </c>
      <c r="FB94" s="192" t="s">
        <v>64</v>
      </c>
      <c r="FC94" s="192" t="s">
        <v>64</v>
      </c>
      <c r="FD94" s="192" t="s">
        <v>64</v>
      </c>
      <c r="FE94" s="192" t="s">
        <v>83</v>
      </c>
      <c r="FF94" s="192" t="s">
        <v>83</v>
      </c>
      <c r="FG94" s="192" t="s">
        <v>83</v>
      </c>
      <c r="FH94" s="192" t="s">
        <v>83</v>
      </c>
      <c r="FI94" s="192" t="s">
        <v>83</v>
      </c>
      <c r="FJ94" s="192" t="s">
        <v>83</v>
      </c>
      <c r="FK94" s="192" t="s">
        <v>83</v>
      </c>
      <c r="FL94" s="192" t="s">
        <v>64</v>
      </c>
      <c r="FM94" s="192" t="s">
        <v>64</v>
      </c>
      <c r="FN94" s="192" t="s">
        <v>64</v>
      </c>
      <c r="FO94" s="192" t="s">
        <v>64</v>
      </c>
      <c r="FP94" s="192" t="s">
        <v>64</v>
      </c>
      <c r="FQ94" s="192" t="s">
        <v>64</v>
      </c>
      <c r="FR94" s="192" t="s">
        <v>83</v>
      </c>
      <c r="FS94" s="192" t="s">
        <v>64</v>
      </c>
      <c r="FT94" s="192" t="s">
        <v>64</v>
      </c>
      <c r="FU94" s="192" t="s">
        <v>64</v>
      </c>
      <c r="FV94" s="192" t="s">
        <v>83</v>
      </c>
      <c r="FW94" s="192" t="s">
        <v>64</v>
      </c>
      <c r="FX94" s="192" t="s">
        <v>64</v>
      </c>
      <c r="FY94" s="192" t="s">
        <v>64</v>
      </c>
      <c r="FZ94" s="192" t="s">
        <v>64</v>
      </c>
      <c r="GA94" s="192" t="s">
        <v>64</v>
      </c>
      <c r="GB94" s="192" t="s">
        <v>64</v>
      </c>
      <c r="GC94" s="192" t="s">
        <v>64</v>
      </c>
      <c r="GD94" s="192" t="s">
        <v>64</v>
      </c>
      <c r="GE94" s="192" t="s">
        <v>64</v>
      </c>
      <c r="GF94" s="192" t="s">
        <v>64</v>
      </c>
      <c r="GG94" s="192" t="s">
        <v>64</v>
      </c>
      <c r="GH94" s="192" t="s">
        <v>64</v>
      </c>
      <c r="GI94" s="192" t="s">
        <v>64</v>
      </c>
      <c r="GJ94" s="192" t="s">
        <v>84</v>
      </c>
      <c r="GK94" s="192" t="s">
        <v>64</v>
      </c>
      <c r="GL94" s="192" t="s">
        <v>64</v>
      </c>
      <c r="GM94" s="192" t="s">
        <v>64</v>
      </c>
      <c r="GN94" s="192" t="s">
        <v>83</v>
      </c>
      <c r="GO94" s="192" t="s">
        <v>64</v>
      </c>
      <c r="GP94" s="192" t="s">
        <v>64</v>
      </c>
      <c r="GQ94" s="192" t="s">
        <v>64</v>
      </c>
      <c r="GR94" s="192" t="s">
        <v>64</v>
      </c>
      <c r="GS94" s="192" t="s">
        <v>64</v>
      </c>
      <c r="GT94" s="192" t="s">
        <v>83</v>
      </c>
      <c r="GU94" s="192" t="s">
        <v>64</v>
      </c>
      <c r="GV94" s="192" t="s">
        <v>64</v>
      </c>
      <c r="GW94" s="192" t="s">
        <v>83</v>
      </c>
      <c r="GX94" s="192" t="s">
        <v>83</v>
      </c>
      <c r="GY94" s="192" t="s">
        <v>64</v>
      </c>
      <c r="GZ94" s="192" t="s">
        <v>64</v>
      </c>
      <c r="HA94" s="192" t="s">
        <v>64</v>
      </c>
      <c r="HB94" s="192" t="s">
        <v>64</v>
      </c>
      <c r="HC94" s="192" t="s">
        <v>83</v>
      </c>
      <c r="HD94" s="192" t="s">
        <v>84</v>
      </c>
      <c r="HE94" s="192" t="s">
        <v>83</v>
      </c>
      <c r="HF94" s="192" t="s">
        <v>64</v>
      </c>
      <c r="HG94" s="192" t="s">
        <v>64</v>
      </c>
      <c r="HH94" s="192" t="s">
        <v>64</v>
      </c>
      <c r="HI94" s="192" t="s">
        <v>83</v>
      </c>
      <c r="HJ94" s="192" t="s">
        <v>84</v>
      </c>
      <c r="HK94" s="192" t="s">
        <v>64</v>
      </c>
      <c r="HL94" s="192" t="s">
        <v>64</v>
      </c>
      <c r="HM94" s="192" t="s">
        <v>64</v>
      </c>
      <c r="HN94" s="192" t="s">
        <v>64</v>
      </c>
      <c r="HO94" s="192" t="s">
        <v>64</v>
      </c>
      <c r="HP94" s="192" t="s">
        <v>83</v>
      </c>
      <c r="HQ94" s="192" t="s">
        <v>83</v>
      </c>
      <c r="HR94" s="192" t="s">
        <v>83</v>
      </c>
      <c r="HS94" s="192" t="s">
        <v>64</v>
      </c>
      <c r="HT94" s="192" t="s">
        <v>64</v>
      </c>
      <c r="HU94" s="192" t="s">
        <v>64</v>
      </c>
      <c r="HV94" s="192" t="s">
        <v>64</v>
      </c>
      <c r="HW94" s="192" t="s">
        <v>64</v>
      </c>
      <c r="HX94" s="192" t="s">
        <v>64</v>
      </c>
      <c r="HY94" s="192" t="s">
        <v>64</v>
      </c>
      <c r="HZ94" s="192" t="s">
        <v>64</v>
      </c>
      <c r="IA94" s="192" t="s">
        <v>64</v>
      </c>
      <c r="IB94" s="192" t="s">
        <v>64</v>
      </c>
      <c r="IC94" s="192" t="s">
        <v>64</v>
      </c>
      <c r="ID94" s="192" t="s">
        <v>64</v>
      </c>
      <c r="IE94" s="192" t="s">
        <v>64</v>
      </c>
      <c r="IF94" s="192" t="s">
        <v>64</v>
      </c>
      <c r="IG94" s="192" t="s">
        <v>64</v>
      </c>
      <c r="IH94" s="192" t="s">
        <v>64</v>
      </c>
      <c r="II94" s="192" t="s">
        <v>64</v>
      </c>
      <c r="IJ94" s="192" t="s">
        <v>64</v>
      </c>
      <c r="IK94" s="192" t="s">
        <v>64</v>
      </c>
      <c r="IL94" s="192" t="s">
        <v>64</v>
      </c>
      <c r="IM94" s="192" t="s">
        <v>490</v>
      </c>
      <c r="IN94" s="192" t="s">
        <v>797</v>
      </c>
      <c r="IO94" s="192" t="s">
        <v>489</v>
      </c>
      <c r="IP94" s="192" t="s">
        <v>487</v>
      </c>
      <c r="IQ94" s="192" t="s">
        <v>783</v>
      </c>
      <c r="IR94" s="192" t="s">
        <v>783</v>
      </c>
    </row>
    <row r="95" spans="1:252">
      <c r="A95" s="209" t="str">
        <f t="shared" si="1"/>
        <v>Report</v>
      </c>
      <c r="B95" s="192">
        <v>100518</v>
      </c>
      <c r="C95" s="192">
        <v>2076188</v>
      </c>
      <c r="D95" s="192" t="s">
        <v>1042</v>
      </c>
      <c r="E95" s="192" t="s">
        <v>794</v>
      </c>
      <c r="F95" s="192" t="s">
        <v>534</v>
      </c>
      <c r="G95" s="192" t="s">
        <v>534</v>
      </c>
      <c r="H95" s="192" t="s">
        <v>854</v>
      </c>
      <c r="I95" s="192" t="s">
        <v>1043</v>
      </c>
      <c r="J95" s="192" t="s">
        <v>781</v>
      </c>
      <c r="K95" s="192" t="s">
        <v>781</v>
      </c>
      <c r="L95" s="192" t="s">
        <v>782</v>
      </c>
      <c r="M95" s="192" t="s">
        <v>783</v>
      </c>
      <c r="N95" s="210" t="s">
        <v>784</v>
      </c>
      <c r="O95" s="211">
        <v>10038150</v>
      </c>
      <c r="P95" s="196">
        <v>43116</v>
      </c>
      <c r="Q95" s="196">
        <v>43118</v>
      </c>
      <c r="R95" s="196">
        <v>43157</v>
      </c>
      <c r="S95" s="192" t="s">
        <v>785</v>
      </c>
      <c r="T95" s="192" t="s">
        <v>786</v>
      </c>
      <c r="U95" s="192">
        <v>2</v>
      </c>
      <c r="V95" s="192">
        <v>2</v>
      </c>
      <c r="W95" s="192">
        <v>2</v>
      </c>
      <c r="X95" s="192">
        <v>1</v>
      </c>
      <c r="Y95" s="192">
        <v>2</v>
      </c>
      <c r="Z95" s="192">
        <v>2</v>
      </c>
      <c r="AA95" s="192" t="s">
        <v>783</v>
      </c>
      <c r="AB95" s="192" t="s">
        <v>489</v>
      </c>
      <c r="AC95" s="192" t="s">
        <v>487</v>
      </c>
      <c r="AD95" s="192" t="s">
        <v>783</v>
      </c>
      <c r="AE95" s="192" t="s">
        <v>783</v>
      </c>
      <c r="AF95" s="192" t="s">
        <v>783</v>
      </c>
      <c r="AG95" s="192" t="s">
        <v>783</v>
      </c>
      <c r="AH95" s="192" t="s">
        <v>783</v>
      </c>
      <c r="AI95" s="192" t="s">
        <v>783</v>
      </c>
      <c r="AJ95" s="192" t="s">
        <v>783</v>
      </c>
      <c r="AK95" s="192" t="s">
        <v>787</v>
      </c>
      <c r="AL95" s="192" t="s">
        <v>64</v>
      </c>
      <c r="AM95" s="192" t="s">
        <v>64</v>
      </c>
      <c r="AN95" s="192" t="s">
        <v>64</v>
      </c>
      <c r="AO95" s="192" t="s">
        <v>64</v>
      </c>
      <c r="AP95" s="192" t="s">
        <v>64</v>
      </c>
      <c r="AQ95" s="192" t="s">
        <v>64</v>
      </c>
      <c r="AR95" s="192" t="s">
        <v>64</v>
      </c>
      <c r="AS95" s="192" t="s">
        <v>64</v>
      </c>
      <c r="AT95" s="192" t="s">
        <v>64</v>
      </c>
      <c r="AU95" s="192" t="s">
        <v>64</v>
      </c>
      <c r="AV95" s="192" t="s">
        <v>64</v>
      </c>
      <c r="AW95" s="192" t="s">
        <v>64</v>
      </c>
      <c r="AX95" s="192" t="s">
        <v>64</v>
      </c>
      <c r="AY95" s="192" t="s">
        <v>64</v>
      </c>
      <c r="AZ95" s="192" t="s">
        <v>64</v>
      </c>
      <c r="BA95" s="192" t="s">
        <v>64</v>
      </c>
      <c r="BB95" s="192" t="s">
        <v>64</v>
      </c>
      <c r="BC95" s="192" t="s">
        <v>64</v>
      </c>
      <c r="BD95" s="192" t="s">
        <v>64</v>
      </c>
      <c r="BE95" s="192" t="s">
        <v>64</v>
      </c>
      <c r="BF95" s="192" t="s">
        <v>64</v>
      </c>
      <c r="BG95" s="192" t="s">
        <v>64</v>
      </c>
      <c r="BH95" s="192" t="s">
        <v>64</v>
      </c>
      <c r="BI95" s="192" t="s">
        <v>64</v>
      </c>
      <c r="BJ95" s="192" t="s">
        <v>64</v>
      </c>
      <c r="BK95" s="192" t="s">
        <v>64</v>
      </c>
      <c r="BL95" s="192" t="s">
        <v>64</v>
      </c>
      <c r="BM95" s="192" t="s">
        <v>64</v>
      </c>
      <c r="BN95" s="192" t="s">
        <v>64</v>
      </c>
      <c r="BO95" s="192" t="s">
        <v>64</v>
      </c>
      <c r="BP95" s="192" t="s">
        <v>64</v>
      </c>
      <c r="BQ95" s="192" t="s">
        <v>64</v>
      </c>
      <c r="BR95" s="192" t="s">
        <v>64</v>
      </c>
      <c r="BS95" s="192" t="s">
        <v>64</v>
      </c>
      <c r="BT95" s="192" t="s">
        <v>64</v>
      </c>
      <c r="BU95" s="192" t="s">
        <v>64</v>
      </c>
      <c r="BV95" s="192" t="s">
        <v>64</v>
      </c>
      <c r="BW95" s="192" t="s">
        <v>64</v>
      </c>
      <c r="BX95" s="192" t="s">
        <v>64</v>
      </c>
      <c r="BY95" s="192" t="s">
        <v>64</v>
      </c>
      <c r="BZ95" s="192" t="s">
        <v>64</v>
      </c>
      <c r="CA95" s="192" t="s">
        <v>64</v>
      </c>
      <c r="CB95" s="192" t="s">
        <v>64</v>
      </c>
      <c r="CC95" s="192" t="s">
        <v>64</v>
      </c>
      <c r="CD95" s="192" t="s">
        <v>64</v>
      </c>
      <c r="CE95" s="192" t="s">
        <v>64</v>
      </c>
      <c r="CF95" s="192" t="s">
        <v>64</v>
      </c>
      <c r="CG95" s="192" t="s">
        <v>64</v>
      </c>
      <c r="CH95" s="192" t="s">
        <v>64</v>
      </c>
      <c r="CI95" s="192" t="s">
        <v>64</v>
      </c>
      <c r="CJ95" s="192" t="s">
        <v>64</v>
      </c>
      <c r="CK95" s="192" t="s">
        <v>64</v>
      </c>
      <c r="CL95" s="192" t="s">
        <v>64</v>
      </c>
      <c r="CM95" s="192" t="s">
        <v>64</v>
      </c>
      <c r="CN95" s="192" t="s">
        <v>64</v>
      </c>
      <c r="CO95" s="192" t="s">
        <v>64</v>
      </c>
      <c r="CP95" s="192" t="s">
        <v>64</v>
      </c>
      <c r="CQ95" s="192" t="s">
        <v>64</v>
      </c>
      <c r="CR95" s="192" t="s">
        <v>82</v>
      </c>
      <c r="CS95" s="192" t="s">
        <v>82</v>
      </c>
      <c r="CT95" s="192" t="s">
        <v>82</v>
      </c>
      <c r="CU95" s="192" t="s">
        <v>64</v>
      </c>
      <c r="CV95" s="192" t="s">
        <v>64</v>
      </c>
      <c r="CW95" s="192" t="s">
        <v>64</v>
      </c>
      <c r="CX95" s="192" t="s">
        <v>64</v>
      </c>
      <c r="CY95" s="192" t="s">
        <v>64</v>
      </c>
      <c r="CZ95" s="192" t="s">
        <v>64</v>
      </c>
      <c r="DA95" s="192" t="s">
        <v>64</v>
      </c>
      <c r="DB95" s="192" t="s">
        <v>64</v>
      </c>
      <c r="DC95" s="192" t="s">
        <v>64</v>
      </c>
      <c r="DD95" s="192" t="s">
        <v>64</v>
      </c>
      <c r="DE95" s="192" t="s">
        <v>64</v>
      </c>
      <c r="DF95" s="192" t="s">
        <v>64</v>
      </c>
      <c r="DG95" s="192" t="s">
        <v>64</v>
      </c>
      <c r="DH95" s="192" t="s">
        <v>64</v>
      </c>
      <c r="DI95" s="192" t="s">
        <v>64</v>
      </c>
      <c r="DJ95" s="192" t="s">
        <v>64</v>
      </c>
      <c r="DK95" s="192" t="s">
        <v>64</v>
      </c>
      <c r="DL95" s="192" t="s">
        <v>64</v>
      </c>
      <c r="DM95" s="192" t="s">
        <v>64</v>
      </c>
      <c r="DN95" s="192" t="s">
        <v>64</v>
      </c>
      <c r="DO95" s="192" t="s">
        <v>64</v>
      </c>
      <c r="DP95" s="192" t="s">
        <v>64</v>
      </c>
      <c r="DQ95" s="192" t="s">
        <v>64</v>
      </c>
      <c r="DR95" s="192" t="s">
        <v>82</v>
      </c>
      <c r="DS95" s="192" t="s">
        <v>64</v>
      </c>
      <c r="DT95" s="192" t="s">
        <v>82</v>
      </c>
      <c r="DU95" s="192" t="s">
        <v>82</v>
      </c>
      <c r="DV95" s="192" t="s">
        <v>82</v>
      </c>
      <c r="DW95" s="192" t="s">
        <v>82</v>
      </c>
      <c r="DX95" s="192" t="s">
        <v>82</v>
      </c>
      <c r="DY95" s="192" t="s">
        <v>82</v>
      </c>
      <c r="DZ95" s="192" t="s">
        <v>82</v>
      </c>
      <c r="EA95" s="192" t="s">
        <v>82</v>
      </c>
      <c r="EB95" s="192" t="s">
        <v>82</v>
      </c>
      <c r="EC95" s="192" t="s">
        <v>82</v>
      </c>
      <c r="ED95" s="192" t="s">
        <v>82</v>
      </c>
      <c r="EE95" s="192" t="s">
        <v>82</v>
      </c>
      <c r="EF95" s="192" t="s">
        <v>82</v>
      </c>
      <c r="EG95" s="192" t="s">
        <v>82</v>
      </c>
      <c r="EH95" s="192" t="s">
        <v>64</v>
      </c>
      <c r="EI95" s="192" t="s">
        <v>64</v>
      </c>
      <c r="EJ95" s="192" t="s">
        <v>64</v>
      </c>
      <c r="EK95" s="192" t="s">
        <v>64</v>
      </c>
      <c r="EL95" s="192" t="s">
        <v>64</v>
      </c>
      <c r="EM95" s="192" t="s">
        <v>64</v>
      </c>
      <c r="EN95" s="192" t="s">
        <v>64</v>
      </c>
      <c r="EO95" s="192" t="s">
        <v>64</v>
      </c>
      <c r="EP95" s="192" t="s">
        <v>64</v>
      </c>
      <c r="EQ95" s="192" t="s">
        <v>64</v>
      </c>
      <c r="ER95" s="192" t="s">
        <v>64</v>
      </c>
      <c r="ES95" s="192" t="s">
        <v>64</v>
      </c>
      <c r="ET95" s="192" t="s">
        <v>64</v>
      </c>
      <c r="EU95" s="192" t="s">
        <v>64</v>
      </c>
      <c r="EV95" s="192" t="s">
        <v>64</v>
      </c>
      <c r="EW95" s="192" t="s">
        <v>64</v>
      </c>
      <c r="EX95" s="192" t="s">
        <v>64</v>
      </c>
      <c r="EY95" s="192" t="s">
        <v>64</v>
      </c>
      <c r="EZ95" s="192" t="s">
        <v>64</v>
      </c>
      <c r="FA95" s="192" t="s">
        <v>64</v>
      </c>
      <c r="FB95" s="192" t="s">
        <v>64</v>
      </c>
      <c r="FC95" s="192" t="s">
        <v>64</v>
      </c>
      <c r="FD95" s="192" t="s">
        <v>64</v>
      </c>
      <c r="FE95" s="192" t="s">
        <v>82</v>
      </c>
      <c r="FF95" s="192" t="s">
        <v>64</v>
      </c>
      <c r="FG95" s="192" t="s">
        <v>64</v>
      </c>
      <c r="FH95" s="192" t="s">
        <v>64</v>
      </c>
      <c r="FI95" s="192" t="s">
        <v>64</v>
      </c>
      <c r="FJ95" s="192" t="s">
        <v>64</v>
      </c>
      <c r="FK95" s="192" t="s">
        <v>64</v>
      </c>
      <c r="FL95" s="192" t="s">
        <v>64</v>
      </c>
      <c r="FM95" s="192" t="s">
        <v>64</v>
      </c>
      <c r="FN95" s="192" t="s">
        <v>64</v>
      </c>
      <c r="FO95" s="192" t="s">
        <v>64</v>
      </c>
      <c r="FP95" s="192" t="s">
        <v>64</v>
      </c>
      <c r="FQ95" s="192" t="s">
        <v>64</v>
      </c>
      <c r="FR95" s="192" t="s">
        <v>64</v>
      </c>
      <c r="FS95" s="192" t="s">
        <v>64</v>
      </c>
      <c r="FT95" s="192" t="s">
        <v>64</v>
      </c>
      <c r="FU95" s="192" t="s">
        <v>64</v>
      </c>
      <c r="FV95" s="192" t="s">
        <v>82</v>
      </c>
      <c r="FW95" s="192" t="s">
        <v>64</v>
      </c>
      <c r="FX95" s="192" t="s">
        <v>64</v>
      </c>
      <c r="FY95" s="192" t="s">
        <v>64</v>
      </c>
      <c r="FZ95" s="192" t="s">
        <v>64</v>
      </c>
      <c r="GA95" s="192" t="s">
        <v>64</v>
      </c>
      <c r="GB95" s="192" t="s">
        <v>64</v>
      </c>
      <c r="GC95" s="192" t="s">
        <v>64</v>
      </c>
      <c r="GD95" s="192" t="s">
        <v>64</v>
      </c>
      <c r="GE95" s="192" t="s">
        <v>64</v>
      </c>
      <c r="GF95" s="192" t="s">
        <v>64</v>
      </c>
      <c r="GG95" s="192" t="s">
        <v>64</v>
      </c>
      <c r="GH95" s="192" t="s">
        <v>64</v>
      </c>
      <c r="GI95" s="192" t="s">
        <v>64</v>
      </c>
      <c r="GJ95" s="192" t="s">
        <v>64</v>
      </c>
      <c r="GK95" s="192" t="s">
        <v>64</v>
      </c>
      <c r="GL95" s="192" t="s">
        <v>64</v>
      </c>
      <c r="GM95" s="192" t="s">
        <v>64</v>
      </c>
      <c r="GN95" s="192" t="s">
        <v>82</v>
      </c>
      <c r="GO95" s="192" t="s">
        <v>64</v>
      </c>
      <c r="GP95" s="192" t="s">
        <v>64</v>
      </c>
      <c r="GQ95" s="192" t="s">
        <v>64</v>
      </c>
      <c r="GR95" s="192" t="s">
        <v>64</v>
      </c>
      <c r="GS95" s="192" t="s">
        <v>64</v>
      </c>
      <c r="GT95" s="192" t="s">
        <v>82</v>
      </c>
      <c r="GU95" s="192" t="s">
        <v>64</v>
      </c>
      <c r="GV95" s="192" t="s">
        <v>64</v>
      </c>
      <c r="GW95" s="192" t="s">
        <v>82</v>
      </c>
      <c r="GX95" s="192" t="s">
        <v>82</v>
      </c>
      <c r="GY95" s="192" t="s">
        <v>64</v>
      </c>
      <c r="GZ95" s="192" t="s">
        <v>64</v>
      </c>
      <c r="HA95" s="192" t="s">
        <v>64</v>
      </c>
      <c r="HB95" s="192" t="s">
        <v>64</v>
      </c>
      <c r="HC95" s="192" t="s">
        <v>64</v>
      </c>
      <c r="HD95" s="192" t="s">
        <v>64</v>
      </c>
      <c r="HE95" s="192" t="s">
        <v>64</v>
      </c>
      <c r="HF95" s="192" t="s">
        <v>64</v>
      </c>
      <c r="HG95" s="192" t="s">
        <v>64</v>
      </c>
      <c r="HH95" s="192" t="s">
        <v>64</v>
      </c>
      <c r="HI95" s="192" t="s">
        <v>82</v>
      </c>
      <c r="HJ95" s="192" t="s">
        <v>64</v>
      </c>
      <c r="HK95" s="192" t="s">
        <v>64</v>
      </c>
      <c r="HL95" s="192" t="s">
        <v>64</v>
      </c>
      <c r="HM95" s="192" t="s">
        <v>64</v>
      </c>
      <c r="HN95" s="192" t="s">
        <v>64</v>
      </c>
      <c r="HO95" s="192" t="s">
        <v>64</v>
      </c>
      <c r="HP95" s="192" t="s">
        <v>64</v>
      </c>
      <c r="HQ95" s="192" t="s">
        <v>64</v>
      </c>
      <c r="HR95" s="192" t="s">
        <v>64</v>
      </c>
      <c r="HS95" s="192" t="s">
        <v>64</v>
      </c>
      <c r="HT95" s="192" t="s">
        <v>64</v>
      </c>
      <c r="HU95" s="192" t="s">
        <v>64</v>
      </c>
      <c r="HV95" s="192" t="s">
        <v>64</v>
      </c>
      <c r="HW95" s="192" t="s">
        <v>64</v>
      </c>
      <c r="HX95" s="192" t="s">
        <v>64</v>
      </c>
      <c r="HY95" s="192" t="s">
        <v>64</v>
      </c>
      <c r="HZ95" s="192" t="s">
        <v>64</v>
      </c>
      <c r="IA95" s="192" t="s">
        <v>64</v>
      </c>
      <c r="IB95" s="192" t="s">
        <v>64</v>
      </c>
      <c r="IC95" s="192" t="s">
        <v>64</v>
      </c>
      <c r="ID95" s="192" t="s">
        <v>64</v>
      </c>
      <c r="IE95" s="192" t="s">
        <v>64</v>
      </c>
      <c r="IF95" s="192" t="s">
        <v>64</v>
      </c>
      <c r="IG95" s="192" t="s">
        <v>64</v>
      </c>
      <c r="IH95" s="192" t="s">
        <v>64</v>
      </c>
      <c r="II95" s="192" t="s">
        <v>64</v>
      </c>
      <c r="IJ95" s="192" t="s">
        <v>64</v>
      </c>
      <c r="IK95" s="192" t="s">
        <v>64</v>
      </c>
      <c r="IL95" s="192" t="s">
        <v>64</v>
      </c>
      <c r="IM95" s="192" t="s">
        <v>490</v>
      </c>
      <c r="IN95" s="192" t="s">
        <v>83</v>
      </c>
      <c r="IO95" s="192" t="s">
        <v>489</v>
      </c>
      <c r="IP95" s="192" t="s">
        <v>487</v>
      </c>
      <c r="IQ95" s="192" t="s">
        <v>64</v>
      </c>
      <c r="IR95" s="192" t="s">
        <v>64</v>
      </c>
    </row>
    <row r="96" spans="1:252">
      <c r="A96" s="209" t="str">
        <f t="shared" si="1"/>
        <v>Report</v>
      </c>
      <c r="B96" s="192">
        <v>134084</v>
      </c>
      <c r="C96" s="192">
        <v>3096087</v>
      </c>
      <c r="D96" s="192" t="s">
        <v>1044</v>
      </c>
      <c r="E96" s="192" t="s">
        <v>794</v>
      </c>
      <c r="F96" s="192" t="s">
        <v>534</v>
      </c>
      <c r="G96" s="192" t="s">
        <v>534</v>
      </c>
      <c r="H96" s="192" t="s">
        <v>1045</v>
      </c>
      <c r="I96" s="192" t="s">
        <v>1046</v>
      </c>
      <c r="J96" s="192" t="s">
        <v>781</v>
      </c>
      <c r="K96" s="192" t="s">
        <v>817</v>
      </c>
      <c r="L96" s="192" t="s">
        <v>817</v>
      </c>
      <c r="M96" s="192" t="s">
        <v>783</v>
      </c>
      <c r="N96" s="210" t="s">
        <v>784</v>
      </c>
      <c r="O96" s="211">
        <v>10035797</v>
      </c>
      <c r="P96" s="196">
        <v>43277</v>
      </c>
      <c r="Q96" s="196">
        <v>43279</v>
      </c>
      <c r="R96" s="196">
        <v>43369</v>
      </c>
      <c r="S96" s="192" t="s">
        <v>785</v>
      </c>
      <c r="T96" s="192" t="s">
        <v>786</v>
      </c>
      <c r="U96" s="192">
        <v>2</v>
      </c>
      <c r="V96" s="192">
        <v>2</v>
      </c>
      <c r="W96" s="192">
        <v>2</v>
      </c>
      <c r="X96" s="192">
        <v>2</v>
      </c>
      <c r="Y96" s="192">
        <v>2</v>
      </c>
      <c r="Z96" s="192">
        <v>2</v>
      </c>
      <c r="AA96" s="192" t="s">
        <v>783</v>
      </c>
      <c r="AB96" s="192" t="s">
        <v>489</v>
      </c>
      <c r="AC96" s="192" t="s">
        <v>488</v>
      </c>
      <c r="AD96" s="192" t="s">
        <v>783</v>
      </c>
      <c r="AE96" s="192" t="s">
        <v>783</v>
      </c>
      <c r="AF96" s="192" t="s">
        <v>783</v>
      </c>
      <c r="AG96" s="192" t="s">
        <v>487</v>
      </c>
      <c r="AH96" s="192" t="s">
        <v>783</v>
      </c>
      <c r="AI96" s="192" t="s">
        <v>783</v>
      </c>
      <c r="AJ96" s="192" t="s">
        <v>783</v>
      </c>
      <c r="AK96" s="192" t="s">
        <v>787</v>
      </c>
      <c r="AL96" s="192" t="s">
        <v>64</v>
      </c>
      <c r="AM96" s="192" t="s">
        <v>64</v>
      </c>
      <c r="AN96" s="192" t="s">
        <v>64</v>
      </c>
      <c r="AO96" s="192" t="s">
        <v>64</v>
      </c>
      <c r="AP96" s="192" t="s">
        <v>64</v>
      </c>
      <c r="AQ96" s="192" t="s">
        <v>64</v>
      </c>
      <c r="AR96" s="192" t="s">
        <v>64</v>
      </c>
      <c r="AS96" s="192" t="s">
        <v>64</v>
      </c>
      <c r="AT96" s="192" t="s">
        <v>64</v>
      </c>
      <c r="AU96" s="192" t="s">
        <v>64</v>
      </c>
      <c r="AV96" s="192" t="s">
        <v>64</v>
      </c>
      <c r="AW96" s="192" t="s">
        <v>64</v>
      </c>
      <c r="AX96" s="192" t="s">
        <v>64</v>
      </c>
      <c r="AY96" s="192" t="s">
        <v>64</v>
      </c>
      <c r="AZ96" s="192" t="s">
        <v>64</v>
      </c>
      <c r="BA96" s="192" t="s">
        <v>64</v>
      </c>
      <c r="BB96" s="192" t="s">
        <v>82</v>
      </c>
      <c r="BC96" s="192" t="s">
        <v>64</v>
      </c>
      <c r="BD96" s="192" t="s">
        <v>64</v>
      </c>
      <c r="BE96" s="192" t="s">
        <v>64</v>
      </c>
      <c r="BF96" s="192" t="s">
        <v>82</v>
      </c>
      <c r="BG96" s="192" t="s">
        <v>82</v>
      </c>
      <c r="BH96" s="192" t="s">
        <v>82</v>
      </c>
      <c r="BI96" s="192" t="s">
        <v>82</v>
      </c>
      <c r="BJ96" s="192" t="s">
        <v>64</v>
      </c>
      <c r="BK96" s="192" t="s">
        <v>82</v>
      </c>
      <c r="BL96" s="192" t="s">
        <v>64</v>
      </c>
      <c r="BM96" s="192" t="s">
        <v>64</v>
      </c>
      <c r="BN96" s="192" t="s">
        <v>64</v>
      </c>
      <c r="BO96" s="192" t="s">
        <v>64</v>
      </c>
      <c r="BP96" s="192" t="s">
        <v>64</v>
      </c>
      <c r="BQ96" s="192" t="s">
        <v>64</v>
      </c>
      <c r="BR96" s="192" t="s">
        <v>64</v>
      </c>
      <c r="BS96" s="192" t="s">
        <v>64</v>
      </c>
      <c r="BT96" s="192" t="s">
        <v>64</v>
      </c>
      <c r="BU96" s="192" t="s">
        <v>64</v>
      </c>
      <c r="BV96" s="192" t="s">
        <v>64</v>
      </c>
      <c r="BW96" s="192" t="s">
        <v>64</v>
      </c>
      <c r="BX96" s="192" t="s">
        <v>64</v>
      </c>
      <c r="BY96" s="192" t="s">
        <v>64</v>
      </c>
      <c r="BZ96" s="192" t="s">
        <v>64</v>
      </c>
      <c r="CA96" s="192" t="s">
        <v>64</v>
      </c>
      <c r="CB96" s="192" t="s">
        <v>64</v>
      </c>
      <c r="CC96" s="192" t="s">
        <v>64</v>
      </c>
      <c r="CD96" s="192" t="s">
        <v>64</v>
      </c>
      <c r="CE96" s="192" t="s">
        <v>64</v>
      </c>
      <c r="CF96" s="192" t="s">
        <v>64</v>
      </c>
      <c r="CG96" s="192" t="s">
        <v>64</v>
      </c>
      <c r="CH96" s="192" t="s">
        <v>64</v>
      </c>
      <c r="CI96" s="192" t="s">
        <v>64</v>
      </c>
      <c r="CJ96" s="192" t="s">
        <v>64</v>
      </c>
      <c r="CK96" s="192" t="s">
        <v>64</v>
      </c>
      <c r="CL96" s="192" t="s">
        <v>64</v>
      </c>
      <c r="CM96" s="192" t="s">
        <v>64</v>
      </c>
      <c r="CN96" s="192" t="s">
        <v>64</v>
      </c>
      <c r="CO96" s="192" t="s">
        <v>64</v>
      </c>
      <c r="CP96" s="192" t="s">
        <v>64</v>
      </c>
      <c r="CQ96" s="192" t="s">
        <v>64</v>
      </c>
      <c r="CR96" s="192" t="s">
        <v>82</v>
      </c>
      <c r="CS96" s="192" t="s">
        <v>82</v>
      </c>
      <c r="CT96" s="192" t="s">
        <v>82</v>
      </c>
      <c r="CU96" s="192" t="s">
        <v>64</v>
      </c>
      <c r="CV96" s="192" t="s">
        <v>64</v>
      </c>
      <c r="CW96" s="192" t="s">
        <v>64</v>
      </c>
      <c r="CX96" s="192" t="s">
        <v>64</v>
      </c>
      <c r="CY96" s="192" t="s">
        <v>64</v>
      </c>
      <c r="CZ96" s="192" t="s">
        <v>64</v>
      </c>
      <c r="DA96" s="192" t="s">
        <v>64</v>
      </c>
      <c r="DB96" s="192" t="s">
        <v>64</v>
      </c>
      <c r="DC96" s="192" t="s">
        <v>64</v>
      </c>
      <c r="DD96" s="192" t="s">
        <v>64</v>
      </c>
      <c r="DE96" s="192" t="s">
        <v>64</v>
      </c>
      <c r="DF96" s="192" t="s">
        <v>64</v>
      </c>
      <c r="DG96" s="192" t="s">
        <v>64</v>
      </c>
      <c r="DH96" s="192" t="s">
        <v>64</v>
      </c>
      <c r="DI96" s="192" t="s">
        <v>64</v>
      </c>
      <c r="DJ96" s="192" t="s">
        <v>64</v>
      </c>
      <c r="DK96" s="192" t="s">
        <v>64</v>
      </c>
      <c r="DL96" s="192" t="s">
        <v>64</v>
      </c>
      <c r="DM96" s="192" t="s">
        <v>64</v>
      </c>
      <c r="DN96" s="192" t="s">
        <v>64</v>
      </c>
      <c r="DO96" s="192" t="s">
        <v>64</v>
      </c>
      <c r="DP96" s="192" t="s">
        <v>64</v>
      </c>
      <c r="DQ96" s="192" t="s">
        <v>64</v>
      </c>
      <c r="DR96" s="192" t="s">
        <v>82</v>
      </c>
      <c r="DS96" s="192" t="s">
        <v>64</v>
      </c>
      <c r="DT96" s="192" t="s">
        <v>64</v>
      </c>
      <c r="DU96" s="192" t="s">
        <v>64</v>
      </c>
      <c r="DV96" s="192" t="s">
        <v>64</v>
      </c>
      <c r="DW96" s="192" t="s">
        <v>64</v>
      </c>
      <c r="DX96" s="192" t="s">
        <v>64</v>
      </c>
      <c r="DY96" s="192" t="s">
        <v>64</v>
      </c>
      <c r="DZ96" s="192" t="s">
        <v>64</v>
      </c>
      <c r="EA96" s="192" t="s">
        <v>64</v>
      </c>
      <c r="EB96" s="192" t="s">
        <v>64</v>
      </c>
      <c r="EC96" s="192" t="s">
        <v>64</v>
      </c>
      <c r="ED96" s="192" t="s">
        <v>64</v>
      </c>
      <c r="EE96" s="192" t="s">
        <v>64</v>
      </c>
      <c r="EF96" s="192" t="s">
        <v>64</v>
      </c>
      <c r="EG96" s="192" t="s">
        <v>64</v>
      </c>
      <c r="EH96" s="192" t="s">
        <v>64</v>
      </c>
      <c r="EI96" s="192" t="s">
        <v>64</v>
      </c>
      <c r="EJ96" s="192" t="s">
        <v>64</v>
      </c>
      <c r="EK96" s="192" t="s">
        <v>64</v>
      </c>
      <c r="EL96" s="192" t="s">
        <v>64</v>
      </c>
      <c r="EM96" s="192" t="s">
        <v>64</v>
      </c>
      <c r="EN96" s="192" t="s">
        <v>64</v>
      </c>
      <c r="EO96" s="192" t="s">
        <v>64</v>
      </c>
      <c r="EP96" s="192" t="s">
        <v>64</v>
      </c>
      <c r="EQ96" s="192" t="s">
        <v>64</v>
      </c>
      <c r="ER96" s="192" t="s">
        <v>64</v>
      </c>
      <c r="ES96" s="192" t="s">
        <v>64</v>
      </c>
      <c r="ET96" s="192" t="s">
        <v>64</v>
      </c>
      <c r="EU96" s="192" t="s">
        <v>64</v>
      </c>
      <c r="EV96" s="192" t="s">
        <v>64</v>
      </c>
      <c r="EW96" s="192" t="s">
        <v>64</v>
      </c>
      <c r="EX96" s="192" t="s">
        <v>64</v>
      </c>
      <c r="EY96" s="192" t="s">
        <v>64</v>
      </c>
      <c r="EZ96" s="192" t="s">
        <v>64</v>
      </c>
      <c r="FA96" s="192" t="s">
        <v>64</v>
      </c>
      <c r="FB96" s="192" t="s">
        <v>64</v>
      </c>
      <c r="FC96" s="192" t="s">
        <v>64</v>
      </c>
      <c r="FD96" s="192" t="s">
        <v>64</v>
      </c>
      <c r="FE96" s="192" t="s">
        <v>64</v>
      </c>
      <c r="FF96" s="192" t="s">
        <v>64</v>
      </c>
      <c r="FG96" s="192" t="s">
        <v>64</v>
      </c>
      <c r="FH96" s="192" t="s">
        <v>64</v>
      </c>
      <c r="FI96" s="192" t="s">
        <v>64</v>
      </c>
      <c r="FJ96" s="192" t="s">
        <v>64</v>
      </c>
      <c r="FK96" s="192" t="s">
        <v>64</v>
      </c>
      <c r="FL96" s="192" t="s">
        <v>64</v>
      </c>
      <c r="FM96" s="192" t="s">
        <v>64</v>
      </c>
      <c r="FN96" s="192" t="s">
        <v>64</v>
      </c>
      <c r="FO96" s="192" t="s">
        <v>64</v>
      </c>
      <c r="FP96" s="192" t="s">
        <v>64</v>
      </c>
      <c r="FQ96" s="192" t="s">
        <v>64</v>
      </c>
      <c r="FR96" s="192" t="s">
        <v>82</v>
      </c>
      <c r="FS96" s="192" t="s">
        <v>64</v>
      </c>
      <c r="FT96" s="192" t="s">
        <v>64</v>
      </c>
      <c r="FU96" s="192" t="s">
        <v>64</v>
      </c>
      <c r="FV96" s="192" t="s">
        <v>64</v>
      </c>
      <c r="FW96" s="192" t="s">
        <v>64</v>
      </c>
      <c r="FX96" s="192" t="s">
        <v>64</v>
      </c>
      <c r="FY96" s="192" t="s">
        <v>64</v>
      </c>
      <c r="FZ96" s="192" t="s">
        <v>64</v>
      </c>
      <c r="GA96" s="192" t="s">
        <v>64</v>
      </c>
      <c r="GB96" s="192" t="s">
        <v>64</v>
      </c>
      <c r="GC96" s="192" t="s">
        <v>64</v>
      </c>
      <c r="GD96" s="192" t="s">
        <v>64</v>
      </c>
      <c r="GE96" s="192" t="s">
        <v>64</v>
      </c>
      <c r="GF96" s="192" t="s">
        <v>64</v>
      </c>
      <c r="GG96" s="192" t="s">
        <v>64</v>
      </c>
      <c r="GH96" s="192" t="s">
        <v>64</v>
      </c>
      <c r="GI96" s="192" t="s">
        <v>64</v>
      </c>
      <c r="GJ96" s="192" t="s">
        <v>64</v>
      </c>
      <c r="GK96" s="192" t="s">
        <v>64</v>
      </c>
      <c r="GL96" s="192" t="s">
        <v>64</v>
      </c>
      <c r="GM96" s="192" t="s">
        <v>64</v>
      </c>
      <c r="GN96" s="192" t="s">
        <v>82</v>
      </c>
      <c r="GO96" s="192" t="s">
        <v>64</v>
      </c>
      <c r="GP96" s="192" t="s">
        <v>64</v>
      </c>
      <c r="GQ96" s="192" t="s">
        <v>64</v>
      </c>
      <c r="GR96" s="192" t="s">
        <v>64</v>
      </c>
      <c r="GS96" s="192" t="s">
        <v>64</v>
      </c>
      <c r="GT96" s="192" t="s">
        <v>64</v>
      </c>
      <c r="GU96" s="192" t="s">
        <v>64</v>
      </c>
      <c r="GV96" s="192" t="s">
        <v>64</v>
      </c>
      <c r="GW96" s="192" t="s">
        <v>82</v>
      </c>
      <c r="GX96" s="192" t="s">
        <v>82</v>
      </c>
      <c r="GY96" s="192" t="s">
        <v>64</v>
      </c>
      <c r="GZ96" s="192" t="s">
        <v>64</v>
      </c>
      <c r="HA96" s="192" t="s">
        <v>64</v>
      </c>
      <c r="HB96" s="192" t="s">
        <v>64</v>
      </c>
      <c r="HC96" s="192" t="s">
        <v>82</v>
      </c>
      <c r="HD96" s="192" t="s">
        <v>64</v>
      </c>
      <c r="HE96" s="192" t="s">
        <v>64</v>
      </c>
      <c r="HF96" s="192" t="s">
        <v>64</v>
      </c>
      <c r="HG96" s="192" t="s">
        <v>783</v>
      </c>
      <c r="HH96" s="192" t="s">
        <v>64</v>
      </c>
      <c r="HI96" s="192" t="s">
        <v>64</v>
      </c>
      <c r="HJ96" s="192" t="s">
        <v>64</v>
      </c>
      <c r="HK96" s="192" t="s">
        <v>64</v>
      </c>
      <c r="HL96" s="192" t="s">
        <v>64</v>
      </c>
      <c r="HM96" s="192" t="s">
        <v>64</v>
      </c>
      <c r="HN96" s="192" t="s">
        <v>64</v>
      </c>
      <c r="HO96" s="192" t="s">
        <v>82</v>
      </c>
      <c r="HP96" s="192" t="s">
        <v>82</v>
      </c>
      <c r="HQ96" s="192" t="s">
        <v>82</v>
      </c>
      <c r="HR96" s="192" t="s">
        <v>82</v>
      </c>
      <c r="HS96" s="192" t="s">
        <v>64</v>
      </c>
      <c r="HT96" s="192" t="s">
        <v>64</v>
      </c>
      <c r="HU96" s="192" t="s">
        <v>64</v>
      </c>
      <c r="HV96" s="192" t="s">
        <v>64</v>
      </c>
      <c r="HW96" s="192" t="s">
        <v>64</v>
      </c>
      <c r="HX96" s="192" t="s">
        <v>64</v>
      </c>
      <c r="HY96" s="192" t="s">
        <v>64</v>
      </c>
      <c r="HZ96" s="192" t="s">
        <v>64</v>
      </c>
      <c r="IA96" s="192" t="s">
        <v>64</v>
      </c>
      <c r="IB96" s="192" t="s">
        <v>64</v>
      </c>
      <c r="IC96" s="192" t="s">
        <v>64</v>
      </c>
      <c r="ID96" s="192" t="s">
        <v>64</v>
      </c>
      <c r="IE96" s="192" t="s">
        <v>64</v>
      </c>
      <c r="IF96" s="192" t="s">
        <v>64</v>
      </c>
      <c r="IG96" s="192" t="s">
        <v>64</v>
      </c>
      <c r="IH96" s="192" t="s">
        <v>64</v>
      </c>
      <c r="II96" s="192" t="s">
        <v>64</v>
      </c>
      <c r="IJ96" s="192" t="s">
        <v>64</v>
      </c>
      <c r="IK96" s="192" t="s">
        <v>64</v>
      </c>
      <c r="IL96" s="192" t="s">
        <v>64</v>
      </c>
      <c r="IM96" s="192" t="s">
        <v>490</v>
      </c>
      <c r="IN96" s="192" t="s">
        <v>83</v>
      </c>
      <c r="IO96" s="192" t="s">
        <v>489</v>
      </c>
      <c r="IP96" s="192" t="s">
        <v>487</v>
      </c>
      <c r="IQ96" s="192" t="s">
        <v>64</v>
      </c>
      <c r="IR96" s="192" t="s">
        <v>64</v>
      </c>
    </row>
    <row r="97" spans="1:252">
      <c r="A97" s="209" t="str">
        <f t="shared" si="1"/>
        <v>Report</v>
      </c>
      <c r="B97" s="192">
        <v>107460</v>
      </c>
      <c r="C97" s="192">
        <v>3806109</v>
      </c>
      <c r="D97" s="192" t="s">
        <v>1047</v>
      </c>
      <c r="E97" s="192" t="s">
        <v>794</v>
      </c>
      <c r="F97" s="192" t="s">
        <v>530</v>
      </c>
      <c r="G97" s="192" t="s">
        <v>850</v>
      </c>
      <c r="H97" s="192" t="s">
        <v>1010</v>
      </c>
      <c r="I97" s="192" t="s">
        <v>1048</v>
      </c>
      <c r="J97" s="192" t="s">
        <v>817</v>
      </c>
      <c r="K97" s="192" t="s">
        <v>817</v>
      </c>
      <c r="L97" s="192" t="s">
        <v>817</v>
      </c>
      <c r="M97" s="192" t="s">
        <v>783</v>
      </c>
      <c r="N97" s="210" t="s">
        <v>784</v>
      </c>
      <c r="O97" s="211">
        <v>10046961</v>
      </c>
      <c r="P97" s="196">
        <v>43277</v>
      </c>
      <c r="Q97" s="196">
        <v>43279</v>
      </c>
      <c r="R97" s="196">
        <v>43305</v>
      </c>
      <c r="S97" s="192" t="s">
        <v>785</v>
      </c>
      <c r="T97" s="192" t="s">
        <v>786</v>
      </c>
      <c r="U97" s="192">
        <v>2</v>
      </c>
      <c r="V97" s="192">
        <v>2</v>
      </c>
      <c r="W97" s="192">
        <v>2</v>
      </c>
      <c r="X97" s="192">
        <v>1</v>
      </c>
      <c r="Y97" s="192">
        <v>2</v>
      </c>
      <c r="Z97" s="192" t="s">
        <v>783</v>
      </c>
      <c r="AA97" s="192">
        <v>2</v>
      </c>
      <c r="AB97" s="192" t="s">
        <v>489</v>
      </c>
      <c r="AC97" s="192" t="s">
        <v>487</v>
      </c>
      <c r="AD97" s="192" t="s">
        <v>783</v>
      </c>
      <c r="AE97" s="192" t="s">
        <v>783</v>
      </c>
      <c r="AF97" s="192" t="s">
        <v>783</v>
      </c>
      <c r="AG97" s="192" t="s">
        <v>783</v>
      </c>
      <c r="AH97" s="192" t="s">
        <v>783</v>
      </c>
      <c r="AI97" s="192" t="s">
        <v>783</v>
      </c>
      <c r="AJ97" s="192" t="s">
        <v>783</v>
      </c>
      <c r="AK97" s="192" t="s">
        <v>787</v>
      </c>
      <c r="AL97" s="192" t="s">
        <v>64</v>
      </c>
      <c r="AM97" s="192" t="s">
        <v>64</v>
      </c>
      <c r="AN97" s="192" t="s">
        <v>64</v>
      </c>
      <c r="AO97" s="192" t="s">
        <v>64</v>
      </c>
      <c r="AP97" s="192" t="s">
        <v>64</v>
      </c>
      <c r="AQ97" s="192" t="s">
        <v>64</v>
      </c>
      <c r="AR97" s="192" t="s">
        <v>64</v>
      </c>
      <c r="AS97" s="192" t="s">
        <v>64</v>
      </c>
      <c r="AT97" s="192" t="s">
        <v>64</v>
      </c>
      <c r="AU97" s="192" t="s">
        <v>64</v>
      </c>
      <c r="AV97" s="192" t="s">
        <v>64</v>
      </c>
      <c r="AW97" s="192" t="s">
        <v>64</v>
      </c>
      <c r="AX97" s="192" t="s">
        <v>64</v>
      </c>
      <c r="AY97" s="192" t="s">
        <v>64</v>
      </c>
      <c r="AZ97" s="192" t="s">
        <v>64</v>
      </c>
      <c r="BA97" s="192" t="s">
        <v>64</v>
      </c>
      <c r="BB97" s="192" t="s">
        <v>82</v>
      </c>
      <c r="BC97" s="192" t="s">
        <v>64</v>
      </c>
      <c r="BD97" s="192" t="s">
        <v>64</v>
      </c>
      <c r="BE97" s="192" t="s">
        <v>64</v>
      </c>
      <c r="BF97" s="192" t="s">
        <v>64</v>
      </c>
      <c r="BG97" s="192" t="s">
        <v>64</v>
      </c>
      <c r="BH97" s="192" t="s">
        <v>64</v>
      </c>
      <c r="BI97" s="192" t="s">
        <v>64</v>
      </c>
      <c r="BJ97" s="192" t="s">
        <v>82</v>
      </c>
      <c r="BK97" s="192" t="s">
        <v>64</v>
      </c>
      <c r="BL97" s="192" t="s">
        <v>64</v>
      </c>
      <c r="BM97" s="192" t="s">
        <v>64</v>
      </c>
      <c r="BN97" s="192" t="s">
        <v>64</v>
      </c>
      <c r="BO97" s="192" t="s">
        <v>64</v>
      </c>
      <c r="BP97" s="192" t="s">
        <v>64</v>
      </c>
      <c r="BQ97" s="192" t="s">
        <v>64</v>
      </c>
      <c r="BR97" s="192" t="s">
        <v>64</v>
      </c>
      <c r="BS97" s="192" t="s">
        <v>64</v>
      </c>
      <c r="BT97" s="192" t="s">
        <v>64</v>
      </c>
      <c r="BU97" s="192" t="s">
        <v>64</v>
      </c>
      <c r="BV97" s="192" t="s">
        <v>64</v>
      </c>
      <c r="BW97" s="192" t="s">
        <v>64</v>
      </c>
      <c r="BX97" s="192" t="s">
        <v>64</v>
      </c>
      <c r="BY97" s="192" t="s">
        <v>64</v>
      </c>
      <c r="BZ97" s="192" t="s">
        <v>64</v>
      </c>
      <c r="CA97" s="192" t="s">
        <v>64</v>
      </c>
      <c r="CB97" s="192" t="s">
        <v>64</v>
      </c>
      <c r="CC97" s="192" t="s">
        <v>64</v>
      </c>
      <c r="CD97" s="192" t="s">
        <v>64</v>
      </c>
      <c r="CE97" s="192" t="s">
        <v>64</v>
      </c>
      <c r="CF97" s="192" t="s">
        <v>64</v>
      </c>
      <c r="CG97" s="192" t="s">
        <v>64</v>
      </c>
      <c r="CH97" s="192" t="s">
        <v>64</v>
      </c>
      <c r="CI97" s="192" t="s">
        <v>64</v>
      </c>
      <c r="CJ97" s="192" t="s">
        <v>64</v>
      </c>
      <c r="CK97" s="192" t="s">
        <v>64</v>
      </c>
      <c r="CL97" s="192" t="s">
        <v>64</v>
      </c>
      <c r="CM97" s="192" t="s">
        <v>64</v>
      </c>
      <c r="CN97" s="192" t="s">
        <v>64</v>
      </c>
      <c r="CO97" s="192" t="s">
        <v>64</v>
      </c>
      <c r="CP97" s="192" t="s">
        <v>64</v>
      </c>
      <c r="CQ97" s="192" t="s">
        <v>64</v>
      </c>
      <c r="CR97" s="192" t="s">
        <v>82</v>
      </c>
      <c r="CS97" s="192" t="s">
        <v>82</v>
      </c>
      <c r="CT97" s="192" t="s">
        <v>82</v>
      </c>
      <c r="CU97" s="192" t="s">
        <v>64</v>
      </c>
      <c r="CV97" s="192" t="s">
        <v>64</v>
      </c>
      <c r="CW97" s="192" t="s">
        <v>64</v>
      </c>
      <c r="CX97" s="192" t="s">
        <v>64</v>
      </c>
      <c r="CY97" s="192" t="s">
        <v>64</v>
      </c>
      <c r="CZ97" s="192" t="s">
        <v>64</v>
      </c>
      <c r="DA97" s="192" t="s">
        <v>64</v>
      </c>
      <c r="DB97" s="192" t="s">
        <v>64</v>
      </c>
      <c r="DC97" s="192" t="s">
        <v>64</v>
      </c>
      <c r="DD97" s="192" t="s">
        <v>64</v>
      </c>
      <c r="DE97" s="192" t="s">
        <v>64</v>
      </c>
      <c r="DF97" s="192" t="s">
        <v>64</v>
      </c>
      <c r="DG97" s="192" t="s">
        <v>64</v>
      </c>
      <c r="DH97" s="192" t="s">
        <v>64</v>
      </c>
      <c r="DI97" s="192" t="s">
        <v>64</v>
      </c>
      <c r="DJ97" s="192" t="s">
        <v>64</v>
      </c>
      <c r="DK97" s="192" t="s">
        <v>64</v>
      </c>
      <c r="DL97" s="192" t="s">
        <v>64</v>
      </c>
      <c r="DM97" s="192" t="s">
        <v>64</v>
      </c>
      <c r="DN97" s="192" t="s">
        <v>64</v>
      </c>
      <c r="DO97" s="192" t="s">
        <v>64</v>
      </c>
      <c r="DP97" s="192" t="s">
        <v>64</v>
      </c>
      <c r="DQ97" s="192" t="s">
        <v>64</v>
      </c>
      <c r="DR97" s="192" t="s">
        <v>82</v>
      </c>
      <c r="DS97" s="192" t="s">
        <v>64</v>
      </c>
      <c r="DT97" s="192" t="s">
        <v>82</v>
      </c>
      <c r="DU97" s="192" t="s">
        <v>82</v>
      </c>
      <c r="DV97" s="192" t="s">
        <v>82</v>
      </c>
      <c r="DW97" s="192" t="s">
        <v>82</v>
      </c>
      <c r="DX97" s="192" t="s">
        <v>82</v>
      </c>
      <c r="DY97" s="192" t="s">
        <v>82</v>
      </c>
      <c r="DZ97" s="192" t="s">
        <v>82</v>
      </c>
      <c r="EA97" s="192" t="s">
        <v>82</v>
      </c>
      <c r="EB97" s="192" t="s">
        <v>82</v>
      </c>
      <c r="EC97" s="192" t="s">
        <v>82</v>
      </c>
      <c r="ED97" s="192" t="s">
        <v>82</v>
      </c>
      <c r="EE97" s="192" t="s">
        <v>82</v>
      </c>
      <c r="EF97" s="192" t="s">
        <v>82</v>
      </c>
      <c r="EG97" s="192" t="s">
        <v>82</v>
      </c>
      <c r="EH97" s="192" t="s">
        <v>64</v>
      </c>
      <c r="EI97" s="192" t="s">
        <v>64</v>
      </c>
      <c r="EJ97" s="192" t="s">
        <v>64</v>
      </c>
      <c r="EK97" s="192" t="s">
        <v>64</v>
      </c>
      <c r="EL97" s="192" t="s">
        <v>64</v>
      </c>
      <c r="EM97" s="192" t="s">
        <v>64</v>
      </c>
      <c r="EN97" s="192" t="s">
        <v>64</v>
      </c>
      <c r="EO97" s="192" t="s">
        <v>64</v>
      </c>
      <c r="EP97" s="192" t="s">
        <v>64</v>
      </c>
      <c r="EQ97" s="192" t="s">
        <v>64</v>
      </c>
      <c r="ER97" s="192" t="s">
        <v>64</v>
      </c>
      <c r="ES97" s="192" t="s">
        <v>64</v>
      </c>
      <c r="ET97" s="192" t="s">
        <v>64</v>
      </c>
      <c r="EU97" s="192" t="s">
        <v>64</v>
      </c>
      <c r="EV97" s="192" t="s">
        <v>64</v>
      </c>
      <c r="EW97" s="192" t="s">
        <v>64</v>
      </c>
      <c r="EX97" s="192" t="s">
        <v>64</v>
      </c>
      <c r="EY97" s="192" t="s">
        <v>64</v>
      </c>
      <c r="EZ97" s="192" t="s">
        <v>64</v>
      </c>
      <c r="FA97" s="192" t="s">
        <v>64</v>
      </c>
      <c r="FB97" s="192" t="s">
        <v>64</v>
      </c>
      <c r="FC97" s="192" t="s">
        <v>64</v>
      </c>
      <c r="FD97" s="192" t="s">
        <v>64</v>
      </c>
      <c r="FE97" s="192" t="s">
        <v>82</v>
      </c>
      <c r="FF97" s="192" t="s">
        <v>82</v>
      </c>
      <c r="FG97" s="192" t="s">
        <v>82</v>
      </c>
      <c r="FH97" s="192" t="s">
        <v>82</v>
      </c>
      <c r="FI97" s="192" t="s">
        <v>82</v>
      </c>
      <c r="FJ97" s="192" t="s">
        <v>82</v>
      </c>
      <c r="FK97" s="192" t="s">
        <v>82</v>
      </c>
      <c r="FL97" s="192" t="s">
        <v>82</v>
      </c>
      <c r="FM97" s="192" t="s">
        <v>83</v>
      </c>
      <c r="FN97" s="192" t="s">
        <v>82</v>
      </c>
      <c r="FO97" s="192" t="s">
        <v>64</v>
      </c>
      <c r="FP97" s="192" t="s">
        <v>64</v>
      </c>
      <c r="FQ97" s="192" t="s">
        <v>82</v>
      </c>
      <c r="FR97" s="192" t="s">
        <v>64</v>
      </c>
      <c r="FS97" s="192" t="s">
        <v>64</v>
      </c>
      <c r="FT97" s="192" t="s">
        <v>64</v>
      </c>
      <c r="FU97" s="192" t="s">
        <v>64</v>
      </c>
      <c r="FV97" s="192" t="s">
        <v>82</v>
      </c>
      <c r="FW97" s="192" t="s">
        <v>64</v>
      </c>
      <c r="FX97" s="192" t="s">
        <v>64</v>
      </c>
      <c r="FY97" s="192" t="s">
        <v>64</v>
      </c>
      <c r="FZ97" s="192" t="s">
        <v>64</v>
      </c>
      <c r="GA97" s="192" t="s">
        <v>64</v>
      </c>
      <c r="GB97" s="192" t="s">
        <v>64</v>
      </c>
      <c r="GC97" s="192" t="s">
        <v>64</v>
      </c>
      <c r="GD97" s="192" t="s">
        <v>64</v>
      </c>
      <c r="GE97" s="192" t="s">
        <v>64</v>
      </c>
      <c r="GF97" s="192" t="s">
        <v>64</v>
      </c>
      <c r="GG97" s="192" t="s">
        <v>64</v>
      </c>
      <c r="GH97" s="192" t="s">
        <v>64</v>
      </c>
      <c r="GI97" s="192" t="s">
        <v>64</v>
      </c>
      <c r="GJ97" s="192" t="s">
        <v>64</v>
      </c>
      <c r="GK97" s="192" t="s">
        <v>64</v>
      </c>
      <c r="GL97" s="192" t="s">
        <v>64</v>
      </c>
      <c r="GM97" s="192" t="s">
        <v>64</v>
      </c>
      <c r="GN97" s="192" t="s">
        <v>82</v>
      </c>
      <c r="GO97" s="192" t="s">
        <v>64</v>
      </c>
      <c r="GP97" s="192" t="s">
        <v>64</v>
      </c>
      <c r="GQ97" s="192" t="s">
        <v>64</v>
      </c>
      <c r="GR97" s="192" t="s">
        <v>64</v>
      </c>
      <c r="GS97" s="192" t="s">
        <v>64</v>
      </c>
      <c r="GT97" s="192" t="s">
        <v>64</v>
      </c>
      <c r="GU97" s="192" t="s">
        <v>64</v>
      </c>
      <c r="GV97" s="192" t="s">
        <v>64</v>
      </c>
      <c r="GW97" s="192" t="s">
        <v>82</v>
      </c>
      <c r="GX97" s="192" t="s">
        <v>82</v>
      </c>
      <c r="GY97" s="192" t="s">
        <v>64</v>
      </c>
      <c r="GZ97" s="192" t="s">
        <v>64</v>
      </c>
      <c r="HA97" s="192" t="s">
        <v>64</v>
      </c>
      <c r="HB97" s="192" t="s">
        <v>64</v>
      </c>
      <c r="HC97" s="192" t="s">
        <v>64</v>
      </c>
      <c r="HD97" s="192" t="s">
        <v>64</v>
      </c>
      <c r="HE97" s="192" t="s">
        <v>82</v>
      </c>
      <c r="HF97" s="192" t="s">
        <v>64</v>
      </c>
      <c r="HG97" s="192" t="s">
        <v>64</v>
      </c>
      <c r="HH97" s="192" t="s">
        <v>64</v>
      </c>
      <c r="HI97" s="192" t="s">
        <v>82</v>
      </c>
      <c r="HJ97" s="192" t="s">
        <v>64</v>
      </c>
      <c r="HK97" s="192" t="s">
        <v>64</v>
      </c>
      <c r="HL97" s="192" t="s">
        <v>64</v>
      </c>
      <c r="HM97" s="192" t="s">
        <v>64</v>
      </c>
      <c r="HN97" s="192" t="s">
        <v>64</v>
      </c>
      <c r="HO97" s="192" t="s">
        <v>64</v>
      </c>
      <c r="HP97" s="192" t="s">
        <v>64</v>
      </c>
      <c r="HQ97" s="192" t="s">
        <v>64</v>
      </c>
      <c r="HR97" s="192" t="s">
        <v>64</v>
      </c>
      <c r="HS97" s="192" t="s">
        <v>64</v>
      </c>
      <c r="HT97" s="192" t="s">
        <v>64</v>
      </c>
      <c r="HU97" s="192" t="s">
        <v>64</v>
      </c>
      <c r="HV97" s="192" t="s">
        <v>64</v>
      </c>
      <c r="HW97" s="192" t="s">
        <v>64</v>
      </c>
      <c r="HX97" s="192" t="s">
        <v>64</v>
      </c>
      <c r="HY97" s="192" t="s">
        <v>64</v>
      </c>
      <c r="HZ97" s="192" t="s">
        <v>64</v>
      </c>
      <c r="IA97" s="192" t="s">
        <v>64</v>
      </c>
      <c r="IB97" s="192" t="s">
        <v>64</v>
      </c>
      <c r="IC97" s="192" t="s">
        <v>64</v>
      </c>
      <c r="ID97" s="192" t="s">
        <v>64</v>
      </c>
      <c r="IE97" s="192" t="s">
        <v>64</v>
      </c>
      <c r="IF97" s="192" t="s">
        <v>64</v>
      </c>
      <c r="IG97" s="192" t="s">
        <v>64</v>
      </c>
      <c r="IH97" s="192" t="s">
        <v>64</v>
      </c>
      <c r="II97" s="192" t="s">
        <v>64</v>
      </c>
      <c r="IJ97" s="192" t="s">
        <v>64</v>
      </c>
      <c r="IK97" s="192" t="s">
        <v>64</v>
      </c>
      <c r="IL97" s="192" t="s">
        <v>64</v>
      </c>
      <c r="IM97" s="192" t="s">
        <v>490</v>
      </c>
      <c r="IN97" s="192" t="s">
        <v>83</v>
      </c>
      <c r="IO97" s="192" t="s">
        <v>489</v>
      </c>
      <c r="IP97" s="192" t="s">
        <v>487</v>
      </c>
      <c r="IQ97" s="192" t="s">
        <v>82</v>
      </c>
      <c r="IR97" s="192" t="s">
        <v>82</v>
      </c>
    </row>
    <row r="98" spans="1:252">
      <c r="A98" s="209" t="str">
        <f t="shared" si="1"/>
        <v>Report</v>
      </c>
      <c r="B98" s="192">
        <v>139239</v>
      </c>
      <c r="C98" s="192">
        <v>2136000</v>
      </c>
      <c r="D98" s="192" t="s">
        <v>1049</v>
      </c>
      <c r="E98" s="192" t="s">
        <v>794</v>
      </c>
      <c r="F98" s="192" t="s">
        <v>534</v>
      </c>
      <c r="G98" s="192" t="s">
        <v>534</v>
      </c>
      <c r="H98" s="192" t="s">
        <v>1050</v>
      </c>
      <c r="I98" s="192" t="s">
        <v>1051</v>
      </c>
      <c r="J98" s="192" t="s">
        <v>781</v>
      </c>
      <c r="K98" s="192" t="s">
        <v>781</v>
      </c>
      <c r="L98" s="192" t="s">
        <v>782</v>
      </c>
      <c r="M98" s="192" t="s">
        <v>783</v>
      </c>
      <c r="N98" s="210" t="s">
        <v>784</v>
      </c>
      <c r="O98" s="211">
        <v>10020730</v>
      </c>
      <c r="P98" s="196">
        <v>43221</v>
      </c>
      <c r="Q98" s="196">
        <v>43223</v>
      </c>
      <c r="R98" s="196">
        <v>43257</v>
      </c>
      <c r="S98" s="192" t="s">
        <v>785</v>
      </c>
      <c r="T98" s="192" t="s">
        <v>786</v>
      </c>
      <c r="U98" s="192">
        <v>2</v>
      </c>
      <c r="V98" s="192">
        <v>2</v>
      </c>
      <c r="W98" s="192">
        <v>2</v>
      </c>
      <c r="X98" s="192">
        <v>1</v>
      </c>
      <c r="Y98" s="192">
        <v>2</v>
      </c>
      <c r="Z98" s="192">
        <v>2</v>
      </c>
      <c r="AA98" s="192" t="s">
        <v>783</v>
      </c>
      <c r="AB98" s="192" t="s">
        <v>489</v>
      </c>
      <c r="AC98" s="192" t="s">
        <v>487</v>
      </c>
      <c r="AD98" s="192" t="s">
        <v>783</v>
      </c>
      <c r="AE98" s="192" t="s">
        <v>783</v>
      </c>
      <c r="AF98" s="192" t="s">
        <v>783</v>
      </c>
      <c r="AG98" s="192" t="s">
        <v>783</v>
      </c>
      <c r="AH98" s="192" t="s">
        <v>783</v>
      </c>
      <c r="AI98" s="192" t="s">
        <v>783</v>
      </c>
      <c r="AJ98" s="192" t="s">
        <v>783</v>
      </c>
      <c r="AK98" s="192" t="s">
        <v>787</v>
      </c>
      <c r="AL98" s="192" t="s">
        <v>64</v>
      </c>
      <c r="AM98" s="192" t="s">
        <v>64</v>
      </c>
      <c r="AN98" s="192" t="s">
        <v>64</v>
      </c>
      <c r="AO98" s="192" t="s">
        <v>64</v>
      </c>
      <c r="AP98" s="192" t="s">
        <v>64</v>
      </c>
      <c r="AQ98" s="192" t="s">
        <v>64</v>
      </c>
      <c r="AR98" s="192" t="s">
        <v>64</v>
      </c>
      <c r="AS98" s="192" t="s">
        <v>64</v>
      </c>
      <c r="AT98" s="192" t="s">
        <v>64</v>
      </c>
      <c r="AU98" s="192" t="s">
        <v>64</v>
      </c>
      <c r="AV98" s="192" t="s">
        <v>64</v>
      </c>
      <c r="AW98" s="192" t="s">
        <v>64</v>
      </c>
      <c r="AX98" s="192" t="s">
        <v>64</v>
      </c>
      <c r="AY98" s="192" t="s">
        <v>64</v>
      </c>
      <c r="AZ98" s="192" t="s">
        <v>64</v>
      </c>
      <c r="BA98" s="192" t="s">
        <v>64</v>
      </c>
      <c r="BB98" s="192" t="s">
        <v>64</v>
      </c>
      <c r="BC98" s="192" t="s">
        <v>64</v>
      </c>
      <c r="BD98" s="192" t="s">
        <v>64</v>
      </c>
      <c r="BE98" s="192" t="s">
        <v>64</v>
      </c>
      <c r="BF98" s="192" t="s">
        <v>64</v>
      </c>
      <c r="BG98" s="192" t="s">
        <v>64</v>
      </c>
      <c r="BH98" s="192" t="s">
        <v>64</v>
      </c>
      <c r="BI98" s="192" t="s">
        <v>64</v>
      </c>
      <c r="BJ98" s="192" t="s">
        <v>64</v>
      </c>
      <c r="BK98" s="192" t="s">
        <v>64</v>
      </c>
      <c r="BL98" s="192" t="s">
        <v>64</v>
      </c>
      <c r="BM98" s="192" t="s">
        <v>64</v>
      </c>
      <c r="BN98" s="192" t="s">
        <v>64</v>
      </c>
      <c r="BO98" s="192" t="s">
        <v>64</v>
      </c>
      <c r="BP98" s="192" t="s">
        <v>64</v>
      </c>
      <c r="BQ98" s="192" t="s">
        <v>64</v>
      </c>
      <c r="BR98" s="192" t="s">
        <v>64</v>
      </c>
      <c r="BS98" s="192" t="s">
        <v>64</v>
      </c>
      <c r="BT98" s="192" t="s">
        <v>64</v>
      </c>
      <c r="BU98" s="192" t="s">
        <v>64</v>
      </c>
      <c r="BV98" s="192" t="s">
        <v>64</v>
      </c>
      <c r="BW98" s="192" t="s">
        <v>64</v>
      </c>
      <c r="BX98" s="192" t="s">
        <v>64</v>
      </c>
      <c r="BY98" s="192" t="s">
        <v>64</v>
      </c>
      <c r="BZ98" s="192" t="s">
        <v>64</v>
      </c>
      <c r="CA98" s="192" t="s">
        <v>64</v>
      </c>
      <c r="CB98" s="192" t="s">
        <v>64</v>
      </c>
      <c r="CC98" s="192" t="s">
        <v>64</v>
      </c>
      <c r="CD98" s="192" t="s">
        <v>64</v>
      </c>
      <c r="CE98" s="192" t="s">
        <v>64</v>
      </c>
      <c r="CF98" s="192" t="s">
        <v>64</v>
      </c>
      <c r="CG98" s="192" t="s">
        <v>64</v>
      </c>
      <c r="CH98" s="192" t="s">
        <v>64</v>
      </c>
      <c r="CI98" s="192" t="s">
        <v>64</v>
      </c>
      <c r="CJ98" s="192" t="s">
        <v>64</v>
      </c>
      <c r="CK98" s="192" t="s">
        <v>64</v>
      </c>
      <c r="CL98" s="192" t="s">
        <v>64</v>
      </c>
      <c r="CM98" s="192" t="s">
        <v>64</v>
      </c>
      <c r="CN98" s="192" t="s">
        <v>64</v>
      </c>
      <c r="CO98" s="192" t="s">
        <v>64</v>
      </c>
      <c r="CP98" s="192" t="s">
        <v>64</v>
      </c>
      <c r="CQ98" s="192" t="s">
        <v>64</v>
      </c>
      <c r="CR98" s="192" t="s">
        <v>82</v>
      </c>
      <c r="CS98" s="192" t="s">
        <v>82</v>
      </c>
      <c r="CT98" s="192" t="s">
        <v>82</v>
      </c>
      <c r="CU98" s="192" t="s">
        <v>64</v>
      </c>
      <c r="CV98" s="192" t="s">
        <v>64</v>
      </c>
      <c r="CW98" s="192" t="s">
        <v>64</v>
      </c>
      <c r="CX98" s="192" t="s">
        <v>64</v>
      </c>
      <c r="CY98" s="192" t="s">
        <v>64</v>
      </c>
      <c r="CZ98" s="192" t="s">
        <v>64</v>
      </c>
      <c r="DA98" s="192" t="s">
        <v>64</v>
      </c>
      <c r="DB98" s="192" t="s">
        <v>64</v>
      </c>
      <c r="DC98" s="192" t="s">
        <v>64</v>
      </c>
      <c r="DD98" s="192" t="s">
        <v>64</v>
      </c>
      <c r="DE98" s="192" t="s">
        <v>64</v>
      </c>
      <c r="DF98" s="192" t="s">
        <v>64</v>
      </c>
      <c r="DG98" s="192" t="s">
        <v>64</v>
      </c>
      <c r="DH98" s="192" t="s">
        <v>64</v>
      </c>
      <c r="DI98" s="192" t="s">
        <v>64</v>
      </c>
      <c r="DJ98" s="192" t="s">
        <v>64</v>
      </c>
      <c r="DK98" s="192" t="s">
        <v>64</v>
      </c>
      <c r="DL98" s="192" t="s">
        <v>64</v>
      </c>
      <c r="DM98" s="192" t="s">
        <v>64</v>
      </c>
      <c r="DN98" s="192" t="s">
        <v>64</v>
      </c>
      <c r="DO98" s="192" t="s">
        <v>64</v>
      </c>
      <c r="DP98" s="192" t="s">
        <v>64</v>
      </c>
      <c r="DQ98" s="192" t="s">
        <v>64</v>
      </c>
      <c r="DR98" s="192" t="s">
        <v>82</v>
      </c>
      <c r="DS98" s="192" t="s">
        <v>64</v>
      </c>
      <c r="DT98" s="192" t="s">
        <v>64</v>
      </c>
      <c r="DU98" s="192" t="s">
        <v>64</v>
      </c>
      <c r="DV98" s="192" t="s">
        <v>64</v>
      </c>
      <c r="DW98" s="192" t="s">
        <v>64</v>
      </c>
      <c r="DX98" s="192" t="s">
        <v>64</v>
      </c>
      <c r="DY98" s="192" t="s">
        <v>64</v>
      </c>
      <c r="DZ98" s="192" t="s">
        <v>64</v>
      </c>
      <c r="EA98" s="192" t="s">
        <v>64</v>
      </c>
      <c r="EB98" s="192" t="s">
        <v>64</v>
      </c>
      <c r="EC98" s="192" t="s">
        <v>64</v>
      </c>
      <c r="ED98" s="192" t="s">
        <v>64</v>
      </c>
      <c r="EE98" s="192" t="s">
        <v>64</v>
      </c>
      <c r="EF98" s="192" t="s">
        <v>82</v>
      </c>
      <c r="EG98" s="192" t="s">
        <v>64</v>
      </c>
      <c r="EH98" s="192" t="s">
        <v>64</v>
      </c>
      <c r="EI98" s="192" t="s">
        <v>64</v>
      </c>
      <c r="EJ98" s="192" t="s">
        <v>64</v>
      </c>
      <c r="EK98" s="192" t="s">
        <v>64</v>
      </c>
      <c r="EL98" s="192" t="s">
        <v>64</v>
      </c>
      <c r="EM98" s="192" t="s">
        <v>64</v>
      </c>
      <c r="EN98" s="192" t="s">
        <v>64</v>
      </c>
      <c r="EO98" s="192" t="s">
        <v>64</v>
      </c>
      <c r="EP98" s="192" t="s">
        <v>64</v>
      </c>
      <c r="EQ98" s="192" t="s">
        <v>64</v>
      </c>
      <c r="ER98" s="192" t="s">
        <v>64</v>
      </c>
      <c r="ES98" s="192" t="s">
        <v>64</v>
      </c>
      <c r="ET98" s="192" t="s">
        <v>64</v>
      </c>
      <c r="EU98" s="192" t="s">
        <v>64</v>
      </c>
      <c r="EV98" s="192" t="s">
        <v>64</v>
      </c>
      <c r="EW98" s="192" t="s">
        <v>64</v>
      </c>
      <c r="EX98" s="192" t="s">
        <v>64</v>
      </c>
      <c r="EY98" s="192" t="s">
        <v>64</v>
      </c>
      <c r="EZ98" s="192" t="s">
        <v>64</v>
      </c>
      <c r="FA98" s="192" t="s">
        <v>64</v>
      </c>
      <c r="FB98" s="192" t="s">
        <v>64</v>
      </c>
      <c r="FC98" s="192" t="s">
        <v>64</v>
      </c>
      <c r="FD98" s="192" t="s">
        <v>64</v>
      </c>
      <c r="FE98" s="192" t="s">
        <v>64</v>
      </c>
      <c r="FF98" s="192" t="s">
        <v>64</v>
      </c>
      <c r="FG98" s="192" t="s">
        <v>64</v>
      </c>
      <c r="FH98" s="192" t="s">
        <v>64</v>
      </c>
      <c r="FI98" s="192" t="s">
        <v>64</v>
      </c>
      <c r="FJ98" s="192" t="s">
        <v>64</v>
      </c>
      <c r="FK98" s="192" t="s">
        <v>64</v>
      </c>
      <c r="FL98" s="192" t="s">
        <v>64</v>
      </c>
      <c r="FM98" s="192" t="s">
        <v>64</v>
      </c>
      <c r="FN98" s="192" t="s">
        <v>64</v>
      </c>
      <c r="FO98" s="192" t="s">
        <v>64</v>
      </c>
      <c r="FP98" s="192" t="s">
        <v>64</v>
      </c>
      <c r="FQ98" s="192" t="s">
        <v>64</v>
      </c>
      <c r="FR98" s="192" t="s">
        <v>64</v>
      </c>
      <c r="FS98" s="192" t="s">
        <v>64</v>
      </c>
      <c r="FT98" s="192" t="s">
        <v>64</v>
      </c>
      <c r="FU98" s="192" t="s">
        <v>64</v>
      </c>
      <c r="FV98" s="192" t="s">
        <v>64</v>
      </c>
      <c r="FW98" s="192" t="s">
        <v>64</v>
      </c>
      <c r="FX98" s="192" t="s">
        <v>64</v>
      </c>
      <c r="FY98" s="192" t="s">
        <v>64</v>
      </c>
      <c r="FZ98" s="192" t="s">
        <v>64</v>
      </c>
      <c r="GA98" s="192" t="s">
        <v>64</v>
      </c>
      <c r="GB98" s="192" t="s">
        <v>64</v>
      </c>
      <c r="GC98" s="192" t="s">
        <v>64</v>
      </c>
      <c r="GD98" s="192" t="s">
        <v>64</v>
      </c>
      <c r="GE98" s="192" t="s">
        <v>64</v>
      </c>
      <c r="GF98" s="192" t="s">
        <v>64</v>
      </c>
      <c r="GG98" s="192" t="s">
        <v>64</v>
      </c>
      <c r="GH98" s="192" t="s">
        <v>64</v>
      </c>
      <c r="GI98" s="192" t="s">
        <v>64</v>
      </c>
      <c r="GJ98" s="192" t="s">
        <v>64</v>
      </c>
      <c r="GK98" s="192" t="s">
        <v>64</v>
      </c>
      <c r="GL98" s="192" t="s">
        <v>64</v>
      </c>
      <c r="GM98" s="192" t="s">
        <v>64</v>
      </c>
      <c r="GN98" s="192" t="s">
        <v>82</v>
      </c>
      <c r="GO98" s="192" t="s">
        <v>64</v>
      </c>
      <c r="GP98" s="192" t="s">
        <v>64</v>
      </c>
      <c r="GQ98" s="192" t="s">
        <v>64</v>
      </c>
      <c r="GR98" s="192" t="s">
        <v>64</v>
      </c>
      <c r="GS98" s="192" t="s">
        <v>64</v>
      </c>
      <c r="GT98" s="192" t="s">
        <v>64</v>
      </c>
      <c r="GU98" s="192" t="s">
        <v>64</v>
      </c>
      <c r="GV98" s="192" t="s">
        <v>64</v>
      </c>
      <c r="GW98" s="192" t="s">
        <v>64</v>
      </c>
      <c r="GX98" s="192" t="s">
        <v>64</v>
      </c>
      <c r="GY98" s="192" t="s">
        <v>64</v>
      </c>
      <c r="GZ98" s="192" t="s">
        <v>64</v>
      </c>
      <c r="HA98" s="192" t="s">
        <v>64</v>
      </c>
      <c r="HB98" s="192" t="s">
        <v>64</v>
      </c>
      <c r="HC98" s="192" t="s">
        <v>82</v>
      </c>
      <c r="HD98" s="192" t="s">
        <v>64</v>
      </c>
      <c r="HE98" s="192" t="s">
        <v>64</v>
      </c>
      <c r="HF98" s="192" t="s">
        <v>64</v>
      </c>
      <c r="HG98" s="192" t="s">
        <v>64</v>
      </c>
      <c r="HH98" s="192" t="s">
        <v>64</v>
      </c>
      <c r="HI98" s="192" t="s">
        <v>64</v>
      </c>
      <c r="HJ98" s="192" t="s">
        <v>64</v>
      </c>
      <c r="HK98" s="192" t="s">
        <v>64</v>
      </c>
      <c r="HL98" s="192" t="s">
        <v>64</v>
      </c>
      <c r="HM98" s="192" t="s">
        <v>64</v>
      </c>
      <c r="HN98" s="192" t="s">
        <v>64</v>
      </c>
      <c r="HO98" s="192" t="s">
        <v>82</v>
      </c>
      <c r="HP98" s="192" t="s">
        <v>82</v>
      </c>
      <c r="HQ98" s="192" t="s">
        <v>82</v>
      </c>
      <c r="HR98" s="192" t="s">
        <v>82</v>
      </c>
      <c r="HS98" s="192" t="s">
        <v>64</v>
      </c>
      <c r="HT98" s="192" t="s">
        <v>64</v>
      </c>
      <c r="HU98" s="192" t="s">
        <v>64</v>
      </c>
      <c r="HV98" s="192" t="s">
        <v>64</v>
      </c>
      <c r="HW98" s="192" t="s">
        <v>64</v>
      </c>
      <c r="HX98" s="192" t="s">
        <v>64</v>
      </c>
      <c r="HY98" s="192" t="s">
        <v>64</v>
      </c>
      <c r="HZ98" s="192" t="s">
        <v>64</v>
      </c>
      <c r="IA98" s="192" t="s">
        <v>64</v>
      </c>
      <c r="IB98" s="192" t="s">
        <v>64</v>
      </c>
      <c r="IC98" s="192" t="s">
        <v>64</v>
      </c>
      <c r="ID98" s="192" t="s">
        <v>64</v>
      </c>
      <c r="IE98" s="192" t="s">
        <v>64</v>
      </c>
      <c r="IF98" s="192" t="s">
        <v>64</v>
      </c>
      <c r="IG98" s="192" t="s">
        <v>64</v>
      </c>
      <c r="IH98" s="192" t="s">
        <v>64</v>
      </c>
      <c r="II98" s="192" t="s">
        <v>64</v>
      </c>
      <c r="IJ98" s="192" t="s">
        <v>64</v>
      </c>
      <c r="IK98" s="192" t="s">
        <v>64</v>
      </c>
      <c r="IL98" s="192" t="s">
        <v>64</v>
      </c>
      <c r="IM98" s="192" t="s">
        <v>490</v>
      </c>
      <c r="IN98" s="192" t="s">
        <v>83</v>
      </c>
      <c r="IO98" s="192" t="s">
        <v>489</v>
      </c>
      <c r="IP98" s="192" t="s">
        <v>487</v>
      </c>
      <c r="IQ98" s="192" t="s">
        <v>64</v>
      </c>
      <c r="IR98" s="192" t="s">
        <v>64</v>
      </c>
    </row>
    <row r="99" spans="1:252">
      <c r="A99" s="209" t="str">
        <f t="shared" si="1"/>
        <v>Report</v>
      </c>
      <c r="B99" s="192">
        <v>100545</v>
      </c>
      <c r="C99" s="192">
        <v>2076387</v>
      </c>
      <c r="D99" s="192" t="s">
        <v>1052</v>
      </c>
      <c r="E99" s="192" t="s">
        <v>794</v>
      </c>
      <c r="F99" s="192" t="s">
        <v>534</v>
      </c>
      <c r="G99" s="192" t="s">
        <v>534</v>
      </c>
      <c r="H99" s="192" t="s">
        <v>854</v>
      </c>
      <c r="I99" s="192" t="s">
        <v>1053</v>
      </c>
      <c r="J99" s="192" t="s">
        <v>781</v>
      </c>
      <c r="K99" s="192" t="s">
        <v>781</v>
      </c>
      <c r="L99" s="192" t="s">
        <v>782</v>
      </c>
      <c r="M99" s="192" t="s">
        <v>783</v>
      </c>
      <c r="N99" s="210" t="s">
        <v>784</v>
      </c>
      <c r="O99" s="211">
        <v>10020733</v>
      </c>
      <c r="P99" s="196">
        <v>43159</v>
      </c>
      <c r="Q99" s="196">
        <v>43161</v>
      </c>
      <c r="R99" s="196">
        <v>43213</v>
      </c>
      <c r="S99" s="192" t="s">
        <v>785</v>
      </c>
      <c r="T99" s="192" t="s">
        <v>786</v>
      </c>
      <c r="U99" s="192">
        <v>1</v>
      </c>
      <c r="V99" s="192">
        <v>1</v>
      </c>
      <c r="W99" s="192">
        <v>1</v>
      </c>
      <c r="X99" s="192">
        <v>1</v>
      </c>
      <c r="Y99" s="192">
        <v>1</v>
      </c>
      <c r="Z99" s="192">
        <v>1</v>
      </c>
      <c r="AA99" s="192" t="s">
        <v>783</v>
      </c>
      <c r="AB99" s="192" t="s">
        <v>489</v>
      </c>
      <c r="AC99" s="192" t="s">
        <v>487</v>
      </c>
      <c r="AD99" s="192" t="s">
        <v>783</v>
      </c>
      <c r="AE99" s="192" t="s">
        <v>783</v>
      </c>
      <c r="AF99" s="192" t="s">
        <v>783</v>
      </c>
      <c r="AG99" s="192" t="s">
        <v>783</v>
      </c>
      <c r="AH99" s="192" t="s">
        <v>783</v>
      </c>
      <c r="AI99" s="192" t="s">
        <v>783</v>
      </c>
      <c r="AJ99" s="192" t="s">
        <v>783</v>
      </c>
      <c r="AK99" s="192" t="s">
        <v>787</v>
      </c>
      <c r="AL99" s="192" t="s">
        <v>64</v>
      </c>
      <c r="AM99" s="192" t="s">
        <v>64</v>
      </c>
      <c r="AN99" s="192" t="s">
        <v>64</v>
      </c>
      <c r="AO99" s="192" t="s">
        <v>64</v>
      </c>
      <c r="AP99" s="192" t="s">
        <v>64</v>
      </c>
      <c r="AQ99" s="192" t="s">
        <v>64</v>
      </c>
      <c r="AR99" s="192" t="s">
        <v>64</v>
      </c>
      <c r="AS99" s="192" t="s">
        <v>64</v>
      </c>
      <c r="AT99" s="192" t="s">
        <v>64</v>
      </c>
      <c r="AU99" s="192" t="s">
        <v>64</v>
      </c>
      <c r="AV99" s="192" t="s">
        <v>64</v>
      </c>
      <c r="AW99" s="192" t="s">
        <v>64</v>
      </c>
      <c r="AX99" s="192" t="s">
        <v>64</v>
      </c>
      <c r="AY99" s="192" t="s">
        <v>64</v>
      </c>
      <c r="AZ99" s="192" t="s">
        <v>64</v>
      </c>
      <c r="BA99" s="192" t="s">
        <v>64</v>
      </c>
      <c r="BB99" s="192" t="s">
        <v>64</v>
      </c>
      <c r="BC99" s="192" t="s">
        <v>64</v>
      </c>
      <c r="BD99" s="192" t="s">
        <v>64</v>
      </c>
      <c r="BE99" s="192" t="s">
        <v>64</v>
      </c>
      <c r="BF99" s="192" t="s">
        <v>82</v>
      </c>
      <c r="BG99" s="192" t="s">
        <v>82</v>
      </c>
      <c r="BH99" s="192" t="s">
        <v>82</v>
      </c>
      <c r="BI99" s="192" t="s">
        <v>82</v>
      </c>
      <c r="BJ99" s="192" t="s">
        <v>64</v>
      </c>
      <c r="BK99" s="192" t="s">
        <v>64</v>
      </c>
      <c r="BL99" s="192" t="s">
        <v>64</v>
      </c>
      <c r="BM99" s="192" t="s">
        <v>64</v>
      </c>
      <c r="BN99" s="192" t="s">
        <v>64</v>
      </c>
      <c r="BO99" s="192" t="s">
        <v>64</v>
      </c>
      <c r="BP99" s="192" t="s">
        <v>64</v>
      </c>
      <c r="BQ99" s="192" t="s">
        <v>64</v>
      </c>
      <c r="BR99" s="192" t="s">
        <v>64</v>
      </c>
      <c r="BS99" s="192" t="s">
        <v>64</v>
      </c>
      <c r="BT99" s="192" t="s">
        <v>64</v>
      </c>
      <c r="BU99" s="192" t="s">
        <v>64</v>
      </c>
      <c r="BV99" s="192" t="s">
        <v>64</v>
      </c>
      <c r="BW99" s="192" t="s">
        <v>64</v>
      </c>
      <c r="BX99" s="192" t="s">
        <v>64</v>
      </c>
      <c r="BY99" s="192" t="s">
        <v>64</v>
      </c>
      <c r="BZ99" s="192" t="s">
        <v>64</v>
      </c>
      <c r="CA99" s="192" t="s">
        <v>64</v>
      </c>
      <c r="CB99" s="192" t="s">
        <v>64</v>
      </c>
      <c r="CC99" s="192" t="s">
        <v>64</v>
      </c>
      <c r="CD99" s="192" t="s">
        <v>64</v>
      </c>
      <c r="CE99" s="192" t="s">
        <v>64</v>
      </c>
      <c r="CF99" s="192" t="s">
        <v>64</v>
      </c>
      <c r="CG99" s="192" t="s">
        <v>64</v>
      </c>
      <c r="CH99" s="192" t="s">
        <v>64</v>
      </c>
      <c r="CI99" s="192" t="s">
        <v>64</v>
      </c>
      <c r="CJ99" s="192" t="s">
        <v>64</v>
      </c>
      <c r="CK99" s="192" t="s">
        <v>64</v>
      </c>
      <c r="CL99" s="192" t="s">
        <v>64</v>
      </c>
      <c r="CM99" s="192" t="s">
        <v>64</v>
      </c>
      <c r="CN99" s="192" t="s">
        <v>64</v>
      </c>
      <c r="CO99" s="192" t="s">
        <v>64</v>
      </c>
      <c r="CP99" s="192" t="s">
        <v>64</v>
      </c>
      <c r="CQ99" s="192" t="s">
        <v>64</v>
      </c>
      <c r="CR99" s="192" t="s">
        <v>82</v>
      </c>
      <c r="CS99" s="192" t="s">
        <v>82</v>
      </c>
      <c r="CT99" s="192" t="s">
        <v>82</v>
      </c>
      <c r="CU99" s="192" t="s">
        <v>64</v>
      </c>
      <c r="CV99" s="192" t="s">
        <v>64</v>
      </c>
      <c r="CW99" s="192" t="s">
        <v>64</v>
      </c>
      <c r="CX99" s="192" t="s">
        <v>64</v>
      </c>
      <c r="CY99" s="192" t="s">
        <v>64</v>
      </c>
      <c r="CZ99" s="192" t="s">
        <v>64</v>
      </c>
      <c r="DA99" s="192" t="s">
        <v>64</v>
      </c>
      <c r="DB99" s="192" t="s">
        <v>64</v>
      </c>
      <c r="DC99" s="192" t="s">
        <v>64</v>
      </c>
      <c r="DD99" s="192" t="s">
        <v>64</v>
      </c>
      <c r="DE99" s="192" t="s">
        <v>64</v>
      </c>
      <c r="DF99" s="192" t="s">
        <v>64</v>
      </c>
      <c r="DG99" s="192" t="s">
        <v>64</v>
      </c>
      <c r="DH99" s="192" t="s">
        <v>64</v>
      </c>
      <c r="DI99" s="192" t="s">
        <v>64</v>
      </c>
      <c r="DJ99" s="192" t="s">
        <v>64</v>
      </c>
      <c r="DK99" s="192" t="s">
        <v>64</v>
      </c>
      <c r="DL99" s="192" t="s">
        <v>64</v>
      </c>
      <c r="DM99" s="192" t="s">
        <v>64</v>
      </c>
      <c r="DN99" s="192" t="s">
        <v>64</v>
      </c>
      <c r="DO99" s="192" t="s">
        <v>64</v>
      </c>
      <c r="DP99" s="192" t="s">
        <v>64</v>
      </c>
      <c r="DQ99" s="192" t="s">
        <v>64</v>
      </c>
      <c r="DR99" s="192" t="s">
        <v>64</v>
      </c>
      <c r="DS99" s="192" t="s">
        <v>64</v>
      </c>
      <c r="DT99" s="192" t="s">
        <v>64</v>
      </c>
      <c r="DU99" s="192" t="s">
        <v>64</v>
      </c>
      <c r="DV99" s="192" t="s">
        <v>64</v>
      </c>
      <c r="DW99" s="192" t="s">
        <v>64</v>
      </c>
      <c r="DX99" s="192" t="s">
        <v>64</v>
      </c>
      <c r="DY99" s="192" t="s">
        <v>64</v>
      </c>
      <c r="DZ99" s="192" t="s">
        <v>64</v>
      </c>
      <c r="EA99" s="192" t="s">
        <v>64</v>
      </c>
      <c r="EB99" s="192" t="s">
        <v>64</v>
      </c>
      <c r="EC99" s="192" t="s">
        <v>64</v>
      </c>
      <c r="ED99" s="192" t="s">
        <v>64</v>
      </c>
      <c r="EE99" s="192" t="s">
        <v>64</v>
      </c>
      <c r="EF99" s="192" t="s">
        <v>82</v>
      </c>
      <c r="EG99" s="192" t="s">
        <v>64</v>
      </c>
      <c r="EH99" s="192" t="s">
        <v>64</v>
      </c>
      <c r="EI99" s="192" t="s">
        <v>64</v>
      </c>
      <c r="EJ99" s="192" t="s">
        <v>64</v>
      </c>
      <c r="EK99" s="192" t="s">
        <v>64</v>
      </c>
      <c r="EL99" s="192" t="s">
        <v>64</v>
      </c>
      <c r="EM99" s="192" t="s">
        <v>64</v>
      </c>
      <c r="EN99" s="192" t="s">
        <v>64</v>
      </c>
      <c r="EO99" s="192" t="s">
        <v>64</v>
      </c>
      <c r="EP99" s="192" t="s">
        <v>64</v>
      </c>
      <c r="EQ99" s="192" t="s">
        <v>64</v>
      </c>
      <c r="ER99" s="192" t="s">
        <v>64</v>
      </c>
      <c r="ES99" s="192" t="s">
        <v>64</v>
      </c>
      <c r="ET99" s="192" t="s">
        <v>64</v>
      </c>
      <c r="EU99" s="192" t="s">
        <v>64</v>
      </c>
      <c r="EV99" s="192" t="s">
        <v>64</v>
      </c>
      <c r="EW99" s="192" t="s">
        <v>64</v>
      </c>
      <c r="EX99" s="192" t="s">
        <v>64</v>
      </c>
      <c r="EY99" s="192" t="s">
        <v>64</v>
      </c>
      <c r="EZ99" s="192" t="s">
        <v>64</v>
      </c>
      <c r="FA99" s="192" t="s">
        <v>64</v>
      </c>
      <c r="FB99" s="192" t="s">
        <v>64</v>
      </c>
      <c r="FC99" s="192" t="s">
        <v>64</v>
      </c>
      <c r="FD99" s="192" t="s">
        <v>64</v>
      </c>
      <c r="FE99" s="192" t="s">
        <v>64</v>
      </c>
      <c r="FF99" s="192" t="s">
        <v>64</v>
      </c>
      <c r="FG99" s="192" t="s">
        <v>64</v>
      </c>
      <c r="FH99" s="192" t="s">
        <v>64</v>
      </c>
      <c r="FI99" s="192" t="s">
        <v>64</v>
      </c>
      <c r="FJ99" s="192" t="s">
        <v>64</v>
      </c>
      <c r="FK99" s="192" t="s">
        <v>64</v>
      </c>
      <c r="FL99" s="192" t="s">
        <v>64</v>
      </c>
      <c r="FM99" s="192" t="s">
        <v>64</v>
      </c>
      <c r="FN99" s="192" t="s">
        <v>64</v>
      </c>
      <c r="FO99" s="192" t="s">
        <v>64</v>
      </c>
      <c r="FP99" s="192" t="s">
        <v>64</v>
      </c>
      <c r="FQ99" s="192" t="s">
        <v>64</v>
      </c>
      <c r="FR99" s="192" t="s">
        <v>82</v>
      </c>
      <c r="FS99" s="192" t="s">
        <v>64</v>
      </c>
      <c r="FT99" s="192" t="s">
        <v>64</v>
      </c>
      <c r="FU99" s="192" t="s">
        <v>64</v>
      </c>
      <c r="FV99" s="192" t="s">
        <v>64</v>
      </c>
      <c r="FW99" s="192" t="s">
        <v>64</v>
      </c>
      <c r="FX99" s="192" t="s">
        <v>64</v>
      </c>
      <c r="FY99" s="192" t="s">
        <v>64</v>
      </c>
      <c r="FZ99" s="192" t="s">
        <v>64</v>
      </c>
      <c r="GA99" s="192" t="s">
        <v>64</v>
      </c>
      <c r="GB99" s="192" t="s">
        <v>64</v>
      </c>
      <c r="GC99" s="192" t="s">
        <v>64</v>
      </c>
      <c r="GD99" s="192" t="s">
        <v>64</v>
      </c>
      <c r="GE99" s="192" t="s">
        <v>64</v>
      </c>
      <c r="GF99" s="192" t="s">
        <v>64</v>
      </c>
      <c r="GG99" s="192" t="s">
        <v>64</v>
      </c>
      <c r="GH99" s="192" t="s">
        <v>64</v>
      </c>
      <c r="GI99" s="192" t="s">
        <v>64</v>
      </c>
      <c r="GJ99" s="192" t="s">
        <v>64</v>
      </c>
      <c r="GK99" s="192" t="s">
        <v>64</v>
      </c>
      <c r="GL99" s="192" t="s">
        <v>64</v>
      </c>
      <c r="GM99" s="192" t="s">
        <v>64</v>
      </c>
      <c r="GN99" s="192" t="s">
        <v>82</v>
      </c>
      <c r="GO99" s="192" t="s">
        <v>64</v>
      </c>
      <c r="GP99" s="192" t="s">
        <v>64</v>
      </c>
      <c r="GQ99" s="192" t="s">
        <v>64</v>
      </c>
      <c r="GR99" s="192" t="s">
        <v>64</v>
      </c>
      <c r="GS99" s="192" t="s">
        <v>64</v>
      </c>
      <c r="GT99" s="192" t="s">
        <v>64</v>
      </c>
      <c r="GU99" s="192" t="s">
        <v>64</v>
      </c>
      <c r="GV99" s="192" t="s">
        <v>64</v>
      </c>
      <c r="GW99" s="192" t="s">
        <v>82</v>
      </c>
      <c r="GX99" s="192" t="s">
        <v>82</v>
      </c>
      <c r="GY99" s="192" t="s">
        <v>64</v>
      </c>
      <c r="GZ99" s="192" t="s">
        <v>64</v>
      </c>
      <c r="HA99" s="192" t="s">
        <v>64</v>
      </c>
      <c r="HB99" s="192" t="s">
        <v>64</v>
      </c>
      <c r="HC99" s="192" t="s">
        <v>64</v>
      </c>
      <c r="HD99" s="192" t="s">
        <v>82</v>
      </c>
      <c r="HE99" s="192" t="s">
        <v>82</v>
      </c>
      <c r="HF99" s="192" t="s">
        <v>64</v>
      </c>
      <c r="HG99" s="192" t="s">
        <v>64</v>
      </c>
      <c r="HH99" s="192" t="s">
        <v>64</v>
      </c>
      <c r="HI99" s="192" t="s">
        <v>64</v>
      </c>
      <c r="HJ99" s="192" t="s">
        <v>64</v>
      </c>
      <c r="HK99" s="192" t="s">
        <v>64</v>
      </c>
      <c r="HL99" s="192" t="s">
        <v>64</v>
      </c>
      <c r="HM99" s="192" t="s">
        <v>64</v>
      </c>
      <c r="HN99" s="192" t="s">
        <v>64</v>
      </c>
      <c r="HO99" s="192" t="s">
        <v>64</v>
      </c>
      <c r="HP99" s="192" t="s">
        <v>82</v>
      </c>
      <c r="HQ99" s="192" t="s">
        <v>82</v>
      </c>
      <c r="HR99" s="192" t="s">
        <v>82</v>
      </c>
      <c r="HS99" s="192" t="s">
        <v>64</v>
      </c>
      <c r="HT99" s="192" t="s">
        <v>64</v>
      </c>
      <c r="HU99" s="192" t="s">
        <v>64</v>
      </c>
      <c r="HV99" s="192" t="s">
        <v>64</v>
      </c>
      <c r="HW99" s="192" t="s">
        <v>64</v>
      </c>
      <c r="HX99" s="192" t="s">
        <v>64</v>
      </c>
      <c r="HY99" s="192" t="s">
        <v>64</v>
      </c>
      <c r="HZ99" s="192" t="s">
        <v>64</v>
      </c>
      <c r="IA99" s="192" t="s">
        <v>64</v>
      </c>
      <c r="IB99" s="192" t="s">
        <v>64</v>
      </c>
      <c r="IC99" s="192" t="s">
        <v>64</v>
      </c>
      <c r="ID99" s="192" t="s">
        <v>64</v>
      </c>
      <c r="IE99" s="192" t="s">
        <v>64</v>
      </c>
      <c r="IF99" s="192" t="s">
        <v>64</v>
      </c>
      <c r="IG99" s="192" t="s">
        <v>64</v>
      </c>
      <c r="IH99" s="192" t="s">
        <v>64</v>
      </c>
      <c r="II99" s="192" t="s">
        <v>64</v>
      </c>
      <c r="IJ99" s="192" t="s">
        <v>64</v>
      </c>
      <c r="IK99" s="192" t="s">
        <v>64</v>
      </c>
      <c r="IL99" s="192" t="s">
        <v>64</v>
      </c>
      <c r="IM99" s="192" t="s">
        <v>490</v>
      </c>
      <c r="IN99" s="192" t="s">
        <v>83</v>
      </c>
      <c r="IO99" s="192" t="s">
        <v>489</v>
      </c>
      <c r="IP99" s="192" t="s">
        <v>487</v>
      </c>
      <c r="IQ99" s="192" t="s">
        <v>64</v>
      </c>
      <c r="IR99" s="192" t="s">
        <v>64</v>
      </c>
    </row>
    <row r="100" spans="1:252">
      <c r="A100" s="209" t="str">
        <f t="shared" si="1"/>
        <v>Report</v>
      </c>
      <c r="B100" s="192">
        <v>100547</v>
      </c>
      <c r="C100" s="192">
        <v>2076391</v>
      </c>
      <c r="D100" s="192" t="s">
        <v>1054</v>
      </c>
      <c r="E100" s="192" t="s">
        <v>794</v>
      </c>
      <c r="F100" s="192" t="s">
        <v>534</v>
      </c>
      <c r="G100" s="192" t="s">
        <v>534</v>
      </c>
      <c r="H100" s="192" t="s">
        <v>854</v>
      </c>
      <c r="I100" s="192" t="s">
        <v>1055</v>
      </c>
      <c r="J100" s="192" t="s">
        <v>781</v>
      </c>
      <c r="K100" s="192" t="s">
        <v>781</v>
      </c>
      <c r="L100" s="192" t="s">
        <v>782</v>
      </c>
      <c r="M100" s="192" t="s">
        <v>783</v>
      </c>
      <c r="N100" s="210" t="s">
        <v>784</v>
      </c>
      <c r="O100" s="211">
        <v>10020763</v>
      </c>
      <c r="P100" s="196">
        <v>43277</v>
      </c>
      <c r="Q100" s="196">
        <v>43279</v>
      </c>
      <c r="R100" s="196">
        <v>43360</v>
      </c>
      <c r="S100" s="192" t="s">
        <v>785</v>
      </c>
      <c r="T100" s="192" t="s">
        <v>786</v>
      </c>
      <c r="U100" s="192">
        <v>2</v>
      </c>
      <c r="V100" s="192">
        <v>2</v>
      </c>
      <c r="W100" s="192">
        <v>2</v>
      </c>
      <c r="X100" s="192">
        <v>2</v>
      </c>
      <c r="Y100" s="192">
        <v>2</v>
      </c>
      <c r="Z100" s="192" t="s">
        <v>783</v>
      </c>
      <c r="AA100" s="192">
        <v>2</v>
      </c>
      <c r="AB100" s="192" t="s">
        <v>489</v>
      </c>
      <c r="AC100" s="192" t="s">
        <v>487</v>
      </c>
      <c r="AD100" s="192" t="s">
        <v>783</v>
      </c>
      <c r="AE100" s="192" t="s">
        <v>783</v>
      </c>
      <c r="AF100" s="192" t="s">
        <v>783</v>
      </c>
      <c r="AG100" s="192" t="s">
        <v>783</v>
      </c>
      <c r="AH100" s="192" t="s">
        <v>783</v>
      </c>
      <c r="AI100" s="192" t="s">
        <v>783</v>
      </c>
      <c r="AJ100" s="192" t="s">
        <v>783</v>
      </c>
      <c r="AK100" s="192" t="s">
        <v>787</v>
      </c>
      <c r="AL100" s="192" t="s">
        <v>64</v>
      </c>
      <c r="AM100" s="192" t="s">
        <v>64</v>
      </c>
      <c r="AN100" s="192" t="s">
        <v>64</v>
      </c>
      <c r="AO100" s="192" t="s">
        <v>64</v>
      </c>
      <c r="AP100" s="192" t="s">
        <v>64</v>
      </c>
      <c r="AQ100" s="192" t="s">
        <v>64</v>
      </c>
      <c r="AR100" s="192" t="s">
        <v>64</v>
      </c>
      <c r="AS100" s="192" t="s">
        <v>64</v>
      </c>
      <c r="AT100" s="192" t="s">
        <v>64</v>
      </c>
      <c r="AU100" s="192" t="s">
        <v>64</v>
      </c>
      <c r="AV100" s="192" t="s">
        <v>64</v>
      </c>
      <c r="AW100" s="192" t="s">
        <v>64</v>
      </c>
      <c r="AX100" s="192" t="s">
        <v>64</v>
      </c>
      <c r="AY100" s="192" t="s">
        <v>64</v>
      </c>
      <c r="AZ100" s="192" t="s">
        <v>64</v>
      </c>
      <c r="BA100" s="192" t="s">
        <v>64</v>
      </c>
      <c r="BB100" s="192" t="s">
        <v>64</v>
      </c>
      <c r="BC100" s="192" t="s">
        <v>64</v>
      </c>
      <c r="BD100" s="192" t="s">
        <v>64</v>
      </c>
      <c r="BE100" s="192" t="s">
        <v>64</v>
      </c>
      <c r="BF100" s="192" t="s">
        <v>64</v>
      </c>
      <c r="BG100" s="192" t="s">
        <v>64</v>
      </c>
      <c r="BH100" s="192" t="s">
        <v>64</v>
      </c>
      <c r="BI100" s="192" t="s">
        <v>64</v>
      </c>
      <c r="BJ100" s="192" t="s">
        <v>64</v>
      </c>
      <c r="BK100" s="192" t="s">
        <v>64</v>
      </c>
      <c r="BL100" s="192" t="s">
        <v>64</v>
      </c>
      <c r="BM100" s="192" t="s">
        <v>64</v>
      </c>
      <c r="BN100" s="192" t="s">
        <v>64</v>
      </c>
      <c r="BO100" s="192" t="s">
        <v>64</v>
      </c>
      <c r="BP100" s="192" t="s">
        <v>64</v>
      </c>
      <c r="BQ100" s="192" t="s">
        <v>64</v>
      </c>
      <c r="BR100" s="192" t="s">
        <v>64</v>
      </c>
      <c r="BS100" s="192" t="s">
        <v>64</v>
      </c>
      <c r="BT100" s="192" t="s">
        <v>64</v>
      </c>
      <c r="BU100" s="192" t="s">
        <v>64</v>
      </c>
      <c r="BV100" s="192" t="s">
        <v>64</v>
      </c>
      <c r="BW100" s="192" t="s">
        <v>64</v>
      </c>
      <c r="BX100" s="192" t="s">
        <v>64</v>
      </c>
      <c r="BY100" s="192" t="s">
        <v>64</v>
      </c>
      <c r="BZ100" s="192" t="s">
        <v>64</v>
      </c>
      <c r="CA100" s="192" t="s">
        <v>64</v>
      </c>
      <c r="CB100" s="192" t="s">
        <v>64</v>
      </c>
      <c r="CC100" s="192" t="s">
        <v>64</v>
      </c>
      <c r="CD100" s="192" t="s">
        <v>64</v>
      </c>
      <c r="CE100" s="192" t="s">
        <v>64</v>
      </c>
      <c r="CF100" s="192" t="s">
        <v>64</v>
      </c>
      <c r="CG100" s="192" t="s">
        <v>64</v>
      </c>
      <c r="CH100" s="192" t="s">
        <v>64</v>
      </c>
      <c r="CI100" s="192" t="s">
        <v>64</v>
      </c>
      <c r="CJ100" s="192" t="s">
        <v>64</v>
      </c>
      <c r="CK100" s="192" t="s">
        <v>64</v>
      </c>
      <c r="CL100" s="192" t="s">
        <v>64</v>
      </c>
      <c r="CM100" s="192" t="s">
        <v>64</v>
      </c>
      <c r="CN100" s="192" t="s">
        <v>64</v>
      </c>
      <c r="CO100" s="192" t="s">
        <v>64</v>
      </c>
      <c r="CP100" s="192" t="s">
        <v>64</v>
      </c>
      <c r="CQ100" s="192" t="s">
        <v>64</v>
      </c>
      <c r="CR100" s="192" t="s">
        <v>82</v>
      </c>
      <c r="CS100" s="192" t="s">
        <v>82</v>
      </c>
      <c r="CT100" s="192" t="s">
        <v>82</v>
      </c>
      <c r="CU100" s="192" t="s">
        <v>64</v>
      </c>
      <c r="CV100" s="192" t="s">
        <v>64</v>
      </c>
      <c r="CW100" s="192" t="s">
        <v>64</v>
      </c>
      <c r="CX100" s="192" t="s">
        <v>64</v>
      </c>
      <c r="CY100" s="192" t="s">
        <v>64</v>
      </c>
      <c r="CZ100" s="192" t="s">
        <v>64</v>
      </c>
      <c r="DA100" s="192" t="s">
        <v>64</v>
      </c>
      <c r="DB100" s="192" t="s">
        <v>64</v>
      </c>
      <c r="DC100" s="192" t="s">
        <v>64</v>
      </c>
      <c r="DD100" s="192" t="s">
        <v>64</v>
      </c>
      <c r="DE100" s="192" t="s">
        <v>64</v>
      </c>
      <c r="DF100" s="192" t="s">
        <v>64</v>
      </c>
      <c r="DG100" s="192" t="s">
        <v>64</v>
      </c>
      <c r="DH100" s="192" t="s">
        <v>64</v>
      </c>
      <c r="DI100" s="192" t="s">
        <v>64</v>
      </c>
      <c r="DJ100" s="192" t="s">
        <v>64</v>
      </c>
      <c r="DK100" s="192" t="s">
        <v>64</v>
      </c>
      <c r="DL100" s="192" t="s">
        <v>64</v>
      </c>
      <c r="DM100" s="192" t="s">
        <v>64</v>
      </c>
      <c r="DN100" s="192" t="s">
        <v>64</v>
      </c>
      <c r="DO100" s="192" t="s">
        <v>64</v>
      </c>
      <c r="DP100" s="192" t="s">
        <v>64</v>
      </c>
      <c r="DQ100" s="192" t="s">
        <v>64</v>
      </c>
      <c r="DR100" s="192" t="s">
        <v>82</v>
      </c>
      <c r="DS100" s="192" t="s">
        <v>64</v>
      </c>
      <c r="DT100" s="192" t="s">
        <v>64</v>
      </c>
      <c r="DU100" s="192" t="s">
        <v>64</v>
      </c>
      <c r="DV100" s="192" t="s">
        <v>64</v>
      </c>
      <c r="DW100" s="192" t="s">
        <v>64</v>
      </c>
      <c r="DX100" s="192" t="s">
        <v>64</v>
      </c>
      <c r="DY100" s="192" t="s">
        <v>64</v>
      </c>
      <c r="DZ100" s="192" t="s">
        <v>64</v>
      </c>
      <c r="EA100" s="192" t="s">
        <v>64</v>
      </c>
      <c r="EB100" s="192" t="s">
        <v>64</v>
      </c>
      <c r="EC100" s="192" t="s">
        <v>64</v>
      </c>
      <c r="ED100" s="192" t="s">
        <v>64</v>
      </c>
      <c r="EE100" s="192" t="s">
        <v>64</v>
      </c>
      <c r="EF100" s="192" t="s">
        <v>82</v>
      </c>
      <c r="EG100" s="192" t="s">
        <v>64</v>
      </c>
      <c r="EH100" s="192" t="s">
        <v>64</v>
      </c>
      <c r="EI100" s="192" t="s">
        <v>64</v>
      </c>
      <c r="EJ100" s="192" t="s">
        <v>64</v>
      </c>
      <c r="EK100" s="192" t="s">
        <v>64</v>
      </c>
      <c r="EL100" s="192" t="s">
        <v>64</v>
      </c>
      <c r="EM100" s="192" t="s">
        <v>64</v>
      </c>
      <c r="EN100" s="192" t="s">
        <v>64</v>
      </c>
      <c r="EO100" s="192" t="s">
        <v>64</v>
      </c>
      <c r="EP100" s="192" t="s">
        <v>64</v>
      </c>
      <c r="EQ100" s="192" t="s">
        <v>64</v>
      </c>
      <c r="ER100" s="192" t="s">
        <v>64</v>
      </c>
      <c r="ES100" s="192" t="s">
        <v>64</v>
      </c>
      <c r="ET100" s="192" t="s">
        <v>64</v>
      </c>
      <c r="EU100" s="192" t="s">
        <v>64</v>
      </c>
      <c r="EV100" s="192" t="s">
        <v>64</v>
      </c>
      <c r="EW100" s="192" t="s">
        <v>64</v>
      </c>
      <c r="EX100" s="192" t="s">
        <v>64</v>
      </c>
      <c r="EY100" s="192" t="s">
        <v>64</v>
      </c>
      <c r="EZ100" s="192" t="s">
        <v>64</v>
      </c>
      <c r="FA100" s="192" t="s">
        <v>64</v>
      </c>
      <c r="FB100" s="192" t="s">
        <v>64</v>
      </c>
      <c r="FC100" s="192" t="s">
        <v>64</v>
      </c>
      <c r="FD100" s="192" t="s">
        <v>64</v>
      </c>
      <c r="FE100" s="192" t="s">
        <v>64</v>
      </c>
      <c r="FF100" s="192" t="s">
        <v>64</v>
      </c>
      <c r="FG100" s="192" t="s">
        <v>64</v>
      </c>
      <c r="FH100" s="192" t="s">
        <v>64</v>
      </c>
      <c r="FI100" s="192" t="s">
        <v>64</v>
      </c>
      <c r="FJ100" s="192" t="s">
        <v>64</v>
      </c>
      <c r="FK100" s="192" t="s">
        <v>64</v>
      </c>
      <c r="FL100" s="192" t="s">
        <v>64</v>
      </c>
      <c r="FM100" s="192" t="s">
        <v>64</v>
      </c>
      <c r="FN100" s="192" t="s">
        <v>64</v>
      </c>
      <c r="FO100" s="192" t="s">
        <v>64</v>
      </c>
      <c r="FP100" s="192" t="s">
        <v>64</v>
      </c>
      <c r="FQ100" s="192" t="s">
        <v>64</v>
      </c>
      <c r="FR100" s="192" t="s">
        <v>64</v>
      </c>
      <c r="FS100" s="192" t="s">
        <v>64</v>
      </c>
      <c r="FT100" s="192" t="s">
        <v>64</v>
      </c>
      <c r="FU100" s="192" t="s">
        <v>64</v>
      </c>
      <c r="FV100" s="192" t="s">
        <v>82</v>
      </c>
      <c r="FW100" s="192" t="s">
        <v>64</v>
      </c>
      <c r="FX100" s="192" t="s">
        <v>64</v>
      </c>
      <c r="FY100" s="192" t="s">
        <v>64</v>
      </c>
      <c r="FZ100" s="192" t="s">
        <v>64</v>
      </c>
      <c r="GA100" s="192" t="s">
        <v>64</v>
      </c>
      <c r="GB100" s="192" t="s">
        <v>64</v>
      </c>
      <c r="GC100" s="192" t="s">
        <v>64</v>
      </c>
      <c r="GD100" s="192" t="s">
        <v>64</v>
      </c>
      <c r="GE100" s="192" t="s">
        <v>64</v>
      </c>
      <c r="GF100" s="192" t="s">
        <v>64</v>
      </c>
      <c r="GG100" s="192" t="s">
        <v>64</v>
      </c>
      <c r="GH100" s="192" t="s">
        <v>64</v>
      </c>
      <c r="GI100" s="192" t="s">
        <v>64</v>
      </c>
      <c r="GJ100" s="192" t="s">
        <v>64</v>
      </c>
      <c r="GK100" s="192" t="s">
        <v>64</v>
      </c>
      <c r="GL100" s="192" t="s">
        <v>64</v>
      </c>
      <c r="GM100" s="192" t="s">
        <v>64</v>
      </c>
      <c r="GN100" s="192" t="s">
        <v>82</v>
      </c>
      <c r="GO100" s="192" t="s">
        <v>64</v>
      </c>
      <c r="GP100" s="192" t="s">
        <v>64</v>
      </c>
      <c r="GQ100" s="192" t="s">
        <v>64</v>
      </c>
      <c r="GR100" s="192" t="s">
        <v>64</v>
      </c>
      <c r="GS100" s="192" t="s">
        <v>64</v>
      </c>
      <c r="GT100" s="192" t="s">
        <v>82</v>
      </c>
      <c r="GU100" s="192" t="s">
        <v>64</v>
      </c>
      <c r="GV100" s="192" t="s">
        <v>64</v>
      </c>
      <c r="GW100" s="192" t="s">
        <v>82</v>
      </c>
      <c r="GX100" s="192" t="s">
        <v>82</v>
      </c>
      <c r="GY100" s="192" t="s">
        <v>64</v>
      </c>
      <c r="GZ100" s="192" t="s">
        <v>64</v>
      </c>
      <c r="HA100" s="192" t="s">
        <v>64</v>
      </c>
      <c r="HB100" s="192" t="s">
        <v>64</v>
      </c>
      <c r="HC100" s="192" t="s">
        <v>82</v>
      </c>
      <c r="HD100" s="192" t="s">
        <v>64</v>
      </c>
      <c r="HE100" s="192" t="s">
        <v>64</v>
      </c>
      <c r="HF100" s="192" t="s">
        <v>64</v>
      </c>
      <c r="HG100" s="192" t="s">
        <v>64</v>
      </c>
      <c r="HH100" s="192" t="s">
        <v>64</v>
      </c>
      <c r="HI100" s="192" t="s">
        <v>64</v>
      </c>
      <c r="HJ100" s="192" t="s">
        <v>64</v>
      </c>
      <c r="HK100" s="192" t="s">
        <v>64</v>
      </c>
      <c r="HL100" s="192" t="s">
        <v>64</v>
      </c>
      <c r="HM100" s="192" t="s">
        <v>64</v>
      </c>
      <c r="HN100" s="192" t="s">
        <v>64</v>
      </c>
      <c r="HO100" s="192" t="s">
        <v>64</v>
      </c>
      <c r="HP100" s="192" t="s">
        <v>82</v>
      </c>
      <c r="HQ100" s="192" t="s">
        <v>82</v>
      </c>
      <c r="HR100" s="192" t="s">
        <v>82</v>
      </c>
      <c r="HS100" s="192" t="s">
        <v>64</v>
      </c>
      <c r="HT100" s="192" t="s">
        <v>64</v>
      </c>
      <c r="HU100" s="192" t="s">
        <v>64</v>
      </c>
      <c r="HV100" s="192" t="s">
        <v>64</v>
      </c>
      <c r="HW100" s="192" t="s">
        <v>64</v>
      </c>
      <c r="HX100" s="192" t="s">
        <v>64</v>
      </c>
      <c r="HY100" s="192" t="s">
        <v>64</v>
      </c>
      <c r="HZ100" s="192" t="s">
        <v>64</v>
      </c>
      <c r="IA100" s="192" t="s">
        <v>64</v>
      </c>
      <c r="IB100" s="192" t="s">
        <v>64</v>
      </c>
      <c r="IC100" s="192" t="s">
        <v>64</v>
      </c>
      <c r="ID100" s="192" t="s">
        <v>64</v>
      </c>
      <c r="IE100" s="192" t="s">
        <v>64</v>
      </c>
      <c r="IF100" s="192" t="s">
        <v>64</v>
      </c>
      <c r="IG100" s="192" t="s">
        <v>64</v>
      </c>
      <c r="IH100" s="192" t="s">
        <v>64</v>
      </c>
      <c r="II100" s="192" t="s">
        <v>64</v>
      </c>
      <c r="IJ100" s="192" t="s">
        <v>64</v>
      </c>
      <c r="IK100" s="192" t="s">
        <v>64</v>
      </c>
      <c r="IL100" s="192" t="s">
        <v>64</v>
      </c>
      <c r="IM100" s="192" t="s">
        <v>489</v>
      </c>
      <c r="IN100" s="192" t="s">
        <v>489</v>
      </c>
      <c r="IO100" s="192" t="s">
        <v>489</v>
      </c>
      <c r="IP100" s="192" t="s">
        <v>487</v>
      </c>
      <c r="IQ100" s="192" t="s">
        <v>82</v>
      </c>
      <c r="IR100" s="192" t="s">
        <v>82</v>
      </c>
    </row>
    <row r="101" spans="1:252">
      <c r="A101" s="209" t="str">
        <f t="shared" si="1"/>
        <v>Report</v>
      </c>
      <c r="B101" s="192">
        <v>101387</v>
      </c>
      <c r="C101" s="192">
        <v>3026089</v>
      </c>
      <c r="D101" s="192" t="s">
        <v>1056</v>
      </c>
      <c r="E101" s="192" t="s">
        <v>794</v>
      </c>
      <c r="F101" s="192" t="s">
        <v>534</v>
      </c>
      <c r="G101" s="192" t="s">
        <v>534</v>
      </c>
      <c r="H101" s="192" t="s">
        <v>839</v>
      </c>
      <c r="I101" s="192" t="s">
        <v>1057</v>
      </c>
      <c r="J101" s="192" t="s">
        <v>860</v>
      </c>
      <c r="K101" s="192" t="s">
        <v>860</v>
      </c>
      <c r="L101" s="192" t="s">
        <v>860</v>
      </c>
      <c r="M101" s="192" t="s">
        <v>783</v>
      </c>
      <c r="N101" s="210" t="s">
        <v>784</v>
      </c>
      <c r="O101" s="211">
        <v>10035782</v>
      </c>
      <c r="P101" s="196">
        <v>43067</v>
      </c>
      <c r="Q101" s="196">
        <v>43069</v>
      </c>
      <c r="R101" s="196">
        <v>43112</v>
      </c>
      <c r="S101" s="192" t="s">
        <v>785</v>
      </c>
      <c r="T101" s="192" t="s">
        <v>786</v>
      </c>
      <c r="U101" s="192">
        <v>2</v>
      </c>
      <c r="V101" s="192">
        <v>2</v>
      </c>
      <c r="W101" s="192">
        <v>2</v>
      </c>
      <c r="X101" s="192">
        <v>2</v>
      </c>
      <c r="Y101" s="192">
        <v>2</v>
      </c>
      <c r="Z101" s="192" t="s">
        <v>783</v>
      </c>
      <c r="AA101" s="192">
        <v>2</v>
      </c>
      <c r="AB101" s="192" t="s">
        <v>489</v>
      </c>
      <c r="AC101" s="192" t="s">
        <v>487</v>
      </c>
      <c r="AD101" s="192" t="s">
        <v>783</v>
      </c>
      <c r="AE101" s="192" t="s">
        <v>783</v>
      </c>
      <c r="AF101" s="192" t="s">
        <v>783</v>
      </c>
      <c r="AG101" s="192" t="s">
        <v>783</v>
      </c>
      <c r="AH101" s="192" t="s">
        <v>783</v>
      </c>
      <c r="AI101" s="192" t="s">
        <v>783</v>
      </c>
      <c r="AJ101" s="192" t="s">
        <v>783</v>
      </c>
      <c r="AK101" s="192" t="s">
        <v>787</v>
      </c>
      <c r="AL101" s="192" t="s">
        <v>64</v>
      </c>
      <c r="AM101" s="192" t="s">
        <v>64</v>
      </c>
      <c r="AN101" s="192" t="s">
        <v>64</v>
      </c>
      <c r="AO101" s="192" t="s">
        <v>64</v>
      </c>
      <c r="AP101" s="192" t="s">
        <v>64</v>
      </c>
      <c r="AQ101" s="192" t="s">
        <v>64</v>
      </c>
      <c r="AR101" s="192" t="s">
        <v>64</v>
      </c>
      <c r="AS101" s="192" t="s">
        <v>64</v>
      </c>
      <c r="AT101" s="192" t="s">
        <v>64</v>
      </c>
      <c r="AU101" s="192" t="s">
        <v>64</v>
      </c>
      <c r="AV101" s="192" t="s">
        <v>64</v>
      </c>
      <c r="AW101" s="192" t="s">
        <v>64</v>
      </c>
      <c r="AX101" s="192" t="s">
        <v>64</v>
      </c>
      <c r="AY101" s="192" t="s">
        <v>64</v>
      </c>
      <c r="AZ101" s="192" t="s">
        <v>64</v>
      </c>
      <c r="BA101" s="192" t="s">
        <v>64</v>
      </c>
      <c r="BB101" s="192" t="s">
        <v>64</v>
      </c>
      <c r="BC101" s="192" t="s">
        <v>64</v>
      </c>
      <c r="BD101" s="192" t="s">
        <v>64</v>
      </c>
      <c r="BE101" s="192" t="s">
        <v>64</v>
      </c>
      <c r="BF101" s="192" t="s">
        <v>64</v>
      </c>
      <c r="BG101" s="192" t="s">
        <v>64</v>
      </c>
      <c r="BH101" s="192" t="s">
        <v>64</v>
      </c>
      <c r="BI101" s="192" t="s">
        <v>64</v>
      </c>
      <c r="BJ101" s="192" t="s">
        <v>82</v>
      </c>
      <c r="BK101" s="192" t="s">
        <v>64</v>
      </c>
      <c r="BL101" s="192" t="s">
        <v>64</v>
      </c>
      <c r="BM101" s="192" t="s">
        <v>64</v>
      </c>
      <c r="BN101" s="192" t="s">
        <v>64</v>
      </c>
      <c r="BO101" s="192" t="s">
        <v>64</v>
      </c>
      <c r="BP101" s="192" t="s">
        <v>64</v>
      </c>
      <c r="BQ101" s="192" t="s">
        <v>64</v>
      </c>
      <c r="BR101" s="192" t="s">
        <v>64</v>
      </c>
      <c r="BS101" s="192" t="s">
        <v>64</v>
      </c>
      <c r="BT101" s="192" t="s">
        <v>64</v>
      </c>
      <c r="BU101" s="192" t="s">
        <v>64</v>
      </c>
      <c r="BV101" s="192" t="s">
        <v>64</v>
      </c>
      <c r="BW101" s="192" t="s">
        <v>64</v>
      </c>
      <c r="BX101" s="192" t="s">
        <v>64</v>
      </c>
      <c r="BY101" s="192" t="s">
        <v>64</v>
      </c>
      <c r="BZ101" s="192" t="s">
        <v>64</v>
      </c>
      <c r="CA101" s="192" t="s">
        <v>64</v>
      </c>
      <c r="CB101" s="192" t="s">
        <v>64</v>
      </c>
      <c r="CC101" s="192" t="s">
        <v>64</v>
      </c>
      <c r="CD101" s="192" t="s">
        <v>64</v>
      </c>
      <c r="CE101" s="192" t="s">
        <v>64</v>
      </c>
      <c r="CF101" s="192" t="s">
        <v>64</v>
      </c>
      <c r="CG101" s="192" t="s">
        <v>64</v>
      </c>
      <c r="CH101" s="192" t="s">
        <v>64</v>
      </c>
      <c r="CI101" s="192" t="s">
        <v>64</v>
      </c>
      <c r="CJ101" s="192" t="s">
        <v>64</v>
      </c>
      <c r="CK101" s="192" t="s">
        <v>64</v>
      </c>
      <c r="CL101" s="192" t="s">
        <v>64</v>
      </c>
      <c r="CM101" s="192" t="s">
        <v>64</v>
      </c>
      <c r="CN101" s="192" t="s">
        <v>64</v>
      </c>
      <c r="CO101" s="192" t="s">
        <v>64</v>
      </c>
      <c r="CP101" s="192" t="s">
        <v>64</v>
      </c>
      <c r="CQ101" s="192" t="s">
        <v>64</v>
      </c>
      <c r="CR101" s="192" t="s">
        <v>82</v>
      </c>
      <c r="CS101" s="192" t="s">
        <v>82</v>
      </c>
      <c r="CT101" s="192" t="s">
        <v>82</v>
      </c>
      <c r="CU101" s="192" t="s">
        <v>64</v>
      </c>
      <c r="CV101" s="192" t="s">
        <v>64</v>
      </c>
      <c r="CW101" s="192" t="s">
        <v>64</v>
      </c>
      <c r="CX101" s="192" t="s">
        <v>64</v>
      </c>
      <c r="CY101" s="192" t="s">
        <v>64</v>
      </c>
      <c r="CZ101" s="192" t="s">
        <v>64</v>
      </c>
      <c r="DA101" s="192" t="s">
        <v>64</v>
      </c>
      <c r="DB101" s="192" t="s">
        <v>64</v>
      </c>
      <c r="DC101" s="192" t="s">
        <v>64</v>
      </c>
      <c r="DD101" s="192" t="s">
        <v>64</v>
      </c>
      <c r="DE101" s="192" t="s">
        <v>64</v>
      </c>
      <c r="DF101" s="192" t="s">
        <v>64</v>
      </c>
      <c r="DG101" s="192" t="s">
        <v>64</v>
      </c>
      <c r="DH101" s="192" t="s">
        <v>64</v>
      </c>
      <c r="DI101" s="192" t="s">
        <v>64</v>
      </c>
      <c r="DJ101" s="192" t="s">
        <v>64</v>
      </c>
      <c r="DK101" s="192" t="s">
        <v>64</v>
      </c>
      <c r="DL101" s="192" t="s">
        <v>64</v>
      </c>
      <c r="DM101" s="192" t="s">
        <v>64</v>
      </c>
      <c r="DN101" s="192" t="s">
        <v>64</v>
      </c>
      <c r="DO101" s="192" t="s">
        <v>64</v>
      </c>
      <c r="DP101" s="192" t="s">
        <v>64</v>
      </c>
      <c r="DQ101" s="192" t="s">
        <v>64</v>
      </c>
      <c r="DR101" s="192" t="s">
        <v>82</v>
      </c>
      <c r="DS101" s="192" t="s">
        <v>64</v>
      </c>
      <c r="DT101" s="192" t="s">
        <v>64</v>
      </c>
      <c r="DU101" s="192" t="s">
        <v>64</v>
      </c>
      <c r="DV101" s="192" t="s">
        <v>64</v>
      </c>
      <c r="DW101" s="192" t="s">
        <v>64</v>
      </c>
      <c r="DX101" s="192" t="s">
        <v>64</v>
      </c>
      <c r="DY101" s="192" t="s">
        <v>64</v>
      </c>
      <c r="DZ101" s="192" t="s">
        <v>64</v>
      </c>
      <c r="EA101" s="192" t="s">
        <v>64</v>
      </c>
      <c r="EB101" s="192" t="s">
        <v>64</v>
      </c>
      <c r="EC101" s="192" t="s">
        <v>64</v>
      </c>
      <c r="ED101" s="192" t="s">
        <v>64</v>
      </c>
      <c r="EE101" s="192" t="s">
        <v>64</v>
      </c>
      <c r="EF101" s="192" t="s">
        <v>82</v>
      </c>
      <c r="EG101" s="192" t="s">
        <v>64</v>
      </c>
      <c r="EH101" s="192" t="s">
        <v>64</v>
      </c>
      <c r="EI101" s="192" t="s">
        <v>64</v>
      </c>
      <c r="EJ101" s="192" t="s">
        <v>64</v>
      </c>
      <c r="EK101" s="192" t="s">
        <v>64</v>
      </c>
      <c r="EL101" s="192" t="s">
        <v>64</v>
      </c>
      <c r="EM101" s="192" t="s">
        <v>64</v>
      </c>
      <c r="EN101" s="192" t="s">
        <v>64</v>
      </c>
      <c r="EO101" s="192" t="s">
        <v>64</v>
      </c>
      <c r="EP101" s="192" t="s">
        <v>64</v>
      </c>
      <c r="EQ101" s="192" t="s">
        <v>64</v>
      </c>
      <c r="ER101" s="192" t="s">
        <v>64</v>
      </c>
      <c r="ES101" s="192" t="s">
        <v>64</v>
      </c>
      <c r="ET101" s="192" t="s">
        <v>64</v>
      </c>
      <c r="EU101" s="192" t="s">
        <v>64</v>
      </c>
      <c r="EV101" s="192" t="s">
        <v>64</v>
      </c>
      <c r="EW101" s="192" t="s">
        <v>64</v>
      </c>
      <c r="EX101" s="192" t="s">
        <v>64</v>
      </c>
      <c r="EY101" s="192" t="s">
        <v>64</v>
      </c>
      <c r="EZ101" s="192" t="s">
        <v>64</v>
      </c>
      <c r="FA101" s="192" t="s">
        <v>64</v>
      </c>
      <c r="FB101" s="192" t="s">
        <v>64</v>
      </c>
      <c r="FC101" s="192" t="s">
        <v>64</v>
      </c>
      <c r="FD101" s="192" t="s">
        <v>64</v>
      </c>
      <c r="FE101" s="192" t="s">
        <v>64</v>
      </c>
      <c r="FF101" s="192" t="s">
        <v>64</v>
      </c>
      <c r="FG101" s="192" t="s">
        <v>64</v>
      </c>
      <c r="FH101" s="192" t="s">
        <v>64</v>
      </c>
      <c r="FI101" s="192" t="s">
        <v>64</v>
      </c>
      <c r="FJ101" s="192" t="s">
        <v>64</v>
      </c>
      <c r="FK101" s="192" t="s">
        <v>64</v>
      </c>
      <c r="FL101" s="192" t="s">
        <v>64</v>
      </c>
      <c r="FM101" s="192" t="s">
        <v>64</v>
      </c>
      <c r="FN101" s="192" t="s">
        <v>64</v>
      </c>
      <c r="FO101" s="192" t="s">
        <v>64</v>
      </c>
      <c r="FP101" s="192" t="s">
        <v>64</v>
      </c>
      <c r="FQ101" s="192" t="s">
        <v>64</v>
      </c>
      <c r="FR101" s="192" t="s">
        <v>64</v>
      </c>
      <c r="FS101" s="192" t="s">
        <v>64</v>
      </c>
      <c r="FT101" s="192" t="s">
        <v>64</v>
      </c>
      <c r="FU101" s="192" t="s">
        <v>64</v>
      </c>
      <c r="FV101" s="192" t="s">
        <v>82</v>
      </c>
      <c r="FW101" s="192" t="s">
        <v>64</v>
      </c>
      <c r="FX101" s="192" t="s">
        <v>64</v>
      </c>
      <c r="FY101" s="192" t="s">
        <v>64</v>
      </c>
      <c r="FZ101" s="192" t="s">
        <v>64</v>
      </c>
      <c r="GA101" s="192" t="s">
        <v>64</v>
      </c>
      <c r="GB101" s="192" t="s">
        <v>64</v>
      </c>
      <c r="GC101" s="192" t="s">
        <v>64</v>
      </c>
      <c r="GD101" s="192" t="s">
        <v>64</v>
      </c>
      <c r="GE101" s="192" t="s">
        <v>64</v>
      </c>
      <c r="GF101" s="192" t="s">
        <v>64</v>
      </c>
      <c r="GG101" s="192" t="s">
        <v>64</v>
      </c>
      <c r="GH101" s="192" t="s">
        <v>64</v>
      </c>
      <c r="GI101" s="192" t="s">
        <v>64</v>
      </c>
      <c r="GJ101" s="192" t="s">
        <v>64</v>
      </c>
      <c r="GK101" s="192" t="s">
        <v>64</v>
      </c>
      <c r="GL101" s="192" t="s">
        <v>64</v>
      </c>
      <c r="GM101" s="192" t="s">
        <v>64</v>
      </c>
      <c r="GN101" s="192" t="s">
        <v>82</v>
      </c>
      <c r="GO101" s="192" t="s">
        <v>64</v>
      </c>
      <c r="GP101" s="192" t="s">
        <v>64</v>
      </c>
      <c r="GQ101" s="192" t="s">
        <v>64</v>
      </c>
      <c r="GR101" s="192" t="s">
        <v>64</v>
      </c>
      <c r="GS101" s="192" t="s">
        <v>64</v>
      </c>
      <c r="GT101" s="192" t="s">
        <v>64</v>
      </c>
      <c r="GU101" s="192" t="s">
        <v>64</v>
      </c>
      <c r="GV101" s="192" t="s">
        <v>64</v>
      </c>
      <c r="GW101" s="192" t="s">
        <v>64</v>
      </c>
      <c r="GX101" s="192" t="s">
        <v>64</v>
      </c>
      <c r="GY101" s="192" t="s">
        <v>64</v>
      </c>
      <c r="GZ101" s="192" t="s">
        <v>64</v>
      </c>
      <c r="HA101" s="192" t="s">
        <v>64</v>
      </c>
      <c r="HB101" s="192" t="s">
        <v>64</v>
      </c>
      <c r="HC101" s="192" t="s">
        <v>64</v>
      </c>
      <c r="HD101" s="192" t="s">
        <v>64</v>
      </c>
      <c r="HE101" s="192" t="s">
        <v>64</v>
      </c>
      <c r="HF101" s="192" t="s">
        <v>64</v>
      </c>
      <c r="HG101" s="192" t="s">
        <v>64</v>
      </c>
      <c r="HH101" s="192" t="s">
        <v>64</v>
      </c>
      <c r="HI101" s="192" t="s">
        <v>64</v>
      </c>
      <c r="HJ101" s="192" t="s">
        <v>64</v>
      </c>
      <c r="HK101" s="192" t="s">
        <v>64</v>
      </c>
      <c r="HL101" s="192" t="s">
        <v>64</v>
      </c>
      <c r="HM101" s="192" t="s">
        <v>64</v>
      </c>
      <c r="HN101" s="192" t="s">
        <v>64</v>
      </c>
      <c r="HO101" s="192" t="s">
        <v>64</v>
      </c>
      <c r="HP101" s="192" t="s">
        <v>64</v>
      </c>
      <c r="HQ101" s="192" t="s">
        <v>64</v>
      </c>
      <c r="HR101" s="192" t="s">
        <v>64</v>
      </c>
      <c r="HS101" s="192" t="s">
        <v>64</v>
      </c>
      <c r="HT101" s="192" t="s">
        <v>64</v>
      </c>
      <c r="HU101" s="192" t="s">
        <v>64</v>
      </c>
      <c r="HV101" s="192" t="s">
        <v>64</v>
      </c>
      <c r="HW101" s="192" t="s">
        <v>64</v>
      </c>
      <c r="HX101" s="192" t="s">
        <v>64</v>
      </c>
      <c r="HY101" s="192" t="s">
        <v>64</v>
      </c>
      <c r="HZ101" s="192" t="s">
        <v>64</v>
      </c>
      <c r="IA101" s="192" t="s">
        <v>64</v>
      </c>
      <c r="IB101" s="192" t="s">
        <v>64</v>
      </c>
      <c r="IC101" s="192" t="s">
        <v>64</v>
      </c>
      <c r="ID101" s="192" t="s">
        <v>64</v>
      </c>
      <c r="IE101" s="192" t="s">
        <v>64</v>
      </c>
      <c r="IF101" s="192" t="s">
        <v>64</v>
      </c>
      <c r="IG101" s="192" t="s">
        <v>64</v>
      </c>
      <c r="IH101" s="192" t="s">
        <v>64</v>
      </c>
      <c r="II101" s="192" t="s">
        <v>64</v>
      </c>
      <c r="IJ101" s="192" t="s">
        <v>64</v>
      </c>
      <c r="IK101" s="192" t="s">
        <v>64</v>
      </c>
      <c r="IL101" s="192" t="s">
        <v>64</v>
      </c>
      <c r="IM101" s="192" t="s">
        <v>490</v>
      </c>
      <c r="IN101" s="192" t="s">
        <v>83</v>
      </c>
      <c r="IO101" s="192" t="s">
        <v>489</v>
      </c>
      <c r="IP101" s="192" t="s">
        <v>487</v>
      </c>
      <c r="IQ101" s="192" t="s">
        <v>82</v>
      </c>
      <c r="IR101" s="192" t="s">
        <v>82</v>
      </c>
    </row>
    <row r="102" spans="1:252">
      <c r="A102" s="209" t="str">
        <f t="shared" si="1"/>
        <v>Report</v>
      </c>
      <c r="B102" s="192">
        <v>140487</v>
      </c>
      <c r="C102" s="192">
        <v>8926017</v>
      </c>
      <c r="D102" s="192" t="s">
        <v>1058</v>
      </c>
      <c r="E102" s="192" t="s">
        <v>794</v>
      </c>
      <c r="F102" s="192" t="s">
        <v>531</v>
      </c>
      <c r="G102" s="192" t="s">
        <v>531</v>
      </c>
      <c r="H102" s="192" t="s">
        <v>945</v>
      </c>
      <c r="I102" s="192" t="s">
        <v>1059</v>
      </c>
      <c r="J102" s="192" t="s">
        <v>781</v>
      </c>
      <c r="K102" s="192" t="s">
        <v>781</v>
      </c>
      <c r="L102" s="192" t="s">
        <v>782</v>
      </c>
      <c r="M102" s="192" t="s">
        <v>783</v>
      </c>
      <c r="N102" s="210" t="s">
        <v>784</v>
      </c>
      <c r="O102" s="211">
        <v>10039192</v>
      </c>
      <c r="P102" s="196">
        <v>43214</v>
      </c>
      <c r="Q102" s="196">
        <v>43216</v>
      </c>
      <c r="R102" s="196">
        <v>43245</v>
      </c>
      <c r="S102" s="192" t="s">
        <v>785</v>
      </c>
      <c r="T102" s="192" t="s">
        <v>786</v>
      </c>
      <c r="U102" s="192">
        <v>2</v>
      </c>
      <c r="V102" s="192">
        <v>1</v>
      </c>
      <c r="W102" s="192">
        <v>2</v>
      </c>
      <c r="X102" s="192">
        <v>1</v>
      </c>
      <c r="Y102" s="192">
        <v>2</v>
      </c>
      <c r="Z102" s="192" t="s">
        <v>783</v>
      </c>
      <c r="AA102" s="192" t="s">
        <v>783</v>
      </c>
      <c r="AB102" s="192" t="s">
        <v>489</v>
      </c>
      <c r="AC102" s="192" t="s">
        <v>487</v>
      </c>
      <c r="AD102" s="192" t="s">
        <v>783</v>
      </c>
      <c r="AE102" s="192" t="s">
        <v>783</v>
      </c>
      <c r="AF102" s="192" t="s">
        <v>783</v>
      </c>
      <c r="AG102" s="192" t="s">
        <v>783</v>
      </c>
      <c r="AH102" s="192" t="s">
        <v>783</v>
      </c>
      <c r="AI102" s="192" t="s">
        <v>783</v>
      </c>
      <c r="AJ102" s="192" t="s">
        <v>783</v>
      </c>
      <c r="AK102" s="192" t="s">
        <v>787</v>
      </c>
      <c r="AL102" s="192" t="s">
        <v>64</v>
      </c>
      <c r="AM102" s="192" t="s">
        <v>64</v>
      </c>
      <c r="AN102" s="192" t="s">
        <v>64</v>
      </c>
      <c r="AO102" s="192" t="s">
        <v>64</v>
      </c>
      <c r="AP102" s="192" t="s">
        <v>64</v>
      </c>
      <c r="AQ102" s="192" t="s">
        <v>64</v>
      </c>
      <c r="AR102" s="192" t="s">
        <v>64</v>
      </c>
      <c r="AS102" s="192" t="s">
        <v>64</v>
      </c>
      <c r="AT102" s="192" t="s">
        <v>64</v>
      </c>
      <c r="AU102" s="192" t="s">
        <v>64</v>
      </c>
      <c r="AV102" s="192" t="s">
        <v>64</v>
      </c>
      <c r="AW102" s="192" t="s">
        <v>64</v>
      </c>
      <c r="AX102" s="192" t="s">
        <v>64</v>
      </c>
      <c r="AY102" s="192" t="s">
        <v>64</v>
      </c>
      <c r="AZ102" s="192" t="s">
        <v>64</v>
      </c>
      <c r="BA102" s="192" t="s">
        <v>64</v>
      </c>
      <c r="BB102" s="192" t="s">
        <v>82</v>
      </c>
      <c r="BC102" s="192" t="s">
        <v>64</v>
      </c>
      <c r="BD102" s="192" t="s">
        <v>64</v>
      </c>
      <c r="BE102" s="192" t="s">
        <v>64</v>
      </c>
      <c r="BF102" s="192" t="s">
        <v>64</v>
      </c>
      <c r="BG102" s="192" t="s">
        <v>64</v>
      </c>
      <c r="BH102" s="192" t="s">
        <v>64</v>
      </c>
      <c r="BI102" s="192" t="s">
        <v>64</v>
      </c>
      <c r="BJ102" s="192" t="s">
        <v>82</v>
      </c>
      <c r="BK102" s="192" t="s">
        <v>82</v>
      </c>
      <c r="BL102" s="192" t="s">
        <v>64</v>
      </c>
      <c r="BM102" s="192" t="s">
        <v>64</v>
      </c>
      <c r="BN102" s="192" t="s">
        <v>64</v>
      </c>
      <c r="BO102" s="192" t="s">
        <v>64</v>
      </c>
      <c r="BP102" s="192" t="s">
        <v>64</v>
      </c>
      <c r="BQ102" s="192" t="s">
        <v>64</v>
      </c>
      <c r="BR102" s="192" t="s">
        <v>64</v>
      </c>
      <c r="BS102" s="192" t="s">
        <v>64</v>
      </c>
      <c r="BT102" s="192" t="s">
        <v>64</v>
      </c>
      <c r="BU102" s="192" t="s">
        <v>64</v>
      </c>
      <c r="BV102" s="192" t="s">
        <v>64</v>
      </c>
      <c r="BW102" s="192" t="s">
        <v>64</v>
      </c>
      <c r="BX102" s="192" t="s">
        <v>64</v>
      </c>
      <c r="BY102" s="192" t="s">
        <v>64</v>
      </c>
      <c r="BZ102" s="192" t="s">
        <v>64</v>
      </c>
      <c r="CA102" s="192" t="s">
        <v>64</v>
      </c>
      <c r="CB102" s="192" t="s">
        <v>64</v>
      </c>
      <c r="CC102" s="192" t="s">
        <v>64</v>
      </c>
      <c r="CD102" s="192" t="s">
        <v>64</v>
      </c>
      <c r="CE102" s="192" t="s">
        <v>64</v>
      </c>
      <c r="CF102" s="192" t="s">
        <v>64</v>
      </c>
      <c r="CG102" s="192" t="s">
        <v>64</v>
      </c>
      <c r="CH102" s="192" t="s">
        <v>64</v>
      </c>
      <c r="CI102" s="192" t="s">
        <v>64</v>
      </c>
      <c r="CJ102" s="192" t="s">
        <v>64</v>
      </c>
      <c r="CK102" s="192" t="s">
        <v>64</v>
      </c>
      <c r="CL102" s="192" t="s">
        <v>64</v>
      </c>
      <c r="CM102" s="192" t="s">
        <v>64</v>
      </c>
      <c r="CN102" s="192" t="s">
        <v>64</v>
      </c>
      <c r="CO102" s="192" t="s">
        <v>64</v>
      </c>
      <c r="CP102" s="192" t="s">
        <v>64</v>
      </c>
      <c r="CQ102" s="192" t="s">
        <v>64</v>
      </c>
      <c r="CR102" s="192" t="s">
        <v>82</v>
      </c>
      <c r="CS102" s="192" t="s">
        <v>82</v>
      </c>
      <c r="CT102" s="192" t="s">
        <v>82</v>
      </c>
      <c r="CU102" s="192" t="s">
        <v>64</v>
      </c>
      <c r="CV102" s="192" t="s">
        <v>64</v>
      </c>
      <c r="CW102" s="192" t="s">
        <v>64</v>
      </c>
      <c r="CX102" s="192" t="s">
        <v>64</v>
      </c>
      <c r="CY102" s="192" t="s">
        <v>64</v>
      </c>
      <c r="CZ102" s="192" t="s">
        <v>64</v>
      </c>
      <c r="DA102" s="192" t="s">
        <v>64</v>
      </c>
      <c r="DB102" s="192" t="s">
        <v>64</v>
      </c>
      <c r="DC102" s="192" t="s">
        <v>64</v>
      </c>
      <c r="DD102" s="192" t="s">
        <v>64</v>
      </c>
      <c r="DE102" s="192" t="s">
        <v>64</v>
      </c>
      <c r="DF102" s="192" t="s">
        <v>64</v>
      </c>
      <c r="DG102" s="192" t="s">
        <v>64</v>
      </c>
      <c r="DH102" s="192" t="s">
        <v>64</v>
      </c>
      <c r="DI102" s="192" t="s">
        <v>64</v>
      </c>
      <c r="DJ102" s="192" t="s">
        <v>64</v>
      </c>
      <c r="DK102" s="192" t="s">
        <v>64</v>
      </c>
      <c r="DL102" s="192" t="s">
        <v>64</v>
      </c>
      <c r="DM102" s="192" t="s">
        <v>64</v>
      </c>
      <c r="DN102" s="192" t="s">
        <v>64</v>
      </c>
      <c r="DO102" s="192" t="s">
        <v>64</v>
      </c>
      <c r="DP102" s="192" t="s">
        <v>64</v>
      </c>
      <c r="DQ102" s="192" t="s">
        <v>64</v>
      </c>
      <c r="DR102" s="192" t="s">
        <v>82</v>
      </c>
      <c r="DS102" s="192" t="s">
        <v>64</v>
      </c>
      <c r="DT102" s="192" t="s">
        <v>82</v>
      </c>
      <c r="DU102" s="192" t="s">
        <v>82</v>
      </c>
      <c r="DV102" s="192" t="s">
        <v>82</v>
      </c>
      <c r="DW102" s="192" t="s">
        <v>82</v>
      </c>
      <c r="DX102" s="192" t="s">
        <v>82</v>
      </c>
      <c r="DY102" s="192" t="s">
        <v>82</v>
      </c>
      <c r="DZ102" s="192" t="s">
        <v>82</v>
      </c>
      <c r="EA102" s="192" t="s">
        <v>82</v>
      </c>
      <c r="EB102" s="192" t="s">
        <v>82</v>
      </c>
      <c r="EC102" s="192" t="s">
        <v>82</v>
      </c>
      <c r="ED102" s="192" t="s">
        <v>82</v>
      </c>
      <c r="EE102" s="192" t="s">
        <v>82</v>
      </c>
      <c r="EF102" s="192" t="s">
        <v>82</v>
      </c>
      <c r="EG102" s="192" t="s">
        <v>64</v>
      </c>
      <c r="EH102" s="192" t="s">
        <v>64</v>
      </c>
      <c r="EI102" s="192" t="s">
        <v>64</v>
      </c>
      <c r="EJ102" s="192" t="s">
        <v>64</v>
      </c>
      <c r="EK102" s="192" t="s">
        <v>64</v>
      </c>
      <c r="EL102" s="192" t="s">
        <v>64</v>
      </c>
      <c r="EM102" s="192" t="s">
        <v>64</v>
      </c>
      <c r="EN102" s="192" t="s">
        <v>64</v>
      </c>
      <c r="EO102" s="192" t="s">
        <v>64</v>
      </c>
      <c r="EP102" s="192" t="s">
        <v>64</v>
      </c>
      <c r="EQ102" s="192" t="s">
        <v>64</v>
      </c>
      <c r="ER102" s="192" t="s">
        <v>64</v>
      </c>
      <c r="ES102" s="192" t="s">
        <v>64</v>
      </c>
      <c r="ET102" s="192" t="s">
        <v>64</v>
      </c>
      <c r="EU102" s="192" t="s">
        <v>64</v>
      </c>
      <c r="EV102" s="192" t="s">
        <v>64</v>
      </c>
      <c r="EW102" s="192" t="s">
        <v>64</v>
      </c>
      <c r="EX102" s="192" t="s">
        <v>64</v>
      </c>
      <c r="EY102" s="192" t="s">
        <v>64</v>
      </c>
      <c r="EZ102" s="192" t="s">
        <v>64</v>
      </c>
      <c r="FA102" s="192" t="s">
        <v>64</v>
      </c>
      <c r="FB102" s="192" t="s">
        <v>64</v>
      </c>
      <c r="FC102" s="192" t="s">
        <v>64</v>
      </c>
      <c r="FD102" s="192" t="s">
        <v>82</v>
      </c>
      <c r="FE102" s="192" t="s">
        <v>82</v>
      </c>
      <c r="FF102" s="192" t="s">
        <v>82</v>
      </c>
      <c r="FG102" s="192" t="s">
        <v>82</v>
      </c>
      <c r="FH102" s="192" t="s">
        <v>82</v>
      </c>
      <c r="FI102" s="192" t="s">
        <v>82</v>
      </c>
      <c r="FJ102" s="192" t="s">
        <v>82</v>
      </c>
      <c r="FK102" s="192" t="s">
        <v>64</v>
      </c>
      <c r="FL102" s="192" t="s">
        <v>82</v>
      </c>
      <c r="FM102" s="192" t="s">
        <v>83</v>
      </c>
      <c r="FN102" s="192" t="s">
        <v>82</v>
      </c>
      <c r="FO102" s="192" t="s">
        <v>64</v>
      </c>
      <c r="FP102" s="192" t="s">
        <v>64</v>
      </c>
      <c r="FQ102" s="192" t="s">
        <v>64</v>
      </c>
      <c r="FR102" s="192" t="s">
        <v>64</v>
      </c>
      <c r="FS102" s="192" t="s">
        <v>64</v>
      </c>
      <c r="FT102" s="192" t="s">
        <v>64</v>
      </c>
      <c r="FU102" s="192" t="s">
        <v>64</v>
      </c>
      <c r="FV102" s="192" t="s">
        <v>82</v>
      </c>
      <c r="FW102" s="192" t="s">
        <v>64</v>
      </c>
      <c r="FX102" s="192" t="s">
        <v>64</v>
      </c>
      <c r="FY102" s="192" t="s">
        <v>64</v>
      </c>
      <c r="FZ102" s="192" t="s">
        <v>64</v>
      </c>
      <c r="GA102" s="192" t="s">
        <v>64</v>
      </c>
      <c r="GB102" s="192" t="s">
        <v>64</v>
      </c>
      <c r="GC102" s="192" t="s">
        <v>64</v>
      </c>
      <c r="GD102" s="192" t="s">
        <v>64</v>
      </c>
      <c r="GE102" s="192" t="s">
        <v>64</v>
      </c>
      <c r="GF102" s="192" t="s">
        <v>64</v>
      </c>
      <c r="GG102" s="192" t="s">
        <v>64</v>
      </c>
      <c r="GH102" s="192" t="s">
        <v>64</v>
      </c>
      <c r="GI102" s="192" t="s">
        <v>64</v>
      </c>
      <c r="GJ102" s="192" t="s">
        <v>64</v>
      </c>
      <c r="GK102" s="192" t="s">
        <v>64</v>
      </c>
      <c r="GL102" s="192" t="s">
        <v>64</v>
      </c>
      <c r="GM102" s="192" t="s">
        <v>64</v>
      </c>
      <c r="GN102" s="192" t="s">
        <v>82</v>
      </c>
      <c r="GO102" s="192" t="s">
        <v>64</v>
      </c>
      <c r="GP102" s="192" t="s">
        <v>64</v>
      </c>
      <c r="GQ102" s="192" t="s">
        <v>64</v>
      </c>
      <c r="GR102" s="192" t="s">
        <v>64</v>
      </c>
      <c r="GS102" s="192" t="s">
        <v>64</v>
      </c>
      <c r="GT102" s="192" t="s">
        <v>82</v>
      </c>
      <c r="GU102" s="192" t="s">
        <v>64</v>
      </c>
      <c r="GV102" s="192" t="s">
        <v>64</v>
      </c>
      <c r="GW102" s="192" t="s">
        <v>64</v>
      </c>
      <c r="GX102" s="192" t="s">
        <v>64</v>
      </c>
      <c r="GY102" s="192" t="s">
        <v>82</v>
      </c>
      <c r="GZ102" s="192" t="s">
        <v>64</v>
      </c>
      <c r="HA102" s="192" t="s">
        <v>64</v>
      </c>
      <c r="HB102" s="192" t="s">
        <v>64</v>
      </c>
      <c r="HC102" s="192" t="s">
        <v>82</v>
      </c>
      <c r="HD102" s="192" t="s">
        <v>64</v>
      </c>
      <c r="HE102" s="192" t="s">
        <v>64</v>
      </c>
      <c r="HF102" s="192" t="s">
        <v>64</v>
      </c>
      <c r="HG102" s="192" t="s">
        <v>64</v>
      </c>
      <c r="HH102" s="192" t="s">
        <v>64</v>
      </c>
      <c r="HI102" s="192" t="s">
        <v>64</v>
      </c>
      <c r="HJ102" s="192" t="s">
        <v>64</v>
      </c>
      <c r="HK102" s="192" t="s">
        <v>64</v>
      </c>
      <c r="HL102" s="192" t="s">
        <v>64</v>
      </c>
      <c r="HM102" s="192" t="s">
        <v>64</v>
      </c>
      <c r="HN102" s="192" t="s">
        <v>64</v>
      </c>
      <c r="HO102" s="192" t="s">
        <v>82</v>
      </c>
      <c r="HP102" s="192" t="s">
        <v>82</v>
      </c>
      <c r="HQ102" s="192" t="s">
        <v>82</v>
      </c>
      <c r="HR102" s="192" t="s">
        <v>82</v>
      </c>
      <c r="HS102" s="192" t="s">
        <v>64</v>
      </c>
      <c r="HT102" s="192" t="s">
        <v>64</v>
      </c>
      <c r="HU102" s="192" t="s">
        <v>64</v>
      </c>
      <c r="HV102" s="192" t="s">
        <v>64</v>
      </c>
      <c r="HW102" s="192" t="s">
        <v>64</v>
      </c>
      <c r="HX102" s="192" t="s">
        <v>64</v>
      </c>
      <c r="HY102" s="192" t="s">
        <v>64</v>
      </c>
      <c r="HZ102" s="192" t="s">
        <v>64</v>
      </c>
      <c r="IA102" s="192" t="s">
        <v>64</v>
      </c>
      <c r="IB102" s="192" t="s">
        <v>64</v>
      </c>
      <c r="IC102" s="192" t="s">
        <v>64</v>
      </c>
      <c r="ID102" s="192" t="s">
        <v>64</v>
      </c>
      <c r="IE102" s="192" t="s">
        <v>64</v>
      </c>
      <c r="IF102" s="192" t="s">
        <v>64</v>
      </c>
      <c r="IG102" s="192" t="s">
        <v>64</v>
      </c>
      <c r="IH102" s="192" t="s">
        <v>64</v>
      </c>
      <c r="II102" s="192" t="s">
        <v>64</v>
      </c>
      <c r="IJ102" s="192" t="s">
        <v>64</v>
      </c>
      <c r="IK102" s="192" t="s">
        <v>64</v>
      </c>
      <c r="IL102" s="192" t="s">
        <v>64</v>
      </c>
      <c r="IM102" s="192" t="s">
        <v>490</v>
      </c>
      <c r="IN102" s="192" t="s">
        <v>83</v>
      </c>
      <c r="IO102" s="192" t="s">
        <v>489</v>
      </c>
      <c r="IP102" s="192" t="s">
        <v>487</v>
      </c>
      <c r="IQ102" s="192" t="s">
        <v>82</v>
      </c>
      <c r="IR102" s="192" t="s">
        <v>82</v>
      </c>
    </row>
    <row r="103" spans="1:252">
      <c r="A103" s="209" t="str">
        <f t="shared" si="1"/>
        <v>Report</v>
      </c>
      <c r="B103" s="192">
        <v>134294</v>
      </c>
      <c r="C103" s="192">
        <v>8316006</v>
      </c>
      <c r="D103" s="192" t="s">
        <v>1060</v>
      </c>
      <c r="E103" s="192" t="s">
        <v>794</v>
      </c>
      <c r="F103" s="192" t="s">
        <v>531</v>
      </c>
      <c r="G103" s="192" t="s">
        <v>531</v>
      </c>
      <c r="H103" s="192" t="s">
        <v>1061</v>
      </c>
      <c r="I103" s="192" t="s">
        <v>1062</v>
      </c>
      <c r="J103" s="192" t="s">
        <v>824</v>
      </c>
      <c r="K103" s="192" t="s">
        <v>817</v>
      </c>
      <c r="L103" s="192" t="s">
        <v>817</v>
      </c>
      <c r="M103" s="192" t="s">
        <v>783</v>
      </c>
      <c r="N103" s="210" t="s">
        <v>784</v>
      </c>
      <c r="O103" s="211">
        <v>10033532</v>
      </c>
      <c r="P103" s="196">
        <v>43025</v>
      </c>
      <c r="Q103" s="196">
        <v>43027</v>
      </c>
      <c r="R103" s="196">
        <v>43052</v>
      </c>
      <c r="S103" s="192" t="s">
        <v>785</v>
      </c>
      <c r="T103" s="192" t="s">
        <v>786</v>
      </c>
      <c r="U103" s="192">
        <v>3</v>
      </c>
      <c r="V103" s="192">
        <v>3</v>
      </c>
      <c r="W103" s="192">
        <v>3</v>
      </c>
      <c r="X103" s="192">
        <v>2</v>
      </c>
      <c r="Y103" s="192">
        <v>3</v>
      </c>
      <c r="Z103" s="192">
        <v>3</v>
      </c>
      <c r="AA103" s="192" t="s">
        <v>783</v>
      </c>
      <c r="AB103" s="192" t="s">
        <v>489</v>
      </c>
      <c r="AC103" s="192" t="s">
        <v>487</v>
      </c>
      <c r="AD103" s="192" t="s">
        <v>783</v>
      </c>
      <c r="AE103" s="192" t="s">
        <v>783</v>
      </c>
      <c r="AF103" s="192" t="s">
        <v>783</v>
      </c>
      <c r="AG103" s="192" t="s">
        <v>783</v>
      </c>
      <c r="AH103" s="192" t="s">
        <v>783</v>
      </c>
      <c r="AI103" s="192" t="s">
        <v>783</v>
      </c>
      <c r="AJ103" s="192" t="s">
        <v>783</v>
      </c>
      <c r="AK103" s="192" t="s">
        <v>787</v>
      </c>
      <c r="AL103" s="192" t="s">
        <v>64</v>
      </c>
      <c r="AM103" s="192" t="s">
        <v>64</v>
      </c>
      <c r="AN103" s="192" t="s">
        <v>64</v>
      </c>
      <c r="AO103" s="192" t="s">
        <v>64</v>
      </c>
      <c r="AP103" s="192" t="s">
        <v>64</v>
      </c>
      <c r="AQ103" s="192" t="s">
        <v>64</v>
      </c>
      <c r="AR103" s="192" t="s">
        <v>64</v>
      </c>
      <c r="AS103" s="192" t="s">
        <v>64</v>
      </c>
      <c r="AT103" s="192" t="s">
        <v>64</v>
      </c>
      <c r="AU103" s="192" t="s">
        <v>64</v>
      </c>
      <c r="AV103" s="192" t="s">
        <v>64</v>
      </c>
      <c r="AW103" s="192" t="s">
        <v>64</v>
      </c>
      <c r="AX103" s="192" t="s">
        <v>64</v>
      </c>
      <c r="AY103" s="192" t="s">
        <v>64</v>
      </c>
      <c r="AZ103" s="192" t="s">
        <v>64</v>
      </c>
      <c r="BA103" s="192" t="s">
        <v>64</v>
      </c>
      <c r="BB103" s="192" t="s">
        <v>82</v>
      </c>
      <c r="BC103" s="192" t="s">
        <v>64</v>
      </c>
      <c r="BD103" s="192" t="s">
        <v>64</v>
      </c>
      <c r="BE103" s="192" t="s">
        <v>64</v>
      </c>
      <c r="BF103" s="192" t="s">
        <v>64</v>
      </c>
      <c r="BG103" s="192" t="s">
        <v>64</v>
      </c>
      <c r="BH103" s="192" t="s">
        <v>64</v>
      </c>
      <c r="BI103" s="192" t="s">
        <v>64</v>
      </c>
      <c r="BJ103" s="192" t="s">
        <v>64</v>
      </c>
      <c r="BK103" s="192" t="s">
        <v>82</v>
      </c>
      <c r="BL103" s="192" t="s">
        <v>64</v>
      </c>
      <c r="BM103" s="192" t="s">
        <v>64</v>
      </c>
      <c r="BN103" s="192" t="s">
        <v>64</v>
      </c>
      <c r="BO103" s="192" t="s">
        <v>64</v>
      </c>
      <c r="BP103" s="192" t="s">
        <v>64</v>
      </c>
      <c r="BQ103" s="192" t="s">
        <v>64</v>
      </c>
      <c r="BR103" s="192" t="s">
        <v>64</v>
      </c>
      <c r="BS103" s="192" t="s">
        <v>64</v>
      </c>
      <c r="BT103" s="192" t="s">
        <v>64</v>
      </c>
      <c r="BU103" s="192" t="s">
        <v>64</v>
      </c>
      <c r="BV103" s="192" t="s">
        <v>64</v>
      </c>
      <c r="BW103" s="192" t="s">
        <v>64</v>
      </c>
      <c r="BX103" s="192" t="s">
        <v>64</v>
      </c>
      <c r="BY103" s="192" t="s">
        <v>64</v>
      </c>
      <c r="BZ103" s="192" t="s">
        <v>64</v>
      </c>
      <c r="CA103" s="192" t="s">
        <v>64</v>
      </c>
      <c r="CB103" s="192" t="s">
        <v>64</v>
      </c>
      <c r="CC103" s="192" t="s">
        <v>64</v>
      </c>
      <c r="CD103" s="192" t="s">
        <v>64</v>
      </c>
      <c r="CE103" s="192" t="s">
        <v>64</v>
      </c>
      <c r="CF103" s="192" t="s">
        <v>64</v>
      </c>
      <c r="CG103" s="192" t="s">
        <v>64</v>
      </c>
      <c r="CH103" s="192" t="s">
        <v>64</v>
      </c>
      <c r="CI103" s="192" t="s">
        <v>64</v>
      </c>
      <c r="CJ103" s="192" t="s">
        <v>64</v>
      </c>
      <c r="CK103" s="192" t="s">
        <v>64</v>
      </c>
      <c r="CL103" s="192" t="s">
        <v>64</v>
      </c>
      <c r="CM103" s="192" t="s">
        <v>64</v>
      </c>
      <c r="CN103" s="192" t="s">
        <v>64</v>
      </c>
      <c r="CO103" s="192" t="s">
        <v>64</v>
      </c>
      <c r="CP103" s="192" t="s">
        <v>64</v>
      </c>
      <c r="CQ103" s="192" t="s">
        <v>64</v>
      </c>
      <c r="CR103" s="192" t="s">
        <v>82</v>
      </c>
      <c r="CS103" s="192" t="s">
        <v>82</v>
      </c>
      <c r="CT103" s="192" t="s">
        <v>82</v>
      </c>
      <c r="CU103" s="192" t="s">
        <v>64</v>
      </c>
      <c r="CV103" s="192" t="s">
        <v>64</v>
      </c>
      <c r="CW103" s="192" t="s">
        <v>64</v>
      </c>
      <c r="CX103" s="192" t="s">
        <v>64</v>
      </c>
      <c r="CY103" s="192" t="s">
        <v>64</v>
      </c>
      <c r="CZ103" s="192" t="s">
        <v>64</v>
      </c>
      <c r="DA103" s="192" t="s">
        <v>64</v>
      </c>
      <c r="DB103" s="192" t="s">
        <v>64</v>
      </c>
      <c r="DC103" s="192" t="s">
        <v>64</v>
      </c>
      <c r="DD103" s="192" t="s">
        <v>64</v>
      </c>
      <c r="DE103" s="192" t="s">
        <v>64</v>
      </c>
      <c r="DF103" s="192" t="s">
        <v>64</v>
      </c>
      <c r="DG103" s="192" t="s">
        <v>64</v>
      </c>
      <c r="DH103" s="192" t="s">
        <v>64</v>
      </c>
      <c r="DI103" s="192" t="s">
        <v>64</v>
      </c>
      <c r="DJ103" s="192" t="s">
        <v>64</v>
      </c>
      <c r="DK103" s="192" t="s">
        <v>64</v>
      </c>
      <c r="DL103" s="192" t="s">
        <v>64</v>
      </c>
      <c r="DM103" s="192" t="s">
        <v>64</v>
      </c>
      <c r="DN103" s="192" t="s">
        <v>64</v>
      </c>
      <c r="DO103" s="192" t="s">
        <v>64</v>
      </c>
      <c r="DP103" s="192" t="s">
        <v>64</v>
      </c>
      <c r="DQ103" s="192" t="s">
        <v>64</v>
      </c>
      <c r="DR103" s="192" t="s">
        <v>64</v>
      </c>
      <c r="DS103" s="192" t="s">
        <v>64</v>
      </c>
      <c r="DT103" s="192" t="s">
        <v>82</v>
      </c>
      <c r="DU103" s="192" t="s">
        <v>82</v>
      </c>
      <c r="DV103" s="192" t="s">
        <v>82</v>
      </c>
      <c r="DW103" s="192" t="s">
        <v>82</v>
      </c>
      <c r="DX103" s="192" t="s">
        <v>82</v>
      </c>
      <c r="DY103" s="192" t="s">
        <v>82</v>
      </c>
      <c r="DZ103" s="192" t="s">
        <v>82</v>
      </c>
      <c r="EA103" s="192" t="s">
        <v>82</v>
      </c>
      <c r="EB103" s="192" t="s">
        <v>82</v>
      </c>
      <c r="EC103" s="192" t="s">
        <v>82</v>
      </c>
      <c r="ED103" s="192" t="s">
        <v>82</v>
      </c>
      <c r="EE103" s="192" t="s">
        <v>82</v>
      </c>
      <c r="EF103" s="192" t="s">
        <v>82</v>
      </c>
      <c r="EG103" s="192" t="s">
        <v>82</v>
      </c>
      <c r="EH103" s="192" t="s">
        <v>64</v>
      </c>
      <c r="EI103" s="192" t="s">
        <v>64</v>
      </c>
      <c r="EJ103" s="192" t="s">
        <v>64</v>
      </c>
      <c r="EK103" s="192" t="s">
        <v>64</v>
      </c>
      <c r="EL103" s="192" t="s">
        <v>64</v>
      </c>
      <c r="EM103" s="192" t="s">
        <v>64</v>
      </c>
      <c r="EN103" s="192" t="s">
        <v>64</v>
      </c>
      <c r="EO103" s="192" t="s">
        <v>64</v>
      </c>
      <c r="EP103" s="192" t="s">
        <v>64</v>
      </c>
      <c r="EQ103" s="192" t="s">
        <v>64</v>
      </c>
      <c r="ER103" s="192" t="s">
        <v>64</v>
      </c>
      <c r="ES103" s="192" t="s">
        <v>64</v>
      </c>
      <c r="ET103" s="192" t="s">
        <v>64</v>
      </c>
      <c r="EU103" s="192" t="s">
        <v>64</v>
      </c>
      <c r="EV103" s="192" t="s">
        <v>64</v>
      </c>
      <c r="EW103" s="192" t="s">
        <v>64</v>
      </c>
      <c r="EX103" s="192" t="s">
        <v>64</v>
      </c>
      <c r="EY103" s="192" t="s">
        <v>64</v>
      </c>
      <c r="EZ103" s="192" t="s">
        <v>64</v>
      </c>
      <c r="FA103" s="192" t="s">
        <v>64</v>
      </c>
      <c r="FB103" s="192" t="s">
        <v>64</v>
      </c>
      <c r="FC103" s="192" t="s">
        <v>64</v>
      </c>
      <c r="FD103" s="192" t="s">
        <v>82</v>
      </c>
      <c r="FE103" s="192" t="s">
        <v>82</v>
      </c>
      <c r="FF103" s="192" t="s">
        <v>82</v>
      </c>
      <c r="FG103" s="192" t="s">
        <v>82</v>
      </c>
      <c r="FH103" s="192" t="s">
        <v>82</v>
      </c>
      <c r="FI103" s="192" t="s">
        <v>82</v>
      </c>
      <c r="FJ103" s="192" t="s">
        <v>82</v>
      </c>
      <c r="FK103" s="192" t="s">
        <v>64</v>
      </c>
      <c r="FL103" s="192" t="s">
        <v>64</v>
      </c>
      <c r="FM103" s="192" t="s">
        <v>64</v>
      </c>
      <c r="FN103" s="192" t="s">
        <v>64</v>
      </c>
      <c r="FO103" s="192" t="s">
        <v>64</v>
      </c>
      <c r="FP103" s="192" t="s">
        <v>64</v>
      </c>
      <c r="FQ103" s="192" t="s">
        <v>64</v>
      </c>
      <c r="FR103" s="192" t="s">
        <v>64</v>
      </c>
      <c r="FS103" s="192" t="s">
        <v>64</v>
      </c>
      <c r="FT103" s="192" t="s">
        <v>64</v>
      </c>
      <c r="FU103" s="192" t="s">
        <v>64</v>
      </c>
      <c r="FV103" s="192" t="s">
        <v>82</v>
      </c>
      <c r="FW103" s="192" t="s">
        <v>64</v>
      </c>
      <c r="FX103" s="192" t="s">
        <v>64</v>
      </c>
      <c r="FY103" s="192" t="s">
        <v>64</v>
      </c>
      <c r="FZ103" s="192" t="s">
        <v>64</v>
      </c>
      <c r="GA103" s="192" t="s">
        <v>64</v>
      </c>
      <c r="GB103" s="192" t="s">
        <v>64</v>
      </c>
      <c r="GC103" s="192" t="s">
        <v>64</v>
      </c>
      <c r="GD103" s="192" t="s">
        <v>64</v>
      </c>
      <c r="GE103" s="192" t="s">
        <v>64</v>
      </c>
      <c r="GF103" s="192" t="s">
        <v>64</v>
      </c>
      <c r="GG103" s="192" t="s">
        <v>64</v>
      </c>
      <c r="GH103" s="192" t="s">
        <v>64</v>
      </c>
      <c r="GI103" s="192" t="s">
        <v>64</v>
      </c>
      <c r="GJ103" s="192" t="s">
        <v>64</v>
      </c>
      <c r="GK103" s="192" t="s">
        <v>64</v>
      </c>
      <c r="GL103" s="192" t="s">
        <v>64</v>
      </c>
      <c r="GM103" s="192" t="s">
        <v>64</v>
      </c>
      <c r="GN103" s="192" t="s">
        <v>82</v>
      </c>
      <c r="GO103" s="192" t="s">
        <v>64</v>
      </c>
      <c r="GP103" s="192" t="s">
        <v>64</v>
      </c>
      <c r="GQ103" s="192" t="s">
        <v>64</v>
      </c>
      <c r="GR103" s="192" t="s">
        <v>64</v>
      </c>
      <c r="GS103" s="192" t="s">
        <v>64</v>
      </c>
      <c r="GT103" s="192" t="s">
        <v>82</v>
      </c>
      <c r="GU103" s="192" t="s">
        <v>64</v>
      </c>
      <c r="GV103" s="192" t="s">
        <v>64</v>
      </c>
      <c r="GW103" s="192" t="s">
        <v>82</v>
      </c>
      <c r="GX103" s="192" t="s">
        <v>82</v>
      </c>
      <c r="GY103" s="192" t="s">
        <v>82</v>
      </c>
      <c r="GZ103" s="192" t="s">
        <v>64</v>
      </c>
      <c r="HA103" s="192" t="s">
        <v>64</v>
      </c>
      <c r="HB103" s="192" t="s">
        <v>64</v>
      </c>
      <c r="HC103" s="192" t="s">
        <v>64</v>
      </c>
      <c r="HD103" s="192" t="s">
        <v>64</v>
      </c>
      <c r="HE103" s="192" t="s">
        <v>64</v>
      </c>
      <c r="HF103" s="192" t="s">
        <v>64</v>
      </c>
      <c r="HG103" s="192" t="s">
        <v>64</v>
      </c>
      <c r="HH103" s="192" t="s">
        <v>64</v>
      </c>
      <c r="HI103" s="192" t="s">
        <v>64</v>
      </c>
      <c r="HJ103" s="192" t="s">
        <v>64</v>
      </c>
      <c r="HK103" s="192" t="s">
        <v>64</v>
      </c>
      <c r="HL103" s="192" t="s">
        <v>64</v>
      </c>
      <c r="HM103" s="192" t="s">
        <v>64</v>
      </c>
      <c r="HN103" s="192" t="s">
        <v>64</v>
      </c>
      <c r="HO103" s="192" t="s">
        <v>82</v>
      </c>
      <c r="HP103" s="192" t="s">
        <v>82</v>
      </c>
      <c r="HQ103" s="192" t="s">
        <v>82</v>
      </c>
      <c r="HR103" s="192" t="s">
        <v>82</v>
      </c>
      <c r="HS103" s="192" t="s">
        <v>64</v>
      </c>
      <c r="HT103" s="192" t="s">
        <v>64</v>
      </c>
      <c r="HU103" s="192" t="s">
        <v>64</v>
      </c>
      <c r="HV103" s="192" t="s">
        <v>64</v>
      </c>
      <c r="HW103" s="192" t="s">
        <v>64</v>
      </c>
      <c r="HX103" s="192" t="s">
        <v>64</v>
      </c>
      <c r="HY103" s="192" t="s">
        <v>64</v>
      </c>
      <c r="HZ103" s="192" t="s">
        <v>64</v>
      </c>
      <c r="IA103" s="192" t="s">
        <v>64</v>
      </c>
      <c r="IB103" s="192" t="s">
        <v>64</v>
      </c>
      <c r="IC103" s="192" t="s">
        <v>64</v>
      </c>
      <c r="ID103" s="192" t="s">
        <v>64</v>
      </c>
      <c r="IE103" s="192" t="s">
        <v>64</v>
      </c>
      <c r="IF103" s="192" t="s">
        <v>64</v>
      </c>
      <c r="IG103" s="192" t="s">
        <v>64</v>
      </c>
      <c r="IH103" s="192" t="s">
        <v>64</v>
      </c>
      <c r="II103" s="192" t="s">
        <v>64</v>
      </c>
      <c r="IJ103" s="192" t="s">
        <v>64</v>
      </c>
      <c r="IK103" s="192" t="s">
        <v>64</v>
      </c>
      <c r="IL103" s="192" t="s">
        <v>64</v>
      </c>
      <c r="IM103" s="192" t="s">
        <v>490</v>
      </c>
      <c r="IN103" s="192" t="s">
        <v>83</v>
      </c>
      <c r="IO103" s="192" t="s">
        <v>489</v>
      </c>
      <c r="IP103" s="192" t="s">
        <v>487</v>
      </c>
      <c r="IQ103" s="192" t="s">
        <v>64</v>
      </c>
      <c r="IR103" s="192" t="s">
        <v>64</v>
      </c>
    </row>
    <row r="104" spans="1:252">
      <c r="A104" s="209" t="str">
        <f t="shared" si="1"/>
        <v>Report</v>
      </c>
      <c r="B104" s="192">
        <v>134764</v>
      </c>
      <c r="C104" s="192">
        <v>3026086</v>
      </c>
      <c r="D104" s="192" t="s">
        <v>1063</v>
      </c>
      <c r="E104" s="192" t="s">
        <v>794</v>
      </c>
      <c r="F104" s="192" t="s">
        <v>534</v>
      </c>
      <c r="G104" s="192" t="s">
        <v>534</v>
      </c>
      <c r="H104" s="192" t="s">
        <v>839</v>
      </c>
      <c r="I104" s="192" t="s">
        <v>1064</v>
      </c>
      <c r="J104" s="192" t="s">
        <v>781</v>
      </c>
      <c r="K104" s="192" t="s">
        <v>781</v>
      </c>
      <c r="L104" s="192" t="s">
        <v>782</v>
      </c>
      <c r="M104" s="192" t="s">
        <v>783</v>
      </c>
      <c r="N104" s="210" t="s">
        <v>784</v>
      </c>
      <c r="O104" s="211">
        <v>10026294</v>
      </c>
      <c r="P104" s="196">
        <v>43214</v>
      </c>
      <c r="Q104" s="196">
        <v>43216</v>
      </c>
      <c r="R104" s="196">
        <v>43244</v>
      </c>
      <c r="S104" s="192" t="s">
        <v>785</v>
      </c>
      <c r="T104" s="192" t="s">
        <v>786</v>
      </c>
      <c r="U104" s="192">
        <v>1</v>
      </c>
      <c r="V104" s="192">
        <v>1</v>
      </c>
      <c r="W104" s="192">
        <v>1</v>
      </c>
      <c r="X104" s="192">
        <v>1</v>
      </c>
      <c r="Y104" s="192">
        <v>1</v>
      </c>
      <c r="Z104" s="192" t="s">
        <v>783</v>
      </c>
      <c r="AA104" s="192">
        <v>1</v>
      </c>
      <c r="AB104" s="192" t="s">
        <v>489</v>
      </c>
      <c r="AC104" s="192" t="s">
        <v>487</v>
      </c>
      <c r="AD104" s="192" t="s">
        <v>783</v>
      </c>
      <c r="AE104" s="192" t="s">
        <v>783</v>
      </c>
      <c r="AF104" s="192" t="s">
        <v>783</v>
      </c>
      <c r="AG104" s="192" t="s">
        <v>783</v>
      </c>
      <c r="AH104" s="192" t="s">
        <v>783</v>
      </c>
      <c r="AI104" s="192" t="s">
        <v>783</v>
      </c>
      <c r="AJ104" s="192" t="s">
        <v>783</v>
      </c>
      <c r="AK104" s="192" t="s">
        <v>787</v>
      </c>
      <c r="AL104" s="192" t="s">
        <v>64</v>
      </c>
      <c r="AM104" s="192" t="s">
        <v>64</v>
      </c>
      <c r="AN104" s="192" t="s">
        <v>64</v>
      </c>
      <c r="AO104" s="192" t="s">
        <v>64</v>
      </c>
      <c r="AP104" s="192" t="s">
        <v>64</v>
      </c>
      <c r="AQ104" s="192" t="s">
        <v>64</v>
      </c>
      <c r="AR104" s="192" t="s">
        <v>64</v>
      </c>
      <c r="AS104" s="192" t="s">
        <v>64</v>
      </c>
      <c r="AT104" s="192" t="s">
        <v>64</v>
      </c>
      <c r="AU104" s="192" t="s">
        <v>64</v>
      </c>
      <c r="AV104" s="192" t="s">
        <v>64</v>
      </c>
      <c r="AW104" s="192" t="s">
        <v>64</v>
      </c>
      <c r="AX104" s="192" t="s">
        <v>64</v>
      </c>
      <c r="AY104" s="192" t="s">
        <v>64</v>
      </c>
      <c r="AZ104" s="192" t="s">
        <v>64</v>
      </c>
      <c r="BA104" s="192" t="s">
        <v>64</v>
      </c>
      <c r="BB104" s="192" t="s">
        <v>82</v>
      </c>
      <c r="BC104" s="192" t="s">
        <v>64</v>
      </c>
      <c r="BD104" s="192" t="s">
        <v>64</v>
      </c>
      <c r="BE104" s="192" t="s">
        <v>64</v>
      </c>
      <c r="BF104" s="192" t="s">
        <v>64</v>
      </c>
      <c r="BG104" s="192" t="s">
        <v>64</v>
      </c>
      <c r="BH104" s="192" t="s">
        <v>64</v>
      </c>
      <c r="BI104" s="192" t="s">
        <v>64</v>
      </c>
      <c r="BJ104" s="192" t="s">
        <v>82</v>
      </c>
      <c r="BK104" s="192" t="s">
        <v>64</v>
      </c>
      <c r="BL104" s="192" t="s">
        <v>64</v>
      </c>
      <c r="BM104" s="192" t="s">
        <v>64</v>
      </c>
      <c r="BN104" s="192" t="s">
        <v>64</v>
      </c>
      <c r="BO104" s="192" t="s">
        <v>64</v>
      </c>
      <c r="BP104" s="192" t="s">
        <v>64</v>
      </c>
      <c r="BQ104" s="192" t="s">
        <v>64</v>
      </c>
      <c r="BR104" s="192" t="s">
        <v>64</v>
      </c>
      <c r="BS104" s="192" t="s">
        <v>64</v>
      </c>
      <c r="BT104" s="192" t="s">
        <v>64</v>
      </c>
      <c r="BU104" s="192" t="s">
        <v>64</v>
      </c>
      <c r="BV104" s="192" t="s">
        <v>64</v>
      </c>
      <c r="BW104" s="192" t="s">
        <v>64</v>
      </c>
      <c r="BX104" s="192" t="s">
        <v>64</v>
      </c>
      <c r="BY104" s="192" t="s">
        <v>64</v>
      </c>
      <c r="BZ104" s="192" t="s">
        <v>64</v>
      </c>
      <c r="CA104" s="192" t="s">
        <v>64</v>
      </c>
      <c r="CB104" s="192" t="s">
        <v>64</v>
      </c>
      <c r="CC104" s="192" t="s">
        <v>64</v>
      </c>
      <c r="CD104" s="192" t="s">
        <v>64</v>
      </c>
      <c r="CE104" s="192" t="s">
        <v>64</v>
      </c>
      <c r="CF104" s="192" t="s">
        <v>64</v>
      </c>
      <c r="CG104" s="192" t="s">
        <v>64</v>
      </c>
      <c r="CH104" s="192" t="s">
        <v>64</v>
      </c>
      <c r="CI104" s="192" t="s">
        <v>64</v>
      </c>
      <c r="CJ104" s="192" t="s">
        <v>64</v>
      </c>
      <c r="CK104" s="192" t="s">
        <v>64</v>
      </c>
      <c r="CL104" s="192" t="s">
        <v>64</v>
      </c>
      <c r="CM104" s="192" t="s">
        <v>64</v>
      </c>
      <c r="CN104" s="192" t="s">
        <v>64</v>
      </c>
      <c r="CO104" s="192" t="s">
        <v>64</v>
      </c>
      <c r="CP104" s="192" t="s">
        <v>64</v>
      </c>
      <c r="CQ104" s="192" t="s">
        <v>64</v>
      </c>
      <c r="CR104" s="192" t="s">
        <v>64</v>
      </c>
      <c r="CS104" s="192" t="s">
        <v>82</v>
      </c>
      <c r="CT104" s="192" t="s">
        <v>82</v>
      </c>
      <c r="CU104" s="192" t="s">
        <v>64</v>
      </c>
      <c r="CV104" s="192" t="s">
        <v>64</v>
      </c>
      <c r="CW104" s="192" t="s">
        <v>64</v>
      </c>
      <c r="CX104" s="192" t="s">
        <v>64</v>
      </c>
      <c r="CY104" s="192" t="s">
        <v>64</v>
      </c>
      <c r="CZ104" s="192" t="s">
        <v>64</v>
      </c>
      <c r="DA104" s="192" t="s">
        <v>64</v>
      </c>
      <c r="DB104" s="192" t="s">
        <v>64</v>
      </c>
      <c r="DC104" s="192" t="s">
        <v>64</v>
      </c>
      <c r="DD104" s="192" t="s">
        <v>64</v>
      </c>
      <c r="DE104" s="192" t="s">
        <v>64</v>
      </c>
      <c r="DF104" s="192" t="s">
        <v>64</v>
      </c>
      <c r="DG104" s="192" t="s">
        <v>64</v>
      </c>
      <c r="DH104" s="192" t="s">
        <v>64</v>
      </c>
      <c r="DI104" s="192" t="s">
        <v>64</v>
      </c>
      <c r="DJ104" s="192" t="s">
        <v>64</v>
      </c>
      <c r="DK104" s="192" t="s">
        <v>64</v>
      </c>
      <c r="DL104" s="192" t="s">
        <v>64</v>
      </c>
      <c r="DM104" s="192" t="s">
        <v>64</v>
      </c>
      <c r="DN104" s="192" t="s">
        <v>64</v>
      </c>
      <c r="DO104" s="192" t="s">
        <v>64</v>
      </c>
      <c r="DP104" s="192" t="s">
        <v>64</v>
      </c>
      <c r="DQ104" s="192" t="s">
        <v>64</v>
      </c>
      <c r="DR104" s="192" t="s">
        <v>82</v>
      </c>
      <c r="DS104" s="192" t="s">
        <v>64</v>
      </c>
      <c r="DT104" s="192" t="s">
        <v>64</v>
      </c>
      <c r="DU104" s="192" t="s">
        <v>64</v>
      </c>
      <c r="DV104" s="192" t="s">
        <v>64</v>
      </c>
      <c r="DW104" s="192" t="s">
        <v>64</v>
      </c>
      <c r="DX104" s="192" t="s">
        <v>64</v>
      </c>
      <c r="DY104" s="192" t="s">
        <v>64</v>
      </c>
      <c r="DZ104" s="192" t="s">
        <v>64</v>
      </c>
      <c r="EA104" s="192" t="s">
        <v>64</v>
      </c>
      <c r="EB104" s="192" t="s">
        <v>64</v>
      </c>
      <c r="EC104" s="192" t="s">
        <v>64</v>
      </c>
      <c r="ED104" s="192" t="s">
        <v>64</v>
      </c>
      <c r="EE104" s="192" t="s">
        <v>64</v>
      </c>
      <c r="EF104" s="192" t="s">
        <v>82</v>
      </c>
      <c r="EG104" s="192" t="s">
        <v>64</v>
      </c>
      <c r="EH104" s="192" t="s">
        <v>64</v>
      </c>
      <c r="EI104" s="192" t="s">
        <v>64</v>
      </c>
      <c r="EJ104" s="192" t="s">
        <v>64</v>
      </c>
      <c r="EK104" s="192" t="s">
        <v>64</v>
      </c>
      <c r="EL104" s="192" t="s">
        <v>64</v>
      </c>
      <c r="EM104" s="192" t="s">
        <v>64</v>
      </c>
      <c r="EN104" s="192" t="s">
        <v>64</v>
      </c>
      <c r="EO104" s="192" t="s">
        <v>64</v>
      </c>
      <c r="EP104" s="192" t="s">
        <v>64</v>
      </c>
      <c r="EQ104" s="192" t="s">
        <v>64</v>
      </c>
      <c r="ER104" s="192" t="s">
        <v>64</v>
      </c>
      <c r="ES104" s="192" t="s">
        <v>64</v>
      </c>
      <c r="ET104" s="192" t="s">
        <v>64</v>
      </c>
      <c r="EU104" s="192" t="s">
        <v>64</v>
      </c>
      <c r="EV104" s="192" t="s">
        <v>64</v>
      </c>
      <c r="EW104" s="192" t="s">
        <v>64</v>
      </c>
      <c r="EX104" s="192" t="s">
        <v>64</v>
      </c>
      <c r="EY104" s="192" t="s">
        <v>64</v>
      </c>
      <c r="EZ104" s="192" t="s">
        <v>64</v>
      </c>
      <c r="FA104" s="192" t="s">
        <v>64</v>
      </c>
      <c r="FB104" s="192" t="s">
        <v>64</v>
      </c>
      <c r="FC104" s="192" t="s">
        <v>64</v>
      </c>
      <c r="FD104" s="192" t="s">
        <v>64</v>
      </c>
      <c r="FE104" s="192" t="s">
        <v>64</v>
      </c>
      <c r="FF104" s="192" t="s">
        <v>64</v>
      </c>
      <c r="FG104" s="192" t="s">
        <v>64</v>
      </c>
      <c r="FH104" s="192" t="s">
        <v>64</v>
      </c>
      <c r="FI104" s="192" t="s">
        <v>64</v>
      </c>
      <c r="FJ104" s="192" t="s">
        <v>64</v>
      </c>
      <c r="FK104" s="192" t="s">
        <v>64</v>
      </c>
      <c r="FL104" s="192" t="s">
        <v>64</v>
      </c>
      <c r="FM104" s="192" t="s">
        <v>64</v>
      </c>
      <c r="FN104" s="192" t="s">
        <v>64</v>
      </c>
      <c r="FO104" s="192" t="s">
        <v>64</v>
      </c>
      <c r="FP104" s="192" t="s">
        <v>64</v>
      </c>
      <c r="FQ104" s="192" t="s">
        <v>64</v>
      </c>
      <c r="FR104" s="192" t="s">
        <v>64</v>
      </c>
      <c r="FS104" s="192" t="s">
        <v>64</v>
      </c>
      <c r="FT104" s="192" t="s">
        <v>64</v>
      </c>
      <c r="FU104" s="192" t="s">
        <v>64</v>
      </c>
      <c r="FV104" s="192" t="s">
        <v>82</v>
      </c>
      <c r="FW104" s="192" t="s">
        <v>64</v>
      </c>
      <c r="FX104" s="192" t="s">
        <v>64</v>
      </c>
      <c r="FY104" s="192" t="s">
        <v>64</v>
      </c>
      <c r="FZ104" s="192" t="s">
        <v>64</v>
      </c>
      <c r="GA104" s="192" t="s">
        <v>64</v>
      </c>
      <c r="GB104" s="192" t="s">
        <v>64</v>
      </c>
      <c r="GC104" s="192" t="s">
        <v>64</v>
      </c>
      <c r="GD104" s="192" t="s">
        <v>64</v>
      </c>
      <c r="GE104" s="192" t="s">
        <v>64</v>
      </c>
      <c r="GF104" s="192" t="s">
        <v>64</v>
      </c>
      <c r="GG104" s="192" t="s">
        <v>64</v>
      </c>
      <c r="GH104" s="192" t="s">
        <v>64</v>
      </c>
      <c r="GI104" s="192" t="s">
        <v>64</v>
      </c>
      <c r="GJ104" s="192" t="s">
        <v>64</v>
      </c>
      <c r="GK104" s="192" t="s">
        <v>64</v>
      </c>
      <c r="GL104" s="192" t="s">
        <v>64</v>
      </c>
      <c r="GM104" s="192" t="s">
        <v>64</v>
      </c>
      <c r="GN104" s="192" t="s">
        <v>82</v>
      </c>
      <c r="GO104" s="192" t="s">
        <v>64</v>
      </c>
      <c r="GP104" s="192" t="s">
        <v>64</v>
      </c>
      <c r="GQ104" s="192" t="s">
        <v>64</v>
      </c>
      <c r="GR104" s="192" t="s">
        <v>64</v>
      </c>
      <c r="GS104" s="192" t="s">
        <v>64</v>
      </c>
      <c r="GT104" s="192" t="s">
        <v>64</v>
      </c>
      <c r="GU104" s="192" t="s">
        <v>64</v>
      </c>
      <c r="GV104" s="192" t="s">
        <v>64</v>
      </c>
      <c r="GW104" s="192" t="s">
        <v>64</v>
      </c>
      <c r="GX104" s="192" t="s">
        <v>64</v>
      </c>
      <c r="GY104" s="192" t="s">
        <v>64</v>
      </c>
      <c r="GZ104" s="192" t="s">
        <v>64</v>
      </c>
      <c r="HA104" s="192" t="s">
        <v>64</v>
      </c>
      <c r="HB104" s="192" t="s">
        <v>64</v>
      </c>
      <c r="HC104" s="192" t="s">
        <v>82</v>
      </c>
      <c r="HD104" s="192" t="s">
        <v>64</v>
      </c>
      <c r="HE104" s="192" t="s">
        <v>64</v>
      </c>
      <c r="HF104" s="192" t="s">
        <v>64</v>
      </c>
      <c r="HG104" s="192" t="s">
        <v>64</v>
      </c>
      <c r="HH104" s="192" t="s">
        <v>64</v>
      </c>
      <c r="HI104" s="192" t="s">
        <v>64</v>
      </c>
      <c r="HJ104" s="192" t="s">
        <v>64</v>
      </c>
      <c r="HK104" s="192" t="s">
        <v>64</v>
      </c>
      <c r="HL104" s="192" t="s">
        <v>64</v>
      </c>
      <c r="HM104" s="192" t="s">
        <v>64</v>
      </c>
      <c r="HN104" s="192" t="s">
        <v>64</v>
      </c>
      <c r="HO104" s="192" t="s">
        <v>64</v>
      </c>
      <c r="HP104" s="192" t="s">
        <v>82</v>
      </c>
      <c r="HQ104" s="192" t="s">
        <v>82</v>
      </c>
      <c r="HR104" s="192" t="s">
        <v>82</v>
      </c>
      <c r="HS104" s="192" t="s">
        <v>64</v>
      </c>
      <c r="HT104" s="192" t="s">
        <v>64</v>
      </c>
      <c r="HU104" s="192" t="s">
        <v>64</v>
      </c>
      <c r="HV104" s="192" t="s">
        <v>64</v>
      </c>
      <c r="HW104" s="192" t="s">
        <v>64</v>
      </c>
      <c r="HX104" s="192" t="s">
        <v>64</v>
      </c>
      <c r="HY104" s="192" t="s">
        <v>64</v>
      </c>
      <c r="HZ104" s="192" t="s">
        <v>64</v>
      </c>
      <c r="IA104" s="192" t="s">
        <v>64</v>
      </c>
      <c r="IB104" s="192" t="s">
        <v>64</v>
      </c>
      <c r="IC104" s="192" t="s">
        <v>64</v>
      </c>
      <c r="ID104" s="192" t="s">
        <v>64</v>
      </c>
      <c r="IE104" s="192" t="s">
        <v>64</v>
      </c>
      <c r="IF104" s="192" t="s">
        <v>64</v>
      </c>
      <c r="IG104" s="192" t="s">
        <v>64</v>
      </c>
      <c r="IH104" s="192" t="s">
        <v>64</v>
      </c>
      <c r="II104" s="192" t="s">
        <v>64</v>
      </c>
      <c r="IJ104" s="192" t="s">
        <v>64</v>
      </c>
      <c r="IK104" s="192" t="s">
        <v>64</v>
      </c>
      <c r="IL104" s="192" t="s">
        <v>64</v>
      </c>
      <c r="IM104" s="192" t="s">
        <v>490</v>
      </c>
      <c r="IN104" s="192" t="s">
        <v>83</v>
      </c>
      <c r="IO104" s="192" t="s">
        <v>489</v>
      </c>
      <c r="IP104" s="192" t="s">
        <v>487</v>
      </c>
      <c r="IQ104" s="192" t="s">
        <v>82</v>
      </c>
      <c r="IR104" s="192" t="s">
        <v>82</v>
      </c>
    </row>
    <row r="105" spans="1:252">
      <c r="A105" s="209" t="str">
        <f t="shared" si="1"/>
        <v>Report</v>
      </c>
      <c r="B105" s="192">
        <v>135764</v>
      </c>
      <c r="C105" s="192">
        <v>2056000</v>
      </c>
      <c r="D105" s="192" t="s">
        <v>1065</v>
      </c>
      <c r="E105" s="192" t="s">
        <v>794</v>
      </c>
      <c r="F105" s="192" t="s">
        <v>534</v>
      </c>
      <c r="G105" s="192" t="s">
        <v>534</v>
      </c>
      <c r="H105" s="192" t="s">
        <v>836</v>
      </c>
      <c r="I105" s="192" t="s">
        <v>1066</v>
      </c>
      <c r="J105" s="192" t="s">
        <v>781</v>
      </c>
      <c r="K105" s="192" t="s">
        <v>781</v>
      </c>
      <c r="L105" s="192" t="s">
        <v>782</v>
      </c>
      <c r="M105" s="192" t="s">
        <v>783</v>
      </c>
      <c r="N105" s="210" t="s">
        <v>784</v>
      </c>
      <c r="O105" s="211">
        <v>10026295</v>
      </c>
      <c r="P105" s="196">
        <v>43137</v>
      </c>
      <c r="Q105" s="196">
        <v>43139</v>
      </c>
      <c r="R105" s="196">
        <v>43277</v>
      </c>
      <c r="S105" s="192" t="s">
        <v>785</v>
      </c>
      <c r="T105" s="192" t="s">
        <v>786</v>
      </c>
      <c r="U105" s="192">
        <v>4</v>
      </c>
      <c r="V105" s="192">
        <v>4</v>
      </c>
      <c r="W105" s="192">
        <v>4</v>
      </c>
      <c r="X105" s="192">
        <v>3</v>
      </c>
      <c r="Y105" s="192">
        <v>3</v>
      </c>
      <c r="Z105" s="192" t="s">
        <v>783</v>
      </c>
      <c r="AA105" s="192" t="s">
        <v>783</v>
      </c>
      <c r="AB105" s="192" t="s">
        <v>489</v>
      </c>
      <c r="AC105" s="192" t="s">
        <v>488</v>
      </c>
      <c r="AD105" s="192" t="s">
        <v>487</v>
      </c>
      <c r="AE105" s="192" t="s">
        <v>783</v>
      </c>
      <c r="AF105" s="192" t="s">
        <v>783</v>
      </c>
      <c r="AG105" s="192" t="s">
        <v>783</v>
      </c>
      <c r="AH105" s="192" t="s">
        <v>783</v>
      </c>
      <c r="AI105" s="192" t="s">
        <v>783</v>
      </c>
      <c r="AJ105" s="192" t="s">
        <v>783</v>
      </c>
      <c r="AK105" s="192" t="s">
        <v>791</v>
      </c>
      <c r="AL105" s="192" t="s">
        <v>792</v>
      </c>
      <c r="AM105" s="192" t="s">
        <v>64</v>
      </c>
      <c r="AN105" s="192" t="s">
        <v>64</v>
      </c>
      <c r="AO105" s="192" t="s">
        <v>64</v>
      </c>
      <c r="AP105" s="192" t="s">
        <v>64</v>
      </c>
      <c r="AQ105" s="192" t="s">
        <v>64</v>
      </c>
      <c r="AR105" s="192" t="s">
        <v>64</v>
      </c>
      <c r="AS105" s="192" t="s">
        <v>792</v>
      </c>
      <c r="AT105" s="192" t="s">
        <v>65</v>
      </c>
      <c r="AU105" s="192" t="s">
        <v>65</v>
      </c>
      <c r="AV105" s="192" t="s">
        <v>65</v>
      </c>
      <c r="AW105" s="192" t="s">
        <v>65</v>
      </c>
      <c r="AX105" s="192" t="s">
        <v>64</v>
      </c>
      <c r="AY105" s="192" t="s">
        <v>64</v>
      </c>
      <c r="AZ105" s="192" t="s">
        <v>64</v>
      </c>
      <c r="BA105" s="192" t="s">
        <v>64</v>
      </c>
      <c r="BB105" s="192" t="s">
        <v>82</v>
      </c>
      <c r="BC105" s="192" t="s">
        <v>64</v>
      </c>
      <c r="BD105" s="192" t="s">
        <v>64</v>
      </c>
      <c r="BE105" s="192" t="s">
        <v>64</v>
      </c>
      <c r="BF105" s="192" t="s">
        <v>82</v>
      </c>
      <c r="BG105" s="192" t="s">
        <v>82</v>
      </c>
      <c r="BH105" s="192" t="s">
        <v>82</v>
      </c>
      <c r="BI105" s="192" t="s">
        <v>82</v>
      </c>
      <c r="BJ105" s="192" t="s">
        <v>82</v>
      </c>
      <c r="BK105" s="192" t="s">
        <v>82</v>
      </c>
      <c r="BL105" s="192" t="s">
        <v>64</v>
      </c>
      <c r="BM105" s="192" t="s">
        <v>64</v>
      </c>
      <c r="BN105" s="192" t="s">
        <v>65</v>
      </c>
      <c r="BO105" s="192" t="s">
        <v>65</v>
      </c>
      <c r="BP105" s="192" t="s">
        <v>65</v>
      </c>
      <c r="BQ105" s="192" t="s">
        <v>65</v>
      </c>
      <c r="BR105" s="192" t="s">
        <v>65</v>
      </c>
      <c r="BS105" s="192" t="s">
        <v>65</v>
      </c>
      <c r="BT105" s="192" t="s">
        <v>65</v>
      </c>
      <c r="BU105" s="192" t="s">
        <v>65</v>
      </c>
      <c r="BV105" s="192" t="s">
        <v>65</v>
      </c>
      <c r="BW105" s="192" t="s">
        <v>64</v>
      </c>
      <c r="BX105" s="192" t="s">
        <v>64</v>
      </c>
      <c r="BY105" s="192" t="s">
        <v>65</v>
      </c>
      <c r="BZ105" s="192" t="s">
        <v>64</v>
      </c>
      <c r="CA105" s="192" t="s">
        <v>64</v>
      </c>
      <c r="CB105" s="192" t="s">
        <v>64</v>
      </c>
      <c r="CC105" s="192" t="s">
        <v>64</v>
      </c>
      <c r="CD105" s="192" t="s">
        <v>64</v>
      </c>
      <c r="CE105" s="192" t="s">
        <v>64</v>
      </c>
      <c r="CF105" s="192" t="s">
        <v>64</v>
      </c>
      <c r="CG105" s="192" t="s">
        <v>64</v>
      </c>
      <c r="CH105" s="192" t="s">
        <v>64</v>
      </c>
      <c r="CI105" s="192" t="s">
        <v>64</v>
      </c>
      <c r="CJ105" s="192" t="s">
        <v>64</v>
      </c>
      <c r="CK105" s="192" t="s">
        <v>64</v>
      </c>
      <c r="CL105" s="192" t="s">
        <v>64</v>
      </c>
      <c r="CM105" s="192" t="s">
        <v>82</v>
      </c>
      <c r="CN105" s="192" t="s">
        <v>64</v>
      </c>
      <c r="CO105" s="192" t="s">
        <v>64</v>
      </c>
      <c r="CP105" s="192" t="s">
        <v>64</v>
      </c>
      <c r="CQ105" s="192" t="s">
        <v>64</v>
      </c>
      <c r="CR105" s="192" t="s">
        <v>82</v>
      </c>
      <c r="CS105" s="192" t="s">
        <v>82</v>
      </c>
      <c r="CT105" s="192" t="s">
        <v>82</v>
      </c>
      <c r="CU105" s="192" t="s">
        <v>64</v>
      </c>
      <c r="CV105" s="192" t="s">
        <v>64</v>
      </c>
      <c r="CW105" s="192" t="s">
        <v>64</v>
      </c>
      <c r="CX105" s="192" t="s">
        <v>64</v>
      </c>
      <c r="CY105" s="192" t="s">
        <v>64</v>
      </c>
      <c r="CZ105" s="192" t="s">
        <v>64</v>
      </c>
      <c r="DA105" s="192" t="s">
        <v>64</v>
      </c>
      <c r="DB105" s="192" t="s">
        <v>64</v>
      </c>
      <c r="DC105" s="192" t="s">
        <v>64</v>
      </c>
      <c r="DD105" s="192" t="s">
        <v>64</v>
      </c>
      <c r="DE105" s="192" t="s">
        <v>64</v>
      </c>
      <c r="DF105" s="192" t="s">
        <v>64</v>
      </c>
      <c r="DG105" s="192" t="s">
        <v>64</v>
      </c>
      <c r="DH105" s="192" t="s">
        <v>64</v>
      </c>
      <c r="DI105" s="192" t="s">
        <v>64</v>
      </c>
      <c r="DJ105" s="192" t="s">
        <v>64</v>
      </c>
      <c r="DK105" s="192" t="s">
        <v>64</v>
      </c>
      <c r="DL105" s="192" t="s">
        <v>64</v>
      </c>
      <c r="DM105" s="192" t="s">
        <v>64</v>
      </c>
      <c r="DN105" s="192" t="s">
        <v>64</v>
      </c>
      <c r="DO105" s="192" t="s">
        <v>64</v>
      </c>
      <c r="DP105" s="192" t="s">
        <v>64</v>
      </c>
      <c r="DQ105" s="192" t="s">
        <v>64</v>
      </c>
      <c r="DR105" s="192" t="s">
        <v>82</v>
      </c>
      <c r="DS105" s="192" t="s">
        <v>82</v>
      </c>
      <c r="DT105" s="192" t="s">
        <v>82</v>
      </c>
      <c r="DU105" s="192" t="s">
        <v>82</v>
      </c>
      <c r="DV105" s="192" t="s">
        <v>82</v>
      </c>
      <c r="DW105" s="192" t="s">
        <v>82</v>
      </c>
      <c r="DX105" s="192" t="s">
        <v>82</v>
      </c>
      <c r="DY105" s="192" t="s">
        <v>82</v>
      </c>
      <c r="DZ105" s="192" t="s">
        <v>82</v>
      </c>
      <c r="EA105" s="192" t="s">
        <v>82</v>
      </c>
      <c r="EB105" s="192" t="s">
        <v>82</v>
      </c>
      <c r="EC105" s="192" t="s">
        <v>82</v>
      </c>
      <c r="ED105" s="192" t="s">
        <v>82</v>
      </c>
      <c r="EE105" s="192" t="s">
        <v>82</v>
      </c>
      <c r="EF105" s="192" t="s">
        <v>82</v>
      </c>
      <c r="EG105" s="192" t="s">
        <v>82</v>
      </c>
      <c r="EH105" s="192" t="s">
        <v>82</v>
      </c>
      <c r="EI105" s="192" t="s">
        <v>82</v>
      </c>
      <c r="EJ105" s="192" t="s">
        <v>82</v>
      </c>
      <c r="EK105" s="192" t="s">
        <v>82</v>
      </c>
      <c r="EL105" s="192" t="s">
        <v>82</v>
      </c>
      <c r="EM105" s="192" t="s">
        <v>82</v>
      </c>
      <c r="EN105" s="192" t="s">
        <v>82</v>
      </c>
      <c r="EO105" s="192" t="s">
        <v>82</v>
      </c>
      <c r="EP105" s="192" t="s">
        <v>82</v>
      </c>
      <c r="EQ105" s="192" t="s">
        <v>82</v>
      </c>
      <c r="ER105" s="192" t="s">
        <v>82</v>
      </c>
      <c r="ES105" s="192" t="s">
        <v>82</v>
      </c>
      <c r="ET105" s="192" t="s">
        <v>82</v>
      </c>
      <c r="EU105" s="192" t="s">
        <v>82</v>
      </c>
      <c r="EV105" s="192" t="s">
        <v>82</v>
      </c>
      <c r="EW105" s="192" t="s">
        <v>82</v>
      </c>
      <c r="EX105" s="192" t="s">
        <v>82</v>
      </c>
      <c r="EY105" s="192" t="s">
        <v>82</v>
      </c>
      <c r="EZ105" s="192" t="s">
        <v>82</v>
      </c>
      <c r="FA105" s="192" t="s">
        <v>82</v>
      </c>
      <c r="FB105" s="192" t="s">
        <v>82</v>
      </c>
      <c r="FC105" s="192" t="s">
        <v>82</v>
      </c>
      <c r="FD105" s="192" t="s">
        <v>82</v>
      </c>
      <c r="FE105" s="192" t="s">
        <v>82</v>
      </c>
      <c r="FF105" s="192" t="s">
        <v>82</v>
      </c>
      <c r="FG105" s="192" t="s">
        <v>82</v>
      </c>
      <c r="FH105" s="192" t="s">
        <v>82</v>
      </c>
      <c r="FI105" s="192" t="s">
        <v>82</v>
      </c>
      <c r="FJ105" s="192" t="s">
        <v>82</v>
      </c>
      <c r="FK105" s="192" t="s">
        <v>82</v>
      </c>
      <c r="FL105" s="192" t="s">
        <v>82</v>
      </c>
      <c r="FM105" s="192" t="s">
        <v>83</v>
      </c>
      <c r="FN105" s="192" t="s">
        <v>82</v>
      </c>
      <c r="FO105" s="192" t="s">
        <v>64</v>
      </c>
      <c r="FP105" s="192" t="s">
        <v>64</v>
      </c>
      <c r="FQ105" s="192" t="s">
        <v>64</v>
      </c>
      <c r="FR105" s="192" t="s">
        <v>64</v>
      </c>
      <c r="FS105" s="192" t="s">
        <v>64</v>
      </c>
      <c r="FT105" s="192" t="s">
        <v>64</v>
      </c>
      <c r="FU105" s="192" t="s">
        <v>64</v>
      </c>
      <c r="FV105" s="192" t="s">
        <v>82</v>
      </c>
      <c r="FW105" s="192" t="s">
        <v>64</v>
      </c>
      <c r="FX105" s="192" t="s">
        <v>64</v>
      </c>
      <c r="FY105" s="192" t="s">
        <v>64</v>
      </c>
      <c r="FZ105" s="192" t="s">
        <v>64</v>
      </c>
      <c r="GA105" s="192" t="s">
        <v>64</v>
      </c>
      <c r="GB105" s="192" t="s">
        <v>64</v>
      </c>
      <c r="GC105" s="192" t="s">
        <v>64</v>
      </c>
      <c r="GD105" s="192" t="s">
        <v>64</v>
      </c>
      <c r="GE105" s="192" t="s">
        <v>64</v>
      </c>
      <c r="GF105" s="192" t="s">
        <v>64</v>
      </c>
      <c r="GG105" s="192" t="s">
        <v>64</v>
      </c>
      <c r="GH105" s="192" t="s">
        <v>64</v>
      </c>
      <c r="GI105" s="192" t="s">
        <v>64</v>
      </c>
      <c r="GJ105" s="192" t="s">
        <v>64</v>
      </c>
      <c r="GK105" s="192" t="s">
        <v>64</v>
      </c>
      <c r="GL105" s="192" t="s">
        <v>64</v>
      </c>
      <c r="GM105" s="192" t="s">
        <v>64</v>
      </c>
      <c r="GN105" s="192" t="s">
        <v>82</v>
      </c>
      <c r="GO105" s="192" t="s">
        <v>64</v>
      </c>
      <c r="GP105" s="192" t="s">
        <v>64</v>
      </c>
      <c r="GQ105" s="192" t="s">
        <v>64</v>
      </c>
      <c r="GR105" s="192" t="s">
        <v>64</v>
      </c>
      <c r="GS105" s="192" t="s">
        <v>82</v>
      </c>
      <c r="GT105" s="192" t="s">
        <v>82</v>
      </c>
      <c r="GU105" s="192" t="s">
        <v>64</v>
      </c>
      <c r="GV105" s="192" t="s">
        <v>82</v>
      </c>
      <c r="GW105" s="192" t="s">
        <v>82</v>
      </c>
      <c r="GX105" s="192" t="s">
        <v>64</v>
      </c>
      <c r="GY105" s="192" t="s">
        <v>64</v>
      </c>
      <c r="GZ105" s="192" t="s">
        <v>65</v>
      </c>
      <c r="HA105" s="192" t="s">
        <v>64</v>
      </c>
      <c r="HB105" s="192" t="s">
        <v>64</v>
      </c>
      <c r="HC105" s="192" t="s">
        <v>82</v>
      </c>
      <c r="HD105" s="192" t="s">
        <v>65</v>
      </c>
      <c r="HE105" s="192" t="s">
        <v>82</v>
      </c>
      <c r="HF105" s="192" t="s">
        <v>64</v>
      </c>
      <c r="HG105" s="192" t="s">
        <v>64</v>
      </c>
      <c r="HH105" s="192" t="s">
        <v>64</v>
      </c>
      <c r="HI105" s="192" t="s">
        <v>64</v>
      </c>
      <c r="HJ105" s="192" t="s">
        <v>64</v>
      </c>
      <c r="HK105" s="192" t="s">
        <v>64</v>
      </c>
      <c r="HL105" s="192" t="s">
        <v>65</v>
      </c>
      <c r="HM105" s="192" t="s">
        <v>64</v>
      </c>
      <c r="HN105" s="192" t="s">
        <v>64</v>
      </c>
      <c r="HO105" s="192" t="s">
        <v>64</v>
      </c>
      <c r="HP105" s="192" t="s">
        <v>82</v>
      </c>
      <c r="HQ105" s="192" t="s">
        <v>82</v>
      </c>
      <c r="HR105" s="192" t="s">
        <v>82</v>
      </c>
      <c r="HS105" s="192" t="s">
        <v>64</v>
      </c>
      <c r="HT105" s="192" t="s">
        <v>64</v>
      </c>
      <c r="HU105" s="192" t="s">
        <v>64</v>
      </c>
      <c r="HV105" s="192" t="s">
        <v>64</v>
      </c>
      <c r="HW105" s="192" t="s">
        <v>64</v>
      </c>
      <c r="HX105" s="192" t="s">
        <v>64</v>
      </c>
      <c r="HY105" s="192" t="s">
        <v>64</v>
      </c>
      <c r="HZ105" s="192" t="s">
        <v>64</v>
      </c>
      <c r="IA105" s="192" t="s">
        <v>64</v>
      </c>
      <c r="IB105" s="192" t="s">
        <v>783</v>
      </c>
      <c r="IC105" s="192" t="s">
        <v>64</v>
      </c>
      <c r="ID105" s="192" t="s">
        <v>64</v>
      </c>
      <c r="IE105" s="192" t="s">
        <v>64</v>
      </c>
      <c r="IF105" s="192" t="s">
        <v>64</v>
      </c>
      <c r="IG105" s="192" t="s">
        <v>64</v>
      </c>
      <c r="IH105" s="192" t="s">
        <v>64</v>
      </c>
      <c r="II105" s="192" t="s">
        <v>65</v>
      </c>
      <c r="IJ105" s="192" t="s">
        <v>65</v>
      </c>
      <c r="IK105" s="192" t="s">
        <v>65</v>
      </c>
      <c r="IL105" s="192" t="s">
        <v>64</v>
      </c>
      <c r="IM105" s="192" t="s">
        <v>490</v>
      </c>
      <c r="IN105" s="192" t="s">
        <v>83</v>
      </c>
      <c r="IO105" s="192" t="s">
        <v>489</v>
      </c>
      <c r="IP105" s="192" t="s">
        <v>487</v>
      </c>
      <c r="IQ105" s="192" t="s">
        <v>82</v>
      </c>
      <c r="IR105" s="192" t="s">
        <v>82</v>
      </c>
    </row>
    <row r="106" spans="1:252">
      <c r="A106" s="209" t="str">
        <f t="shared" si="1"/>
        <v>Report</v>
      </c>
      <c r="B106" s="192">
        <v>100301</v>
      </c>
      <c r="C106" s="192">
        <v>2046389</v>
      </c>
      <c r="D106" s="192" t="s">
        <v>1067</v>
      </c>
      <c r="E106" s="192" t="s">
        <v>794</v>
      </c>
      <c r="F106" s="192" t="s">
        <v>534</v>
      </c>
      <c r="G106" s="192" t="s">
        <v>534</v>
      </c>
      <c r="H106" s="192" t="s">
        <v>858</v>
      </c>
      <c r="I106" s="192" t="s">
        <v>1068</v>
      </c>
      <c r="J106" s="192" t="s">
        <v>781</v>
      </c>
      <c r="K106" s="192" t="s">
        <v>834</v>
      </c>
      <c r="L106" s="192" t="s">
        <v>834</v>
      </c>
      <c r="M106" s="192" t="s">
        <v>783</v>
      </c>
      <c r="N106" s="210" t="s">
        <v>784</v>
      </c>
      <c r="O106" s="211">
        <v>10026269</v>
      </c>
      <c r="P106" s="196">
        <v>43067</v>
      </c>
      <c r="Q106" s="196">
        <v>43069</v>
      </c>
      <c r="R106" s="196">
        <v>43088</v>
      </c>
      <c r="S106" s="192" t="s">
        <v>785</v>
      </c>
      <c r="T106" s="192" t="s">
        <v>786</v>
      </c>
      <c r="U106" s="192">
        <v>3</v>
      </c>
      <c r="V106" s="192">
        <v>3</v>
      </c>
      <c r="W106" s="192">
        <v>3</v>
      </c>
      <c r="X106" s="192">
        <v>2</v>
      </c>
      <c r="Y106" s="192">
        <v>3</v>
      </c>
      <c r="Z106" s="192">
        <v>3</v>
      </c>
      <c r="AA106" s="192" t="s">
        <v>783</v>
      </c>
      <c r="AB106" s="192" t="s">
        <v>489</v>
      </c>
      <c r="AC106" s="192" t="s">
        <v>487</v>
      </c>
      <c r="AD106" s="192" t="s">
        <v>783</v>
      </c>
      <c r="AE106" s="192" t="s">
        <v>783</v>
      </c>
      <c r="AF106" s="192" t="s">
        <v>783</v>
      </c>
      <c r="AG106" s="192" t="s">
        <v>783</v>
      </c>
      <c r="AH106" s="192" t="s">
        <v>783</v>
      </c>
      <c r="AI106" s="192" t="s">
        <v>783</v>
      </c>
      <c r="AJ106" s="192" t="s">
        <v>783</v>
      </c>
      <c r="AK106" s="192" t="s">
        <v>787</v>
      </c>
      <c r="AL106" s="192" t="s">
        <v>64</v>
      </c>
      <c r="AM106" s="192" t="s">
        <v>64</v>
      </c>
      <c r="AN106" s="192" t="s">
        <v>64</v>
      </c>
      <c r="AO106" s="192" t="s">
        <v>64</v>
      </c>
      <c r="AP106" s="192" t="s">
        <v>64</v>
      </c>
      <c r="AQ106" s="192" t="s">
        <v>64</v>
      </c>
      <c r="AR106" s="192" t="s">
        <v>64</v>
      </c>
      <c r="AS106" s="192" t="s">
        <v>64</v>
      </c>
      <c r="AT106" s="192" t="s">
        <v>64</v>
      </c>
      <c r="AU106" s="192" t="s">
        <v>64</v>
      </c>
      <c r="AV106" s="192" t="s">
        <v>64</v>
      </c>
      <c r="AW106" s="192" t="s">
        <v>64</v>
      </c>
      <c r="AX106" s="192" t="s">
        <v>64</v>
      </c>
      <c r="AY106" s="192" t="s">
        <v>64</v>
      </c>
      <c r="AZ106" s="192" t="s">
        <v>64</v>
      </c>
      <c r="BA106" s="192" t="s">
        <v>64</v>
      </c>
      <c r="BB106" s="192" t="s">
        <v>82</v>
      </c>
      <c r="BC106" s="192" t="s">
        <v>64</v>
      </c>
      <c r="BD106" s="192" t="s">
        <v>64</v>
      </c>
      <c r="BE106" s="192" t="s">
        <v>64</v>
      </c>
      <c r="BF106" s="192" t="s">
        <v>64</v>
      </c>
      <c r="BG106" s="192" t="s">
        <v>64</v>
      </c>
      <c r="BH106" s="192" t="s">
        <v>64</v>
      </c>
      <c r="BI106" s="192" t="s">
        <v>64</v>
      </c>
      <c r="BJ106" s="192" t="s">
        <v>64</v>
      </c>
      <c r="BK106" s="192" t="s">
        <v>82</v>
      </c>
      <c r="BL106" s="192" t="s">
        <v>64</v>
      </c>
      <c r="BM106" s="192" t="s">
        <v>64</v>
      </c>
      <c r="BN106" s="192" t="s">
        <v>64</v>
      </c>
      <c r="BO106" s="192" t="s">
        <v>64</v>
      </c>
      <c r="BP106" s="192" t="s">
        <v>64</v>
      </c>
      <c r="BQ106" s="192" t="s">
        <v>64</v>
      </c>
      <c r="BR106" s="192" t="s">
        <v>64</v>
      </c>
      <c r="BS106" s="192" t="s">
        <v>64</v>
      </c>
      <c r="BT106" s="192" t="s">
        <v>64</v>
      </c>
      <c r="BU106" s="192" t="s">
        <v>64</v>
      </c>
      <c r="BV106" s="192" t="s">
        <v>64</v>
      </c>
      <c r="BW106" s="192" t="s">
        <v>64</v>
      </c>
      <c r="BX106" s="192" t="s">
        <v>64</v>
      </c>
      <c r="BY106" s="192" t="s">
        <v>64</v>
      </c>
      <c r="BZ106" s="192" t="s">
        <v>64</v>
      </c>
      <c r="CA106" s="192" t="s">
        <v>64</v>
      </c>
      <c r="CB106" s="192" t="s">
        <v>64</v>
      </c>
      <c r="CC106" s="192" t="s">
        <v>64</v>
      </c>
      <c r="CD106" s="192" t="s">
        <v>64</v>
      </c>
      <c r="CE106" s="192" t="s">
        <v>64</v>
      </c>
      <c r="CF106" s="192" t="s">
        <v>64</v>
      </c>
      <c r="CG106" s="192" t="s">
        <v>64</v>
      </c>
      <c r="CH106" s="192" t="s">
        <v>64</v>
      </c>
      <c r="CI106" s="192" t="s">
        <v>64</v>
      </c>
      <c r="CJ106" s="192" t="s">
        <v>64</v>
      </c>
      <c r="CK106" s="192" t="s">
        <v>64</v>
      </c>
      <c r="CL106" s="192" t="s">
        <v>64</v>
      </c>
      <c r="CM106" s="192" t="s">
        <v>64</v>
      </c>
      <c r="CN106" s="192" t="s">
        <v>64</v>
      </c>
      <c r="CO106" s="192" t="s">
        <v>64</v>
      </c>
      <c r="CP106" s="192" t="s">
        <v>64</v>
      </c>
      <c r="CQ106" s="192" t="s">
        <v>64</v>
      </c>
      <c r="CR106" s="192" t="s">
        <v>82</v>
      </c>
      <c r="CS106" s="192" t="s">
        <v>82</v>
      </c>
      <c r="CT106" s="192" t="s">
        <v>82</v>
      </c>
      <c r="CU106" s="192" t="s">
        <v>64</v>
      </c>
      <c r="CV106" s="192" t="s">
        <v>64</v>
      </c>
      <c r="CW106" s="192" t="s">
        <v>64</v>
      </c>
      <c r="CX106" s="192" t="s">
        <v>64</v>
      </c>
      <c r="CY106" s="192" t="s">
        <v>64</v>
      </c>
      <c r="CZ106" s="192" t="s">
        <v>64</v>
      </c>
      <c r="DA106" s="192" t="s">
        <v>64</v>
      </c>
      <c r="DB106" s="192" t="s">
        <v>64</v>
      </c>
      <c r="DC106" s="192" t="s">
        <v>64</v>
      </c>
      <c r="DD106" s="192" t="s">
        <v>64</v>
      </c>
      <c r="DE106" s="192" t="s">
        <v>64</v>
      </c>
      <c r="DF106" s="192" t="s">
        <v>64</v>
      </c>
      <c r="DG106" s="192" t="s">
        <v>64</v>
      </c>
      <c r="DH106" s="192" t="s">
        <v>64</v>
      </c>
      <c r="DI106" s="192" t="s">
        <v>64</v>
      </c>
      <c r="DJ106" s="192" t="s">
        <v>64</v>
      </c>
      <c r="DK106" s="192" t="s">
        <v>64</v>
      </c>
      <c r="DL106" s="192" t="s">
        <v>64</v>
      </c>
      <c r="DM106" s="192" t="s">
        <v>64</v>
      </c>
      <c r="DN106" s="192" t="s">
        <v>64</v>
      </c>
      <c r="DO106" s="192" t="s">
        <v>64</v>
      </c>
      <c r="DP106" s="192" t="s">
        <v>64</v>
      </c>
      <c r="DQ106" s="192" t="s">
        <v>64</v>
      </c>
      <c r="DR106" s="192" t="s">
        <v>82</v>
      </c>
      <c r="DS106" s="192" t="s">
        <v>64</v>
      </c>
      <c r="DT106" s="192" t="s">
        <v>82</v>
      </c>
      <c r="DU106" s="192" t="s">
        <v>82</v>
      </c>
      <c r="DV106" s="192" t="s">
        <v>82</v>
      </c>
      <c r="DW106" s="192" t="s">
        <v>82</v>
      </c>
      <c r="DX106" s="192" t="s">
        <v>82</v>
      </c>
      <c r="DY106" s="192" t="s">
        <v>82</v>
      </c>
      <c r="DZ106" s="192" t="s">
        <v>82</v>
      </c>
      <c r="EA106" s="192" t="s">
        <v>82</v>
      </c>
      <c r="EB106" s="192" t="s">
        <v>82</v>
      </c>
      <c r="EC106" s="192" t="s">
        <v>82</v>
      </c>
      <c r="ED106" s="192" t="s">
        <v>82</v>
      </c>
      <c r="EE106" s="192" t="s">
        <v>82</v>
      </c>
      <c r="EF106" s="192" t="s">
        <v>82</v>
      </c>
      <c r="EG106" s="192" t="s">
        <v>82</v>
      </c>
      <c r="EH106" s="192" t="s">
        <v>64</v>
      </c>
      <c r="EI106" s="192" t="s">
        <v>64</v>
      </c>
      <c r="EJ106" s="192" t="s">
        <v>64</v>
      </c>
      <c r="EK106" s="192" t="s">
        <v>64</v>
      </c>
      <c r="EL106" s="192" t="s">
        <v>64</v>
      </c>
      <c r="EM106" s="192" t="s">
        <v>64</v>
      </c>
      <c r="EN106" s="192" t="s">
        <v>64</v>
      </c>
      <c r="EO106" s="192" t="s">
        <v>82</v>
      </c>
      <c r="EP106" s="192" t="s">
        <v>64</v>
      </c>
      <c r="EQ106" s="192" t="s">
        <v>64</v>
      </c>
      <c r="ER106" s="192" t="s">
        <v>64</v>
      </c>
      <c r="ES106" s="192" t="s">
        <v>64</v>
      </c>
      <c r="ET106" s="192" t="s">
        <v>64</v>
      </c>
      <c r="EU106" s="192" t="s">
        <v>64</v>
      </c>
      <c r="EV106" s="192" t="s">
        <v>64</v>
      </c>
      <c r="EW106" s="192" t="s">
        <v>64</v>
      </c>
      <c r="EX106" s="192" t="s">
        <v>64</v>
      </c>
      <c r="EY106" s="192" t="s">
        <v>64</v>
      </c>
      <c r="EZ106" s="192" t="s">
        <v>64</v>
      </c>
      <c r="FA106" s="192" t="s">
        <v>64</v>
      </c>
      <c r="FB106" s="192" t="s">
        <v>64</v>
      </c>
      <c r="FC106" s="192" t="s">
        <v>64</v>
      </c>
      <c r="FD106" s="192" t="s">
        <v>64</v>
      </c>
      <c r="FE106" s="192" t="s">
        <v>82</v>
      </c>
      <c r="FF106" s="192" t="s">
        <v>82</v>
      </c>
      <c r="FG106" s="192" t="s">
        <v>82</v>
      </c>
      <c r="FH106" s="192" t="s">
        <v>82</v>
      </c>
      <c r="FI106" s="192" t="s">
        <v>82</v>
      </c>
      <c r="FJ106" s="192" t="s">
        <v>82</v>
      </c>
      <c r="FK106" s="192" t="s">
        <v>64</v>
      </c>
      <c r="FL106" s="192" t="s">
        <v>64</v>
      </c>
      <c r="FM106" s="192" t="s">
        <v>64</v>
      </c>
      <c r="FN106" s="192" t="s">
        <v>64</v>
      </c>
      <c r="FO106" s="192" t="s">
        <v>64</v>
      </c>
      <c r="FP106" s="192" t="s">
        <v>64</v>
      </c>
      <c r="FQ106" s="192" t="s">
        <v>64</v>
      </c>
      <c r="FR106" s="192" t="s">
        <v>64</v>
      </c>
      <c r="FS106" s="192" t="s">
        <v>64</v>
      </c>
      <c r="FT106" s="192" t="s">
        <v>64</v>
      </c>
      <c r="FU106" s="192" t="s">
        <v>64</v>
      </c>
      <c r="FV106" s="192" t="s">
        <v>82</v>
      </c>
      <c r="FW106" s="192" t="s">
        <v>64</v>
      </c>
      <c r="FX106" s="192" t="s">
        <v>64</v>
      </c>
      <c r="FY106" s="192" t="s">
        <v>64</v>
      </c>
      <c r="FZ106" s="192" t="s">
        <v>64</v>
      </c>
      <c r="GA106" s="192" t="s">
        <v>64</v>
      </c>
      <c r="GB106" s="192" t="s">
        <v>64</v>
      </c>
      <c r="GC106" s="192" t="s">
        <v>64</v>
      </c>
      <c r="GD106" s="192" t="s">
        <v>64</v>
      </c>
      <c r="GE106" s="192" t="s">
        <v>64</v>
      </c>
      <c r="GF106" s="192" t="s">
        <v>64</v>
      </c>
      <c r="GG106" s="192" t="s">
        <v>64</v>
      </c>
      <c r="GH106" s="192" t="s">
        <v>64</v>
      </c>
      <c r="GI106" s="192" t="s">
        <v>64</v>
      </c>
      <c r="GJ106" s="192" t="s">
        <v>64</v>
      </c>
      <c r="GK106" s="192" t="s">
        <v>64</v>
      </c>
      <c r="GL106" s="192" t="s">
        <v>64</v>
      </c>
      <c r="GM106" s="192" t="s">
        <v>64</v>
      </c>
      <c r="GN106" s="192" t="s">
        <v>82</v>
      </c>
      <c r="GO106" s="192" t="s">
        <v>64</v>
      </c>
      <c r="GP106" s="192" t="s">
        <v>64</v>
      </c>
      <c r="GQ106" s="192" t="s">
        <v>64</v>
      </c>
      <c r="GR106" s="192" t="s">
        <v>64</v>
      </c>
      <c r="GS106" s="192" t="s">
        <v>64</v>
      </c>
      <c r="GT106" s="192" t="s">
        <v>82</v>
      </c>
      <c r="GU106" s="192" t="s">
        <v>64</v>
      </c>
      <c r="GV106" s="192" t="s">
        <v>64</v>
      </c>
      <c r="GW106" s="192" t="s">
        <v>82</v>
      </c>
      <c r="GX106" s="192" t="s">
        <v>82</v>
      </c>
      <c r="GY106" s="192" t="s">
        <v>64</v>
      </c>
      <c r="GZ106" s="192" t="s">
        <v>64</v>
      </c>
      <c r="HA106" s="192" t="s">
        <v>64</v>
      </c>
      <c r="HB106" s="192" t="s">
        <v>64</v>
      </c>
      <c r="HC106" s="192" t="s">
        <v>82</v>
      </c>
      <c r="HD106" s="192" t="s">
        <v>64</v>
      </c>
      <c r="HE106" s="192" t="s">
        <v>64</v>
      </c>
      <c r="HF106" s="192" t="s">
        <v>64</v>
      </c>
      <c r="HG106" s="192" t="s">
        <v>64</v>
      </c>
      <c r="HH106" s="192" t="s">
        <v>64</v>
      </c>
      <c r="HI106" s="192" t="s">
        <v>64</v>
      </c>
      <c r="HJ106" s="192" t="s">
        <v>64</v>
      </c>
      <c r="HK106" s="192" t="s">
        <v>64</v>
      </c>
      <c r="HL106" s="192" t="s">
        <v>64</v>
      </c>
      <c r="HM106" s="192" t="s">
        <v>64</v>
      </c>
      <c r="HN106" s="192" t="s">
        <v>64</v>
      </c>
      <c r="HO106" s="192" t="s">
        <v>82</v>
      </c>
      <c r="HP106" s="192" t="s">
        <v>82</v>
      </c>
      <c r="HQ106" s="192" t="s">
        <v>82</v>
      </c>
      <c r="HR106" s="192" t="s">
        <v>82</v>
      </c>
      <c r="HS106" s="192" t="s">
        <v>64</v>
      </c>
      <c r="HT106" s="192" t="s">
        <v>64</v>
      </c>
      <c r="HU106" s="192" t="s">
        <v>64</v>
      </c>
      <c r="HV106" s="192" t="s">
        <v>64</v>
      </c>
      <c r="HW106" s="192" t="s">
        <v>64</v>
      </c>
      <c r="HX106" s="192" t="s">
        <v>64</v>
      </c>
      <c r="HY106" s="192" t="s">
        <v>64</v>
      </c>
      <c r="HZ106" s="192" t="s">
        <v>64</v>
      </c>
      <c r="IA106" s="192" t="s">
        <v>64</v>
      </c>
      <c r="IB106" s="192" t="s">
        <v>64</v>
      </c>
      <c r="IC106" s="192" t="s">
        <v>64</v>
      </c>
      <c r="ID106" s="192" t="s">
        <v>64</v>
      </c>
      <c r="IE106" s="192" t="s">
        <v>64</v>
      </c>
      <c r="IF106" s="192" t="s">
        <v>64</v>
      </c>
      <c r="IG106" s="192" t="s">
        <v>64</v>
      </c>
      <c r="IH106" s="192" t="s">
        <v>64</v>
      </c>
      <c r="II106" s="192" t="s">
        <v>64</v>
      </c>
      <c r="IJ106" s="192" t="s">
        <v>64</v>
      </c>
      <c r="IK106" s="192" t="s">
        <v>64</v>
      </c>
      <c r="IL106" s="192" t="s">
        <v>64</v>
      </c>
      <c r="IM106" s="192" t="s">
        <v>490</v>
      </c>
      <c r="IN106" s="192" t="s">
        <v>83</v>
      </c>
      <c r="IO106" s="192" t="s">
        <v>489</v>
      </c>
      <c r="IP106" s="192" t="s">
        <v>487</v>
      </c>
      <c r="IQ106" s="192" t="s">
        <v>64</v>
      </c>
      <c r="IR106" s="192" t="s">
        <v>64</v>
      </c>
    </row>
    <row r="107" spans="1:252">
      <c r="A107" s="209" t="str">
        <f t="shared" si="1"/>
        <v>Report</v>
      </c>
      <c r="B107" s="192">
        <v>139826</v>
      </c>
      <c r="C107" s="192">
        <v>3176000</v>
      </c>
      <c r="D107" s="192" t="s">
        <v>1069</v>
      </c>
      <c r="E107" s="192" t="s">
        <v>794</v>
      </c>
      <c r="F107" s="192" t="s">
        <v>534</v>
      </c>
      <c r="G107" s="192" t="s">
        <v>534</v>
      </c>
      <c r="H107" s="192" t="s">
        <v>1070</v>
      </c>
      <c r="I107" s="192" t="s">
        <v>1071</v>
      </c>
      <c r="J107" s="192" t="s">
        <v>781</v>
      </c>
      <c r="K107" s="192" t="s">
        <v>817</v>
      </c>
      <c r="L107" s="192" t="s">
        <v>817</v>
      </c>
      <c r="M107" s="192" t="s">
        <v>783</v>
      </c>
      <c r="N107" s="210" t="s">
        <v>784</v>
      </c>
      <c r="O107" s="211">
        <v>10035810</v>
      </c>
      <c r="P107" s="196">
        <v>43151</v>
      </c>
      <c r="Q107" s="196">
        <v>43153</v>
      </c>
      <c r="R107" s="196">
        <v>43245</v>
      </c>
      <c r="S107" s="192" t="s">
        <v>785</v>
      </c>
      <c r="T107" s="192" t="s">
        <v>786</v>
      </c>
      <c r="U107" s="192">
        <v>4</v>
      </c>
      <c r="V107" s="192">
        <v>4</v>
      </c>
      <c r="W107" s="192">
        <v>3</v>
      </c>
      <c r="X107" s="192">
        <v>4</v>
      </c>
      <c r="Y107" s="192">
        <v>3</v>
      </c>
      <c r="Z107" s="192">
        <v>4</v>
      </c>
      <c r="AA107" s="192" t="s">
        <v>783</v>
      </c>
      <c r="AB107" s="192" t="s">
        <v>490</v>
      </c>
      <c r="AC107" s="192" t="s">
        <v>488</v>
      </c>
      <c r="AD107" s="192" t="s">
        <v>783</v>
      </c>
      <c r="AE107" s="192" t="s">
        <v>487</v>
      </c>
      <c r="AF107" s="192" t="s">
        <v>487</v>
      </c>
      <c r="AG107" s="192" t="s">
        <v>487</v>
      </c>
      <c r="AH107" s="192" t="s">
        <v>783</v>
      </c>
      <c r="AI107" s="192" t="s">
        <v>783</v>
      </c>
      <c r="AJ107" s="192" t="s">
        <v>783</v>
      </c>
      <c r="AK107" s="192" t="s">
        <v>791</v>
      </c>
      <c r="AL107" s="192" t="s">
        <v>64</v>
      </c>
      <c r="AM107" s="192" t="s">
        <v>64</v>
      </c>
      <c r="AN107" s="192" t="s">
        <v>792</v>
      </c>
      <c r="AO107" s="192" t="s">
        <v>792</v>
      </c>
      <c r="AP107" s="192" t="s">
        <v>792</v>
      </c>
      <c r="AQ107" s="192" t="s">
        <v>64</v>
      </c>
      <c r="AR107" s="192" t="s">
        <v>64</v>
      </c>
      <c r="AS107" s="192" t="s">
        <v>792</v>
      </c>
      <c r="AT107" s="192" t="s">
        <v>64</v>
      </c>
      <c r="AU107" s="192" t="s">
        <v>64</v>
      </c>
      <c r="AV107" s="192" t="s">
        <v>64</v>
      </c>
      <c r="AW107" s="192" t="s">
        <v>64</v>
      </c>
      <c r="AX107" s="192" t="s">
        <v>64</v>
      </c>
      <c r="AY107" s="192" t="s">
        <v>64</v>
      </c>
      <c r="AZ107" s="192" t="s">
        <v>64</v>
      </c>
      <c r="BA107" s="192" t="s">
        <v>64</v>
      </c>
      <c r="BB107" s="192" t="s">
        <v>82</v>
      </c>
      <c r="BC107" s="192" t="s">
        <v>64</v>
      </c>
      <c r="BD107" s="192" t="s">
        <v>64</v>
      </c>
      <c r="BE107" s="192" t="s">
        <v>64</v>
      </c>
      <c r="BF107" s="192" t="s">
        <v>65</v>
      </c>
      <c r="BG107" s="192" t="s">
        <v>65</v>
      </c>
      <c r="BH107" s="192" t="s">
        <v>65</v>
      </c>
      <c r="BI107" s="192" t="s">
        <v>65</v>
      </c>
      <c r="BJ107" s="192" t="s">
        <v>65</v>
      </c>
      <c r="BK107" s="192" t="s">
        <v>82</v>
      </c>
      <c r="BL107" s="192" t="s">
        <v>64</v>
      </c>
      <c r="BM107" s="192" t="s">
        <v>64</v>
      </c>
      <c r="BN107" s="192" t="s">
        <v>64</v>
      </c>
      <c r="BO107" s="192" t="s">
        <v>64</v>
      </c>
      <c r="BP107" s="192" t="s">
        <v>64</v>
      </c>
      <c r="BQ107" s="192" t="s">
        <v>64</v>
      </c>
      <c r="BR107" s="192" t="s">
        <v>64</v>
      </c>
      <c r="BS107" s="192" t="s">
        <v>64</v>
      </c>
      <c r="BT107" s="192" t="s">
        <v>64</v>
      </c>
      <c r="BU107" s="192" t="s">
        <v>64</v>
      </c>
      <c r="BV107" s="192" t="s">
        <v>64</v>
      </c>
      <c r="BW107" s="192" t="s">
        <v>64</v>
      </c>
      <c r="BX107" s="192" t="s">
        <v>64</v>
      </c>
      <c r="BY107" s="192" t="s">
        <v>64</v>
      </c>
      <c r="BZ107" s="192" t="s">
        <v>64</v>
      </c>
      <c r="CA107" s="192" t="s">
        <v>64</v>
      </c>
      <c r="CB107" s="192" t="s">
        <v>64</v>
      </c>
      <c r="CC107" s="192" t="s">
        <v>64</v>
      </c>
      <c r="CD107" s="192" t="s">
        <v>64</v>
      </c>
      <c r="CE107" s="192" t="s">
        <v>64</v>
      </c>
      <c r="CF107" s="192" t="s">
        <v>64</v>
      </c>
      <c r="CG107" s="192" t="s">
        <v>64</v>
      </c>
      <c r="CH107" s="192" t="s">
        <v>64</v>
      </c>
      <c r="CI107" s="192" t="s">
        <v>64</v>
      </c>
      <c r="CJ107" s="192" t="s">
        <v>64</v>
      </c>
      <c r="CK107" s="192" t="s">
        <v>64</v>
      </c>
      <c r="CL107" s="192" t="s">
        <v>64</v>
      </c>
      <c r="CM107" s="192" t="s">
        <v>64</v>
      </c>
      <c r="CN107" s="192" t="s">
        <v>64</v>
      </c>
      <c r="CO107" s="192" t="s">
        <v>65</v>
      </c>
      <c r="CP107" s="192" t="s">
        <v>65</v>
      </c>
      <c r="CQ107" s="192" t="s">
        <v>65</v>
      </c>
      <c r="CR107" s="192" t="s">
        <v>82</v>
      </c>
      <c r="CS107" s="192" t="s">
        <v>82</v>
      </c>
      <c r="CT107" s="192" t="s">
        <v>82</v>
      </c>
      <c r="CU107" s="192" t="s">
        <v>64</v>
      </c>
      <c r="CV107" s="192" t="s">
        <v>64</v>
      </c>
      <c r="CW107" s="192" t="s">
        <v>64</v>
      </c>
      <c r="CX107" s="192" t="s">
        <v>64</v>
      </c>
      <c r="CY107" s="192" t="s">
        <v>64</v>
      </c>
      <c r="CZ107" s="192" t="s">
        <v>64</v>
      </c>
      <c r="DA107" s="192" t="s">
        <v>64</v>
      </c>
      <c r="DB107" s="192" t="s">
        <v>64</v>
      </c>
      <c r="DC107" s="192" t="s">
        <v>64</v>
      </c>
      <c r="DD107" s="192" t="s">
        <v>65</v>
      </c>
      <c r="DE107" s="192" t="s">
        <v>64</v>
      </c>
      <c r="DF107" s="192" t="s">
        <v>64</v>
      </c>
      <c r="DG107" s="192" t="s">
        <v>64</v>
      </c>
      <c r="DH107" s="192" t="s">
        <v>65</v>
      </c>
      <c r="DI107" s="192" t="s">
        <v>64</v>
      </c>
      <c r="DJ107" s="192" t="s">
        <v>65</v>
      </c>
      <c r="DK107" s="192" t="s">
        <v>64</v>
      </c>
      <c r="DL107" s="192" t="s">
        <v>64</v>
      </c>
      <c r="DM107" s="192" t="s">
        <v>64</v>
      </c>
      <c r="DN107" s="192" t="s">
        <v>64</v>
      </c>
      <c r="DO107" s="192" t="s">
        <v>64</v>
      </c>
      <c r="DP107" s="192" t="s">
        <v>64</v>
      </c>
      <c r="DQ107" s="192" t="s">
        <v>82</v>
      </c>
      <c r="DR107" s="192" t="s">
        <v>82</v>
      </c>
      <c r="DS107" s="192" t="s">
        <v>65</v>
      </c>
      <c r="DT107" s="192" t="s">
        <v>64</v>
      </c>
      <c r="DU107" s="192" t="s">
        <v>64</v>
      </c>
      <c r="DV107" s="192" t="s">
        <v>64</v>
      </c>
      <c r="DW107" s="192" t="s">
        <v>64</v>
      </c>
      <c r="DX107" s="192" t="s">
        <v>64</v>
      </c>
      <c r="DY107" s="192" t="s">
        <v>64</v>
      </c>
      <c r="DZ107" s="192" t="s">
        <v>64</v>
      </c>
      <c r="EA107" s="192" t="s">
        <v>64</v>
      </c>
      <c r="EB107" s="192" t="s">
        <v>64</v>
      </c>
      <c r="EC107" s="192" t="s">
        <v>64</v>
      </c>
      <c r="ED107" s="192" t="s">
        <v>64</v>
      </c>
      <c r="EE107" s="192" t="s">
        <v>64</v>
      </c>
      <c r="EF107" s="192" t="s">
        <v>82</v>
      </c>
      <c r="EG107" s="192" t="s">
        <v>64</v>
      </c>
      <c r="EH107" s="192" t="s">
        <v>65</v>
      </c>
      <c r="EI107" s="192" t="s">
        <v>65</v>
      </c>
      <c r="EJ107" s="192" t="s">
        <v>65</v>
      </c>
      <c r="EK107" s="192" t="s">
        <v>65</v>
      </c>
      <c r="EL107" s="192" t="s">
        <v>65</v>
      </c>
      <c r="EM107" s="192" t="s">
        <v>65</v>
      </c>
      <c r="EN107" s="192" t="s">
        <v>65</v>
      </c>
      <c r="EO107" s="192" t="s">
        <v>65</v>
      </c>
      <c r="EP107" s="192" t="s">
        <v>65</v>
      </c>
      <c r="EQ107" s="192" t="s">
        <v>64</v>
      </c>
      <c r="ER107" s="192" t="s">
        <v>64</v>
      </c>
      <c r="ES107" s="192" t="s">
        <v>65</v>
      </c>
      <c r="ET107" s="192" t="s">
        <v>65</v>
      </c>
      <c r="EU107" s="192" t="s">
        <v>64</v>
      </c>
      <c r="EV107" s="192" t="s">
        <v>64</v>
      </c>
      <c r="EW107" s="192" t="s">
        <v>65</v>
      </c>
      <c r="EX107" s="192" t="s">
        <v>64</v>
      </c>
      <c r="EY107" s="192" t="s">
        <v>64</v>
      </c>
      <c r="EZ107" s="192" t="s">
        <v>64</v>
      </c>
      <c r="FA107" s="192" t="s">
        <v>64</v>
      </c>
      <c r="FB107" s="192" t="s">
        <v>64</v>
      </c>
      <c r="FC107" s="192" t="s">
        <v>65</v>
      </c>
      <c r="FD107" s="192" t="s">
        <v>64</v>
      </c>
      <c r="FE107" s="192" t="s">
        <v>64</v>
      </c>
      <c r="FF107" s="192" t="s">
        <v>64</v>
      </c>
      <c r="FG107" s="192" t="s">
        <v>64</v>
      </c>
      <c r="FH107" s="192" t="s">
        <v>64</v>
      </c>
      <c r="FI107" s="192" t="s">
        <v>64</v>
      </c>
      <c r="FJ107" s="192" t="s">
        <v>64</v>
      </c>
      <c r="FK107" s="192" t="s">
        <v>64</v>
      </c>
      <c r="FL107" s="192" t="s">
        <v>65</v>
      </c>
      <c r="FM107" s="192" t="s">
        <v>65</v>
      </c>
      <c r="FN107" s="192" t="s">
        <v>64</v>
      </c>
      <c r="FO107" s="192" t="s">
        <v>65</v>
      </c>
      <c r="FP107" s="192" t="s">
        <v>64</v>
      </c>
      <c r="FQ107" s="192" t="s">
        <v>64</v>
      </c>
      <c r="FR107" s="192" t="s">
        <v>65</v>
      </c>
      <c r="FS107" s="192" t="s">
        <v>64</v>
      </c>
      <c r="FT107" s="192" t="s">
        <v>64</v>
      </c>
      <c r="FU107" s="192" t="s">
        <v>64</v>
      </c>
      <c r="FV107" s="192" t="s">
        <v>64</v>
      </c>
      <c r="FW107" s="192" t="s">
        <v>64</v>
      </c>
      <c r="FX107" s="192" t="s">
        <v>64</v>
      </c>
      <c r="FY107" s="192" t="s">
        <v>64</v>
      </c>
      <c r="FZ107" s="192" t="s">
        <v>64</v>
      </c>
      <c r="GA107" s="192" t="s">
        <v>64</v>
      </c>
      <c r="GB107" s="192" t="s">
        <v>64</v>
      </c>
      <c r="GC107" s="192" t="s">
        <v>64</v>
      </c>
      <c r="GD107" s="192" t="s">
        <v>64</v>
      </c>
      <c r="GE107" s="192" t="s">
        <v>64</v>
      </c>
      <c r="GF107" s="192" t="s">
        <v>64</v>
      </c>
      <c r="GG107" s="192" t="s">
        <v>64</v>
      </c>
      <c r="GH107" s="192" t="s">
        <v>64</v>
      </c>
      <c r="GI107" s="192" t="s">
        <v>64</v>
      </c>
      <c r="GJ107" s="192" t="s">
        <v>64</v>
      </c>
      <c r="GK107" s="192" t="s">
        <v>64</v>
      </c>
      <c r="GL107" s="192" t="s">
        <v>64</v>
      </c>
      <c r="GM107" s="192" t="s">
        <v>64</v>
      </c>
      <c r="GN107" s="192" t="s">
        <v>82</v>
      </c>
      <c r="GO107" s="192" t="s">
        <v>64</v>
      </c>
      <c r="GP107" s="192" t="s">
        <v>64</v>
      </c>
      <c r="GQ107" s="192" t="s">
        <v>64</v>
      </c>
      <c r="GR107" s="192" t="s">
        <v>64</v>
      </c>
      <c r="GS107" s="192" t="s">
        <v>64</v>
      </c>
      <c r="GT107" s="192" t="s">
        <v>82</v>
      </c>
      <c r="GU107" s="192" t="s">
        <v>64</v>
      </c>
      <c r="GV107" s="192" t="s">
        <v>64</v>
      </c>
      <c r="GW107" s="192" t="s">
        <v>82</v>
      </c>
      <c r="GX107" s="192" t="s">
        <v>82</v>
      </c>
      <c r="GY107" s="192" t="s">
        <v>64</v>
      </c>
      <c r="GZ107" s="192" t="s">
        <v>64</v>
      </c>
      <c r="HA107" s="192" t="s">
        <v>64</v>
      </c>
      <c r="HB107" s="192" t="s">
        <v>64</v>
      </c>
      <c r="HC107" s="192" t="s">
        <v>64</v>
      </c>
      <c r="HD107" s="192" t="s">
        <v>64</v>
      </c>
      <c r="HE107" s="192" t="s">
        <v>64</v>
      </c>
      <c r="HF107" s="192" t="s">
        <v>64</v>
      </c>
      <c r="HG107" s="192" t="s">
        <v>64</v>
      </c>
      <c r="HH107" s="192" t="s">
        <v>64</v>
      </c>
      <c r="HI107" s="192" t="s">
        <v>64</v>
      </c>
      <c r="HJ107" s="192" t="s">
        <v>64</v>
      </c>
      <c r="HK107" s="192" t="s">
        <v>64</v>
      </c>
      <c r="HL107" s="192" t="s">
        <v>64</v>
      </c>
      <c r="HM107" s="192" t="s">
        <v>64</v>
      </c>
      <c r="HN107" s="192" t="s">
        <v>64</v>
      </c>
      <c r="HO107" s="192" t="s">
        <v>64</v>
      </c>
      <c r="HP107" s="192" t="s">
        <v>64</v>
      </c>
      <c r="HQ107" s="192" t="s">
        <v>64</v>
      </c>
      <c r="HR107" s="192" t="s">
        <v>64</v>
      </c>
      <c r="HS107" s="192" t="s">
        <v>64</v>
      </c>
      <c r="HT107" s="192" t="s">
        <v>64</v>
      </c>
      <c r="HU107" s="192" t="s">
        <v>64</v>
      </c>
      <c r="HV107" s="192" t="s">
        <v>64</v>
      </c>
      <c r="HW107" s="192" t="s">
        <v>64</v>
      </c>
      <c r="HX107" s="192" t="s">
        <v>64</v>
      </c>
      <c r="HY107" s="192" t="s">
        <v>64</v>
      </c>
      <c r="HZ107" s="192" t="s">
        <v>64</v>
      </c>
      <c r="IA107" s="192" t="s">
        <v>64</v>
      </c>
      <c r="IB107" s="192" t="s">
        <v>64</v>
      </c>
      <c r="IC107" s="192" t="s">
        <v>64</v>
      </c>
      <c r="ID107" s="192" t="s">
        <v>64</v>
      </c>
      <c r="IE107" s="192" t="s">
        <v>64</v>
      </c>
      <c r="IF107" s="192" t="s">
        <v>64</v>
      </c>
      <c r="IG107" s="192" t="s">
        <v>64</v>
      </c>
      <c r="IH107" s="192" t="s">
        <v>64</v>
      </c>
      <c r="II107" s="192" t="s">
        <v>65</v>
      </c>
      <c r="IJ107" s="192" t="s">
        <v>65</v>
      </c>
      <c r="IK107" s="192" t="s">
        <v>65</v>
      </c>
      <c r="IL107" s="192" t="s">
        <v>65</v>
      </c>
      <c r="IM107" s="192" t="s">
        <v>490</v>
      </c>
      <c r="IN107" s="192" t="s">
        <v>83</v>
      </c>
      <c r="IO107" s="192" t="s">
        <v>489</v>
      </c>
      <c r="IP107" s="192" t="s">
        <v>487</v>
      </c>
      <c r="IQ107" s="192" t="s">
        <v>65</v>
      </c>
      <c r="IR107" s="192" t="s">
        <v>65</v>
      </c>
    </row>
    <row r="108" spans="1:252">
      <c r="A108" s="209" t="str">
        <f t="shared" si="1"/>
        <v>Report</v>
      </c>
      <c r="B108" s="192">
        <v>118997</v>
      </c>
      <c r="C108" s="192">
        <v>8866049</v>
      </c>
      <c r="D108" s="192" t="s">
        <v>1072</v>
      </c>
      <c r="E108" s="192" t="s">
        <v>794</v>
      </c>
      <c r="F108" s="192" t="s">
        <v>535</v>
      </c>
      <c r="G108" s="192" t="s">
        <v>535</v>
      </c>
      <c r="H108" s="192" t="s">
        <v>1073</v>
      </c>
      <c r="I108" s="192" t="s">
        <v>1074</v>
      </c>
      <c r="J108" s="192" t="s">
        <v>781</v>
      </c>
      <c r="K108" s="192" t="s">
        <v>781</v>
      </c>
      <c r="L108" s="192" t="s">
        <v>782</v>
      </c>
      <c r="M108" s="192" t="s">
        <v>783</v>
      </c>
      <c r="N108" s="210" t="s">
        <v>784</v>
      </c>
      <c r="O108" s="211">
        <v>10039156</v>
      </c>
      <c r="P108" s="196">
        <v>43214</v>
      </c>
      <c r="Q108" s="196">
        <v>43216</v>
      </c>
      <c r="R108" s="196">
        <v>43262</v>
      </c>
      <c r="S108" s="192" t="s">
        <v>785</v>
      </c>
      <c r="T108" s="192" t="s">
        <v>786</v>
      </c>
      <c r="U108" s="192">
        <v>4</v>
      </c>
      <c r="V108" s="192">
        <v>4</v>
      </c>
      <c r="W108" s="192">
        <v>2</v>
      </c>
      <c r="X108" s="192">
        <v>4</v>
      </c>
      <c r="Y108" s="192">
        <v>2</v>
      </c>
      <c r="Z108" s="192">
        <v>4</v>
      </c>
      <c r="AA108" s="192" t="s">
        <v>783</v>
      </c>
      <c r="AB108" s="192" t="s">
        <v>490</v>
      </c>
      <c r="AC108" s="192" t="s">
        <v>487</v>
      </c>
      <c r="AD108" s="192" t="s">
        <v>783</v>
      </c>
      <c r="AE108" s="192" t="s">
        <v>783</v>
      </c>
      <c r="AF108" s="192" t="s">
        <v>783</v>
      </c>
      <c r="AG108" s="192" t="s">
        <v>783</v>
      </c>
      <c r="AH108" s="192" t="s">
        <v>783</v>
      </c>
      <c r="AI108" s="192" t="s">
        <v>783</v>
      </c>
      <c r="AJ108" s="192" t="s">
        <v>783</v>
      </c>
      <c r="AK108" s="192" t="s">
        <v>791</v>
      </c>
      <c r="AL108" s="192" t="s">
        <v>64</v>
      </c>
      <c r="AM108" s="192" t="s">
        <v>64</v>
      </c>
      <c r="AN108" s="192" t="s">
        <v>792</v>
      </c>
      <c r="AO108" s="192" t="s">
        <v>64</v>
      </c>
      <c r="AP108" s="192" t="s">
        <v>64</v>
      </c>
      <c r="AQ108" s="192" t="s">
        <v>792</v>
      </c>
      <c r="AR108" s="192" t="s">
        <v>792</v>
      </c>
      <c r="AS108" s="192" t="s">
        <v>792</v>
      </c>
      <c r="AT108" s="192" t="s">
        <v>64</v>
      </c>
      <c r="AU108" s="192" t="s">
        <v>64</v>
      </c>
      <c r="AV108" s="192" t="s">
        <v>64</v>
      </c>
      <c r="AW108" s="192" t="s">
        <v>64</v>
      </c>
      <c r="AX108" s="192" t="s">
        <v>64</v>
      </c>
      <c r="AY108" s="192" t="s">
        <v>64</v>
      </c>
      <c r="AZ108" s="192" t="s">
        <v>64</v>
      </c>
      <c r="BA108" s="192" t="s">
        <v>64</v>
      </c>
      <c r="BB108" s="192" t="s">
        <v>82</v>
      </c>
      <c r="BC108" s="192" t="s">
        <v>64</v>
      </c>
      <c r="BD108" s="192" t="s">
        <v>64</v>
      </c>
      <c r="BE108" s="192" t="s">
        <v>64</v>
      </c>
      <c r="BF108" s="192" t="s">
        <v>82</v>
      </c>
      <c r="BG108" s="192" t="s">
        <v>82</v>
      </c>
      <c r="BH108" s="192" t="s">
        <v>82</v>
      </c>
      <c r="BI108" s="192" t="s">
        <v>82</v>
      </c>
      <c r="BJ108" s="192" t="s">
        <v>64</v>
      </c>
      <c r="BK108" s="192" t="s">
        <v>82</v>
      </c>
      <c r="BL108" s="192" t="s">
        <v>64</v>
      </c>
      <c r="BM108" s="192" t="s">
        <v>64</v>
      </c>
      <c r="BN108" s="192" t="s">
        <v>64</v>
      </c>
      <c r="BO108" s="192" t="s">
        <v>64</v>
      </c>
      <c r="BP108" s="192" t="s">
        <v>64</v>
      </c>
      <c r="BQ108" s="192" t="s">
        <v>64</v>
      </c>
      <c r="BR108" s="192" t="s">
        <v>64</v>
      </c>
      <c r="BS108" s="192" t="s">
        <v>64</v>
      </c>
      <c r="BT108" s="192" t="s">
        <v>64</v>
      </c>
      <c r="BU108" s="192" t="s">
        <v>64</v>
      </c>
      <c r="BV108" s="192" t="s">
        <v>64</v>
      </c>
      <c r="BW108" s="192" t="s">
        <v>64</v>
      </c>
      <c r="BX108" s="192" t="s">
        <v>64</v>
      </c>
      <c r="BY108" s="192" t="s">
        <v>64</v>
      </c>
      <c r="BZ108" s="192" t="s">
        <v>64</v>
      </c>
      <c r="CA108" s="192" t="s">
        <v>64</v>
      </c>
      <c r="CB108" s="192" t="s">
        <v>64</v>
      </c>
      <c r="CC108" s="192" t="s">
        <v>64</v>
      </c>
      <c r="CD108" s="192" t="s">
        <v>64</v>
      </c>
      <c r="CE108" s="192" t="s">
        <v>64</v>
      </c>
      <c r="CF108" s="192" t="s">
        <v>64</v>
      </c>
      <c r="CG108" s="192" t="s">
        <v>64</v>
      </c>
      <c r="CH108" s="192" t="s">
        <v>64</v>
      </c>
      <c r="CI108" s="192" t="s">
        <v>64</v>
      </c>
      <c r="CJ108" s="192" t="s">
        <v>64</v>
      </c>
      <c r="CK108" s="192" t="s">
        <v>64</v>
      </c>
      <c r="CL108" s="192" t="s">
        <v>64</v>
      </c>
      <c r="CM108" s="192" t="s">
        <v>64</v>
      </c>
      <c r="CN108" s="192" t="s">
        <v>64</v>
      </c>
      <c r="CO108" s="192" t="s">
        <v>65</v>
      </c>
      <c r="CP108" s="192" t="s">
        <v>65</v>
      </c>
      <c r="CQ108" s="192" t="s">
        <v>65</v>
      </c>
      <c r="CR108" s="192" t="s">
        <v>82</v>
      </c>
      <c r="CS108" s="192" t="s">
        <v>82</v>
      </c>
      <c r="CT108" s="192" t="s">
        <v>82</v>
      </c>
      <c r="CU108" s="192" t="s">
        <v>64</v>
      </c>
      <c r="CV108" s="192" t="s">
        <v>64</v>
      </c>
      <c r="CW108" s="192" t="s">
        <v>64</v>
      </c>
      <c r="CX108" s="192" t="s">
        <v>64</v>
      </c>
      <c r="CY108" s="192" t="s">
        <v>64</v>
      </c>
      <c r="CZ108" s="192" t="s">
        <v>64</v>
      </c>
      <c r="DA108" s="192" t="s">
        <v>64</v>
      </c>
      <c r="DB108" s="192" t="s">
        <v>64</v>
      </c>
      <c r="DC108" s="192" t="s">
        <v>64</v>
      </c>
      <c r="DD108" s="192" t="s">
        <v>64</v>
      </c>
      <c r="DE108" s="192" t="s">
        <v>64</v>
      </c>
      <c r="DF108" s="192" t="s">
        <v>64</v>
      </c>
      <c r="DG108" s="192" t="s">
        <v>64</v>
      </c>
      <c r="DH108" s="192" t="s">
        <v>64</v>
      </c>
      <c r="DI108" s="192" t="s">
        <v>64</v>
      </c>
      <c r="DJ108" s="192" t="s">
        <v>64</v>
      </c>
      <c r="DK108" s="192" t="s">
        <v>64</v>
      </c>
      <c r="DL108" s="192" t="s">
        <v>64</v>
      </c>
      <c r="DM108" s="192" t="s">
        <v>64</v>
      </c>
      <c r="DN108" s="192" t="s">
        <v>64</v>
      </c>
      <c r="DO108" s="192" t="s">
        <v>64</v>
      </c>
      <c r="DP108" s="192" t="s">
        <v>64</v>
      </c>
      <c r="DQ108" s="192" t="s">
        <v>82</v>
      </c>
      <c r="DR108" s="192" t="s">
        <v>82</v>
      </c>
      <c r="DS108" s="192" t="s">
        <v>64</v>
      </c>
      <c r="DT108" s="192" t="s">
        <v>82</v>
      </c>
      <c r="DU108" s="192" t="s">
        <v>82</v>
      </c>
      <c r="DV108" s="192" t="s">
        <v>82</v>
      </c>
      <c r="DW108" s="192" t="s">
        <v>82</v>
      </c>
      <c r="DX108" s="192" t="s">
        <v>82</v>
      </c>
      <c r="DY108" s="192" t="s">
        <v>82</v>
      </c>
      <c r="DZ108" s="192" t="s">
        <v>82</v>
      </c>
      <c r="EA108" s="192" t="s">
        <v>82</v>
      </c>
      <c r="EB108" s="192" t="s">
        <v>82</v>
      </c>
      <c r="EC108" s="192" t="s">
        <v>82</v>
      </c>
      <c r="ED108" s="192" t="s">
        <v>82</v>
      </c>
      <c r="EE108" s="192" t="s">
        <v>82</v>
      </c>
      <c r="EF108" s="192" t="s">
        <v>82</v>
      </c>
      <c r="EG108" s="192" t="s">
        <v>82</v>
      </c>
      <c r="EH108" s="192" t="s">
        <v>82</v>
      </c>
      <c r="EI108" s="192" t="s">
        <v>82</v>
      </c>
      <c r="EJ108" s="192" t="s">
        <v>82</v>
      </c>
      <c r="EK108" s="192" t="s">
        <v>82</v>
      </c>
      <c r="EL108" s="192" t="s">
        <v>82</v>
      </c>
      <c r="EM108" s="192" t="s">
        <v>82</v>
      </c>
      <c r="EN108" s="192" t="s">
        <v>82</v>
      </c>
      <c r="EO108" s="192" t="s">
        <v>82</v>
      </c>
      <c r="EP108" s="192" t="s">
        <v>82</v>
      </c>
      <c r="EQ108" s="192" t="s">
        <v>64</v>
      </c>
      <c r="ER108" s="192" t="s">
        <v>64</v>
      </c>
      <c r="ES108" s="192" t="s">
        <v>64</v>
      </c>
      <c r="ET108" s="192" t="s">
        <v>64</v>
      </c>
      <c r="EU108" s="192" t="s">
        <v>64</v>
      </c>
      <c r="EV108" s="192" t="s">
        <v>64</v>
      </c>
      <c r="EW108" s="192" t="s">
        <v>64</v>
      </c>
      <c r="EX108" s="192" t="s">
        <v>64</v>
      </c>
      <c r="EY108" s="192" t="s">
        <v>64</v>
      </c>
      <c r="EZ108" s="192" t="s">
        <v>64</v>
      </c>
      <c r="FA108" s="192" t="s">
        <v>64</v>
      </c>
      <c r="FB108" s="192" t="s">
        <v>64</v>
      </c>
      <c r="FC108" s="192" t="s">
        <v>64</v>
      </c>
      <c r="FD108" s="192" t="s">
        <v>64</v>
      </c>
      <c r="FE108" s="192" t="s">
        <v>82</v>
      </c>
      <c r="FF108" s="192" t="s">
        <v>82</v>
      </c>
      <c r="FG108" s="192" t="s">
        <v>82</v>
      </c>
      <c r="FH108" s="192" t="s">
        <v>82</v>
      </c>
      <c r="FI108" s="192" t="s">
        <v>82</v>
      </c>
      <c r="FJ108" s="192" t="s">
        <v>82</v>
      </c>
      <c r="FK108" s="192" t="s">
        <v>82</v>
      </c>
      <c r="FL108" s="192" t="s">
        <v>82</v>
      </c>
      <c r="FM108" s="192" t="s">
        <v>83</v>
      </c>
      <c r="FN108" s="192" t="s">
        <v>82</v>
      </c>
      <c r="FO108" s="192" t="s">
        <v>64</v>
      </c>
      <c r="FP108" s="192" t="s">
        <v>64</v>
      </c>
      <c r="FQ108" s="192" t="s">
        <v>64</v>
      </c>
      <c r="FR108" s="192" t="s">
        <v>82</v>
      </c>
      <c r="FS108" s="192" t="s">
        <v>64</v>
      </c>
      <c r="FT108" s="192" t="s">
        <v>64</v>
      </c>
      <c r="FU108" s="192" t="s">
        <v>64</v>
      </c>
      <c r="FV108" s="192" t="s">
        <v>64</v>
      </c>
      <c r="FW108" s="192" t="s">
        <v>64</v>
      </c>
      <c r="FX108" s="192" t="s">
        <v>64</v>
      </c>
      <c r="FY108" s="192" t="s">
        <v>64</v>
      </c>
      <c r="FZ108" s="192" t="s">
        <v>64</v>
      </c>
      <c r="GA108" s="192" t="s">
        <v>64</v>
      </c>
      <c r="GB108" s="192" t="s">
        <v>64</v>
      </c>
      <c r="GC108" s="192" t="s">
        <v>64</v>
      </c>
      <c r="GD108" s="192" t="s">
        <v>64</v>
      </c>
      <c r="GE108" s="192" t="s">
        <v>64</v>
      </c>
      <c r="GF108" s="192" t="s">
        <v>64</v>
      </c>
      <c r="GG108" s="192" t="s">
        <v>64</v>
      </c>
      <c r="GH108" s="192" t="s">
        <v>64</v>
      </c>
      <c r="GI108" s="192" t="s">
        <v>64</v>
      </c>
      <c r="GJ108" s="192" t="s">
        <v>64</v>
      </c>
      <c r="GK108" s="192" t="s">
        <v>64</v>
      </c>
      <c r="GL108" s="192" t="s">
        <v>64</v>
      </c>
      <c r="GM108" s="192" t="s">
        <v>64</v>
      </c>
      <c r="GN108" s="192" t="s">
        <v>64</v>
      </c>
      <c r="GO108" s="192" t="s">
        <v>65</v>
      </c>
      <c r="GP108" s="192" t="s">
        <v>64</v>
      </c>
      <c r="GQ108" s="192" t="s">
        <v>65</v>
      </c>
      <c r="GR108" s="192" t="s">
        <v>64</v>
      </c>
      <c r="GS108" s="192" t="s">
        <v>64</v>
      </c>
      <c r="GT108" s="192" t="s">
        <v>64</v>
      </c>
      <c r="GU108" s="192" t="s">
        <v>64</v>
      </c>
      <c r="GV108" s="192" t="s">
        <v>64</v>
      </c>
      <c r="GW108" s="192" t="s">
        <v>64</v>
      </c>
      <c r="GX108" s="192" t="s">
        <v>64</v>
      </c>
      <c r="GY108" s="192" t="s">
        <v>64</v>
      </c>
      <c r="GZ108" s="192" t="s">
        <v>64</v>
      </c>
      <c r="HA108" s="192" t="s">
        <v>64</v>
      </c>
      <c r="HB108" s="192" t="s">
        <v>64</v>
      </c>
      <c r="HC108" s="192" t="s">
        <v>64</v>
      </c>
      <c r="HD108" s="192" t="s">
        <v>64</v>
      </c>
      <c r="HE108" s="192" t="s">
        <v>64</v>
      </c>
      <c r="HF108" s="192" t="s">
        <v>64</v>
      </c>
      <c r="HG108" s="192" t="s">
        <v>65</v>
      </c>
      <c r="HH108" s="192" t="s">
        <v>64</v>
      </c>
      <c r="HI108" s="192" t="s">
        <v>64</v>
      </c>
      <c r="HJ108" s="192" t="s">
        <v>64</v>
      </c>
      <c r="HK108" s="192" t="s">
        <v>64</v>
      </c>
      <c r="HL108" s="192" t="s">
        <v>64</v>
      </c>
      <c r="HM108" s="192" t="s">
        <v>65</v>
      </c>
      <c r="HN108" s="192" t="s">
        <v>64</v>
      </c>
      <c r="HO108" s="192" t="s">
        <v>64</v>
      </c>
      <c r="HP108" s="192" t="s">
        <v>64</v>
      </c>
      <c r="HQ108" s="192" t="s">
        <v>64</v>
      </c>
      <c r="HR108" s="192" t="s">
        <v>64</v>
      </c>
      <c r="HS108" s="192" t="s">
        <v>65</v>
      </c>
      <c r="HT108" s="192" t="s">
        <v>64</v>
      </c>
      <c r="HU108" s="192" t="s">
        <v>64</v>
      </c>
      <c r="HV108" s="192" t="s">
        <v>64</v>
      </c>
      <c r="HW108" s="192" t="s">
        <v>65</v>
      </c>
      <c r="HX108" s="192" t="s">
        <v>65</v>
      </c>
      <c r="HY108" s="192" t="s">
        <v>65</v>
      </c>
      <c r="HZ108" s="192" t="s">
        <v>65</v>
      </c>
      <c r="IA108" s="192" t="s">
        <v>65</v>
      </c>
      <c r="IB108" s="192" t="s">
        <v>65</v>
      </c>
      <c r="IC108" s="192" t="s">
        <v>65</v>
      </c>
      <c r="ID108" s="192" t="s">
        <v>65</v>
      </c>
      <c r="IE108" s="192" t="s">
        <v>65</v>
      </c>
      <c r="IF108" s="192" t="s">
        <v>65</v>
      </c>
      <c r="IG108" s="192" t="s">
        <v>65</v>
      </c>
      <c r="IH108" s="192" t="s">
        <v>65</v>
      </c>
      <c r="II108" s="192" t="s">
        <v>65</v>
      </c>
      <c r="IJ108" s="192" t="s">
        <v>65</v>
      </c>
      <c r="IK108" s="192" t="s">
        <v>65</v>
      </c>
      <c r="IL108" s="192" t="s">
        <v>65</v>
      </c>
      <c r="IM108" s="192" t="s">
        <v>490</v>
      </c>
      <c r="IN108" s="192" t="s">
        <v>83</v>
      </c>
      <c r="IO108" s="192" t="s">
        <v>489</v>
      </c>
      <c r="IP108" s="192" t="s">
        <v>487</v>
      </c>
      <c r="IQ108" s="192" t="s">
        <v>65</v>
      </c>
      <c r="IR108" s="192" t="s">
        <v>64</v>
      </c>
    </row>
    <row r="109" spans="1:252">
      <c r="A109" s="209" t="str">
        <f t="shared" si="1"/>
        <v>Report</v>
      </c>
      <c r="B109" s="192">
        <v>101687</v>
      </c>
      <c r="C109" s="192">
        <v>3056010</v>
      </c>
      <c r="D109" s="192" t="s">
        <v>1075</v>
      </c>
      <c r="E109" s="192" t="s">
        <v>794</v>
      </c>
      <c r="F109" s="192" t="s">
        <v>534</v>
      </c>
      <c r="G109" s="192" t="s">
        <v>534</v>
      </c>
      <c r="H109" s="192" t="s">
        <v>1076</v>
      </c>
      <c r="I109" s="192" t="s">
        <v>1077</v>
      </c>
      <c r="J109" s="192" t="s">
        <v>781</v>
      </c>
      <c r="K109" s="192" t="s">
        <v>1078</v>
      </c>
      <c r="L109" s="192" t="s">
        <v>782</v>
      </c>
      <c r="M109" s="192" t="s">
        <v>783</v>
      </c>
      <c r="N109" s="210" t="s">
        <v>784</v>
      </c>
      <c r="O109" s="211">
        <v>10035783</v>
      </c>
      <c r="P109" s="196">
        <v>43137</v>
      </c>
      <c r="Q109" s="196">
        <v>43139</v>
      </c>
      <c r="R109" s="196">
        <v>43171</v>
      </c>
      <c r="S109" s="192" t="s">
        <v>785</v>
      </c>
      <c r="T109" s="192" t="s">
        <v>786</v>
      </c>
      <c r="U109" s="192">
        <v>2</v>
      </c>
      <c r="V109" s="192">
        <v>2</v>
      </c>
      <c r="W109" s="192">
        <v>2</v>
      </c>
      <c r="X109" s="192">
        <v>2</v>
      </c>
      <c r="Y109" s="192">
        <v>2</v>
      </c>
      <c r="Z109" s="192">
        <v>2</v>
      </c>
      <c r="AA109" s="192" t="s">
        <v>783</v>
      </c>
      <c r="AB109" s="192" t="s">
        <v>489</v>
      </c>
      <c r="AC109" s="192" t="s">
        <v>487</v>
      </c>
      <c r="AD109" s="192" t="s">
        <v>783</v>
      </c>
      <c r="AE109" s="192" t="s">
        <v>783</v>
      </c>
      <c r="AF109" s="192" t="s">
        <v>783</v>
      </c>
      <c r="AG109" s="192" t="s">
        <v>783</v>
      </c>
      <c r="AH109" s="192" t="s">
        <v>783</v>
      </c>
      <c r="AI109" s="192" t="s">
        <v>783</v>
      </c>
      <c r="AJ109" s="192" t="s">
        <v>783</v>
      </c>
      <c r="AK109" s="192" t="s">
        <v>787</v>
      </c>
      <c r="AL109" s="192" t="s">
        <v>64</v>
      </c>
      <c r="AM109" s="192" t="s">
        <v>64</v>
      </c>
      <c r="AN109" s="192" t="s">
        <v>64</v>
      </c>
      <c r="AO109" s="192" t="s">
        <v>64</v>
      </c>
      <c r="AP109" s="192" t="s">
        <v>64</v>
      </c>
      <c r="AQ109" s="192" t="s">
        <v>64</v>
      </c>
      <c r="AR109" s="192" t="s">
        <v>64</v>
      </c>
      <c r="AS109" s="192" t="s">
        <v>64</v>
      </c>
      <c r="AT109" s="192" t="s">
        <v>64</v>
      </c>
      <c r="AU109" s="192" t="s">
        <v>64</v>
      </c>
      <c r="AV109" s="192" t="s">
        <v>64</v>
      </c>
      <c r="AW109" s="192" t="s">
        <v>64</v>
      </c>
      <c r="AX109" s="192" t="s">
        <v>64</v>
      </c>
      <c r="AY109" s="192" t="s">
        <v>64</v>
      </c>
      <c r="AZ109" s="192" t="s">
        <v>64</v>
      </c>
      <c r="BA109" s="192" t="s">
        <v>64</v>
      </c>
      <c r="BB109" s="192" t="s">
        <v>64</v>
      </c>
      <c r="BC109" s="192" t="s">
        <v>64</v>
      </c>
      <c r="BD109" s="192" t="s">
        <v>64</v>
      </c>
      <c r="BE109" s="192" t="s">
        <v>64</v>
      </c>
      <c r="BF109" s="192" t="s">
        <v>82</v>
      </c>
      <c r="BG109" s="192" t="s">
        <v>82</v>
      </c>
      <c r="BH109" s="192" t="s">
        <v>783</v>
      </c>
      <c r="BI109" s="192" t="s">
        <v>783</v>
      </c>
      <c r="BJ109" s="192" t="s">
        <v>783</v>
      </c>
      <c r="BK109" s="192" t="s">
        <v>783</v>
      </c>
      <c r="BL109" s="192" t="s">
        <v>64</v>
      </c>
      <c r="BM109" s="192" t="s">
        <v>64</v>
      </c>
      <c r="BN109" s="192" t="s">
        <v>64</v>
      </c>
      <c r="BO109" s="192" t="s">
        <v>64</v>
      </c>
      <c r="BP109" s="192" t="s">
        <v>64</v>
      </c>
      <c r="BQ109" s="192" t="s">
        <v>64</v>
      </c>
      <c r="BR109" s="192" t="s">
        <v>64</v>
      </c>
      <c r="BS109" s="192" t="s">
        <v>64</v>
      </c>
      <c r="BT109" s="192" t="s">
        <v>64</v>
      </c>
      <c r="BU109" s="192" t="s">
        <v>64</v>
      </c>
      <c r="BV109" s="192" t="s">
        <v>64</v>
      </c>
      <c r="BW109" s="192" t="s">
        <v>64</v>
      </c>
      <c r="BX109" s="192" t="s">
        <v>64</v>
      </c>
      <c r="BY109" s="192" t="s">
        <v>64</v>
      </c>
      <c r="BZ109" s="192" t="s">
        <v>64</v>
      </c>
      <c r="CA109" s="192" t="s">
        <v>64</v>
      </c>
      <c r="CB109" s="192" t="s">
        <v>64</v>
      </c>
      <c r="CC109" s="192" t="s">
        <v>64</v>
      </c>
      <c r="CD109" s="192" t="s">
        <v>64</v>
      </c>
      <c r="CE109" s="192" t="s">
        <v>64</v>
      </c>
      <c r="CF109" s="192" t="s">
        <v>64</v>
      </c>
      <c r="CG109" s="192" t="s">
        <v>64</v>
      </c>
      <c r="CH109" s="192" t="s">
        <v>64</v>
      </c>
      <c r="CI109" s="192" t="s">
        <v>64</v>
      </c>
      <c r="CJ109" s="192" t="s">
        <v>64</v>
      </c>
      <c r="CK109" s="192" t="s">
        <v>64</v>
      </c>
      <c r="CL109" s="192" t="s">
        <v>783</v>
      </c>
      <c r="CM109" s="192" t="s">
        <v>783</v>
      </c>
      <c r="CN109" s="192" t="s">
        <v>64</v>
      </c>
      <c r="CO109" s="192" t="s">
        <v>64</v>
      </c>
      <c r="CP109" s="192" t="s">
        <v>64</v>
      </c>
      <c r="CQ109" s="192" t="s">
        <v>64</v>
      </c>
      <c r="CR109" s="192" t="s">
        <v>82</v>
      </c>
      <c r="CS109" s="192" t="s">
        <v>82</v>
      </c>
      <c r="CT109" s="192" t="s">
        <v>783</v>
      </c>
      <c r="CU109" s="192" t="s">
        <v>64</v>
      </c>
      <c r="CV109" s="192" t="s">
        <v>64</v>
      </c>
      <c r="CW109" s="192" t="s">
        <v>64</v>
      </c>
      <c r="CX109" s="192" t="s">
        <v>64</v>
      </c>
      <c r="CY109" s="192" t="s">
        <v>64</v>
      </c>
      <c r="CZ109" s="192" t="s">
        <v>64</v>
      </c>
      <c r="DA109" s="192" t="s">
        <v>64</v>
      </c>
      <c r="DB109" s="192" t="s">
        <v>64</v>
      </c>
      <c r="DC109" s="192" t="s">
        <v>64</v>
      </c>
      <c r="DD109" s="192" t="s">
        <v>64</v>
      </c>
      <c r="DE109" s="192" t="s">
        <v>64</v>
      </c>
      <c r="DF109" s="192" t="s">
        <v>64</v>
      </c>
      <c r="DG109" s="192" t="s">
        <v>64</v>
      </c>
      <c r="DH109" s="192" t="s">
        <v>64</v>
      </c>
      <c r="DI109" s="192" t="s">
        <v>64</v>
      </c>
      <c r="DJ109" s="192" t="s">
        <v>64</v>
      </c>
      <c r="DK109" s="192" t="s">
        <v>64</v>
      </c>
      <c r="DL109" s="192" t="s">
        <v>64</v>
      </c>
      <c r="DM109" s="192" t="s">
        <v>64</v>
      </c>
      <c r="DN109" s="192" t="s">
        <v>783</v>
      </c>
      <c r="DO109" s="192" t="s">
        <v>783</v>
      </c>
      <c r="DP109" s="192" t="s">
        <v>64</v>
      </c>
      <c r="DQ109" s="192" t="s">
        <v>64</v>
      </c>
      <c r="DR109" s="192" t="s">
        <v>783</v>
      </c>
      <c r="DS109" s="192" t="s">
        <v>64</v>
      </c>
      <c r="DT109" s="192" t="s">
        <v>64</v>
      </c>
      <c r="DU109" s="192" t="s">
        <v>64</v>
      </c>
      <c r="DV109" s="192" t="s">
        <v>64</v>
      </c>
      <c r="DW109" s="192" t="s">
        <v>64</v>
      </c>
      <c r="DX109" s="192" t="s">
        <v>64</v>
      </c>
      <c r="DY109" s="192" t="s">
        <v>64</v>
      </c>
      <c r="DZ109" s="192" t="s">
        <v>64</v>
      </c>
      <c r="EA109" s="192" t="s">
        <v>64</v>
      </c>
      <c r="EB109" s="192" t="s">
        <v>64</v>
      </c>
      <c r="EC109" s="192" t="s">
        <v>64</v>
      </c>
      <c r="ED109" s="192" t="s">
        <v>64</v>
      </c>
      <c r="EE109" s="192" t="s">
        <v>64</v>
      </c>
      <c r="EF109" s="192" t="s">
        <v>82</v>
      </c>
      <c r="EG109" s="192" t="s">
        <v>64</v>
      </c>
      <c r="EH109" s="192" t="s">
        <v>64</v>
      </c>
      <c r="EI109" s="192" t="s">
        <v>64</v>
      </c>
      <c r="EJ109" s="192" t="s">
        <v>64</v>
      </c>
      <c r="EK109" s="192" t="s">
        <v>64</v>
      </c>
      <c r="EL109" s="192" t="s">
        <v>64</v>
      </c>
      <c r="EM109" s="192" t="s">
        <v>64</v>
      </c>
      <c r="EN109" s="192" t="s">
        <v>64</v>
      </c>
      <c r="EO109" s="192" t="s">
        <v>64</v>
      </c>
      <c r="EP109" s="192" t="s">
        <v>64</v>
      </c>
      <c r="EQ109" s="192" t="s">
        <v>64</v>
      </c>
      <c r="ER109" s="192" t="s">
        <v>64</v>
      </c>
      <c r="ES109" s="192" t="s">
        <v>64</v>
      </c>
      <c r="ET109" s="192" t="s">
        <v>64</v>
      </c>
      <c r="EU109" s="192" t="s">
        <v>64</v>
      </c>
      <c r="EV109" s="192" t="s">
        <v>64</v>
      </c>
      <c r="EW109" s="192" t="s">
        <v>64</v>
      </c>
      <c r="EX109" s="192" t="s">
        <v>64</v>
      </c>
      <c r="EY109" s="192" t="s">
        <v>64</v>
      </c>
      <c r="EZ109" s="192" t="s">
        <v>64</v>
      </c>
      <c r="FA109" s="192" t="s">
        <v>64</v>
      </c>
      <c r="FB109" s="192" t="s">
        <v>64</v>
      </c>
      <c r="FC109" s="192" t="s">
        <v>64</v>
      </c>
      <c r="FD109" s="192" t="s">
        <v>64</v>
      </c>
      <c r="FE109" s="192" t="s">
        <v>64</v>
      </c>
      <c r="FF109" s="192" t="s">
        <v>64</v>
      </c>
      <c r="FG109" s="192" t="s">
        <v>64</v>
      </c>
      <c r="FH109" s="192" t="s">
        <v>64</v>
      </c>
      <c r="FI109" s="192" t="s">
        <v>783</v>
      </c>
      <c r="FJ109" s="192" t="s">
        <v>64</v>
      </c>
      <c r="FK109" s="192" t="s">
        <v>783</v>
      </c>
      <c r="FL109" s="192" t="s">
        <v>783</v>
      </c>
      <c r="FM109" s="192" t="s">
        <v>64</v>
      </c>
      <c r="FN109" s="192" t="s">
        <v>64</v>
      </c>
      <c r="FO109" s="192" t="s">
        <v>64</v>
      </c>
      <c r="FP109" s="192" t="s">
        <v>64</v>
      </c>
      <c r="FQ109" s="192" t="s">
        <v>64</v>
      </c>
      <c r="FR109" s="192" t="s">
        <v>64</v>
      </c>
      <c r="FS109" s="192" t="s">
        <v>64</v>
      </c>
      <c r="FT109" s="192" t="s">
        <v>64</v>
      </c>
      <c r="FU109" s="192" t="s">
        <v>64</v>
      </c>
      <c r="FV109" s="192" t="s">
        <v>64</v>
      </c>
      <c r="FW109" s="192" t="s">
        <v>64</v>
      </c>
      <c r="FX109" s="192" t="s">
        <v>64</v>
      </c>
      <c r="FY109" s="192" t="s">
        <v>783</v>
      </c>
      <c r="FZ109" s="192" t="s">
        <v>64</v>
      </c>
      <c r="GA109" s="192" t="s">
        <v>64</v>
      </c>
      <c r="GB109" s="192" t="s">
        <v>64</v>
      </c>
      <c r="GC109" s="192" t="s">
        <v>64</v>
      </c>
      <c r="GD109" s="192" t="s">
        <v>64</v>
      </c>
      <c r="GE109" s="192" t="s">
        <v>64</v>
      </c>
      <c r="GF109" s="192" t="s">
        <v>64</v>
      </c>
      <c r="GG109" s="192" t="s">
        <v>64</v>
      </c>
      <c r="GH109" s="192" t="s">
        <v>64</v>
      </c>
      <c r="GI109" s="192" t="s">
        <v>64</v>
      </c>
      <c r="GJ109" s="192" t="s">
        <v>64</v>
      </c>
      <c r="GK109" s="192" t="s">
        <v>64</v>
      </c>
      <c r="GL109" s="192" t="s">
        <v>64</v>
      </c>
      <c r="GM109" s="192" t="s">
        <v>64</v>
      </c>
      <c r="GN109" s="192" t="s">
        <v>64</v>
      </c>
      <c r="GO109" s="192" t="s">
        <v>64</v>
      </c>
      <c r="GP109" s="192" t="s">
        <v>64</v>
      </c>
      <c r="GQ109" s="192" t="s">
        <v>64</v>
      </c>
      <c r="GR109" s="192" t="s">
        <v>64</v>
      </c>
      <c r="GS109" s="192" t="s">
        <v>64</v>
      </c>
      <c r="GT109" s="192" t="s">
        <v>82</v>
      </c>
      <c r="GU109" s="192" t="s">
        <v>64</v>
      </c>
      <c r="GV109" s="192" t="s">
        <v>64</v>
      </c>
      <c r="GW109" s="192" t="s">
        <v>82</v>
      </c>
      <c r="GX109" s="192" t="s">
        <v>64</v>
      </c>
      <c r="GY109" s="192" t="s">
        <v>64</v>
      </c>
      <c r="GZ109" s="192" t="s">
        <v>64</v>
      </c>
      <c r="HA109" s="192" t="s">
        <v>64</v>
      </c>
      <c r="HB109" s="192" t="s">
        <v>64</v>
      </c>
      <c r="HC109" s="192" t="s">
        <v>82</v>
      </c>
      <c r="HD109" s="192" t="s">
        <v>82</v>
      </c>
      <c r="HE109" s="192" t="s">
        <v>64</v>
      </c>
      <c r="HF109" s="192" t="s">
        <v>64</v>
      </c>
      <c r="HG109" s="192" t="s">
        <v>64</v>
      </c>
      <c r="HH109" s="192" t="s">
        <v>64</v>
      </c>
      <c r="HI109" s="192" t="s">
        <v>64</v>
      </c>
      <c r="HJ109" s="192" t="s">
        <v>64</v>
      </c>
      <c r="HK109" s="192" t="s">
        <v>64</v>
      </c>
      <c r="HL109" s="192" t="s">
        <v>64</v>
      </c>
      <c r="HM109" s="192" t="s">
        <v>64</v>
      </c>
      <c r="HN109" s="192" t="s">
        <v>64</v>
      </c>
      <c r="HO109" s="192" t="s">
        <v>64</v>
      </c>
      <c r="HP109" s="192" t="s">
        <v>82</v>
      </c>
      <c r="HQ109" s="192" t="s">
        <v>82</v>
      </c>
      <c r="HR109" s="192" t="s">
        <v>82</v>
      </c>
      <c r="HS109" s="192" t="s">
        <v>64</v>
      </c>
      <c r="HT109" s="192" t="s">
        <v>64</v>
      </c>
      <c r="HU109" s="192" t="s">
        <v>64</v>
      </c>
      <c r="HV109" s="192" t="s">
        <v>64</v>
      </c>
      <c r="HW109" s="192" t="s">
        <v>64</v>
      </c>
      <c r="HX109" s="192" t="s">
        <v>64</v>
      </c>
      <c r="HY109" s="192" t="s">
        <v>64</v>
      </c>
      <c r="HZ109" s="192" t="s">
        <v>64</v>
      </c>
      <c r="IA109" s="192" t="s">
        <v>64</v>
      </c>
      <c r="IB109" s="192" t="s">
        <v>64</v>
      </c>
      <c r="IC109" s="192" t="s">
        <v>64</v>
      </c>
      <c r="ID109" s="192" t="s">
        <v>64</v>
      </c>
      <c r="IE109" s="192" t="s">
        <v>64</v>
      </c>
      <c r="IF109" s="192" t="s">
        <v>64</v>
      </c>
      <c r="IG109" s="192" t="s">
        <v>64</v>
      </c>
      <c r="IH109" s="192" t="s">
        <v>64</v>
      </c>
      <c r="II109" s="192" t="s">
        <v>64</v>
      </c>
      <c r="IJ109" s="192" t="s">
        <v>64</v>
      </c>
      <c r="IK109" s="192" t="s">
        <v>64</v>
      </c>
      <c r="IL109" s="192" t="s">
        <v>64</v>
      </c>
      <c r="IM109" s="192" t="s">
        <v>490</v>
      </c>
      <c r="IN109" s="192" t="s">
        <v>83</v>
      </c>
      <c r="IO109" s="192" t="s">
        <v>489</v>
      </c>
      <c r="IP109" s="192" t="s">
        <v>487</v>
      </c>
      <c r="IQ109" s="192" t="s">
        <v>64</v>
      </c>
      <c r="IR109" s="192" t="s">
        <v>64</v>
      </c>
    </row>
    <row r="110" spans="1:252">
      <c r="A110" s="209" t="str">
        <f t="shared" si="1"/>
        <v>Report</v>
      </c>
      <c r="B110" s="192">
        <v>101168</v>
      </c>
      <c r="C110" s="192">
        <v>2136215</v>
      </c>
      <c r="D110" s="192" t="s">
        <v>1079</v>
      </c>
      <c r="E110" s="192" t="s">
        <v>794</v>
      </c>
      <c r="F110" s="192" t="s">
        <v>534</v>
      </c>
      <c r="G110" s="192" t="s">
        <v>534</v>
      </c>
      <c r="H110" s="192" t="s">
        <v>1050</v>
      </c>
      <c r="I110" s="192" t="s">
        <v>1080</v>
      </c>
      <c r="J110" s="192" t="s">
        <v>781</v>
      </c>
      <c r="K110" s="192" t="s">
        <v>781</v>
      </c>
      <c r="L110" s="192" t="s">
        <v>782</v>
      </c>
      <c r="M110" s="192" t="s">
        <v>783</v>
      </c>
      <c r="N110" s="210" t="s">
        <v>784</v>
      </c>
      <c r="O110" s="211">
        <v>10026276</v>
      </c>
      <c r="P110" s="196">
        <v>43179</v>
      </c>
      <c r="Q110" s="196">
        <v>43181</v>
      </c>
      <c r="R110" s="196">
        <v>43224</v>
      </c>
      <c r="S110" s="192" t="s">
        <v>785</v>
      </c>
      <c r="T110" s="192" t="s">
        <v>786</v>
      </c>
      <c r="U110" s="192">
        <v>1</v>
      </c>
      <c r="V110" s="192">
        <v>1</v>
      </c>
      <c r="W110" s="192">
        <v>1</v>
      </c>
      <c r="X110" s="192">
        <v>1</v>
      </c>
      <c r="Y110" s="192">
        <v>1</v>
      </c>
      <c r="Z110" s="192">
        <v>1</v>
      </c>
      <c r="AA110" s="192">
        <v>1</v>
      </c>
      <c r="AB110" s="192" t="s">
        <v>489</v>
      </c>
      <c r="AC110" s="192" t="s">
        <v>488</v>
      </c>
      <c r="AD110" s="192" t="s">
        <v>783</v>
      </c>
      <c r="AE110" s="192" t="s">
        <v>783</v>
      </c>
      <c r="AF110" s="192" t="s">
        <v>783</v>
      </c>
      <c r="AG110" s="192" t="s">
        <v>487</v>
      </c>
      <c r="AH110" s="192" t="s">
        <v>783</v>
      </c>
      <c r="AI110" s="192" t="s">
        <v>783</v>
      </c>
      <c r="AJ110" s="192" t="s">
        <v>783</v>
      </c>
      <c r="AK110" s="192" t="s">
        <v>787</v>
      </c>
      <c r="AL110" s="192" t="s">
        <v>64</v>
      </c>
      <c r="AM110" s="192" t="s">
        <v>64</v>
      </c>
      <c r="AN110" s="192" t="s">
        <v>64</v>
      </c>
      <c r="AO110" s="192" t="s">
        <v>64</v>
      </c>
      <c r="AP110" s="192" t="s">
        <v>64</v>
      </c>
      <c r="AQ110" s="192" t="s">
        <v>64</v>
      </c>
      <c r="AR110" s="192" t="s">
        <v>64</v>
      </c>
      <c r="AS110" s="192" t="s">
        <v>64</v>
      </c>
      <c r="AT110" s="192" t="s">
        <v>64</v>
      </c>
      <c r="AU110" s="192" t="s">
        <v>64</v>
      </c>
      <c r="AV110" s="192" t="s">
        <v>64</v>
      </c>
      <c r="AW110" s="192" t="s">
        <v>64</v>
      </c>
      <c r="AX110" s="192" t="s">
        <v>64</v>
      </c>
      <c r="AY110" s="192" t="s">
        <v>64</v>
      </c>
      <c r="AZ110" s="192" t="s">
        <v>64</v>
      </c>
      <c r="BA110" s="192" t="s">
        <v>64</v>
      </c>
      <c r="BB110" s="192" t="s">
        <v>82</v>
      </c>
      <c r="BC110" s="192" t="s">
        <v>64</v>
      </c>
      <c r="BD110" s="192" t="s">
        <v>64</v>
      </c>
      <c r="BE110" s="192" t="s">
        <v>64</v>
      </c>
      <c r="BF110" s="192" t="s">
        <v>64</v>
      </c>
      <c r="BG110" s="192" t="s">
        <v>64</v>
      </c>
      <c r="BH110" s="192" t="s">
        <v>64</v>
      </c>
      <c r="BI110" s="192" t="s">
        <v>64</v>
      </c>
      <c r="BJ110" s="192" t="s">
        <v>82</v>
      </c>
      <c r="BK110" s="192" t="s">
        <v>82</v>
      </c>
      <c r="BL110" s="192" t="s">
        <v>64</v>
      </c>
      <c r="BM110" s="192" t="s">
        <v>64</v>
      </c>
      <c r="BN110" s="192" t="s">
        <v>64</v>
      </c>
      <c r="BO110" s="192" t="s">
        <v>64</v>
      </c>
      <c r="BP110" s="192" t="s">
        <v>64</v>
      </c>
      <c r="BQ110" s="192" t="s">
        <v>64</v>
      </c>
      <c r="BR110" s="192" t="s">
        <v>64</v>
      </c>
      <c r="BS110" s="192" t="s">
        <v>64</v>
      </c>
      <c r="BT110" s="192" t="s">
        <v>64</v>
      </c>
      <c r="BU110" s="192" t="s">
        <v>64</v>
      </c>
      <c r="BV110" s="192" t="s">
        <v>64</v>
      </c>
      <c r="BW110" s="192" t="s">
        <v>64</v>
      </c>
      <c r="BX110" s="192" t="s">
        <v>64</v>
      </c>
      <c r="BY110" s="192" t="s">
        <v>64</v>
      </c>
      <c r="BZ110" s="192" t="s">
        <v>64</v>
      </c>
      <c r="CA110" s="192" t="s">
        <v>64</v>
      </c>
      <c r="CB110" s="192" t="s">
        <v>64</v>
      </c>
      <c r="CC110" s="192" t="s">
        <v>64</v>
      </c>
      <c r="CD110" s="192" t="s">
        <v>64</v>
      </c>
      <c r="CE110" s="192" t="s">
        <v>64</v>
      </c>
      <c r="CF110" s="192" t="s">
        <v>64</v>
      </c>
      <c r="CG110" s="192" t="s">
        <v>64</v>
      </c>
      <c r="CH110" s="192" t="s">
        <v>64</v>
      </c>
      <c r="CI110" s="192" t="s">
        <v>64</v>
      </c>
      <c r="CJ110" s="192" t="s">
        <v>64</v>
      </c>
      <c r="CK110" s="192" t="s">
        <v>64</v>
      </c>
      <c r="CL110" s="192" t="s">
        <v>64</v>
      </c>
      <c r="CM110" s="192" t="s">
        <v>64</v>
      </c>
      <c r="CN110" s="192" t="s">
        <v>64</v>
      </c>
      <c r="CO110" s="192" t="s">
        <v>64</v>
      </c>
      <c r="CP110" s="192" t="s">
        <v>64</v>
      </c>
      <c r="CQ110" s="192" t="s">
        <v>64</v>
      </c>
      <c r="CR110" s="192" t="s">
        <v>82</v>
      </c>
      <c r="CS110" s="192" t="s">
        <v>82</v>
      </c>
      <c r="CT110" s="192" t="s">
        <v>82</v>
      </c>
      <c r="CU110" s="192" t="s">
        <v>64</v>
      </c>
      <c r="CV110" s="192" t="s">
        <v>64</v>
      </c>
      <c r="CW110" s="192" t="s">
        <v>64</v>
      </c>
      <c r="CX110" s="192" t="s">
        <v>64</v>
      </c>
      <c r="CY110" s="192" t="s">
        <v>64</v>
      </c>
      <c r="CZ110" s="192" t="s">
        <v>64</v>
      </c>
      <c r="DA110" s="192" t="s">
        <v>64</v>
      </c>
      <c r="DB110" s="192" t="s">
        <v>64</v>
      </c>
      <c r="DC110" s="192" t="s">
        <v>64</v>
      </c>
      <c r="DD110" s="192" t="s">
        <v>64</v>
      </c>
      <c r="DE110" s="192" t="s">
        <v>64</v>
      </c>
      <c r="DF110" s="192" t="s">
        <v>64</v>
      </c>
      <c r="DG110" s="192" t="s">
        <v>64</v>
      </c>
      <c r="DH110" s="192" t="s">
        <v>64</v>
      </c>
      <c r="DI110" s="192" t="s">
        <v>64</v>
      </c>
      <c r="DJ110" s="192" t="s">
        <v>64</v>
      </c>
      <c r="DK110" s="192" t="s">
        <v>64</v>
      </c>
      <c r="DL110" s="192" t="s">
        <v>64</v>
      </c>
      <c r="DM110" s="192" t="s">
        <v>64</v>
      </c>
      <c r="DN110" s="192" t="s">
        <v>64</v>
      </c>
      <c r="DO110" s="192" t="s">
        <v>64</v>
      </c>
      <c r="DP110" s="192" t="s">
        <v>64</v>
      </c>
      <c r="DQ110" s="192" t="s">
        <v>64</v>
      </c>
      <c r="DR110" s="192" t="s">
        <v>82</v>
      </c>
      <c r="DS110" s="192" t="s">
        <v>64</v>
      </c>
      <c r="DT110" s="192" t="s">
        <v>64</v>
      </c>
      <c r="DU110" s="192" t="s">
        <v>64</v>
      </c>
      <c r="DV110" s="192" t="s">
        <v>64</v>
      </c>
      <c r="DW110" s="192" t="s">
        <v>64</v>
      </c>
      <c r="DX110" s="192" t="s">
        <v>64</v>
      </c>
      <c r="DY110" s="192" t="s">
        <v>64</v>
      </c>
      <c r="DZ110" s="192" t="s">
        <v>64</v>
      </c>
      <c r="EA110" s="192" t="s">
        <v>64</v>
      </c>
      <c r="EB110" s="192" t="s">
        <v>64</v>
      </c>
      <c r="EC110" s="192" t="s">
        <v>64</v>
      </c>
      <c r="ED110" s="192" t="s">
        <v>64</v>
      </c>
      <c r="EE110" s="192" t="s">
        <v>64</v>
      </c>
      <c r="EF110" s="192" t="s">
        <v>82</v>
      </c>
      <c r="EG110" s="192" t="s">
        <v>82</v>
      </c>
      <c r="EH110" s="192" t="s">
        <v>64</v>
      </c>
      <c r="EI110" s="192" t="s">
        <v>64</v>
      </c>
      <c r="EJ110" s="192" t="s">
        <v>64</v>
      </c>
      <c r="EK110" s="192" t="s">
        <v>64</v>
      </c>
      <c r="EL110" s="192" t="s">
        <v>64</v>
      </c>
      <c r="EM110" s="192" t="s">
        <v>64</v>
      </c>
      <c r="EN110" s="192" t="s">
        <v>64</v>
      </c>
      <c r="EO110" s="192" t="s">
        <v>64</v>
      </c>
      <c r="EP110" s="192" t="s">
        <v>64</v>
      </c>
      <c r="EQ110" s="192" t="s">
        <v>64</v>
      </c>
      <c r="ER110" s="192" t="s">
        <v>64</v>
      </c>
      <c r="ES110" s="192" t="s">
        <v>64</v>
      </c>
      <c r="ET110" s="192" t="s">
        <v>64</v>
      </c>
      <c r="EU110" s="192" t="s">
        <v>64</v>
      </c>
      <c r="EV110" s="192" t="s">
        <v>64</v>
      </c>
      <c r="EW110" s="192" t="s">
        <v>64</v>
      </c>
      <c r="EX110" s="192" t="s">
        <v>64</v>
      </c>
      <c r="EY110" s="192" t="s">
        <v>64</v>
      </c>
      <c r="EZ110" s="192" t="s">
        <v>64</v>
      </c>
      <c r="FA110" s="192" t="s">
        <v>64</v>
      </c>
      <c r="FB110" s="192" t="s">
        <v>64</v>
      </c>
      <c r="FC110" s="192" t="s">
        <v>64</v>
      </c>
      <c r="FD110" s="192" t="s">
        <v>64</v>
      </c>
      <c r="FE110" s="192" t="s">
        <v>64</v>
      </c>
      <c r="FF110" s="192" t="s">
        <v>64</v>
      </c>
      <c r="FG110" s="192" t="s">
        <v>64</v>
      </c>
      <c r="FH110" s="192" t="s">
        <v>64</v>
      </c>
      <c r="FI110" s="192" t="s">
        <v>64</v>
      </c>
      <c r="FJ110" s="192" t="s">
        <v>64</v>
      </c>
      <c r="FK110" s="192" t="s">
        <v>64</v>
      </c>
      <c r="FL110" s="192" t="s">
        <v>64</v>
      </c>
      <c r="FM110" s="192" t="s">
        <v>64</v>
      </c>
      <c r="FN110" s="192" t="s">
        <v>64</v>
      </c>
      <c r="FO110" s="192" t="s">
        <v>64</v>
      </c>
      <c r="FP110" s="192" t="s">
        <v>64</v>
      </c>
      <c r="FQ110" s="192" t="s">
        <v>64</v>
      </c>
      <c r="FR110" s="192" t="s">
        <v>64</v>
      </c>
      <c r="FS110" s="192" t="s">
        <v>64</v>
      </c>
      <c r="FT110" s="192" t="s">
        <v>64</v>
      </c>
      <c r="FU110" s="192" t="s">
        <v>64</v>
      </c>
      <c r="FV110" s="192" t="s">
        <v>82</v>
      </c>
      <c r="FW110" s="192" t="s">
        <v>64</v>
      </c>
      <c r="FX110" s="192" t="s">
        <v>64</v>
      </c>
      <c r="FY110" s="192" t="s">
        <v>64</v>
      </c>
      <c r="FZ110" s="192" t="s">
        <v>64</v>
      </c>
      <c r="GA110" s="192" t="s">
        <v>64</v>
      </c>
      <c r="GB110" s="192" t="s">
        <v>64</v>
      </c>
      <c r="GC110" s="192" t="s">
        <v>64</v>
      </c>
      <c r="GD110" s="192" t="s">
        <v>64</v>
      </c>
      <c r="GE110" s="192" t="s">
        <v>64</v>
      </c>
      <c r="GF110" s="192" t="s">
        <v>64</v>
      </c>
      <c r="GG110" s="192" t="s">
        <v>64</v>
      </c>
      <c r="GH110" s="192" t="s">
        <v>64</v>
      </c>
      <c r="GI110" s="192" t="s">
        <v>64</v>
      </c>
      <c r="GJ110" s="192" t="s">
        <v>64</v>
      </c>
      <c r="GK110" s="192" t="s">
        <v>64</v>
      </c>
      <c r="GL110" s="192" t="s">
        <v>64</v>
      </c>
      <c r="GM110" s="192" t="s">
        <v>64</v>
      </c>
      <c r="GN110" s="192" t="s">
        <v>82</v>
      </c>
      <c r="GO110" s="192" t="s">
        <v>64</v>
      </c>
      <c r="GP110" s="192" t="s">
        <v>64</v>
      </c>
      <c r="GQ110" s="192" t="s">
        <v>64</v>
      </c>
      <c r="GR110" s="192" t="s">
        <v>64</v>
      </c>
      <c r="GS110" s="192" t="s">
        <v>64</v>
      </c>
      <c r="GT110" s="192" t="s">
        <v>82</v>
      </c>
      <c r="GU110" s="192" t="s">
        <v>64</v>
      </c>
      <c r="GV110" s="192" t="s">
        <v>64</v>
      </c>
      <c r="GW110" s="192" t="s">
        <v>82</v>
      </c>
      <c r="GX110" s="192" t="s">
        <v>82</v>
      </c>
      <c r="GY110" s="192" t="s">
        <v>82</v>
      </c>
      <c r="GZ110" s="192" t="s">
        <v>64</v>
      </c>
      <c r="HA110" s="192" t="s">
        <v>64</v>
      </c>
      <c r="HB110" s="192" t="s">
        <v>64</v>
      </c>
      <c r="HC110" s="192" t="s">
        <v>82</v>
      </c>
      <c r="HD110" s="192" t="s">
        <v>64</v>
      </c>
      <c r="HE110" s="192" t="s">
        <v>64</v>
      </c>
      <c r="HF110" s="192" t="s">
        <v>64</v>
      </c>
      <c r="HG110" s="192" t="s">
        <v>64</v>
      </c>
      <c r="HH110" s="192" t="s">
        <v>64</v>
      </c>
      <c r="HI110" s="192" t="s">
        <v>64</v>
      </c>
      <c r="HJ110" s="192" t="s">
        <v>64</v>
      </c>
      <c r="HK110" s="192" t="s">
        <v>64</v>
      </c>
      <c r="HL110" s="192" t="s">
        <v>64</v>
      </c>
      <c r="HM110" s="192" t="s">
        <v>64</v>
      </c>
      <c r="HN110" s="192" t="s">
        <v>64</v>
      </c>
      <c r="HO110" s="192" t="s">
        <v>82</v>
      </c>
      <c r="HP110" s="192" t="s">
        <v>82</v>
      </c>
      <c r="HQ110" s="192" t="s">
        <v>82</v>
      </c>
      <c r="HR110" s="192" t="s">
        <v>82</v>
      </c>
      <c r="HS110" s="192" t="s">
        <v>64</v>
      </c>
      <c r="HT110" s="192" t="s">
        <v>64</v>
      </c>
      <c r="HU110" s="192" t="s">
        <v>64</v>
      </c>
      <c r="HV110" s="192" t="s">
        <v>64</v>
      </c>
      <c r="HW110" s="192" t="s">
        <v>64</v>
      </c>
      <c r="HX110" s="192" t="s">
        <v>64</v>
      </c>
      <c r="HY110" s="192" t="s">
        <v>64</v>
      </c>
      <c r="HZ110" s="192" t="s">
        <v>64</v>
      </c>
      <c r="IA110" s="192" t="s">
        <v>64</v>
      </c>
      <c r="IB110" s="192" t="s">
        <v>64</v>
      </c>
      <c r="IC110" s="192" t="s">
        <v>64</v>
      </c>
      <c r="ID110" s="192" t="s">
        <v>64</v>
      </c>
      <c r="IE110" s="192" t="s">
        <v>64</v>
      </c>
      <c r="IF110" s="192" t="s">
        <v>64</v>
      </c>
      <c r="IG110" s="192" t="s">
        <v>64</v>
      </c>
      <c r="IH110" s="192" t="s">
        <v>64</v>
      </c>
      <c r="II110" s="192" t="s">
        <v>64</v>
      </c>
      <c r="IJ110" s="192" t="s">
        <v>64</v>
      </c>
      <c r="IK110" s="192" t="s">
        <v>64</v>
      </c>
      <c r="IL110" s="192" t="s">
        <v>64</v>
      </c>
      <c r="IM110" s="192" t="s">
        <v>490</v>
      </c>
      <c r="IN110" s="192" t="s">
        <v>83</v>
      </c>
      <c r="IO110" s="192" t="s">
        <v>489</v>
      </c>
      <c r="IP110" s="192" t="s">
        <v>487</v>
      </c>
      <c r="IQ110" s="192" t="s">
        <v>64</v>
      </c>
      <c r="IR110" s="192" t="s">
        <v>64</v>
      </c>
    </row>
    <row r="111" spans="1:252">
      <c r="A111" s="209" t="str">
        <f t="shared" si="1"/>
        <v>Report</v>
      </c>
      <c r="B111" s="192">
        <v>113940</v>
      </c>
      <c r="C111" s="192">
        <v>8376003</v>
      </c>
      <c r="D111" s="192" t="s">
        <v>1081</v>
      </c>
      <c r="E111" s="192" t="s">
        <v>794</v>
      </c>
      <c r="F111" s="192" t="s">
        <v>536</v>
      </c>
      <c r="G111" s="192" t="s">
        <v>536</v>
      </c>
      <c r="H111" s="192" t="s">
        <v>1082</v>
      </c>
      <c r="I111" s="192" t="s">
        <v>1083</v>
      </c>
      <c r="J111" s="192" t="s">
        <v>941</v>
      </c>
      <c r="K111" s="192" t="s">
        <v>941</v>
      </c>
      <c r="L111" s="192" t="s">
        <v>834</v>
      </c>
      <c r="M111" s="192" t="s">
        <v>783</v>
      </c>
      <c r="N111" s="210" t="s">
        <v>784</v>
      </c>
      <c r="O111" s="211">
        <v>10033883</v>
      </c>
      <c r="P111" s="196">
        <v>43004</v>
      </c>
      <c r="Q111" s="196">
        <v>43006</v>
      </c>
      <c r="R111" s="196">
        <v>43038</v>
      </c>
      <c r="S111" s="192" t="s">
        <v>785</v>
      </c>
      <c r="T111" s="192" t="s">
        <v>786</v>
      </c>
      <c r="U111" s="192">
        <v>2</v>
      </c>
      <c r="V111" s="192">
        <v>2</v>
      </c>
      <c r="W111" s="192">
        <v>2</v>
      </c>
      <c r="X111" s="192">
        <v>2</v>
      </c>
      <c r="Y111" s="192">
        <v>2</v>
      </c>
      <c r="Z111" s="192">
        <v>3</v>
      </c>
      <c r="AA111" s="192" t="s">
        <v>783</v>
      </c>
      <c r="AB111" s="192" t="s">
        <v>489</v>
      </c>
      <c r="AC111" s="192" t="s">
        <v>487</v>
      </c>
      <c r="AD111" s="192" t="s">
        <v>783</v>
      </c>
      <c r="AE111" s="192" t="s">
        <v>783</v>
      </c>
      <c r="AF111" s="192" t="s">
        <v>783</v>
      </c>
      <c r="AG111" s="192" t="s">
        <v>783</v>
      </c>
      <c r="AH111" s="192" t="s">
        <v>783</v>
      </c>
      <c r="AI111" s="192" t="s">
        <v>783</v>
      </c>
      <c r="AJ111" s="192" t="s">
        <v>783</v>
      </c>
      <c r="AK111" s="192" t="s">
        <v>787</v>
      </c>
      <c r="AL111" s="192" t="s">
        <v>64</v>
      </c>
      <c r="AM111" s="192" t="s">
        <v>64</v>
      </c>
      <c r="AN111" s="192" t="s">
        <v>64</v>
      </c>
      <c r="AO111" s="192" t="s">
        <v>64</v>
      </c>
      <c r="AP111" s="192" t="s">
        <v>64</v>
      </c>
      <c r="AQ111" s="192" t="s">
        <v>64</v>
      </c>
      <c r="AR111" s="192" t="s">
        <v>64</v>
      </c>
      <c r="AS111" s="192" t="s">
        <v>64</v>
      </c>
      <c r="AT111" s="192" t="s">
        <v>64</v>
      </c>
      <c r="AU111" s="192" t="s">
        <v>64</v>
      </c>
      <c r="AV111" s="192" t="s">
        <v>64</v>
      </c>
      <c r="AW111" s="192" t="s">
        <v>64</v>
      </c>
      <c r="AX111" s="192" t="s">
        <v>64</v>
      </c>
      <c r="AY111" s="192" t="s">
        <v>64</v>
      </c>
      <c r="AZ111" s="192" t="s">
        <v>64</v>
      </c>
      <c r="BA111" s="192" t="s">
        <v>64</v>
      </c>
      <c r="BB111" s="192" t="s">
        <v>82</v>
      </c>
      <c r="BC111" s="192" t="s">
        <v>64</v>
      </c>
      <c r="BD111" s="192" t="s">
        <v>64</v>
      </c>
      <c r="BE111" s="192" t="s">
        <v>64</v>
      </c>
      <c r="BF111" s="192" t="s">
        <v>82</v>
      </c>
      <c r="BG111" s="192" t="s">
        <v>82</v>
      </c>
      <c r="BH111" s="192" t="s">
        <v>82</v>
      </c>
      <c r="BI111" s="192" t="s">
        <v>82</v>
      </c>
      <c r="BJ111" s="192" t="s">
        <v>82</v>
      </c>
      <c r="BK111" s="192" t="s">
        <v>82</v>
      </c>
      <c r="BL111" s="192" t="s">
        <v>64</v>
      </c>
      <c r="BM111" s="192" t="s">
        <v>64</v>
      </c>
      <c r="BN111" s="192" t="s">
        <v>64</v>
      </c>
      <c r="BO111" s="192" t="s">
        <v>64</v>
      </c>
      <c r="BP111" s="192" t="s">
        <v>64</v>
      </c>
      <c r="BQ111" s="192" t="s">
        <v>64</v>
      </c>
      <c r="BR111" s="192" t="s">
        <v>64</v>
      </c>
      <c r="BS111" s="192" t="s">
        <v>64</v>
      </c>
      <c r="BT111" s="192" t="s">
        <v>64</v>
      </c>
      <c r="BU111" s="192" t="s">
        <v>64</v>
      </c>
      <c r="BV111" s="192" t="s">
        <v>64</v>
      </c>
      <c r="BW111" s="192" t="s">
        <v>64</v>
      </c>
      <c r="BX111" s="192" t="s">
        <v>64</v>
      </c>
      <c r="BY111" s="192" t="s">
        <v>64</v>
      </c>
      <c r="BZ111" s="192" t="s">
        <v>64</v>
      </c>
      <c r="CA111" s="192" t="s">
        <v>64</v>
      </c>
      <c r="CB111" s="192" t="s">
        <v>64</v>
      </c>
      <c r="CC111" s="192" t="s">
        <v>64</v>
      </c>
      <c r="CD111" s="192" t="s">
        <v>64</v>
      </c>
      <c r="CE111" s="192" t="s">
        <v>64</v>
      </c>
      <c r="CF111" s="192" t="s">
        <v>64</v>
      </c>
      <c r="CG111" s="192" t="s">
        <v>64</v>
      </c>
      <c r="CH111" s="192" t="s">
        <v>64</v>
      </c>
      <c r="CI111" s="192" t="s">
        <v>64</v>
      </c>
      <c r="CJ111" s="192" t="s">
        <v>64</v>
      </c>
      <c r="CK111" s="192" t="s">
        <v>64</v>
      </c>
      <c r="CL111" s="192" t="s">
        <v>64</v>
      </c>
      <c r="CM111" s="192" t="s">
        <v>64</v>
      </c>
      <c r="CN111" s="192" t="s">
        <v>64</v>
      </c>
      <c r="CO111" s="192" t="s">
        <v>64</v>
      </c>
      <c r="CP111" s="192" t="s">
        <v>64</v>
      </c>
      <c r="CQ111" s="192" t="s">
        <v>64</v>
      </c>
      <c r="CR111" s="192" t="s">
        <v>82</v>
      </c>
      <c r="CS111" s="192" t="s">
        <v>82</v>
      </c>
      <c r="CT111" s="192" t="s">
        <v>82</v>
      </c>
      <c r="CU111" s="192" t="s">
        <v>64</v>
      </c>
      <c r="CV111" s="192" t="s">
        <v>64</v>
      </c>
      <c r="CW111" s="192" t="s">
        <v>64</v>
      </c>
      <c r="CX111" s="192" t="s">
        <v>64</v>
      </c>
      <c r="CY111" s="192" t="s">
        <v>64</v>
      </c>
      <c r="CZ111" s="192" t="s">
        <v>64</v>
      </c>
      <c r="DA111" s="192" t="s">
        <v>64</v>
      </c>
      <c r="DB111" s="192" t="s">
        <v>64</v>
      </c>
      <c r="DC111" s="192" t="s">
        <v>64</v>
      </c>
      <c r="DD111" s="192" t="s">
        <v>64</v>
      </c>
      <c r="DE111" s="192" t="s">
        <v>64</v>
      </c>
      <c r="DF111" s="192" t="s">
        <v>64</v>
      </c>
      <c r="DG111" s="192" t="s">
        <v>64</v>
      </c>
      <c r="DH111" s="192" t="s">
        <v>64</v>
      </c>
      <c r="DI111" s="192" t="s">
        <v>64</v>
      </c>
      <c r="DJ111" s="192" t="s">
        <v>64</v>
      </c>
      <c r="DK111" s="192" t="s">
        <v>64</v>
      </c>
      <c r="DL111" s="192" t="s">
        <v>64</v>
      </c>
      <c r="DM111" s="192" t="s">
        <v>64</v>
      </c>
      <c r="DN111" s="192" t="s">
        <v>64</v>
      </c>
      <c r="DO111" s="192" t="s">
        <v>64</v>
      </c>
      <c r="DP111" s="192" t="s">
        <v>64</v>
      </c>
      <c r="DQ111" s="192" t="s">
        <v>64</v>
      </c>
      <c r="DR111" s="192" t="s">
        <v>64</v>
      </c>
      <c r="DS111" s="192" t="s">
        <v>64</v>
      </c>
      <c r="DT111" s="192" t="s">
        <v>82</v>
      </c>
      <c r="DU111" s="192" t="s">
        <v>82</v>
      </c>
      <c r="DV111" s="192" t="s">
        <v>82</v>
      </c>
      <c r="DW111" s="192" t="s">
        <v>82</v>
      </c>
      <c r="DX111" s="192" t="s">
        <v>82</v>
      </c>
      <c r="DY111" s="192" t="s">
        <v>82</v>
      </c>
      <c r="DZ111" s="192" t="s">
        <v>82</v>
      </c>
      <c r="EA111" s="192" t="s">
        <v>82</v>
      </c>
      <c r="EB111" s="192" t="s">
        <v>82</v>
      </c>
      <c r="EC111" s="192" t="s">
        <v>82</v>
      </c>
      <c r="ED111" s="192" t="s">
        <v>82</v>
      </c>
      <c r="EE111" s="192" t="s">
        <v>82</v>
      </c>
      <c r="EF111" s="192" t="s">
        <v>82</v>
      </c>
      <c r="EG111" s="192" t="s">
        <v>82</v>
      </c>
      <c r="EH111" s="192" t="s">
        <v>82</v>
      </c>
      <c r="EI111" s="192" t="s">
        <v>82</v>
      </c>
      <c r="EJ111" s="192" t="s">
        <v>82</v>
      </c>
      <c r="EK111" s="192" t="s">
        <v>82</v>
      </c>
      <c r="EL111" s="192" t="s">
        <v>82</v>
      </c>
      <c r="EM111" s="192" t="s">
        <v>82</v>
      </c>
      <c r="EN111" s="192" t="s">
        <v>82</v>
      </c>
      <c r="EO111" s="192" t="s">
        <v>82</v>
      </c>
      <c r="EP111" s="192" t="s">
        <v>82</v>
      </c>
      <c r="EQ111" s="192" t="s">
        <v>64</v>
      </c>
      <c r="ER111" s="192" t="s">
        <v>64</v>
      </c>
      <c r="ES111" s="192" t="s">
        <v>64</v>
      </c>
      <c r="ET111" s="192" t="s">
        <v>64</v>
      </c>
      <c r="EU111" s="192" t="s">
        <v>64</v>
      </c>
      <c r="EV111" s="192" t="s">
        <v>64</v>
      </c>
      <c r="EW111" s="192" t="s">
        <v>64</v>
      </c>
      <c r="EX111" s="192" t="s">
        <v>64</v>
      </c>
      <c r="EY111" s="192" t="s">
        <v>64</v>
      </c>
      <c r="EZ111" s="192" t="s">
        <v>64</v>
      </c>
      <c r="FA111" s="192" t="s">
        <v>64</v>
      </c>
      <c r="FB111" s="192" t="s">
        <v>64</v>
      </c>
      <c r="FC111" s="192" t="s">
        <v>64</v>
      </c>
      <c r="FD111" s="192" t="s">
        <v>64</v>
      </c>
      <c r="FE111" s="192" t="s">
        <v>82</v>
      </c>
      <c r="FF111" s="192" t="s">
        <v>82</v>
      </c>
      <c r="FG111" s="192" t="s">
        <v>82</v>
      </c>
      <c r="FH111" s="192" t="s">
        <v>82</v>
      </c>
      <c r="FI111" s="192" t="s">
        <v>82</v>
      </c>
      <c r="FJ111" s="192" t="s">
        <v>82</v>
      </c>
      <c r="FK111" s="192" t="s">
        <v>82</v>
      </c>
      <c r="FL111" s="192" t="s">
        <v>82</v>
      </c>
      <c r="FM111" s="192" t="s">
        <v>83</v>
      </c>
      <c r="FN111" s="192" t="s">
        <v>82</v>
      </c>
      <c r="FO111" s="192" t="s">
        <v>64</v>
      </c>
      <c r="FP111" s="192" t="s">
        <v>64</v>
      </c>
      <c r="FQ111" s="192" t="s">
        <v>64</v>
      </c>
      <c r="FR111" s="192" t="s">
        <v>82</v>
      </c>
      <c r="FS111" s="192" t="s">
        <v>64</v>
      </c>
      <c r="FT111" s="192" t="s">
        <v>64</v>
      </c>
      <c r="FU111" s="192" t="s">
        <v>64</v>
      </c>
      <c r="FV111" s="192" t="s">
        <v>82</v>
      </c>
      <c r="FW111" s="192" t="s">
        <v>64</v>
      </c>
      <c r="FX111" s="192" t="s">
        <v>64</v>
      </c>
      <c r="FY111" s="192" t="s">
        <v>64</v>
      </c>
      <c r="FZ111" s="192" t="s">
        <v>64</v>
      </c>
      <c r="GA111" s="192" t="s">
        <v>64</v>
      </c>
      <c r="GB111" s="192" t="s">
        <v>64</v>
      </c>
      <c r="GC111" s="192" t="s">
        <v>64</v>
      </c>
      <c r="GD111" s="192" t="s">
        <v>64</v>
      </c>
      <c r="GE111" s="192" t="s">
        <v>64</v>
      </c>
      <c r="GF111" s="192" t="s">
        <v>64</v>
      </c>
      <c r="GG111" s="192" t="s">
        <v>64</v>
      </c>
      <c r="GH111" s="192" t="s">
        <v>64</v>
      </c>
      <c r="GI111" s="192" t="s">
        <v>64</v>
      </c>
      <c r="GJ111" s="192" t="s">
        <v>64</v>
      </c>
      <c r="GK111" s="192" t="s">
        <v>64</v>
      </c>
      <c r="GL111" s="192" t="s">
        <v>64</v>
      </c>
      <c r="GM111" s="192" t="s">
        <v>64</v>
      </c>
      <c r="GN111" s="192" t="s">
        <v>82</v>
      </c>
      <c r="GO111" s="192" t="s">
        <v>64</v>
      </c>
      <c r="GP111" s="192" t="s">
        <v>64</v>
      </c>
      <c r="GQ111" s="192" t="s">
        <v>64</v>
      </c>
      <c r="GR111" s="192" t="s">
        <v>64</v>
      </c>
      <c r="GS111" s="192" t="s">
        <v>64</v>
      </c>
      <c r="GT111" s="192" t="s">
        <v>82</v>
      </c>
      <c r="GU111" s="192" t="s">
        <v>64</v>
      </c>
      <c r="GV111" s="192" t="s">
        <v>64</v>
      </c>
      <c r="GW111" s="192" t="s">
        <v>82</v>
      </c>
      <c r="GX111" s="192" t="s">
        <v>82</v>
      </c>
      <c r="GY111" s="192" t="s">
        <v>64</v>
      </c>
      <c r="GZ111" s="192" t="s">
        <v>64</v>
      </c>
      <c r="HA111" s="192" t="s">
        <v>64</v>
      </c>
      <c r="HB111" s="192" t="s">
        <v>64</v>
      </c>
      <c r="HC111" s="192" t="s">
        <v>64</v>
      </c>
      <c r="HD111" s="192" t="s">
        <v>82</v>
      </c>
      <c r="HE111" s="192" t="s">
        <v>82</v>
      </c>
      <c r="HF111" s="192" t="s">
        <v>64</v>
      </c>
      <c r="HG111" s="192" t="s">
        <v>64</v>
      </c>
      <c r="HH111" s="192" t="s">
        <v>64</v>
      </c>
      <c r="HI111" s="192" t="s">
        <v>64</v>
      </c>
      <c r="HJ111" s="192" t="s">
        <v>64</v>
      </c>
      <c r="HK111" s="192" t="s">
        <v>64</v>
      </c>
      <c r="HL111" s="192" t="s">
        <v>64</v>
      </c>
      <c r="HM111" s="192" t="s">
        <v>64</v>
      </c>
      <c r="HN111" s="192" t="s">
        <v>64</v>
      </c>
      <c r="HO111" s="192" t="s">
        <v>82</v>
      </c>
      <c r="HP111" s="192" t="s">
        <v>82</v>
      </c>
      <c r="HQ111" s="192" t="s">
        <v>82</v>
      </c>
      <c r="HR111" s="192" t="s">
        <v>82</v>
      </c>
      <c r="HS111" s="192" t="s">
        <v>64</v>
      </c>
      <c r="HT111" s="192" t="s">
        <v>64</v>
      </c>
      <c r="HU111" s="192" t="s">
        <v>64</v>
      </c>
      <c r="HV111" s="192" t="s">
        <v>64</v>
      </c>
      <c r="HW111" s="192" t="s">
        <v>64</v>
      </c>
      <c r="HX111" s="192" t="s">
        <v>64</v>
      </c>
      <c r="HY111" s="192" t="s">
        <v>64</v>
      </c>
      <c r="HZ111" s="192" t="s">
        <v>64</v>
      </c>
      <c r="IA111" s="192" t="s">
        <v>64</v>
      </c>
      <c r="IB111" s="192" t="s">
        <v>64</v>
      </c>
      <c r="IC111" s="192" t="s">
        <v>64</v>
      </c>
      <c r="ID111" s="192" t="s">
        <v>64</v>
      </c>
      <c r="IE111" s="192" t="s">
        <v>64</v>
      </c>
      <c r="IF111" s="192" t="s">
        <v>64</v>
      </c>
      <c r="IG111" s="192" t="s">
        <v>64</v>
      </c>
      <c r="IH111" s="192" t="s">
        <v>64</v>
      </c>
      <c r="II111" s="192" t="s">
        <v>64</v>
      </c>
      <c r="IJ111" s="192" t="s">
        <v>64</v>
      </c>
      <c r="IK111" s="192" t="s">
        <v>64</v>
      </c>
      <c r="IL111" s="192" t="s">
        <v>64</v>
      </c>
      <c r="IM111" s="192" t="s">
        <v>490</v>
      </c>
      <c r="IN111" s="192" t="s">
        <v>83</v>
      </c>
      <c r="IO111" s="192" t="s">
        <v>489</v>
      </c>
      <c r="IP111" s="192" t="s">
        <v>487</v>
      </c>
      <c r="IQ111" s="192" t="s">
        <v>64</v>
      </c>
      <c r="IR111" s="192" t="s">
        <v>64</v>
      </c>
    </row>
    <row r="112" spans="1:252">
      <c r="A112" s="209" t="str">
        <f t="shared" si="1"/>
        <v>Report</v>
      </c>
      <c r="B112" s="192">
        <v>102357</v>
      </c>
      <c r="C112" s="192">
        <v>3116054</v>
      </c>
      <c r="D112" s="192" t="s">
        <v>1084</v>
      </c>
      <c r="E112" s="192" t="s">
        <v>794</v>
      </c>
      <c r="F112" s="192" t="s">
        <v>534</v>
      </c>
      <c r="G112" s="192" t="s">
        <v>534</v>
      </c>
      <c r="H112" s="192" t="s">
        <v>1085</v>
      </c>
      <c r="I112" s="192" t="s">
        <v>1086</v>
      </c>
      <c r="J112" s="192" t="s">
        <v>781</v>
      </c>
      <c r="K112" s="192" t="s">
        <v>856</v>
      </c>
      <c r="L112" s="192" t="s">
        <v>834</v>
      </c>
      <c r="M112" s="192" t="s">
        <v>783</v>
      </c>
      <c r="N112" s="210" t="s">
        <v>784</v>
      </c>
      <c r="O112" s="211">
        <v>10048715</v>
      </c>
      <c r="P112" s="196">
        <v>43256</v>
      </c>
      <c r="Q112" s="196">
        <v>43258</v>
      </c>
      <c r="R112" s="196">
        <v>43308</v>
      </c>
      <c r="S112" s="192" t="s">
        <v>785</v>
      </c>
      <c r="T112" s="192" t="s">
        <v>786</v>
      </c>
      <c r="U112" s="192">
        <v>2</v>
      </c>
      <c r="V112" s="192">
        <v>2</v>
      </c>
      <c r="W112" s="192">
        <v>2</v>
      </c>
      <c r="X112" s="192">
        <v>1</v>
      </c>
      <c r="Y112" s="192">
        <v>2</v>
      </c>
      <c r="Z112" s="192">
        <v>2</v>
      </c>
      <c r="AA112" s="192" t="s">
        <v>783</v>
      </c>
      <c r="AB112" s="192" t="s">
        <v>489</v>
      </c>
      <c r="AC112" s="192" t="s">
        <v>487</v>
      </c>
      <c r="AD112" s="192" t="s">
        <v>783</v>
      </c>
      <c r="AE112" s="192" t="s">
        <v>783</v>
      </c>
      <c r="AF112" s="192" t="s">
        <v>783</v>
      </c>
      <c r="AG112" s="192" t="s">
        <v>783</v>
      </c>
      <c r="AH112" s="192" t="s">
        <v>783</v>
      </c>
      <c r="AI112" s="192" t="s">
        <v>783</v>
      </c>
      <c r="AJ112" s="192" t="s">
        <v>783</v>
      </c>
      <c r="AK112" s="192" t="s">
        <v>787</v>
      </c>
      <c r="AL112" s="192" t="s">
        <v>64</v>
      </c>
      <c r="AM112" s="192" t="s">
        <v>64</v>
      </c>
      <c r="AN112" s="192" t="s">
        <v>64</v>
      </c>
      <c r="AO112" s="192" t="s">
        <v>64</v>
      </c>
      <c r="AP112" s="192" t="s">
        <v>64</v>
      </c>
      <c r="AQ112" s="192" t="s">
        <v>64</v>
      </c>
      <c r="AR112" s="192" t="s">
        <v>64</v>
      </c>
      <c r="AS112" s="192" t="s">
        <v>64</v>
      </c>
      <c r="AT112" s="192" t="s">
        <v>64</v>
      </c>
      <c r="AU112" s="192" t="s">
        <v>64</v>
      </c>
      <c r="AV112" s="192" t="s">
        <v>64</v>
      </c>
      <c r="AW112" s="192" t="s">
        <v>64</v>
      </c>
      <c r="AX112" s="192" t="s">
        <v>64</v>
      </c>
      <c r="AY112" s="192" t="s">
        <v>64</v>
      </c>
      <c r="AZ112" s="192" t="s">
        <v>64</v>
      </c>
      <c r="BA112" s="192" t="s">
        <v>64</v>
      </c>
      <c r="BB112" s="192" t="s">
        <v>82</v>
      </c>
      <c r="BC112" s="192" t="s">
        <v>64</v>
      </c>
      <c r="BD112" s="192" t="s">
        <v>64</v>
      </c>
      <c r="BE112" s="192" t="s">
        <v>64</v>
      </c>
      <c r="BF112" s="192" t="s">
        <v>82</v>
      </c>
      <c r="BG112" s="192" t="s">
        <v>82</v>
      </c>
      <c r="BH112" s="192" t="s">
        <v>82</v>
      </c>
      <c r="BI112" s="192" t="s">
        <v>64</v>
      </c>
      <c r="BJ112" s="192" t="s">
        <v>64</v>
      </c>
      <c r="BK112" s="192" t="s">
        <v>82</v>
      </c>
      <c r="BL112" s="192" t="s">
        <v>64</v>
      </c>
      <c r="BM112" s="192" t="s">
        <v>64</v>
      </c>
      <c r="BN112" s="192" t="s">
        <v>64</v>
      </c>
      <c r="BO112" s="192" t="s">
        <v>64</v>
      </c>
      <c r="BP112" s="192" t="s">
        <v>64</v>
      </c>
      <c r="BQ112" s="192" t="s">
        <v>64</v>
      </c>
      <c r="BR112" s="192" t="s">
        <v>64</v>
      </c>
      <c r="BS112" s="192" t="s">
        <v>64</v>
      </c>
      <c r="BT112" s="192" t="s">
        <v>64</v>
      </c>
      <c r="BU112" s="192" t="s">
        <v>64</v>
      </c>
      <c r="BV112" s="192" t="s">
        <v>64</v>
      </c>
      <c r="BW112" s="192" t="s">
        <v>64</v>
      </c>
      <c r="BX112" s="192" t="s">
        <v>64</v>
      </c>
      <c r="BY112" s="192" t="s">
        <v>64</v>
      </c>
      <c r="BZ112" s="192" t="s">
        <v>64</v>
      </c>
      <c r="CA112" s="192" t="s">
        <v>64</v>
      </c>
      <c r="CB112" s="192" t="s">
        <v>64</v>
      </c>
      <c r="CC112" s="192" t="s">
        <v>64</v>
      </c>
      <c r="CD112" s="192" t="s">
        <v>64</v>
      </c>
      <c r="CE112" s="192" t="s">
        <v>64</v>
      </c>
      <c r="CF112" s="192" t="s">
        <v>64</v>
      </c>
      <c r="CG112" s="192" t="s">
        <v>64</v>
      </c>
      <c r="CH112" s="192" t="s">
        <v>64</v>
      </c>
      <c r="CI112" s="192" t="s">
        <v>64</v>
      </c>
      <c r="CJ112" s="192" t="s">
        <v>64</v>
      </c>
      <c r="CK112" s="192" t="s">
        <v>64</v>
      </c>
      <c r="CL112" s="192" t="s">
        <v>64</v>
      </c>
      <c r="CM112" s="192" t="s">
        <v>64</v>
      </c>
      <c r="CN112" s="192" t="s">
        <v>64</v>
      </c>
      <c r="CO112" s="192" t="s">
        <v>64</v>
      </c>
      <c r="CP112" s="192" t="s">
        <v>64</v>
      </c>
      <c r="CQ112" s="192" t="s">
        <v>64</v>
      </c>
      <c r="CR112" s="192" t="s">
        <v>82</v>
      </c>
      <c r="CS112" s="192" t="s">
        <v>82</v>
      </c>
      <c r="CT112" s="192" t="s">
        <v>82</v>
      </c>
      <c r="CU112" s="192" t="s">
        <v>64</v>
      </c>
      <c r="CV112" s="192" t="s">
        <v>64</v>
      </c>
      <c r="CW112" s="192" t="s">
        <v>64</v>
      </c>
      <c r="CX112" s="192" t="s">
        <v>64</v>
      </c>
      <c r="CY112" s="192" t="s">
        <v>64</v>
      </c>
      <c r="CZ112" s="192" t="s">
        <v>64</v>
      </c>
      <c r="DA112" s="192" t="s">
        <v>64</v>
      </c>
      <c r="DB112" s="192" t="s">
        <v>64</v>
      </c>
      <c r="DC112" s="192" t="s">
        <v>64</v>
      </c>
      <c r="DD112" s="192" t="s">
        <v>64</v>
      </c>
      <c r="DE112" s="192" t="s">
        <v>64</v>
      </c>
      <c r="DF112" s="192" t="s">
        <v>64</v>
      </c>
      <c r="DG112" s="192" t="s">
        <v>64</v>
      </c>
      <c r="DH112" s="192" t="s">
        <v>64</v>
      </c>
      <c r="DI112" s="192" t="s">
        <v>64</v>
      </c>
      <c r="DJ112" s="192" t="s">
        <v>64</v>
      </c>
      <c r="DK112" s="192" t="s">
        <v>64</v>
      </c>
      <c r="DL112" s="192" t="s">
        <v>64</v>
      </c>
      <c r="DM112" s="192" t="s">
        <v>64</v>
      </c>
      <c r="DN112" s="192" t="s">
        <v>64</v>
      </c>
      <c r="DO112" s="192" t="s">
        <v>64</v>
      </c>
      <c r="DP112" s="192" t="s">
        <v>64</v>
      </c>
      <c r="DQ112" s="192" t="s">
        <v>82</v>
      </c>
      <c r="DR112" s="192" t="s">
        <v>82</v>
      </c>
      <c r="DS112" s="192" t="s">
        <v>64</v>
      </c>
      <c r="DT112" s="192" t="s">
        <v>82</v>
      </c>
      <c r="DU112" s="192" t="s">
        <v>82</v>
      </c>
      <c r="DV112" s="192" t="s">
        <v>82</v>
      </c>
      <c r="DW112" s="192" t="s">
        <v>82</v>
      </c>
      <c r="DX112" s="192" t="s">
        <v>82</v>
      </c>
      <c r="DY112" s="192" t="s">
        <v>82</v>
      </c>
      <c r="DZ112" s="192" t="s">
        <v>82</v>
      </c>
      <c r="EA112" s="192" t="s">
        <v>82</v>
      </c>
      <c r="EB112" s="192" t="s">
        <v>82</v>
      </c>
      <c r="EC112" s="192" t="s">
        <v>82</v>
      </c>
      <c r="ED112" s="192" t="s">
        <v>82</v>
      </c>
      <c r="EE112" s="192" t="s">
        <v>82</v>
      </c>
      <c r="EF112" s="192" t="s">
        <v>82</v>
      </c>
      <c r="EG112" s="192" t="s">
        <v>82</v>
      </c>
      <c r="EH112" s="192" t="s">
        <v>64</v>
      </c>
      <c r="EI112" s="192" t="s">
        <v>64</v>
      </c>
      <c r="EJ112" s="192" t="s">
        <v>64</v>
      </c>
      <c r="EK112" s="192" t="s">
        <v>64</v>
      </c>
      <c r="EL112" s="192" t="s">
        <v>64</v>
      </c>
      <c r="EM112" s="192" t="s">
        <v>64</v>
      </c>
      <c r="EN112" s="192" t="s">
        <v>82</v>
      </c>
      <c r="EO112" s="192" t="s">
        <v>82</v>
      </c>
      <c r="EP112" s="192" t="s">
        <v>82</v>
      </c>
      <c r="EQ112" s="192" t="s">
        <v>64</v>
      </c>
      <c r="ER112" s="192" t="s">
        <v>64</v>
      </c>
      <c r="ES112" s="192" t="s">
        <v>64</v>
      </c>
      <c r="ET112" s="192" t="s">
        <v>64</v>
      </c>
      <c r="EU112" s="192" t="s">
        <v>64</v>
      </c>
      <c r="EV112" s="192" t="s">
        <v>64</v>
      </c>
      <c r="EW112" s="192" t="s">
        <v>64</v>
      </c>
      <c r="EX112" s="192" t="s">
        <v>64</v>
      </c>
      <c r="EY112" s="192" t="s">
        <v>64</v>
      </c>
      <c r="EZ112" s="192" t="s">
        <v>64</v>
      </c>
      <c r="FA112" s="192" t="s">
        <v>64</v>
      </c>
      <c r="FB112" s="192" t="s">
        <v>64</v>
      </c>
      <c r="FC112" s="192" t="s">
        <v>64</v>
      </c>
      <c r="FD112" s="192" t="s">
        <v>64</v>
      </c>
      <c r="FE112" s="192" t="s">
        <v>82</v>
      </c>
      <c r="FF112" s="192" t="s">
        <v>82</v>
      </c>
      <c r="FG112" s="192" t="s">
        <v>82</v>
      </c>
      <c r="FH112" s="192" t="s">
        <v>82</v>
      </c>
      <c r="FI112" s="192" t="s">
        <v>82</v>
      </c>
      <c r="FJ112" s="192" t="s">
        <v>82</v>
      </c>
      <c r="FK112" s="192" t="s">
        <v>64</v>
      </c>
      <c r="FL112" s="192" t="s">
        <v>64</v>
      </c>
      <c r="FM112" s="192" t="s">
        <v>64</v>
      </c>
      <c r="FN112" s="192" t="s">
        <v>64</v>
      </c>
      <c r="FO112" s="192" t="s">
        <v>64</v>
      </c>
      <c r="FP112" s="192" t="s">
        <v>64</v>
      </c>
      <c r="FQ112" s="192" t="s">
        <v>64</v>
      </c>
      <c r="FR112" s="192" t="s">
        <v>82</v>
      </c>
      <c r="FS112" s="192" t="s">
        <v>64</v>
      </c>
      <c r="FT112" s="192" t="s">
        <v>64</v>
      </c>
      <c r="FU112" s="192" t="s">
        <v>64</v>
      </c>
      <c r="FV112" s="192" t="s">
        <v>64</v>
      </c>
      <c r="FW112" s="192" t="s">
        <v>82</v>
      </c>
      <c r="FX112" s="192" t="s">
        <v>64</v>
      </c>
      <c r="FY112" s="192" t="s">
        <v>64</v>
      </c>
      <c r="FZ112" s="192" t="s">
        <v>64</v>
      </c>
      <c r="GA112" s="192" t="s">
        <v>64</v>
      </c>
      <c r="GB112" s="192" t="s">
        <v>64</v>
      </c>
      <c r="GC112" s="192" t="s">
        <v>64</v>
      </c>
      <c r="GD112" s="192" t="s">
        <v>64</v>
      </c>
      <c r="GE112" s="192" t="s">
        <v>64</v>
      </c>
      <c r="GF112" s="192" t="s">
        <v>64</v>
      </c>
      <c r="GG112" s="192" t="s">
        <v>64</v>
      </c>
      <c r="GH112" s="192" t="s">
        <v>64</v>
      </c>
      <c r="GI112" s="192" t="s">
        <v>64</v>
      </c>
      <c r="GJ112" s="192" t="s">
        <v>64</v>
      </c>
      <c r="GK112" s="192" t="s">
        <v>64</v>
      </c>
      <c r="GL112" s="192" t="s">
        <v>64</v>
      </c>
      <c r="GM112" s="192" t="s">
        <v>64</v>
      </c>
      <c r="GN112" s="192" t="s">
        <v>64</v>
      </c>
      <c r="GO112" s="192" t="s">
        <v>64</v>
      </c>
      <c r="GP112" s="192" t="s">
        <v>64</v>
      </c>
      <c r="GQ112" s="192" t="s">
        <v>64</v>
      </c>
      <c r="GR112" s="192" t="s">
        <v>64</v>
      </c>
      <c r="GS112" s="192" t="s">
        <v>64</v>
      </c>
      <c r="GT112" s="192" t="s">
        <v>82</v>
      </c>
      <c r="GU112" s="192" t="s">
        <v>64</v>
      </c>
      <c r="GV112" s="192" t="s">
        <v>64</v>
      </c>
      <c r="GW112" s="192" t="s">
        <v>82</v>
      </c>
      <c r="GX112" s="192" t="s">
        <v>82</v>
      </c>
      <c r="GY112" s="192" t="s">
        <v>64</v>
      </c>
      <c r="GZ112" s="192" t="s">
        <v>64</v>
      </c>
      <c r="HA112" s="192" t="s">
        <v>64</v>
      </c>
      <c r="HB112" s="192" t="s">
        <v>64</v>
      </c>
      <c r="HC112" s="192" t="s">
        <v>64</v>
      </c>
      <c r="HD112" s="192" t="s">
        <v>64</v>
      </c>
      <c r="HE112" s="192" t="s">
        <v>64</v>
      </c>
      <c r="HF112" s="192" t="s">
        <v>64</v>
      </c>
      <c r="HG112" s="192" t="s">
        <v>64</v>
      </c>
      <c r="HH112" s="192" t="s">
        <v>64</v>
      </c>
      <c r="HI112" s="192" t="s">
        <v>64</v>
      </c>
      <c r="HJ112" s="192" t="s">
        <v>64</v>
      </c>
      <c r="HK112" s="192" t="s">
        <v>64</v>
      </c>
      <c r="HL112" s="192" t="s">
        <v>64</v>
      </c>
      <c r="HM112" s="192" t="s">
        <v>64</v>
      </c>
      <c r="HN112" s="192" t="s">
        <v>64</v>
      </c>
      <c r="HO112" s="192" t="s">
        <v>82</v>
      </c>
      <c r="HP112" s="192" t="s">
        <v>82</v>
      </c>
      <c r="HQ112" s="192" t="s">
        <v>82</v>
      </c>
      <c r="HR112" s="192" t="s">
        <v>82</v>
      </c>
      <c r="HS112" s="192" t="s">
        <v>64</v>
      </c>
      <c r="HT112" s="192" t="s">
        <v>64</v>
      </c>
      <c r="HU112" s="192" t="s">
        <v>64</v>
      </c>
      <c r="HV112" s="192" t="s">
        <v>64</v>
      </c>
      <c r="HW112" s="192" t="s">
        <v>64</v>
      </c>
      <c r="HX112" s="192" t="s">
        <v>64</v>
      </c>
      <c r="HY112" s="192" t="s">
        <v>64</v>
      </c>
      <c r="HZ112" s="192" t="s">
        <v>64</v>
      </c>
      <c r="IA112" s="192" t="s">
        <v>64</v>
      </c>
      <c r="IB112" s="192" t="s">
        <v>64</v>
      </c>
      <c r="IC112" s="192" t="s">
        <v>64</v>
      </c>
      <c r="ID112" s="192" t="s">
        <v>64</v>
      </c>
      <c r="IE112" s="192" t="s">
        <v>64</v>
      </c>
      <c r="IF112" s="192" t="s">
        <v>64</v>
      </c>
      <c r="IG112" s="192" t="s">
        <v>64</v>
      </c>
      <c r="IH112" s="192" t="s">
        <v>64</v>
      </c>
      <c r="II112" s="192" t="s">
        <v>64</v>
      </c>
      <c r="IJ112" s="192" t="s">
        <v>64</v>
      </c>
      <c r="IK112" s="192" t="s">
        <v>64</v>
      </c>
      <c r="IL112" s="192" t="s">
        <v>64</v>
      </c>
      <c r="IM112" s="192" t="s">
        <v>490</v>
      </c>
      <c r="IN112" s="192" t="s">
        <v>83</v>
      </c>
      <c r="IO112" s="192" t="s">
        <v>489</v>
      </c>
      <c r="IP112" s="192" t="s">
        <v>487</v>
      </c>
      <c r="IQ112" s="192" t="s">
        <v>64</v>
      </c>
      <c r="IR112" s="192" t="s">
        <v>64</v>
      </c>
    </row>
    <row r="113" spans="1:252">
      <c r="A113" s="209" t="str">
        <f t="shared" si="1"/>
        <v>Report</v>
      </c>
      <c r="B113" s="192">
        <v>134243</v>
      </c>
      <c r="C113" s="192">
        <v>3136072</v>
      </c>
      <c r="D113" s="192" t="s">
        <v>1087</v>
      </c>
      <c r="E113" s="192" t="s">
        <v>794</v>
      </c>
      <c r="F113" s="192" t="s">
        <v>534</v>
      </c>
      <c r="G113" s="192" t="s">
        <v>534</v>
      </c>
      <c r="H113" s="192" t="s">
        <v>1088</v>
      </c>
      <c r="I113" s="192" t="s">
        <v>1089</v>
      </c>
      <c r="J113" s="192" t="s">
        <v>781</v>
      </c>
      <c r="K113" s="192" t="s">
        <v>817</v>
      </c>
      <c r="L113" s="192" t="s">
        <v>817</v>
      </c>
      <c r="M113" s="192" t="s">
        <v>783</v>
      </c>
      <c r="N113" s="210" t="s">
        <v>784</v>
      </c>
      <c r="O113" s="211">
        <v>10007697</v>
      </c>
      <c r="P113" s="196">
        <v>43109</v>
      </c>
      <c r="Q113" s="196">
        <v>43111</v>
      </c>
      <c r="R113" s="196">
        <v>43158</v>
      </c>
      <c r="S113" s="192" t="s">
        <v>785</v>
      </c>
      <c r="T113" s="192" t="s">
        <v>786</v>
      </c>
      <c r="U113" s="192">
        <v>3</v>
      </c>
      <c r="V113" s="192">
        <v>3</v>
      </c>
      <c r="W113" s="192">
        <v>3</v>
      </c>
      <c r="X113" s="192">
        <v>3</v>
      </c>
      <c r="Y113" s="192">
        <v>3</v>
      </c>
      <c r="Z113" s="192">
        <v>3</v>
      </c>
      <c r="AA113" s="192" t="s">
        <v>783</v>
      </c>
      <c r="AB113" s="192" t="s">
        <v>489</v>
      </c>
      <c r="AC113" s="192" t="s">
        <v>488</v>
      </c>
      <c r="AD113" s="192" t="s">
        <v>783</v>
      </c>
      <c r="AE113" s="192" t="s">
        <v>783</v>
      </c>
      <c r="AF113" s="192" t="s">
        <v>783</v>
      </c>
      <c r="AG113" s="192" t="s">
        <v>487</v>
      </c>
      <c r="AH113" s="192" t="s">
        <v>783</v>
      </c>
      <c r="AI113" s="192" t="s">
        <v>783</v>
      </c>
      <c r="AJ113" s="192" t="s">
        <v>783</v>
      </c>
      <c r="AK113" s="192" t="s">
        <v>787</v>
      </c>
      <c r="AL113" s="192" t="s">
        <v>64</v>
      </c>
      <c r="AM113" s="192" t="s">
        <v>64</v>
      </c>
      <c r="AN113" s="192" t="s">
        <v>64</v>
      </c>
      <c r="AO113" s="192" t="s">
        <v>64</v>
      </c>
      <c r="AP113" s="192" t="s">
        <v>64</v>
      </c>
      <c r="AQ113" s="192" t="s">
        <v>64</v>
      </c>
      <c r="AR113" s="192" t="s">
        <v>64</v>
      </c>
      <c r="AS113" s="192" t="s">
        <v>64</v>
      </c>
      <c r="AT113" s="192" t="s">
        <v>64</v>
      </c>
      <c r="AU113" s="192" t="s">
        <v>64</v>
      </c>
      <c r="AV113" s="192" t="s">
        <v>64</v>
      </c>
      <c r="AW113" s="192" t="s">
        <v>64</v>
      </c>
      <c r="AX113" s="192" t="s">
        <v>64</v>
      </c>
      <c r="AY113" s="192" t="s">
        <v>64</v>
      </c>
      <c r="AZ113" s="192" t="s">
        <v>64</v>
      </c>
      <c r="BA113" s="192" t="s">
        <v>64</v>
      </c>
      <c r="BB113" s="192" t="s">
        <v>82</v>
      </c>
      <c r="BC113" s="192" t="s">
        <v>64</v>
      </c>
      <c r="BD113" s="192" t="s">
        <v>64</v>
      </c>
      <c r="BE113" s="192" t="s">
        <v>64</v>
      </c>
      <c r="BF113" s="192" t="s">
        <v>82</v>
      </c>
      <c r="BG113" s="192" t="s">
        <v>82</v>
      </c>
      <c r="BH113" s="192" t="s">
        <v>82</v>
      </c>
      <c r="BI113" s="192" t="s">
        <v>82</v>
      </c>
      <c r="BJ113" s="192" t="s">
        <v>64</v>
      </c>
      <c r="BK113" s="192" t="s">
        <v>82</v>
      </c>
      <c r="BL113" s="192" t="s">
        <v>64</v>
      </c>
      <c r="BM113" s="192" t="s">
        <v>64</v>
      </c>
      <c r="BN113" s="192" t="s">
        <v>64</v>
      </c>
      <c r="BO113" s="192" t="s">
        <v>64</v>
      </c>
      <c r="BP113" s="192" t="s">
        <v>64</v>
      </c>
      <c r="BQ113" s="192" t="s">
        <v>64</v>
      </c>
      <c r="BR113" s="192" t="s">
        <v>64</v>
      </c>
      <c r="BS113" s="192" t="s">
        <v>64</v>
      </c>
      <c r="BT113" s="192" t="s">
        <v>64</v>
      </c>
      <c r="BU113" s="192" t="s">
        <v>64</v>
      </c>
      <c r="BV113" s="192" t="s">
        <v>64</v>
      </c>
      <c r="BW113" s="192" t="s">
        <v>64</v>
      </c>
      <c r="BX113" s="192" t="s">
        <v>64</v>
      </c>
      <c r="BY113" s="192" t="s">
        <v>64</v>
      </c>
      <c r="BZ113" s="192" t="s">
        <v>64</v>
      </c>
      <c r="CA113" s="192" t="s">
        <v>64</v>
      </c>
      <c r="CB113" s="192" t="s">
        <v>64</v>
      </c>
      <c r="CC113" s="192" t="s">
        <v>64</v>
      </c>
      <c r="CD113" s="192" t="s">
        <v>64</v>
      </c>
      <c r="CE113" s="192" t="s">
        <v>64</v>
      </c>
      <c r="CF113" s="192" t="s">
        <v>64</v>
      </c>
      <c r="CG113" s="192" t="s">
        <v>64</v>
      </c>
      <c r="CH113" s="192" t="s">
        <v>64</v>
      </c>
      <c r="CI113" s="192" t="s">
        <v>64</v>
      </c>
      <c r="CJ113" s="192" t="s">
        <v>64</v>
      </c>
      <c r="CK113" s="192" t="s">
        <v>64</v>
      </c>
      <c r="CL113" s="192" t="s">
        <v>64</v>
      </c>
      <c r="CM113" s="192" t="s">
        <v>64</v>
      </c>
      <c r="CN113" s="192" t="s">
        <v>64</v>
      </c>
      <c r="CO113" s="192" t="s">
        <v>64</v>
      </c>
      <c r="CP113" s="192" t="s">
        <v>64</v>
      </c>
      <c r="CQ113" s="192" t="s">
        <v>64</v>
      </c>
      <c r="CR113" s="192" t="s">
        <v>82</v>
      </c>
      <c r="CS113" s="192" t="s">
        <v>82</v>
      </c>
      <c r="CT113" s="192" t="s">
        <v>82</v>
      </c>
      <c r="CU113" s="192" t="s">
        <v>64</v>
      </c>
      <c r="CV113" s="192" t="s">
        <v>64</v>
      </c>
      <c r="CW113" s="192" t="s">
        <v>64</v>
      </c>
      <c r="CX113" s="192" t="s">
        <v>64</v>
      </c>
      <c r="CY113" s="192" t="s">
        <v>64</v>
      </c>
      <c r="CZ113" s="192" t="s">
        <v>64</v>
      </c>
      <c r="DA113" s="192" t="s">
        <v>64</v>
      </c>
      <c r="DB113" s="192" t="s">
        <v>64</v>
      </c>
      <c r="DC113" s="192" t="s">
        <v>64</v>
      </c>
      <c r="DD113" s="192" t="s">
        <v>64</v>
      </c>
      <c r="DE113" s="192" t="s">
        <v>64</v>
      </c>
      <c r="DF113" s="192" t="s">
        <v>64</v>
      </c>
      <c r="DG113" s="192" t="s">
        <v>64</v>
      </c>
      <c r="DH113" s="192" t="s">
        <v>64</v>
      </c>
      <c r="DI113" s="192" t="s">
        <v>64</v>
      </c>
      <c r="DJ113" s="192" t="s">
        <v>64</v>
      </c>
      <c r="DK113" s="192" t="s">
        <v>64</v>
      </c>
      <c r="DL113" s="192" t="s">
        <v>64</v>
      </c>
      <c r="DM113" s="192" t="s">
        <v>64</v>
      </c>
      <c r="DN113" s="192" t="s">
        <v>64</v>
      </c>
      <c r="DO113" s="192" t="s">
        <v>64</v>
      </c>
      <c r="DP113" s="192" t="s">
        <v>64</v>
      </c>
      <c r="DQ113" s="192" t="s">
        <v>64</v>
      </c>
      <c r="DR113" s="192" t="s">
        <v>82</v>
      </c>
      <c r="DS113" s="192" t="s">
        <v>64</v>
      </c>
      <c r="DT113" s="192" t="s">
        <v>82</v>
      </c>
      <c r="DU113" s="192" t="s">
        <v>82</v>
      </c>
      <c r="DV113" s="192" t="s">
        <v>82</v>
      </c>
      <c r="DW113" s="192" t="s">
        <v>82</v>
      </c>
      <c r="DX113" s="192" t="s">
        <v>82</v>
      </c>
      <c r="DY113" s="192" t="s">
        <v>82</v>
      </c>
      <c r="DZ113" s="192" t="s">
        <v>82</v>
      </c>
      <c r="EA113" s="192" t="s">
        <v>82</v>
      </c>
      <c r="EB113" s="192" t="s">
        <v>82</v>
      </c>
      <c r="EC113" s="192" t="s">
        <v>82</v>
      </c>
      <c r="ED113" s="192" t="s">
        <v>82</v>
      </c>
      <c r="EE113" s="192" t="s">
        <v>82</v>
      </c>
      <c r="EF113" s="192" t="s">
        <v>82</v>
      </c>
      <c r="EG113" s="192" t="s">
        <v>82</v>
      </c>
      <c r="EH113" s="192" t="s">
        <v>64</v>
      </c>
      <c r="EI113" s="192" t="s">
        <v>64</v>
      </c>
      <c r="EJ113" s="192" t="s">
        <v>64</v>
      </c>
      <c r="EK113" s="192" t="s">
        <v>64</v>
      </c>
      <c r="EL113" s="192" t="s">
        <v>64</v>
      </c>
      <c r="EM113" s="192" t="s">
        <v>64</v>
      </c>
      <c r="EN113" s="192" t="s">
        <v>64</v>
      </c>
      <c r="EO113" s="192" t="s">
        <v>64</v>
      </c>
      <c r="EP113" s="192" t="s">
        <v>64</v>
      </c>
      <c r="EQ113" s="192" t="s">
        <v>64</v>
      </c>
      <c r="ER113" s="192" t="s">
        <v>64</v>
      </c>
      <c r="ES113" s="192" t="s">
        <v>64</v>
      </c>
      <c r="ET113" s="192" t="s">
        <v>64</v>
      </c>
      <c r="EU113" s="192" t="s">
        <v>64</v>
      </c>
      <c r="EV113" s="192" t="s">
        <v>64</v>
      </c>
      <c r="EW113" s="192" t="s">
        <v>64</v>
      </c>
      <c r="EX113" s="192" t="s">
        <v>64</v>
      </c>
      <c r="EY113" s="192" t="s">
        <v>64</v>
      </c>
      <c r="EZ113" s="192" t="s">
        <v>64</v>
      </c>
      <c r="FA113" s="192" t="s">
        <v>64</v>
      </c>
      <c r="FB113" s="192" t="s">
        <v>64</v>
      </c>
      <c r="FC113" s="192" t="s">
        <v>64</v>
      </c>
      <c r="FD113" s="192" t="s">
        <v>64</v>
      </c>
      <c r="FE113" s="192" t="s">
        <v>64</v>
      </c>
      <c r="FF113" s="192" t="s">
        <v>64</v>
      </c>
      <c r="FG113" s="192" t="s">
        <v>64</v>
      </c>
      <c r="FH113" s="192" t="s">
        <v>64</v>
      </c>
      <c r="FI113" s="192" t="s">
        <v>64</v>
      </c>
      <c r="FJ113" s="192" t="s">
        <v>64</v>
      </c>
      <c r="FK113" s="192" t="s">
        <v>64</v>
      </c>
      <c r="FL113" s="192" t="s">
        <v>64</v>
      </c>
      <c r="FM113" s="192" t="s">
        <v>64</v>
      </c>
      <c r="FN113" s="192" t="s">
        <v>64</v>
      </c>
      <c r="FO113" s="192" t="s">
        <v>64</v>
      </c>
      <c r="FP113" s="192" t="s">
        <v>64</v>
      </c>
      <c r="FQ113" s="192" t="s">
        <v>64</v>
      </c>
      <c r="FR113" s="192" t="s">
        <v>64</v>
      </c>
      <c r="FS113" s="192" t="s">
        <v>64</v>
      </c>
      <c r="FT113" s="192" t="s">
        <v>64</v>
      </c>
      <c r="FU113" s="192" t="s">
        <v>64</v>
      </c>
      <c r="FV113" s="192" t="s">
        <v>82</v>
      </c>
      <c r="FW113" s="192" t="s">
        <v>64</v>
      </c>
      <c r="FX113" s="192" t="s">
        <v>64</v>
      </c>
      <c r="FY113" s="192" t="s">
        <v>64</v>
      </c>
      <c r="FZ113" s="192" t="s">
        <v>64</v>
      </c>
      <c r="GA113" s="192" t="s">
        <v>64</v>
      </c>
      <c r="GB113" s="192" t="s">
        <v>64</v>
      </c>
      <c r="GC113" s="192" t="s">
        <v>64</v>
      </c>
      <c r="GD113" s="192" t="s">
        <v>64</v>
      </c>
      <c r="GE113" s="192" t="s">
        <v>64</v>
      </c>
      <c r="GF113" s="192" t="s">
        <v>64</v>
      </c>
      <c r="GG113" s="192" t="s">
        <v>64</v>
      </c>
      <c r="GH113" s="192" t="s">
        <v>64</v>
      </c>
      <c r="GI113" s="192" t="s">
        <v>64</v>
      </c>
      <c r="GJ113" s="192" t="s">
        <v>64</v>
      </c>
      <c r="GK113" s="192" t="s">
        <v>64</v>
      </c>
      <c r="GL113" s="192" t="s">
        <v>64</v>
      </c>
      <c r="GM113" s="192" t="s">
        <v>64</v>
      </c>
      <c r="GN113" s="192" t="s">
        <v>82</v>
      </c>
      <c r="GO113" s="192" t="s">
        <v>64</v>
      </c>
      <c r="GP113" s="192" t="s">
        <v>64</v>
      </c>
      <c r="GQ113" s="192" t="s">
        <v>64</v>
      </c>
      <c r="GR113" s="192" t="s">
        <v>64</v>
      </c>
      <c r="GS113" s="192" t="s">
        <v>64</v>
      </c>
      <c r="GT113" s="192" t="s">
        <v>82</v>
      </c>
      <c r="GU113" s="192" t="s">
        <v>64</v>
      </c>
      <c r="GV113" s="192" t="s">
        <v>64</v>
      </c>
      <c r="GW113" s="192" t="s">
        <v>82</v>
      </c>
      <c r="GX113" s="192" t="s">
        <v>82</v>
      </c>
      <c r="GY113" s="192" t="s">
        <v>64</v>
      </c>
      <c r="GZ113" s="192" t="s">
        <v>64</v>
      </c>
      <c r="HA113" s="192" t="s">
        <v>64</v>
      </c>
      <c r="HB113" s="192" t="s">
        <v>64</v>
      </c>
      <c r="HC113" s="192" t="s">
        <v>64</v>
      </c>
      <c r="HD113" s="192" t="s">
        <v>64</v>
      </c>
      <c r="HE113" s="192" t="s">
        <v>64</v>
      </c>
      <c r="HF113" s="192" t="s">
        <v>64</v>
      </c>
      <c r="HG113" s="192" t="s">
        <v>64</v>
      </c>
      <c r="HH113" s="192" t="s">
        <v>64</v>
      </c>
      <c r="HI113" s="192" t="s">
        <v>82</v>
      </c>
      <c r="HJ113" s="192" t="s">
        <v>82</v>
      </c>
      <c r="HK113" s="192" t="s">
        <v>64</v>
      </c>
      <c r="HL113" s="192" t="s">
        <v>64</v>
      </c>
      <c r="HM113" s="192" t="s">
        <v>64</v>
      </c>
      <c r="HN113" s="192" t="s">
        <v>64</v>
      </c>
      <c r="HO113" s="192" t="s">
        <v>64</v>
      </c>
      <c r="HP113" s="192" t="s">
        <v>64</v>
      </c>
      <c r="HQ113" s="192" t="s">
        <v>64</v>
      </c>
      <c r="HR113" s="192" t="s">
        <v>64</v>
      </c>
      <c r="HS113" s="192" t="s">
        <v>64</v>
      </c>
      <c r="HT113" s="192" t="s">
        <v>64</v>
      </c>
      <c r="HU113" s="192" t="s">
        <v>64</v>
      </c>
      <c r="HV113" s="192" t="s">
        <v>64</v>
      </c>
      <c r="HW113" s="192" t="s">
        <v>64</v>
      </c>
      <c r="HX113" s="192" t="s">
        <v>64</v>
      </c>
      <c r="HY113" s="192" t="s">
        <v>64</v>
      </c>
      <c r="HZ113" s="192" t="s">
        <v>64</v>
      </c>
      <c r="IA113" s="192" t="s">
        <v>64</v>
      </c>
      <c r="IB113" s="192" t="s">
        <v>64</v>
      </c>
      <c r="IC113" s="192" t="s">
        <v>64</v>
      </c>
      <c r="ID113" s="192" t="s">
        <v>64</v>
      </c>
      <c r="IE113" s="192" t="s">
        <v>64</v>
      </c>
      <c r="IF113" s="192" t="s">
        <v>64</v>
      </c>
      <c r="IG113" s="192" t="s">
        <v>64</v>
      </c>
      <c r="IH113" s="192" t="s">
        <v>64</v>
      </c>
      <c r="II113" s="192" t="s">
        <v>64</v>
      </c>
      <c r="IJ113" s="192" t="s">
        <v>64</v>
      </c>
      <c r="IK113" s="192" t="s">
        <v>64</v>
      </c>
      <c r="IL113" s="192" t="s">
        <v>64</v>
      </c>
      <c r="IM113" s="192" t="s">
        <v>490</v>
      </c>
      <c r="IN113" s="192" t="s">
        <v>83</v>
      </c>
      <c r="IO113" s="192" t="s">
        <v>489</v>
      </c>
      <c r="IP113" s="192" t="s">
        <v>487</v>
      </c>
      <c r="IQ113" s="192" t="s">
        <v>64</v>
      </c>
      <c r="IR113" s="192" t="s">
        <v>64</v>
      </c>
    </row>
    <row r="114" spans="1:252">
      <c r="A114" s="209" t="str">
        <f t="shared" si="1"/>
        <v>Report</v>
      </c>
      <c r="B114" s="192">
        <v>102455</v>
      </c>
      <c r="C114" s="192">
        <v>3126054</v>
      </c>
      <c r="D114" s="192" t="s">
        <v>1090</v>
      </c>
      <c r="E114" s="192" t="s">
        <v>794</v>
      </c>
      <c r="F114" s="192" t="s">
        <v>534</v>
      </c>
      <c r="G114" s="192" t="s">
        <v>534</v>
      </c>
      <c r="H114" s="192" t="s">
        <v>1091</v>
      </c>
      <c r="I114" s="192" t="s">
        <v>1092</v>
      </c>
      <c r="J114" s="192" t="s">
        <v>781</v>
      </c>
      <c r="K114" s="192" t="s">
        <v>834</v>
      </c>
      <c r="L114" s="192" t="s">
        <v>834</v>
      </c>
      <c r="M114" s="192" t="s">
        <v>783</v>
      </c>
      <c r="N114" s="210" t="s">
        <v>784</v>
      </c>
      <c r="O114" s="211">
        <v>10008545</v>
      </c>
      <c r="P114" s="196">
        <v>43158</v>
      </c>
      <c r="Q114" s="196">
        <v>43160</v>
      </c>
      <c r="R114" s="196">
        <v>43214</v>
      </c>
      <c r="S114" s="192" t="s">
        <v>785</v>
      </c>
      <c r="T114" s="192" t="s">
        <v>786</v>
      </c>
      <c r="U114" s="192">
        <v>3</v>
      </c>
      <c r="V114" s="192">
        <v>3</v>
      </c>
      <c r="W114" s="192">
        <v>1</v>
      </c>
      <c r="X114" s="192">
        <v>2</v>
      </c>
      <c r="Y114" s="192">
        <v>1</v>
      </c>
      <c r="Z114" s="192">
        <v>3</v>
      </c>
      <c r="AA114" s="192" t="s">
        <v>783</v>
      </c>
      <c r="AB114" s="192" t="s">
        <v>489</v>
      </c>
      <c r="AC114" s="192" t="s">
        <v>487</v>
      </c>
      <c r="AD114" s="192" t="s">
        <v>783</v>
      </c>
      <c r="AE114" s="192" t="s">
        <v>783</v>
      </c>
      <c r="AF114" s="192" t="s">
        <v>783</v>
      </c>
      <c r="AG114" s="192" t="s">
        <v>783</v>
      </c>
      <c r="AH114" s="192" t="s">
        <v>783</v>
      </c>
      <c r="AI114" s="192" t="s">
        <v>783</v>
      </c>
      <c r="AJ114" s="192" t="s">
        <v>783</v>
      </c>
      <c r="AK114" s="192" t="s">
        <v>791</v>
      </c>
      <c r="AL114" s="192" t="s">
        <v>64</v>
      </c>
      <c r="AM114" s="192" t="s">
        <v>64</v>
      </c>
      <c r="AN114" s="192" t="s">
        <v>792</v>
      </c>
      <c r="AO114" s="192" t="s">
        <v>792</v>
      </c>
      <c r="AP114" s="192" t="s">
        <v>64</v>
      </c>
      <c r="AQ114" s="192" t="s">
        <v>792</v>
      </c>
      <c r="AR114" s="192" t="s">
        <v>64</v>
      </c>
      <c r="AS114" s="192" t="s">
        <v>792</v>
      </c>
      <c r="AT114" s="192" t="s">
        <v>64</v>
      </c>
      <c r="AU114" s="192" t="s">
        <v>64</v>
      </c>
      <c r="AV114" s="192" t="s">
        <v>64</v>
      </c>
      <c r="AW114" s="192" t="s">
        <v>64</v>
      </c>
      <c r="AX114" s="192" t="s">
        <v>64</v>
      </c>
      <c r="AY114" s="192" t="s">
        <v>64</v>
      </c>
      <c r="AZ114" s="192" t="s">
        <v>64</v>
      </c>
      <c r="BA114" s="192" t="s">
        <v>64</v>
      </c>
      <c r="BB114" s="192" t="s">
        <v>82</v>
      </c>
      <c r="BC114" s="192" t="s">
        <v>64</v>
      </c>
      <c r="BD114" s="192" t="s">
        <v>64</v>
      </c>
      <c r="BE114" s="192" t="s">
        <v>64</v>
      </c>
      <c r="BF114" s="192" t="s">
        <v>82</v>
      </c>
      <c r="BG114" s="192" t="s">
        <v>82</v>
      </c>
      <c r="BH114" s="192" t="s">
        <v>82</v>
      </c>
      <c r="BI114" s="192" t="s">
        <v>82</v>
      </c>
      <c r="BJ114" s="192" t="s">
        <v>64</v>
      </c>
      <c r="BK114" s="192" t="s">
        <v>64</v>
      </c>
      <c r="BL114" s="192" t="s">
        <v>64</v>
      </c>
      <c r="BM114" s="192" t="s">
        <v>64</v>
      </c>
      <c r="BN114" s="192" t="s">
        <v>64</v>
      </c>
      <c r="BO114" s="192" t="s">
        <v>64</v>
      </c>
      <c r="BP114" s="192" t="s">
        <v>64</v>
      </c>
      <c r="BQ114" s="192" t="s">
        <v>64</v>
      </c>
      <c r="BR114" s="192" t="s">
        <v>64</v>
      </c>
      <c r="BS114" s="192" t="s">
        <v>64</v>
      </c>
      <c r="BT114" s="192" t="s">
        <v>64</v>
      </c>
      <c r="BU114" s="192" t="s">
        <v>64</v>
      </c>
      <c r="BV114" s="192" t="s">
        <v>64</v>
      </c>
      <c r="BW114" s="192" t="s">
        <v>64</v>
      </c>
      <c r="BX114" s="192" t="s">
        <v>64</v>
      </c>
      <c r="BY114" s="192" t="s">
        <v>64</v>
      </c>
      <c r="BZ114" s="192" t="s">
        <v>64</v>
      </c>
      <c r="CA114" s="192" t="s">
        <v>64</v>
      </c>
      <c r="CB114" s="192" t="s">
        <v>64</v>
      </c>
      <c r="CC114" s="192" t="s">
        <v>64</v>
      </c>
      <c r="CD114" s="192" t="s">
        <v>64</v>
      </c>
      <c r="CE114" s="192" t="s">
        <v>64</v>
      </c>
      <c r="CF114" s="192" t="s">
        <v>64</v>
      </c>
      <c r="CG114" s="192" t="s">
        <v>64</v>
      </c>
      <c r="CH114" s="192" t="s">
        <v>64</v>
      </c>
      <c r="CI114" s="192" t="s">
        <v>64</v>
      </c>
      <c r="CJ114" s="192" t="s">
        <v>64</v>
      </c>
      <c r="CK114" s="192" t="s">
        <v>64</v>
      </c>
      <c r="CL114" s="192" t="s">
        <v>64</v>
      </c>
      <c r="CM114" s="192" t="s">
        <v>64</v>
      </c>
      <c r="CN114" s="192" t="s">
        <v>64</v>
      </c>
      <c r="CO114" s="192" t="s">
        <v>65</v>
      </c>
      <c r="CP114" s="192" t="s">
        <v>64</v>
      </c>
      <c r="CQ114" s="192" t="s">
        <v>65</v>
      </c>
      <c r="CR114" s="192" t="s">
        <v>82</v>
      </c>
      <c r="CS114" s="192" t="s">
        <v>82</v>
      </c>
      <c r="CT114" s="192" t="s">
        <v>82</v>
      </c>
      <c r="CU114" s="192" t="s">
        <v>64</v>
      </c>
      <c r="CV114" s="192" t="s">
        <v>64</v>
      </c>
      <c r="CW114" s="192" t="s">
        <v>64</v>
      </c>
      <c r="CX114" s="192" t="s">
        <v>64</v>
      </c>
      <c r="CY114" s="192" t="s">
        <v>65</v>
      </c>
      <c r="CZ114" s="192" t="s">
        <v>65</v>
      </c>
      <c r="DA114" s="192" t="s">
        <v>64</v>
      </c>
      <c r="DB114" s="192" t="s">
        <v>64</v>
      </c>
      <c r="DC114" s="192" t="s">
        <v>64</v>
      </c>
      <c r="DD114" s="192" t="s">
        <v>65</v>
      </c>
      <c r="DE114" s="192" t="s">
        <v>64</v>
      </c>
      <c r="DF114" s="192" t="s">
        <v>64</v>
      </c>
      <c r="DG114" s="192" t="s">
        <v>64</v>
      </c>
      <c r="DH114" s="192" t="s">
        <v>64</v>
      </c>
      <c r="DI114" s="192" t="s">
        <v>64</v>
      </c>
      <c r="DJ114" s="192" t="s">
        <v>64</v>
      </c>
      <c r="DK114" s="192" t="s">
        <v>64</v>
      </c>
      <c r="DL114" s="192" t="s">
        <v>64</v>
      </c>
      <c r="DM114" s="192" t="s">
        <v>64</v>
      </c>
      <c r="DN114" s="192" t="s">
        <v>64</v>
      </c>
      <c r="DO114" s="192" t="s">
        <v>64</v>
      </c>
      <c r="DP114" s="192" t="s">
        <v>64</v>
      </c>
      <c r="DQ114" s="192" t="s">
        <v>82</v>
      </c>
      <c r="DR114" s="192" t="s">
        <v>82</v>
      </c>
      <c r="DS114" s="192" t="s">
        <v>65</v>
      </c>
      <c r="DT114" s="192" t="s">
        <v>82</v>
      </c>
      <c r="DU114" s="192" t="s">
        <v>82</v>
      </c>
      <c r="DV114" s="192" t="s">
        <v>82</v>
      </c>
      <c r="DW114" s="192" t="s">
        <v>82</v>
      </c>
      <c r="DX114" s="192" t="s">
        <v>82</v>
      </c>
      <c r="DY114" s="192" t="s">
        <v>82</v>
      </c>
      <c r="DZ114" s="192" t="s">
        <v>82</v>
      </c>
      <c r="EA114" s="192" t="s">
        <v>82</v>
      </c>
      <c r="EB114" s="192" t="s">
        <v>82</v>
      </c>
      <c r="EC114" s="192" t="s">
        <v>82</v>
      </c>
      <c r="ED114" s="192" t="s">
        <v>82</v>
      </c>
      <c r="EE114" s="192" t="s">
        <v>82</v>
      </c>
      <c r="EF114" s="192" t="s">
        <v>82</v>
      </c>
      <c r="EG114" s="192" t="s">
        <v>64</v>
      </c>
      <c r="EH114" s="192" t="s">
        <v>64</v>
      </c>
      <c r="EI114" s="192" t="s">
        <v>64</v>
      </c>
      <c r="EJ114" s="192" t="s">
        <v>64</v>
      </c>
      <c r="EK114" s="192" t="s">
        <v>64</v>
      </c>
      <c r="EL114" s="192" t="s">
        <v>82</v>
      </c>
      <c r="EM114" s="192" t="s">
        <v>82</v>
      </c>
      <c r="EN114" s="192" t="s">
        <v>82</v>
      </c>
      <c r="EO114" s="192" t="s">
        <v>82</v>
      </c>
      <c r="EP114" s="192" t="s">
        <v>64</v>
      </c>
      <c r="EQ114" s="192" t="s">
        <v>65</v>
      </c>
      <c r="ER114" s="192" t="s">
        <v>64</v>
      </c>
      <c r="ES114" s="192" t="s">
        <v>65</v>
      </c>
      <c r="ET114" s="192" t="s">
        <v>65</v>
      </c>
      <c r="EU114" s="192" t="s">
        <v>64</v>
      </c>
      <c r="EV114" s="192" t="s">
        <v>64</v>
      </c>
      <c r="EW114" s="192" t="s">
        <v>65</v>
      </c>
      <c r="EX114" s="192" t="s">
        <v>64</v>
      </c>
      <c r="EY114" s="192" t="s">
        <v>64</v>
      </c>
      <c r="EZ114" s="192" t="s">
        <v>64</v>
      </c>
      <c r="FA114" s="192" t="s">
        <v>65</v>
      </c>
      <c r="FB114" s="192" t="s">
        <v>65</v>
      </c>
      <c r="FC114" s="192" t="s">
        <v>65</v>
      </c>
      <c r="FD114" s="192" t="s">
        <v>65</v>
      </c>
      <c r="FE114" s="192" t="s">
        <v>82</v>
      </c>
      <c r="FF114" s="192" t="s">
        <v>82</v>
      </c>
      <c r="FG114" s="192" t="s">
        <v>82</v>
      </c>
      <c r="FH114" s="192" t="s">
        <v>82</v>
      </c>
      <c r="FI114" s="192" t="s">
        <v>82</v>
      </c>
      <c r="FJ114" s="192" t="s">
        <v>82</v>
      </c>
      <c r="FK114" s="192" t="s">
        <v>82</v>
      </c>
      <c r="FL114" s="192" t="s">
        <v>82</v>
      </c>
      <c r="FM114" s="192" t="s">
        <v>83</v>
      </c>
      <c r="FN114" s="192" t="s">
        <v>82</v>
      </c>
      <c r="FO114" s="192" t="s">
        <v>64</v>
      </c>
      <c r="FP114" s="192" t="s">
        <v>64</v>
      </c>
      <c r="FQ114" s="192" t="s">
        <v>82</v>
      </c>
      <c r="FR114" s="192" t="s">
        <v>82</v>
      </c>
      <c r="FS114" s="192" t="s">
        <v>64</v>
      </c>
      <c r="FT114" s="192" t="s">
        <v>64</v>
      </c>
      <c r="FU114" s="192" t="s">
        <v>64</v>
      </c>
      <c r="FV114" s="192" t="s">
        <v>82</v>
      </c>
      <c r="FW114" s="192" t="s">
        <v>64</v>
      </c>
      <c r="FX114" s="192" t="s">
        <v>64</v>
      </c>
      <c r="FY114" s="192" t="s">
        <v>64</v>
      </c>
      <c r="FZ114" s="192" t="s">
        <v>64</v>
      </c>
      <c r="GA114" s="192" t="s">
        <v>64</v>
      </c>
      <c r="GB114" s="192" t="s">
        <v>64</v>
      </c>
      <c r="GC114" s="192" t="s">
        <v>64</v>
      </c>
      <c r="GD114" s="192" t="s">
        <v>64</v>
      </c>
      <c r="GE114" s="192" t="s">
        <v>64</v>
      </c>
      <c r="GF114" s="192" t="s">
        <v>64</v>
      </c>
      <c r="GG114" s="192" t="s">
        <v>64</v>
      </c>
      <c r="GH114" s="192" t="s">
        <v>64</v>
      </c>
      <c r="GI114" s="192" t="s">
        <v>64</v>
      </c>
      <c r="GJ114" s="192" t="s">
        <v>64</v>
      </c>
      <c r="GK114" s="192" t="s">
        <v>64</v>
      </c>
      <c r="GL114" s="192" t="s">
        <v>64</v>
      </c>
      <c r="GM114" s="192" t="s">
        <v>64</v>
      </c>
      <c r="GN114" s="192" t="s">
        <v>82</v>
      </c>
      <c r="GO114" s="192" t="s">
        <v>65</v>
      </c>
      <c r="GP114" s="192" t="s">
        <v>64</v>
      </c>
      <c r="GQ114" s="192" t="s">
        <v>65</v>
      </c>
      <c r="GR114" s="192" t="s">
        <v>64</v>
      </c>
      <c r="GS114" s="192" t="s">
        <v>64</v>
      </c>
      <c r="GT114" s="192" t="s">
        <v>82</v>
      </c>
      <c r="GU114" s="192" t="s">
        <v>64</v>
      </c>
      <c r="GV114" s="192" t="s">
        <v>64</v>
      </c>
      <c r="GW114" s="192" t="s">
        <v>82</v>
      </c>
      <c r="GX114" s="192" t="s">
        <v>82</v>
      </c>
      <c r="GY114" s="192" t="s">
        <v>64</v>
      </c>
      <c r="GZ114" s="192" t="s">
        <v>64</v>
      </c>
      <c r="HA114" s="192" t="s">
        <v>64</v>
      </c>
      <c r="HB114" s="192" t="s">
        <v>64</v>
      </c>
      <c r="HC114" s="192" t="s">
        <v>64</v>
      </c>
      <c r="HD114" s="192" t="s">
        <v>82</v>
      </c>
      <c r="HE114" s="192" t="s">
        <v>82</v>
      </c>
      <c r="HF114" s="192" t="s">
        <v>64</v>
      </c>
      <c r="HG114" s="192" t="s">
        <v>65</v>
      </c>
      <c r="HH114" s="192" t="s">
        <v>65</v>
      </c>
      <c r="HI114" s="192" t="s">
        <v>64</v>
      </c>
      <c r="HJ114" s="192" t="s">
        <v>65</v>
      </c>
      <c r="HK114" s="192" t="s">
        <v>65</v>
      </c>
      <c r="HL114" s="192" t="s">
        <v>65</v>
      </c>
      <c r="HM114" s="192" t="s">
        <v>64</v>
      </c>
      <c r="HN114" s="192" t="s">
        <v>64</v>
      </c>
      <c r="HO114" s="192" t="s">
        <v>82</v>
      </c>
      <c r="HP114" s="192" t="s">
        <v>82</v>
      </c>
      <c r="HQ114" s="192" t="s">
        <v>82</v>
      </c>
      <c r="HR114" s="192" t="s">
        <v>82</v>
      </c>
      <c r="HS114" s="192" t="s">
        <v>64</v>
      </c>
      <c r="HT114" s="192" t="s">
        <v>64</v>
      </c>
      <c r="HU114" s="192" t="s">
        <v>64</v>
      </c>
      <c r="HV114" s="192" t="s">
        <v>64</v>
      </c>
      <c r="HW114" s="192" t="s">
        <v>64</v>
      </c>
      <c r="HX114" s="192" t="s">
        <v>64</v>
      </c>
      <c r="HY114" s="192" t="s">
        <v>64</v>
      </c>
      <c r="HZ114" s="192" t="s">
        <v>64</v>
      </c>
      <c r="IA114" s="192" t="s">
        <v>64</v>
      </c>
      <c r="IB114" s="192" t="s">
        <v>64</v>
      </c>
      <c r="IC114" s="192" t="s">
        <v>64</v>
      </c>
      <c r="ID114" s="192" t="s">
        <v>64</v>
      </c>
      <c r="IE114" s="192" t="s">
        <v>64</v>
      </c>
      <c r="IF114" s="192" t="s">
        <v>64</v>
      </c>
      <c r="IG114" s="192" t="s">
        <v>64</v>
      </c>
      <c r="IH114" s="192" t="s">
        <v>64</v>
      </c>
      <c r="II114" s="192" t="s">
        <v>65</v>
      </c>
      <c r="IJ114" s="192" t="s">
        <v>65</v>
      </c>
      <c r="IK114" s="192" t="s">
        <v>65</v>
      </c>
      <c r="IL114" s="192" t="s">
        <v>64</v>
      </c>
      <c r="IM114" s="192" t="s">
        <v>490</v>
      </c>
      <c r="IN114" s="192" t="s">
        <v>83</v>
      </c>
      <c r="IO114" s="192" t="s">
        <v>489</v>
      </c>
      <c r="IP114" s="192" t="s">
        <v>488</v>
      </c>
      <c r="IQ114" s="192" t="s">
        <v>64</v>
      </c>
      <c r="IR114" s="192" t="s">
        <v>64</v>
      </c>
    </row>
    <row r="115" spans="1:252">
      <c r="A115" s="209" t="str">
        <f t="shared" si="1"/>
        <v>Report</v>
      </c>
      <c r="B115" s="192">
        <v>141023</v>
      </c>
      <c r="C115" s="192">
        <v>3156007</v>
      </c>
      <c r="D115" s="192" t="s">
        <v>1093</v>
      </c>
      <c r="E115" s="192" t="s">
        <v>794</v>
      </c>
      <c r="F115" s="192" t="s">
        <v>534</v>
      </c>
      <c r="G115" s="192" t="s">
        <v>534</v>
      </c>
      <c r="H115" s="192" t="s">
        <v>870</v>
      </c>
      <c r="I115" s="192" t="s">
        <v>1094</v>
      </c>
      <c r="J115" s="192" t="s">
        <v>781</v>
      </c>
      <c r="K115" s="192" t="s">
        <v>781</v>
      </c>
      <c r="L115" s="192" t="s">
        <v>782</v>
      </c>
      <c r="M115" s="192" t="s">
        <v>783</v>
      </c>
      <c r="N115" s="210" t="s">
        <v>784</v>
      </c>
      <c r="O115" s="211">
        <v>10048721</v>
      </c>
      <c r="P115" s="196">
        <v>43242</v>
      </c>
      <c r="Q115" s="196">
        <v>43244</v>
      </c>
      <c r="R115" s="196">
        <v>43272</v>
      </c>
      <c r="S115" s="192" t="s">
        <v>785</v>
      </c>
      <c r="T115" s="192" t="s">
        <v>786</v>
      </c>
      <c r="U115" s="192">
        <v>2</v>
      </c>
      <c r="V115" s="192">
        <v>2</v>
      </c>
      <c r="W115" s="192">
        <v>2</v>
      </c>
      <c r="X115" s="192">
        <v>2</v>
      </c>
      <c r="Y115" s="192">
        <v>2</v>
      </c>
      <c r="Z115" s="192" t="s">
        <v>783</v>
      </c>
      <c r="AA115" s="192" t="s">
        <v>783</v>
      </c>
      <c r="AB115" s="192" t="s">
        <v>489</v>
      </c>
      <c r="AC115" s="192" t="s">
        <v>487</v>
      </c>
      <c r="AD115" s="192" t="s">
        <v>783</v>
      </c>
      <c r="AE115" s="192" t="s">
        <v>783</v>
      </c>
      <c r="AF115" s="192" t="s">
        <v>783</v>
      </c>
      <c r="AG115" s="192" t="s">
        <v>783</v>
      </c>
      <c r="AH115" s="192" t="s">
        <v>783</v>
      </c>
      <c r="AI115" s="192" t="s">
        <v>783</v>
      </c>
      <c r="AJ115" s="192" t="s">
        <v>783</v>
      </c>
      <c r="AK115" s="192" t="s">
        <v>787</v>
      </c>
      <c r="AL115" s="192" t="s">
        <v>64</v>
      </c>
      <c r="AM115" s="192" t="s">
        <v>64</v>
      </c>
      <c r="AN115" s="192" t="s">
        <v>64</v>
      </c>
      <c r="AO115" s="192" t="s">
        <v>64</v>
      </c>
      <c r="AP115" s="192" t="s">
        <v>64</v>
      </c>
      <c r="AQ115" s="192" t="s">
        <v>64</v>
      </c>
      <c r="AR115" s="192" t="s">
        <v>64</v>
      </c>
      <c r="AS115" s="192" t="s">
        <v>64</v>
      </c>
      <c r="AT115" s="192" t="s">
        <v>64</v>
      </c>
      <c r="AU115" s="192" t="s">
        <v>64</v>
      </c>
      <c r="AV115" s="192" t="s">
        <v>64</v>
      </c>
      <c r="AW115" s="192" t="s">
        <v>64</v>
      </c>
      <c r="AX115" s="192" t="s">
        <v>64</v>
      </c>
      <c r="AY115" s="192" t="s">
        <v>82</v>
      </c>
      <c r="AZ115" s="192" t="s">
        <v>82</v>
      </c>
      <c r="BA115" s="192" t="s">
        <v>64</v>
      </c>
      <c r="BB115" s="192" t="s">
        <v>64</v>
      </c>
      <c r="BC115" s="192" t="s">
        <v>64</v>
      </c>
      <c r="BD115" s="192" t="s">
        <v>64</v>
      </c>
      <c r="BE115" s="192" t="s">
        <v>64</v>
      </c>
      <c r="BF115" s="192" t="s">
        <v>82</v>
      </c>
      <c r="BG115" s="192" t="s">
        <v>82</v>
      </c>
      <c r="BH115" s="192" t="s">
        <v>82</v>
      </c>
      <c r="BI115" s="192" t="s">
        <v>82</v>
      </c>
      <c r="BJ115" s="192" t="s">
        <v>64</v>
      </c>
      <c r="BK115" s="192" t="s">
        <v>82</v>
      </c>
      <c r="BL115" s="192" t="s">
        <v>64</v>
      </c>
      <c r="BM115" s="192" t="s">
        <v>64</v>
      </c>
      <c r="BN115" s="192" t="s">
        <v>64</v>
      </c>
      <c r="BO115" s="192" t="s">
        <v>64</v>
      </c>
      <c r="BP115" s="192" t="s">
        <v>64</v>
      </c>
      <c r="BQ115" s="192" t="s">
        <v>64</v>
      </c>
      <c r="BR115" s="192" t="s">
        <v>64</v>
      </c>
      <c r="BS115" s="192" t="s">
        <v>64</v>
      </c>
      <c r="BT115" s="192" t="s">
        <v>64</v>
      </c>
      <c r="BU115" s="192" t="s">
        <v>64</v>
      </c>
      <c r="BV115" s="192" t="s">
        <v>64</v>
      </c>
      <c r="BW115" s="192" t="s">
        <v>64</v>
      </c>
      <c r="BX115" s="192" t="s">
        <v>64</v>
      </c>
      <c r="BY115" s="192" t="s">
        <v>64</v>
      </c>
      <c r="BZ115" s="192" t="s">
        <v>64</v>
      </c>
      <c r="CA115" s="192" t="s">
        <v>64</v>
      </c>
      <c r="CB115" s="192" t="s">
        <v>64</v>
      </c>
      <c r="CC115" s="192" t="s">
        <v>64</v>
      </c>
      <c r="CD115" s="192" t="s">
        <v>64</v>
      </c>
      <c r="CE115" s="192" t="s">
        <v>64</v>
      </c>
      <c r="CF115" s="192" t="s">
        <v>64</v>
      </c>
      <c r="CG115" s="192" t="s">
        <v>64</v>
      </c>
      <c r="CH115" s="192" t="s">
        <v>64</v>
      </c>
      <c r="CI115" s="192" t="s">
        <v>64</v>
      </c>
      <c r="CJ115" s="192" t="s">
        <v>64</v>
      </c>
      <c r="CK115" s="192" t="s">
        <v>64</v>
      </c>
      <c r="CL115" s="192" t="s">
        <v>64</v>
      </c>
      <c r="CM115" s="192" t="s">
        <v>64</v>
      </c>
      <c r="CN115" s="192" t="s">
        <v>64</v>
      </c>
      <c r="CO115" s="192" t="s">
        <v>64</v>
      </c>
      <c r="CP115" s="192" t="s">
        <v>64</v>
      </c>
      <c r="CQ115" s="192" t="s">
        <v>64</v>
      </c>
      <c r="CR115" s="192" t="s">
        <v>64</v>
      </c>
      <c r="CS115" s="192" t="s">
        <v>64</v>
      </c>
      <c r="CT115" s="192" t="s">
        <v>82</v>
      </c>
      <c r="CU115" s="192" t="s">
        <v>64</v>
      </c>
      <c r="CV115" s="192" t="s">
        <v>64</v>
      </c>
      <c r="CW115" s="192" t="s">
        <v>64</v>
      </c>
      <c r="CX115" s="192" t="s">
        <v>64</v>
      </c>
      <c r="CY115" s="192" t="s">
        <v>64</v>
      </c>
      <c r="CZ115" s="192" t="s">
        <v>64</v>
      </c>
      <c r="DA115" s="192" t="s">
        <v>64</v>
      </c>
      <c r="DB115" s="192" t="s">
        <v>64</v>
      </c>
      <c r="DC115" s="192" t="s">
        <v>64</v>
      </c>
      <c r="DD115" s="192" t="s">
        <v>64</v>
      </c>
      <c r="DE115" s="192" t="s">
        <v>64</v>
      </c>
      <c r="DF115" s="192" t="s">
        <v>64</v>
      </c>
      <c r="DG115" s="192" t="s">
        <v>64</v>
      </c>
      <c r="DH115" s="192" t="s">
        <v>64</v>
      </c>
      <c r="DI115" s="192" t="s">
        <v>64</v>
      </c>
      <c r="DJ115" s="192" t="s">
        <v>64</v>
      </c>
      <c r="DK115" s="192" t="s">
        <v>64</v>
      </c>
      <c r="DL115" s="192" t="s">
        <v>64</v>
      </c>
      <c r="DM115" s="192" t="s">
        <v>64</v>
      </c>
      <c r="DN115" s="192" t="s">
        <v>64</v>
      </c>
      <c r="DO115" s="192" t="s">
        <v>64</v>
      </c>
      <c r="DP115" s="192" t="s">
        <v>64</v>
      </c>
      <c r="DQ115" s="192" t="s">
        <v>64</v>
      </c>
      <c r="DR115" s="192" t="s">
        <v>82</v>
      </c>
      <c r="DS115" s="192" t="s">
        <v>64</v>
      </c>
      <c r="DT115" s="192" t="s">
        <v>82</v>
      </c>
      <c r="DU115" s="192" t="s">
        <v>82</v>
      </c>
      <c r="DV115" s="192" t="s">
        <v>82</v>
      </c>
      <c r="DW115" s="192" t="s">
        <v>82</v>
      </c>
      <c r="DX115" s="192" t="s">
        <v>82</v>
      </c>
      <c r="DY115" s="192" t="s">
        <v>82</v>
      </c>
      <c r="DZ115" s="192" t="s">
        <v>82</v>
      </c>
      <c r="EA115" s="192" t="s">
        <v>82</v>
      </c>
      <c r="EB115" s="192" t="s">
        <v>82</v>
      </c>
      <c r="EC115" s="192" t="s">
        <v>64</v>
      </c>
      <c r="ED115" s="192" t="s">
        <v>64</v>
      </c>
      <c r="EE115" s="192" t="s">
        <v>64</v>
      </c>
      <c r="EF115" s="192" t="s">
        <v>82</v>
      </c>
      <c r="EG115" s="192" t="s">
        <v>82</v>
      </c>
      <c r="EH115" s="192" t="s">
        <v>64</v>
      </c>
      <c r="EI115" s="192" t="s">
        <v>64</v>
      </c>
      <c r="EJ115" s="192" t="s">
        <v>64</v>
      </c>
      <c r="EK115" s="192" t="s">
        <v>64</v>
      </c>
      <c r="EL115" s="192" t="s">
        <v>64</v>
      </c>
      <c r="EM115" s="192" t="s">
        <v>64</v>
      </c>
      <c r="EN115" s="192" t="s">
        <v>64</v>
      </c>
      <c r="EO115" s="192" t="s">
        <v>64</v>
      </c>
      <c r="EP115" s="192" t="s">
        <v>64</v>
      </c>
      <c r="EQ115" s="192" t="s">
        <v>64</v>
      </c>
      <c r="ER115" s="192" t="s">
        <v>64</v>
      </c>
      <c r="ES115" s="192" t="s">
        <v>64</v>
      </c>
      <c r="ET115" s="192" t="s">
        <v>64</v>
      </c>
      <c r="EU115" s="192" t="s">
        <v>64</v>
      </c>
      <c r="EV115" s="192" t="s">
        <v>64</v>
      </c>
      <c r="EW115" s="192" t="s">
        <v>64</v>
      </c>
      <c r="EX115" s="192" t="s">
        <v>64</v>
      </c>
      <c r="EY115" s="192" t="s">
        <v>64</v>
      </c>
      <c r="EZ115" s="192" t="s">
        <v>64</v>
      </c>
      <c r="FA115" s="192" t="s">
        <v>64</v>
      </c>
      <c r="FB115" s="192" t="s">
        <v>64</v>
      </c>
      <c r="FC115" s="192" t="s">
        <v>64</v>
      </c>
      <c r="FD115" s="192" t="s">
        <v>64</v>
      </c>
      <c r="FE115" s="192" t="s">
        <v>82</v>
      </c>
      <c r="FF115" s="192" t="s">
        <v>82</v>
      </c>
      <c r="FG115" s="192" t="s">
        <v>82</v>
      </c>
      <c r="FH115" s="192" t="s">
        <v>82</v>
      </c>
      <c r="FI115" s="192" t="s">
        <v>82</v>
      </c>
      <c r="FJ115" s="192" t="s">
        <v>82</v>
      </c>
      <c r="FK115" s="192" t="s">
        <v>64</v>
      </c>
      <c r="FL115" s="192" t="s">
        <v>64</v>
      </c>
      <c r="FM115" s="192" t="s">
        <v>64</v>
      </c>
      <c r="FN115" s="192" t="s">
        <v>64</v>
      </c>
      <c r="FO115" s="192" t="s">
        <v>64</v>
      </c>
      <c r="FP115" s="192" t="s">
        <v>64</v>
      </c>
      <c r="FQ115" s="192" t="s">
        <v>82</v>
      </c>
      <c r="FR115" s="192" t="s">
        <v>82</v>
      </c>
      <c r="FS115" s="192" t="s">
        <v>64</v>
      </c>
      <c r="FT115" s="192" t="s">
        <v>64</v>
      </c>
      <c r="FU115" s="192" t="s">
        <v>64</v>
      </c>
      <c r="FV115" s="192" t="s">
        <v>64</v>
      </c>
      <c r="FW115" s="192" t="s">
        <v>64</v>
      </c>
      <c r="FX115" s="192" t="s">
        <v>64</v>
      </c>
      <c r="FY115" s="192" t="s">
        <v>64</v>
      </c>
      <c r="FZ115" s="192" t="s">
        <v>64</v>
      </c>
      <c r="GA115" s="192" t="s">
        <v>64</v>
      </c>
      <c r="GB115" s="192" t="s">
        <v>64</v>
      </c>
      <c r="GC115" s="192" t="s">
        <v>64</v>
      </c>
      <c r="GD115" s="192" t="s">
        <v>64</v>
      </c>
      <c r="GE115" s="192" t="s">
        <v>64</v>
      </c>
      <c r="GF115" s="192" t="s">
        <v>64</v>
      </c>
      <c r="GG115" s="192" t="s">
        <v>64</v>
      </c>
      <c r="GH115" s="192" t="s">
        <v>64</v>
      </c>
      <c r="GI115" s="192" t="s">
        <v>64</v>
      </c>
      <c r="GJ115" s="192" t="s">
        <v>64</v>
      </c>
      <c r="GK115" s="192" t="s">
        <v>64</v>
      </c>
      <c r="GL115" s="192" t="s">
        <v>64</v>
      </c>
      <c r="GM115" s="192" t="s">
        <v>64</v>
      </c>
      <c r="GN115" s="192" t="s">
        <v>82</v>
      </c>
      <c r="GO115" s="192" t="s">
        <v>64</v>
      </c>
      <c r="GP115" s="192" t="s">
        <v>64</v>
      </c>
      <c r="GQ115" s="192" t="s">
        <v>64</v>
      </c>
      <c r="GR115" s="192" t="s">
        <v>64</v>
      </c>
      <c r="GS115" s="192" t="s">
        <v>64</v>
      </c>
      <c r="GT115" s="192" t="s">
        <v>64</v>
      </c>
      <c r="GU115" s="192" t="s">
        <v>64</v>
      </c>
      <c r="GV115" s="192" t="s">
        <v>64</v>
      </c>
      <c r="GW115" s="192" t="s">
        <v>82</v>
      </c>
      <c r="GX115" s="192" t="s">
        <v>82</v>
      </c>
      <c r="GY115" s="192" t="s">
        <v>64</v>
      </c>
      <c r="GZ115" s="192" t="s">
        <v>64</v>
      </c>
      <c r="HA115" s="192" t="s">
        <v>64</v>
      </c>
      <c r="HB115" s="192" t="s">
        <v>64</v>
      </c>
      <c r="HC115" s="192" t="s">
        <v>82</v>
      </c>
      <c r="HD115" s="192" t="s">
        <v>64</v>
      </c>
      <c r="HE115" s="192" t="s">
        <v>64</v>
      </c>
      <c r="HF115" s="192" t="s">
        <v>64</v>
      </c>
      <c r="HG115" s="192" t="s">
        <v>64</v>
      </c>
      <c r="HH115" s="192" t="s">
        <v>64</v>
      </c>
      <c r="HI115" s="192" t="s">
        <v>82</v>
      </c>
      <c r="HJ115" s="192" t="s">
        <v>64</v>
      </c>
      <c r="HK115" s="192" t="s">
        <v>64</v>
      </c>
      <c r="HL115" s="192" t="s">
        <v>82</v>
      </c>
      <c r="HM115" s="192" t="s">
        <v>64</v>
      </c>
      <c r="HN115" s="192" t="s">
        <v>64</v>
      </c>
      <c r="HO115" s="192" t="s">
        <v>82</v>
      </c>
      <c r="HP115" s="192" t="s">
        <v>82</v>
      </c>
      <c r="HQ115" s="192" t="s">
        <v>82</v>
      </c>
      <c r="HR115" s="192" t="s">
        <v>82</v>
      </c>
      <c r="HS115" s="192" t="s">
        <v>64</v>
      </c>
      <c r="HT115" s="192" t="s">
        <v>64</v>
      </c>
      <c r="HU115" s="192" t="s">
        <v>64</v>
      </c>
      <c r="HV115" s="192" t="s">
        <v>64</v>
      </c>
      <c r="HW115" s="192" t="s">
        <v>64</v>
      </c>
      <c r="HX115" s="192" t="s">
        <v>64</v>
      </c>
      <c r="HY115" s="192" t="s">
        <v>64</v>
      </c>
      <c r="HZ115" s="192" t="s">
        <v>64</v>
      </c>
      <c r="IA115" s="192" t="s">
        <v>64</v>
      </c>
      <c r="IB115" s="192" t="s">
        <v>64</v>
      </c>
      <c r="IC115" s="192" t="s">
        <v>64</v>
      </c>
      <c r="ID115" s="192" t="s">
        <v>64</v>
      </c>
      <c r="IE115" s="192" t="s">
        <v>64</v>
      </c>
      <c r="IF115" s="192" t="s">
        <v>64</v>
      </c>
      <c r="IG115" s="192" t="s">
        <v>64</v>
      </c>
      <c r="IH115" s="192" t="s">
        <v>64</v>
      </c>
      <c r="II115" s="192" t="s">
        <v>64</v>
      </c>
      <c r="IJ115" s="192" t="s">
        <v>64</v>
      </c>
      <c r="IK115" s="192" t="s">
        <v>64</v>
      </c>
      <c r="IL115" s="192" t="s">
        <v>64</v>
      </c>
      <c r="IM115" s="192" t="s">
        <v>490</v>
      </c>
      <c r="IN115" s="192" t="s">
        <v>83</v>
      </c>
      <c r="IO115" s="192" t="s">
        <v>489</v>
      </c>
      <c r="IP115" s="192" t="s">
        <v>487</v>
      </c>
      <c r="IQ115" s="192" t="s">
        <v>82</v>
      </c>
      <c r="IR115" s="192" t="s">
        <v>82</v>
      </c>
    </row>
    <row r="116" spans="1:252">
      <c r="A116" s="209" t="str">
        <f t="shared" si="1"/>
        <v>Report</v>
      </c>
      <c r="B116" s="192">
        <v>134142</v>
      </c>
      <c r="C116" s="192">
        <v>2106393</v>
      </c>
      <c r="D116" s="192" t="s">
        <v>1095</v>
      </c>
      <c r="E116" s="192" t="s">
        <v>794</v>
      </c>
      <c r="F116" s="192" t="s">
        <v>534</v>
      </c>
      <c r="G116" s="192" t="s">
        <v>534</v>
      </c>
      <c r="H116" s="192" t="s">
        <v>1096</v>
      </c>
      <c r="I116" s="192" t="s">
        <v>1097</v>
      </c>
      <c r="J116" s="192" t="s">
        <v>781</v>
      </c>
      <c r="K116" s="192" t="s">
        <v>781</v>
      </c>
      <c r="L116" s="192" t="s">
        <v>782</v>
      </c>
      <c r="M116" s="192" t="s">
        <v>783</v>
      </c>
      <c r="N116" s="210" t="s">
        <v>784</v>
      </c>
      <c r="O116" s="211">
        <v>10012785</v>
      </c>
      <c r="P116" s="196">
        <v>43256</v>
      </c>
      <c r="Q116" s="196">
        <v>43258</v>
      </c>
      <c r="R116" s="196">
        <v>43293</v>
      </c>
      <c r="S116" s="192" t="s">
        <v>785</v>
      </c>
      <c r="T116" s="192" t="s">
        <v>786</v>
      </c>
      <c r="U116" s="192">
        <v>2</v>
      </c>
      <c r="V116" s="192">
        <v>2</v>
      </c>
      <c r="W116" s="192">
        <v>2</v>
      </c>
      <c r="X116" s="192">
        <v>1</v>
      </c>
      <c r="Y116" s="192">
        <v>2</v>
      </c>
      <c r="Z116" s="192">
        <v>2</v>
      </c>
      <c r="AA116" s="192" t="s">
        <v>783</v>
      </c>
      <c r="AB116" s="192" t="s">
        <v>489</v>
      </c>
      <c r="AC116" s="192" t="s">
        <v>488</v>
      </c>
      <c r="AD116" s="192" t="s">
        <v>783</v>
      </c>
      <c r="AE116" s="192" t="s">
        <v>783</v>
      </c>
      <c r="AF116" s="192" t="s">
        <v>487</v>
      </c>
      <c r="AG116" s="192" t="s">
        <v>783</v>
      </c>
      <c r="AH116" s="192" t="s">
        <v>783</v>
      </c>
      <c r="AI116" s="192" t="s">
        <v>783</v>
      </c>
      <c r="AJ116" s="192" t="s">
        <v>783</v>
      </c>
      <c r="AK116" s="192" t="s">
        <v>787</v>
      </c>
      <c r="AL116" s="192" t="s">
        <v>64</v>
      </c>
      <c r="AM116" s="192" t="s">
        <v>64</v>
      </c>
      <c r="AN116" s="192" t="s">
        <v>64</v>
      </c>
      <c r="AO116" s="192" t="s">
        <v>64</v>
      </c>
      <c r="AP116" s="192" t="s">
        <v>64</v>
      </c>
      <c r="AQ116" s="192" t="s">
        <v>64</v>
      </c>
      <c r="AR116" s="192" t="s">
        <v>64</v>
      </c>
      <c r="AS116" s="192" t="s">
        <v>64</v>
      </c>
      <c r="AT116" s="192" t="s">
        <v>64</v>
      </c>
      <c r="AU116" s="192" t="s">
        <v>64</v>
      </c>
      <c r="AV116" s="192" t="s">
        <v>64</v>
      </c>
      <c r="AW116" s="192" t="s">
        <v>64</v>
      </c>
      <c r="AX116" s="192" t="s">
        <v>64</v>
      </c>
      <c r="AY116" s="192" t="s">
        <v>64</v>
      </c>
      <c r="AZ116" s="192" t="s">
        <v>64</v>
      </c>
      <c r="BA116" s="192" t="s">
        <v>64</v>
      </c>
      <c r="BB116" s="192" t="s">
        <v>82</v>
      </c>
      <c r="BC116" s="192" t="s">
        <v>64</v>
      </c>
      <c r="BD116" s="192" t="s">
        <v>64</v>
      </c>
      <c r="BE116" s="192" t="s">
        <v>64</v>
      </c>
      <c r="BF116" s="192" t="s">
        <v>82</v>
      </c>
      <c r="BG116" s="192" t="s">
        <v>82</v>
      </c>
      <c r="BH116" s="192" t="s">
        <v>82</v>
      </c>
      <c r="BI116" s="192" t="s">
        <v>82</v>
      </c>
      <c r="BJ116" s="192" t="s">
        <v>64</v>
      </c>
      <c r="BK116" s="192" t="s">
        <v>82</v>
      </c>
      <c r="BL116" s="192" t="s">
        <v>64</v>
      </c>
      <c r="BM116" s="192" t="s">
        <v>64</v>
      </c>
      <c r="BN116" s="192" t="s">
        <v>64</v>
      </c>
      <c r="BO116" s="192" t="s">
        <v>64</v>
      </c>
      <c r="BP116" s="192" t="s">
        <v>64</v>
      </c>
      <c r="BQ116" s="192" t="s">
        <v>64</v>
      </c>
      <c r="BR116" s="192" t="s">
        <v>64</v>
      </c>
      <c r="BS116" s="192" t="s">
        <v>64</v>
      </c>
      <c r="BT116" s="192" t="s">
        <v>64</v>
      </c>
      <c r="BU116" s="192" t="s">
        <v>64</v>
      </c>
      <c r="BV116" s="192" t="s">
        <v>64</v>
      </c>
      <c r="BW116" s="192" t="s">
        <v>64</v>
      </c>
      <c r="BX116" s="192" t="s">
        <v>64</v>
      </c>
      <c r="BY116" s="192" t="s">
        <v>64</v>
      </c>
      <c r="BZ116" s="192" t="s">
        <v>64</v>
      </c>
      <c r="CA116" s="192" t="s">
        <v>64</v>
      </c>
      <c r="CB116" s="192" t="s">
        <v>64</v>
      </c>
      <c r="CC116" s="192" t="s">
        <v>64</v>
      </c>
      <c r="CD116" s="192" t="s">
        <v>64</v>
      </c>
      <c r="CE116" s="192" t="s">
        <v>64</v>
      </c>
      <c r="CF116" s="192" t="s">
        <v>64</v>
      </c>
      <c r="CG116" s="192" t="s">
        <v>64</v>
      </c>
      <c r="CH116" s="192" t="s">
        <v>64</v>
      </c>
      <c r="CI116" s="192" t="s">
        <v>64</v>
      </c>
      <c r="CJ116" s="192" t="s">
        <v>64</v>
      </c>
      <c r="CK116" s="192" t="s">
        <v>64</v>
      </c>
      <c r="CL116" s="192" t="s">
        <v>64</v>
      </c>
      <c r="CM116" s="192" t="s">
        <v>64</v>
      </c>
      <c r="CN116" s="192" t="s">
        <v>64</v>
      </c>
      <c r="CO116" s="192" t="s">
        <v>64</v>
      </c>
      <c r="CP116" s="192" t="s">
        <v>64</v>
      </c>
      <c r="CQ116" s="192" t="s">
        <v>64</v>
      </c>
      <c r="CR116" s="192" t="s">
        <v>82</v>
      </c>
      <c r="CS116" s="192" t="s">
        <v>82</v>
      </c>
      <c r="CT116" s="192" t="s">
        <v>82</v>
      </c>
      <c r="CU116" s="192" t="s">
        <v>64</v>
      </c>
      <c r="CV116" s="192" t="s">
        <v>64</v>
      </c>
      <c r="CW116" s="192" t="s">
        <v>64</v>
      </c>
      <c r="CX116" s="192" t="s">
        <v>64</v>
      </c>
      <c r="CY116" s="192" t="s">
        <v>64</v>
      </c>
      <c r="CZ116" s="192" t="s">
        <v>64</v>
      </c>
      <c r="DA116" s="192" t="s">
        <v>64</v>
      </c>
      <c r="DB116" s="192" t="s">
        <v>64</v>
      </c>
      <c r="DC116" s="192" t="s">
        <v>64</v>
      </c>
      <c r="DD116" s="192" t="s">
        <v>64</v>
      </c>
      <c r="DE116" s="192" t="s">
        <v>64</v>
      </c>
      <c r="DF116" s="192" t="s">
        <v>64</v>
      </c>
      <c r="DG116" s="192" t="s">
        <v>64</v>
      </c>
      <c r="DH116" s="192" t="s">
        <v>64</v>
      </c>
      <c r="DI116" s="192" t="s">
        <v>64</v>
      </c>
      <c r="DJ116" s="192" t="s">
        <v>64</v>
      </c>
      <c r="DK116" s="192" t="s">
        <v>64</v>
      </c>
      <c r="DL116" s="192" t="s">
        <v>64</v>
      </c>
      <c r="DM116" s="192" t="s">
        <v>64</v>
      </c>
      <c r="DN116" s="192" t="s">
        <v>64</v>
      </c>
      <c r="DO116" s="192" t="s">
        <v>64</v>
      </c>
      <c r="DP116" s="192" t="s">
        <v>64</v>
      </c>
      <c r="DQ116" s="192" t="s">
        <v>64</v>
      </c>
      <c r="DR116" s="192" t="s">
        <v>82</v>
      </c>
      <c r="DS116" s="192" t="s">
        <v>64</v>
      </c>
      <c r="DT116" s="192" t="s">
        <v>82</v>
      </c>
      <c r="DU116" s="192" t="s">
        <v>82</v>
      </c>
      <c r="DV116" s="192" t="s">
        <v>82</v>
      </c>
      <c r="DW116" s="192" t="s">
        <v>82</v>
      </c>
      <c r="DX116" s="192" t="s">
        <v>82</v>
      </c>
      <c r="DY116" s="192" t="s">
        <v>82</v>
      </c>
      <c r="DZ116" s="192" t="s">
        <v>82</v>
      </c>
      <c r="EA116" s="192" t="s">
        <v>82</v>
      </c>
      <c r="EB116" s="192" t="s">
        <v>82</v>
      </c>
      <c r="EC116" s="192" t="s">
        <v>64</v>
      </c>
      <c r="ED116" s="192" t="s">
        <v>64</v>
      </c>
      <c r="EE116" s="192" t="s">
        <v>64</v>
      </c>
      <c r="EF116" s="192" t="s">
        <v>82</v>
      </c>
      <c r="EG116" s="192" t="s">
        <v>82</v>
      </c>
      <c r="EH116" s="192" t="s">
        <v>64</v>
      </c>
      <c r="EI116" s="192" t="s">
        <v>64</v>
      </c>
      <c r="EJ116" s="192" t="s">
        <v>64</v>
      </c>
      <c r="EK116" s="192" t="s">
        <v>64</v>
      </c>
      <c r="EL116" s="192" t="s">
        <v>82</v>
      </c>
      <c r="EM116" s="192" t="s">
        <v>82</v>
      </c>
      <c r="EN116" s="192" t="s">
        <v>82</v>
      </c>
      <c r="EO116" s="192" t="s">
        <v>82</v>
      </c>
      <c r="EP116" s="192" t="s">
        <v>82</v>
      </c>
      <c r="EQ116" s="192" t="s">
        <v>64</v>
      </c>
      <c r="ER116" s="192" t="s">
        <v>64</v>
      </c>
      <c r="ES116" s="192" t="s">
        <v>64</v>
      </c>
      <c r="ET116" s="192" t="s">
        <v>64</v>
      </c>
      <c r="EU116" s="192" t="s">
        <v>64</v>
      </c>
      <c r="EV116" s="192" t="s">
        <v>64</v>
      </c>
      <c r="EW116" s="192" t="s">
        <v>64</v>
      </c>
      <c r="EX116" s="192" t="s">
        <v>64</v>
      </c>
      <c r="EY116" s="192" t="s">
        <v>64</v>
      </c>
      <c r="EZ116" s="192" t="s">
        <v>64</v>
      </c>
      <c r="FA116" s="192" t="s">
        <v>64</v>
      </c>
      <c r="FB116" s="192" t="s">
        <v>64</v>
      </c>
      <c r="FC116" s="192" t="s">
        <v>64</v>
      </c>
      <c r="FD116" s="192" t="s">
        <v>64</v>
      </c>
      <c r="FE116" s="192" t="s">
        <v>82</v>
      </c>
      <c r="FF116" s="192" t="s">
        <v>82</v>
      </c>
      <c r="FG116" s="192" t="s">
        <v>64</v>
      </c>
      <c r="FH116" s="192" t="s">
        <v>64</v>
      </c>
      <c r="FI116" s="192" t="s">
        <v>82</v>
      </c>
      <c r="FJ116" s="192" t="s">
        <v>64</v>
      </c>
      <c r="FK116" s="192" t="s">
        <v>64</v>
      </c>
      <c r="FL116" s="192" t="s">
        <v>64</v>
      </c>
      <c r="FM116" s="192" t="s">
        <v>64</v>
      </c>
      <c r="FN116" s="192" t="s">
        <v>64</v>
      </c>
      <c r="FO116" s="192" t="s">
        <v>64</v>
      </c>
      <c r="FP116" s="192" t="s">
        <v>64</v>
      </c>
      <c r="FQ116" s="192" t="s">
        <v>64</v>
      </c>
      <c r="FR116" s="192" t="s">
        <v>82</v>
      </c>
      <c r="FS116" s="192" t="s">
        <v>64</v>
      </c>
      <c r="FT116" s="192" t="s">
        <v>64</v>
      </c>
      <c r="FU116" s="192" t="s">
        <v>64</v>
      </c>
      <c r="FV116" s="192" t="s">
        <v>82</v>
      </c>
      <c r="FW116" s="192" t="s">
        <v>64</v>
      </c>
      <c r="FX116" s="192" t="s">
        <v>64</v>
      </c>
      <c r="FY116" s="192" t="s">
        <v>64</v>
      </c>
      <c r="FZ116" s="192" t="s">
        <v>64</v>
      </c>
      <c r="GA116" s="192" t="s">
        <v>64</v>
      </c>
      <c r="GB116" s="192" t="s">
        <v>64</v>
      </c>
      <c r="GC116" s="192" t="s">
        <v>64</v>
      </c>
      <c r="GD116" s="192" t="s">
        <v>64</v>
      </c>
      <c r="GE116" s="192" t="s">
        <v>64</v>
      </c>
      <c r="GF116" s="192" t="s">
        <v>64</v>
      </c>
      <c r="GG116" s="192" t="s">
        <v>64</v>
      </c>
      <c r="GH116" s="192" t="s">
        <v>64</v>
      </c>
      <c r="GI116" s="192" t="s">
        <v>64</v>
      </c>
      <c r="GJ116" s="192" t="s">
        <v>64</v>
      </c>
      <c r="GK116" s="192" t="s">
        <v>64</v>
      </c>
      <c r="GL116" s="192" t="s">
        <v>64</v>
      </c>
      <c r="GM116" s="192" t="s">
        <v>64</v>
      </c>
      <c r="GN116" s="192" t="s">
        <v>82</v>
      </c>
      <c r="GO116" s="192" t="s">
        <v>64</v>
      </c>
      <c r="GP116" s="192" t="s">
        <v>64</v>
      </c>
      <c r="GQ116" s="192" t="s">
        <v>64</v>
      </c>
      <c r="GR116" s="192" t="s">
        <v>64</v>
      </c>
      <c r="GS116" s="192" t="s">
        <v>64</v>
      </c>
      <c r="GT116" s="192" t="s">
        <v>82</v>
      </c>
      <c r="GU116" s="192" t="s">
        <v>64</v>
      </c>
      <c r="GV116" s="192" t="s">
        <v>64</v>
      </c>
      <c r="GW116" s="192" t="s">
        <v>82</v>
      </c>
      <c r="GX116" s="192" t="s">
        <v>64</v>
      </c>
      <c r="GY116" s="192" t="s">
        <v>82</v>
      </c>
      <c r="GZ116" s="192" t="s">
        <v>64</v>
      </c>
      <c r="HA116" s="192" t="s">
        <v>64</v>
      </c>
      <c r="HB116" s="192" t="s">
        <v>64</v>
      </c>
      <c r="HC116" s="192" t="s">
        <v>82</v>
      </c>
      <c r="HD116" s="192" t="s">
        <v>64</v>
      </c>
      <c r="HE116" s="192" t="s">
        <v>82</v>
      </c>
      <c r="HF116" s="192" t="s">
        <v>64</v>
      </c>
      <c r="HG116" s="192" t="s">
        <v>64</v>
      </c>
      <c r="HH116" s="192" t="s">
        <v>64</v>
      </c>
      <c r="HI116" s="192" t="s">
        <v>64</v>
      </c>
      <c r="HJ116" s="192" t="s">
        <v>64</v>
      </c>
      <c r="HK116" s="192" t="s">
        <v>64</v>
      </c>
      <c r="HL116" s="192" t="s">
        <v>64</v>
      </c>
      <c r="HM116" s="192" t="s">
        <v>64</v>
      </c>
      <c r="HN116" s="192" t="s">
        <v>64</v>
      </c>
      <c r="HO116" s="192" t="s">
        <v>82</v>
      </c>
      <c r="HP116" s="192" t="s">
        <v>82</v>
      </c>
      <c r="HQ116" s="192" t="s">
        <v>82</v>
      </c>
      <c r="HR116" s="192" t="s">
        <v>82</v>
      </c>
      <c r="HS116" s="192" t="s">
        <v>64</v>
      </c>
      <c r="HT116" s="192" t="s">
        <v>64</v>
      </c>
      <c r="HU116" s="192" t="s">
        <v>64</v>
      </c>
      <c r="HV116" s="192" t="s">
        <v>64</v>
      </c>
      <c r="HW116" s="192" t="s">
        <v>64</v>
      </c>
      <c r="HX116" s="192" t="s">
        <v>64</v>
      </c>
      <c r="HY116" s="192" t="s">
        <v>64</v>
      </c>
      <c r="HZ116" s="192" t="s">
        <v>64</v>
      </c>
      <c r="IA116" s="192" t="s">
        <v>64</v>
      </c>
      <c r="IB116" s="192" t="s">
        <v>64</v>
      </c>
      <c r="IC116" s="192" t="s">
        <v>64</v>
      </c>
      <c r="ID116" s="192" t="s">
        <v>64</v>
      </c>
      <c r="IE116" s="192" t="s">
        <v>64</v>
      </c>
      <c r="IF116" s="192" t="s">
        <v>64</v>
      </c>
      <c r="IG116" s="192" t="s">
        <v>64</v>
      </c>
      <c r="IH116" s="192" t="s">
        <v>64</v>
      </c>
      <c r="II116" s="192" t="s">
        <v>64</v>
      </c>
      <c r="IJ116" s="192" t="s">
        <v>64</v>
      </c>
      <c r="IK116" s="192" t="s">
        <v>64</v>
      </c>
      <c r="IL116" s="192" t="s">
        <v>64</v>
      </c>
      <c r="IM116" s="192" t="s">
        <v>490</v>
      </c>
      <c r="IN116" s="192" t="s">
        <v>83</v>
      </c>
      <c r="IO116" s="192" t="s">
        <v>489</v>
      </c>
      <c r="IP116" s="192" t="s">
        <v>487</v>
      </c>
      <c r="IQ116" s="192" t="s">
        <v>64</v>
      </c>
      <c r="IR116" s="192" t="s">
        <v>64</v>
      </c>
    </row>
    <row r="117" spans="1:252">
      <c r="A117" s="209" t="str">
        <f t="shared" si="1"/>
        <v>Report</v>
      </c>
      <c r="B117" s="192">
        <v>100530</v>
      </c>
      <c r="C117" s="192">
        <v>2126401</v>
      </c>
      <c r="D117" s="192" t="s">
        <v>1098</v>
      </c>
      <c r="E117" s="192" t="s">
        <v>794</v>
      </c>
      <c r="F117" s="192" t="s">
        <v>534</v>
      </c>
      <c r="G117" s="192" t="s">
        <v>534</v>
      </c>
      <c r="H117" s="192" t="s">
        <v>1099</v>
      </c>
      <c r="I117" s="192" t="s">
        <v>1100</v>
      </c>
      <c r="J117" s="192" t="s">
        <v>781</v>
      </c>
      <c r="K117" s="192" t="s">
        <v>941</v>
      </c>
      <c r="L117" s="192" t="s">
        <v>834</v>
      </c>
      <c r="M117" s="192" t="s">
        <v>783</v>
      </c>
      <c r="N117" s="210" t="s">
        <v>784</v>
      </c>
      <c r="O117" s="211">
        <v>10035775</v>
      </c>
      <c r="P117" s="196">
        <v>43137</v>
      </c>
      <c r="Q117" s="196">
        <v>43139</v>
      </c>
      <c r="R117" s="196">
        <v>43180</v>
      </c>
      <c r="S117" s="192" t="s">
        <v>785</v>
      </c>
      <c r="T117" s="192" t="s">
        <v>786</v>
      </c>
      <c r="U117" s="192">
        <v>1</v>
      </c>
      <c r="V117" s="192">
        <v>1</v>
      </c>
      <c r="W117" s="192">
        <v>1</v>
      </c>
      <c r="X117" s="192">
        <v>1</v>
      </c>
      <c r="Y117" s="192">
        <v>1</v>
      </c>
      <c r="Z117" s="192">
        <v>1</v>
      </c>
      <c r="AA117" s="192" t="s">
        <v>783</v>
      </c>
      <c r="AB117" s="192" t="s">
        <v>489</v>
      </c>
      <c r="AC117" s="192" t="s">
        <v>487</v>
      </c>
      <c r="AD117" s="192" t="s">
        <v>783</v>
      </c>
      <c r="AE117" s="192" t="s">
        <v>783</v>
      </c>
      <c r="AF117" s="192" t="s">
        <v>783</v>
      </c>
      <c r="AG117" s="192" t="s">
        <v>783</v>
      </c>
      <c r="AH117" s="192" t="s">
        <v>783</v>
      </c>
      <c r="AI117" s="192" t="s">
        <v>783</v>
      </c>
      <c r="AJ117" s="192" t="s">
        <v>783</v>
      </c>
      <c r="AK117" s="192" t="s">
        <v>787</v>
      </c>
      <c r="AL117" s="192" t="s">
        <v>64</v>
      </c>
      <c r="AM117" s="192" t="s">
        <v>64</v>
      </c>
      <c r="AN117" s="192" t="s">
        <v>64</v>
      </c>
      <c r="AO117" s="192" t="s">
        <v>64</v>
      </c>
      <c r="AP117" s="192" t="s">
        <v>64</v>
      </c>
      <c r="AQ117" s="192" t="s">
        <v>64</v>
      </c>
      <c r="AR117" s="192" t="s">
        <v>64</v>
      </c>
      <c r="AS117" s="192" t="s">
        <v>64</v>
      </c>
      <c r="AT117" s="192" t="s">
        <v>64</v>
      </c>
      <c r="AU117" s="192" t="s">
        <v>64</v>
      </c>
      <c r="AV117" s="192" t="s">
        <v>64</v>
      </c>
      <c r="AW117" s="192" t="s">
        <v>64</v>
      </c>
      <c r="AX117" s="192" t="s">
        <v>64</v>
      </c>
      <c r="AY117" s="192" t="s">
        <v>64</v>
      </c>
      <c r="AZ117" s="192" t="s">
        <v>64</v>
      </c>
      <c r="BA117" s="192" t="s">
        <v>64</v>
      </c>
      <c r="BB117" s="192" t="s">
        <v>64</v>
      </c>
      <c r="BC117" s="192" t="s">
        <v>64</v>
      </c>
      <c r="BD117" s="192" t="s">
        <v>64</v>
      </c>
      <c r="BE117" s="192" t="s">
        <v>64</v>
      </c>
      <c r="BF117" s="192" t="s">
        <v>64</v>
      </c>
      <c r="BG117" s="192" t="s">
        <v>64</v>
      </c>
      <c r="BH117" s="192" t="s">
        <v>64</v>
      </c>
      <c r="BI117" s="192" t="s">
        <v>64</v>
      </c>
      <c r="BJ117" s="192" t="s">
        <v>64</v>
      </c>
      <c r="BK117" s="192" t="s">
        <v>64</v>
      </c>
      <c r="BL117" s="192" t="s">
        <v>64</v>
      </c>
      <c r="BM117" s="192" t="s">
        <v>64</v>
      </c>
      <c r="BN117" s="192" t="s">
        <v>64</v>
      </c>
      <c r="BO117" s="192" t="s">
        <v>64</v>
      </c>
      <c r="BP117" s="192" t="s">
        <v>64</v>
      </c>
      <c r="BQ117" s="192" t="s">
        <v>64</v>
      </c>
      <c r="BR117" s="192" t="s">
        <v>64</v>
      </c>
      <c r="BS117" s="192" t="s">
        <v>64</v>
      </c>
      <c r="BT117" s="192" t="s">
        <v>64</v>
      </c>
      <c r="BU117" s="192" t="s">
        <v>64</v>
      </c>
      <c r="BV117" s="192" t="s">
        <v>64</v>
      </c>
      <c r="BW117" s="192" t="s">
        <v>64</v>
      </c>
      <c r="BX117" s="192" t="s">
        <v>64</v>
      </c>
      <c r="BY117" s="192" t="s">
        <v>64</v>
      </c>
      <c r="BZ117" s="192" t="s">
        <v>64</v>
      </c>
      <c r="CA117" s="192" t="s">
        <v>64</v>
      </c>
      <c r="CB117" s="192" t="s">
        <v>64</v>
      </c>
      <c r="CC117" s="192" t="s">
        <v>64</v>
      </c>
      <c r="CD117" s="192" t="s">
        <v>64</v>
      </c>
      <c r="CE117" s="192" t="s">
        <v>64</v>
      </c>
      <c r="CF117" s="192" t="s">
        <v>64</v>
      </c>
      <c r="CG117" s="192" t="s">
        <v>64</v>
      </c>
      <c r="CH117" s="192" t="s">
        <v>64</v>
      </c>
      <c r="CI117" s="192" t="s">
        <v>64</v>
      </c>
      <c r="CJ117" s="192" t="s">
        <v>64</v>
      </c>
      <c r="CK117" s="192" t="s">
        <v>64</v>
      </c>
      <c r="CL117" s="192" t="s">
        <v>64</v>
      </c>
      <c r="CM117" s="192" t="s">
        <v>64</v>
      </c>
      <c r="CN117" s="192" t="s">
        <v>64</v>
      </c>
      <c r="CO117" s="192" t="s">
        <v>64</v>
      </c>
      <c r="CP117" s="192" t="s">
        <v>64</v>
      </c>
      <c r="CQ117" s="192" t="s">
        <v>64</v>
      </c>
      <c r="CR117" s="192" t="s">
        <v>82</v>
      </c>
      <c r="CS117" s="192" t="s">
        <v>82</v>
      </c>
      <c r="CT117" s="192" t="s">
        <v>82</v>
      </c>
      <c r="CU117" s="192" t="s">
        <v>64</v>
      </c>
      <c r="CV117" s="192" t="s">
        <v>64</v>
      </c>
      <c r="CW117" s="192" t="s">
        <v>64</v>
      </c>
      <c r="CX117" s="192" t="s">
        <v>64</v>
      </c>
      <c r="CY117" s="192" t="s">
        <v>64</v>
      </c>
      <c r="CZ117" s="192" t="s">
        <v>64</v>
      </c>
      <c r="DA117" s="192" t="s">
        <v>64</v>
      </c>
      <c r="DB117" s="192" t="s">
        <v>64</v>
      </c>
      <c r="DC117" s="192" t="s">
        <v>64</v>
      </c>
      <c r="DD117" s="192" t="s">
        <v>64</v>
      </c>
      <c r="DE117" s="192" t="s">
        <v>64</v>
      </c>
      <c r="DF117" s="192" t="s">
        <v>64</v>
      </c>
      <c r="DG117" s="192" t="s">
        <v>64</v>
      </c>
      <c r="DH117" s="192" t="s">
        <v>64</v>
      </c>
      <c r="DI117" s="192" t="s">
        <v>64</v>
      </c>
      <c r="DJ117" s="192" t="s">
        <v>64</v>
      </c>
      <c r="DK117" s="192" t="s">
        <v>64</v>
      </c>
      <c r="DL117" s="192" t="s">
        <v>64</v>
      </c>
      <c r="DM117" s="192" t="s">
        <v>64</v>
      </c>
      <c r="DN117" s="192" t="s">
        <v>64</v>
      </c>
      <c r="DO117" s="192" t="s">
        <v>64</v>
      </c>
      <c r="DP117" s="192" t="s">
        <v>64</v>
      </c>
      <c r="DQ117" s="192" t="s">
        <v>82</v>
      </c>
      <c r="DR117" s="192" t="s">
        <v>82</v>
      </c>
      <c r="DS117" s="192" t="s">
        <v>64</v>
      </c>
      <c r="DT117" s="192" t="s">
        <v>64</v>
      </c>
      <c r="DU117" s="192" t="s">
        <v>64</v>
      </c>
      <c r="DV117" s="192" t="s">
        <v>64</v>
      </c>
      <c r="DW117" s="192" t="s">
        <v>64</v>
      </c>
      <c r="DX117" s="192" t="s">
        <v>64</v>
      </c>
      <c r="DY117" s="192" t="s">
        <v>64</v>
      </c>
      <c r="DZ117" s="192" t="s">
        <v>64</v>
      </c>
      <c r="EA117" s="192" t="s">
        <v>64</v>
      </c>
      <c r="EB117" s="192" t="s">
        <v>64</v>
      </c>
      <c r="EC117" s="192" t="s">
        <v>64</v>
      </c>
      <c r="ED117" s="192" t="s">
        <v>64</v>
      </c>
      <c r="EE117" s="192" t="s">
        <v>64</v>
      </c>
      <c r="EF117" s="192" t="s">
        <v>82</v>
      </c>
      <c r="EG117" s="192" t="s">
        <v>64</v>
      </c>
      <c r="EH117" s="192" t="s">
        <v>64</v>
      </c>
      <c r="EI117" s="192" t="s">
        <v>64</v>
      </c>
      <c r="EJ117" s="192" t="s">
        <v>64</v>
      </c>
      <c r="EK117" s="192" t="s">
        <v>64</v>
      </c>
      <c r="EL117" s="192" t="s">
        <v>64</v>
      </c>
      <c r="EM117" s="192" t="s">
        <v>64</v>
      </c>
      <c r="EN117" s="192" t="s">
        <v>64</v>
      </c>
      <c r="EO117" s="192" t="s">
        <v>64</v>
      </c>
      <c r="EP117" s="192" t="s">
        <v>64</v>
      </c>
      <c r="EQ117" s="192" t="s">
        <v>64</v>
      </c>
      <c r="ER117" s="192" t="s">
        <v>64</v>
      </c>
      <c r="ES117" s="192" t="s">
        <v>64</v>
      </c>
      <c r="ET117" s="192" t="s">
        <v>64</v>
      </c>
      <c r="EU117" s="192" t="s">
        <v>64</v>
      </c>
      <c r="EV117" s="192" t="s">
        <v>64</v>
      </c>
      <c r="EW117" s="192" t="s">
        <v>64</v>
      </c>
      <c r="EX117" s="192" t="s">
        <v>64</v>
      </c>
      <c r="EY117" s="192" t="s">
        <v>64</v>
      </c>
      <c r="EZ117" s="192" t="s">
        <v>64</v>
      </c>
      <c r="FA117" s="192" t="s">
        <v>64</v>
      </c>
      <c r="FB117" s="192" t="s">
        <v>64</v>
      </c>
      <c r="FC117" s="192" t="s">
        <v>64</v>
      </c>
      <c r="FD117" s="192" t="s">
        <v>64</v>
      </c>
      <c r="FE117" s="192" t="s">
        <v>64</v>
      </c>
      <c r="FF117" s="192" t="s">
        <v>64</v>
      </c>
      <c r="FG117" s="192" t="s">
        <v>64</v>
      </c>
      <c r="FH117" s="192" t="s">
        <v>64</v>
      </c>
      <c r="FI117" s="192" t="s">
        <v>64</v>
      </c>
      <c r="FJ117" s="192" t="s">
        <v>64</v>
      </c>
      <c r="FK117" s="192" t="s">
        <v>64</v>
      </c>
      <c r="FL117" s="192" t="s">
        <v>64</v>
      </c>
      <c r="FM117" s="192" t="s">
        <v>64</v>
      </c>
      <c r="FN117" s="192" t="s">
        <v>64</v>
      </c>
      <c r="FO117" s="192" t="s">
        <v>64</v>
      </c>
      <c r="FP117" s="192" t="s">
        <v>64</v>
      </c>
      <c r="FQ117" s="192" t="s">
        <v>64</v>
      </c>
      <c r="FR117" s="192" t="s">
        <v>64</v>
      </c>
      <c r="FS117" s="192" t="s">
        <v>64</v>
      </c>
      <c r="FT117" s="192" t="s">
        <v>64</v>
      </c>
      <c r="FU117" s="192" t="s">
        <v>64</v>
      </c>
      <c r="FV117" s="192" t="s">
        <v>64</v>
      </c>
      <c r="FW117" s="192" t="s">
        <v>64</v>
      </c>
      <c r="FX117" s="192" t="s">
        <v>64</v>
      </c>
      <c r="FY117" s="192" t="s">
        <v>64</v>
      </c>
      <c r="FZ117" s="192" t="s">
        <v>64</v>
      </c>
      <c r="GA117" s="192" t="s">
        <v>64</v>
      </c>
      <c r="GB117" s="192" t="s">
        <v>64</v>
      </c>
      <c r="GC117" s="192" t="s">
        <v>64</v>
      </c>
      <c r="GD117" s="192" t="s">
        <v>64</v>
      </c>
      <c r="GE117" s="192" t="s">
        <v>64</v>
      </c>
      <c r="GF117" s="192" t="s">
        <v>64</v>
      </c>
      <c r="GG117" s="192" t="s">
        <v>64</v>
      </c>
      <c r="GH117" s="192" t="s">
        <v>64</v>
      </c>
      <c r="GI117" s="192" t="s">
        <v>64</v>
      </c>
      <c r="GJ117" s="192" t="s">
        <v>64</v>
      </c>
      <c r="GK117" s="192" t="s">
        <v>64</v>
      </c>
      <c r="GL117" s="192" t="s">
        <v>64</v>
      </c>
      <c r="GM117" s="192" t="s">
        <v>64</v>
      </c>
      <c r="GN117" s="192" t="s">
        <v>82</v>
      </c>
      <c r="GO117" s="192" t="s">
        <v>64</v>
      </c>
      <c r="GP117" s="192" t="s">
        <v>64</v>
      </c>
      <c r="GQ117" s="192" t="s">
        <v>64</v>
      </c>
      <c r="GR117" s="192" t="s">
        <v>64</v>
      </c>
      <c r="GS117" s="192" t="s">
        <v>64</v>
      </c>
      <c r="GT117" s="192" t="s">
        <v>64</v>
      </c>
      <c r="GU117" s="192" t="s">
        <v>64</v>
      </c>
      <c r="GV117" s="192" t="s">
        <v>64</v>
      </c>
      <c r="GW117" s="192" t="s">
        <v>82</v>
      </c>
      <c r="GX117" s="192" t="s">
        <v>82</v>
      </c>
      <c r="GY117" s="192" t="s">
        <v>64</v>
      </c>
      <c r="GZ117" s="192" t="s">
        <v>64</v>
      </c>
      <c r="HA117" s="192" t="s">
        <v>64</v>
      </c>
      <c r="HB117" s="192" t="s">
        <v>64</v>
      </c>
      <c r="HC117" s="192" t="s">
        <v>64</v>
      </c>
      <c r="HD117" s="192" t="s">
        <v>64</v>
      </c>
      <c r="HE117" s="192" t="s">
        <v>64</v>
      </c>
      <c r="HF117" s="192" t="s">
        <v>64</v>
      </c>
      <c r="HG117" s="192" t="s">
        <v>64</v>
      </c>
      <c r="HH117" s="192" t="s">
        <v>64</v>
      </c>
      <c r="HI117" s="192" t="s">
        <v>64</v>
      </c>
      <c r="HJ117" s="192" t="s">
        <v>64</v>
      </c>
      <c r="HK117" s="192" t="s">
        <v>64</v>
      </c>
      <c r="HL117" s="192" t="s">
        <v>64</v>
      </c>
      <c r="HM117" s="192" t="s">
        <v>64</v>
      </c>
      <c r="HN117" s="192" t="s">
        <v>64</v>
      </c>
      <c r="HO117" s="192" t="s">
        <v>64</v>
      </c>
      <c r="HP117" s="192" t="s">
        <v>64</v>
      </c>
      <c r="HQ117" s="192" t="s">
        <v>64</v>
      </c>
      <c r="HR117" s="192" t="s">
        <v>64</v>
      </c>
      <c r="HS117" s="192" t="s">
        <v>64</v>
      </c>
      <c r="HT117" s="192" t="s">
        <v>64</v>
      </c>
      <c r="HU117" s="192" t="s">
        <v>64</v>
      </c>
      <c r="HV117" s="192" t="s">
        <v>64</v>
      </c>
      <c r="HW117" s="192" t="s">
        <v>64</v>
      </c>
      <c r="HX117" s="192" t="s">
        <v>64</v>
      </c>
      <c r="HY117" s="192" t="s">
        <v>64</v>
      </c>
      <c r="HZ117" s="192" t="s">
        <v>64</v>
      </c>
      <c r="IA117" s="192" t="s">
        <v>64</v>
      </c>
      <c r="IB117" s="192" t="s">
        <v>64</v>
      </c>
      <c r="IC117" s="192" t="s">
        <v>64</v>
      </c>
      <c r="ID117" s="192" t="s">
        <v>64</v>
      </c>
      <c r="IE117" s="192" t="s">
        <v>64</v>
      </c>
      <c r="IF117" s="192" t="s">
        <v>64</v>
      </c>
      <c r="IG117" s="192" t="s">
        <v>64</v>
      </c>
      <c r="IH117" s="192" t="s">
        <v>64</v>
      </c>
      <c r="II117" s="192" t="s">
        <v>64</v>
      </c>
      <c r="IJ117" s="192" t="s">
        <v>64</v>
      </c>
      <c r="IK117" s="192" t="s">
        <v>64</v>
      </c>
      <c r="IL117" s="192" t="s">
        <v>64</v>
      </c>
      <c r="IM117" s="192" t="s">
        <v>490</v>
      </c>
      <c r="IN117" s="192" t="s">
        <v>83</v>
      </c>
      <c r="IO117" s="192" t="s">
        <v>489</v>
      </c>
      <c r="IP117" s="192" t="s">
        <v>487</v>
      </c>
      <c r="IQ117" s="192" t="s">
        <v>64</v>
      </c>
      <c r="IR117" s="192" t="s">
        <v>64</v>
      </c>
    </row>
    <row r="118" spans="1:252">
      <c r="A118" s="209" t="str">
        <f t="shared" si="1"/>
        <v>Report</v>
      </c>
      <c r="B118" s="192">
        <v>100534</v>
      </c>
      <c r="C118" s="192">
        <v>2076317</v>
      </c>
      <c r="D118" s="192" t="s">
        <v>1101</v>
      </c>
      <c r="E118" s="192" t="s">
        <v>794</v>
      </c>
      <c r="F118" s="192" t="s">
        <v>534</v>
      </c>
      <c r="G118" s="192" t="s">
        <v>534</v>
      </c>
      <c r="H118" s="192" t="s">
        <v>854</v>
      </c>
      <c r="I118" s="192" t="s">
        <v>1102</v>
      </c>
      <c r="J118" s="192" t="s">
        <v>781</v>
      </c>
      <c r="K118" s="192" t="s">
        <v>781</v>
      </c>
      <c r="L118" s="192" t="s">
        <v>782</v>
      </c>
      <c r="M118" s="192" t="s">
        <v>783</v>
      </c>
      <c r="N118" s="210" t="s">
        <v>784</v>
      </c>
      <c r="O118" s="211">
        <v>10012796</v>
      </c>
      <c r="P118" s="196">
        <v>43039</v>
      </c>
      <c r="Q118" s="196">
        <v>43041</v>
      </c>
      <c r="R118" s="196">
        <v>43068</v>
      </c>
      <c r="S118" s="192" t="s">
        <v>785</v>
      </c>
      <c r="T118" s="192" t="s">
        <v>786</v>
      </c>
      <c r="U118" s="192">
        <v>1</v>
      </c>
      <c r="V118" s="192">
        <v>1</v>
      </c>
      <c r="W118" s="192">
        <v>1</v>
      </c>
      <c r="X118" s="192">
        <v>1</v>
      </c>
      <c r="Y118" s="192">
        <v>1</v>
      </c>
      <c r="Z118" s="192">
        <v>1</v>
      </c>
      <c r="AA118" s="192" t="s">
        <v>783</v>
      </c>
      <c r="AB118" s="192" t="s">
        <v>489</v>
      </c>
      <c r="AC118" s="192" t="s">
        <v>783</v>
      </c>
      <c r="AD118" s="192" t="s">
        <v>783</v>
      </c>
      <c r="AE118" s="192" t="s">
        <v>783</v>
      </c>
      <c r="AF118" s="192" t="s">
        <v>783</v>
      </c>
      <c r="AG118" s="192" t="s">
        <v>783</v>
      </c>
      <c r="AH118" s="192" t="s">
        <v>783</v>
      </c>
      <c r="AI118" s="192" t="s">
        <v>783</v>
      </c>
      <c r="AJ118" s="192" t="s">
        <v>783</v>
      </c>
      <c r="AK118" s="192" t="s">
        <v>787</v>
      </c>
      <c r="AL118" s="192" t="s">
        <v>64</v>
      </c>
      <c r="AM118" s="192" t="s">
        <v>64</v>
      </c>
      <c r="AN118" s="192" t="s">
        <v>64</v>
      </c>
      <c r="AO118" s="192" t="s">
        <v>64</v>
      </c>
      <c r="AP118" s="192" t="s">
        <v>64</v>
      </c>
      <c r="AQ118" s="192" t="s">
        <v>64</v>
      </c>
      <c r="AR118" s="192" t="s">
        <v>64</v>
      </c>
      <c r="AS118" s="192" t="s">
        <v>64</v>
      </c>
      <c r="AT118" s="192" t="s">
        <v>64</v>
      </c>
      <c r="AU118" s="192" t="s">
        <v>64</v>
      </c>
      <c r="AV118" s="192" t="s">
        <v>64</v>
      </c>
      <c r="AW118" s="192" t="s">
        <v>64</v>
      </c>
      <c r="AX118" s="192" t="s">
        <v>64</v>
      </c>
      <c r="AY118" s="192" t="s">
        <v>64</v>
      </c>
      <c r="AZ118" s="192" t="s">
        <v>64</v>
      </c>
      <c r="BA118" s="192" t="s">
        <v>64</v>
      </c>
      <c r="BB118" s="192" t="s">
        <v>83</v>
      </c>
      <c r="BC118" s="192" t="s">
        <v>64</v>
      </c>
      <c r="BD118" s="192" t="s">
        <v>64</v>
      </c>
      <c r="BE118" s="192" t="s">
        <v>64</v>
      </c>
      <c r="BF118" s="192" t="s">
        <v>83</v>
      </c>
      <c r="BG118" s="192" t="s">
        <v>83</v>
      </c>
      <c r="BH118" s="192" t="s">
        <v>83</v>
      </c>
      <c r="BI118" s="192" t="s">
        <v>83</v>
      </c>
      <c r="BJ118" s="192" t="s">
        <v>64</v>
      </c>
      <c r="BK118" s="192" t="s">
        <v>64</v>
      </c>
      <c r="BL118" s="192" t="s">
        <v>64</v>
      </c>
      <c r="BM118" s="192" t="s">
        <v>64</v>
      </c>
      <c r="BN118" s="192" t="s">
        <v>64</v>
      </c>
      <c r="BO118" s="192" t="s">
        <v>64</v>
      </c>
      <c r="BP118" s="192" t="s">
        <v>64</v>
      </c>
      <c r="BQ118" s="192" t="s">
        <v>64</v>
      </c>
      <c r="BR118" s="192" t="s">
        <v>64</v>
      </c>
      <c r="BS118" s="192" t="s">
        <v>64</v>
      </c>
      <c r="BT118" s="192" t="s">
        <v>64</v>
      </c>
      <c r="BU118" s="192" t="s">
        <v>64</v>
      </c>
      <c r="BV118" s="192" t="s">
        <v>64</v>
      </c>
      <c r="BW118" s="192" t="s">
        <v>64</v>
      </c>
      <c r="BX118" s="192" t="s">
        <v>64</v>
      </c>
      <c r="BY118" s="192" t="s">
        <v>64</v>
      </c>
      <c r="BZ118" s="192" t="s">
        <v>64</v>
      </c>
      <c r="CA118" s="192" t="s">
        <v>64</v>
      </c>
      <c r="CB118" s="192" t="s">
        <v>64</v>
      </c>
      <c r="CC118" s="192" t="s">
        <v>64</v>
      </c>
      <c r="CD118" s="192" t="s">
        <v>64</v>
      </c>
      <c r="CE118" s="192" t="s">
        <v>64</v>
      </c>
      <c r="CF118" s="192" t="s">
        <v>64</v>
      </c>
      <c r="CG118" s="192" t="s">
        <v>64</v>
      </c>
      <c r="CH118" s="192" t="s">
        <v>64</v>
      </c>
      <c r="CI118" s="192" t="s">
        <v>64</v>
      </c>
      <c r="CJ118" s="192" t="s">
        <v>64</v>
      </c>
      <c r="CK118" s="192" t="s">
        <v>64</v>
      </c>
      <c r="CL118" s="192" t="s">
        <v>64</v>
      </c>
      <c r="CM118" s="192" t="s">
        <v>64</v>
      </c>
      <c r="CN118" s="192" t="s">
        <v>64</v>
      </c>
      <c r="CO118" s="192" t="s">
        <v>64</v>
      </c>
      <c r="CP118" s="192" t="s">
        <v>64</v>
      </c>
      <c r="CQ118" s="192" t="s">
        <v>64</v>
      </c>
      <c r="CR118" s="192" t="s">
        <v>83</v>
      </c>
      <c r="CS118" s="192" t="s">
        <v>83</v>
      </c>
      <c r="CT118" s="192" t="s">
        <v>83</v>
      </c>
      <c r="CU118" s="192" t="s">
        <v>64</v>
      </c>
      <c r="CV118" s="192" t="s">
        <v>64</v>
      </c>
      <c r="CW118" s="192" t="s">
        <v>64</v>
      </c>
      <c r="CX118" s="192" t="s">
        <v>64</v>
      </c>
      <c r="CY118" s="192" t="s">
        <v>64</v>
      </c>
      <c r="CZ118" s="192" t="s">
        <v>64</v>
      </c>
      <c r="DA118" s="192" t="s">
        <v>64</v>
      </c>
      <c r="DB118" s="192" t="s">
        <v>64</v>
      </c>
      <c r="DC118" s="192" t="s">
        <v>64</v>
      </c>
      <c r="DD118" s="192" t="s">
        <v>64</v>
      </c>
      <c r="DE118" s="192" t="s">
        <v>64</v>
      </c>
      <c r="DF118" s="192" t="s">
        <v>64</v>
      </c>
      <c r="DG118" s="192" t="s">
        <v>64</v>
      </c>
      <c r="DH118" s="192" t="s">
        <v>64</v>
      </c>
      <c r="DI118" s="192" t="s">
        <v>64</v>
      </c>
      <c r="DJ118" s="192" t="s">
        <v>64</v>
      </c>
      <c r="DK118" s="192" t="s">
        <v>64</v>
      </c>
      <c r="DL118" s="192" t="s">
        <v>64</v>
      </c>
      <c r="DM118" s="192" t="s">
        <v>64</v>
      </c>
      <c r="DN118" s="192" t="s">
        <v>64</v>
      </c>
      <c r="DO118" s="192" t="s">
        <v>64</v>
      </c>
      <c r="DP118" s="192" t="s">
        <v>64</v>
      </c>
      <c r="DQ118" s="192" t="s">
        <v>64</v>
      </c>
      <c r="DR118" s="192" t="s">
        <v>83</v>
      </c>
      <c r="DS118" s="192" t="s">
        <v>64</v>
      </c>
      <c r="DT118" s="192" t="s">
        <v>64</v>
      </c>
      <c r="DU118" s="192" t="s">
        <v>64</v>
      </c>
      <c r="DV118" s="192" t="s">
        <v>64</v>
      </c>
      <c r="DW118" s="192" t="s">
        <v>64</v>
      </c>
      <c r="DX118" s="192" t="s">
        <v>64</v>
      </c>
      <c r="DY118" s="192" t="s">
        <v>64</v>
      </c>
      <c r="DZ118" s="192" t="s">
        <v>64</v>
      </c>
      <c r="EA118" s="192" t="s">
        <v>64</v>
      </c>
      <c r="EB118" s="192" t="s">
        <v>64</v>
      </c>
      <c r="EC118" s="192" t="s">
        <v>64</v>
      </c>
      <c r="ED118" s="192" t="s">
        <v>64</v>
      </c>
      <c r="EE118" s="192" t="s">
        <v>64</v>
      </c>
      <c r="EF118" s="192" t="s">
        <v>83</v>
      </c>
      <c r="EG118" s="192" t="s">
        <v>64</v>
      </c>
      <c r="EH118" s="192" t="s">
        <v>64</v>
      </c>
      <c r="EI118" s="192" t="s">
        <v>64</v>
      </c>
      <c r="EJ118" s="192" t="s">
        <v>64</v>
      </c>
      <c r="EK118" s="192" t="s">
        <v>64</v>
      </c>
      <c r="EL118" s="192" t="s">
        <v>64</v>
      </c>
      <c r="EM118" s="192" t="s">
        <v>64</v>
      </c>
      <c r="EN118" s="192" t="s">
        <v>64</v>
      </c>
      <c r="EO118" s="192" t="s">
        <v>64</v>
      </c>
      <c r="EP118" s="192" t="s">
        <v>64</v>
      </c>
      <c r="EQ118" s="192" t="s">
        <v>64</v>
      </c>
      <c r="ER118" s="192" t="s">
        <v>64</v>
      </c>
      <c r="ES118" s="192" t="s">
        <v>64</v>
      </c>
      <c r="ET118" s="192" t="s">
        <v>64</v>
      </c>
      <c r="EU118" s="192" t="s">
        <v>64</v>
      </c>
      <c r="EV118" s="192" t="s">
        <v>64</v>
      </c>
      <c r="EW118" s="192" t="s">
        <v>64</v>
      </c>
      <c r="EX118" s="192" t="s">
        <v>64</v>
      </c>
      <c r="EY118" s="192" t="s">
        <v>64</v>
      </c>
      <c r="EZ118" s="192" t="s">
        <v>64</v>
      </c>
      <c r="FA118" s="192" t="s">
        <v>64</v>
      </c>
      <c r="FB118" s="192" t="s">
        <v>64</v>
      </c>
      <c r="FC118" s="192" t="s">
        <v>64</v>
      </c>
      <c r="FD118" s="192" t="s">
        <v>64</v>
      </c>
      <c r="FE118" s="192" t="s">
        <v>64</v>
      </c>
      <c r="FF118" s="192" t="s">
        <v>64</v>
      </c>
      <c r="FG118" s="192" t="s">
        <v>64</v>
      </c>
      <c r="FH118" s="192" t="s">
        <v>64</v>
      </c>
      <c r="FI118" s="192" t="s">
        <v>64</v>
      </c>
      <c r="FJ118" s="192" t="s">
        <v>64</v>
      </c>
      <c r="FK118" s="192" t="s">
        <v>64</v>
      </c>
      <c r="FL118" s="192" t="s">
        <v>64</v>
      </c>
      <c r="FM118" s="192" t="s">
        <v>64</v>
      </c>
      <c r="FN118" s="192" t="s">
        <v>64</v>
      </c>
      <c r="FO118" s="192" t="s">
        <v>64</v>
      </c>
      <c r="FP118" s="192" t="s">
        <v>64</v>
      </c>
      <c r="FQ118" s="192" t="s">
        <v>64</v>
      </c>
      <c r="FR118" s="192" t="s">
        <v>83</v>
      </c>
      <c r="FS118" s="192" t="s">
        <v>64</v>
      </c>
      <c r="FT118" s="192" t="s">
        <v>64</v>
      </c>
      <c r="FU118" s="192" t="s">
        <v>64</v>
      </c>
      <c r="FV118" s="192" t="s">
        <v>83</v>
      </c>
      <c r="FW118" s="192" t="s">
        <v>64</v>
      </c>
      <c r="FX118" s="192" t="s">
        <v>64</v>
      </c>
      <c r="FY118" s="192" t="s">
        <v>64</v>
      </c>
      <c r="FZ118" s="192" t="s">
        <v>64</v>
      </c>
      <c r="GA118" s="192" t="s">
        <v>64</v>
      </c>
      <c r="GB118" s="192" t="s">
        <v>64</v>
      </c>
      <c r="GC118" s="192" t="s">
        <v>64</v>
      </c>
      <c r="GD118" s="192" t="s">
        <v>64</v>
      </c>
      <c r="GE118" s="192" t="s">
        <v>64</v>
      </c>
      <c r="GF118" s="192" t="s">
        <v>64</v>
      </c>
      <c r="GG118" s="192" t="s">
        <v>64</v>
      </c>
      <c r="GH118" s="192" t="s">
        <v>64</v>
      </c>
      <c r="GI118" s="192" t="s">
        <v>64</v>
      </c>
      <c r="GJ118" s="192" t="s">
        <v>64</v>
      </c>
      <c r="GK118" s="192" t="s">
        <v>64</v>
      </c>
      <c r="GL118" s="192" t="s">
        <v>64</v>
      </c>
      <c r="GM118" s="192" t="s">
        <v>64</v>
      </c>
      <c r="GN118" s="192" t="s">
        <v>83</v>
      </c>
      <c r="GO118" s="192" t="s">
        <v>64</v>
      </c>
      <c r="GP118" s="192" t="s">
        <v>64</v>
      </c>
      <c r="GQ118" s="192" t="s">
        <v>64</v>
      </c>
      <c r="GR118" s="192" t="s">
        <v>64</v>
      </c>
      <c r="GS118" s="192" t="s">
        <v>64</v>
      </c>
      <c r="GT118" s="192" t="s">
        <v>83</v>
      </c>
      <c r="GU118" s="192" t="s">
        <v>64</v>
      </c>
      <c r="GV118" s="192" t="s">
        <v>64</v>
      </c>
      <c r="GW118" s="192" t="s">
        <v>83</v>
      </c>
      <c r="GX118" s="192" t="s">
        <v>83</v>
      </c>
      <c r="GY118" s="192" t="s">
        <v>83</v>
      </c>
      <c r="GZ118" s="192" t="s">
        <v>64</v>
      </c>
      <c r="HA118" s="192" t="s">
        <v>64</v>
      </c>
      <c r="HB118" s="192" t="s">
        <v>64</v>
      </c>
      <c r="HC118" s="192" t="s">
        <v>64</v>
      </c>
      <c r="HD118" s="192" t="s">
        <v>64</v>
      </c>
      <c r="HE118" s="192" t="s">
        <v>83</v>
      </c>
      <c r="HF118" s="192" t="s">
        <v>64</v>
      </c>
      <c r="HG118" s="192" t="s">
        <v>64</v>
      </c>
      <c r="HH118" s="192" t="s">
        <v>64</v>
      </c>
      <c r="HI118" s="192" t="s">
        <v>64</v>
      </c>
      <c r="HJ118" s="192" t="s">
        <v>64</v>
      </c>
      <c r="HK118" s="192" t="s">
        <v>64</v>
      </c>
      <c r="HL118" s="192" t="s">
        <v>64</v>
      </c>
      <c r="HM118" s="192" t="s">
        <v>64</v>
      </c>
      <c r="HN118" s="192" t="s">
        <v>64</v>
      </c>
      <c r="HO118" s="192" t="s">
        <v>83</v>
      </c>
      <c r="HP118" s="192" t="s">
        <v>83</v>
      </c>
      <c r="HQ118" s="192" t="s">
        <v>83</v>
      </c>
      <c r="HR118" s="192" t="s">
        <v>83</v>
      </c>
      <c r="HS118" s="192" t="s">
        <v>64</v>
      </c>
      <c r="HT118" s="192" t="s">
        <v>64</v>
      </c>
      <c r="HU118" s="192" t="s">
        <v>64</v>
      </c>
      <c r="HV118" s="192" t="s">
        <v>64</v>
      </c>
      <c r="HW118" s="192" t="s">
        <v>64</v>
      </c>
      <c r="HX118" s="192" t="s">
        <v>64</v>
      </c>
      <c r="HY118" s="192" t="s">
        <v>64</v>
      </c>
      <c r="HZ118" s="192" t="s">
        <v>64</v>
      </c>
      <c r="IA118" s="192" t="s">
        <v>64</v>
      </c>
      <c r="IB118" s="192" t="s">
        <v>64</v>
      </c>
      <c r="IC118" s="192" t="s">
        <v>64</v>
      </c>
      <c r="ID118" s="192" t="s">
        <v>64</v>
      </c>
      <c r="IE118" s="192" t="s">
        <v>64</v>
      </c>
      <c r="IF118" s="192" t="s">
        <v>64</v>
      </c>
      <c r="IG118" s="192" t="s">
        <v>64</v>
      </c>
      <c r="IH118" s="192" t="s">
        <v>64</v>
      </c>
      <c r="II118" s="192" t="s">
        <v>64</v>
      </c>
      <c r="IJ118" s="192" t="s">
        <v>64</v>
      </c>
      <c r="IK118" s="192" t="s">
        <v>64</v>
      </c>
      <c r="IL118" s="192" t="s">
        <v>64</v>
      </c>
      <c r="IM118" s="192" t="s">
        <v>490</v>
      </c>
      <c r="IN118" s="192" t="s">
        <v>797</v>
      </c>
      <c r="IO118" s="192" t="s">
        <v>489</v>
      </c>
      <c r="IP118" s="192" t="s">
        <v>487</v>
      </c>
      <c r="IQ118" s="192" t="s">
        <v>783</v>
      </c>
      <c r="IR118" s="192" t="s">
        <v>783</v>
      </c>
    </row>
    <row r="119" spans="1:252">
      <c r="A119" s="209" t="str">
        <f t="shared" si="1"/>
        <v>Report</v>
      </c>
      <c r="B119" s="192">
        <v>142334</v>
      </c>
      <c r="C119" s="192">
        <v>3116001</v>
      </c>
      <c r="D119" s="192" t="s">
        <v>1103</v>
      </c>
      <c r="E119" s="192" t="s">
        <v>778</v>
      </c>
      <c r="F119" s="192" t="s">
        <v>534</v>
      </c>
      <c r="G119" s="192" t="s">
        <v>534</v>
      </c>
      <c r="H119" s="192" t="s">
        <v>1085</v>
      </c>
      <c r="I119" s="192" t="s">
        <v>1104</v>
      </c>
      <c r="J119" s="192" t="s">
        <v>781</v>
      </c>
      <c r="K119" s="192" t="s">
        <v>781</v>
      </c>
      <c r="L119" s="192" t="s">
        <v>782</v>
      </c>
      <c r="M119" s="192" t="s">
        <v>783</v>
      </c>
      <c r="N119" s="210" t="s">
        <v>784</v>
      </c>
      <c r="O119" s="211">
        <v>10041270</v>
      </c>
      <c r="P119" s="196">
        <v>43018</v>
      </c>
      <c r="Q119" s="196">
        <v>43020</v>
      </c>
      <c r="R119" s="196">
        <v>43077</v>
      </c>
      <c r="S119" s="192" t="s">
        <v>785</v>
      </c>
      <c r="T119" s="192" t="s">
        <v>786</v>
      </c>
      <c r="U119" s="192">
        <v>3</v>
      </c>
      <c r="V119" s="192">
        <v>3</v>
      </c>
      <c r="W119" s="192">
        <v>3</v>
      </c>
      <c r="X119" s="192">
        <v>2</v>
      </c>
      <c r="Y119" s="192">
        <v>3</v>
      </c>
      <c r="Z119" s="192" t="s">
        <v>783</v>
      </c>
      <c r="AA119" s="192" t="s">
        <v>783</v>
      </c>
      <c r="AB119" s="192" t="s">
        <v>489</v>
      </c>
      <c r="AC119" s="192" t="s">
        <v>487</v>
      </c>
      <c r="AD119" s="192" t="s">
        <v>783</v>
      </c>
      <c r="AE119" s="192" t="s">
        <v>783</v>
      </c>
      <c r="AF119" s="192" t="s">
        <v>783</v>
      </c>
      <c r="AG119" s="192" t="s">
        <v>783</v>
      </c>
      <c r="AH119" s="192" t="s">
        <v>783</v>
      </c>
      <c r="AI119" s="192" t="s">
        <v>783</v>
      </c>
      <c r="AJ119" s="192" t="s">
        <v>783</v>
      </c>
      <c r="AK119" s="192" t="s">
        <v>787</v>
      </c>
      <c r="AL119" s="192" t="s">
        <v>64</v>
      </c>
      <c r="AM119" s="192" t="s">
        <v>64</v>
      </c>
      <c r="AN119" s="192" t="s">
        <v>64</v>
      </c>
      <c r="AO119" s="192" t="s">
        <v>64</v>
      </c>
      <c r="AP119" s="192" t="s">
        <v>64</v>
      </c>
      <c r="AQ119" s="192" t="s">
        <v>64</v>
      </c>
      <c r="AR119" s="192" t="s">
        <v>64</v>
      </c>
      <c r="AS119" s="192" t="s">
        <v>64</v>
      </c>
      <c r="AT119" s="192" t="s">
        <v>64</v>
      </c>
      <c r="AU119" s="192" t="s">
        <v>64</v>
      </c>
      <c r="AV119" s="192" t="s">
        <v>64</v>
      </c>
      <c r="AW119" s="192" t="s">
        <v>64</v>
      </c>
      <c r="AX119" s="192" t="s">
        <v>64</v>
      </c>
      <c r="AY119" s="192" t="s">
        <v>64</v>
      </c>
      <c r="AZ119" s="192" t="s">
        <v>64</v>
      </c>
      <c r="BA119" s="192" t="s">
        <v>64</v>
      </c>
      <c r="BB119" s="192" t="s">
        <v>82</v>
      </c>
      <c r="BC119" s="192" t="s">
        <v>64</v>
      </c>
      <c r="BD119" s="192" t="s">
        <v>64</v>
      </c>
      <c r="BE119" s="192" t="s">
        <v>64</v>
      </c>
      <c r="BF119" s="192" t="s">
        <v>64</v>
      </c>
      <c r="BG119" s="192" t="s">
        <v>64</v>
      </c>
      <c r="BH119" s="192" t="s">
        <v>64</v>
      </c>
      <c r="BI119" s="192" t="s">
        <v>64</v>
      </c>
      <c r="BJ119" s="192" t="s">
        <v>82</v>
      </c>
      <c r="BK119" s="192" t="s">
        <v>64</v>
      </c>
      <c r="BL119" s="192" t="s">
        <v>64</v>
      </c>
      <c r="BM119" s="192" t="s">
        <v>64</v>
      </c>
      <c r="BN119" s="192" t="s">
        <v>64</v>
      </c>
      <c r="BO119" s="192" t="s">
        <v>64</v>
      </c>
      <c r="BP119" s="192" t="s">
        <v>64</v>
      </c>
      <c r="BQ119" s="192" t="s">
        <v>64</v>
      </c>
      <c r="BR119" s="192" t="s">
        <v>64</v>
      </c>
      <c r="BS119" s="192" t="s">
        <v>64</v>
      </c>
      <c r="BT119" s="192" t="s">
        <v>64</v>
      </c>
      <c r="BU119" s="192" t="s">
        <v>64</v>
      </c>
      <c r="BV119" s="192" t="s">
        <v>64</v>
      </c>
      <c r="BW119" s="192" t="s">
        <v>64</v>
      </c>
      <c r="BX119" s="192" t="s">
        <v>64</v>
      </c>
      <c r="BY119" s="192" t="s">
        <v>64</v>
      </c>
      <c r="BZ119" s="192" t="s">
        <v>64</v>
      </c>
      <c r="CA119" s="192" t="s">
        <v>64</v>
      </c>
      <c r="CB119" s="192" t="s">
        <v>64</v>
      </c>
      <c r="CC119" s="192" t="s">
        <v>64</v>
      </c>
      <c r="CD119" s="192" t="s">
        <v>64</v>
      </c>
      <c r="CE119" s="192" t="s">
        <v>64</v>
      </c>
      <c r="CF119" s="192" t="s">
        <v>64</v>
      </c>
      <c r="CG119" s="192" t="s">
        <v>64</v>
      </c>
      <c r="CH119" s="192" t="s">
        <v>64</v>
      </c>
      <c r="CI119" s="192" t="s">
        <v>64</v>
      </c>
      <c r="CJ119" s="192" t="s">
        <v>64</v>
      </c>
      <c r="CK119" s="192" t="s">
        <v>64</v>
      </c>
      <c r="CL119" s="192" t="s">
        <v>64</v>
      </c>
      <c r="CM119" s="192" t="s">
        <v>82</v>
      </c>
      <c r="CN119" s="192" t="s">
        <v>64</v>
      </c>
      <c r="CO119" s="192" t="s">
        <v>64</v>
      </c>
      <c r="CP119" s="192" t="s">
        <v>64</v>
      </c>
      <c r="CQ119" s="192" t="s">
        <v>64</v>
      </c>
      <c r="CR119" s="192" t="s">
        <v>64</v>
      </c>
      <c r="CS119" s="192" t="s">
        <v>64</v>
      </c>
      <c r="CT119" s="192" t="s">
        <v>82</v>
      </c>
      <c r="CU119" s="192" t="s">
        <v>64</v>
      </c>
      <c r="CV119" s="192" t="s">
        <v>64</v>
      </c>
      <c r="CW119" s="192" t="s">
        <v>64</v>
      </c>
      <c r="CX119" s="192" t="s">
        <v>64</v>
      </c>
      <c r="CY119" s="192" t="s">
        <v>64</v>
      </c>
      <c r="CZ119" s="192" t="s">
        <v>64</v>
      </c>
      <c r="DA119" s="192" t="s">
        <v>64</v>
      </c>
      <c r="DB119" s="192" t="s">
        <v>64</v>
      </c>
      <c r="DC119" s="192" t="s">
        <v>64</v>
      </c>
      <c r="DD119" s="192" t="s">
        <v>64</v>
      </c>
      <c r="DE119" s="192" t="s">
        <v>64</v>
      </c>
      <c r="DF119" s="192" t="s">
        <v>64</v>
      </c>
      <c r="DG119" s="192" t="s">
        <v>64</v>
      </c>
      <c r="DH119" s="192" t="s">
        <v>64</v>
      </c>
      <c r="DI119" s="192" t="s">
        <v>64</v>
      </c>
      <c r="DJ119" s="192" t="s">
        <v>64</v>
      </c>
      <c r="DK119" s="192" t="s">
        <v>64</v>
      </c>
      <c r="DL119" s="192" t="s">
        <v>64</v>
      </c>
      <c r="DM119" s="192" t="s">
        <v>64</v>
      </c>
      <c r="DN119" s="192" t="s">
        <v>64</v>
      </c>
      <c r="DO119" s="192" t="s">
        <v>64</v>
      </c>
      <c r="DP119" s="192" t="s">
        <v>64</v>
      </c>
      <c r="DQ119" s="192" t="s">
        <v>64</v>
      </c>
      <c r="DR119" s="192" t="s">
        <v>82</v>
      </c>
      <c r="DS119" s="192" t="s">
        <v>64</v>
      </c>
      <c r="DT119" s="192" t="s">
        <v>64</v>
      </c>
      <c r="DU119" s="192" t="s">
        <v>64</v>
      </c>
      <c r="DV119" s="192" t="s">
        <v>64</v>
      </c>
      <c r="DW119" s="192" t="s">
        <v>64</v>
      </c>
      <c r="DX119" s="192" t="s">
        <v>64</v>
      </c>
      <c r="DY119" s="192" t="s">
        <v>64</v>
      </c>
      <c r="DZ119" s="192" t="s">
        <v>64</v>
      </c>
      <c r="EA119" s="192" t="s">
        <v>64</v>
      </c>
      <c r="EB119" s="192" t="s">
        <v>64</v>
      </c>
      <c r="EC119" s="192" t="s">
        <v>64</v>
      </c>
      <c r="ED119" s="192" t="s">
        <v>64</v>
      </c>
      <c r="EE119" s="192" t="s">
        <v>64</v>
      </c>
      <c r="EF119" s="192" t="s">
        <v>82</v>
      </c>
      <c r="EG119" s="192" t="s">
        <v>64</v>
      </c>
      <c r="EH119" s="192" t="s">
        <v>64</v>
      </c>
      <c r="EI119" s="192" t="s">
        <v>64</v>
      </c>
      <c r="EJ119" s="192" t="s">
        <v>64</v>
      </c>
      <c r="EK119" s="192" t="s">
        <v>64</v>
      </c>
      <c r="EL119" s="192" t="s">
        <v>64</v>
      </c>
      <c r="EM119" s="192" t="s">
        <v>64</v>
      </c>
      <c r="EN119" s="192" t="s">
        <v>64</v>
      </c>
      <c r="EO119" s="192" t="s">
        <v>64</v>
      </c>
      <c r="EP119" s="192" t="s">
        <v>64</v>
      </c>
      <c r="EQ119" s="192" t="s">
        <v>64</v>
      </c>
      <c r="ER119" s="192" t="s">
        <v>64</v>
      </c>
      <c r="ES119" s="192" t="s">
        <v>64</v>
      </c>
      <c r="ET119" s="192" t="s">
        <v>64</v>
      </c>
      <c r="EU119" s="192" t="s">
        <v>64</v>
      </c>
      <c r="EV119" s="192" t="s">
        <v>64</v>
      </c>
      <c r="EW119" s="192" t="s">
        <v>64</v>
      </c>
      <c r="EX119" s="192" t="s">
        <v>64</v>
      </c>
      <c r="EY119" s="192" t="s">
        <v>64</v>
      </c>
      <c r="EZ119" s="192" t="s">
        <v>64</v>
      </c>
      <c r="FA119" s="192" t="s">
        <v>64</v>
      </c>
      <c r="FB119" s="192" t="s">
        <v>64</v>
      </c>
      <c r="FC119" s="192" t="s">
        <v>64</v>
      </c>
      <c r="FD119" s="192" t="s">
        <v>64</v>
      </c>
      <c r="FE119" s="192" t="s">
        <v>64</v>
      </c>
      <c r="FF119" s="192" t="s">
        <v>64</v>
      </c>
      <c r="FG119" s="192" t="s">
        <v>64</v>
      </c>
      <c r="FH119" s="192" t="s">
        <v>64</v>
      </c>
      <c r="FI119" s="192" t="s">
        <v>64</v>
      </c>
      <c r="FJ119" s="192" t="s">
        <v>64</v>
      </c>
      <c r="FK119" s="192" t="s">
        <v>64</v>
      </c>
      <c r="FL119" s="192" t="s">
        <v>64</v>
      </c>
      <c r="FM119" s="192" t="s">
        <v>64</v>
      </c>
      <c r="FN119" s="192" t="s">
        <v>64</v>
      </c>
      <c r="FO119" s="192" t="s">
        <v>64</v>
      </c>
      <c r="FP119" s="192" t="s">
        <v>64</v>
      </c>
      <c r="FQ119" s="192" t="s">
        <v>64</v>
      </c>
      <c r="FR119" s="192" t="s">
        <v>64</v>
      </c>
      <c r="FS119" s="192" t="s">
        <v>64</v>
      </c>
      <c r="FT119" s="192" t="s">
        <v>64</v>
      </c>
      <c r="FU119" s="192" t="s">
        <v>64</v>
      </c>
      <c r="FV119" s="192" t="s">
        <v>82</v>
      </c>
      <c r="FW119" s="192" t="s">
        <v>64</v>
      </c>
      <c r="FX119" s="192" t="s">
        <v>64</v>
      </c>
      <c r="FY119" s="192" t="s">
        <v>64</v>
      </c>
      <c r="FZ119" s="192" t="s">
        <v>64</v>
      </c>
      <c r="GA119" s="192" t="s">
        <v>64</v>
      </c>
      <c r="GB119" s="192" t="s">
        <v>64</v>
      </c>
      <c r="GC119" s="192" t="s">
        <v>64</v>
      </c>
      <c r="GD119" s="192" t="s">
        <v>64</v>
      </c>
      <c r="GE119" s="192" t="s">
        <v>64</v>
      </c>
      <c r="GF119" s="192" t="s">
        <v>64</v>
      </c>
      <c r="GG119" s="192" t="s">
        <v>64</v>
      </c>
      <c r="GH119" s="192" t="s">
        <v>64</v>
      </c>
      <c r="GI119" s="192" t="s">
        <v>64</v>
      </c>
      <c r="GJ119" s="192" t="s">
        <v>64</v>
      </c>
      <c r="GK119" s="192" t="s">
        <v>64</v>
      </c>
      <c r="GL119" s="192" t="s">
        <v>64</v>
      </c>
      <c r="GM119" s="192" t="s">
        <v>64</v>
      </c>
      <c r="GN119" s="192" t="s">
        <v>82</v>
      </c>
      <c r="GO119" s="192" t="s">
        <v>64</v>
      </c>
      <c r="GP119" s="192" t="s">
        <v>64</v>
      </c>
      <c r="GQ119" s="192" t="s">
        <v>64</v>
      </c>
      <c r="GR119" s="192" t="s">
        <v>64</v>
      </c>
      <c r="GS119" s="192" t="s">
        <v>64</v>
      </c>
      <c r="GT119" s="192" t="s">
        <v>64</v>
      </c>
      <c r="GU119" s="192" t="s">
        <v>64</v>
      </c>
      <c r="GV119" s="192" t="s">
        <v>64</v>
      </c>
      <c r="GW119" s="192" t="s">
        <v>64</v>
      </c>
      <c r="GX119" s="192" t="s">
        <v>64</v>
      </c>
      <c r="GY119" s="192" t="s">
        <v>64</v>
      </c>
      <c r="GZ119" s="192" t="s">
        <v>64</v>
      </c>
      <c r="HA119" s="192" t="s">
        <v>64</v>
      </c>
      <c r="HB119" s="192" t="s">
        <v>64</v>
      </c>
      <c r="HC119" s="192" t="s">
        <v>64</v>
      </c>
      <c r="HD119" s="192" t="s">
        <v>82</v>
      </c>
      <c r="HE119" s="192" t="s">
        <v>64</v>
      </c>
      <c r="HF119" s="192" t="s">
        <v>64</v>
      </c>
      <c r="HG119" s="192" t="s">
        <v>64</v>
      </c>
      <c r="HH119" s="192" t="s">
        <v>64</v>
      </c>
      <c r="HI119" s="192" t="s">
        <v>64</v>
      </c>
      <c r="HJ119" s="192" t="s">
        <v>64</v>
      </c>
      <c r="HK119" s="192" t="s">
        <v>64</v>
      </c>
      <c r="HL119" s="192" t="s">
        <v>82</v>
      </c>
      <c r="HM119" s="192" t="s">
        <v>64</v>
      </c>
      <c r="HN119" s="192" t="s">
        <v>64</v>
      </c>
      <c r="HO119" s="192" t="s">
        <v>64</v>
      </c>
      <c r="HP119" s="192" t="s">
        <v>82</v>
      </c>
      <c r="HQ119" s="192" t="s">
        <v>82</v>
      </c>
      <c r="HR119" s="192" t="s">
        <v>82</v>
      </c>
      <c r="HS119" s="192" t="s">
        <v>64</v>
      </c>
      <c r="HT119" s="192" t="s">
        <v>64</v>
      </c>
      <c r="HU119" s="192" t="s">
        <v>64</v>
      </c>
      <c r="HV119" s="192" t="s">
        <v>64</v>
      </c>
      <c r="HW119" s="192" t="s">
        <v>64</v>
      </c>
      <c r="HX119" s="192" t="s">
        <v>64</v>
      </c>
      <c r="HY119" s="192" t="s">
        <v>64</v>
      </c>
      <c r="HZ119" s="192" t="s">
        <v>64</v>
      </c>
      <c r="IA119" s="192" t="s">
        <v>64</v>
      </c>
      <c r="IB119" s="192" t="s">
        <v>64</v>
      </c>
      <c r="IC119" s="192" t="s">
        <v>64</v>
      </c>
      <c r="ID119" s="192" t="s">
        <v>64</v>
      </c>
      <c r="IE119" s="192" t="s">
        <v>64</v>
      </c>
      <c r="IF119" s="192" t="s">
        <v>64</v>
      </c>
      <c r="IG119" s="192" t="s">
        <v>64</v>
      </c>
      <c r="IH119" s="192" t="s">
        <v>64</v>
      </c>
      <c r="II119" s="192" t="s">
        <v>64</v>
      </c>
      <c r="IJ119" s="192" t="s">
        <v>64</v>
      </c>
      <c r="IK119" s="192" t="s">
        <v>64</v>
      </c>
      <c r="IL119" s="192" t="s">
        <v>64</v>
      </c>
      <c r="IM119" s="192" t="s">
        <v>490</v>
      </c>
      <c r="IN119" s="192" t="s">
        <v>83</v>
      </c>
      <c r="IO119" s="192" t="s">
        <v>489</v>
      </c>
      <c r="IP119" s="192" t="s">
        <v>487</v>
      </c>
      <c r="IQ119" s="192" t="s">
        <v>82</v>
      </c>
      <c r="IR119" s="192" t="s">
        <v>82</v>
      </c>
    </row>
    <row r="120" spans="1:252">
      <c r="A120" s="209" t="str">
        <f t="shared" si="1"/>
        <v>Report</v>
      </c>
      <c r="B120" s="192">
        <v>140603</v>
      </c>
      <c r="C120" s="192">
        <v>2076009</v>
      </c>
      <c r="D120" s="192" t="s">
        <v>1105</v>
      </c>
      <c r="E120" s="192" t="s">
        <v>794</v>
      </c>
      <c r="F120" s="192" t="s">
        <v>534</v>
      </c>
      <c r="G120" s="192" t="s">
        <v>534</v>
      </c>
      <c r="H120" s="192" t="s">
        <v>854</v>
      </c>
      <c r="I120" s="192" t="s">
        <v>1106</v>
      </c>
      <c r="J120" s="192" t="s">
        <v>781</v>
      </c>
      <c r="K120" s="192" t="s">
        <v>781</v>
      </c>
      <c r="L120" s="192" t="s">
        <v>782</v>
      </c>
      <c r="M120" s="192" t="s">
        <v>783</v>
      </c>
      <c r="N120" s="210" t="s">
        <v>784</v>
      </c>
      <c r="O120" s="211">
        <v>10041402</v>
      </c>
      <c r="P120" s="196">
        <v>43235</v>
      </c>
      <c r="Q120" s="196">
        <v>43237</v>
      </c>
      <c r="R120" s="196">
        <v>43364</v>
      </c>
      <c r="S120" s="192" t="s">
        <v>785</v>
      </c>
      <c r="T120" s="192" t="s">
        <v>786</v>
      </c>
      <c r="U120" s="192">
        <v>1</v>
      </c>
      <c r="V120" s="192">
        <v>1</v>
      </c>
      <c r="W120" s="192">
        <v>1</v>
      </c>
      <c r="X120" s="192">
        <v>1</v>
      </c>
      <c r="Y120" s="192">
        <v>1</v>
      </c>
      <c r="Z120" s="192" t="s">
        <v>783</v>
      </c>
      <c r="AA120" s="192">
        <v>1</v>
      </c>
      <c r="AB120" s="192" t="s">
        <v>489</v>
      </c>
      <c r="AC120" s="192" t="s">
        <v>488</v>
      </c>
      <c r="AD120" s="192" t="s">
        <v>783</v>
      </c>
      <c r="AE120" s="192" t="s">
        <v>783</v>
      </c>
      <c r="AF120" s="192" t="s">
        <v>487</v>
      </c>
      <c r="AG120" s="192" t="s">
        <v>783</v>
      </c>
      <c r="AH120" s="192" t="s">
        <v>783</v>
      </c>
      <c r="AI120" s="192" t="s">
        <v>783</v>
      </c>
      <c r="AJ120" s="192" t="s">
        <v>783</v>
      </c>
      <c r="AK120" s="192" t="s">
        <v>787</v>
      </c>
      <c r="AL120" s="192" t="s">
        <v>64</v>
      </c>
      <c r="AM120" s="192" t="s">
        <v>64</v>
      </c>
      <c r="AN120" s="192" t="s">
        <v>64</v>
      </c>
      <c r="AO120" s="192" t="s">
        <v>64</v>
      </c>
      <c r="AP120" s="192" t="s">
        <v>64</v>
      </c>
      <c r="AQ120" s="192" t="s">
        <v>64</v>
      </c>
      <c r="AR120" s="192" t="s">
        <v>64</v>
      </c>
      <c r="AS120" s="192" t="s">
        <v>64</v>
      </c>
      <c r="AT120" s="192" t="s">
        <v>64</v>
      </c>
      <c r="AU120" s="192" t="s">
        <v>64</v>
      </c>
      <c r="AV120" s="192" t="s">
        <v>64</v>
      </c>
      <c r="AW120" s="192" t="s">
        <v>64</v>
      </c>
      <c r="AX120" s="192" t="s">
        <v>64</v>
      </c>
      <c r="AY120" s="192" t="s">
        <v>64</v>
      </c>
      <c r="AZ120" s="192" t="s">
        <v>64</v>
      </c>
      <c r="BA120" s="192" t="s">
        <v>64</v>
      </c>
      <c r="BB120" s="192" t="s">
        <v>82</v>
      </c>
      <c r="BC120" s="192" t="s">
        <v>64</v>
      </c>
      <c r="BD120" s="192" t="s">
        <v>64</v>
      </c>
      <c r="BE120" s="192" t="s">
        <v>64</v>
      </c>
      <c r="BF120" s="192" t="s">
        <v>64</v>
      </c>
      <c r="BG120" s="192" t="s">
        <v>64</v>
      </c>
      <c r="BH120" s="192" t="s">
        <v>64</v>
      </c>
      <c r="BI120" s="192" t="s">
        <v>64</v>
      </c>
      <c r="BJ120" s="192" t="s">
        <v>82</v>
      </c>
      <c r="BK120" s="192" t="s">
        <v>64</v>
      </c>
      <c r="BL120" s="192" t="s">
        <v>64</v>
      </c>
      <c r="BM120" s="192" t="s">
        <v>64</v>
      </c>
      <c r="BN120" s="192" t="s">
        <v>64</v>
      </c>
      <c r="BO120" s="192" t="s">
        <v>64</v>
      </c>
      <c r="BP120" s="192" t="s">
        <v>64</v>
      </c>
      <c r="BQ120" s="192" t="s">
        <v>64</v>
      </c>
      <c r="BR120" s="192" t="s">
        <v>64</v>
      </c>
      <c r="BS120" s="192" t="s">
        <v>64</v>
      </c>
      <c r="BT120" s="192" t="s">
        <v>64</v>
      </c>
      <c r="BU120" s="192" t="s">
        <v>64</v>
      </c>
      <c r="BV120" s="192" t="s">
        <v>64</v>
      </c>
      <c r="BW120" s="192" t="s">
        <v>64</v>
      </c>
      <c r="BX120" s="192" t="s">
        <v>64</v>
      </c>
      <c r="BY120" s="192" t="s">
        <v>64</v>
      </c>
      <c r="BZ120" s="192" t="s">
        <v>64</v>
      </c>
      <c r="CA120" s="192" t="s">
        <v>64</v>
      </c>
      <c r="CB120" s="192" t="s">
        <v>64</v>
      </c>
      <c r="CC120" s="192" t="s">
        <v>64</v>
      </c>
      <c r="CD120" s="192" t="s">
        <v>64</v>
      </c>
      <c r="CE120" s="192" t="s">
        <v>64</v>
      </c>
      <c r="CF120" s="192" t="s">
        <v>64</v>
      </c>
      <c r="CG120" s="192" t="s">
        <v>64</v>
      </c>
      <c r="CH120" s="192" t="s">
        <v>64</v>
      </c>
      <c r="CI120" s="192" t="s">
        <v>64</v>
      </c>
      <c r="CJ120" s="192" t="s">
        <v>64</v>
      </c>
      <c r="CK120" s="192" t="s">
        <v>64</v>
      </c>
      <c r="CL120" s="192" t="s">
        <v>64</v>
      </c>
      <c r="CM120" s="192" t="s">
        <v>64</v>
      </c>
      <c r="CN120" s="192" t="s">
        <v>64</v>
      </c>
      <c r="CO120" s="192" t="s">
        <v>64</v>
      </c>
      <c r="CP120" s="192" t="s">
        <v>64</v>
      </c>
      <c r="CQ120" s="192" t="s">
        <v>64</v>
      </c>
      <c r="CR120" s="192" t="s">
        <v>64</v>
      </c>
      <c r="CS120" s="192" t="s">
        <v>82</v>
      </c>
      <c r="CT120" s="192" t="s">
        <v>82</v>
      </c>
      <c r="CU120" s="192" t="s">
        <v>64</v>
      </c>
      <c r="CV120" s="192" t="s">
        <v>64</v>
      </c>
      <c r="CW120" s="192" t="s">
        <v>64</v>
      </c>
      <c r="CX120" s="192" t="s">
        <v>64</v>
      </c>
      <c r="CY120" s="192" t="s">
        <v>64</v>
      </c>
      <c r="CZ120" s="192" t="s">
        <v>64</v>
      </c>
      <c r="DA120" s="192" t="s">
        <v>64</v>
      </c>
      <c r="DB120" s="192" t="s">
        <v>64</v>
      </c>
      <c r="DC120" s="192" t="s">
        <v>64</v>
      </c>
      <c r="DD120" s="192" t="s">
        <v>64</v>
      </c>
      <c r="DE120" s="192" t="s">
        <v>64</v>
      </c>
      <c r="DF120" s="192" t="s">
        <v>64</v>
      </c>
      <c r="DG120" s="192" t="s">
        <v>64</v>
      </c>
      <c r="DH120" s="192" t="s">
        <v>64</v>
      </c>
      <c r="DI120" s="192" t="s">
        <v>64</v>
      </c>
      <c r="DJ120" s="192" t="s">
        <v>64</v>
      </c>
      <c r="DK120" s="192" t="s">
        <v>64</v>
      </c>
      <c r="DL120" s="192" t="s">
        <v>64</v>
      </c>
      <c r="DM120" s="192" t="s">
        <v>64</v>
      </c>
      <c r="DN120" s="192" t="s">
        <v>64</v>
      </c>
      <c r="DO120" s="192" t="s">
        <v>64</v>
      </c>
      <c r="DP120" s="192" t="s">
        <v>64</v>
      </c>
      <c r="DQ120" s="192" t="s">
        <v>64</v>
      </c>
      <c r="DR120" s="192" t="s">
        <v>82</v>
      </c>
      <c r="DS120" s="192" t="s">
        <v>64</v>
      </c>
      <c r="DT120" s="192" t="s">
        <v>82</v>
      </c>
      <c r="DU120" s="192" t="s">
        <v>82</v>
      </c>
      <c r="DV120" s="192" t="s">
        <v>82</v>
      </c>
      <c r="DW120" s="192" t="s">
        <v>82</v>
      </c>
      <c r="DX120" s="192" t="s">
        <v>82</v>
      </c>
      <c r="DY120" s="192" t="s">
        <v>82</v>
      </c>
      <c r="DZ120" s="192" t="s">
        <v>82</v>
      </c>
      <c r="EA120" s="192" t="s">
        <v>82</v>
      </c>
      <c r="EB120" s="192" t="s">
        <v>82</v>
      </c>
      <c r="EC120" s="192" t="s">
        <v>82</v>
      </c>
      <c r="ED120" s="192" t="s">
        <v>82</v>
      </c>
      <c r="EE120" s="192" t="s">
        <v>82</v>
      </c>
      <c r="EF120" s="192" t="s">
        <v>82</v>
      </c>
      <c r="EG120" s="192" t="s">
        <v>82</v>
      </c>
      <c r="EH120" s="192" t="s">
        <v>64</v>
      </c>
      <c r="EI120" s="192" t="s">
        <v>64</v>
      </c>
      <c r="EJ120" s="192" t="s">
        <v>64</v>
      </c>
      <c r="EK120" s="192" t="s">
        <v>64</v>
      </c>
      <c r="EL120" s="192" t="s">
        <v>64</v>
      </c>
      <c r="EM120" s="192" t="s">
        <v>64</v>
      </c>
      <c r="EN120" s="192" t="s">
        <v>64</v>
      </c>
      <c r="EO120" s="192" t="s">
        <v>82</v>
      </c>
      <c r="EP120" s="192" t="s">
        <v>82</v>
      </c>
      <c r="EQ120" s="192" t="s">
        <v>64</v>
      </c>
      <c r="ER120" s="192" t="s">
        <v>64</v>
      </c>
      <c r="ES120" s="192" t="s">
        <v>64</v>
      </c>
      <c r="ET120" s="192" t="s">
        <v>64</v>
      </c>
      <c r="EU120" s="192" t="s">
        <v>64</v>
      </c>
      <c r="EV120" s="192" t="s">
        <v>64</v>
      </c>
      <c r="EW120" s="192" t="s">
        <v>64</v>
      </c>
      <c r="EX120" s="192" t="s">
        <v>64</v>
      </c>
      <c r="EY120" s="192" t="s">
        <v>64</v>
      </c>
      <c r="EZ120" s="192" t="s">
        <v>64</v>
      </c>
      <c r="FA120" s="192" t="s">
        <v>64</v>
      </c>
      <c r="FB120" s="192" t="s">
        <v>64</v>
      </c>
      <c r="FC120" s="192" t="s">
        <v>64</v>
      </c>
      <c r="FD120" s="192" t="s">
        <v>64</v>
      </c>
      <c r="FE120" s="192" t="s">
        <v>82</v>
      </c>
      <c r="FF120" s="192" t="s">
        <v>82</v>
      </c>
      <c r="FG120" s="192" t="s">
        <v>82</v>
      </c>
      <c r="FH120" s="192" t="s">
        <v>82</v>
      </c>
      <c r="FI120" s="192" t="s">
        <v>82</v>
      </c>
      <c r="FJ120" s="192" t="s">
        <v>82</v>
      </c>
      <c r="FK120" s="192" t="s">
        <v>82</v>
      </c>
      <c r="FL120" s="192" t="s">
        <v>64</v>
      </c>
      <c r="FM120" s="192" t="s">
        <v>64</v>
      </c>
      <c r="FN120" s="192" t="s">
        <v>64</v>
      </c>
      <c r="FO120" s="192" t="s">
        <v>64</v>
      </c>
      <c r="FP120" s="192" t="s">
        <v>64</v>
      </c>
      <c r="FQ120" s="192" t="s">
        <v>64</v>
      </c>
      <c r="FR120" s="192" t="s">
        <v>64</v>
      </c>
      <c r="FS120" s="192" t="s">
        <v>64</v>
      </c>
      <c r="FT120" s="192" t="s">
        <v>64</v>
      </c>
      <c r="FU120" s="192" t="s">
        <v>64</v>
      </c>
      <c r="FV120" s="192" t="s">
        <v>82</v>
      </c>
      <c r="FW120" s="192" t="s">
        <v>82</v>
      </c>
      <c r="FX120" s="192" t="s">
        <v>64</v>
      </c>
      <c r="FY120" s="192" t="s">
        <v>64</v>
      </c>
      <c r="FZ120" s="192" t="s">
        <v>64</v>
      </c>
      <c r="GA120" s="192" t="s">
        <v>64</v>
      </c>
      <c r="GB120" s="192" t="s">
        <v>64</v>
      </c>
      <c r="GC120" s="192" t="s">
        <v>64</v>
      </c>
      <c r="GD120" s="192" t="s">
        <v>64</v>
      </c>
      <c r="GE120" s="192" t="s">
        <v>64</v>
      </c>
      <c r="GF120" s="192" t="s">
        <v>64</v>
      </c>
      <c r="GG120" s="192" t="s">
        <v>64</v>
      </c>
      <c r="GH120" s="192" t="s">
        <v>64</v>
      </c>
      <c r="GI120" s="192" t="s">
        <v>64</v>
      </c>
      <c r="GJ120" s="192" t="s">
        <v>64</v>
      </c>
      <c r="GK120" s="192" t="s">
        <v>64</v>
      </c>
      <c r="GL120" s="192" t="s">
        <v>64</v>
      </c>
      <c r="GM120" s="192" t="s">
        <v>64</v>
      </c>
      <c r="GN120" s="192" t="s">
        <v>82</v>
      </c>
      <c r="GO120" s="192" t="s">
        <v>64</v>
      </c>
      <c r="GP120" s="192" t="s">
        <v>64</v>
      </c>
      <c r="GQ120" s="192" t="s">
        <v>64</v>
      </c>
      <c r="GR120" s="192" t="s">
        <v>64</v>
      </c>
      <c r="GS120" s="192" t="s">
        <v>64</v>
      </c>
      <c r="GT120" s="192" t="s">
        <v>82</v>
      </c>
      <c r="GU120" s="192" t="s">
        <v>64</v>
      </c>
      <c r="GV120" s="192" t="s">
        <v>64</v>
      </c>
      <c r="GW120" s="192" t="s">
        <v>64</v>
      </c>
      <c r="GX120" s="192" t="s">
        <v>64</v>
      </c>
      <c r="GY120" s="192" t="s">
        <v>64</v>
      </c>
      <c r="GZ120" s="192" t="s">
        <v>64</v>
      </c>
      <c r="HA120" s="192" t="s">
        <v>64</v>
      </c>
      <c r="HB120" s="192" t="s">
        <v>64</v>
      </c>
      <c r="HC120" s="192" t="s">
        <v>64</v>
      </c>
      <c r="HD120" s="192" t="s">
        <v>82</v>
      </c>
      <c r="HE120" s="192" t="s">
        <v>82</v>
      </c>
      <c r="HF120" s="192" t="s">
        <v>64</v>
      </c>
      <c r="HG120" s="192" t="s">
        <v>64</v>
      </c>
      <c r="HH120" s="192" t="s">
        <v>64</v>
      </c>
      <c r="HI120" s="192" t="s">
        <v>64</v>
      </c>
      <c r="HJ120" s="192" t="s">
        <v>64</v>
      </c>
      <c r="HK120" s="192" t="s">
        <v>64</v>
      </c>
      <c r="HL120" s="192" t="s">
        <v>64</v>
      </c>
      <c r="HM120" s="192" t="s">
        <v>64</v>
      </c>
      <c r="HN120" s="192" t="s">
        <v>64</v>
      </c>
      <c r="HO120" s="192" t="s">
        <v>82</v>
      </c>
      <c r="HP120" s="192" t="s">
        <v>82</v>
      </c>
      <c r="HQ120" s="192" t="s">
        <v>82</v>
      </c>
      <c r="HR120" s="192" t="s">
        <v>82</v>
      </c>
      <c r="HS120" s="192" t="s">
        <v>64</v>
      </c>
      <c r="HT120" s="192" t="s">
        <v>64</v>
      </c>
      <c r="HU120" s="192" t="s">
        <v>64</v>
      </c>
      <c r="HV120" s="192" t="s">
        <v>64</v>
      </c>
      <c r="HW120" s="192" t="s">
        <v>64</v>
      </c>
      <c r="HX120" s="192" t="s">
        <v>64</v>
      </c>
      <c r="HY120" s="192" t="s">
        <v>64</v>
      </c>
      <c r="HZ120" s="192" t="s">
        <v>64</v>
      </c>
      <c r="IA120" s="192" t="s">
        <v>64</v>
      </c>
      <c r="IB120" s="192" t="s">
        <v>64</v>
      </c>
      <c r="IC120" s="192" t="s">
        <v>64</v>
      </c>
      <c r="ID120" s="192" t="s">
        <v>64</v>
      </c>
      <c r="IE120" s="192" t="s">
        <v>64</v>
      </c>
      <c r="IF120" s="192" t="s">
        <v>64</v>
      </c>
      <c r="IG120" s="192" t="s">
        <v>64</v>
      </c>
      <c r="IH120" s="192" t="s">
        <v>64</v>
      </c>
      <c r="II120" s="192" t="s">
        <v>64</v>
      </c>
      <c r="IJ120" s="192" t="s">
        <v>64</v>
      </c>
      <c r="IK120" s="192" t="s">
        <v>64</v>
      </c>
      <c r="IL120" s="192" t="s">
        <v>64</v>
      </c>
      <c r="IM120" s="192" t="s">
        <v>490</v>
      </c>
      <c r="IN120" s="192" t="s">
        <v>83</v>
      </c>
      <c r="IO120" s="192" t="s">
        <v>489</v>
      </c>
      <c r="IP120" s="192" t="s">
        <v>487</v>
      </c>
      <c r="IQ120" s="192" t="s">
        <v>82</v>
      </c>
      <c r="IR120" s="192" t="s">
        <v>82</v>
      </c>
    </row>
    <row r="121" spans="1:252">
      <c r="A121" s="209" t="str">
        <f t="shared" si="1"/>
        <v>Report</v>
      </c>
      <c r="B121" s="192">
        <v>136236</v>
      </c>
      <c r="C121" s="192">
        <v>8736028</v>
      </c>
      <c r="D121" s="192" t="s">
        <v>1107</v>
      </c>
      <c r="E121" s="192" t="s">
        <v>778</v>
      </c>
      <c r="F121" s="192" t="s">
        <v>533</v>
      </c>
      <c r="G121" s="192" t="s">
        <v>533</v>
      </c>
      <c r="H121" s="192" t="s">
        <v>779</v>
      </c>
      <c r="I121" s="192" t="s">
        <v>1108</v>
      </c>
      <c r="J121" s="192" t="s">
        <v>781</v>
      </c>
      <c r="K121" s="192" t="s">
        <v>781</v>
      </c>
      <c r="L121" s="192" t="s">
        <v>782</v>
      </c>
      <c r="M121" s="192" t="s">
        <v>783</v>
      </c>
      <c r="N121" s="210" t="s">
        <v>784</v>
      </c>
      <c r="O121" s="211">
        <v>10038908</v>
      </c>
      <c r="P121" s="196">
        <v>43004</v>
      </c>
      <c r="Q121" s="196">
        <v>43006</v>
      </c>
      <c r="R121" s="196">
        <v>43049</v>
      </c>
      <c r="S121" s="192" t="s">
        <v>4430</v>
      </c>
      <c r="T121" s="192" t="s">
        <v>786</v>
      </c>
      <c r="U121" s="192">
        <v>3</v>
      </c>
      <c r="V121" s="192">
        <v>3</v>
      </c>
      <c r="W121" s="192">
        <v>3</v>
      </c>
      <c r="X121" s="192">
        <v>3</v>
      </c>
      <c r="Y121" s="192">
        <v>3</v>
      </c>
      <c r="Z121" s="192" t="s">
        <v>783</v>
      </c>
      <c r="AA121" s="192" t="s">
        <v>783</v>
      </c>
      <c r="AB121" s="192" t="s">
        <v>489</v>
      </c>
      <c r="AC121" s="192" t="s">
        <v>487</v>
      </c>
      <c r="AD121" s="192" t="s">
        <v>783</v>
      </c>
      <c r="AE121" s="192" t="s">
        <v>783</v>
      </c>
      <c r="AF121" s="192" t="s">
        <v>783</v>
      </c>
      <c r="AG121" s="192" t="s">
        <v>783</v>
      </c>
      <c r="AH121" s="192" t="s">
        <v>783</v>
      </c>
      <c r="AI121" s="192" t="s">
        <v>783</v>
      </c>
      <c r="AJ121" s="192" t="s">
        <v>783</v>
      </c>
      <c r="AK121" s="192" t="s">
        <v>791</v>
      </c>
      <c r="AL121" s="192" t="s">
        <v>64</v>
      </c>
      <c r="AM121" s="192" t="s">
        <v>64</v>
      </c>
      <c r="AN121" s="192" t="s">
        <v>64</v>
      </c>
      <c r="AO121" s="192" t="s">
        <v>64</v>
      </c>
      <c r="AP121" s="192" t="s">
        <v>792</v>
      </c>
      <c r="AQ121" s="192" t="s">
        <v>64</v>
      </c>
      <c r="AR121" s="192" t="s">
        <v>64</v>
      </c>
      <c r="AS121" s="192" t="s">
        <v>792</v>
      </c>
      <c r="AT121" s="192" t="s">
        <v>64</v>
      </c>
      <c r="AU121" s="192" t="s">
        <v>64</v>
      </c>
      <c r="AV121" s="192" t="s">
        <v>64</v>
      </c>
      <c r="AW121" s="192" t="s">
        <v>64</v>
      </c>
      <c r="AX121" s="192" t="s">
        <v>64</v>
      </c>
      <c r="AY121" s="192" t="s">
        <v>64</v>
      </c>
      <c r="AZ121" s="192" t="s">
        <v>64</v>
      </c>
      <c r="BA121" s="192" t="s">
        <v>64</v>
      </c>
      <c r="BB121" s="192" t="s">
        <v>64</v>
      </c>
      <c r="BC121" s="192" t="s">
        <v>64</v>
      </c>
      <c r="BD121" s="192" t="s">
        <v>64</v>
      </c>
      <c r="BE121" s="192" t="s">
        <v>64</v>
      </c>
      <c r="BF121" s="192" t="s">
        <v>64</v>
      </c>
      <c r="BG121" s="192" t="s">
        <v>64</v>
      </c>
      <c r="BH121" s="192" t="s">
        <v>64</v>
      </c>
      <c r="BI121" s="192" t="s">
        <v>64</v>
      </c>
      <c r="BJ121" s="192" t="s">
        <v>82</v>
      </c>
      <c r="BK121" s="192" t="s">
        <v>82</v>
      </c>
      <c r="BL121" s="192" t="s">
        <v>64</v>
      </c>
      <c r="BM121" s="192" t="s">
        <v>64</v>
      </c>
      <c r="BN121" s="192" t="s">
        <v>64</v>
      </c>
      <c r="BO121" s="192" t="s">
        <v>64</v>
      </c>
      <c r="BP121" s="192" t="s">
        <v>64</v>
      </c>
      <c r="BQ121" s="192" t="s">
        <v>64</v>
      </c>
      <c r="BR121" s="192" t="s">
        <v>64</v>
      </c>
      <c r="BS121" s="192" t="s">
        <v>64</v>
      </c>
      <c r="BT121" s="192" t="s">
        <v>64</v>
      </c>
      <c r="BU121" s="192" t="s">
        <v>64</v>
      </c>
      <c r="BV121" s="192" t="s">
        <v>64</v>
      </c>
      <c r="BW121" s="192" t="s">
        <v>64</v>
      </c>
      <c r="BX121" s="192" t="s">
        <v>64</v>
      </c>
      <c r="BY121" s="192" t="s">
        <v>64</v>
      </c>
      <c r="BZ121" s="192" t="s">
        <v>64</v>
      </c>
      <c r="CA121" s="192" t="s">
        <v>64</v>
      </c>
      <c r="CB121" s="192" t="s">
        <v>64</v>
      </c>
      <c r="CC121" s="192" t="s">
        <v>64</v>
      </c>
      <c r="CD121" s="192" t="s">
        <v>64</v>
      </c>
      <c r="CE121" s="192" t="s">
        <v>64</v>
      </c>
      <c r="CF121" s="192" t="s">
        <v>64</v>
      </c>
      <c r="CG121" s="192" t="s">
        <v>64</v>
      </c>
      <c r="CH121" s="192" t="s">
        <v>64</v>
      </c>
      <c r="CI121" s="192" t="s">
        <v>64</v>
      </c>
      <c r="CJ121" s="192" t="s">
        <v>64</v>
      </c>
      <c r="CK121" s="192" t="s">
        <v>64</v>
      </c>
      <c r="CL121" s="192" t="s">
        <v>64</v>
      </c>
      <c r="CM121" s="192" t="s">
        <v>64</v>
      </c>
      <c r="CN121" s="192" t="s">
        <v>64</v>
      </c>
      <c r="CO121" s="192" t="s">
        <v>64</v>
      </c>
      <c r="CP121" s="192" t="s">
        <v>64</v>
      </c>
      <c r="CQ121" s="192" t="s">
        <v>64</v>
      </c>
      <c r="CR121" s="192" t="s">
        <v>82</v>
      </c>
      <c r="CS121" s="192" t="s">
        <v>82</v>
      </c>
      <c r="CT121" s="192" t="s">
        <v>82</v>
      </c>
      <c r="CU121" s="192" t="s">
        <v>64</v>
      </c>
      <c r="CV121" s="192" t="s">
        <v>64</v>
      </c>
      <c r="CW121" s="192" t="s">
        <v>64</v>
      </c>
      <c r="CX121" s="192" t="s">
        <v>64</v>
      </c>
      <c r="CY121" s="192" t="s">
        <v>64</v>
      </c>
      <c r="CZ121" s="192" t="s">
        <v>64</v>
      </c>
      <c r="DA121" s="192" t="s">
        <v>64</v>
      </c>
      <c r="DB121" s="192" t="s">
        <v>64</v>
      </c>
      <c r="DC121" s="192" t="s">
        <v>64</v>
      </c>
      <c r="DD121" s="192" t="s">
        <v>64</v>
      </c>
      <c r="DE121" s="192" t="s">
        <v>64</v>
      </c>
      <c r="DF121" s="192" t="s">
        <v>64</v>
      </c>
      <c r="DG121" s="192" t="s">
        <v>64</v>
      </c>
      <c r="DH121" s="192" t="s">
        <v>64</v>
      </c>
      <c r="DI121" s="192" t="s">
        <v>64</v>
      </c>
      <c r="DJ121" s="192" t="s">
        <v>64</v>
      </c>
      <c r="DK121" s="192" t="s">
        <v>64</v>
      </c>
      <c r="DL121" s="192" t="s">
        <v>64</v>
      </c>
      <c r="DM121" s="192" t="s">
        <v>64</v>
      </c>
      <c r="DN121" s="192" t="s">
        <v>64</v>
      </c>
      <c r="DO121" s="192" t="s">
        <v>64</v>
      </c>
      <c r="DP121" s="192" t="s">
        <v>64</v>
      </c>
      <c r="DQ121" s="192" t="s">
        <v>82</v>
      </c>
      <c r="DR121" s="192" t="s">
        <v>82</v>
      </c>
      <c r="DS121" s="192" t="s">
        <v>64</v>
      </c>
      <c r="DT121" s="192" t="s">
        <v>82</v>
      </c>
      <c r="DU121" s="192" t="s">
        <v>82</v>
      </c>
      <c r="DV121" s="192" t="s">
        <v>82</v>
      </c>
      <c r="DW121" s="192" t="s">
        <v>82</v>
      </c>
      <c r="DX121" s="192" t="s">
        <v>82</v>
      </c>
      <c r="DY121" s="192" t="s">
        <v>82</v>
      </c>
      <c r="DZ121" s="192" t="s">
        <v>82</v>
      </c>
      <c r="EA121" s="192" t="s">
        <v>82</v>
      </c>
      <c r="EB121" s="192" t="s">
        <v>82</v>
      </c>
      <c r="EC121" s="192" t="s">
        <v>82</v>
      </c>
      <c r="ED121" s="192" t="s">
        <v>82</v>
      </c>
      <c r="EE121" s="192" t="s">
        <v>82</v>
      </c>
      <c r="EF121" s="192" t="s">
        <v>82</v>
      </c>
      <c r="EG121" s="192" t="s">
        <v>82</v>
      </c>
      <c r="EH121" s="192" t="s">
        <v>64</v>
      </c>
      <c r="EI121" s="192" t="s">
        <v>64</v>
      </c>
      <c r="EJ121" s="192" t="s">
        <v>64</v>
      </c>
      <c r="EK121" s="192" t="s">
        <v>64</v>
      </c>
      <c r="EL121" s="192" t="s">
        <v>64</v>
      </c>
      <c r="EM121" s="192" t="s">
        <v>64</v>
      </c>
      <c r="EN121" s="192" t="s">
        <v>64</v>
      </c>
      <c r="EO121" s="192" t="s">
        <v>64</v>
      </c>
      <c r="EP121" s="192" t="s">
        <v>64</v>
      </c>
      <c r="EQ121" s="192" t="s">
        <v>64</v>
      </c>
      <c r="ER121" s="192" t="s">
        <v>64</v>
      </c>
      <c r="ES121" s="192" t="s">
        <v>64</v>
      </c>
      <c r="ET121" s="192" t="s">
        <v>64</v>
      </c>
      <c r="EU121" s="192" t="s">
        <v>64</v>
      </c>
      <c r="EV121" s="192" t="s">
        <v>64</v>
      </c>
      <c r="EW121" s="192" t="s">
        <v>64</v>
      </c>
      <c r="EX121" s="192" t="s">
        <v>64</v>
      </c>
      <c r="EY121" s="192" t="s">
        <v>64</v>
      </c>
      <c r="EZ121" s="192" t="s">
        <v>64</v>
      </c>
      <c r="FA121" s="192" t="s">
        <v>64</v>
      </c>
      <c r="FB121" s="192" t="s">
        <v>64</v>
      </c>
      <c r="FC121" s="192" t="s">
        <v>64</v>
      </c>
      <c r="FD121" s="192" t="s">
        <v>82</v>
      </c>
      <c r="FE121" s="192" t="s">
        <v>82</v>
      </c>
      <c r="FF121" s="192" t="s">
        <v>82</v>
      </c>
      <c r="FG121" s="192" t="s">
        <v>82</v>
      </c>
      <c r="FH121" s="192" t="s">
        <v>82</v>
      </c>
      <c r="FI121" s="192" t="s">
        <v>82</v>
      </c>
      <c r="FJ121" s="192" t="s">
        <v>82</v>
      </c>
      <c r="FK121" s="192" t="s">
        <v>64</v>
      </c>
      <c r="FL121" s="192" t="s">
        <v>82</v>
      </c>
      <c r="FM121" s="192" t="s">
        <v>64</v>
      </c>
      <c r="FN121" s="192" t="s">
        <v>64</v>
      </c>
      <c r="FO121" s="192" t="s">
        <v>64</v>
      </c>
      <c r="FP121" s="192" t="s">
        <v>64</v>
      </c>
      <c r="FQ121" s="192" t="s">
        <v>64</v>
      </c>
      <c r="FR121" s="192" t="s">
        <v>64</v>
      </c>
      <c r="FS121" s="192" t="s">
        <v>65</v>
      </c>
      <c r="FT121" s="192" t="s">
        <v>65</v>
      </c>
      <c r="FU121" s="192" t="s">
        <v>65</v>
      </c>
      <c r="FV121" s="192" t="s">
        <v>82</v>
      </c>
      <c r="FW121" s="192" t="s">
        <v>82</v>
      </c>
      <c r="FX121" s="192" t="s">
        <v>64</v>
      </c>
      <c r="FY121" s="192" t="s">
        <v>64</v>
      </c>
      <c r="FZ121" s="192" t="s">
        <v>64</v>
      </c>
      <c r="GA121" s="192" t="s">
        <v>64</v>
      </c>
      <c r="GB121" s="192" t="s">
        <v>64</v>
      </c>
      <c r="GC121" s="192" t="s">
        <v>64</v>
      </c>
      <c r="GD121" s="192" t="s">
        <v>64</v>
      </c>
      <c r="GE121" s="192" t="s">
        <v>64</v>
      </c>
      <c r="GF121" s="192" t="s">
        <v>64</v>
      </c>
      <c r="GG121" s="192" t="s">
        <v>64</v>
      </c>
      <c r="GH121" s="192" t="s">
        <v>64</v>
      </c>
      <c r="GI121" s="192" t="s">
        <v>64</v>
      </c>
      <c r="GJ121" s="192" t="s">
        <v>64</v>
      </c>
      <c r="GK121" s="192" t="s">
        <v>64</v>
      </c>
      <c r="GL121" s="192" t="s">
        <v>64</v>
      </c>
      <c r="GM121" s="192" t="s">
        <v>64</v>
      </c>
      <c r="GN121" s="192" t="s">
        <v>82</v>
      </c>
      <c r="GO121" s="192" t="s">
        <v>64</v>
      </c>
      <c r="GP121" s="192" t="s">
        <v>64</v>
      </c>
      <c r="GQ121" s="192" t="s">
        <v>64</v>
      </c>
      <c r="GR121" s="192" t="s">
        <v>64</v>
      </c>
      <c r="GS121" s="192" t="s">
        <v>82</v>
      </c>
      <c r="GT121" s="192" t="s">
        <v>82</v>
      </c>
      <c r="GU121" s="192" t="s">
        <v>64</v>
      </c>
      <c r="GV121" s="192" t="s">
        <v>64</v>
      </c>
      <c r="GW121" s="192" t="s">
        <v>64</v>
      </c>
      <c r="GX121" s="192" t="s">
        <v>64</v>
      </c>
      <c r="GY121" s="192" t="s">
        <v>82</v>
      </c>
      <c r="GZ121" s="192" t="s">
        <v>64</v>
      </c>
      <c r="HA121" s="192" t="s">
        <v>64</v>
      </c>
      <c r="HB121" s="192" t="s">
        <v>64</v>
      </c>
      <c r="HC121" s="192" t="s">
        <v>82</v>
      </c>
      <c r="HD121" s="192" t="s">
        <v>64</v>
      </c>
      <c r="HE121" s="192" t="s">
        <v>82</v>
      </c>
      <c r="HF121" s="192" t="s">
        <v>64</v>
      </c>
      <c r="HG121" s="192" t="s">
        <v>64</v>
      </c>
      <c r="HH121" s="192" t="s">
        <v>64</v>
      </c>
      <c r="HI121" s="192" t="s">
        <v>64</v>
      </c>
      <c r="HJ121" s="192" t="s">
        <v>64</v>
      </c>
      <c r="HK121" s="192" t="s">
        <v>64</v>
      </c>
      <c r="HL121" s="192" t="s">
        <v>64</v>
      </c>
      <c r="HM121" s="192" t="s">
        <v>64</v>
      </c>
      <c r="HN121" s="192" t="s">
        <v>82</v>
      </c>
      <c r="HO121" s="192" t="s">
        <v>82</v>
      </c>
      <c r="HP121" s="192" t="s">
        <v>82</v>
      </c>
      <c r="HQ121" s="192" t="s">
        <v>82</v>
      </c>
      <c r="HR121" s="192" t="s">
        <v>82</v>
      </c>
      <c r="HS121" s="192" t="s">
        <v>64</v>
      </c>
      <c r="HT121" s="192" t="s">
        <v>64</v>
      </c>
      <c r="HU121" s="192" t="s">
        <v>64</v>
      </c>
      <c r="HV121" s="192" t="s">
        <v>64</v>
      </c>
      <c r="HW121" s="192" t="s">
        <v>64</v>
      </c>
      <c r="HX121" s="192" t="s">
        <v>64</v>
      </c>
      <c r="HY121" s="192" t="s">
        <v>64</v>
      </c>
      <c r="HZ121" s="192" t="s">
        <v>64</v>
      </c>
      <c r="IA121" s="192" t="s">
        <v>64</v>
      </c>
      <c r="IB121" s="192" t="s">
        <v>64</v>
      </c>
      <c r="IC121" s="192" t="s">
        <v>64</v>
      </c>
      <c r="ID121" s="192" t="s">
        <v>64</v>
      </c>
      <c r="IE121" s="192" t="s">
        <v>64</v>
      </c>
      <c r="IF121" s="192" t="s">
        <v>64</v>
      </c>
      <c r="IG121" s="192" t="s">
        <v>64</v>
      </c>
      <c r="IH121" s="192" t="s">
        <v>64</v>
      </c>
      <c r="II121" s="192" t="s">
        <v>65</v>
      </c>
      <c r="IJ121" s="192" t="s">
        <v>65</v>
      </c>
      <c r="IK121" s="192" t="s">
        <v>65</v>
      </c>
      <c r="IL121" s="192" t="s">
        <v>64</v>
      </c>
      <c r="IM121" s="192" t="s">
        <v>490</v>
      </c>
      <c r="IN121" s="192" t="s">
        <v>83</v>
      </c>
      <c r="IO121" s="192" t="s">
        <v>489</v>
      </c>
      <c r="IP121" s="192" t="s">
        <v>487</v>
      </c>
      <c r="IQ121" s="192" t="s">
        <v>82</v>
      </c>
      <c r="IR121" s="192" t="s">
        <v>82</v>
      </c>
    </row>
    <row r="122" spans="1:252">
      <c r="A122" s="209" t="str">
        <f t="shared" si="1"/>
        <v>Report</v>
      </c>
      <c r="B122" s="192">
        <v>135805</v>
      </c>
      <c r="C122" s="192">
        <v>8256042</v>
      </c>
      <c r="D122" s="192" t="s">
        <v>1109</v>
      </c>
      <c r="E122" s="192" t="s">
        <v>778</v>
      </c>
      <c r="F122" s="192" t="s">
        <v>535</v>
      </c>
      <c r="G122" s="192" t="s">
        <v>535</v>
      </c>
      <c r="H122" s="192" t="s">
        <v>1110</v>
      </c>
      <c r="I122" s="192" t="s">
        <v>1111</v>
      </c>
      <c r="J122" s="192" t="s">
        <v>781</v>
      </c>
      <c r="K122" s="192" t="s">
        <v>781</v>
      </c>
      <c r="L122" s="192" t="s">
        <v>782</v>
      </c>
      <c r="M122" s="192" t="s">
        <v>783</v>
      </c>
      <c r="N122" s="210" t="s">
        <v>784</v>
      </c>
      <c r="O122" s="211">
        <v>10025990</v>
      </c>
      <c r="P122" s="196">
        <v>43130</v>
      </c>
      <c r="Q122" s="196">
        <v>43132</v>
      </c>
      <c r="R122" s="196">
        <v>43160</v>
      </c>
      <c r="S122" s="192" t="s">
        <v>785</v>
      </c>
      <c r="T122" s="192" t="s">
        <v>786</v>
      </c>
      <c r="U122" s="192">
        <v>2</v>
      </c>
      <c r="V122" s="192">
        <v>2</v>
      </c>
      <c r="W122" s="192">
        <v>2</v>
      </c>
      <c r="X122" s="192">
        <v>2</v>
      </c>
      <c r="Y122" s="192">
        <v>2</v>
      </c>
      <c r="Z122" s="192" t="s">
        <v>783</v>
      </c>
      <c r="AA122" s="192" t="s">
        <v>783</v>
      </c>
      <c r="AB122" s="192" t="s">
        <v>489</v>
      </c>
      <c r="AC122" s="192" t="s">
        <v>487</v>
      </c>
      <c r="AD122" s="192" t="s">
        <v>783</v>
      </c>
      <c r="AE122" s="192" t="s">
        <v>783</v>
      </c>
      <c r="AF122" s="192" t="s">
        <v>783</v>
      </c>
      <c r="AG122" s="192" t="s">
        <v>783</v>
      </c>
      <c r="AH122" s="192" t="s">
        <v>783</v>
      </c>
      <c r="AI122" s="192" t="s">
        <v>783</v>
      </c>
      <c r="AJ122" s="192" t="s">
        <v>783</v>
      </c>
      <c r="AK122" s="192" t="s">
        <v>787</v>
      </c>
      <c r="AL122" s="192" t="s">
        <v>64</v>
      </c>
      <c r="AM122" s="192" t="s">
        <v>64</v>
      </c>
      <c r="AN122" s="192" t="s">
        <v>64</v>
      </c>
      <c r="AO122" s="192" t="s">
        <v>64</v>
      </c>
      <c r="AP122" s="192" t="s">
        <v>64</v>
      </c>
      <c r="AQ122" s="192" t="s">
        <v>64</v>
      </c>
      <c r="AR122" s="192" t="s">
        <v>64</v>
      </c>
      <c r="AS122" s="192" t="s">
        <v>64</v>
      </c>
      <c r="AT122" s="192" t="s">
        <v>64</v>
      </c>
      <c r="AU122" s="192" t="s">
        <v>64</v>
      </c>
      <c r="AV122" s="192" t="s">
        <v>64</v>
      </c>
      <c r="AW122" s="192" t="s">
        <v>64</v>
      </c>
      <c r="AX122" s="192" t="s">
        <v>64</v>
      </c>
      <c r="AY122" s="192" t="s">
        <v>64</v>
      </c>
      <c r="AZ122" s="192" t="s">
        <v>64</v>
      </c>
      <c r="BA122" s="192" t="s">
        <v>64</v>
      </c>
      <c r="BB122" s="192" t="s">
        <v>82</v>
      </c>
      <c r="BC122" s="192" t="s">
        <v>64</v>
      </c>
      <c r="BD122" s="192" t="s">
        <v>64</v>
      </c>
      <c r="BE122" s="192" t="s">
        <v>64</v>
      </c>
      <c r="BF122" s="192" t="s">
        <v>64</v>
      </c>
      <c r="BG122" s="192" t="s">
        <v>64</v>
      </c>
      <c r="BH122" s="192" t="s">
        <v>64</v>
      </c>
      <c r="BI122" s="192" t="s">
        <v>64</v>
      </c>
      <c r="BJ122" s="192" t="s">
        <v>82</v>
      </c>
      <c r="BK122" s="192" t="s">
        <v>64</v>
      </c>
      <c r="BL122" s="192" t="s">
        <v>64</v>
      </c>
      <c r="BM122" s="192" t="s">
        <v>64</v>
      </c>
      <c r="BN122" s="192" t="s">
        <v>64</v>
      </c>
      <c r="BO122" s="192" t="s">
        <v>64</v>
      </c>
      <c r="BP122" s="192" t="s">
        <v>64</v>
      </c>
      <c r="BQ122" s="192" t="s">
        <v>64</v>
      </c>
      <c r="BR122" s="192" t="s">
        <v>64</v>
      </c>
      <c r="BS122" s="192" t="s">
        <v>64</v>
      </c>
      <c r="BT122" s="192" t="s">
        <v>64</v>
      </c>
      <c r="BU122" s="192" t="s">
        <v>64</v>
      </c>
      <c r="BV122" s="192" t="s">
        <v>64</v>
      </c>
      <c r="BW122" s="192" t="s">
        <v>64</v>
      </c>
      <c r="BX122" s="192" t="s">
        <v>64</v>
      </c>
      <c r="BY122" s="192" t="s">
        <v>64</v>
      </c>
      <c r="BZ122" s="192" t="s">
        <v>64</v>
      </c>
      <c r="CA122" s="192" t="s">
        <v>64</v>
      </c>
      <c r="CB122" s="192" t="s">
        <v>64</v>
      </c>
      <c r="CC122" s="192" t="s">
        <v>64</v>
      </c>
      <c r="CD122" s="192" t="s">
        <v>64</v>
      </c>
      <c r="CE122" s="192" t="s">
        <v>64</v>
      </c>
      <c r="CF122" s="192" t="s">
        <v>64</v>
      </c>
      <c r="CG122" s="192" t="s">
        <v>64</v>
      </c>
      <c r="CH122" s="192" t="s">
        <v>64</v>
      </c>
      <c r="CI122" s="192" t="s">
        <v>64</v>
      </c>
      <c r="CJ122" s="192" t="s">
        <v>64</v>
      </c>
      <c r="CK122" s="192" t="s">
        <v>64</v>
      </c>
      <c r="CL122" s="192" t="s">
        <v>64</v>
      </c>
      <c r="CM122" s="192" t="s">
        <v>64</v>
      </c>
      <c r="CN122" s="192" t="s">
        <v>64</v>
      </c>
      <c r="CO122" s="192" t="s">
        <v>64</v>
      </c>
      <c r="CP122" s="192" t="s">
        <v>64</v>
      </c>
      <c r="CQ122" s="192" t="s">
        <v>64</v>
      </c>
      <c r="CR122" s="192" t="s">
        <v>64</v>
      </c>
      <c r="CS122" s="192" t="s">
        <v>82</v>
      </c>
      <c r="CT122" s="192" t="s">
        <v>82</v>
      </c>
      <c r="CU122" s="192" t="s">
        <v>64</v>
      </c>
      <c r="CV122" s="192" t="s">
        <v>64</v>
      </c>
      <c r="CW122" s="192" t="s">
        <v>64</v>
      </c>
      <c r="CX122" s="192" t="s">
        <v>64</v>
      </c>
      <c r="CY122" s="192" t="s">
        <v>64</v>
      </c>
      <c r="CZ122" s="192" t="s">
        <v>64</v>
      </c>
      <c r="DA122" s="192" t="s">
        <v>64</v>
      </c>
      <c r="DB122" s="192" t="s">
        <v>64</v>
      </c>
      <c r="DC122" s="192" t="s">
        <v>64</v>
      </c>
      <c r="DD122" s="192" t="s">
        <v>64</v>
      </c>
      <c r="DE122" s="192" t="s">
        <v>64</v>
      </c>
      <c r="DF122" s="192" t="s">
        <v>64</v>
      </c>
      <c r="DG122" s="192" t="s">
        <v>64</v>
      </c>
      <c r="DH122" s="192" t="s">
        <v>64</v>
      </c>
      <c r="DI122" s="192" t="s">
        <v>64</v>
      </c>
      <c r="DJ122" s="192" t="s">
        <v>64</v>
      </c>
      <c r="DK122" s="192" t="s">
        <v>64</v>
      </c>
      <c r="DL122" s="192" t="s">
        <v>64</v>
      </c>
      <c r="DM122" s="192" t="s">
        <v>64</v>
      </c>
      <c r="DN122" s="192" t="s">
        <v>64</v>
      </c>
      <c r="DO122" s="192" t="s">
        <v>64</v>
      </c>
      <c r="DP122" s="192" t="s">
        <v>64</v>
      </c>
      <c r="DQ122" s="192" t="s">
        <v>64</v>
      </c>
      <c r="DR122" s="192" t="s">
        <v>82</v>
      </c>
      <c r="DS122" s="192" t="s">
        <v>64</v>
      </c>
      <c r="DT122" s="192" t="s">
        <v>64</v>
      </c>
      <c r="DU122" s="192" t="s">
        <v>64</v>
      </c>
      <c r="DV122" s="192" t="s">
        <v>64</v>
      </c>
      <c r="DW122" s="192" t="s">
        <v>64</v>
      </c>
      <c r="DX122" s="192" t="s">
        <v>64</v>
      </c>
      <c r="DY122" s="192" t="s">
        <v>64</v>
      </c>
      <c r="DZ122" s="192" t="s">
        <v>64</v>
      </c>
      <c r="EA122" s="192" t="s">
        <v>64</v>
      </c>
      <c r="EB122" s="192" t="s">
        <v>64</v>
      </c>
      <c r="EC122" s="192" t="s">
        <v>64</v>
      </c>
      <c r="ED122" s="192" t="s">
        <v>64</v>
      </c>
      <c r="EE122" s="192" t="s">
        <v>64</v>
      </c>
      <c r="EF122" s="192" t="s">
        <v>82</v>
      </c>
      <c r="EG122" s="192" t="s">
        <v>64</v>
      </c>
      <c r="EH122" s="192" t="s">
        <v>64</v>
      </c>
      <c r="EI122" s="192" t="s">
        <v>64</v>
      </c>
      <c r="EJ122" s="192" t="s">
        <v>64</v>
      </c>
      <c r="EK122" s="192" t="s">
        <v>64</v>
      </c>
      <c r="EL122" s="192" t="s">
        <v>64</v>
      </c>
      <c r="EM122" s="192" t="s">
        <v>64</v>
      </c>
      <c r="EN122" s="192" t="s">
        <v>64</v>
      </c>
      <c r="EO122" s="192" t="s">
        <v>64</v>
      </c>
      <c r="EP122" s="192" t="s">
        <v>64</v>
      </c>
      <c r="EQ122" s="192" t="s">
        <v>64</v>
      </c>
      <c r="ER122" s="192" t="s">
        <v>64</v>
      </c>
      <c r="ES122" s="192" t="s">
        <v>64</v>
      </c>
      <c r="ET122" s="192" t="s">
        <v>64</v>
      </c>
      <c r="EU122" s="192" t="s">
        <v>64</v>
      </c>
      <c r="EV122" s="192" t="s">
        <v>64</v>
      </c>
      <c r="EW122" s="192" t="s">
        <v>64</v>
      </c>
      <c r="EX122" s="192" t="s">
        <v>64</v>
      </c>
      <c r="EY122" s="192" t="s">
        <v>64</v>
      </c>
      <c r="EZ122" s="192" t="s">
        <v>64</v>
      </c>
      <c r="FA122" s="192" t="s">
        <v>64</v>
      </c>
      <c r="FB122" s="192" t="s">
        <v>64</v>
      </c>
      <c r="FC122" s="192" t="s">
        <v>64</v>
      </c>
      <c r="FD122" s="192" t="s">
        <v>64</v>
      </c>
      <c r="FE122" s="192" t="s">
        <v>64</v>
      </c>
      <c r="FF122" s="192" t="s">
        <v>64</v>
      </c>
      <c r="FG122" s="192" t="s">
        <v>64</v>
      </c>
      <c r="FH122" s="192" t="s">
        <v>64</v>
      </c>
      <c r="FI122" s="192" t="s">
        <v>64</v>
      </c>
      <c r="FJ122" s="192" t="s">
        <v>64</v>
      </c>
      <c r="FK122" s="192" t="s">
        <v>64</v>
      </c>
      <c r="FL122" s="192" t="s">
        <v>64</v>
      </c>
      <c r="FM122" s="192" t="s">
        <v>64</v>
      </c>
      <c r="FN122" s="192" t="s">
        <v>64</v>
      </c>
      <c r="FO122" s="192" t="s">
        <v>64</v>
      </c>
      <c r="FP122" s="192" t="s">
        <v>64</v>
      </c>
      <c r="FQ122" s="192" t="s">
        <v>64</v>
      </c>
      <c r="FR122" s="192" t="s">
        <v>64</v>
      </c>
      <c r="FS122" s="192" t="s">
        <v>64</v>
      </c>
      <c r="FT122" s="192" t="s">
        <v>64</v>
      </c>
      <c r="FU122" s="192" t="s">
        <v>64</v>
      </c>
      <c r="FV122" s="192" t="s">
        <v>64</v>
      </c>
      <c r="FW122" s="192" t="s">
        <v>64</v>
      </c>
      <c r="FX122" s="192" t="s">
        <v>64</v>
      </c>
      <c r="FY122" s="192" t="s">
        <v>64</v>
      </c>
      <c r="FZ122" s="192" t="s">
        <v>64</v>
      </c>
      <c r="GA122" s="192" t="s">
        <v>64</v>
      </c>
      <c r="GB122" s="192" t="s">
        <v>64</v>
      </c>
      <c r="GC122" s="192" t="s">
        <v>64</v>
      </c>
      <c r="GD122" s="192" t="s">
        <v>64</v>
      </c>
      <c r="GE122" s="192" t="s">
        <v>64</v>
      </c>
      <c r="GF122" s="192" t="s">
        <v>64</v>
      </c>
      <c r="GG122" s="192" t="s">
        <v>64</v>
      </c>
      <c r="GH122" s="192" t="s">
        <v>64</v>
      </c>
      <c r="GI122" s="192" t="s">
        <v>64</v>
      </c>
      <c r="GJ122" s="192" t="s">
        <v>64</v>
      </c>
      <c r="GK122" s="192" t="s">
        <v>64</v>
      </c>
      <c r="GL122" s="192" t="s">
        <v>64</v>
      </c>
      <c r="GM122" s="192" t="s">
        <v>64</v>
      </c>
      <c r="GN122" s="192" t="s">
        <v>82</v>
      </c>
      <c r="GO122" s="192" t="s">
        <v>64</v>
      </c>
      <c r="GP122" s="192" t="s">
        <v>64</v>
      </c>
      <c r="GQ122" s="192" t="s">
        <v>64</v>
      </c>
      <c r="GR122" s="192" t="s">
        <v>64</v>
      </c>
      <c r="GS122" s="192" t="s">
        <v>64</v>
      </c>
      <c r="GT122" s="192" t="s">
        <v>64</v>
      </c>
      <c r="GU122" s="192" t="s">
        <v>64</v>
      </c>
      <c r="GV122" s="192" t="s">
        <v>64</v>
      </c>
      <c r="GW122" s="192" t="s">
        <v>64</v>
      </c>
      <c r="GX122" s="192" t="s">
        <v>64</v>
      </c>
      <c r="GY122" s="192" t="s">
        <v>64</v>
      </c>
      <c r="GZ122" s="192" t="s">
        <v>64</v>
      </c>
      <c r="HA122" s="192" t="s">
        <v>64</v>
      </c>
      <c r="HB122" s="192" t="s">
        <v>64</v>
      </c>
      <c r="HC122" s="192" t="s">
        <v>64</v>
      </c>
      <c r="HD122" s="192" t="s">
        <v>64</v>
      </c>
      <c r="HE122" s="192" t="s">
        <v>82</v>
      </c>
      <c r="HF122" s="192" t="s">
        <v>64</v>
      </c>
      <c r="HG122" s="192" t="s">
        <v>64</v>
      </c>
      <c r="HH122" s="192" t="s">
        <v>64</v>
      </c>
      <c r="HI122" s="192" t="s">
        <v>64</v>
      </c>
      <c r="HJ122" s="192" t="s">
        <v>64</v>
      </c>
      <c r="HK122" s="192" t="s">
        <v>64</v>
      </c>
      <c r="HL122" s="192" t="s">
        <v>64</v>
      </c>
      <c r="HM122" s="192" t="s">
        <v>64</v>
      </c>
      <c r="HN122" s="192" t="s">
        <v>64</v>
      </c>
      <c r="HO122" s="192" t="s">
        <v>64</v>
      </c>
      <c r="HP122" s="192" t="s">
        <v>64</v>
      </c>
      <c r="HQ122" s="192" t="s">
        <v>64</v>
      </c>
      <c r="HR122" s="192" t="s">
        <v>64</v>
      </c>
      <c r="HS122" s="192" t="s">
        <v>64</v>
      </c>
      <c r="HT122" s="192" t="s">
        <v>64</v>
      </c>
      <c r="HU122" s="192" t="s">
        <v>64</v>
      </c>
      <c r="HV122" s="192" t="s">
        <v>64</v>
      </c>
      <c r="HW122" s="192" t="s">
        <v>64</v>
      </c>
      <c r="HX122" s="192" t="s">
        <v>64</v>
      </c>
      <c r="HY122" s="192" t="s">
        <v>64</v>
      </c>
      <c r="HZ122" s="192" t="s">
        <v>64</v>
      </c>
      <c r="IA122" s="192" t="s">
        <v>64</v>
      </c>
      <c r="IB122" s="192" t="s">
        <v>64</v>
      </c>
      <c r="IC122" s="192" t="s">
        <v>64</v>
      </c>
      <c r="ID122" s="192" t="s">
        <v>64</v>
      </c>
      <c r="IE122" s="192" t="s">
        <v>64</v>
      </c>
      <c r="IF122" s="192" t="s">
        <v>64</v>
      </c>
      <c r="IG122" s="192" t="s">
        <v>64</v>
      </c>
      <c r="IH122" s="192" t="s">
        <v>64</v>
      </c>
      <c r="II122" s="192" t="s">
        <v>64</v>
      </c>
      <c r="IJ122" s="192" t="s">
        <v>64</v>
      </c>
      <c r="IK122" s="192" t="s">
        <v>64</v>
      </c>
      <c r="IL122" s="192" t="s">
        <v>64</v>
      </c>
      <c r="IM122" s="192" t="s">
        <v>490</v>
      </c>
      <c r="IN122" s="192" t="s">
        <v>83</v>
      </c>
      <c r="IO122" s="192" t="s">
        <v>489</v>
      </c>
      <c r="IP122" s="192" t="s">
        <v>487</v>
      </c>
      <c r="IQ122" s="192" t="s">
        <v>783</v>
      </c>
      <c r="IR122" s="192" t="s">
        <v>783</v>
      </c>
    </row>
    <row r="123" spans="1:252">
      <c r="A123" s="209" t="str">
        <f t="shared" si="1"/>
        <v>Report</v>
      </c>
      <c r="B123" s="192">
        <v>117048</v>
      </c>
      <c r="C123" s="192">
        <v>8846010</v>
      </c>
      <c r="D123" s="192" t="s">
        <v>1112</v>
      </c>
      <c r="E123" s="192" t="s">
        <v>778</v>
      </c>
      <c r="F123" s="192" t="s">
        <v>532</v>
      </c>
      <c r="G123" s="192" t="s">
        <v>532</v>
      </c>
      <c r="H123" s="192" t="s">
        <v>910</v>
      </c>
      <c r="I123" s="192" t="s">
        <v>1113</v>
      </c>
      <c r="J123" s="192" t="s">
        <v>781</v>
      </c>
      <c r="K123" s="192" t="s">
        <v>781</v>
      </c>
      <c r="L123" s="192" t="s">
        <v>782</v>
      </c>
      <c r="M123" s="192" t="s">
        <v>783</v>
      </c>
      <c r="N123" s="210" t="s">
        <v>784</v>
      </c>
      <c r="O123" s="211">
        <v>10006074</v>
      </c>
      <c r="P123" s="196">
        <v>43144</v>
      </c>
      <c r="Q123" s="196">
        <v>43146</v>
      </c>
      <c r="R123" s="196">
        <v>43186</v>
      </c>
      <c r="S123" s="192" t="s">
        <v>785</v>
      </c>
      <c r="T123" s="192" t="s">
        <v>786</v>
      </c>
      <c r="U123" s="192">
        <v>1</v>
      </c>
      <c r="V123" s="192">
        <v>1</v>
      </c>
      <c r="W123" s="192">
        <v>1</v>
      </c>
      <c r="X123" s="192">
        <v>1</v>
      </c>
      <c r="Y123" s="192">
        <v>1</v>
      </c>
      <c r="Z123" s="192" t="s">
        <v>783</v>
      </c>
      <c r="AA123" s="192" t="s">
        <v>783</v>
      </c>
      <c r="AB123" s="192" t="s">
        <v>489</v>
      </c>
      <c r="AC123" s="192" t="s">
        <v>487</v>
      </c>
      <c r="AD123" s="192" t="s">
        <v>783</v>
      </c>
      <c r="AE123" s="192" t="s">
        <v>783</v>
      </c>
      <c r="AF123" s="192" t="s">
        <v>783</v>
      </c>
      <c r="AG123" s="192" t="s">
        <v>783</v>
      </c>
      <c r="AH123" s="192" t="s">
        <v>783</v>
      </c>
      <c r="AI123" s="192" t="s">
        <v>783</v>
      </c>
      <c r="AJ123" s="192" t="s">
        <v>783</v>
      </c>
      <c r="AK123" s="192" t="s">
        <v>787</v>
      </c>
      <c r="AL123" s="192" t="s">
        <v>64</v>
      </c>
      <c r="AM123" s="192" t="s">
        <v>64</v>
      </c>
      <c r="AN123" s="192" t="s">
        <v>64</v>
      </c>
      <c r="AO123" s="192" t="s">
        <v>64</v>
      </c>
      <c r="AP123" s="192" t="s">
        <v>64</v>
      </c>
      <c r="AQ123" s="192" t="s">
        <v>64</v>
      </c>
      <c r="AR123" s="192" t="s">
        <v>64</v>
      </c>
      <c r="AS123" s="192" t="s">
        <v>64</v>
      </c>
      <c r="AT123" s="192" t="s">
        <v>64</v>
      </c>
      <c r="AU123" s="192" t="s">
        <v>64</v>
      </c>
      <c r="AV123" s="192" t="s">
        <v>64</v>
      </c>
      <c r="AW123" s="192" t="s">
        <v>64</v>
      </c>
      <c r="AX123" s="192" t="s">
        <v>64</v>
      </c>
      <c r="AY123" s="192" t="s">
        <v>64</v>
      </c>
      <c r="AZ123" s="192" t="s">
        <v>64</v>
      </c>
      <c r="BA123" s="192" t="s">
        <v>64</v>
      </c>
      <c r="BB123" s="192" t="s">
        <v>82</v>
      </c>
      <c r="BC123" s="192" t="s">
        <v>64</v>
      </c>
      <c r="BD123" s="192" t="s">
        <v>64</v>
      </c>
      <c r="BE123" s="192" t="s">
        <v>64</v>
      </c>
      <c r="BF123" s="192" t="s">
        <v>64</v>
      </c>
      <c r="BG123" s="192" t="s">
        <v>64</v>
      </c>
      <c r="BH123" s="192" t="s">
        <v>64</v>
      </c>
      <c r="BI123" s="192" t="s">
        <v>64</v>
      </c>
      <c r="BJ123" s="192" t="s">
        <v>82</v>
      </c>
      <c r="BK123" s="192" t="s">
        <v>82</v>
      </c>
      <c r="BL123" s="192" t="s">
        <v>64</v>
      </c>
      <c r="BM123" s="192" t="s">
        <v>64</v>
      </c>
      <c r="BN123" s="192" t="s">
        <v>64</v>
      </c>
      <c r="BO123" s="192" t="s">
        <v>64</v>
      </c>
      <c r="BP123" s="192" t="s">
        <v>64</v>
      </c>
      <c r="BQ123" s="192" t="s">
        <v>64</v>
      </c>
      <c r="BR123" s="192" t="s">
        <v>64</v>
      </c>
      <c r="BS123" s="192" t="s">
        <v>64</v>
      </c>
      <c r="BT123" s="192" t="s">
        <v>64</v>
      </c>
      <c r="BU123" s="192" t="s">
        <v>64</v>
      </c>
      <c r="BV123" s="192" t="s">
        <v>64</v>
      </c>
      <c r="BW123" s="192" t="s">
        <v>64</v>
      </c>
      <c r="BX123" s="192" t="s">
        <v>64</v>
      </c>
      <c r="BY123" s="192" t="s">
        <v>64</v>
      </c>
      <c r="BZ123" s="192" t="s">
        <v>64</v>
      </c>
      <c r="CA123" s="192" t="s">
        <v>64</v>
      </c>
      <c r="CB123" s="192" t="s">
        <v>64</v>
      </c>
      <c r="CC123" s="192" t="s">
        <v>64</v>
      </c>
      <c r="CD123" s="192" t="s">
        <v>64</v>
      </c>
      <c r="CE123" s="192" t="s">
        <v>64</v>
      </c>
      <c r="CF123" s="192" t="s">
        <v>64</v>
      </c>
      <c r="CG123" s="192" t="s">
        <v>64</v>
      </c>
      <c r="CH123" s="192" t="s">
        <v>64</v>
      </c>
      <c r="CI123" s="192" t="s">
        <v>64</v>
      </c>
      <c r="CJ123" s="192" t="s">
        <v>64</v>
      </c>
      <c r="CK123" s="192" t="s">
        <v>64</v>
      </c>
      <c r="CL123" s="192" t="s">
        <v>64</v>
      </c>
      <c r="CM123" s="192" t="s">
        <v>64</v>
      </c>
      <c r="CN123" s="192" t="s">
        <v>64</v>
      </c>
      <c r="CO123" s="192" t="s">
        <v>64</v>
      </c>
      <c r="CP123" s="192" t="s">
        <v>64</v>
      </c>
      <c r="CQ123" s="192" t="s">
        <v>64</v>
      </c>
      <c r="CR123" s="192" t="s">
        <v>64</v>
      </c>
      <c r="CS123" s="192" t="s">
        <v>64</v>
      </c>
      <c r="CT123" s="192" t="s">
        <v>64</v>
      </c>
      <c r="CU123" s="192" t="s">
        <v>64</v>
      </c>
      <c r="CV123" s="192" t="s">
        <v>64</v>
      </c>
      <c r="CW123" s="192" t="s">
        <v>64</v>
      </c>
      <c r="CX123" s="192" t="s">
        <v>64</v>
      </c>
      <c r="CY123" s="192" t="s">
        <v>64</v>
      </c>
      <c r="CZ123" s="192" t="s">
        <v>64</v>
      </c>
      <c r="DA123" s="192" t="s">
        <v>64</v>
      </c>
      <c r="DB123" s="192" t="s">
        <v>64</v>
      </c>
      <c r="DC123" s="192" t="s">
        <v>64</v>
      </c>
      <c r="DD123" s="192" t="s">
        <v>64</v>
      </c>
      <c r="DE123" s="192" t="s">
        <v>64</v>
      </c>
      <c r="DF123" s="192" t="s">
        <v>64</v>
      </c>
      <c r="DG123" s="192" t="s">
        <v>64</v>
      </c>
      <c r="DH123" s="192" t="s">
        <v>64</v>
      </c>
      <c r="DI123" s="192" t="s">
        <v>64</v>
      </c>
      <c r="DJ123" s="192" t="s">
        <v>64</v>
      </c>
      <c r="DK123" s="192" t="s">
        <v>64</v>
      </c>
      <c r="DL123" s="192" t="s">
        <v>64</v>
      </c>
      <c r="DM123" s="192" t="s">
        <v>64</v>
      </c>
      <c r="DN123" s="192" t="s">
        <v>64</v>
      </c>
      <c r="DO123" s="192" t="s">
        <v>64</v>
      </c>
      <c r="DP123" s="192" t="s">
        <v>64</v>
      </c>
      <c r="DQ123" s="192" t="s">
        <v>64</v>
      </c>
      <c r="DR123" s="192" t="s">
        <v>64</v>
      </c>
      <c r="DS123" s="192" t="s">
        <v>64</v>
      </c>
      <c r="DT123" s="192" t="s">
        <v>64</v>
      </c>
      <c r="DU123" s="192" t="s">
        <v>64</v>
      </c>
      <c r="DV123" s="192" t="s">
        <v>64</v>
      </c>
      <c r="DW123" s="192" t="s">
        <v>64</v>
      </c>
      <c r="DX123" s="192" t="s">
        <v>64</v>
      </c>
      <c r="DY123" s="192" t="s">
        <v>64</v>
      </c>
      <c r="DZ123" s="192" t="s">
        <v>64</v>
      </c>
      <c r="EA123" s="192" t="s">
        <v>64</v>
      </c>
      <c r="EB123" s="192" t="s">
        <v>64</v>
      </c>
      <c r="EC123" s="192" t="s">
        <v>64</v>
      </c>
      <c r="ED123" s="192" t="s">
        <v>64</v>
      </c>
      <c r="EE123" s="192" t="s">
        <v>64</v>
      </c>
      <c r="EF123" s="192" t="s">
        <v>82</v>
      </c>
      <c r="EG123" s="192" t="s">
        <v>64</v>
      </c>
      <c r="EH123" s="192" t="s">
        <v>64</v>
      </c>
      <c r="EI123" s="192" t="s">
        <v>64</v>
      </c>
      <c r="EJ123" s="192" t="s">
        <v>64</v>
      </c>
      <c r="EK123" s="192" t="s">
        <v>64</v>
      </c>
      <c r="EL123" s="192" t="s">
        <v>64</v>
      </c>
      <c r="EM123" s="192" t="s">
        <v>64</v>
      </c>
      <c r="EN123" s="192" t="s">
        <v>64</v>
      </c>
      <c r="EO123" s="192" t="s">
        <v>64</v>
      </c>
      <c r="EP123" s="192" t="s">
        <v>64</v>
      </c>
      <c r="EQ123" s="192" t="s">
        <v>64</v>
      </c>
      <c r="ER123" s="192" t="s">
        <v>64</v>
      </c>
      <c r="ES123" s="192" t="s">
        <v>64</v>
      </c>
      <c r="ET123" s="192" t="s">
        <v>64</v>
      </c>
      <c r="EU123" s="192" t="s">
        <v>64</v>
      </c>
      <c r="EV123" s="192" t="s">
        <v>64</v>
      </c>
      <c r="EW123" s="192" t="s">
        <v>64</v>
      </c>
      <c r="EX123" s="192" t="s">
        <v>64</v>
      </c>
      <c r="EY123" s="192" t="s">
        <v>64</v>
      </c>
      <c r="EZ123" s="192" t="s">
        <v>64</v>
      </c>
      <c r="FA123" s="192" t="s">
        <v>64</v>
      </c>
      <c r="FB123" s="192" t="s">
        <v>64</v>
      </c>
      <c r="FC123" s="192" t="s">
        <v>64</v>
      </c>
      <c r="FD123" s="192" t="s">
        <v>64</v>
      </c>
      <c r="FE123" s="192" t="s">
        <v>64</v>
      </c>
      <c r="FF123" s="192" t="s">
        <v>64</v>
      </c>
      <c r="FG123" s="192" t="s">
        <v>64</v>
      </c>
      <c r="FH123" s="192" t="s">
        <v>64</v>
      </c>
      <c r="FI123" s="192" t="s">
        <v>64</v>
      </c>
      <c r="FJ123" s="192" t="s">
        <v>64</v>
      </c>
      <c r="FK123" s="192" t="s">
        <v>64</v>
      </c>
      <c r="FL123" s="192" t="s">
        <v>64</v>
      </c>
      <c r="FM123" s="192" t="s">
        <v>64</v>
      </c>
      <c r="FN123" s="192" t="s">
        <v>64</v>
      </c>
      <c r="FO123" s="192" t="s">
        <v>64</v>
      </c>
      <c r="FP123" s="192" t="s">
        <v>64</v>
      </c>
      <c r="FQ123" s="192" t="s">
        <v>64</v>
      </c>
      <c r="FR123" s="192" t="s">
        <v>64</v>
      </c>
      <c r="FS123" s="192" t="s">
        <v>64</v>
      </c>
      <c r="FT123" s="192" t="s">
        <v>64</v>
      </c>
      <c r="FU123" s="192" t="s">
        <v>64</v>
      </c>
      <c r="FV123" s="192" t="s">
        <v>64</v>
      </c>
      <c r="FW123" s="192" t="s">
        <v>64</v>
      </c>
      <c r="FX123" s="192" t="s">
        <v>64</v>
      </c>
      <c r="FY123" s="192" t="s">
        <v>64</v>
      </c>
      <c r="FZ123" s="192" t="s">
        <v>64</v>
      </c>
      <c r="GA123" s="192" t="s">
        <v>64</v>
      </c>
      <c r="GB123" s="192" t="s">
        <v>64</v>
      </c>
      <c r="GC123" s="192" t="s">
        <v>64</v>
      </c>
      <c r="GD123" s="192" t="s">
        <v>64</v>
      </c>
      <c r="GE123" s="192" t="s">
        <v>64</v>
      </c>
      <c r="GF123" s="192" t="s">
        <v>64</v>
      </c>
      <c r="GG123" s="192" t="s">
        <v>64</v>
      </c>
      <c r="GH123" s="192" t="s">
        <v>64</v>
      </c>
      <c r="GI123" s="192" t="s">
        <v>64</v>
      </c>
      <c r="GJ123" s="192" t="s">
        <v>64</v>
      </c>
      <c r="GK123" s="192" t="s">
        <v>64</v>
      </c>
      <c r="GL123" s="192" t="s">
        <v>64</v>
      </c>
      <c r="GM123" s="192" t="s">
        <v>64</v>
      </c>
      <c r="GN123" s="192" t="s">
        <v>64</v>
      </c>
      <c r="GO123" s="192" t="s">
        <v>64</v>
      </c>
      <c r="GP123" s="192" t="s">
        <v>64</v>
      </c>
      <c r="GQ123" s="192" t="s">
        <v>64</v>
      </c>
      <c r="GR123" s="192" t="s">
        <v>64</v>
      </c>
      <c r="GS123" s="192" t="s">
        <v>64</v>
      </c>
      <c r="GT123" s="192" t="s">
        <v>64</v>
      </c>
      <c r="GU123" s="192" t="s">
        <v>64</v>
      </c>
      <c r="GV123" s="192" t="s">
        <v>64</v>
      </c>
      <c r="GW123" s="192" t="s">
        <v>64</v>
      </c>
      <c r="GX123" s="192" t="s">
        <v>64</v>
      </c>
      <c r="GY123" s="192" t="s">
        <v>64</v>
      </c>
      <c r="GZ123" s="192" t="s">
        <v>64</v>
      </c>
      <c r="HA123" s="192" t="s">
        <v>64</v>
      </c>
      <c r="HB123" s="192" t="s">
        <v>64</v>
      </c>
      <c r="HC123" s="192" t="s">
        <v>64</v>
      </c>
      <c r="HD123" s="192" t="s">
        <v>64</v>
      </c>
      <c r="HE123" s="192" t="s">
        <v>64</v>
      </c>
      <c r="HF123" s="192" t="s">
        <v>64</v>
      </c>
      <c r="HG123" s="192" t="s">
        <v>64</v>
      </c>
      <c r="HH123" s="192" t="s">
        <v>64</v>
      </c>
      <c r="HI123" s="192" t="s">
        <v>64</v>
      </c>
      <c r="HJ123" s="192" t="s">
        <v>64</v>
      </c>
      <c r="HK123" s="192" t="s">
        <v>64</v>
      </c>
      <c r="HL123" s="192" t="s">
        <v>64</v>
      </c>
      <c r="HM123" s="192" t="s">
        <v>64</v>
      </c>
      <c r="HN123" s="192" t="s">
        <v>64</v>
      </c>
      <c r="HO123" s="192" t="s">
        <v>82</v>
      </c>
      <c r="HP123" s="192" t="s">
        <v>82</v>
      </c>
      <c r="HQ123" s="192" t="s">
        <v>82</v>
      </c>
      <c r="HR123" s="192" t="s">
        <v>82</v>
      </c>
      <c r="HS123" s="192" t="s">
        <v>64</v>
      </c>
      <c r="HT123" s="192" t="s">
        <v>64</v>
      </c>
      <c r="HU123" s="192" t="s">
        <v>64</v>
      </c>
      <c r="HV123" s="192" t="s">
        <v>64</v>
      </c>
      <c r="HW123" s="192" t="s">
        <v>64</v>
      </c>
      <c r="HX123" s="192" t="s">
        <v>64</v>
      </c>
      <c r="HY123" s="192" t="s">
        <v>64</v>
      </c>
      <c r="HZ123" s="192" t="s">
        <v>64</v>
      </c>
      <c r="IA123" s="192" t="s">
        <v>64</v>
      </c>
      <c r="IB123" s="192" t="s">
        <v>64</v>
      </c>
      <c r="IC123" s="192" t="s">
        <v>64</v>
      </c>
      <c r="ID123" s="192" t="s">
        <v>64</v>
      </c>
      <c r="IE123" s="192" t="s">
        <v>64</v>
      </c>
      <c r="IF123" s="192" t="s">
        <v>64</v>
      </c>
      <c r="IG123" s="192" t="s">
        <v>64</v>
      </c>
      <c r="IH123" s="192" t="s">
        <v>64</v>
      </c>
      <c r="II123" s="192" t="s">
        <v>64</v>
      </c>
      <c r="IJ123" s="192" t="s">
        <v>64</v>
      </c>
      <c r="IK123" s="192" t="s">
        <v>64</v>
      </c>
      <c r="IL123" s="192" t="s">
        <v>64</v>
      </c>
      <c r="IM123" s="192" t="s">
        <v>489</v>
      </c>
      <c r="IN123" s="192" t="s">
        <v>489</v>
      </c>
      <c r="IO123" s="192" t="s">
        <v>489</v>
      </c>
      <c r="IP123" s="192" t="s">
        <v>487</v>
      </c>
      <c r="IQ123" s="192" t="s">
        <v>82</v>
      </c>
      <c r="IR123" s="192" t="s">
        <v>82</v>
      </c>
    </row>
    <row r="124" spans="1:252">
      <c r="A124" s="212" t="str">
        <f t="shared" si="1"/>
        <v>Report</v>
      </c>
      <c r="B124" s="192">
        <v>131940</v>
      </c>
      <c r="C124" s="192">
        <v>3126063</v>
      </c>
      <c r="D124" s="192" t="s">
        <v>1114</v>
      </c>
      <c r="E124" s="192" t="s">
        <v>778</v>
      </c>
      <c r="F124" s="192" t="s">
        <v>534</v>
      </c>
      <c r="G124" s="192" t="s">
        <v>534</v>
      </c>
      <c r="H124" s="192" t="s">
        <v>1091</v>
      </c>
      <c r="I124" s="192" t="s">
        <v>1115</v>
      </c>
      <c r="J124" s="192" t="s">
        <v>781</v>
      </c>
      <c r="K124" s="192" t="s">
        <v>781</v>
      </c>
      <c r="L124" s="192" t="s">
        <v>782</v>
      </c>
      <c r="M124" s="192" t="s">
        <v>783</v>
      </c>
      <c r="N124" s="210" t="s">
        <v>784</v>
      </c>
      <c r="O124" s="211">
        <v>10041397</v>
      </c>
      <c r="P124" s="196">
        <v>43179</v>
      </c>
      <c r="Q124" s="196">
        <v>43181</v>
      </c>
      <c r="R124" s="196">
        <v>43217</v>
      </c>
      <c r="S124" s="192" t="s">
        <v>785</v>
      </c>
      <c r="T124" s="192" t="s">
        <v>786</v>
      </c>
      <c r="U124" s="192">
        <v>2</v>
      </c>
      <c r="V124" s="192">
        <v>3</v>
      </c>
      <c r="W124" s="192">
        <v>2</v>
      </c>
      <c r="X124" s="192">
        <v>2</v>
      </c>
      <c r="Y124" s="192">
        <v>2</v>
      </c>
      <c r="Z124" s="192" t="s">
        <v>783</v>
      </c>
      <c r="AA124" s="192">
        <v>2</v>
      </c>
      <c r="AB124" s="192" t="s">
        <v>489</v>
      </c>
      <c r="AC124" s="192" t="s">
        <v>488</v>
      </c>
      <c r="AD124" s="192" t="s">
        <v>487</v>
      </c>
      <c r="AE124" s="192" t="s">
        <v>783</v>
      </c>
      <c r="AF124" s="192" t="s">
        <v>783</v>
      </c>
      <c r="AG124" s="192" t="s">
        <v>487</v>
      </c>
      <c r="AH124" s="192" t="s">
        <v>783</v>
      </c>
      <c r="AI124" s="192" t="s">
        <v>783</v>
      </c>
      <c r="AJ124" s="192" t="s">
        <v>783</v>
      </c>
      <c r="AK124" s="192" t="s">
        <v>787</v>
      </c>
      <c r="AL124" s="192" t="s">
        <v>64</v>
      </c>
      <c r="AM124" s="192" t="s">
        <v>64</v>
      </c>
      <c r="AN124" s="192" t="s">
        <v>64</v>
      </c>
      <c r="AO124" s="192" t="s">
        <v>64</v>
      </c>
      <c r="AP124" s="192" t="s">
        <v>64</v>
      </c>
      <c r="AQ124" s="192" t="s">
        <v>64</v>
      </c>
      <c r="AR124" s="192" t="s">
        <v>64</v>
      </c>
      <c r="AS124" s="192" t="s">
        <v>64</v>
      </c>
      <c r="AT124" s="192" t="s">
        <v>64</v>
      </c>
      <c r="AU124" s="192" t="s">
        <v>64</v>
      </c>
      <c r="AV124" s="192" t="s">
        <v>64</v>
      </c>
      <c r="AW124" s="192" t="s">
        <v>64</v>
      </c>
      <c r="AX124" s="192" t="s">
        <v>64</v>
      </c>
      <c r="AY124" s="192" t="s">
        <v>64</v>
      </c>
      <c r="AZ124" s="192" t="s">
        <v>64</v>
      </c>
      <c r="BA124" s="192" t="s">
        <v>64</v>
      </c>
      <c r="BB124" s="192" t="s">
        <v>82</v>
      </c>
      <c r="BC124" s="192" t="s">
        <v>64</v>
      </c>
      <c r="BD124" s="192" t="s">
        <v>64</v>
      </c>
      <c r="BE124" s="192" t="s">
        <v>64</v>
      </c>
      <c r="BF124" s="192" t="s">
        <v>64</v>
      </c>
      <c r="BG124" s="192" t="s">
        <v>64</v>
      </c>
      <c r="BH124" s="192" t="s">
        <v>64</v>
      </c>
      <c r="BI124" s="192" t="s">
        <v>64</v>
      </c>
      <c r="BJ124" s="192" t="s">
        <v>82</v>
      </c>
      <c r="BK124" s="192" t="s">
        <v>64</v>
      </c>
      <c r="BL124" s="192" t="s">
        <v>64</v>
      </c>
      <c r="BM124" s="192" t="s">
        <v>64</v>
      </c>
      <c r="BN124" s="192" t="s">
        <v>64</v>
      </c>
      <c r="BO124" s="192" t="s">
        <v>64</v>
      </c>
      <c r="BP124" s="192" t="s">
        <v>64</v>
      </c>
      <c r="BQ124" s="192" t="s">
        <v>64</v>
      </c>
      <c r="BR124" s="192" t="s">
        <v>64</v>
      </c>
      <c r="BS124" s="192" t="s">
        <v>64</v>
      </c>
      <c r="BT124" s="192" t="s">
        <v>64</v>
      </c>
      <c r="BU124" s="192" t="s">
        <v>64</v>
      </c>
      <c r="BV124" s="192" t="s">
        <v>64</v>
      </c>
      <c r="BW124" s="192" t="s">
        <v>64</v>
      </c>
      <c r="BX124" s="192" t="s">
        <v>64</v>
      </c>
      <c r="BY124" s="192" t="s">
        <v>64</v>
      </c>
      <c r="BZ124" s="192" t="s">
        <v>64</v>
      </c>
      <c r="CA124" s="192" t="s">
        <v>64</v>
      </c>
      <c r="CB124" s="192" t="s">
        <v>64</v>
      </c>
      <c r="CC124" s="192" t="s">
        <v>64</v>
      </c>
      <c r="CD124" s="192" t="s">
        <v>64</v>
      </c>
      <c r="CE124" s="192" t="s">
        <v>64</v>
      </c>
      <c r="CF124" s="192" t="s">
        <v>64</v>
      </c>
      <c r="CG124" s="192" t="s">
        <v>64</v>
      </c>
      <c r="CH124" s="192" t="s">
        <v>64</v>
      </c>
      <c r="CI124" s="192" t="s">
        <v>64</v>
      </c>
      <c r="CJ124" s="192" t="s">
        <v>64</v>
      </c>
      <c r="CK124" s="192" t="s">
        <v>64</v>
      </c>
      <c r="CL124" s="192" t="s">
        <v>64</v>
      </c>
      <c r="CM124" s="192" t="s">
        <v>64</v>
      </c>
      <c r="CN124" s="192" t="s">
        <v>64</v>
      </c>
      <c r="CO124" s="192" t="s">
        <v>64</v>
      </c>
      <c r="CP124" s="192" t="s">
        <v>64</v>
      </c>
      <c r="CQ124" s="192" t="s">
        <v>64</v>
      </c>
      <c r="CR124" s="192" t="s">
        <v>82</v>
      </c>
      <c r="CS124" s="192" t="s">
        <v>82</v>
      </c>
      <c r="CT124" s="192" t="s">
        <v>82</v>
      </c>
      <c r="CU124" s="192" t="s">
        <v>64</v>
      </c>
      <c r="CV124" s="192" t="s">
        <v>64</v>
      </c>
      <c r="CW124" s="192" t="s">
        <v>64</v>
      </c>
      <c r="CX124" s="192" t="s">
        <v>64</v>
      </c>
      <c r="CY124" s="192" t="s">
        <v>64</v>
      </c>
      <c r="CZ124" s="192" t="s">
        <v>64</v>
      </c>
      <c r="DA124" s="192" t="s">
        <v>64</v>
      </c>
      <c r="DB124" s="192" t="s">
        <v>64</v>
      </c>
      <c r="DC124" s="192" t="s">
        <v>64</v>
      </c>
      <c r="DD124" s="192" t="s">
        <v>64</v>
      </c>
      <c r="DE124" s="192" t="s">
        <v>64</v>
      </c>
      <c r="DF124" s="192" t="s">
        <v>64</v>
      </c>
      <c r="DG124" s="192" t="s">
        <v>64</v>
      </c>
      <c r="DH124" s="192" t="s">
        <v>64</v>
      </c>
      <c r="DI124" s="192" t="s">
        <v>64</v>
      </c>
      <c r="DJ124" s="192" t="s">
        <v>64</v>
      </c>
      <c r="DK124" s="192" t="s">
        <v>64</v>
      </c>
      <c r="DL124" s="192" t="s">
        <v>64</v>
      </c>
      <c r="DM124" s="192" t="s">
        <v>64</v>
      </c>
      <c r="DN124" s="192" t="s">
        <v>64</v>
      </c>
      <c r="DO124" s="192" t="s">
        <v>64</v>
      </c>
      <c r="DP124" s="192" t="s">
        <v>64</v>
      </c>
      <c r="DQ124" s="192" t="s">
        <v>64</v>
      </c>
      <c r="DR124" s="192" t="s">
        <v>82</v>
      </c>
      <c r="DS124" s="192" t="s">
        <v>64</v>
      </c>
      <c r="DT124" s="192" t="s">
        <v>64</v>
      </c>
      <c r="DU124" s="192" t="s">
        <v>64</v>
      </c>
      <c r="DV124" s="192" t="s">
        <v>64</v>
      </c>
      <c r="DW124" s="192" t="s">
        <v>64</v>
      </c>
      <c r="DX124" s="192" t="s">
        <v>64</v>
      </c>
      <c r="DY124" s="192" t="s">
        <v>64</v>
      </c>
      <c r="DZ124" s="192" t="s">
        <v>64</v>
      </c>
      <c r="EA124" s="192" t="s">
        <v>64</v>
      </c>
      <c r="EB124" s="192" t="s">
        <v>64</v>
      </c>
      <c r="EC124" s="192" t="s">
        <v>64</v>
      </c>
      <c r="ED124" s="192" t="s">
        <v>64</v>
      </c>
      <c r="EE124" s="192" t="s">
        <v>64</v>
      </c>
      <c r="EF124" s="192" t="s">
        <v>82</v>
      </c>
      <c r="EG124" s="192" t="s">
        <v>64</v>
      </c>
      <c r="EH124" s="192" t="s">
        <v>64</v>
      </c>
      <c r="EI124" s="192" t="s">
        <v>64</v>
      </c>
      <c r="EJ124" s="192" t="s">
        <v>64</v>
      </c>
      <c r="EK124" s="192" t="s">
        <v>64</v>
      </c>
      <c r="EL124" s="192" t="s">
        <v>64</v>
      </c>
      <c r="EM124" s="192" t="s">
        <v>64</v>
      </c>
      <c r="EN124" s="192" t="s">
        <v>64</v>
      </c>
      <c r="EO124" s="192" t="s">
        <v>64</v>
      </c>
      <c r="EP124" s="192" t="s">
        <v>64</v>
      </c>
      <c r="EQ124" s="192" t="s">
        <v>64</v>
      </c>
      <c r="ER124" s="192" t="s">
        <v>64</v>
      </c>
      <c r="ES124" s="192" t="s">
        <v>64</v>
      </c>
      <c r="ET124" s="192" t="s">
        <v>64</v>
      </c>
      <c r="EU124" s="192" t="s">
        <v>64</v>
      </c>
      <c r="EV124" s="192" t="s">
        <v>64</v>
      </c>
      <c r="EW124" s="192" t="s">
        <v>64</v>
      </c>
      <c r="EX124" s="192" t="s">
        <v>64</v>
      </c>
      <c r="EY124" s="192" t="s">
        <v>64</v>
      </c>
      <c r="EZ124" s="192" t="s">
        <v>64</v>
      </c>
      <c r="FA124" s="192" t="s">
        <v>64</v>
      </c>
      <c r="FB124" s="192" t="s">
        <v>64</v>
      </c>
      <c r="FC124" s="192" t="s">
        <v>64</v>
      </c>
      <c r="FD124" s="192" t="s">
        <v>64</v>
      </c>
      <c r="FE124" s="192" t="s">
        <v>64</v>
      </c>
      <c r="FF124" s="192" t="s">
        <v>64</v>
      </c>
      <c r="FG124" s="192" t="s">
        <v>64</v>
      </c>
      <c r="FH124" s="192" t="s">
        <v>64</v>
      </c>
      <c r="FI124" s="192" t="s">
        <v>64</v>
      </c>
      <c r="FJ124" s="192" t="s">
        <v>64</v>
      </c>
      <c r="FK124" s="192" t="s">
        <v>64</v>
      </c>
      <c r="FL124" s="192" t="s">
        <v>64</v>
      </c>
      <c r="FM124" s="192" t="s">
        <v>64</v>
      </c>
      <c r="FN124" s="192" t="s">
        <v>64</v>
      </c>
      <c r="FO124" s="192" t="s">
        <v>64</v>
      </c>
      <c r="FP124" s="192" t="s">
        <v>64</v>
      </c>
      <c r="FQ124" s="192" t="s">
        <v>64</v>
      </c>
      <c r="FR124" s="192" t="s">
        <v>64</v>
      </c>
      <c r="FS124" s="192" t="s">
        <v>64</v>
      </c>
      <c r="FT124" s="192" t="s">
        <v>64</v>
      </c>
      <c r="FU124" s="192" t="s">
        <v>64</v>
      </c>
      <c r="FV124" s="192" t="s">
        <v>64</v>
      </c>
      <c r="FW124" s="192" t="s">
        <v>64</v>
      </c>
      <c r="FX124" s="192" t="s">
        <v>64</v>
      </c>
      <c r="FY124" s="192" t="s">
        <v>64</v>
      </c>
      <c r="FZ124" s="192" t="s">
        <v>64</v>
      </c>
      <c r="GA124" s="192" t="s">
        <v>64</v>
      </c>
      <c r="GB124" s="192" t="s">
        <v>64</v>
      </c>
      <c r="GC124" s="192" t="s">
        <v>64</v>
      </c>
      <c r="GD124" s="192" t="s">
        <v>64</v>
      </c>
      <c r="GE124" s="192" t="s">
        <v>64</v>
      </c>
      <c r="GF124" s="192" t="s">
        <v>64</v>
      </c>
      <c r="GG124" s="192" t="s">
        <v>64</v>
      </c>
      <c r="GH124" s="192" t="s">
        <v>64</v>
      </c>
      <c r="GI124" s="192" t="s">
        <v>64</v>
      </c>
      <c r="GJ124" s="192" t="s">
        <v>64</v>
      </c>
      <c r="GK124" s="192" t="s">
        <v>64</v>
      </c>
      <c r="GL124" s="192" t="s">
        <v>64</v>
      </c>
      <c r="GM124" s="192" t="s">
        <v>64</v>
      </c>
      <c r="GN124" s="192" t="s">
        <v>82</v>
      </c>
      <c r="GO124" s="192" t="s">
        <v>64</v>
      </c>
      <c r="GP124" s="192" t="s">
        <v>64</v>
      </c>
      <c r="GQ124" s="192" t="s">
        <v>64</v>
      </c>
      <c r="GR124" s="192" t="s">
        <v>64</v>
      </c>
      <c r="GS124" s="192" t="s">
        <v>64</v>
      </c>
      <c r="GT124" s="192" t="s">
        <v>82</v>
      </c>
      <c r="GU124" s="192" t="s">
        <v>64</v>
      </c>
      <c r="GV124" s="192" t="s">
        <v>64</v>
      </c>
      <c r="GW124" s="192" t="s">
        <v>64</v>
      </c>
      <c r="GX124" s="192" t="s">
        <v>64</v>
      </c>
      <c r="GY124" s="192" t="s">
        <v>64</v>
      </c>
      <c r="GZ124" s="192" t="s">
        <v>64</v>
      </c>
      <c r="HA124" s="192" t="s">
        <v>64</v>
      </c>
      <c r="HB124" s="192" t="s">
        <v>64</v>
      </c>
      <c r="HC124" s="192" t="s">
        <v>64</v>
      </c>
      <c r="HD124" s="192" t="s">
        <v>64</v>
      </c>
      <c r="HE124" s="192" t="s">
        <v>64</v>
      </c>
      <c r="HF124" s="192" t="s">
        <v>64</v>
      </c>
      <c r="HG124" s="192" t="s">
        <v>64</v>
      </c>
      <c r="HH124" s="192" t="s">
        <v>64</v>
      </c>
      <c r="HI124" s="192" t="s">
        <v>64</v>
      </c>
      <c r="HJ124" s="192" t="s">
        <v>64</v>
      </c>
      <c r="HK124" s="192" t="s">
        <v>64</v>
      </c>
      <c r="HL124" s="192" t="s">
        <v>64</v>
      </c>
      <c r="HM124" s="192" t="s">
        <v>64</v>
      </c>
      <c r="HN124" s="192" t="s">
        <v>64</v>
      </c>
      <c r="HO124" s="192" t="s">
        <v>64</v>
      </c>
      <c r="HP124" s="192" t="s">
        <v>82</v>
      </c>
      <c r="HQ124" s="192" t="s">
        <v>82</v>
      </c>
      <c r="HR124" s="192" t="s">
        <v>82</v>
      </c>
      <c r="HS124" s="192" t="s">
        <v>64</v>
      </c>
      <c r="HT124" s="192" t="s">
        <v>64</v>
      </c>
      <c r="HU124" s="192" t="s">
        <v>64</v>
      </c>
      <c r="HV124" s="192" t="s">
        <v>64</v>
      </c>
      <c r="HW124" s="192" t="s">
        <v>64</v>
      </c>
      <c r="HX124" s="192" t="s">
        <v>64</v>
      </c>
      <c r="HY124" s="192" t="s">
        <v>64</v>
      </c>
      <c r="HZ124" s="192" t="s">
        <v>64</v>
      </c>
      <c r="IA124" s="192" t="s">
        <v>64</v>
      </c>
      <c r="IB124" s="192" t="s">
        <v>64</v>
      </c>
      <c r="IC124" s="192" t="s">
        <v>64</v>
      </c>
      <c r="ID124" s="192" t="s">
        <v>64</v>
      </c>
      <c r="IE124" s="192" t="s">
        <v>64</v>
      </c>
      <c r="IF124" s="192" t="s">
        <v>64</v>
      </c>
      <c r="IG124" s="192" t="s">
        <v>64</v>
      </c>
      <c r="IH124" s="192" t="s">
        <v>64</v>
      </c>
      <c r="II124" s="192" t="s">
        <v>64</v>
      </c>
      <c r="IJ124" s="192" t="s">
        <v>64</v>
      </c>
      <c r="IK124" s="192" t="s">
        <v>64</v>
      </c>
      <c r="IL124" s="192" t="s">
        <v>64</v>
      </c>
      <c r="IM124" s="192" t="s">
        <v>490</v>
      </c>
      <c r="IN124" s="192" t="s">
        <v>83</v>
      </c>
      <c r="IO124" s="192" t="s">
        <v>489</v>
      </c>
      <c r="IP124" s="192" t="s">
        <v>487</v>
      </c>
      <c r="IQ124" s="192" t="s">
        <v>64</v>
      </c>
      <c r="IR124" s="192" t="s">
        <v>64</v>
      </c>
    </row>
    <row r="125" spans="1:252">
      <c r="A125" s="209" t="str">
        <f t="shared" si="1"/>
        <v>Report</v>
      </c>
      <c r="B125" s="192">
        <v>124488</v>
      </c>
      <c r="C125" s="192">
        <v>8606022</v>
      </c>
      <c r="D125" s="192" t="s">
        <v>1116</v>
      </c>
      <c r="E125" s="192" t="s">
        <v>778</v>
      </c>
      <c r="F125" s="192" t="s">
        <v>532</v>
      </c>
      <c r="G125" s="192" t="s">
        <v>532</v>
      </c>
      <c r="H125" s="192" t="s">
        <v>1117</v>
      </c>
      <c r="I125" s="192" t="s">
        <v>1118</v>
      </c>
      <c r="J125" s="192" t="s">
        <v>781</v>
      </c>
      <c r="K125" s="192" t="s">
        <v>781</v>
      </c>
      <c r="L125" s="192" t="s">
        <v>782</v>
      </c>
      <c r="M125" s="192" t="s">
        <v>783</v>
      </c>
      <c r="N125" s="210" t="s">
        <v>784</v>
      </c>
      <c r="O125" s="211">
        <v>10026104</v>
      </c>
      <c r="P125" s="196">
        <v>43039</v>
      </c>
      <c r="Q125" s="196">
        <v>43041</v>
      </c>
      <c r="R125" s="196">
        <v>43063</v>
      </c>
      <c r="S125" s="192" t="s">
        <v>785</v>
      </c>
      <c r="T125" s="192" t="s">
        <v>786</v>
      </c>
      <c r="U125" s="192">
        <v>1</v>
      </c>
      <c r="V125" s="192">
        <v>1</v>
      </c>
      <c r="W125" s="192">
        <v>1</v>
      </c>
      <c r="X125" s="192">
        <v>1</v>
      </c>
      <c r="Y125" s="192">
        <v>1</v>
      </c>
      <c r="Z125" s="192" t="s">
        <v>783</v>
      </c>
      <c r="AA125" s="192" t="s">
        <v>783</v>
      </c>
      <c r="AB125" s="192" t="s">
        <v>489</v>
      </c>
      <c r="AC125" s="192" t="s">
        <v>487</v>
      </c>
      <c r="AD125" s="192" t="s">
        <v>783</v>
      </c>
      <c r="AE125" s="192" t="s">
        <v>783</v>
      </c>
      <c r="AF125" s="192" t="s">
        <v>783</v>
      </c>
      <c r="AG125" s="192" t="s">
        <v>783</v>
      </c>
      <c r="AH125" s="192" t="s">
        <v>783</v>
      </c>
      <c r="AI125" s="192" t="s">
        <v>783</v>
      </c>
      <c r="AJ125" s="192" t="s">
        <v>783</v>
      </c>
      <c r="AK125" s="192" t="s">
        <v>787</v>
      </c>
      <c r="AL125" s="192" t="s">
        <v>64</v>
      </c>
      <c r="AM125" s="192" t="s">
        <v>64</v>
      </c>
      <c r="AN125" s="192" t="s">
        <v>64</v>
      </c>
      <c r="AO125" s="192" t="s">
        <v>64</v>
      </c>
      <c r="AP125" s="192" t="s">
        <v>64</v>
      </c>
      <c r="AQ125" s="192" t="s">
        <v>64</v>
      </c>
      <c r="AR125" s="192" t="s">
        <v>64</v>
      </c>
      <c r="AS125" s="192" t="s">
        <v>64</v>
      </c>
      <c r="AT125" s="192" t="s">
        <v>64</v>
      </c>
      <c r="AU125" s="192" t="s">
        <v>64</v>
      </c>
      <c r="AV125" s="192" t="s">
        <v>64</v>
      </c>
      <c r="AW125" s="192" t="s">
        <v>64</v>
      </c>
      <c r="AX125" s="192" t="s">
        <v>64</v>
      </c>
      <c r="AY125" s="192" t="s">
        <v>64</v>
      </c>
      <c r="AZ125" s="192" t="s">
        <v>64</v>
      </c>
      <c r="BA125" s="192" t="s">
        <v>64</v>
      </c>
      <c r="BB125" s="192" t="s">
        <v>82</v>
      </c>
      <c r="BC125" s="192" t="s">
        <v>64</v>
      </c>
      <c r="BD125" s="192" t="s">
        <v>64</v>
      </c>
      <c r="BE125" s="192" t="s">
        <v>64</v>
      </c>
      <c r="BF125" s="192" t="s">
        <v>64</v>
      </c>
      <c r="BG125" s="192" t="s">
        <v>64</v>
      </c>
      <c r="BH125" s="192" t="s">
        <v>64</v>
      </c>
      <c r="BI125" s="192" t="s">
        <v>64</v>
      </c>
      <c r="BJ125" s="192" t="s">
        <v>82</v>
      </c>
      <c r="BK125" s="192" t="s">
        <v>64</v>
      </c>
      <c r="BL125" s="192" t="s">
        <v>64</v>
      </c>
      <c r="BM125" s="192" t="s">
        <v>64</v>
      </c>
      <c r="BN125" s="192" t="s">
        <v>64</v>
      </c>
      <c r="BO125" s="192" t="s">
        <v>64</v>
      </c>
      <c r="BP125" s="192" t="s">
        <v>64</v>
      </c>
      <c r="BQ125" s="192" t="s">
        <v>64</v>
      </c>
      <c r="BR125" s="192" t="s">
        <v>64</v>
      </c>
      <c r="BS125" s="192" t="s">
        <v>64</v>
      </c>
      <c r="BT125" s="192" t="s">
        <v>64</v>
      </c>
      <c r="BU125" s="192" t="s">
        <v>64</v>
      </c>
      <c r="BV125" s="192" t="s">
        <v>64</v>
      </c>
      <c r="BW125" s="192" t="s">
        <v>64</v>
      </c>
      <c r="BX125" s="192" t="s">
        <v>64</v>
      </c>
      <c r="BY125" s="192" t="s">
        <v>64</v>
      </c>
      <c r="BZ125" s="192" t="s">
        <v>64</v>
      </c>
      <c r="CA125" s="192" t="s">
        <v>64</v>
      </c>
      <c r="CB125" s="192" t="s">
        <v>64</v>
      </c>
      <c r="CC125" s="192" t="s">
        <v>64</v>
      </c>
      <c r="CD125" s="192" t="s">
        <v>64</v>
      </c>
      <c r="CE125" s="192" t="s">
        <v>64</v>
      </c>
      <c r="CF125" s="192" t="s">
        <v>64</v>
      </c>
      <c r="CG125" s="192" t="s">
        <v>64</v>
      </c>
      <c r="CH125" s="192" t="s">
        <v>64</v>
      </c>
      <c r="CI125" s="192" t="s">
        <v>64</v>
      </c>
      <c r="CJ125" s="192" t="s">
        <v>64</v>
      </c>
      <c r="CK125" s="192" t="s">
        <v>64</v>
      </c>
      <c r="CL125" s="192" t="s">
        <v>64</v>
      </c>
      <c r="CM125" s="192" t="s">
        <v>64</v>
      </c>
      <c r="CN125" s="192" t="s">
        <v>64</v>
      </c>
      <c r="CO125" s="192" t="s">
        <v>64</v>
      </c>
      <c r="CP125" s="192" t="s">
        <v>64</v>
      </c>
      <c r="CQ125" s="192" t="s">
        <v>64</v>
      </c>
      <c r="CR125" s="192" t="s">
        <v>82</v>
      </c>
      <c r="CS125" s="192" t="s">
        <v>82</v>
      </c>
      <c r="CT125" s="192" t="s">
        <v>82</v>
      </c>
      <c r="CU125" s="192" t="s">
        <v>64</v>
      </c>
      <c r="CV125" s="192" t="s">
        <v>64</v>
      </c>
      <c r="CW125" s="192" t="s">
        <v>64</v>
      </c>
      <c r="CX125" s="192" t="s">
        <v>64</v>
      </c>
      <c r="CY125" s="192" t="s">
        <v>64</v>
      </c>
      <c r="CZ125" s="192" t="s">
        <v>64</v>
      </c>
      <c r="DA125" s="192" t="s">
        <v>64</v>
      </c>
      <c r="DB125" s="192" t="s">
        <v>64</v>
      </c>
      <c r="DC125" s="192" t="s">
        <v>64</v>
      </c>
      <c r="DD125" s="192" t="s">
        <v>64</v>
      </c>
      <c r="DE125" s="192" t="s">
        <v>64</v>
      </c>
      <c r="DF125" s="192" t="s">
        <v>64</v>
      </c>
      <c r="DG125" s="192" t="s">
        <v>64</v>
      </c>
      <c r="DH125" s="192" t="s">
        <v>64</v>
      </c>
      <c r="DI125" s="192" t="s">
        <v>64</v>
      </c>
      <c r="DJ125" s="192" t="s">
        <v>64</v>
      </c>
      <c r="DK125" s="192" t="s">
        <v>64</v>
      </c>
      <c r="DL125" s="192" t="s">
        <v>64</v>
      </c>
      <c r="DM125" s="192" t="s">
        <v>64</v>
      </c>
      <c r="DN125" s="192" t="s">
        <v>64</v>
      </c>
      <c r="DO125" s="192" t="s">
        <v>64</v>
      </c>
      <c r="DP125" s="192" t="s">
        <v>64</v>
      </c>
      <c r="DQ125" s="192" t="s">
        <v>64</v>
      </c>
      <c r="DR125" s="192" t="s">
        <v>64</v>
      </c>
      <c r="DS125" s="192" t="s">
        <v>64</v>
      </c>
      <c r="DT125" s="192" t="s">
        <v>82</v>
      </c>
      <c r="DU125" s="192" t="s">
        <v>82</v>
      </c>
      <c r="DV125" s="192" t="s">
        <v>82</v>
      </c>
      <c r="DW125" s="192" t="s">
        <v>82</v>
      </c>
      <c r="DX125" s="192" t="s">
        <v>82</v>
      </c>
      <c r="DY125" s="192" t="s">
        <v>82</v>
      </c>
      <c r="DZ125" s="192" t="s">
        <v>82</v>
      </c>
      <c r="EA125" s="192" t="s">
        <v>82</v>
      </c>
      <c r="EB125" s="192" t="s">
        <v>82</v>
      </c>
      <c r="EC125" s="192" t="s">
        <v>82</v>
      </c>
      <c r="ED125" s="192" t="s">
        <v>82</v>
      </c>
      <c r="EE125" s="192" t="s">
        <v>82</v>
      </c>
      <c r="EF125" s="192" t="s">
        <v>82</v>
      </c>
      <c r="EG125" s="192" t="s">
        <v>82</v>
      </c>
      <c r="EH125" s="192" t="s">
        <v>64</v>
      </c>
      <c r="EI125" s="192" t="s">
        <v>64</v>
      </c>
      <c r="EJ125" s="192" t="s">
        <v>64</v>
      </c>
      <c r="EK125" s="192" t="s">
        <v>64</v>
      </c>
      <c r="EL125" s="192" t="s">
        <v>64</v>
      </c>
      <c r="EM125" s="192" t="s">
        <v>64</v>
      </c>
      <c r="EN125" s="192" t="s">
        <v>64</v>
      </c>
      <c r="EO125" s="192" t="s">
        <v>64</v>
      </c>
      <c r="EP125" s="192" t="s">
        <v>64</v>
      </c>
      <c r="EQ125" s="192" t="s">
        <v>64</v>
      </c>
      <c r="ER125" s="192" t="s">
        <v>64</v>
      </c>
      <c r="ES125" s="192" t="s">
        <v>64</v>
      </c>
      <c r="ET125" s="192" t="s">
        <v>64</v>
      </c>
      <c r="EU125" s="192" t="s">
        <v>64</v>
      </c>
      <c r="EV125" s="192" t="s">
        <v>64</v>
      </c>
      <c r="EW125" s="192" t="s">
        <v>64</v>
      </c>
      <c r="EX125" s="192" t="s">
        <v>64</v>
      </c>
      <c r="EY125" s="192" t="s">
        <v>64</v>
      </c>
      <c r="EZ125" s="192" t="s">
        <v>64</v>
      </c>
      <c r="FA125" s="192" t="s">
        <v>64</v>
      </c>
      <c r="FB125" s="192" t="s">
        <v>64</v>
      </c>
      <c r="FC125" s="192" t="s">
        <v>64</v>
      </c>
      <c r="FD125" s="192" t="s">
        <v>64</v>
      </c>
      <c r="FE125" s="192" t="s">
        <v>64</v>
      </c>
      <c r="FF125" s="192" t="s">
        <v>64</v>
      </c>
      <c r="FG125" s="192" t="s">
        <v>64</v>
      </c>
      <c r="FH125" s="192" t="s">
        <v>64</v>
      </c>
      <c r="FI125" s="192" t="s">
        <v>64</v>
      </c>
      <c r="FJ125" s="192" t="s">
        <v>64</v>
      </c>
      <c r="FK125" s="192" t="s">
        <v>64</v>
      </c>
      <c r="FL125" s="192" t="s">
        <v>64</v>
      </c>
      <c r="FM125" s="192" t="s">
        <v>64</v>
      </c>
      <c r="FN125" s="192" t="s">
        <v>64</v>
      </c>
      <c r="FO125" s="192" t="s">
        <v>64</v>
      </c>
      <c r="FP125" s="192" t="s">
        <v>64</v>
      </c>
      <c r="FQ125" s="192" t="s">
        <v>64</v>
      </c>
      <c r="FR125" s="192" t="s">
        <v>64</v>
      </c>
      <c r="FS125" s="192" t="s">
        <v>64</v>
      </c>
      <c r="FT125" s="192" t="s">
        <v>64</v>
      </c>
      <c r="FU125" s="192" t="s">
        <v>64</v>
      </c>
      <c r="FV125" s="192" t="s">
        <v>64</v>
      </c>
      <c r="FW125" s="192" t="s">
        <v>64</v>
      </c>
      <c r="FX125" s="192" t="s">
        <v>64</v>
      </c>
      <c r="FY125" s="192" t="s">
        <v>64</v>
      </c>
      <c r="FZ125" s="192" t="s">
        <v>64</v>
      </c>
      <c r="GA125" s="192" t="s">
        <v>64</v>
      </c>
      <c r="GB125" s="192" t="s">
        <v>64</v>
      </c>
      <c r="GC125" s="192" t="s">
        <v>64</v>
      </c>
      <c r="GD125" s="192" t="s">
        <v>64</v>
      </c>
      <c r="GE125" s="192" t="s">
        <v>64</v>
      </c>
      <c r="GF125" s="192" t="s">
        <v>64</v>
      </c>
      <c r="GG125" s="192" t="s">
        <v>64</v>
      </c>
      <c r="GH125" s="192" t="s">
        <v>64</v>
      </c>
      <c r="GI125" s="192" t="s">
        <v>64</v>
      </c>
      <c r="GJ125" s="192" t="s">
        <v>64</v>
      </c>
      <c r="GK125" s="192" t="s">
        <v>64</v>
      </c>
      <c r="GL125" s="192" t="s">
        <v>64</v>
      </c>
      <c r="GM125" s="192" t="s">
        <v>64</v>
      </c>
      <c r="GN125" s="192" t="s">
        <v>82</v>
      </c>
      <c r="GO125" s="192" t="s">
        <v>64</v>
      </c>
      <c r="GP125" s="192" t="s">
        <v>64</v>
      </c>
      <c r="GQ125" s="192" t="s">
        <v>64</v>
      </c>
      <c r="GR125" s="192" t="s">
        <v>64</v>
      </c>
      <c r="GS125" s="192" t="s">
        <v>64</v>
      </c>
      <c r="GT125" s="192" t="s">
        <v>82</v>
      </c>
      <c r="GU125" s="192" t="s">
        <v>64</v>
      </c>
      <c r="GV125" s="192" t="s">
        <v>64</v>
      </c>
      <c r="GW125" s="192" t="s">
        <v>64</v>
      </c>
      <c r="GX125" s="192" t="s">
        <v>64</v>
      </c>
      <c r="GY125" s="192" t="s">
        <v>64</v>
      </c>
      <c r="GZ125" s="192" t="s">
        <v>64</v>
      </c>
      <c r="HA125" s="192" t="s">
        <v>64</v>
      </c>
      <c r="HB125" s="192" t="s">
        <v>64</v>
      </c>
      <c r="HC125" s="192" t="s">
        <v>82</v>
      </c>
      <c r="HD125" s="192" t="s">
        <v>64</v>
      </c>
      <c r="HE125" s="192" t="s">
        <v>82</v>
      </c>
      <c r="HF125" s="192" t="s">
        <v>64</v>
      </c>
      <c r="HG125" s="192" t="s">
        <v>64</v>
      </c>
      <c r="HH125" s="192" t="s">
        <v>64</v>
      </c>
      <c r="HI125" s="192" t="s">
        <v>64</v>
      </c>
      <c r="HJ125" s="192" t="s">
        <v>64</v>
      </c>
      <c r="HK125" s="192" t="s">
        <v>64</v>
      </c>
      <c r="HL125" s="192" t="s">
        <v>64</v>
      </c>
      <c r="HM125" s="192" t="s">
        <v>64</v>
      </c>
      <c r="HN125" s="192" t="s">
        <v>64</v>
      </c>
      <c r="HO125" s="192" t="s">
        <v>82</v>
      </c>
      <c r="HP125" s="192" t="s">
        <v>82</v>
      </c>
      <c r="HQ125" s="192" t="s">
        <v>82</v>
      </c>
      <c r="HR125" s="192" t="s">
        <v>82</v>
      </c>
      <c r="HS125" s="192" t="s">
        <v>64</v>
      </c>
      <c r="HT125" s="192" t="s">
        <v>64</v>
      </c>
      <c r="HU125" s="192" t="s">
        <v>64</v>
      </c>
      <c r="HV125" s="192" t="s">
        <v>64</v>
      </c>
      <c r="HW125" s="192" t="s">
        <v>64</v>
      </c>
      <c r="HX125" s="192" t="s">
        <v>64</v>
      </c>
      <c r="HY125" s="192" t="s">
        <v>64</v>
      </c>
      <c r="HZ125" s="192" t="s">
        <v>64</v>
      </c>
      <c r="IA125" s="192" t="s">
        <v>64</v>
      </c>
      <c r="IB125" s="192" t="s">
        <v>64</v>
      </c>
      <c r="IC125" s="192" t="s">
        <v>64</v>
      </c>
      <c r="ID125" s="192" t="s">
        <v>64</v>
      </c>
      <c r="IE125" s="192" t="s">
        <v>64</v>
      </c>
      <c r="IF125" s="192" t="s">
        <v>64</v>
      </c>
      <c r="IG125" s="192" t="s">
        <v>64</v>
      </c>
      <c r="IH125" s="192" t="s">
        <v>64</v>
      </c>
      <c r="II125" s="192" t="s">
        <v>64</v>
      </c>
      <c r="IJ125" s="192" t="s">
        <v>64</v>
      </c>
      <c r="IK125" s="192" t="s">
        <v>64</v>
      </c>
      <c r="IL125" s="192" t="s">
        <v>64</v>
      </c>
      <c r="IM125" s="192" t="s">
        <v>490</v>
      </c>
      <c r="IN125" s="192" t="s">
        <v>83</v>
      </c>
      <c r="IO125" s="192" t="s">
        <v>489</v>
      </c>
      <c r="IP125" s="192" t="s">
        <v>487</v>
      </c>
      <c r="IQ125" s="192" t="s">
        <v>82</v>
      </c>
      <c r="IR125" s="192" t="s">
        <v>82</v>
      </c>
    </row>
    <row r="126" spans="1:252">
      <c r="A126" s="209" t="str">
        <f t="shared" si="1"/>
        <v>Report</v>
      </c>
      <c r="B126" s="192">
        <v>136168</v>
      </c>
      <c r="C126" s="192">
        <v>8306038</v>
      </c>
      <c r="D126" s="192" t="s">
        <v>1119</v>
      </c>
      <c r="E126" s="192" t="s">
        <v>778</v>
      </c>
      <c r="F126" s="192" t="s">
        <v>531</v>
      </c>
      <c r="G126" s="192" t="s">
        <v>531</v>
      </c>
      <c r="H126" s="192" t="s">
        <v>922</v>
      </c>
      <c r="I126" s="192" t="s">
        <v>1120</v>
      </c>
      <c r="J126" s="192" t="s">
        <v>781</v>
      </c>
      <c r="K126" s="192" t="s">
        <v>781</v>
      </c>
      <c r="L126" s="192" t="s">
        <v>782</v>
      </c>
      <c r="M126" s="192" t="s">
        <v>783</v>
      </c>
      <c r="N126" s="210" t="s">
        <v>784</v>
      </c>
      <c r="O126" s="211">
        <v>10039189</v>
      </c>
      <c r="P126" s="196">
        <v>43284</v>
      </c>
      <c r="Q126" s="196">
        <v>43286</v>
      </c>
      <c r="R126" s="196">
        <v>43348</v>
      </c>
      <c r="S126" s="192" t="s">
        <v>785</v>
      </c>
      <c r="T126" s="192" t="s">
        <v>786</v>
      </c>
      <c r="U126" s="192">
        <v>2</v>
      </c>
      <c r="V126" s="192">
        <v>2</v>
      </c>
      <c r="W126" s="192">
        <v>2</v>
      </c>
      <c r="X126" s="192">
        <v>2</v>
      </c>
      <c r="Y126" s="192">
        <v>2</v>
      </c>
      <c r="Z126" s="192" t="s">
        <v>783</v>
      </c>
      <c r="AA126" s="192" t="s">
        <v>783</v>
      </c>
      <c r="AB126" s="192" t="s">
        <v>489</v>
      </c>
      <c r="AC126" s="192" t="s">
        <v>487</v>
      </c>
      <c r="AD126" s="192" t="s">
        <v>783</v>
      </c>
      <c r="AE126" s="192" t="s">
        <v>783</v>
      </c>
      <c r="AF126" s="192" t="s">
        <v>783</v>
      </c>
      <c r="AG126" s="192" t="s">
        <v>783</v>
      </c>
      <c r="AH126" s="192" t="s">
        <v>783</v>
      </c>
      <c r="AI126" s="192" t="s">
        <v>783</v>
      </c>
      <c r="AJ126" s="192" t="s">
        <v>783</v>
      </c>
      <c r="AK126" s="192" t="s">
        <v>787</v>
      </c>
      <c r="AL126" s="192" t="s">
        <v>64</v>
      </c>
      <c r="AM126" s="192" t="s">
        <v>64</v>
      </c>
      <c r="AN126" s="192" t="s">
        <v>64</v>
      </c>
      <c r="AO126" s="192" t="s">
        <v>64</v>
      </c>
      <c r="AP126" s="192" t="s">
        <v>64</v>
      </c>
      <c r="AQ126" s="192" t="s">
        <v>64</v>
      </c>
      <c r="AR126" s="192" t="s">
        <v>64</v>
      </c>
      <c r="AS126" s="192" t="s">
        <v>64</v>
      </c>
      <c r="AT126" s="192" t="s">
        <v>64</v>
      </c>
      <c r="AU126" s="192" t="s">
        <v>64</v>
      </c>
      <c r="AV126" s="192" t="s">
        <v>64</v>
      </c>
      <c r="AW126" s="192" t="s">
        <v>64</v>
      </c>
      <c r="AX126" s="192" t="s">
        <v>64</v>
      </c>
      <c r="AY126" s="192" t="s">
        <v>64</v>
      </c>
      <c r="AZ126" s="192" t="s">
        <v>64</v>
      </c>
      <c r="BA126" s="192" t="s">
        <v>64</v>
      </c>
      <c r="BB126" s="192" t="s">
        <v>82</v>
      </c>
      <c r="BC126" s="192" t="s">
        <v>64</v>
      </c>
      <c r="BD126" s="192" t="s">
        <v>64</v>
      </c>
      <c r="BE126" s="192" t="s">
        <v>64</v>
      </c>
      <c r="BF126" s="192" t="s">
        <v>64</v>
      </c>
      <c r="BG126" s="192" t="s">
        <v>64</v>
      </c>
      <c r="BH126" s="192" t="s">
        <v>64</v>
      </c>
      <c r="BI126" s="192" t="s">
        <v>64</v>
      </c>
      <c r="BJ126" s="192" t="s">
        <v>82</v>
      </c>
      <c r="BK126" s="192" t="s">
        <v>82</v>
      </c>
      <c r="BL126" s="192" t="s">
        <v>64</v>
      </c>
      <c r="BM126" s="192" t="s">
        <v>64</v>
      </c>
      <c r="BN126" s="192" t="s">
        <v>64</v>
      </c>
      <c r="BO126" s="192" t="s">
        <v>64</v>
      </c>
      <c r="BP126" s="192" t="s">
        <v>64</v>
      </c>
      <c r="BQ126" s="192" t="s">
        <v>64</v>
      </c>
      <c r="BR126" s="192" t="s">
        <v>64</v>
      </c>
      <c r="BS126" s="192" t="s">
        <v>64</v>
      </c>
      <c r="BT126" s="192" t="s">
        <v>64</v>
      </c>
      <c r="BU126" s="192" t="s">
        <v>64</v>
      </c>
      <c r="BV126" s="192" t="s">
        <v>64</v>
      </c>
      <c r="BW126" s="192" t="s">
        <v>64</v>
      </c>
      <c r="BX126" s="192" t="s">
        <v>64</v>
      </c>
      <c r="BY126" s="192" t="s">
        <v>64</v>
      </c>
      <c r="BZ126" s="192" t="s">
        <v>64</v>
      </c>
      <c r="CA126" s="192" t="s">
        <v>64</v>
      </c>
      <c r="CB126" s="192" t="s">
        <v>64</v>
      </c>
      <c r="CC126" s="192" t="s">
        <v>64</v>
      </c>
      <c r="CD126" s="192" t="s">
        <v>64</v>
      </c>
      <c r="CE126" s="192" t="s">
        <v>64</v>
      </c>
      <c r="CF126" s="192" t="s">
        <v>64</v>
      </c>
      <c r="CG126" s="192" t="s">
        <v>64</v>
      </c>
      <c r="CH126" s="192" t="s">
        <v>64</v>
      </c>
      <c r="CI126" s="192" t="s">
        <v>64</v>
      </c>
      <c r="CJ126" s="192" t="s">
        <v>64</v>
      </c>
      <c r="CK126" s="192" t="s">
        <v>64</v>
      </c>
      <c r="CL126" s="192" t="s">
        <v>64</v>
      </c>
      <c r="CM126" s="192" t="s">
        <v>64</v>
      </c>
      <c r="CN126" s="192" t="s">
        <v>64</v>
      </c>
      <c r="CO126" s="192" t="s">
        <v>64</v>
      </c>
      <c r="CP126" s="192" t="s">
        <v>64</v>
      </c>
      <c r="CQ126" s="192" t="s">
        <v>64</v>
      </c>
      <c r="CR126" s="192" t="s">
        <v>82</v>
      </c>
      <c r="CS126" s="192" t="s">
        <v>82</v>
      </c>
      <c r="CT126" s="192" t="s">
        <v>82</v>
      </c>
      <c r="CU126" s="192" t="s">
        <v>64</v>
      </c>
      <c r="CV126" s="192" t="s">
        <v>64</v>
      </c>
      <c r="CW126" s="192" t="s">
        <v>64</v>
      </c>
      <c r="CX126" s="192" t="s">
        <v>64</v>
      </c>
      <c r="CY126" s="192" t="s">
        <v>64</v>
      </c>
      <c r="CZ126" s="192" t="s">
        <v>64</v>
      </c>
      <c r="DA126" s="192" t="s">
        <v>64</v>
      </c>
      <c r="DB126" s="192" t="s">
        <v>64</v>
      </c>
      <c r="DC126" s="192" t="s">
        <v>64</v>
      </c>
      <c r="DD126" s="192" t="s">
        <v>64</v>
      </c>
      <c r="DE126" s="192" t="s">
        <v>64</v>
      </c>
      <c r="DF126" s="192" t="s">
        <v>64</v>
      </c>
      <c r="DG126" s="192" t="s">
        <v>64</v>
      </c>
      <c r="DH126" s="192" t="s">
        <v>64</v>
      </c>
      <c r="DI126" s="192" t="s">
        <v>64</v>
      </c>
      <c r="DJ126" s="192" t="s">
        <v>64</v>
      </c>
      <c r="DK126" s="192" t="s">
        <v>64</v>
      </c>
      <c r="DL126" s="192" t="s">
        <v>64</v>
      </c>
      <c r="DM126" s="192" t="s">
        <v>64</v>
      </c>
      <c r="DN126" s="192" t="s">
        <v>64</v>
      </c>
      <c r="DO126" s="192" t="s">
        <v>64</v>
      </c>
      <c r="DP126" s="192" t="s">
        <v>64</v>
      </c>
      <c r="DQ126" s="192" t="s">
        <v>64</v>
      </c>
      <c r="DR126" s="192" t="s">
        <v>82</v>
      </c>
      <c r="DS126" s="192" t="s">
        <v>64</v>
      </c>
      <c r="DT126" s="192" t="s">
        <v>82</v>
      </c>
      <c r="DU126" s="192" t="s">
        <v>82</v>
      </c>
      <c r="DV126" s="192" t="s">
        <v>82</v>
      </c>
      <c r="DW126" s="192" t="s">
        <v>82</v>
      </c>
      <c r="DX126" s="192" t="s">
        <v>82</v>
      </c>
      <c r="DY126" s="192" t="s">
        <v>82</v>
      </c>
      <c r="DZ126" s="192" t="s">
        <v>82</v>
      </c>
      <c r="EA126" s="192" t="s">
        <v>82</v>
      </c>
      <c r="EB126" s="192" t="s">
        <v>82</v>
      </c>
      <c r="EC126" s="192" t="s">
        <v>82</v>
      </c>
      <c r="ED126" s="192" t="s">
        <v>82</v>
      </c>
      <c r="EE126" s="192" t="s">
        <v>82</v>
      </c>
      <c r="EF126" s="192" t="s">
        <v>82</v>
      </c>
      <c r="EG126" s="192" t="s">
        <v>64</v>
      </c>
      <c r="EH126" s="192" t="s">
        <v>64</v>
      </c>
      <c r="EI126" s="192" t="s">
        <v>64</v>
      </c>
      <c r="EJ126" s="192" t="s">
        <v>64</v>
      </c>
      <c r="EK126" s="192" t="s">
        <v>64</v>
      </c>
      <c r="EL126" s="192" t="s">
        <v>64</v>
      </c>
      <c r="EM126" s="192" t="s">
        <v>64</v>
      </c>
      <c r="EN126" s="192" t="s">
        <v>64</v>
      </c>
      <c r="EO126" s="192" t="s">
        <v>64</v>
      </c>
      <c r="EP126" s="192" t="s">
        <v>64</v>
      </c>
      <c r="EQ126" s="192" t="s">
        <v>64</v>
      </c>
      <c r="ER126" s="192" t="s">
        <v>64</v>
      </c>
      <c r="ES126" s="192" t="s">
        <v>64</v>
      </c>
      <c r="ET126" s="192" t="s">
        <v>64</v>
      </c>
      <c r="EU126" s="192" t="s">
        <v>64</v>
      </c>
      <c r="EV126" s="192" t="s">
        <v>64</v>
      </c>
      <c r="EW126" s="192" t="s">
        <v>64</v>
      </c>
      <c r="EX126" s="192" t="s">
        <v>64</v>
      </c>
      <c r="EY126" s="192" t="s">
        <v>64</v>
      </c>
      <c r="EZ126" s="192" t="s">
        <v>64</v>
      </c>
      <c r="FA126" s="192" t="s">
        <v>64</v>
      </c>
      <c r="FB126" s="192" t="s">
        <v>64</v>
      </c>
      <c r="FC126" s="192" t="s">
        <v>64</v>
      </c>
      <c r="FD126" s="192" t="s">
        <v>64</v>
      </c>
      <c r="FE126" s="192" t="s">
        <v>82</v>
      </c>
      <c r="FF126" s="192" t="s">
        <v>82</v>
      </c>
      <c r="FG126" s="192" t="s">
        <v>82</v>
      </c>
      <c r="FH126" s="192" t="s">
        <v>82</v>
      </c>
      <c r="FI126" s="192" t="s">
        <v>82</v>
      </c>
      <c r="FJ126" s="192" t="s">
        <v>82</v>
      </c>
      <c r="FK126" s="192" t="s">
        <v>64</v>
      </c>
      <c r="FL126" s="192" t="s">
        <v>64</v>
      </c>
      <c r="FM126" s="192" t="s">
        <v>64</v>
      </c>
      <c r="FN126" s="192" t="s">
        <v>64</v>
      </c>
      <c r="FO126" s="192" t="s">
        <v>64</v>
      </c>
      <c r="FP126" s="192" t="s">
        <v>64</v>
      </c>
      <c r="FQ126" s="192" t="s">
        <v>64</v>
      </c>
      <c r="FR126" s="192" t="s">
        <v>64</v>
      </c>
      <c r="FS126" s="192" t="s">
        <v>64</v>
      </c>
      <c r="FT126" s="192" t="s">
        <v>64</v>
      </c>
      <c r="FU126" s="192" t="s">
        <v>64</v>
      </c>
      <c r="FV126" s="192" t="s">
        <v>82</v>
      </c>
      <c r="FW126" s="192" t="s">
        <v>64</v>
      </c>
      <c r="FX126" s="192" t="s">
        <v>64</v>
      </c>
      <c r="FY126" s="192" t="s">
        <v>64</v>
      </c>
      <c r="FZ126" s="192" t="s">
        <v>64</v>
      </c>
      <c r="GA126" s="192" t="s">
        <v>64</v>
      </c>
      <c r="GB126" s="192" t="s">
        <v>64</v>
      </c>
      <c r="GC126" s="192" t="s">
        <v>64</v>
      </c>
      <c r="GD126" s="192" t="s">
        <v>64</v>
      </c>
      <c r="GE126" s="192" t="s">
        <v>64</v>
      </c>
      <c r="GF126" s="192" t="s">
        <v>64</v>
      </c>
      <c r="GG126" s="192" t="s">
        <v>64</v>
      </c>
      <c r="GH126" s="192" t="s">
        <v>64</v>
      </c>
      <c r="GI126" s="192" t="s">
        <v>64</v>
      </c>
      <c r="GJ126" s="192" t="s">
        <v>64</v>
      </c>
      <c r="GK126" s="192" t="s">
        <v>64</v>
      </c>
      <c r="GL126" s="192" t="s">
        <v>64</v>
      </c>
      <c r="GM126" s="192" t="s">
        <v>64</v>
      </c>
      <c r="GN126" s="192" t="s">
        <v>82</v>
      </c>
      <c r="GO126" s="192" t="s">
        <v>64</v>
      </c>
      <c r="GP126" s="192" t="s">
        <v>64</v>
      </c>
      <c r="GQ126" s="192" t="s">
        <v>64</v>
      </c>
      <c r="GR126" s="192" t="s">
        <v>64</v>
      </c>
      <c r="GS126" s="192" t="s">
        <v>64</v>
      </c>
      <c r="GT126" s="192" t="s">
        <v>82</v>
      </c>
      <c r="GU126" s="192" t="s">
        <v>64</v>
      </c>
      <c r="GV126" s="192" t="s">
        <v>64</v>
      </c>
      <c r="GW126" s="192" t="s">
        <v>64</v>
      </c>
      <c r="GX126" s="192" t="s">
        <v>64</v>
      </c>
      <c r="GY126" s="192" t="s">
        <v>64</v>
      </c>
      <c r="GZ126" s="192" t="s">
        <v>64</v>
      </c>
      <c r="HA126" s="192" t="s">
        <v>64</v>
      </c>
      <c r="HB126" s="192" t="s">
        <v>64</v>
      </c>
      <c r="HC126" s="192" t="s">
        <v>82</v>
      </c>
      <c r="HD126" s="192" t="s">
        <v>64</v>
      </c>
      <c r="HE126" s="192" t="s">
        <v>82</v>
      </c>
      <c r="HF126" s="192" t="s">
        <v>64</v>
      </c>
      <c r="HG126" s="192" t="s">
        <v>64</v>
      </c>
      <c r="HH126" s="192" t="s">
        <v>64</v>
      </c>
      <c r="HI126" s="192" t="s">
        <v>64</v>
      </c>
      <c r="HJ126" s="192" t="s">
        <v>64</v>
      </c>
      <c r="HK126" s="192" t="s">
        <v>64</v>
      </c>
      <c r="HL126" s="192" t="s">
        <v>64</v>
      </c>
      <c r="HM126" s="192" t="s">
        <v>64</v>
      </c>
      <c r="HN126" s="192" t="s">
        <v>64</v>
      </c>
      <c r="HO126" s="192" t="s">
        <v>82</v>
      </c>
      <c r="HP126" s="192" t="s">
        <v>82</v>
      </c>
      <c r="HQ126" s="192" t="s">
        <v>82</v>
      </c>
      <c r="HR126" s="192" t="s">
        <v>82</v>
      </c>
      <c r="HS126" s="192" t="s">
        <v>64</v>
      </c>
      <c r="HT126" s="192" t="s">
        <v>64</v>
      </c>
      <c r="HU126" s="192" t="s">
        <v>64</v>
      </c>
      <c r="HV126" s="192" t="s">
        <v>64</v>
      </c>
      <c r="HW126" s="192" t="s">
        <v>64</v>
      </c>
      <c r="HX126" s="192" t="s">
        <v>64</v>
      </c>
      <c r="HY126" s="192" t="s">
        <v>64</v>
      </c>
      <c r="HZ126" s="192" t="s">
        <v>64</v>
      </c>
      <c r="IA126" s="192" t="s">
        <v>64</v>
      </c>
      <c r="IB126" s="192" t="s">
        <v>64</v>
      </c>
      <c r="IC126" s="192" t="s">
        <v>64</v>
      </c>
      <c r="ID126" s="192" t="s">
        <v>64</v>
      </c>
      <c r="IE126" s="192" t="s">
        <v>64</v>
      </c>
      <c r="IF126" s="192" t="s">
        <v>64</v>
      </c>
      <c r="IG126" s="192" t="s">
        <v>64</v>
      </c>
      <c r="IH126" s="192" t="s">
        <v>64</v>
      </c>
      <c r="II126" s="192" t="s">
        <v>64</v>
      </c>
      <c r="IJ126" s="192" t="s">
        <v>64</v>
      </c>
      <c r="IK126" s="192" t="s">
        <v>64</v>
      </c>
      <c r="IL126" s="192" t="s">
        <v>64</v>
      </c>
      <c r="IM126" s="192" t="s">
        <v>490</v>
      </c>
      <c r="IN126" s="192" t="s">
        <v>83</v>
      </c>
      <c r="IO126" s="192" t="s">
        <v>489</v>
      </c>
      <c r="IP126" s="192" t="s">
        <v>487</v>
      </c>
      <c r="IQ126" s="192" t="s">
        <v>82</v>
      </c>
      <c r="IR126" s="192" t="s">
        <v>82</v>
      </c>
    </row>
    <row r="127" spans="1:252">
      <c r="A127" s="209" t="str">
        <f t="shared" si="1"/>
        <v>Report</v>
      </c>
      <c r="B127" s="192">
        <v>131356</v>
      </c>
      <c r="C127" s="192">
        <v>8466043</v>
      </c>
      <c r="D127" s="192" t="s">
        <v>1121</v>
      </c>
      <c r="E127" s="192" t="s">
        <v>778</v>
      </c>
      <c r="F127" s="192" t="s">
        <v>535</v>
      </c>
      <c r="G127" s="192" t="s">
        <v>535</v>
      </c>
      <c r="H127" s="192" t="s">
        <v>819</v>
      </c>
      <c r="I127" s="192" t="s">
        <v>1122</v>
      </c>
      <c r="J127" s="192" t="s">
        <v>781</v>
      </c>
      <c r="K127" s="192" t="s">
        <v>781</v>
      </c>
      <c r="L127" s="192" t="s">
        <v>782</v>
      </c>
      <c r="M127" s="192" t="s">
        <v>783</v>
      </c>
      <c r="N127" s="210" t="s">
        <v>784</v>
      </c>
      <c r="O127" s="211">
        <v>10044925</v>
      </c>
      <c r="P127" s="196">
        <v>43081</v>
      </c>
      <c r="Q127" s="196">
        <v>43083</v>
      </c>
      <c r="R127" s="196">
        <v>43116</v>
      </c>
      <c r="S127" s="192" t="s">
        <v>785</v>
      </c>
      <c r="T127" s="192" t="s">
        <v>786</v>
      </c>
      <c r="U127" s="192">
        <v>2</v>
      </c>
      <c r="V127" s="192">
        <v>2</v>
      </c>
      <c r="W127" s="192">
        <v>2</v>
      </c>
      <c r="X127" s="192">
        <v>2</v>
      </c>
      <c r="Y127" s="192">
        <v>2</v>
      </c>
      <c r="Z127" s="192" t="s">
        <v>783</v>
      </c>
      <c r="AA127" s="192" t="s">
        <v>783</v>
      </c>
      <c r="AB127" s="192" t="s">
        <v>489</v>
      </c>
      <c r="AC127" s="192" t="s">
        <v>487</v>
      </c>
      <c r="AD127" s="192" t="s">
        <v>783</v>
      </c>
      <c r="AE127" s="192" t="s">
        <v>783</v>
      </c>
      <c r="AF127" s="192" t="s">
        <v>783</v>
      </c>
      <c r="AG127" s="192" t="s">
        <v>783</v>
      </c>
      <c r="AH127" s="192" t="s">
        <v>783</v>
      </c>
      <c r="AI127" s="192" t="s">
        <v>783</v>
      </c>
      <c r="AJ127" s="192" t="s">
        <v>783</v>
      </c>
      <c r="AK127" s="192" t="s">
        <v>787</v>
      </c>
      <c r="AL127" s="192" t="s">
        <v>64</v>
      </c>
      <c r="AM127" s="192" t="s">
        <v>64</v>
      </c>
      <c r="AN127" s="192" t="s">
        <v>64</v>
      </c>
      <c r="AO127" s="192" t="s">
        <v>64</v>
      </c>
      <c r="AP127" s="192" t="s">
        <v>64</v>
      </c>
      <c r="AQ127" s="192" t="s">
        <v>64</v>
      </c>
      <c r="AR127" s="192" t="s">
        <v>64</v>
      </c>
      <c r="AS127" s="192" t="s">
        <v>64</v>
      </c>
      <c r="AT127" s="192" t="s">
        <v>64</v>
      </c>
      <c r="AU127" s="192" t="s">
        <v>64</v>
      </c>
      <c r="AV127" s="192" t="s">
        <v>64</v>
      </c>
      <c r="AW127" s="192" t="s">
        <v>64</v>
      </c>
      <c r="AX127" s="192" t="s">
        <v>64</v>
      </c>
      <c r="AY127" s="192" t="s">
        <v>64</v>
      </c>
      <c r="AZ127" s="192" t="s">
        <v>64</v>
      </c>
      <c r="BA127" s="192" t="s">
        <v>64</v>
      </c>
      <c r="BB127" s="192" t="s">
        <v>82</v>
      </c>
      <c r="BC127" s="192" t="s">
        <v>64</v>
      </c>
      <c r="BD127" s="192" t="s">
        <v>64</v>
      </c>
      <c r="BE127" s="192" t="s">
        <v>64</v>
      </c>
      <c r="BF127" s="192" t="s">
        <v>64</v>
      </c>
      <c r="BG127" s="192" t="s">
        <v>64</v>
      </c>
      <c r="BH127" s="192" t="s">
        <v>64</v>
      </c>
      <c r="BI127" s="192" t="s">
        <v>64</v>
      </c>
      <c r="BJ127" s="192" t="s">
        <v>82</v>
      </c>
      <c r="BK127" s="192" t="s">
        <v>82</v>
      </c>
      <c r="BL127" s="192" t="s">
        <v>64</v>
      </c>
      <c r="BM127" s="192" t="s">
        <v>64</v>
      </c>
      <c r="BN127" s="192" t="s">
        <v>64</v>
      </c>
      <c r="BO127" s="192" t="s">
        <v>64</v>
      </c>
      <c r="BP127" s="192" t="s">
        <v>64</v>
      </c>
      <c r="BQ127" s="192" t="s">
        <v>64</v>
      </c>
      <c r="BR127" s="192" t="s">
        <v>64</v>
      </c>
      <c r="BS127" s="192" t="s">
        <v>64</v>
      </c>
      <c r="BT127" s="192" t="s">
        <v>64</v>
      </c>
      <c r="BU127" s="192" t="s">
        <v>64</v>
      </c>
      <c r="BV127" s="192" t="s">
        <v>64</v>
      </c>
      <c r="BW127" s="192" t="s">
        <v>64</v>
      </c>
      <c r="BX127" s="192" t="s">
        <v>64</v>
      </c>
      <c r="BY127" s="192" t="s">
        <v>64</v>
      </c>
      <c r="BZ127" s="192" t="s">
        <v>64</v>
      </c>
      <c r="CA127" s="192" t="s">
        <v>64</v>
      </c>
      <c r="CB127" s="192" t="s">
        <v>64</v>
      </c>
      <c r="CC127" s="192" t="s">
        <v>64</v>
      </c>
      <c r="CD127" s="192" t="s">
        <v>64</v>
      </c>
      <c r="CE127" s="192" t="s">
        <v>64</v>
      </c>
      <c r="CF127" s="192" t="s">
        <v>64</v>
      </c>
      <c r="CG127" s="192" t="s">
        <v>64</v>
      </c>
      <c r="CH127" s="192" t="s">
        <v>64</v>
      </c>
      <c r="CI127" s="192" t="s">
        <v>64</v>
      </c>
      <c r="CJ127" s="192" t="s">
        <v>64</v>
      </c>
      <c r="CK127" s="192" t="s">
        <v>64</v>
      </c>
      <c r="CL127" s="192" t="s">
        <v>64</v>
      </c>
      <c r="CM127" s="192" t="s">
        <v>64</v>
      </c>
      <c r="CN127" s="192" t="s">
        <v>64</v>
      </c>
      <c r="CO127" s="192" t="s">
        <v>64</v>
      </c>
      <c r="CP127" s="192" t="s">
        <v>64</v>
      </c>
      <c r="CQ127" s="192" t="s">
        <v>64</v>
      </c>
      <c r="CR127" s="192" t="s">
        <v>64</v>
      </c>
      <c r="CS127" s="192" t="s">
        <v>64</v>
      </c>
      <c r="CT127" s="192" t="s">
        <v>82</v>
      </c>
      <c r="CU127" s="192" t="s">
        <v>64</v>
      </c>
      <c r="CV127" s="192" t="s">
        <v>64</v>
      </c>
      <c r="CW127" s="192" t="s">
        <v>64</v>
      </c>
      <c r="CX127" s="192" t="s">
        <v>64</v>
      </c>
      <c r="CY127" s="192" t="s">
        <v>64</v>
      </c>
      <c r="CZ127" s="192" t="s">
        <v>64</v>
      </c>
      <c r="DA127" s="192" t="s">
        <v>64</v>
      </c>
      <c r="DB127" s="192" t="s">
        <v>64</v>
      </c>
      <c r="DC127" s="192" t="s">
        <v>64</v>
      </c>
      <c r="DD127" s="192" t="s">
        <v>64</v>
      </c>
      <c r="DE127" s="192" t="s">
        <v>64</v>
      </c>
      <c r="DF127" s="192" t="s">
        <v>64</v>
      </c>
      <c r="DG127" s="192" t="s">
        <v>64</v>
      </c>
      <c r="DH127" s="192" t="s">
        <v>64</v>
      </c>
      <c r="DI127" s="192" t="s">
        <v>64</v>
      </c>
      <c r="DJ127" s="192" t="s">
        <v>64</v>
      </c>
      <c r="DK127" s="192" t="s">
        <v>64</v>
      </c>
      <c r="DL127" s="192" t="s">
        <v>64</v>
      </c>
      <c r="DM127" s="192" t="s">
        <v>64</v>
      </c>
      <c r="DN127" s="192" t="s">
        <v>64</v>
      </c>
      <c r="DO127" s="192" t="s">
        <v>64</v>
      </c>
      <c r="DP127" s="192" t="s">
        <v>64</v>
      </c>
      <c r="DQ127" s="192" t="s">
        <v>64</v>
      </c>
      <c r="DR127" s="192" t="s">
        <v>82</v>
      </c>
      <c r="DS127" s="192" t="s">
        <v>64</v>
      </c>
      <c r="DT127" s="192" t="s">
        <v>64</v>
      </c>
      <c r="DU127" s="192" t="s">
        <v>64</v>
      </c>
      <c r="DV127" s="192" t="s">
        <v>64</v>
      </c>
      <c r="DW127" s="192" t="s">
        <v>64</v>
      </c>
      <c r="DX127" s="192" t="s">
        <v>64</v>
      </c>
      <c r="DY127" s="192" t="s">
        <v>64</v>
      </c>
      <c r="DZ127" s="192" t="s">
        <v>64</v>
      </c>
      <c r="EA127" s="192" t="s">
        <v>64</v>
      </c>
      <c r="EB127" s="192" t="s">
        <v>64</v>
      </c>
      <c r="EC127" s="192" t="s">
        <v>64</v>
      </c>
      <c r="ED127" s="192" t="s">
        <v>64</v>
      </c>
      <c r="EE127" s="192" t="s">
        <v>64</v>
      </c>
      <c r="EF127" s="192" t="s">
        <v>82</v>
      </c>
      <c r="EG127" s="192" t="s">
        <v>64</v>
      </c>
      <c r="EH127" s="192" t="s">
        <v>64</v>
      </c>
      <c r="EI127" s="192" t="s">
        <v>64</v>
      </c>
      <c r="EJ127" s="192" t="s">
        <v>64</v>
      </c>
      <c r="EK127" s="192" t="s">
        <v>64</v>
      </c>
      <c r="EL127" s="192" t="s">
        <v>64</v>
      </c>
      <c r="EM127" s="192" t="s">
        <v>64</v>
      </c>
      <c r="EN127" s="192" t="s">
        <v>64</v>
      </c>
      <c r="EO127" s="192" t="s">
        <v>64</v>
      </c>
      <c r="EP127" s="192" t="s">
        <v>64</v>
      </c>
      <c r="EQ127" s="192" t="s">
        <v>64</v>
      </c>
      <c r="ER127" s="192" t="s">
        <v>64</v>
      </c>
      <c r="ES127" s="192" t="s">
        <v>64</v>
      </c>
      <c r="ET127" s="192" t="s">
        <v>64</v>
      </c>
      <c r="EU127" s="192" t="s">
        <v>64</v>
      </c>
      <c r="EV127" s="192" t="s">
        <v>64</v>
      </c>
      <c r="EW127" s="192" t="s">
        <v>64</v>
      </c>
      <c r="EX127" s="192" t="s">
        <v>64</v>
      </c>
      <c r="EY127" s="192" t="s">
        <v>64</v>
      </c>
      <c r="EZ127" s="192" t="s">
        <v>64</v>
      </c>
      <c r="FA127" s="192" t="s">
        <v>64</v>
      </c>
      <c r="FB127" s="192" t="s">
        <v>64</v>
      </c>
      <c r="FC127" s="192" t="s">
        <v>64</v>
      </c>
      <c r="FD127" s="192" t="s">
        <v>64</v>
      </c>
      <c r="FE127" s="192" t="s">
        <v>64</v>
      </c>
      <c r="FF127" s="192" t="s">
        <v>64</v>
      </c>
      <c r="FG127" s="192" t="s">
        <v>64</v>
      </c>
      <c r="FH127" s="192" t="s">
        <v>64</v>
      </c>
      <c r="FI127" s="192" t="s">
        <v>64</v>
      </c>
      <c r="FJ127" s="192" t="s">
        <v>64</v>
      </c>
      <c r="FK127" s="192" t="s">
        <v>64</v>
      </c>
      <c r="FL127" s="192" t="s">
        <v>64</v>
      </c>
      <c r="FM127" s="192" t="s">
        <v>64</v>
      </c>
      <c r="FN127" s="192" t="s">
        <v>64</v>
      </c>
      <c r="FO127" s="192" t="s">
        <v>64</v>
      </c>
      <c r="FP127" s="192" t="s">
        <v>64</v>
      </c>
      <c r="FQ127" s="192" t="s">
        <v>64</v>
      </c>
      <c r="FR127" s="192" t="s">
        <v>64</v>
      </c>
      <c r="FS127" s="192" t="s">
        <v>64</v>
      </c>
      <c r="FT127" s="192" t="s">
        <v>64</v>
      </c>
      <c r="FU127" s="192" t="s">
        <v>64</v>
      </c>
      <c r="FV127" s="192" t="s">
        <v>64</v>
      </c>
      <c r="FW127" s="192" t="s">
        <v>64</v>
      </c>
      <c r="FX127" s="192" t="s">
        <v>64</v>
      </c>
      <c r="FY127" s="192" t="s">
        <v>64</v>
      </c>
      <c r="FZ127" s="192" t="s">
        <v>64</v>
      </c>
      <c r="GA127" s="192" t="s">
        <v>64</v>
      </c>
      <c r="GB127" s="192" t="s">
        <v>64</v>
      </c>
      <c r="GC127" s="192" t="s">
        <v>64</v>
      </c>
      <c r="GD127" s="192" t="s">
        <v>64</v>
      </c>
      <c r="GE127" s="192" t="s">
        <v>64</v>
      </c>
      <c r="GF127" s="192" t="s">
        <v>64</v>
      </c>
      <c r="GG127" s="192" t="s">
        <v>64</v>
      </c>
      <c r="GH127" s="192" t="s">
        <v>64</v>
      </c>
      <c r="GI127" s="192" t="s">
        <v>64</v>
      </c>
      <c r="GJ127" s="192" t="s">
        <v>64</v>
      </c>
      <c r="GK127" s="192" t="s">
        <v>64</v>
      </c>
      <c r="GL127" s="192" t="s">
        <v>64</v>
      </c>
      <c r="GM127" s="192" t="s">
        <v>64</v>
      </c>
      <c r="GN127" s="192" t="s">
        <v>82</v>
      </c>
      <c r="GO127" s="192" t="s">
        <v>64</v>
      </c>
      <c r="GP127" s="192" t="s">
        <v>64</v>
      </c>
      <c r="GQ127" s="192" t="s">
        <v>64</v>
      </c>
      <c r="GR127" s="192" t="s">
        <v>64</v>
      </c>
      <c r="GS127" s="192" t="s">
        <v>64</v>
      </c>
      <c r="GT127" s="192" t="s">
        <v>64</v>
      </c>
      <c r="GU127" s="192" t="s">
        <v>64</v>
      </c>
      <c r="GV127" s="192" t="s">
        <v>64</v>
      </c>
      <c r="GW127" s="192" t="s">
        <v>64</v>
      </c>
      <c r="GX127" s="192" t="s">
        <v>64</v>
      </c>
      <c r="GY127" s="192" t="s">
        <v>64</v>
      </c>
      <c r="GZ127" s="192" t="s">
        <v>64</v>
      </c>
      <c r="HA127" s="192" t="s">
        <v>64</v>
      </c>
      <c r="HB127" s="192" t="s">
        <v>64</v>
      </c>
      <c r="HC127" s="192" t="s">
        <v>82</v>
      </c>
      <c r="HD127" s="192" t="s">
        <v>64</v>
      </c>
      <c r="HE127" s="192" t="s">
        <v>64</v>
      </c>
      <c r="HF127" s="192" t="s">
        <v>64</v>
      </c>
      <c r="HG127" s="192" t="s">
        <v>64</v>
      </c>
      <c r="HH127" s="192" t="s">
        <v>64</v>
      </c>
      <c r="HI127" s="192" t="s">
        <v>64</v>
      </c>
      <c r="HJ127" s="192" t="s">
        <v>64</v>
      </c>
      <c r="HK127" s="192" t="s">
        <v>64</v>
      </c>
      <c r="HL127" s="192" t="s">
        <v>64</v>
      </c>
      <c r="HM127" s="192" t="s">
        <v>64</v>
      </c>
      <c r="HN127" s="192" t="s">
        <v>64</v>
      </c>
      <c r="HO127" s="192" t="s">
        <v>64</v>
      </c>
      <c r="HP127" s="192" t="s">
        <v>64</v>
      </c>
      <c r="HQ127" s="192" t="s">
        <v>64</v>
      </c>
      <c r="HR127" s="192" t="s">
        <v>64</v>
      </c>
      <c r="HS127" s="192" t="s">
        <v>64</v>
      </c>
      <c r="HT127" s="192" t="s">
        <v>64</v>
      </c>
      <c r="HU127" s="192" t="s">
        <v>64</v>
      </c>
      <c r="HV127" s="192" t="s">
        <v>64</v>
      </c>
      <c r="HW127" s="192" t="s">
        <v>64</v>
      </c>
      <c r="HX127" s="192" t="s">
        <v>64</v>
      </c>
      <c r="HY127" s="192" t="s">
        <v>64</v>
      </c>
      <c r="HZ127" s="192" t="s">
        <v>64</v>
      </c>
      <c r="IA127" s="192" t="s">
        <v>64</v>
      </c>
      <c r="IB127" s="192" t="s">
        <v>64</v>
      </c>
      <c r="IC127" s="192" t="s">
        <v>64</v>
      </c>
      <c r="ID127" s="192" t="s">
        <v>64</v>
      </c>
      <c r="IE127" s="192" t="s">
        <v>64</v>
      </c>
      <c r="IF127" s="192" t="s">
        <v>64</v>
      </c>
      <c r="IG127" s="192" t="s">
        <v>64</v>
      </c>
      <c r="IH127" s="192" t="s">
        <v>85</v>
      </c>
      <c r="II127" s="192" t="s">
        <v>64</v>
      </c>
      <c r="IJ127" s="192" t="s">
        <v>64</v>
      </c>
      <c r="IK127" s="192" t="s">
        <v>64</v>
      </c>
      <c r="IL127" s="192" t="s">
        <v>64</v>
      </c>
      <c r="IM127" s="192" t="s">
        <v>489</v>
      </c>
      <c r="IN127" s="192" t="s">
        <v>490</v>
      </c>
      <c r="IO127" s="192" t="s">
        <v>489</v>
      </c>
      <c r="IP127" s="192" t="s">
        <v>487</v>
      </c>
      <c r="IQ127" s="192" t="s">
        <v>82</v>
      </c>
      <c r="IR127" s="192" t="s">
        <v>82</v>
      </c>
    </row>
    <row r="128" spans="1:252">
      <c r="A128" s="209" t="str">
        <f t="shared" si="1"/>
        <v>Report</v>
      </c>
      <c r="B128" s="192">
        <v>116589</v>
      </c>
      <c r="C128" s="192">
        <v>8506005</v>
      </c>
      <c r="D128" s="192" t="s">
        <v>1123</v>
      </c>
      <c r="E128" s="192" t="s">
        <v>778</v>
      </c>
      <c r="F128" s="192" t="s">
        <v>535</v>
      </c>
      <c r="G128" s="192" t="s">
        <v>535</v>
      </c>
      <c r="H128" s="192" t="s">
        <v>953</v>
      </c>
      <c r="I128" s="192" t="s">
        <v>1124</v>
      </c>
      <c r="J128" s="192" t="s">
        <v>781</v>
      </c>
      <c r="K128" s="192" t="s">
        <v>781</v>
      </c>
      <c r="L128" s="192" t="s">
        <v>782</v>
      </c>
      <c r="M128" s="192" t="s">
        <v>783</v>
      </c>
      <c r="N128" s="210" t="s">
        <v>784</v>
      </c>
      <c r="O128" s="211">
        <v>10047017</v>
      </c>
      <c r="P128" s="196">
        <v>43291</v>
      </c>
      <c r="Q128" s="196">
        <v>43293</v>
      </c>
      <c r="R128" s="196">
        <v>43367</v>
      </c>
      <c r="S128" s="192" t="s">
        <v>4430</v>
      </c>
      <c r="T128" s="192" t="s">
        <v>786</v>
      </c>
      <c r="U128" s="192">
        <v>1</v>
      </c>
      <c r="V128" s="192">
        <v>1</v>
      </c>
      <c r="W128" s="192">
        <v>1</v>
      </c>
      <c r="X128" s="192">
        <v>1</v>
      </c>
      <c r="Y128" s="192">
        <v>1</v>
      </c>
      <c r="Z128" s="192" t="s">
        <v>783</v>
      </c>
      <c r="AA128" s="192">
        <v>1</v>
      </c>
      <c r="AB128" s="192" t="s">
        <v>489</v>
      </c>
      <c r="AC128" s="192" t="s">
        <v>487</v>
      </c>
      <c r="AD128" s="192" t="s">
        <v>783</v>
      </c>
      <c r="AE128" s="192" t="s">
        <v>783</v>
      </c>
      <c r="AF128" s="192" t="s">
        <v>783</v>
      </c>
      <c r="AG128" s="192" t="s">
        <v>783</v>
      </c>
      <c r="AH128" s="192" t="s">
        <v>783</v>
      </c>
      <c r="AI128" s="192" t="s">
        <v>783</v>
      </c>
      <c r="AJ128" s="192" t="s">
        <v>783</v>
      </c>
      <c r="AK128" s="192" t="s">
        <v>787</v>
      </c>
      <c r="AL128" s="192" t="s">
        <v>64</v>
      </c>
      <c r="AM128" s="192" t="s">
        <v>64</v>
      </c>
      <c r="AN128" s="192" t="s">
        <v>64</v>
      </c>
      <c r="AO128" s="192" t="s">
        <v>64</v>
      </c>
      <c r="AP128" s="192" t="s">
        <v>64</v>
      </c>
      <c r="AQ128" s="192" t="s">
        <v>64</v>
      </c>
      <c r="AR128" s="192" t="s">
        <v>64</v>
      </c>
      <c r="AS128" s="192" t="s">
        <v>64</v>
      </c>
      <c r="AT128" s="192" t="s">
        <v>64</v>
      </c>
      <c r="AU128" s="192" t="s">
        <v>64</v>
      </c>
      <c r="AV128" s="192" t="s">
        <v>64</v>
      </c>
      <c r="AW128" s="192" t="s">
        <v>64</v>
      </c>
      <c r="AX128" s="192" t="s">
        <v>64</v>
      </c>
      <c r="AY128" s="192" t="s">
        <v>64</v>
      </c>
      <c r="AZ128" s="192" t="s">
        <v>64</v>
      </c>
      <c r="BA128" s="192" t="s">
        <v>64</v>
      </c>
      <c r="BB128" s="192" t="s">
        <v>82</v>
      </c>
      <c r="BC128" s="192" t="s">
        <v>64</v>
      </c>
      <c r="BD128" s="192" t="s">
        <v>64</v>
      </c>
      <c r="BE128" s="192" t="s">
        <v>64</v>
      </c>
      <c r="BF128" s="192" t="s">
        <v>64</v>
      </c>
      <c r="BG128" s="192" t="s">
        <v>64</v>
      </c>
      <c r="BH128" s="192" t="s">
        <v>64</v>
      </c>
      <c r="BI128" s="192" t="s">
        <v>64</v>
      </c>
      <c r="BJ128" s="192" t="s">
        <v>82</v>
      </c>
      <c r="BK128" s="192" t="s">
        <v>64</v>
      </c>
      <c r="BL128" s="192" t="s">
        <v>64</v>
      </c>
      <c r="BM128" s="192" t="s">
        <v>64</v>
      </c>
      <c r="BN128" s="192" t="s">
        <v>64</v>
      </c>
      <c r="BO128" s="192" t="s">
        <v>64</v>
      </c>
      <c r="BP128" s="192" t="s">
        <v>64</v>
      </c>
      <c r="BQ128" s="192" t="s">
        <v>64</v>
      </c>
      <c r="BR128" s="192" t="s">
        <v>64</v>
      </c>
      <c r="BS128" s="192" t="s">
        <v>64</v>
      </c>
      <c r="BT128" s="192" t="s">
        <v>64</v>
      </c>
      <c r="BU128" s="192" t="s">
        <v>64</v>
      </c>
      <c r="BV128" s="192" t="s">
        <v>64</v>
      </c>
      <c r="BW128" s="192" t="s">
        <v>64</v>
      </c>
      <c r="BX128" s="192" t="s">
        <v>64</v>
      </c>
      <c r="BY128" s="192" t="s">
        <v>64</v>
      </c>
      <c r="BZ128" s="192" t="s">
        <v>64</v>
      </c>
      <c r="CA128" s="192" t="s">
        <v>64</v>
      </c>
      <c r="CB128" s="192" t="s">
        <v>64</v>
      </c>
      <c r="CC128" s="192" t="s">
        <v>64</v>
      </c>
      <c r="CD128" s="192" t="s">
        <v>64</v>
      </c>
      <c r="CE128" s="192" t="s">
        <v>64</v>
      </c>
      <c r="CF128" s="192" t="s">
        <v>64</v>
      </c>
      <c r="CG128" s="192" t="s">
        <v>64</v>
      </c>
      <c r="CH128" s="192" t="s">
        <v>64</v>
      </c>
      <c r="CI128" s="192" t="s">
        <v>64</v>
      </c>
      <c r="CJ128" s="192" t="s">
        <v>64</v>
      </c>
      <c r="CK128" s="192" t="s">
        <v>64</v>
      </c>
      <c r="CL128" s="192" t="s">
        <v>64</v>
      </c>
      <c r="CM128" s="192" t="s">
        <v>64</v>
      </c>
      <c r="CN128" s="192" t="s">
        <v>64</v>
      </c>
      <c r="CO128" s="192" t="s">
        <v>64</v>
      </c>
      <c r="CP128" s="192" t="s">
        <v>64</v>
      </c>
      <c r="CQ128" s="192" t="s">
        <v>64</v>
      </c>
      <c r="CR128" s="192" t="s">
        <v>64</v>
      </c>
      <c r="CS128" s="192" t="s">
        <v>64</v>
      </c>
      <c r="CT128" s="192" t="s">
        <v>64</v>
      </c>
      <c r="CU128" s="192" t="s">
        <v>64</v>
      </c>
      <c r="CV128" s="192" t="s">
        <v>64</v>
      </c>
      <c r="CW128" s="192" t="s">
        <v>64</v>
      </c>
      <c r="CX128" s="192" t="s">
        <v>64</v>
      </c>
      <c r="CY128" s="192" t="s">
        <v>64</v>
      </c>
      <c r="CZ128" s="192" t="s">
        <v>64</v>
      </c>
      <c r="DA128" s="192" t="s">
        <v>64</v>
      </c>
      <c r="DB128" s="192" t="s">
        <v>64</v>
      </c>
      <c r="DC128" s="192" t="s">
        <v>64</v>
      </c>
      <c r="DD128" s="192" t="s">
        <v>64</v>
      </c>
      <c r="DE128" s="192" t="s">
        <v>64</v>
      </c>
      <c r="DF128" s="192" t="s">
        <v>64</v>
      </c>
      <c r="DG128" s="192" t="s">
        <v>64</v>
      </c>
      <c r="DH128" s="192" t="s">
        <v>64</v>
      </c>
      <c r="DI128" s="192" t="s">
        <v>64</v>
      </c>
      <c r="DJ128" s="192" t="s">
        <v>64</v>
      </c>
      <c r="DK128" s="192" t="s">
        <v>64</v>
      </c>
      <c r="DL128" s="192" t="s">
        <v>64</v>
      </c>
      <c r="DM128" s="192" t="s">
        <v>64</v>
      </c>
      <c r="DN128" s="192" t="s">
        <v>64</v>
      </c>
      <c r="DO128" s="192" t="s">
        <v>64</v>
      </c>
      <c r="DP128" s="192" t="s">
        <v>64</v>
      </c>
      <c r="DQ128" s="192" t="s">
        <v>64</v>
      </c>
      <c r="DR128" s="192" t="s">
        <v>64</v>
      </c>
      <c r="DS128" s="192" t="s">
        <v>64</v>
      </c>
      <c r="DT128" s="192" t="s">
        <v>64</v>
      </c>
      <c r="DU128" s="192" t="s">
        <v>64</v>
      </c>
      <c r="DV128" s="192" t="s">
        <v>64</v>
      </c>
      <c r="DW128" s="192" t="s">
        <v>64</v>
      </c>
      <c r="DX128" s="192" t="s">
        <v>64</v>
      </c>
      <c r="DY128" s="192" t="s">
        <v>64</v>
      </c>
      <c r="DZ128" s="192" t="s">
        <v>64</v>
      </c>
      <c r="EA128" s="192" t="s">
        <v>64</v>
      </c>
      <c r="EB128" s="192" t="s">
        <v>64</v>
      </c>
      <c r="EC128" s="192" t="s">
        <v>64</v>
      </c>
      <c r="ED128" s="192" t="s">
        <v>64</v>
      </c>
      <c r="EE128" s="192" t="s">
        <v>64</v>
      </c>
      <c r="EF128" s="192" t="s">
        <v>82</v>
      </c>
      <c r="EG128" s="192" t="s">
        <v>64</v>
      </c>
      <c r="EH128" s="192" t="s">
        <v>64</v>
      </c>
      <c r="EI128" s="192" t="s">
        <v>64</v>
      </c>
      <c r="EJ128" s="192" t="s">
        <v>64</v>
      </c>
      <c r="EK128" s="192" t="s">
        <v>64</v>
      </c>
      <c r="EL128" s="192" t="s">
        <v>64</v>
      </c>
      <c r="EM128" s="192" t="s">
        <v>64</v>
      </c>
      <c r="EN128" s="192" t="s">
        <v>64</v>
      </c>
      <c r="EO128" s="192" t="s">
        <v>64</v>
      </c>
      <c r="EP128" s="192" t="s">
        <v>64</v>
      </c>
      <c r="EQ128" s="192" t="s">
        <v>64</v>
      </c>
      <c r="ER128" s="192" t="s">
        <v>64</v>
      </c>
      <c r="ES128" s="192" t="s">
        <v>64</v>
      </c>
      <c r="ET128" s="192" t="s">
        <v>64</v>
      </c>
      <c r="EU128" s="192" t="s">
        <v>64</v>
      </c>
      <c r="EV128" s="192" t="s">
        <v>64</v>
      </c>
      <c r="EW128" s="192" t="s">
        <v>64</v>
      </c>
      <c r="EX128" s="192" t="s">
        <v>64</v>
      </c>
      <c r="EY128" s="192" t="s">
        <v>64</v>
      </c>
      <c r="EZ128" s="192" t="s">
        <v>64</v>
      </c>
      <c r="FA128" s="192" t="s">
        <v>64</v>
      </c>
      <c r="FB128" s="192" t="s">
        <v>64</v>
      </c>
      <c r="FC128" s="192" t="s">
        <v>64</v>
      </c>
      <c r="FD128" s="192" t="s">
        <v>64</v>
      </c>
      <c r="FE128" s="192" t="s">
        <v>64</v>
      </c>
      <c r="FF128" s="192" t="s">
        <v>64</v>
      </c>
      <c r="FG128" s="192" t="s">
        <v>64</v>
      </c>
      <c r="FH128" s="192" t="s">
        <v>64</v>
      </c>
      <c r="FI128" s="192" t="s">
        <v>64</v>
      </c>
      <c r="FJ128" s="192" t="s">
        <v>64</v>
      </c>
      <c r="FK128" s="192" t="s">
        <v>64</v>
      </c>
      <c r="FL128" s="192" t="s">
        <v>64</v>
      </c>
      <c r="FM128" s="192" t="s">
        <v>64</v>
      </c>
      <c r="FN128" s="192" t="s">
        <v>64</v>
      </c>
      <c r="FO128" s="192" t="s">
        <v>64</v>
      </c>
      <c r="FP128" s="192" t="s">
        <v>64</v>
      </c>
      <c r="FQ128" s="192" t="s">
        <v>64</v>
      </c>
      <c r="FR128" s="192" t="s">
        <v>64</v>
      </c>
      <c r="FS128" s="192" t="s">
        <v>64</v>
      </c>
      <c r="FT128" s="192" t="s">
        <v>64</v>
      </c>
      <c r="FU128" s="192" t="s">
        <v>64</v>
      </c>
      <c r="FV128" s="192" t="s">
        <v>64</v>
      </c>
      <c r="FW128" s="192" t="s">
        <v>64</v>
      </c>
      <c r="FX128" s="192" t="s">
        <v>64</v>
      </c>
      <c r="FY128" s="192" t="s">
        <v>64</v>
      </c>
      <c r="FZ128" s="192" t="s">
        <v>64</v>
      </c>
      <c r="GA128" s="192" t="s">
        <v>64</v>
      </c>
      <c r="GB128" s="192" t="s">
        <v>64</v>
      </c>
      <c r="GC128" s="192" t="s">
        <v>64</v>
      </c>
      <c r="GD128" s="192" t="s">
        <v>64</v>
      </c>
      <c r="GE128" s="192" t="s">
        <v>64</v>
      </c>
      <c r="GF128" s="192" t="s">
        <v>64</v>
      </c>
      <c r="GG128" s="192" t="s">
        <v>64</v>
      </c>
      <c r="GH128" s="192" t="s">
        <v>64</v>
      </c>
      <c r="GI128" s="192" t="s">
        <v>64</v>
      </c>
      <c r="GJ128" s="192" t="s">
        <v>64</v>
      </c>
      <c r="GK128" s="192" t="s">
        <v>64</v>
      </c>
      <c r="GL128" s="192" t="s">
        <v>64</v>
      </c>
      <c r="GM128" s="192" t="s">
        <v>64</v>
      </c>
      <c r="GN128" s="192" t="s">
        <v>82</v>
      </c>
      <c r="GO128" s="192" t="s">
        <v>64</v>
      </c>
      <c r="GP128" s="192" t="s">
        <v>64</v>
      </c>
      <c r="GQ128" s="192" t="s">
        <v>64</v>
      </c>
      <c r="GR128" s="192" t="s">
        <v>64</v>
      </c>
      <c r="GS128" s="192" t="s">
        <v>64</v>
      </c>
      <c r="GT128" s="192" t="s">
        <v>64</v>
      </c>
      <c r="GU128" s="192" t="s">
        <v>64</v>
      </c>
      <c r="GV128" s="192" t="s">
        <v>64</v>
      </c>
      <c r="GW128" s="192" t="s">
        <v>64</v>
      </c>
      <c r="GX128" s="192" t="s">
        <v>64</v>
      </c>
      <c r="GY128" s="192" t="s">
        <v>64</v>
      </c>
      <c r="GZ128" s="192" t="s">
        <v>64</v>
      </c>
      <c r="HA128" s="192" t="s">
        <v>64</v>
      </c>
      <c r="HB128" s="192" t="s">
        <v>64</v>
      </c>
      <c r="HC128" s="192" t="s">
        <v>64</v>
      </c>
      <c r="HD128" s="192" t="s">
        <v>64</v>
      </c>
      <c r="HE128" s="192" t="s">
        <v>64</v>
      </c>
      <c r="HF128" s="192" t="s">
        <v>64</v>
      </c>
      <c r="HG128" s="192" t="s">
        <v>64</v>
      </c>
      <c r="HH128" s="192" t="s">
        <v>64</v>
      </c>
      <c r="HI128" s="192" t="s">
        <v>64</v>
      </c>
      <c r="HJ128" s="192" t="s">
        <v>64</v>
      </c>
      <c r="HK128" s="192" t="s">
        <v>64</v>
      </c>
      <c r="HL128" s="192" t="s">
        <v>64</v>
      </c>
      <c r="HM128" s="192" t="s">
        <v>64</v>
      </c>
      <c r="HN128" s="192" t="s">
        <v>64</v>
      </c>
      <c r="HO128" s="192" t="s">
        <v>64</v>
      </c>
      <c r="HP128" s="192" t="s">
        <v>82</v>
      </c>
      <c r="HQ128" s="192" t="s">
        <v>82</v>
      </c>
      <c r="HR128" s="192" t="s">
        <v>82</v>
      </c>
      <c r="HS128" s="192" t="s">
        <v>64</v>
      </c>
      <c r="HT128" s="192" t="s">
        <v>64</v>
      </c>
      <c r="HU128" s="192" t="s">
        <v>64</v>
      </c>
      <c r="HV128" s="192" t="s">
        <v>64</v>
      </c>
      <c r="HW128" s="192" t="s">
        <v>64</v>
      </c>
      <c r="HX128" s="192" t="s">
        <v>64</v>
      </c>
      <c r="HY128" s="192" t="s">
        <v>64</v>
      </c>
      <c r="HZ128" s="192" t="s">
        <v>64</v>
      </c>
      <c r="IA128" s="192" t="s">
        <v>64</v>
      </c>
      <c r="IB128" s="192" t="s">
        <v>64</v>
      </c>
      <c r="IC128" s="192" t="s">
        <v>64</v>
      </c>
      <c r="ID128" s="192" t="s">
        <v>64</v>
      </c>
      <c r="IE128" s="192" t="s">
        <v>64</v>
      </c>
      <c r="IF128" s="192" t="s">
        <v>64</v>
      </c>
      <c r="IG128" s="192" t="s">
        <v>64</v>
      </c>
      <c r="IH128" s="192" t="s">
        <v>64</v>
      </c>
      <c r="II128" s="192" t="s">
        <v>64</v>
      </c>
      <c r="IJ128" s="192" t="s">
        <v>64</v>
      </c>
      <c r="IK128" s="192" t="s">
        <v>64</v>
      </c>
      <c r="IL128" s="192" t="s">
        <v>64</v>
      </c>
      <c r="IM128" s="192" t="s">
        <v>489</v>
      </c>
      <c r="IN128" s="192" t="s">
        <v>489</v>
      </c>
      <c r="IO128" s="192" t="s">
        <v>489</v>
      </c>
      <c r="IP128" s="192" t="s">
        <v>487</v>
      </c>
      <c r="IQ128" s="192" t="s">
        <v>82</v>
      </c>
      <c r="IR128" s="192" t="s">
        <v>82</v>
      </c>
    </row>
    <row r="129" spans="1:252">
      <c r="A129" s="209" t="str">
        <f t="shared" si="1"/>
        <v>Report</v>
      </c>
      <c r="B129" s="192">
        <v>108414</v>
      </c>
      <c r="C129" s="192">
        <v>3906002</v>
      </c>
      <c r="D129" s="192" t="s">
        <v>1125</v>
      </c>
      <c r="E129" s="192" t="s">
        <v>794</v>
      </c>
      <c r="F129" s="192" t="s">
        <v>530</v>
      </c>
      <c r="G129" s="192" t="s">
        <v>873</v>
      </c>
      <c r="H129" s="192" t="s">
        <v>1000</v>
      </c>
      <c r="I129" s="192" t="s">
        <v>1126</v>
      </c>
      <c r="J129" s="192" t="s">
        <v>781</v>
      </c>
      <c r="K129" s="192" t="s">
        <v>860</v>
      </c>
      <c r="L129" s="192" t="s">
        <v>860</v>
      </c>
      <c r="M129" s="192" t="s">
        <v>783</v>
      </c>
      <c r="N129" s="210" t="s">
        <v>784</v>
      </c>
      <c r="O129" s="211">
        <v>10046953</v>
      </c>
      <c r="P129" s="196">
        <v>43291</v>
      </c>
      <c r="Q129" s="196">
        <v>43293</v>
      </c>
      <c r="R129" s="196">
        <v>43357</v>
      </c>
      <c r="S129" s="192" t="s">
        <v>785</v>
      </c>
      <c r="T129" s="192" t="s">
        <v>786</v>
      </c>
      <c r="U129" s="192">
        <v>3</v>
      </c>
      <c r="V129" s="192">
        <v>3</v>
      </c>
      <c r="W129" s="192">
        <v>3</v>
      </c>
      <c r="X129" s="192">
        <v>2</v>
      </c>
      <c r="Y129" s="192">
        <v>3</v>
      </c>
      <c r="Z129" s="192" t="s">
        <v>783</v>
      </c>
      <c r="AA129" s="192" t="s">
        <v>783</v>
      </c>
      <c r="AB129" s="192" t="s">
        <v>489</v>
      </c>
      <c r="AC129" s="192" t="s">
        <v>487</v>
      </c>
      <c r="AD129" s="192" t="s">
        <v>783</v>
      </c>
      <c r="AE129" s="192" t="s">
        <v>783</v>
      </c>
      <c r="AF129" s="192" t="s">
        <v>783</v>
      </c>
      <c r="AG129" s="192" t="s">
        <v>783</v>
      </c>
      <c r="AH129" s="192" t="s">
        <v>783</v>
      </c>
      <c r="AI129" s="192" t="s">
        <v>783</v>
      </c>
      <c r="AJ129" s="192" t="s">
        <v>783</v>
      </c>
      <c r="AK129" s="192" t="s">
        <v>791</v>
      </c>
      <c r="AL129" s="192" t="s">
        <v>64</v>
      </c>
      <c r="AM129" s="192" t="s">
        <v>64</v>
      </c>
      <c r="AN129" s="192" t="s">
        <v>792</v>
      </c>
      <c r="AO129" s="192" t="s">
        <v>64</v>
      </c>
      <c r="AP129" s="192" t="s">
        <v>64</v>
      </c>
      <c r="AQ129" s="192" t="s">
        <v>64</v>
      </c>
      <c r="AR129" s="192" t="s">
        <v>64</v>
      </c>
      <c r="AS129" s="192" t="s">
        <v>792</v>
      </c>
      <c r="AT129" s="192" t="s">
        <v>64</v>
      </c>
      <c r="AU129" s="192" t="s">
        <v>64</v>
      </c>
      <c r="AV129" s="192" t="s">
        <v>64</v>
      </c>
      <c r="AW129" s="192" t="s">
        <v>64</v>
      </c>
      <c r="AX129" s="192" t="s">
        <v>64</v>
      </c>
      <c r="AY129" s="192" t="s">
        <v>64</v>
      </c>
      <c r="AZ129" s="192" t="s">
        <v>64</v>
      </c>
      <c r="BA129" s="192" t="s">
        <v>64</v>
      </c>
      <c r="BB129" s="192" t="s">
        <v>64</v>
      </c>
      <c r="BC129" s="192" t="s">
        <v>64</v>
      </c>
      <c r="BD129" s="192" t="s">
        <v>64</v>
      </c>
      <c r="BE129" s="192" t="s">
        <v>64</v>
      </c>
      <c r="BF129" s="192" t="s">
        <v>64</v>
      </c>
      <c r="BG129" s="192" t="s">
        <v>64</v>
      </c>
      <c r="BH129" s="192" t="s">
        <v>64</v>
      </c>
      <c r="BI129" s="192" t="s">
        <v>64</v>
      </c>
      <c r="BJ129" s="192" t="s">
        <v>64</v>
      </c>
      <c r="BK129" s="192" t="s">
        <v>64</v>
      </c>
      <c r="BL129" s="192" t="s">
        <v>64</v>
      </c>
      <c r="BM129" s="192" t="s">
        <v>64</v>
      </c>
      <c r="BN129" s="192" t="s">
        <v>64</v>
      </c>
      <c r="BO129" s="192" t="s">
        <v>64</v>
      </c>
      <c r="BP129" s="192" t="s">
        <v>64</v>
      </c>
      <c r="BQ129" s="192" t="s">
        <v>64</v>
      </c>
      <c r="BR129" s="192" t="s">
        <v>64</v>
      </c>
      <c r="BS129" s="192" t="s">
        <v>64</v>
      </c>
      <c r="BT129" s="192" t="s">
        <v>64</v>
      </c>
      <c r="BU129" s="192" t="s">
        <v>64</v>
      </c>
      <c r="BV129" s="192" t="s">
        <v>64</v>
      </c>
      <c r="BW129" s="192" t="s">
        <v>64</v>
      </c>
      <c r="BX129" s="192" t="s">
        <v>64</v>
      </c>
      <c r="BY129" s="192" t="s">
        <v>64</v>
      </c>
      <c r="BZ129" s="192" t="s">
        <v>64</v>
      </c>
      <c r="CA129" s="192" t="s">
        <v>64</v>
      </c>
      <c r="CB129" s="192" t="s">
        <v>64</v>
      </c>
      <c r="CC129" s="192" t="s">
        <v>64</v>
      </c>
      <c r="CD129" s="192" t="s">
        <v>64</v>
      </c>
      <c r="CE129" s="192" t="s">
        <v>64</v>
      </c>
      <c r="CF129" s="192" t="s">
        <v>64</v>
      </c>
      <c r="CG129" s="192" t="s">
        <v>64</v>
      </c>
      <c r="CH129" s="192" t="s">
        <v>64</v>
      </c>
      <c r="CI129" s="192" t="s">
        <v>64</v>
      </c>
      <c r="CJ129" s="192" t="s">
        <v>64</v>
      </c>
      <c r="CK129" s="192" t="s">
        <v>64</v>
      </c>
      <c r="CL129" s="192" t="s">
        <v>64</v>
      </c>
      <c r="CM129" s="192" t="s">
        <v>64</v>
      </c>
      <c r="CN129" s="192" t="s">
        <v>64</v>
      </c>
      <c r="CO129" s="192" t="s">
        <v>64</v>
      </c>
      <c r="CP129" s="192" t="s">
        <v>64</v>
      </c>
      <c r="CQ129" s="192" t="s">
        <v>64</v>
      </c>
      <c r="CR129" s="192" t="s">
        <v>64</v>
      </c>
      <c r="CS129" s="192" t="s">
        <v>64</v>
      </c>
      <c r="CT129" s="192" t="s">
        <v>82</v>
      </c>
      <c r="CU129" s="192" t="s">
        <v>82</v>
      </c>
      <c r="CV129" s="192" t="s">
        <v>64</v>
      </c>
      <c r="CW129" s="192" t="s">
        <v>64</v>
      </c>
      <c r="CX129" s="192" t="s">
        <v>64</v>
      </c>
      <c r="CY129" s="192" t="s">
        <v>64</v>
      </c>
      <c r="CZ129" s="192" t="s">
        <v>64</v>
      </c>
      <c r="DA129" s="192" t="s">
        <v>64</v>
      </c>
      <c r="DB129" s="192" t="s">
        <v>64</v>
      </c>
      <c r="DC129" s="192" t="s">
        <v>64</v>
      </c>
      <c r="DD129" s="192" t="s">
        <v>64</v>
      </c>
      <c r="DE129" s="192" t="s">
        <v>65</v>
      </c>
      <c r="DF129" s="192" t="s">
        <v>64</v>
      </c>
      <c r="DG129" s="192" t="s">
        <v>65</v>
      </c>
      <c r="DH129" s="192" t="s">
        <v>64</v>
      </c>
      <c r="DI129" s="192" t="s">
        <v>64</v>
      </c>
      <c r="DJ129" s="192" t="s">
        <v>64</v>
      </c>
      <c r="DK129" s="192" t="s">
        <v>64</v>
      </c>
      <c r="DL129" s="192" t="s">
        <v>64</v>
      </c>
      <c r="DM129" s="192" t="s">
        <v>64</v>
      </c>
      <c r="DN129" s="192" t="s">
        <v>64</v>
      </c>
      <c r="DO129" s="192" t="s">
        <v>64</v>
      </c>
      <c r="DP129" s="192" t="s">
        <v>64</v>
      </c>
      <c r="DQ129" s="192" t="s">
        <v>64</v>
      </c>
      <c r="DR129" s="192" t="s">
        <v>64</v>
      </c>
      <c r="DS129" s="192" t="s">
        <v>64</v>
      </c>
      <c r="DT129" s="192" t="s">
        <v>64</v>
      </c>
      <c r="DU129" s="192" t="s">
        <v>64</v>
      </c>
      <c r="DV129" s="192" t="s">
        <v>64</v>
      </c>
      <c r="DW129" s="192" t="s">
        <v>64</v>
      </c>
      <c r="DX129" s="192" t="s">
        <v>64</v>
      </c>
      <c r="DY129" s="192" t="s">
        <v>64</v>
      </c>
      <c r="DZ129" s="192" t="s">
        <v>64</v>
      </c>
      <c r="EA129" s="192" t="s">
        <v>64</v>
      </c>
      <c r="EB129" s="192" t="s">
        <v>64</v>
      </c>
      <c r="EC129" s="192" t="s">
        <v>64</v>
      </c>
      <c r="ED129" s="192" t="s">
        <v>64</v>
      </c>
      <c r="EE129" s="192" t="s">
        <v>64</v>
      </c>
      <c r="EF129" s="192" t="s">
        <v>82</v>
      </c>
      <c r="EG129" s="192" t="s">
        <v>64</v>
      </c>
      <c r="EH129" s="192" t="s">
        <v>64</v>
      </c>
      <c r="EI129" s="192" t="s">
        <v>64</v>
      </c>
      <c r="EJ129" s="192" t="s">
        <v>64</v>
      </c>
      <c r="EK129" s="192" t="s">
        <v>64</v>
      </c>
      <c r="EL129" s="192" t="s">
        <v>64</v>
      </c>
      <c r="EM129" s="192" t="s">
        <v>64</v>
      </c>
      <c r="EN129" s="192" t="s">
        <v>64</v>
      </c>
      <c r="EO129" s="192" t="s">
        <v>64</v>
      </c>
      <c r="EP129" s="192" t="s">
        <v>64</v>
      </c>
      <c r="EQ129" s="192" t="s">
        <v>64</v>
      </c>
      <c r="ER129" s="192" t="s">
        <v>64</v>
      </c>
      <c r="ES129" s="192" t="s">
        <v>64</v>
      </c>
      <c r="ET129" s="192" t="s">
        <v>64</v>
      </c>
      <c r="EU129" s="192" t="s">
        <v>64</v>
      </c>
      <c r="EV129" s="192" t="s">
        <v>64</v>
      </c>
      <c r="EW129" s="192" t="s">
        <v>64</v>
      </c>
      <c r="EX129" s="192" t="s">
        <v>64</v>
      </c>
      <c r="EY129" s="192" t="s">
        <v>64</v>
      </c>
      <c r="EZ129" s="192" t="s">
        <v>64</v>
      </c>
      <c r="FA129" s="192" t="s">
        <v>64</v>
      </c>
      <c r="FB129" s="192" t="s">
        <v>64</v>
      </c>
      <c r="FC129" s="192" t="s">
        <v>64</v>
      </c>
      <c r="FD129" s="192" t="s">
        <v>64</v>
      </c>
      <c r="FE129" s="192" t="s">
        <v>64</v>
      </c>
      <c r="FF129" s="192" t="s">
        <v>64</v>
      </c>
      <c r="FG129" s="192" t="s">
        <v>64</v>
      </c>
      <c r="FH129" s="192" t="s">
        <v>64</v>
      </c>
      <c r="FI129" s="192" t="s">
        <v>64</v>
      </c>
      <c r="FJ129" s="192" t="s">
        <v>64</v>
      </c>
      <c r="FK129" s="192" t="s">
        <v>64</v>
      </c>
      <c r="FL129" s="192" t="s">
        <v>82</v>
      </c>
      <c r="FM129" s="192" t="s">
        <v>83</v>
      </c>
      <c r="FN129" s="192" t="s">
        <v>64</v>
      </c>
      <c r="FO129" s="192" t="s">
        <v>64</v>
      </c>
      <c r="FP129" s="192" t="s">
        <v>64</v>
      </c>
      <c r="FQ129" s="192" t="s">
        <v>64</v>
      </c>
      <c r="FR129" s="192" t="s">
        <v>64</v>
      </c>
      <c r="FS129" s="192" t="s">
        <v>64</v>
      </c>
      <c r="FT129" s="192" t="s">
        <v>64</v>
      </c>
      <c r="FU129" s="192" t="s">
        <v>64</v>
      </c>
      <c r="FV129" s="192" t="s">
        <v>64</v>
      </c>
      <c r="FW129" s="192" t="s">
        <v>64</v>
      </c>
      <c r="FX129" s="192" t="s">
        <v>64</v>
      </c>
      <c r="FY129" s="192" t="s">
        <v>64</v>
      </c>
      <c r="FZ129" s="192" t="s">
        <v>64</v>
      </c>
      <c r="GA129" s="192" t="s">
        <v>64</v>
      </c>
      <c r="GB129" s="192" t="s">
        <v>64</v>
      </c>
      <c r="GC129" s="192" t="s">
        <v>64</v>
      </c>
      <c r="GD129" s="192" t="s">
        <v>64</v>
      </c>
      <c r="GE129" s="192" t="s">
        <v>64</v>
      </c>
      <c r="GF129" s="192" t="s">
        <v>64</v>
      </c>
      <c r="GG129" s="192" t="s">
        <v>64</v>
      </c>
      <c r="GH129" s="192" t="s">
        <v>64</v>
      </c>
      <c r="GI129" s="192" t="s">
        <v>64</v>
      </c>
      <c r="GJ129" s="192" t="s">
        <v>64</v>
      </c>
      <c r="GK129" s="192" t="s">
        <v>64</v>
      </c>
      <c r="GL129" s="192" t="s">
        <v>64</v>
      </c>
      <c r="GM129" s="192" t="s">
        <v>64</v>
      </c>
      <c r="GN129" s="192" t="s">
        <v>82</v>
      </c>
      <c r="GO129" s="192" t="s">
        <v>64</v>
      </c>
      <c r="GP129" s="192" t="s">
        <v>64</v>
      </c>
      <c r="GQ129" s="192" t="s">
        <v>64</v>
      </c>
      <c r="GR129" s="192" t="s">
        <v>64</v>
      </c>
      <c r="GS129" s="192" t="s">
        <v>64</v>
      </c>
      <c r="GT129" s="192" t="s">
        <v>64</v>
      </c>
      <c r="GU129" s="192" t="s">
        <v>64</v>
      </c>
      <c r="GV129" s="192" t="s">
        <v>64</v>
      </c>
      <c r="GW129" s="192" t="s">
        <v>82</v>
      </c>
      <c r="GX129" s="192" t="s">
        <v>64</v>
      </c>
      <c r="GY129" s="192" t="s">
        <v>64</v>
      </c>
      <c r="GZ129" s="192" t="s">
        <v>64</v>
      </c>
      <c r="HA129" s="192" t="s">
        <v>64</v>
      </c>
      <c r="HB129" s="192" t="s">
        <v>64</v>
      </c>
      <c r="HC129" s="192" t="s">
        <v>64</v>
      </c>
      <c r="HD129" s="192" t="s">
        <v>82</v>
      </c>
      <c r="HE129" s="192" t="s">
        <v>64</v>
      </c>
      <c r="HF129" s="192" t="s">
        <v>64</v>
      </c>
      <c r="HG129" s="192" t="s">
        <v>64</v>
      </c>
      <c r="HH129" s="192" t="s">
        <v>64</v>
      </c>
      <c r="HI129" s="192" t="s">
        <v>64</v>
      </c>
      <c r="HJ129" s="192" t="s">
        <v>64</v>
      </c>
      <c r="HK129" s="192" t="s">
        <v>64</v>
      </c>
      <c r="HL129" s="192" t="s">
        <v>64</v>
      </c>
      <c r="HM129" s="192" t="s">
        <v>64</v>
      </c>
      <c r="HN129" s="192" t="s">
        <v>64</v>
      </c>
      <c r="HO129" s="192" t="s">
        <v>64</v>
      </c>
      <c r="HP129" s="192" t="s">
        <v>82</v>
      </c>
      <c r="HQ129" s="192" t="s">
        <v>82</v>
      </c>
      <c r="HR129" s="192" t="s">
        <v>82</v>
      </c>
      <c r="HS129" s="192" t="s">
        <v>64</v>
      </c>
      <c r="HT129" s="192" t="s">
        <v>64</v>
      </c>
      <c r="HU129" s="192" t="s">
        <v>64</v>
      </c>
      <c r="HV129" s="192" t="s">
        <v>64</v>
      </c>
      <c r="HW129" s="192" t="s">
        <v>64</v>
      </c>
      <c r="HX129" s="192" t="s">
        <v>64</v>
      </c>
      <c r="HY129" s="192" t="s">
        <v>64</v>
      </c>
      <c r="HZ129" s="192" t="s">
        <v>64</v>
      </c>
      <c r="IA129" s="192" t="s">
        <v>64</v>
      </c>
      <c r="IB129" s="192" t="s">
        <v>64</v>
      </c>
      <c r="IC129" s="192" t="s">
        <v>65</v>
      </c>
      <c r="ID129" s="192" t="s">
        <v>64</v>
      </c>
      <c r="IE129" s="192" t="s">
        <v>64</v>
      </c>
      <c r="IF129" s="192" t="s">
        <v>64</v>
      </c>
      <c r="IG129" s="192" t="s">
        <v>64</v>
      </c>
      <c r="IH129" s="192" t="s">
        <v>64</v>
      </c>
      <c r="II129" s="192" t="s">
        <v>65</v>
      </c>
      <c r="IJ129" s="192" t="s">
        <v>65</v>
      </c>
      <c r="IK129" s="192" t="s">
        <v>65</v>
      </c>
      <c r="IL129" s="192" t="s">
        <v>65</v>
      </c>
      <c r="IM129" s="192" t="s">
        <v>490</v>
      </c>
      <c r="IN129" s="192" t="s">
        <v>83</v>
      </c>
      <c r="IO129" s="192" t="s">
        <v>489</v>
      </c>
      <c r="IP129" s="192" t="s">
        <v>487</v>
      </c>
      <c r="IQ129" s="192" t="s">
        <v>64</v>
      </c>
      <c r="IR129" s="192" t="s">
        <v>64</v>
      </c>
    </row>
    <row r="130" spans="1:252">
      <c r="A130" s="209" t="str">
        <f t="shared" si="1"/>
        <v>Report</v>
      </c>
      <c r="B130" s="192">
        <v>135637</v>
      </c>
      <c r="C130" s="192">
        <v>8016132</v>
      </c>
      <c r="D130" s="192" t="s">
        <v>1127</v>
      </c>
      <c r="E130" s="192" t="s">
        <v>778</v>
      </c>
      <c r="F130" s="192" t="s">
        <v>536</v>
      </c>
      <c r="G130" s="192" t="s">
        <v>536</v>
      </c>
      <c r="H130" s="192" t="s">
        <v>1128</v>
      </c>
      <c r="I130" s="192" t="s">
        <v>1129</v>
      </c>
      <c r="J130" s="192" t="s">
        <v>781</v>
      </c>
      <c r="K130" s="192" t="s">
        <v>781</v>
      </c>
      <c r="L130" s="192" t="s">
        <v>782</v>
      </c>
      <c r="M130" s="192" t="s">
        <v>783</v>
      </c>
      <c r="N130" s="210" t="s">
        <v>784</v>
      </c>
      <c r="O130" s="211">
        <v>10033895</v>
      </c>
      <c r="P130" s="196">
        <v>43019</v>
      </c>
      <c r="Q130" s="196">
        <v>43021</v>
      </c>
      <c r="R130" s="196">
        <v>43056</v>
      </c>
      <c r="S130" s="192" t="s">
        <v>4430</v>
      </c>
      <c r="T130" s="192" t="s">
        <v>786</v>
      </c>
      <c r="U130" s="192">
        <v>4</v>
      </c>
      <c r="V130" s="192">
        <v>4</v>
      </c>
      <c r="W130" s="192">
        <v>3</v>
      </c>
      <c r="X130" s="192">
        <v>4</v>
      </c>
      <c r="Y130" s="192">
        <v>3</v>
      </c>
      <c r="Z130" s="192" t="s">
        <v>783</v>
      </c>
      <c r="AA130" s="192" t="s">
        <v>783</v>
      </c>
      <c r="AB130" s="192" t="s">
        <v>490</v>
      </c>
      <c r="AC130" s="192" t="s">
        <v>487</v>
      </c>
      <c r="AD130" s="192" t="s">
        <v>783</v>
      </c>
      <c r="AE130" s="192" t="s">
        <v>783</v>
      </c>
      <c r="AF130" s="192" t="s">
        <v>783</v>
      </c>
      <c r="AG130" s="192" t="s">
        <v>783</v>
      </c>
      <c r="AH130" s="192" t="s">
        <v>783</v>
      </c>
      <c r="AI130" s="192" t="s">
        <v>783</v>
      </c>
      <c r="AJ130" s="192" t="s">
        <v>783</v>
      </c>
      <c r="AK130" s="192" t="s">
        <v>791</v>
      </c>
      <c r="AL130" s="192" t="s">
        <v>64</v>
      </c>
      <c r="AM130" s="192" t="s">
        <v>64</v>
      </c>
      <c r="AN130" s="192" t="s">
        <v>792</v>
      </c>
      <c r="AO130" s="192" t="s">
        <v>792</v>
      </c>
      <c r="AP130" s="192" t="s">
        <v>64</v>
      </c>
      <c r="AQ130" s="192" t="s">
        <v>64</v>
      </c>
      <c r="AR130" s="192" t="s">
        <v>792</v>
      </c>
      <c r="AS130" s="192" t="s">
        <v>792</v>
      </c>
      <c r="AT130" s="192" t="s">
        <v>64</v>
      </c>
      <c r="AU130" s="192" t="s">
        <v>64</v>
      </c>
      <c r="AV130" s="192" t="s">
        <v>64</v>
      </c>
      <c r="AW130" s="192" t="s">
        <v>64</v>
      </c>
      <c r="AX130" s="192" t="s">
        <v>64</v>
      </c>
      <c r="AY130" s="192" t="s">
        <v>64</v>
      </c>
      <c r="AZ130" s="192" t="s">
        <v>64</v>
      </c>
      <c r="BA130" s="192" t="s">
        <v>64</v>
      </c>
      <c r="BB130" s="192" t="s">
        <v>82</v>
      </c>
      <c r="BC130" s="192" t="s">
        <v>64</v>
      </c>
      <c r="BD130" s="192" t="s">
        <v>64</v>
      </c>
      <c r="BE130" s="192" t="s">
        <v>64</v>
      </c>
      <c r="BF130" s="192" t="s">
        <v>64</v>
      </c>
      <c r="BG130" s="192" t="s">
        <v>64</v>
      </c>
      <c r="BH130" s="192" t="s">
        <v>64</v>
      </c>
      <c r="BI130" s="192" t="s">
        <v>64</v>
      </c>
      <c r="BJ130" s="192" t="s">
        <v>82</v>
      </c>
      <c r="BK130" s="192" t="s">
        <v>82</v>
      </c>
      <c r="BL130" s="192" t="s">
        <v>64</v>
      </c>
      <c r="BM130" s="192" t="s">
        <v>64</v>
      </c>
      <c r="BN130" s="192" t="s">
        <v>64</v>
      </c>
      <c r="BO130" s="192" t="s">
        <v>64</v>
      </c>
      <c r="BP130" s="192" t="s">
        <v>64</v>
      </c>
      <c r="BQ130" s="192" t="s">
        <v>64</v>
      </c>
      <c r="BR130" s="192" t="s">
        <v>64</v>
      </c>
      <c r="BS130" s="192" t="s">
        <v>64</v>
      </c>
      <c r="BT130" s="192" t="s">
        <v>64</v>
      </c>
      <c r="BU130" s="192" t="s">
        <v>64</v>
      </c>
      <c r="BV130" s="192" t="s">
        <v>64</v>
      </c>
      <c r="BW130" s="192" t="s">
        <v>64</v>
      </c>
      <c r="BX130" s="192" t="s">
        <v>64</v>
      </c>
      <c r="BY130" s="192" t="s">
        <v>64</v>
      </c>
      <c r="BZ130" s="192" t="s">
        <v>64</v>
      </c>
      <c r="CA130" s="192" t="s">
        <v>64</v>
      </c>
      <c r="CB130" s="192" t="s">
        <v>64</v>
      </c>
      <c r="CC130" s="192" t="s">
        <v>64</v>
      </c>
      <c r="CD130" s="192" t="s">
        <v>64</v>
      </c>
      <c r="CE130" s="192" t="s">
        <v>64</v>
      </c>
      <c r="CF130" s="192" t="s">
        <v>64</v>
      </c>
      <c r="CG130" s="192" t="s">
        <v>64</v>
      </c>
      <c r="CH130" s="192" t="s">
        <v>64</v>
      </c>
      <c r="CI130" s="192" t="s">
        <v>64</v>
      </c>
      <c r="CJ130" s="192" t="s">
        <v>64</v>
      </c>
      <c r="CK130" s="192" t="s">
        <v>64</v>
      </c>
      <c r="CL130" s="192" t="s">
        <v>64</v>
      </c>
      <c r="CM130" s="192" t="s">
        <v>64</v>
      </c>
      <c r="CN130" s="192" t="s">
        <v>64</v>
      </c>
      <c r="CO130" s="192" t="s">
        <v>65</v>
      </c>
      <c r="CP130" s="192" t="s">
        <v>65</v>
      </c>
      <c r="CQ130" s="192" t="s">
        <v>65</v>
      </c>
      <c r="CR130" s="192" t="s">
        <v>82</v>
      </c>
      <c r="CS130" s="192" t="s">
        <v>82</v>
      </c>
      <c r="CT130" s="192" t="s">
        <v>82</v>
      </c>
      <c r="CU130" s="192" t="s">
        <v>64</v>
      </c>
      <c r="CV130" s="192" t="s">
        <v>64</v>
      </c>
      <c r="CW130" s="192" t="s">
        <v>64</v>
      </c>
      <c r="CX130" s="192" t="s">
        <v>64</v>
      </c>
      <c r="CY130" s="192" t="s">
        <v>64</v>
      </c>
      <c r="CZ130" s="192" t="s">
        <v>64</v>
      </c>
      <c r="DA130" s="192" t="s">
        <v>64</v>
      </c>
      <c r="DB130" s="192" t="s">
        <v>64</v>
      </c>
      <c r="DC130" s="192" t="s">
        <v>65</v>
      </c>
      <c r="DD130" s="192" t="s">
        <v>64</v>
      </c>
      <c r="DE130" s="192" t="s">
        <v>65</v>
      </c>
      <c r="DF130" s="192" t="s">
        <v>65</v>
      </c>
      <c r="DG130" s="192" t="s">
        <v>65</v>
      </c>
      <c r="DH130" s="192" t="s">
        <v>65</v>
      </c>
      <c r="DI130" s="192" t="s">
        <v>64</v>
      </c>
      <c r="DJ130" s="192" t="s">
        <v>64</v>
      </c>
      <c r="DK130" s="192" t="s">
        <v>65</v>
      </c>
      <c r="DL130" s="192" t="s">
        <v>64</v>
      </c>
      <c r="DM130" s="192" t="s">
        <v>65</v>
      </c>
      <c r="DN130" s="192" t="s">
        <v>64</v>
      </c>
      <c r="DO130" s="192" t="s">
        <v>64</v>
      </c>
      <c r="DP130" s="192" t="s">
        <v>64</v>
      </c>
      <c r="DQ130" s="192" t="s">
        <v>65</v>
      </c>
      <c r="DR130" s="192" t="s">
        <v>82</v>
      </c>
      <c r="DS130" s="192" t="s">
        <v>64</v>
      </c>
      <c r="DT130" s="192" t="s">
        <v>82</v>
      </c>
      <c r="DU130" s="192" t="s">
        <v>82</v>
      </c>
      <c r="DV130" s="192" t="s">
        <v>82</v>
      </c>
      <c r="DW130" s="192" t="s">
        <v>82</v>
      </c>
      <c r="DX130" s="192" t="s">
        <v>82</v>
      </c>
      <c r="DY130" s="192" t="s">
        <v>82</v>
      </c>
      <c r="DZ130" s="192" t="s">
        <v>82</v>
      </c>
      <c r="EA130" s="192" t="s">
        <v>82</v>
      </c>
      <c r="EB130" s="192" t="s">
        <v>82</v>
      </c>
      <c r="EC130" s="192" t="s">
        <v>82</v>
      </c>
      <c r="ED130" s="192" t="s">
        <v>82</v>
      </c>
      <c r="EE130" s="192" t="s">
        <v>82</v>
      </c>
      <c r="EF130" s="192" t="s">
        <v>82</v>
      </c>
      <c r="EG130" s="192" t="s">
        <v>82</v>
      </c>
      <c r="EH130" s="192" t="s">
        <v>65</v>
      </c>
      <c r="EI130" s="192" t="s">
        <v>65</v>
      </c>
      <c r="EJ130" s="192" t="s">
        <v>65</v>
      </c>
      <c r="EK130" s="192" t="s">
        <v>65</v>
      </c>
      <c r="EL130" s="192" t="s">
        <v>65</v>
      </c>
      <c r="EM130" s="192" t="s">
        <v>65</v>
      </c>
      <c r="EN130" s="192" t="s">
        <v>65</v>
      </c>
      <c r="EO130" s="192" t="s">
        <v>65</v>
      </c>
      <c r="EP130" s="192" t="s">
        <v>65</v>
      </c>
      <c r="EQ130" s="192" t="s">
        <v>65</v>
      </c>
      <c r="ER130" s="192" t="s">
        <v>64</v>
      </c>
      <c r="ES130" s="192" t="s">
        <v>65</v>
      </c>
      <c r="ET130" s="192" t="s">
        <v>65</v>
      </c>
      <c r="EU130" s="192" t="s">
        <v>65</v>
      </c>
      <c r="EV130" s="192" t="s">
        <v>65</v>
      </c>
      <c r="EW130" s="192" t="s">
        <v>82</v>
      </c>
      <c r="EX130" s="192" t="s">
        <v>64</v>
      </c>
      <c r="EY130" s="192" t="s">
        <v>64</v>
      </c>
      <c r="EZ130" s="192" t="s">
        <v>64</v>
      </c>
      <c r="FA130" s="192" t="s">
        <v>64</v>
      </c>
      <c r="FB130" s="192" t="s">
        <v>64</v>
      </c>
      <c r="FC130" s="192" t="s">
        <v>65</v>
      </c>
      <c r="FD130" s="192" t="s">
        <v>82</v>
      </c>
      <c r="FE130" s="192" t="s">
        <v>82</v>
      </c>
      <c r="FF130" s="192" t="s">
        <v>82</v>
      </c>
      <c r="FG130" s="192" t="s">
        <v>82</v>
      </c>
      <c r="FH130" s="192" t="s">
        <v>82</v>
      </c>
      <c r="FI130" s="192" t="s">
        <v>82</v>
      </c>
      <c r="FJ130" s="192" t="s">
        <v>82</v>
      </c>
      <c r="FK130" s="192" t="s">
        <v>82</v>
      </c>
      <c r="FL130" s="192" t="s">
        <v>65</v>
      </c>
      <c r="FM130" s="192" t="s">
        <v>65</v>
      </c>
      <c r="FN130" s="192" t="s">
        <v>65</v>
      </c>
      <c r="FO130" s="192" t="s">
        <v>64</v>
      </c>
      <c r="FP130" s="192" t="s">
        <v>64</v>
      </c>
      <c r="FQ130" s="192" t="s">
        <v>64</v>
      </c>
      <c r="FR130" s="192" t="s">
        <v>64</v>
      </c>
      <c r="FS130" s="192" t="s">
        <v>64</v>
      </c>
      <c r="FT130" s="192" t="s">
        <v>64</v>
      </c>
      <c r="FU130" s="192" t="s">
        <v>64</v>
      </c>
      <c r="FV130" s="192" t="s">
        <v>64</v>
      </c>
      <c r="FW130" s="192" t="s">
        <v>64</v>
      </c>
      <c r="FX130" s="192" t="s">
        <v>64</v>
      </c>
      <c r="FY130" s="192" t="s">
        <v>64</v>
      </c>
      <c r="FZ130" s="192" t="s">
        <v>64</v>
      </c>
      <c r="GA130" s="192" t="s">
        <v>64</v>
      </c>
      <c r="GB130" s="192" t="s">
        <v>64</v>
      </c>
      <c r="GC130" s="192" t="s">
        <v>64</v>
      </c>
      <c r="GD130" s="192" t="s">
        <v>64</v>
      </c>
      <c r="GE130" s="192" t="s">
        <v>64</v>
      </c>
      <c r="GF130" s="192" t="s">
        <v>64</v>
      </c>
      <c r="GG130" s="192" t="s">
        <v>64</v>
      </c>
      <c r="GH130" s="192" t="s">
        <v>64</v>
      </c>
      <c r="GI130" s="192" t="s">
        <v>64</v>
      </c>
      <c r="GJ130" s="192" t="s">
        <v>64</v>
      </c>
      <c r="GK130" s="192" t="s">
        <v>64</v>
      </c>
      <c r="GL130" s="192" t="s">
        <v>64</v>
      </c>
      <c r="GM130" s="192" t="s">
        <v>64</v>
      </c>
      <c r="GN130" s="192" t="s">
        <v>82</v>
      </c>
      <c r="GO130" s="192" t="s">
        <v>64</v>
      </c>
      <c r="GP130" s="192" t="s">
        <v>64</v>
      </c>
      <c r="GQ130" s="192" t="s">
        <v>64</v>
      </c>
      <c r="GR130" s="192" t="s">
        <v>64</v>
      </c>
      <c r="GS130" s="192" t="s">
        <v>64</v>
      </c>
      <c r="GT130" s="192" t="s">
        <v>64</v>
      </c>
      <c r="GU130" s="192" t="s">
        <v>64</v>
      </c>
      <c r="GV130" s="192" t="s">
        <v>64</v>
      </c>
      <c r="GW130" s="192" t="s">
        <v>64</v>
      </c>
      <c r="GX130" s="192" t="s">
        <v>64</v>
      </c>
      <c r="GY130" s="192" t="s">
        <v>64</v>
      </c>
      <c r="GZ130" s="192" t="s">
        <v>64</v>
      </c>
      <c r="HA130" s="192" t="s">
        <v>64</v>
      </c>
      <c r="HB130" s="192" t="s">
        <v>64</v>
      </c>
      <c r="HC130" s="192" t="s">
        <v>64</v>
      </c>
      <c r="HD130" s="192" t="s">
        <v>82</v>
      </c>
      <c r="HE130" s="192" t="s">
        <v>82</v>
      </c>
      <c r="HF130" s="192" t="s">
        <v>64</v>
      </c>
      <c r="HG130" s="192" t="s">
        <v>64</v>
      </c>
      <c r="HH130" s="192" t="s">
        <v>64</v>
      </c>
      <c r="HI130" s="192" t="s">
        <v>82</v>
      </c>
      <c r="HJ130" s="192" t="s">
        <v>64</v>
      </c>
      <c r="HK130" s="192" t="s">
        <v>64</v>
      </c>
      <c r="HL130" s="192" t="s">
        <v>64</v>
      </c>
      <c r="HM130" s="192" t="s">
        <v>64</v>
      </c>
      <c r="HN130" s="192" t="s">
        <v>64</v>
      </c>
      <c r="HO130" s="192" t="s">
        <v>64</v>
      </c>
      <c r="HP130" s="192" t="s">
        <v>64</v>
      </c>
      <c r="HQ130" s="192" t="s">
        <v>64</v>
      </c>
      <c r="HR130" s="192" t="s">
        <v>64</v>
      </c>
      <c r="HS130" s="192" t="s">
        <v>65</v>
      </c>
      <c r="HT130" s="192" t="s">
        <v>64</v>
      </c>
      <c r="HU130" s="192" t="s">
        <v>64</v>
      </c>
      <c r="HV130" s="192" t="s">
        <v>64</v>
      </c>
      <c r="HW130" s="192" t="s">
        <v>64</v>
      </c>
      <c r="HX130" s="192" t="s">
        <v>64</v>
      </c>
      <c r="HY130" s="192" t="s">
        <v>65</v>
      </c>
      <c r="HZ130" s="192" t="s">
        <v>65</v>
      </c>
      <c r="IA130" s="192" t="s">
        <v>64</v>
      </c>
      <c r="IB130" s="192" t="s">
        <v>64</v>
      </c>
      <c r="IC130" s="192" t="s">
        <v>64</v>
      </c>
      <c r="ID130" s="192" t="s">
        <v>64</v>
      </c>
      <c r="IE130" s="192" t="s">
        <v>64</v>
      </c>
      <c r="IF130" s="192" t="s">
        <v>64</v>
      </c>
      <c r="IG130" s="192" t="s">
        <v>64</v>
      </c>
      <c r="IH130" s="192" t="s">
        <v>64</v>
      </c>
      <c r="II130" s="192" t="s">
        <v>65</v>
      </c>
      <c r="IJ130" s="192" t="s">
        <v>65</v>
      </c>
      <c r="IK130" s="192" t="s">
        <v>65</v>
      </c>
      <c r="IL130" s="192" t="s">
        <v>65</v>
      </c>
      <c r="IM130" s="192" t="s">
        <v>490</v>
      </c>
      <c r="IN130" s="192" t="s">
        <v>83</v>
      </c>
      <c r="IO130" s="192" t="s">
        <v>489</v>
      </c>
      <c r="IP130" s="192" t="s">
        <v>487</v>
      </c>
      <c r="IQ130" s="192" t="s">
        <v>82</v>
      </c>
      <c r="IR130" s="192" t="s">
        <v>82</v>
      </c>
    </row>
    <row r="131" spans="1:252">
      <c r="A131" s="209" t="str">
        <f t="shared" si="1"/>
        <v>Report</v>
      </c>
      <c r="B131" s="192">
        <v>143406</v>
      </c>
      <c r="C131" s="192">
        <v>3176005</v>
      </c>
      <c r="D131" s="192" t="s">
        <v>1130</v>
      </c>
      <c r="E131" s="192" t="s">
        <v>778</v>
      </c>
      <c r="F131" s="192" t="s">
        <v>534</v>
      </c>
      <c r="G131" s="192" t="s">
        <v>534</v>
      </c>
      <c r="H131" s="192" t="s">
        <v>1070</v>
      </c>
      <c r="I131" s="192" t="s">
        <v>1131</v>
      </c>
      <c r="J131" s="192" t="s">
        <v>781</v>
      </c>
      <c r="K131" s="192" t="s">
        <v>781</v>
      </c>
      <c r="L131" s="192" t="s">
        <v>782</v>
      </c>
      <c r="M131" s="192" t="s">
        <v>783</v>
      </c>
      <c r="N131" s="210" t="s">
        <v>784</v>
      </c>
      <c r="O131" s="211">
        <v>10035820</v>
      </c>
      <c r="P131" s="196">
        <v>43018</v>
      </c>
      <c r="Q131" s="196">
        <v>43020</v>
      </c>
      <c r="R131" s="196">
        <v>43077</v>
      </c>
      <c r="S131" s="192" t="s">
        <v>908</v>
      </c>
      <c r="T131" s="192" t="s">
        <v>786</v>
      </c>
      <c r="U131" s="192">
        <v>4</v>
      </c>
      <c r="V131" s="192">
        <v>4</v>
      </c>
      <c r="W131" s="192">
        <v>0</v>
      </c>
      <c r="X131" s="192">
        <v>4</v>
      </c>
      <c r="Y131" s="192">
        <v>0</v>
      </c>
      <c r="Z131" s="192" t="s">
        <v>783</v>
      </c>
      <c r="AA131" s="192" t="s">
        <v>783</v>
      </c>
      <c r="AB131" s="192" t="s">
        <v>490</v>
      </c>
      <c r="AC131" s="192" t="s">
        <v>487</v>
      </c>
      <c r="AD131" s="192" t="s">
        <v>783</v>
      </c>
      <c r="AE131" s="192" t="s">
        <v>783</v>
      </c>
      <c r="AF131" s="192" t="s">
        <v>783</v>
      </c>
      <c r="AG131" s="192" t="s">
        <v>783</v>
      </c>
      <c r="AH131" s="192" t="s">
        <v>783</v>
      </c>
      <c r="AI131" s="192" t="s">
        <v>783</v>
      </c>
      <c r="AJ131" s="192" t="s">
        <v>783</v>
      </c>
      <c r="AK131" s="192" t="s">
        <v>791</v>
      </c>
      <c r="AL131" s="192" t="s">
        <v>64</v>
      </c>
      <c r="AM131" s="192" t="s">
        <v>64</v>
      </c>
      <c r="AN131" s="192" t="s">
        <v>792</v>
      </c>
      <c r="AO131" s="192" t="s">
        <v>792</v>
      </c>
      <c r="AP131" s="192" t="s">
        <v>64</v>
      </c>
      <c r="AQ131" s="192" t="s">
        <v>64</v>
      </c>
      <c r="AR131" s="192" t="s">
        <v>64</v>
      </c>
      <c r="AS131" s="192" t="s">
        <v>792</v>
      </c>
      <c r="AT131" s="192" t="s">
        <v>64</v>
      </c>
      <c r="AU131" s="192" t="s">
        <v>64</v>
      </c>
      <c r="AV131" s="192" t="s">
        <v>64</v>
      </c>
      <c r="AW131" s="192" t="s">
        <v>64</v>
      </c>
      <c r="AX131" s="192" t="s">
        <v>64</v>
      </c>
      <c r="AY131" s="192" t="s">
        <v>64</v>
      </c>
      <c r="AZ131" s="192" t="s">
        <v>64</v>
      </c>
      <c r="BA131" s="192" t="s">
        <v>64</v>
      </c>
      <c r="BB131" s="192" t="s">
        <v>82</v>
      </c>
      <c r="BC131" s="192" t="s">
        <v>64</v>
      </c>
      <c r="BD131" s="192" t="s">
        <v>64</v>
      </c>
      <c r="BE131" s="192" t="s">
        <v>64</v>
      </c>
      <c r="BF131" s="192" t="s">
        <v>64</v>
      </c>
      <c r="BG131" s="192" t="s">
        <v>64</v>
      </c>
      <c r="BH131" s="192" t="s">
        <v>64</v>
      </c>
      <c r="BI131" s="192" t="s">
        <v>64</v>
      </c>
      <c r="BJ131" s="192" t="s">
        <v>82</v>
      </c>
      <c r="BK131" s="192" t="s">
        <v>64</v>
      </c>
      <c r="BL131" s="192" t="s">
        <v>64</v>
      </c>
      <c r="BM131" s="192" t="s">
        <v>64</v>
      </c>
      <c r="BN131" s="192" t="s">
        <v>64</v>
      </c>
      <c r="BO131" s="192" t="s">
        <v>64</v>
      </c>
      <c r="BP131" s="192" t="s">
        <v>64</v>
      </c>
      <c r="BQ131" s="192" t="s">
        <v>64</v>
      </c>
      <c r="BR131" s="192" t="s">
        <v>64</v>
      </c>
      <c r="BS131" s="192" t="s">
        <v>64</v>
      </c>
      <c r="BT131" s="192" t="s">
        <v>64</v>
      </c>
      <c r="BU131" s="192" t="s">
        <v>64</v>
      </c>
      <c r="BV131" s="192" t="s">
        <v>64</v>
      </c>
      <c r="BW131" s="192" t="s">
        <v>64</v>
      </c>
      <c r="BX131" s="192" t="s">
        <v>64</v>
      </c>
      <c r="BY131" s="192" t="s">
        <v>64</v>
      </c>
      <c r="BZ131" s="192" t="s">
        <v>64</v>
      </c>
      <c r="CA131" s="192" t="s">
        <v>64</v>
      </c>
      <c r="CB131" s="192" t="s">
        <v>64</v>
      </c>
      <c r="CC131" s="192" t="s">
        <v>64</v>
      </c>
      <c r="CD131" s="192" t="s">
        <v>64</v>
      </c>
      <c r="CE131" s="192" t="s">
        <v>64</v>
      </c>
      <c r="CF131" s="192" t="s">
        <v>64</v>
      </c>
      <c r="CG131" s="192" t="s">
        <v>64</v>
      </c>
      <c r="CH131" s="192" t="s">
        <v>64</v>
      </c>
      <c r="CI131" s="192" t="s">
        <v>64</v>
      </c>
      <c r="CJ131" s="192" t="s">
        <v>64</v>
      </c>
      <c r="CK131" s="192" t="s">
        <v>64</v>
      </c>
      <c r="CL131" s="192" t="s">
        <v>64</v>
      </c>
      <c r="CM131" s="192" t="s">
        <v>64</v>
      </c>
      <c r="CN131" s="192" t="s">
        <v>64</v>
      </c>
      <c r="CO131" s="192" t="s">
        <v>65</v>
      </c>
      <c r="CP131" s="192" t="s">
        <v>65</v>
      </c>
      <c r="CQ131" s="192" t="s">
        <v>65</v>
      </c>
      <c r="CR131" s="192" t="s">
        <v>82</v>
      </c>
      <c r="CS131" s="192" t="s">
        <v>82</v>
      </c>
      <c r="CT131" s="192" t="s">
        <v>82</v>
      </c>
      <c r="CU131" s="192" t="s">
        <v>64</v>
      </c>
      <c r="CV131" s="192" t="s">
        <v>64</v>
      </c>
      <c r="CW131" s="192" t="s">
        <v>64</v>
      </c>
      <c r="CX131" s="192" t="s">
        <v>64</v>
      </c>
      <c r="CY131" s="192" t="s">
        <v>64</v>
      </c>
      <c r="CZ131" s="192" t="s">
        <v>64</v>
      </c>
      <c r="DA131" s="192" t="s">
        <v>64</v>
      </c>
      <c r="DB131" s="192" t="s">
        <v>64</v>
      </c>
      <c r="DC131" s="192" t="s">
        <v>64</v>
      </c>
      <c r="DD131" s="192" t="s">
        <v>64</v>
      </c>
      <c r="DE131" s="192" t="s">
        <v>64</v>
      </c>
      <c r="DF131" s="192" t="s">
        <v>64</v>
      </c>
      <c r="DG131" s="192" t="s">
        <v>64</v>
      </c>
      <c r="DH131" s="192" t="s">
        <v>65</v>
      </c>
      <c r="DI131" s="192" t="s">
        <v>64</v>
      </c>
      <c r="DJ131" s="192" t="s">
        <v>65</v>
      </c>
      <c r="DK131" s="192" t="s">
        <v>64</v>
      </c>
      <c r="DL131" s="192" t="s">
        <v>64</v>
      </c>
      <c r="DM131" s="192" t="s">
        <v>64</v>
      </c>
      <c r="DN131" s="192" t="s">
        <v>64</v>
      </c>
      <c r="DO131" s="192" t="s">
        <v>64</v>
      </c>
      <c r="DP131" s="192" t="s">
        <v>64</v>
      </c>
      <c r="DQ131" s="192" t="s">
        <v>64</v>
      </c>
      <c r="DR131" s="192" t="s">
        <v>82</v>
      </c>
      <c r="DS131" s="192" t="s">
        <v>64</v>
      </c>
      <c r="DT131" s="192" t="s">
        <v>82</v>
      </c>
      <c r="DU131" s="192" t="s">
        <v>82</v>
      </c>
      <c r="DV131" s="192" t="s">
        <v>82</v>
      </c>
      <c r="DW131" s="192" t="s">
        <v>82</v>
      </c>
      <c r="DX131" s="192" t="s">
        <v>82</v>
      </c>
      <c r="DY131" s="192" t="s">
        <v>82</v>
      </c>
      <c r="DZ131" s="192" t="s">
        <v>82</v>
      </c>
      <c r="EA131" s="192" t="s">
        <v>82</v>
      </c>
      <c r="EB131" s="192" t="s">
        <v>82</v>
      </c>
      <c r="EC131" s="192" t="s">
        <v>82</v>
      </c>
      <c r="ED131" s="192" t="s">
        <v>82</v>
      </c>
      <c r="EE131" s="192" t="s">
        <v>82</v>
      </c>
      <c r="EF131" s="192" t="s">
        <v>82</v>
      </c>
      <c r="EG131" s="192" t="s">
        <v>82</v>
      </c>
      <c r="EH131" s="192" t="s">
        <v>82</v>
      </c>
      <c r="EI131" s="192" t="s">
        <v>82</v>
      </c>
      <c r="EJ131" s="192" t="s">
        <v>82</v>
      </c>
      <c r="EK131" s="192" t="s">
        <v>82</v>
      </c>
      <c r="EL131" s="192" t="s">
        <v>82</v>
      </c>
      <c r="EM131" s="192" t="s">
        <v>82</v>
      </c>
      <c r="EN131" s="192" t="s">
        <v>82</v>
      </c>
      <c r="EO131" s="192" t="s">
        <v>82</v>
      </c>
      <c r="EP131" s="192" t="s">
        <v>82</v>
      </c>
      <c r="EQ131" s="192" t="s">
        <v>65</v>
      </c>
      <c r="ER131" s="192" t="s">
        <v>64</v>
      </c>
      <c r="ES131" s="192" t="s">
        <v>65</v>
      </c>
      <c r="ET131" s="192" t="s">
        <v>65</v>
      </c>
      <c r="EU131" s="192" t="s">
        <v>64</v>
      </c>
      <c r="EV131" s="192" t="s">
        <v>64</v>
      </c>
      <c r="EW131" s="192" t="s">
        <v>65</v>
      </c>
      <c r="EX131" s="192" t="s">
        <v>64</v>
      </c>
      <c r="EY131" s="192" t="s">
        <v>64</v>
      </c>
      <c r="EZ131" s="192" t="s">
        <v>64</v>
      </c>
      <c r="FA131" s="192" t="s">
        <v>64</v>
      </c>
      <c r="FB131" s="192" t="s">
        <v>64</v>
      </c>
      <c r="FC131" s="192" t="s">
        <v>64</v>
      </c>
      <c r="FD131" s="192" t="s">
        <v>82</v>
      </c>
      <c r="FE131" s="192" t="s">
        <v>82</v>
      </c>
      <c r="FF131" s="192" t="s">
        <v>82</v>
      </c>
      <c r="FG131" s="192" t="s">
        <v>82</v>
      </c>
      <c r="FH131" s="192" t="s">
        <v>82</v>
      </c>
      <c r="FI131" s="192" t="s">
        <v>82</v>
      </c>
      <c r="FJ131" s="192" t="s">
        <v>82</v>
      </c>
      <c r="FK131" s="192" t="s">
        <v>82</v>
      </c>
      <c r="FL131" s="192" t="s">
        <v>82</v>
      </c>
      <c r="FM131" s="192" t="s">
        <v>83</v>
      </c>
      <c r="FN131" s="192" t="s">
        <v>82</v>
      </c>
      <c r="FO131" s="192" t="s">
        <v>64</v>
      </c>
      <c r="FP131" s="192" t="s">
        <v>64</v>
      </c>
      <c r="FQ131" s="192" t="s">
        <v>64</v>
      </c>
      <c r="FR131" s="192" t="s">
        <v>64</v>
      </c>
      <c r="FS131" s="192" t="s">
        <v>64</v>
      </c>
      <c r="FT131" s="192" t="s">
        <v>64</v>
      </c>
      <c r="FU131" s="192" t="s">
        <v>64</v>
      </c>
      <c r="FV131" s="192" t="s">
        <v>82</v>
      </c>
      <c r="FW131" s="192" t="s">
        <v>64</v>
      </c>
      <c r="FX131" s="192" t="s">
        <v>64</v>
      </c>
      <c r="FY131" s="192" t="s">
        <v>64</v>
      </c>
      <c r="FZ131" s="192" t="s">
        <v>64</v>
      </c>
      <c r="GA131" s="192" t="s">
        <v>64</v>
      </c>
      <c r="GB131" s="192" t="s">
        <v>64</v>
      </c>
      <c r="GC131" s="192" t="s">
        <v>64</v>
      </c>
      <c r="GD131" s="192" t="s">
        <v>64</v>
      </c>
      <c r="GE131" s="192" t="s">
        <v>64</v>
      </c>
      <c r="GF131" s="192" t="s">
        <v>64</v>
      </c>
      <c r="GG131" s="192" t="s">
        <v>64</v>
      </c>
      <c r="GH131" s="192" t="s">
        <v>64</v>
      </c>
      <c r="GI131" s="192" t="s">
        <v>64</v>
      </c>
      <c r="GJ131" s="192" t="s">
        <v>64</v>
      </c>
      <c r="GK131" s="192" t="s">
        <v>64</v>
      </c>
      <c r="GL131" s="192" t="s">
        <v>64</v>
      </c>
      <c r="GM131" s="192" t="s">
        <v>64</v>
      </c>
      <c r="GN131" s="192" t="s">
        <v>82</v>
      </c>
      <c r="GO131" s="192" t="s">
        <v>64</v>
      </c>
      <c r="GP131" s="192" t="s">
        <v>64</v>
      </c>
      <c r="GQ131" s="192" t="s">
        <v>64</v>
      </c>
      <c r="GR131" s="192" t="s">
        <v>64</v>
      </c>
      <c r="GS131" s="192" t="s">
        <v>82</v>
      </c>
      <c r="GT131" s="192" t="s">
        <v>82</v>
      </c>
      <c r="GU131" s="192" t="s">
        <v>82</v>
      </c>
      <c r="GV131" s="192" t="s">
        <v>64</v>
      </c>
      <c r="GW131" s="192" t="s">
        <v>64</v>
      </c>
      <c r="GX131" s="192" t="s">
        <v>82</v>
      </c>
      <c r="GY131" s="192" t="s">
        <v>64</v>
      </c>
      <c r="GZ131" s="192" t="s">
        <v>64</v>
      </c>
      <c r="HA131" s="192" t="s">
        <v>64</v>
      </c>
      <c r="HB131" s="192" t="s">
        <v>64</v>
      </c>
      <c r="HC131" s="192" t="s">
        <v>82</v>
      </c>
      <c r="HD131" s="192" t="s">
        <v>64</v>
      </c>
      <c r="HE131" s="192" t="s">
        <v>64</v>
      </c>
      <c r="HF131" s="192" t="s">
        <v>64</v>
      </c>
      <c r="HG131" s="192" t="s">
        <v>64</v>
      </c>
      <c r="HH131" s="192" t="s">
        <v>64</v>
      </c>
      <c r="HI131" s="192" t="s">
        <v>64</v>
      </c>
      <c r="HJ131" s="192" t="s">
        <v>64</v>
      </c>
      <c r="HK131" s="192" t="s">
        <v>64</v>
      </c>
      <c r="HL131" s="192" t="s">
        <v>82</v>
      </c>
      <c r="HM131" s="192" t="s">
        <v>64</v>
      </c>
      <c r="HN131" s="192" t="s">
        <v>82</v>
      </c>
      <c r="HO131" s="192" t="s">
        <v>82</v>
      </c>
      <c r="HP131" s="192" t="s">
        <v>82</v>
      </c>
      <c r="HQ131" s="192" t="s">
        <v>82</v>
      </c>
      <c r="HR131" s="192" t="s">
        <v>82</v>
      </c>
      <c r="HS131" s="192" t="s">
        <v>64</v>
      </c>
      <c r="HT131" s="192" t="s">
        <v>64</v>
      </c>
      <c r="HU131" s="192" t="s">
        <v>64</v>
      </c>
      <c r="HV131" s="192" t="s">
        <v>64</v>
      </c>
      <c r="HW131" s="192" t="s">
        <v>64</v>
      </c>
      <c r="HX131" s="192" t="s">
        <v>64</v>
      </c>
      <c r="HY131" s="192" t="s">
        <v>64</v>
      </c>
      <c r="HZ131" s="192" t="s">
        <v>64</v>
      </c>
      <c r="IA131" s="192" t="s">
        <v>64</v>
      </c>
      <c r="IB131" s="192" t="s">
        <v>64</v>
      </c>
      <c r="IC131" s="192" t="s">
        <v>64</v>
      </c>
      <c r="ID131" s="192" t="s">
        <v>64</v>
      </c>
      <c r="IE131" s="192" t="s">
        <v>64</v>
      </c>
      <c r="IF131" s="192" t="s">
        <v>64</v>
      </c>
      <c r="IG131" s="192" t="s">
        <v>64</v>
      </c>
      <c r="IH131" s="192" t="s">
        <v>64</v>
      </c>
      <c r="II131" s="192" t="s">
        <v>65</v>
      </c>
      <c r="IJ131" s="192" t="s">
        <v>65</v>
      </c>
      <c r="IK131" s="192" t="s">
        <v>65</v>
      </c>
      <c r="IL131" s="192" t="s">
        <v>65</v>
      </c>
      <c r="IM131" s="192" t="s">
        <v>490</v>
      </c>
      <c r="IN131" s="192" t="s">
        <v>83</v>
      </c>
      <c r="IO131" s="192" t="s">
        <v>489</v>
      </c>
      <c r="IP131" s="192" t="s">
        <v>487</v>
      </c>
      <c r="IQ131" s="192" t="s">
        <v>82</v>
      </c>
      <c r="IR131" s="192" t="s">
        <v>82</v>
      </c>
    </row>
    <row r="132" spans="1:252">
      <c r="A132" s="209" t="str">
        <f t="shared" ref="A132:A195" si="2">HYPERLINK("http://www.ofsted.gov.uk/inspection-reports/find-inspection-report/provider/ELS/"&amp;B132,"Report")</f>
        <v>Report</v>
      </c>
      <c r="B132" s="192">
        <v>118987</v>
      </c>
      <c r="C132" s="192">
        <v>8866041</v>
      </c>
      <c r="D132" s="192" t="s">
        <v>1132</v>
      </c>
      <c r="E132" s="192" t="s">
        <v>794</v>
      </c>
      <c r="F132" s="192" t="s">
        <v>535</v>
      </c>
      <c r="G132" s="192" t="s">
        <v>535</v>
      </c>
      <c r="H132" s="192" t="s">
        <v>1073</v>
      </c>
      <c r="I132" s="192" t="s">
        <v>1133</v>
      </c>
      <c r="J132" s="192" t="s">
        <v>781</v>
      </c>
      <c r="K132" s="192" t="s">
        <v>856</v>
      </c>
      <c r="L132" s="192" t="s">
        <v>834</v>
      </c>
      <c r="M132" s="192" t="s">
        <v>783</v>
      </c>
      <c r="N132" s="210" t="s">
        <v>784</v>
      </c>
      <c r="O132" s="211">
        <v>10047026</v>
      </c>
      <c r="P132" s="196">
        <v>43270</v>
      </c>
      <c r="Q132" s="196">
        <v>43272</v>
      </c>
      <c r="R132" s="196">
        <v>43294</v>
      </c>
      <c r="S132" s="192" t="s">
        <v>785</v>
      </c>
      <c r="T132" s="192" t="s">
        <v>786</v>
      </c>
      <c r="U132" s="192">
        <v>2</v>
      </c>
      <c r="V132" s="192">
        <v>2</v>
      </c>
      <c r="W132" s="192">
        <v>2</v>
      </c>
      <c r="X132" s="192">
        <v>2</v>
      </c>
      <c r="Y132" s="192">
        <v>2</v>
      </c>
      <c r="Z132" s="192">
        <v>2</v>
      </c>
      <c r="AA132" s="192" t="s">
        <v>783</v>
      </c>
      <c r="AB132" s="192" t="s">
        <v>489</v>
      </c>
      <c r="AC132" s="192" t="s">
        <v>487</v>
      </c>
      <c r="AD132" s="192" t="s">
        <v>783</v>
      </c>
      <c r="AE132" s="192" t="s">
        <v>783</v>
      </c>
      <c r="AF132" s="192" t="s">
        <v>783</v>
      </c>
      <c r="AG132" s="192" t="s">
        <v>783</v>
      </c>
      <c r="AH132" s="192" t="s">
        <v>783</v>
      </c>
      <c r="AI132" s="192" t="s">
        <v>783</v>
      </c>
      <c r="AJ132" s="192" t="s">
        <v>783</v>
      </c>
      <c r="AK132" s="192" t="s">
        <v>787</v>
      </c>
      <c r="AL132" s="192" t="s">
        <v>64</v>
      </c>
      <c r="AM132" s="192" t="s">
        <v>64</v>
      </c>
      <c r="AN132" s="192" t="s">
        <v>64</v>
      </c>
      <c r="AO132" s="192" t="s">
        <v>64</v>
      </c>
      <c r="AP132" s="192" t="s">
        <v>64</v>
      </c>
      <c r="AQ132" s="192" t="s">
        <v>64</v>
      </c>
      <c r="AR132" s="192" t="s">
        <v>64</v>
      </c>
      <c r="AS132" s="192" t="s">
        <v>64</v>
      </c>
      <c r="AT132" s="192" t="s">
        <v>64</v>
      </c>
      <c r="AU132" s="192" t="s">
        <v>64</v>
      </c>
      <c r="AV132" s="192" t="s">
        <v>64</v>
      </c>
      <c r="AW132" s="192" t="s">
        <v>64</v>
      </c>
      <c r="AX132" s="192" t="s">
        <v>64</v>
      </c>
      <c r="AY132" s="192" t="s">
        <v>64</v>
      </c>
      <c r="AZ132" s="192" t="s">
        <v>64</v>
      </c>
      <c r="BA132" s="192" t="s">
        <v>64</v>
      </c>
      <c r="BB132" s="192" t="s">
        <v>82</v>
      </c>
      <c r="BC132" s="192" t="s">
        <v>64</v>
      </c>
      <c r="BD132" s="192" t="s">
        <v>64</v>
      </c>
      <c r="BE132" s="192" t="s">
        <v>64</v>
      </c>
      <c r="BF132" s="192" t="s">
        <v>82</v>
      </c>
      <c r="BG132" s="192" t="s">
        <v>82</v>
      </c>
      <c r="BH132" s="192" t="s">
        <v>82</v>
      </c>
      <c r="BI132" s="192" t="s">
        <v>82</v>
      </c>
      <c r="BJ132" s="192" t="s">
        <v>64</v>
      </c>
      <c r="BK132" s="192" t="s">
        <v>82</v>
      </c>
      <c r="BL132" s="192" t="s">
        <v>82</v>
      </c>
      <c r="BM132" s="192" t="s">
        <v>82</v>
      </c>
      <c r="BN132" s="192" t="s">
        <v>64</v>
      </c>
      <c r="BO132" s="192" t="s">
        <v>64</v>
      </c>
      <c r="BP132" s="192" t="s">
        <v>64</v>
      </c>
      <c r="BQ132" s="192" t="s">
        <v>64</v>
      </c>
      <c r="BR132" s="192" t="s">
        <v>64</v>
      </c>
      <c r="BS132" s="192" t="s">
        <v>64</v>
      </c>
      <c r="BT132" s="192" t="s">
        <v>64</v>
      </c>
      <c r="BU132" s="192" t="s">
        <v>64</v>
      </c>
      <c r="BV132" s="192" t="s">
        <v>64</v>
      </c>
      <c r="BW132" s="192" t="s">
        <v>64</v>
      </c>
      <c r="BX132" s="192" t="s">
        <v>64</v>
      </c>
      <c r="BY132" s="192" t="s">
        <v>64</v>
      </c>
      <c r="BZ132" s="192" t="s">
        <v>64</v>
      </c>
      <c r="CA132" s="192" t="s">
        <v>64</v>
      </c>
      <c r="CB132" s="192" t="s">
        <v>64</v>
      </c>
      <c r="CC132" s="192" t="s">
        <v>64</v>
      </c>
      <c r="CD132" s="192" t="s">
        <v>64</v>
      </c>
      <c r="CE132" s="192" t="s">
        <v>64</v>
      </c>
      <c r="CF132" s="192" t="s">
        <v>64</v>
      </c>
      <c r="CG132" s="192" t="s">
        <v>64</v>
      </c>
      <c r="CH132" s="192" t="s">
        <v>64</v>
      </c>
      <c r="CI132" s="192" t="s">
        <v>64</v>
      </c>
      <c r="CJ132" s="192" t="s">
        <v>64</v>
      </c>
      <c r="CK132" s="192" t="s">
        <v>64</v>
      </c>
      <c r="CL132" s="192" t="s">
        <v>64</v>
      </c>
      <c r="CM132" s="192" t="s">
        <v>64</v>
      </c>
      <c r="CN132" s="192" t="s">
        <v>64</v>
      </c>
      <c r="CO132" s="192" t="s">
        <v>64</v>
      </c>
      <c r="CP132" s="192" t="s">
        <v>64</v>
      </c>
      <c r="CQ132" s="192" t="s">
        <v>64</v>
      </c>
      <c r="CR132" s="192" t="s">
        <v>82</v>
      </c>
      <c r="CS132" s="192" t="s">
        <v>82</v>
      </c>
      <c r="CT132" s="192" t="s">
        <v>82</v>
      </c>
      <c r="CU132" s="192" t="s">
        <v>64</v>
      </c>
      <c r="CV132" s="192" t="s">
        <v>64</v>
      </c>
      <c r="CW132" s="192" t="s">
        <v>64</v>
      </c>
      <c r="CX132" s="192" t="s">
        <v>64</v>
      </c>
      <c r="CY132" s="192" t="s">
        <v>64</v>
      </c>
      <c r="CZ132" s="192" t="s">
        <v>64</v>
      </c>
      <c r="DA132" s="192" t="s">
        <v>64</v>
      </c>
      <c r="DB132" s="192" t="s">
        <v>64</v>
      </c>
      <c r="DC132" s="192" t="s">
        <v>64</v>
      </c>
      <c r="DD132" s="192" t="s">
        <v>64</v>
      </c>
      <c r="DE132" s="192" t="s">
        <v>64</v>
      </c>
      <c r="DF132" s="192" t="s">
        <v>64</v>
      </c>
      <c r="DG132" s="192" t="s">
        <v>64</v>
      </c>
      <c r="DH132" s="192" t="s">
        <v>64</v>
      </c>
      <c r="DI132" s="192" t="s">
        <v>64</v>
      </c>
      <c r="DJ132" s="192" t="s">
        <v>64</v>
      </c>
      <c r="DK132" s="192" t="s">
        <v>64</v>
      </c>
      <c r="DL132" s="192" t="s">
        <v>64</v>
      </c>
      <c r="DM132" s="192" t="s">
        <v>64</v>
      </c>
      <c r="DN132" s="192" t="s">
        <v>64</v>
      </c>
      <c r="DO132" s="192" t="s">
        <v>64</v>
      </c>
      <c r="DP132" s="192" t="s">
        <v>64</v>
      </c>
      <c r="DQ132" s="192" t="s">
        <v>64</v>
      </c>
      <c r="DR132" s="192" t="s">
        <v>82</v>
      </c>
      <c r="DS132" s="192" t="s">
        <v>64</v>
      </c>
      <c r="DT132" s="192" t="s">
        <v>64</v>
      </c>
      <c r="DU132" s="192" t="s">
        <v>64</v>
      </c>
      <c r="DV132" s="192" t="s">
        <v>64</v>
      </c>
      <c r="DW132" s="192" t="s">
        <v>64</v>
      </c>
      <c r="DX132" s="192" t="s">
        <v>64</v>
      </c>
      <c r="DY132" s="192" t="s">
        <v>64</v>
      </c>
      <c r="DZ132" s="192" t="s">
        <v>64</v>
      </c>
      <c r="EA132" s="192" t="s">
        <v>64</v>
      </c>
      <c r="EB132" s="192" t="s">
        <v>64</v>
      </c>
      <c r="EC132" s="192" t="s">
        <v>64</v>
      </c>
      <c r="ED132" s="192" t="s">
        <v>64</v>
      </c>
      <c r="EE132" s="192" t="s">
        <v>64</v>
      </c>
      <c r="EF132" s="192" t="s">
        <v>82</v>
      </c>
      <c r="EG132" s="192" t="s">
        <v>64</v>
      </c>
      <c r="EH132" s="192" t="s">
        <v>64</v>
      </c>
      <c r="EI132" s="192" t="s">
        <v>64</v>
      </c>
      <c r="EJ132" s="192" t="s">
        <v>64</v>
      </c>
      <c r="EK132" s="192" t="s">
        <v>64</v>
      </c>
      <c r="EL132" s="192" t="s">
        <v>64</v>
      </c>
      <c r="EM132" s="192" t="s">
        <v>64</v>
      </c>
      <c r="EN132" s="192" t="s">
        <v>64</v>
      </c>
      <c r="EO132" s="192" t="s">
        <v>64</v>
      </c>
      <c r="EP132" s="192" t="s">
        <v>82</v>
      </c>
      <c r="EQ132" s="192" t="s">
        <v>64</v>
      </c>
      <c r="ER132" s="192" t="s">
        <v>64</v>
      </c>
      <c r="ES132" s="192" t="s">
        <v>64</v>
      </c>
      <c r="ET132" s="192" t="s">
        <v>64</v>
      </c>
      <c r="EU132" s="192" t="s">
        <v>64</v>
      </c>
      <c r="EV132" s="192" t="s">
        <v>64</v>
      </c>
      <c r="EW132" s="192" t="s">
        <v>64</v>
      </c>
      <c r="EX132" s="192" t="s">
        <v>64</v>
      </c>
      <c r="EY132" s="192" t="s">
        <v>64</v>
      </c>
      <c r="EZ132" s="192" t="s">
        <v>64</v>
      </c>
      <c r="FA132" s="192" t="s">
        <v>64</v>
      </c>
      <c r="FB132" s="192" t="s">
        <v>64</v>
      </c>
      <c r="FC132" s="192" t="s">
        <v>64</v>
      </c>
      <c r="FD132" s="192" t="s">
        <v>64</v>
      </c>
      <c r="FE132" s="192" t="s">
        <v>64</v>
      </c>
      <c r="FF132" s="192" t="s">
        <v>64</v>
      </c>
      <c r="FG132" s="192" t="s">
        <v>64</v>
      </c>
      <c r="FH132" s="192" t="s">
        <v>64</v>
      </c>
      <c r="FI132" s="192" t="s">
        <v>64</v>
      </c>
      <c r="FJ132" s="192" t="s">
        <v>64</v>
      </c>
      <c r="FK132" s="192" t="s">
        <v>64</v>
      </c>
      <c r="FL132" s="192" t="s">
        <v>64</v>
      </c>
      <c r="FM132" s="192" t="s">
        <v>64</v>
      </c>
      <c r="FN132" s="192" t="s">
        <v>64</v>
      </c>
      <c r="FO132" s="192" t="s">
        <v>64</v>
      </c>
      <c r="FP132" s="192" t="s">
        <v>64</v>
      </c>
      <c r="FQ132" s="192" t="s">
        <v>64</v>
      </c>
      <c r="FR132" s="192" t="s">
        <v>64</v>
      </c>
      <c r="FS132" s="192" t="s">
        <v>64</v>
      </c>
      <c r="FT132" s="192" t="s">
        <v>64</v>
      </c>
      <c r="FU132" s="192" t="s">
        <v>64</v>
      </c>
      <c r="FV132" s="192" t="s">
        <v>82</v>
      </c>
      <c r="FW132" s="192" t="s">
        <v>64</v>
      </c>
      <c r="FX132" s="192" t="s">
        <v>64</v>
      </c>
      <c r="FY132" s="192" t="s">
        <v>64</v>
      </c>
      <c r="FZ132" s="192" t="s">
        <v>64</v>
      </c>
      <c r="GA132" s="192" t="s">
        <v>64</v>
      </c>
      <c r="GB132" s="192" t="s">
        <v>64</v>
      </c>
      <c r="GC132" s="192" t="s">
        <v>64</v>
      </c>
      <c r="GD132" s="192" t="s">
        <v>64</v>
      </c>
      <c r="GE132" s="192" t="s">
        <v>64</v>
      </c>
      <c r="GF132" s="192" t="s">
        <v>64</v>
      </c>
      <c r="GG132" s="192" t="s">
        <v>64</v>
      </c>
      <c r="GH132" s="192" t="s">
        <v>64</v>
      </c>
      <c r="GI132" s="192" t="s">
        <v>64</v>
      </c>
      <c r="GJ132" s="192" t="s">
        <v>64</v>
      </c>
      <c r="GK132" s="192" t="s">
        <v>64</v>
      </c>
      <c r="GL132" s="192" t="s">
        <v>64</v>
      </c>
      <c r="GM132" s="192" t="s">
        <v>64</v>
      </c>
      <c r="GN132" s="192" t="s">
        <v>64</v>
      </c>
      <c r="GO132" s="192" t="s">
        <v>64</v>
      </c>
      <c r="GP132" s="192" t="s">
        <v>64</v>
      </c>
      <c r="GQ132" s="192" t="s">
        <v>64</v>
      </c>
      <c r="GR132" s="192" t="s">
        <v>64</v>
      </c>
      <c r="GS132" s="192" t="s">
        <v>64</v>
      </c>
      <c r="GT132" s="192" t="s">
        <v>82</v>
      </c>
      <c r="GU132" s="192" t="s">
        <v>64</v>
      </c>
      <c r="GV132" s="192" t="s">
        <v>64</v>
      </c>
      <c r="GW132" s="192" t="s">
        <v>64</v>
      </c>
      <c r="GX132" s="192" t="s">
        <v>64</v>
      </c>
      <c r="GY132" s="192" t="s">
        <v>64</v>
      </c>
      <c r="GZ132" s="192" t="s">
        <v>64</v>
      </c>
      <c r="HA132" s="192" t="s">
        <v>64</v>
      </c>
      <c r="HB132" s="192" t="s">
        <v>64</v>
      </c>
      <c r="HC132" s="192" t="s">
        <v>64</v>
      </c>
      <c r="HD132" s="192" t="s">
        <v>64</v>
      </c>
      <c r="HE132" s="192" t="s">
        <v>64</v>
      </c>
      <c r="HF132" s="192" t="s">
        <v>64</v>
      </c>
      <c r="HG132" s="192" t="s">
        <v>64</v>
      </c>
      <c r="HH132" s="192" t="s">
        <v>64</v>
      </c>
      <c r="HI132" s="192" t="s">
        <v>64</v>
      </c>
      <c r="HJ132" s="192" t="s">
        <v>64</v>
      </c>
      <c r="HK132" s="192" t="s">
        <v>64</v>
      </c>
      <c r="HL132" s="192" t="s">
        <v>64</v>
      </c>
      <c r="HM132" s="192" t="s">
        <v>64</v>
      </c>
      <c r="HN132" s="192" t="s">
        <v>64</v>
      </c>
      <c r="HO132" s="192" t="s">
        <v>64</v>
      </c>
      <c r="HP132" s="192" t="s">
        <v>82</v>
      </c>
      <c r="HQ132" s="192" t="s">
        <v>82</v>
      </c>
      <c r="HR132" s="192" t="s">
        <v>82</v>
      </c>
      <c r="HS132" s="192" t="s">
        <v>64</v>
      </c>
      <c r="HT132" s="192" t="s">
        <v>64</v>
      </c>
      <c r="HU132" s="192" t="s">
        <v>64</v>
      </c>
      <c r="HV132" s="192" t="s">
        <v>64</v>
      </c>
      <c r="HW132" s="192" t="s">
        <v>64</v>
      </c>
      <c r="HX132" s="192" t="s">
        <v>64</v>
      </c>
      <c r="HY132" s="192" t="s">
        <v>64</v>
      </c>
      <c r="HZ132" s="192" t="s">
        <v>64</v>
      </c>
      <c r="IA132" s="192" t="s">
        <v>64</v>
      </c>
      <c r="IB132" s="192" t="s">
        <v>64</v>
      </c>
      <c r="IC132" s="192" t="s">
        <v>64</v>
      </c>
      <c r="ID132" s="192" t="s">
        <v>64</v>
      </c>
      <c r="IE132" s="192" t="s">
        <v>64</v>
      </c>
      <c r="IF132" s="192" t="s">
        <v>64</v>
      </c>
      <c r="IG132" s="192" t="s">
        <v>64</v>
      </c>
      <c r="IH132" s="192" t="s">
        <v>64</v>
      </c>
      <c r="II132" s="192" t="s">
        <v>64</v>
      </c>
      <c r="IJ132" s="192" t="s">
        <v>64</v>
      </c>
      <c r="IK132" s="192" t="s">
        <v>64</v>
      </c>
      <c r="IL132" s="192" t="s">
        <v>64</v>
      </c>
      <c r="IM132" s="192" t="s">
        <v>490</v>
      </c>
      <c r="IN132" s="192" t="s">
        <v>83</v>
      </c>
      <c r="IO132" s="192" t="s">
        <v>489</v>
      </c>
      <c r="IP132" s="192" t="s">
        <v>487</v>
      </c>
      <c r="IQ132" s="192" t="s">
        <v>64</v>
      </c>
      <c r="IR132" s="192" t="s">
        <v>64</v>
      </c>
    </row>
    <row r="133" spans="1:252">
      <c r="A133" s="209" t="str">
        <f t="shared" si="2"/>
        <v>Report</v>
      </c>
      <c r="B133" s="192">
        <v>134909</v>
      </c>
      <c r="C133" s="192">
        <v>9336207</v>
      </c>
      <c r="D133" s="192" t="s">
        <v>1134</v>
      </c>
      <c r="E133" s="192" t="s">
        <v>778</v>
      </c>
      <c r="F133" s="192" t="s">
        <v>536</v>
      </c>
      <c r="G133" s="192" t="s">
        <v>536</v>
      </c>
      <c r="H133" s="192" t="s">
        <v>810</v>
      </c>
      <c r="I133" s="192" t="s">
        <v>1135</v>
      </c>
      <c r="J133" s="192" t="s">
        <v>781</v>
      </c>
      <c r="K133" s="192" t="s">
        <v>781</v>
      </c>
      <c r="L133" s="192" t="s">
        <v>782</v>
      </c>
      <c r="M133" s="192" t="s">
        <v>783</v>
      </c>
      <c r="N133" s="210" t="s">
        <v>784</v>
      </c>
      <c r="O133" s="211">
        <v>10047184</v>
      </c>
      <c r="P133" s="196">
        <v>43270</v>
      </c>
      <c r="Q133" s="196">
        <v>43272</v>
      </c>
      <c r="R133" s="196">
        <v>43304</v>
      </c>
      <c r="S133" s="192" t="s">
        <v>4430</v>
      </c>
      <c r="T133" s="192" t="s">
        <v>786</v>
      </c>
      <c r="U133" s="192">
        <v>2</v>
      </c>
      <c r="V133" s="192">
        <v>2</v>
      </c>
      <c r="W133" s="192">
        <v>2</v>
      </c>
      <c r="X133" s="192">
        <v>1</v>
      </c>
      <c r="Y133" s="192">
        <v>2</v>
      </c>
      <c r="Z133" s="192" t="s">
        <v>783</v>
      </c>
      <c r="AA133" s="192" t="s">
        <v>783</v>
      </c>
      <c r="AB133" s="192" t="s">
        <v>489</v>
      </c>
      <c r="AC133" s="192" t="s">
        <v>487</v>
      </c>
      <c r="AD133" s="192" t="s">
        <v>783</v>
      </c>
      <c r="AE133" s="192" t="s">
        <v>783</v>
      </c>
      <c r="AF133" s="192" t="s">
        <v>783</v>
      </c>
      <c r="AG133" s="192" t="s">
        <v>783</v>
      </c>
      <c r="AH133" s="192" t="s">
        <v>783</v>
      </c>
      <c r="AI133" s="192" t="s">
        <v>783</v>
      </c>
      <c r="AJ133" s="192" t="s">
        <v>783</v>
      </c>
      <c r="AK133" s="192" t="s">
        <v>787</v>
      </c>
      <c r="AL133" s="192" t="s">
        <v>64</v>
      </c>
      <c r="AM133" s="192" t="s">
        <v>64</v>
      </c>
      <c r="AN133" s="192" t="s">
        <v>64</v>
      </c>
      <c r="AO133" s="192" t="s">
        <v>64</v>
      </c>
      <c r="AP133" s="192" t="s">
        <v>64</v>
      </c>
      <c r="AQ133" s="192" t="s">
        <v>64</v>
      </c>
      <c r="AR133" s="192" t="s">
        <v>64</v>
      </c>
      <c r="AS133" s="192" t="s">
        <v>64</v>
      </c>
      <c r="AT133" s="192" t="s">
        <v>64</v>
      </c>
      <c r="AU133" s="192" t="s">
        <v>64</v>
      </c>
      <c r="AV133" s="192" t="s">
        <v>64</v>
      </c>
      <c r="AW133" s="192" t="s">
        <v>64</v>
      </c>
      <c r="AX133" s="192" t="s">
        <v>64</v>
      </c>
      <c r="AY133" s="192" t="s">
        <v>64</v>
      </c>
      <c r="AZ133" s="192" t="s">
        <v>64</v>
      </c>
      <c r="BA133" s="192" t="s">
        <v>64</v>
      </c>
      <c r="BB133" s="192" t="s">
        <v>82</v>
      </c>
      <c r="BC133" s="192" t="s">
        <v>64</v>
      </c>
      <c r="BD133" s="192" t="s">
        <v>64</v>
      </c>
      <c r="BE133" s="192" t="s">
        <v>64</v>
      </c>
      <c r="BF133" s="192" t="s">
        <v>64</v>
      </c>
      <c r="BG133" s="192" t="s">
        <v>64</v>
      </c>
      <c r="BH133" s="192" t="s">
        <v>64</v>
      </c>
      <c r="BI133" s="192" t="s">
        <v>64</v>
      </c>
      <c r="BJ133" s="192" t="s">
        <v>82</v>
      </c>
      <c r="BK133" s="192" t="s">
        <v>82</v>
      </c>
      <c r="BL133" s="192" t="s">
        <v>64</v>
      </c>
      <c r="BM133" s="192" t="s">
        <v>64</v>
      </c>
      <c r="BN133" s="192" t="s">
        <v>64</v>
      </c>
      <c r="BO133" s="192" t="s">
        <v>64</v>
      </c>
      <c r="BP133" s="192" t="s">
        <v>64</v>
      </c>
      <c r="BQ133" s="192" t="s">
        <v>64</v>
      </c>
      <c r="BR133" s="192" t="s">
        <v>64</v>
      </c>
      <c r="BS133" s="192" t="s">
        <v>64</v>
      </c>
      <c r="BT133" s="192" t="s">
        <v>64</v>
      </c>
      <c r="BU133" s="192" t="s">
        <v>64</v>
      </c>
      <c r="BV133" s="192" t="s">
        <v>64</v>
      </c>
      <c r="BW133" s="192" t="s">
        <v>64</v>
      </c>
      <c r="BX133" s="192" t="s">
        <v>64</v>
      </c>
      <c r="BY133" s="192" t="s">
        <v>64</v>
      </c>
      <c r="BZ133" s="192" t="s">
        <v>64</v>
      </c>
      <c r="CA133" s="192" t="s">
        <v>64</v>
      </c>
      <c r="CB133" s="192" t="s">
        <v>64</v>
      </c>
      <c r="CC133" s="192" t="s">
        <v>64</v>
      </c>
      <c r="CD133" s="192" t="s">
        <v>64</v>
      </c>
      <c r="CE133" s="192" t="s">
        <v>64</v>
      </c>
      <c r="CF133" s="192" t="s">
        <v>64</v>
      </c>
      <c r="CG133" s="192" t="s">
        <v>64</v>
      </c>
      <c r="CH133" s="192" t="s">
        <v>64</v>
      </c>
      <c r="CI133" s="192" t="s">
        <v>64</v>
      </c>
      <c r="CJ133" s="192" t="s">
        <v>64</v>
      </c>
      <c r="CK133" s="192" t="s">
        <v>64</v>
      </c>
      <c r="CL133" s="192" t="s">
        <v>64</v>
      </c>
      <c r="CM133" s="192" t="s">
        <v>64</v>
      </c>
      <c r="CN133" s="192" t="s">
        <v>64</v>
      </c>
      <c r="CO133" s="192" t="s">
        <v>64</v>
      </c>
      <c r="CP133" s="192" t="s">
        <v>64</v>
      </c>
      <c r="CQ133" s="192" t="s">
        <v>64</v>
      </c>
      <c r="CR133" s="192" t="s">
        <v>82</v>
      </c>
      <c r="CS133" s="192" t="s">
        <v>82</v>
      </c>
      <c r="CT133" s="192" t="s">
        <v>82</v>
      </c>
      <c r="CU133" s="192" t="s">
        <v>64</v>
      </c>
      <c r="CV133" s="192" t="s">
        <v>64</v>
      </c>
      <c r="CW133" s="192" t="s">
        <v>64</v>
      </c>
      <c r="CX133" s="192" t="s">
        <v>64</v>
      </c>
      <c r="CY133" s="192" t="s">
        <v>64</v>
      </c>
      <c r="CZ133" s="192" t="s">
        <v>64</v>
      </c>
      <c r="DA133" s="192" t="s">
        <v>64</v>
      </c>
      <c r="DB133" s="192" t="s">
        <v>64</v>
      </c>
      <c r="DC133" s="192" t="s">
        <v>64</v>
      </c>
      <c r="DD133" s="192" t="s">
        <v>64</v>
      </c>
      <c r="DE133" s="192" t="s">
        <v>64</v>
      </c>
      <c r="DF133" s="192" t="s">
        <v>64</v>
      </c>
      <c r="DG133" s="192" t="s">
        <v>64</v>
      </c>
      <c r="DH133" s="192" t="s">
        <v>64</v>
      </c>
      <c r="DI133" s="192" t="s">
        <v>64</v>
      </c>
      <c r="DJ133" s="192" t="s">
        <v>64</v>
      </c>
      <c r="DK133" s="192" t="s">
        <v>64</v>
      </c>
      <c r="DL133" s="192" t="s">
        <v>64</v>
      </c>
      <c r="DM133" s="192" t="s">
        <v>64</v>
      </c>
      <c r="DN133" s="192" t="s">
        <v>64</v>
      </c>
      <c r="DO133" s="192" t="s">
        <v>64</v>
      </c>
      <c r="DP133" s="192" t="s">
        <v>64</v>
      </c>
      <c r="DQ133" s="192" t="s">
        <v>64</v>
      </c>
      <c r="DR133" s="192" t="s">
        <v>82</v>
      </c>
      <c r="DS133" s="192" t="s">
        <v>64</v>
      </c>
      <c r="DT133" s="192" t="s">
        <v>64</v>
      </c>
      <c r="DU133" s="192" t="s">
        <v>64</v>
      </c>
      <c r="DV133" s="192" t="s">
        <v>64</v>
      </c>
      <c r="DW133" s="192" t="s">
        <v>64</v>
      </c>
      <c r="DX133" s="192" t="s">
        <v>64</v>
      </c>
      <c r="DY133" s="192" t="s">
        <v>64</v>
      </c>
      <c r="DZ133" s="192" t="s">
        <v>64</v>
      </c>
      <c r="EA133" s="192" t="s">
        <v>64</v>
      </c>
      <c r="EB133" s="192" t="s">
        <v>64</v>
      </c>
      <c r="EC133" s="192" t="s">
        <v>64</v>
      </c>
      <c r="ED133" s="192" t="s">
        <v>64</v>
      </c>
      <c r="EE133" s="192" t="s">
        <v>64</v>
      </c>
      <c r="EF133" s="192" t="s">
        <v>82</v>
      </c>
      <c r="EG133" s="192" t="s">
        <v>64</v>
      </c>
      <c r="EH133" s="192" t="s">
        <v>64</v>
      </c>
      <c r="EI133" s="192" t="s">
        <v>64</v>
      </c>
      <c r="EJ133" s="192" t="s">
        <v>64</v>
      </c>
      <c r="EK133" s="192" t="s">
        <v>64</v>
      </c>
      <c r="EL133" s="192" t="s">
        <v>64</v>
      </c>
      <c r="EM133" s="192" t="s">
        <v>64</v>
      </c>
      <c r="EN133" s="192" t="s">
        <v>64</v>
      </c>
      <c r="EO133" s="192" t="s">
        <v>64</v>
      </c>
      <c r="EP133" s="192" t="s">
        <v>64</v>
      </c>
      <c r="EQ133" s="192" t="s">
        <v>64</v>
      </c>
      <c r="ER133" s="192" t="s">
        <v>64</v>
      </c>
      <c r="ES133" s="192" t="s">
        <v>64</v>
      </c>
      <c r="ET133" s="192" t="s">
        <v>64</v>
      </c>
      <c r="EU133" s="192" t="s">
        <v>64</v>
      </c>
      <c r="EV133" s="192" t="s">
        <v>64</v>
      </c>
      <c r="EW133" s="192" t="s">
        <v>64</v>
      </c>
      <c r="EX133" s="192" t="s">
        <v>64</v>
      </c>
      <c r="EY133" s="192" t="s">
        <v>64</v>
      </c>
      <c r="EZ133" s="192" t="s">
        <v>64</v>
      </c>
      <c r="FA133" s="192" t="s">
        <v>64</v>
      </c>
      <c r="FB133" s="192" t="s">
        <v>64</v>
      </c>
      <c r="FC133" s="192" t="s">
        <v>64</v>
      </c>
      <c r="FD133" s="192" t="s">
        <v>82</v>
      </c>
      <c r="FE133" s="192" t="s">
        <v>64</v>
      </c>
      <c r="FF133" s="192" t="s">
        <v>64</v>
      </c>
      <c r="FG133" s="192" t="s">
        <v>64</v>
      </c>
      <c r="FH133" s="192" t="s">
        <v>64</v>
      </c>
      <c r="FI133" s="192" t="s">
        <v>64</v>
      </c>
      <c r="FJ133" s="192" t="s">
        <v>64</v>
      </c>
      <c r="FK133" s="192" t="s">
        <v>64</v>
      </c>
      <c r="FL133" s="192" t="s">
        <v>82</v>
      </c>
      <c r="FM133" s="192" t="s">
        <v>64</v>
      </c>
      <c r="FN133" s="192" t="s">
        <v>64</v>
      </c>
      <c r="FO133" s="192" t="s">
        <v>64</v>
      </c>
      <c r="FP133" s="192" t="s">
        <v>64</v>
      </c>
      <c r="FQ133" s="192" t="s">
        <v>64</v>
      </c>
      <c r="FR133" s="192" t="s">
        <v>64</v>
      </c>
      <c r="FS133" s="192" t="s">
        <v>64</v>
      </c>
      <c r="FT133" s="192" t="s">
        <v>64</v>
      </c>
      <c r="FU133" s="192" t="s">
        <v>64</v>
      </c>
      <c r="FV133" s="192" t="s">
        <v>82</v>
      </c>
      <c r="FW133" s="192" t="s">
        <v>64</v>
      </c>
      <c r="FX133" s="192" t="s">
        <v>64</v>
      </c>
      <c r="FY133" s="192" t="s">
        <v>64</v>
      </c>
      <c r="FZ133" s="192" t="s">
        <v>64</v>
      </c>
      <c r="GA133" s="192" t="s">
        <v>64</v>
      </c>
      <c r="GB133" s="192" t="s">
        <v>64</v>
      </c>
      <c r="GC133" s="192" t="s">
        <v>64</v>
      </c>
      <c r="GD133" s="192" t="s">
        <v>64</v>
      </c>
      <c r="GE133" s="192" t="s">
        <v>64</v>
      </c>
      <c r="GF133" s="192" t="s">
        <v>64</v>
      </c>
      <c r="GG133" s="192" t="s">
        <v>64</v>
      </c>
      <c r="GH133" s="192" t="s">
        <v>64</v>
      </c>
      <c r="GI133" s="192" t="s">
        <v>64</v>
      </c>
      <c r="GJ133" s="192" t="s">
        <v>64</v>
      </c>
      <c r="GK133" s="192" t="s">
        <v>64</v>
      </c>
      <c r="GL133" s="192" t="s">
        <v>64</v>
      </c>
      <c r="GM133" s="192" t="s">
        <v>64</v>
      </c>
      <c r="GN133" s="192" t="s">
        <v>82</v>
      </c>
      <c r="GO133" s="192" t="s">
        <v>64</v>
      </c>
      <c r="GP133" s="192" t="s">
        <v>64</v>
      </c>
      <c r="GQ133" s="192" t="s">
        <v>64</v>
      </c>
      <c r="GR133" s="192" t="s">
        <v>64</v>
      </c>
      <c r="GS133" s="192" t="s">
        <v>64</v>
      </c>
      <c r="GT133" s="192" t="s">
        <v>64</v>
      </c>
      <c r="GU133" s="192" t="s">
        <v>64</v>
      </c>
      <c r="GV133" s="192" t="s">
        <v>64</v>
      </c>
      <c r="GW133" s="192" t="s">
        <v>64</v>
      </c>
      <c r="GX133" s="192" t="s">
        <v>64</v>
      </c>
      <c r="GY133" s="192" t="s">
        <v>64</v>
      </c>
      <c r="GZ133" s="192" t="s">
        <v>64</v>
      </c>
      <c r="HA133" s="192" t="s">
        <v>64</v>
      </c>
      <c r="HB133" s="192" t="s">
        <v>64</v>
      </c>
      <c r="HC133" s="192" t="s">
        <v>82</v>
      </c>
      <c r="HD133" s="192" t="s">
        <v>64</v>
      </c>
      <c r="HE133" s="192" t="s">
        <v>82</v>
      </c>
      <c r="HF133" s="192" t="s">
        <v>64</v>
      </c>
      <c r="HG133" s="192" t="s">
        <v>64</v>
      </c>
      <c r="HH133" s="192" t="s">
        <v>64</v>
      </c>
      <c r="HI133" s="192" t="s">
        <v>64</v>
      </c>
      <c r="HJ133" s="192" t="s">
        <v>64</v>
      </c>
      <c r="HK133" s="192" t="s">
        <v>64</v>
      </c>
      <c r="HL133" s="192" t="s">
        <v>64</v>
      </c>
      <c r="HM133" s="192" t="s">
        <v>64</v>
      </c>
      <c r="HN133" s="192" t="s">
        <v>64</v>
      </c>
      <c r="HO133" s="192" t="s">
        <v>64</v>
      </c>
      <c r="HP133" s="192" t="s">
        <v>64</v>
      </c>
      <c r="HQ133" s="192" t="s">
        <v>64</v>
      </c>
      <c r="HR133" s="192" t="s">
        <v>64</v>
      </c>
      <c r="HS133" s="192" t="s">
        <v>64</v>
      </c>
      <c r="HT133" s="192" t="s">
        <v>64</v>
      </c>
      <c r="HU133" s="192" t="s">
        <v>64</v>
      </c>
      <c r="HV133" s="192" t="s">
        <v>64</v>
      </c>
      <c r="HW133" s="192" t="s">
        <v>64</v>
      </c>
      <c r="HX133" s="192" t="s">
        <v>64</v>
      </c>
      <c r="HY133" s="192" t="s">
        <v>64</v>
      </c>
      <c r="HZ133" s="192" t="s">
        <v>64</v>
      </c>
      <c r="IA133" s="192" t="s">
        <v>64</v>
      </c>
      <c r="IB133" s="192" t="s">
        <v>64</v>
      </c>
      <c r="IC133" s="192" t="s">
        <v>64</v>
      </c>
      <c r="ID133" s="192" t="s">
        <v>64</v>
      </c>
      <c r="IE133" s="192" t="s">
        <v>64</v>
      </c>
      <c r="IF133" s="192" t="s">
        <v>64</v>
      </c>
      <c r="IG133" s="192" t="s">
        <v>64</v>
      </c>
      <c r="IH133" s="192" t="s">
        <v>64</v>
      </c>
      <c r="II133" s="192" t="s">
        <v>64</v>
      </c>
      <c r="IJ133" s="192" t="s">
        <v>64</v>
      </c>
      <c r="IK133" s="192" t="s">
        <v>64</v>
      </c>
      <c r="IL133" s="192" t="s">
        <v>64</v>
      </c>
      <c r="IM133" s="192" t="s">
        <v>490</v>
      </c>
      <c r="IN133" s="192" t="s">
        <v>83</v>
      </c>
      <c r="IO133" s="192" t="s">
        <v>489</v>
      </c>
      <c r="IP133" s="192" t="s">
        <v>487</v>
      </c>
      <c r="IQ133" s="192" t="s">
        <v>82</v>
      </c>
      <c r="IR133" s="192" t="s">
        <v>82</v>
      </c>
    </row>
    <row r="134" spans="1:252">
      <c r="A134" s="209" t="str">
        <f t="shared" si="2"/>
        <v>Report</v>
      </c>
      <c r="B134" s="192">
        <v>141008</v>
      </c>
      <c r="C134" s="192">
        <v>9376012</v>
      </c>
      <c r="D134" s="192" t="s">
        <v>1136</v>
      </c>
      <c r="E134" s="192" t="s">
        <v>778</v>
      </c>
      <c r="F134" s="192" t="s">
        <v>532</v>
      </c>
      <c r="G134" s="192" t="s">
        <v>532</v>
      </c>
      <c r="H134" s="192" t="s">
        <v>789</v>
      </c>
      <c r="I134" s="192" t="s">
        <v>1137</v>
      </c>
      <c r="J134" s="192" t="s">
        <v>781</v>
      </c>
      <c r="K134" s="192" t="s">
        <v>781</v>
      </c>
      <c r="L134" s="192" t="s">
        <v>782</v>
      </c>
      <c r="M134" s="192" t="s">
        <v>783</v>
      </c>
      <c r="N134" s="210" t="s">
        <v>784</v>
      </c>
      <c r="O134" s="211">
        <v>10047136</v>
      </c>
      <c r="P134" s="196">
        <v>43242</v>
      </c>
      <c r="Q134" s="196">
        <v>43244</v>
      </c>
      <c r="R134" s="196">
        <v>43285</v>
      </c>
      <c r="S134" s="192" t="s">
        <v>785</v>
      </c>
      <c r="T134" s="192" t="s">
        <v>786</v>
      </c>
      <c r="U134" s="192">
        <v>2</v>
      </c>
      <c r="V134" s="192">
        <v>2</v>
      </c>
      <c r="W134" s="192">
        <v>2</v>
      </c>
      <c r="X134" s="192">
        <v>1</v>
      </c>
      <c r="Y134" s="192">
        <v>2</v>
      </c>
      <c r="Z134" s="192" t="s">
        <v>783</v>
      </c>
      <c r="AA134" s="192" t="s">
        <v>783</v>
      </c>
      <c r="AB134" s="192" t="s">
        <v>489</v>
      </c>
      <c r="AC134" s="192" t="s">
        <v>487</v>
      </c>
      <c r="AD134" s="192" t="s">
        <v>783</v>
      </c>
      <c r="AE134" s="192" t="s">
        <v>783</v>
      </c>
      <c r="AF134" s="192" t="s">
        <v>783</v>
      </c>
      <c r="AG134" s="192" t="s">
        <v>783</v>
      </c>
      <c r="AH134" s="192" t="s">
        <v>783</v>
      </c>
      <c r="AI134" s="192" t="s">
        <v>783</v>
      </c>
      <c r="AJ134" s="192" t="s">
        <v>783</v>
      </c>
      <c r="AK134" s="192" t="s">
        <v>787</v>
      </c>
      <c r="AL134" s="192" t="s">
        <v>64</v>
      </c>
      <c r="AM134" s="192" t="s">
        <v>64</v>
      </c>
      <c r="AN134" s="192" t="s">
        <v>64</v>
      </c>
      <c r="AO134" s="192" t="s">
        <v>64</v>
      </c>
      <c r="AP134" s="192" t="s">
        <v>64</v>
      </c>
      <c r="AQ134" s="192" t="s">
        <v>64</v>
      </c>
      <c r="AR134" s="192" t="s">
        <v>64</v>
      </c>
      <c r="AS134" s="192" t="s">
        <v>64</v>
      </c>
      <c r="AT134" s="192" t="s">
        <v>64</v>
      </c>
      <c r="AU134" s="192" t="s">
        <v>64</v>
      </c>
      <c r="AV134" s="192" t="s">
        <v>64</v>
      </c>
      <c r="AW134" s="192" t="s">
        <v>64</v>
      </c>
      <c r="AX134" s="192" t="s">
        <v>64</v>
      </c>
      <c r="AY134" s="192" t="s">
        <v>64</v>
      </c>
      <c r="AZ134" s="192" t="s">
        <v>64</v>
      </c>
      <c r="BA134" s="192" t="s">
        <v>64</v>
      </c>
      <c r="BB134" s="192" t="s">
        <v>82</v>
      </c>
      <c r="BC134" s="192" t="s">
        <v>64</v>
      </c>
      <c r="BD134" s="192" t="s">
        <v>64</v>
      </c>
      <c r="BE134" s="192" t="s">
        <v>64</v>
      </c>
      <c r="BF134" s="192" t="s">
        <v>64</v>
      </c>
      <c r="BG134" s="192" t="s">
        <v>64</v>
      </c>
      <c r="BH134" s="192" t="s">
        <v>64</v>
      </c>
      <c r="BI134" s="192" t="s">
        <v>64</v>
      </c>
      <c r="BJ134" s="192" t="s">
        <v>82</v>
      </c>
      <c r="BK134" s="192" t="s">
        <v>82</v>
      </c>
      <c r="BL134" s="192" t="s">
        <v>64</v>
      </c>
      <c r="BM134" s="192" t="s">
        <v>64</v>
      </c>
      <c r="BN134" s="192" t="s">
        <v>64</v>
      </c>
      <c r="BO134" s="192" t="s">
        <v>64</v>
      </c>
      <c r="BP134" s="192" t="s">
        <v>64</v>
      </c>
      <c r="BQ134" s="192" t="s">
        <v>64</v>
      </c>
      <c r="BR134" s="192" t="s">
        <v>64</v>
      </c>
      <c r="BS134" s="192" t="s">
        <v>64</v>
      </c>
      <c r="BT134" s="192" t="s">
        <v>64</v>
      </c>
      <c r="BU134" s="192" t="s">
        <v>64</v>
      </c>
      <c r="BV134" s="192" t="s">
        <v>64</v>
      </c>
      <c r="BW134" s="192" t="s">
        <v>64</v>
      </c>
      <c r="BX134" s="192" t="s">
        <v>64</v>
      </c>
      <c r="BY134" s="192" t="s">
        <v>64</v>
      </c>
      <c r="BZ134" s="192" t="s">
        <v>64</v>
      </c>
      <c r="CA134" s="192" t="s">
        <v>64</v>
      </c>
      <c r="CB134" s="192" t="s">
        <v>64</v>
      </c>
      <c r="CC134" s="192" t="s">
        <v>64</v>
      </c>
      <c r="CD134" s="192" t="s">
        <v>64</v>
      </c>
      <c r="CE134" s="192" t="s">
        <v>64</v>
      </c>
      <c r="CF134" s="192" t="s">
        <v>64</v>
      </c>
      <c r="CG134" s="192" t="s">
        <v>64</v>
      </c>
      <c r="CH134" s="192" t="s">
        <v>64</v>
      </c>
      <c r="CI134" s="192" t="s">
        <v>64</v>
      </c>
      <c r="CJ134" s="192" t="s">
        <v>64</v>
      </c>
      <c r="CK134" s="192" t="s">
        <v>64</v>
      </c>
      <c r="CL134" s="192" t="s">
        <v>64</v>
      </c>
      <c r="CM134" s="192" t="s">
        <v>64</v>
      </c>
      <c r="CN134" s="192" t="s">
        <v>64</v>
      </c>
      <c r="CO134" s="192" t="s">
        <v>64</v>
      </c>
      <c r="CP134" s="192" t="s">
        <v>64</v>
      </c>
      <c r="CQ134" s="192" t="s">
        <v>64</v>
      </c>
      <c r="CR134" s="192" t="s">
        <v>82</v>
      </c>
      <c r="CS134" s="192" t="s">
        <v>82</v>
      </c>
      <c r="CT134" s="192" t="s">
        <v>82</v>
      </c>
      <c r="CU134" s="192" t="s">
        <v>64</v>
      </c>
      <c r="CV134" s="192" t="s">
        <v>64</v>
      </c>
      <c r="CW134" s="192" t="s">
        <v>64</v>
      </c>
      <c r="CX134" s="192" t="s">
        <v>64</v>
      </c>
      <c r="CY134" s="192" t="s">
        <v>64</v>
      </c>
      <c r="CZ134" s="192" t="s">
        <v>64</v>
      </c>
      <c r="DA134" s="192" t="s">
        <v>64</v>
      </c>
      <c r="DB134" s="192" t="s">
        <v>64</v>
      </c>
      <c r="DC134" s="192" t="s">
        <v>64</v>
      </c>
      <c r="DD134" s="192" t="s">
        <v>64</v>
      </c>
      <c r="DE134" s="192" t="s">
        <v>64</v>
      </c>
      <c r="DF134" s="192" t="s">
        <v>64</v>
      </c>
      <c r="DG134" s="192" t="s">
        <v>64</v>
      </c>
      <c r="DH134" s="192" t="s">
        <v>64</v>
      </c>
      <c r="DI134" s="192" t="s">
        <v>64</v>
      </c>
      <c r="DJ134" s="192" t="s">
        <v>64</v>
      </c>
      <c r="DK134" s="192" t="s">
        <v>64</v>
      </c>
      <c r="DL134" s="192" t="s">
        <v>64</v>
      </c>
      <c r="DM134" s="192" t="s">
        <v>64</v>
      </c>
      <c r="DN134" s="192" t="s">
        <v>64</v>
      </c>
      <c r="DO134" s="192" t="s">
        <v>64</v>
      </c>
      <c r="DP134" s="192" t="s">
        <v>64</v>
      </c>
      <c r="DQ134" s="192" t="s">
        <v>64</v>
      </c>
      <c r="DR134" s="192" t="s">
        <v>82</v>
      </c>
      <c r="DS134" s="192" t="s">
        <v>64</v>
      </c>
      <c r="DT134" s="192" t="s">
        <v>64</v>
      </c>
      <c r="DU134" s="192" t="s">
        <v>64</v>
      </c>
      <c r="DV134" s="192" t="s">
        <v>64</v>
      </c>
      <c r="DW134" s="192" t="s">
        <v>64</v>
      </c>
      <c r="DX134" s="192" t="s">
        <v>64</v>
      </c>
      <c r="DY134" s="192" t="s">
        <v>64</v>
      </c>
      <c r="DZ134" s="192" t="s">
        <v>64</v>
      </c>
      <c r="EA134" s="192" t="s">
        <v>64</v>
      </c>
      <c r="EB134" s="192" t="s">
        <v>64</v>
      </c>
      <c r="EC134" s="192" t="s">
        <v>64</v>
      </c>
      <c r="ED134" s="192" t="s">
        <v>64</v>
      </c>
      <c r="EE134" s="192" t="s">
        <v>64</v>
      </c>
      <c r="EF134" s="192" t="s">
        <v>82</v>
      </c>
      <c r="EG134" s="192" t="s">
        <v>64</v>
      </c>
      <c r="EH134" s="192" t="s">
        <v>64</v>
      </c>
      <c r="EI134" s="192" t="s">
        <v>64</v>
      </c>
      <c r="EJ134" s="192" t="s">
        <v>64</v>
      </c>
      <c r="EK134" s="192" t="s">
        <v>64</v>
      </c>
      <c r="EL134" s="192" t="s">
        <v>64</v>
      </c>
      <c r="EM134" s="192" t="s">
        <v>64</v>
      </c>
      <c r="EN134" s="192" t="s">
        <v>64</v>
      </c>
      <c r="EO134" s="192" t="s">
        <v>64</v>
      </c>
      <c r="EP134" s="192" t="s">
        <v>64</v>
      </c>
      <c r="EQ134" s="192" t="s">
        <v>64</v>
      </c>
      <c r="ER134" s="192" t="s">
        <v>64</v>
      </c>
      <c r="ES134" s="192" t="s">
        <v>64</v>
      </c>
      <c r="ET134" s="192" t="s">
        <v>64</v>
      </c>
      <c r="EU134" s="192" t="s">
        <v>64</v>
      </c>
      <c r="EV134" s="192" t="s">
        <v>64</v>
      </c>
      <c r="EW134" s="192" t="s">
        <v>64</v>
      </c>
      <c r="EX134" s="192" t="s">
        <v>64</v>
      </c>
      <c r="EY134" s="192" t="s">
        <v>64</v>
      </c>
      <c r="EZ134" s="192" t="s">
        <v>64</v>
      </c>
      <c r="FA134" s="192" t="s">
        <v>64</v>
      </c>
      <c r="FB134" s="192" t="s">
        <v>64</v>
      </c>
      <c r="FC134" s="192" t="s">
        <v>64</v>
      </c>
      <c r="FD134" s="192" t="s">
        <v>64</v>
      </c>
      <c r="FE134" s="192" t="s">
        <v>64</v>
      </c>
      <c r="FF134" s="192" t="s">
        <v>64</v>
      </c>
      <c r="FG134" s="192" t="s">
        <v>64</v>
      </c>
      <c r="FH134" s="192" t="s">
        <v>64</v>
      </c>
      <c r="FI134" s="192" t="s">
        <v>64</v>
      </c>
      <c r="FJ134" s="192" t="s">
        <v>64</v>
      </c>
      <c r="FK134" s="192" t="s">
        <v>64</v>
      </c>
      <c r="FL134" s="192" t="s">
        <v>64</v>
      </c>
      <c r="FM134" s="192" t="s">
        <v>64</v>
      </c>
      <c r="FN134" s="192" t="s">
        <v>64</v>
      </c>
      <c r="FO134" s="192" t="s">
        <v>64</v>
      </c>
      <c r="FP134" s="192" t="s">
        <v>64</v>
      </c>
      <c r="FQ134" s="192" t="s">
        <v>64</v>
      </c>
      <c r="FR134" s="192" t="s">
        <v>64</v>
      </c>
      <c r="FS134" s="192" t="s">
        <v>64</v>
      </c>
      <c r="FT134" s="192" t="s">
        <v>64</v>
      </c>
      <c r="FU134" s="192" t="s">
        <v>64</v>
      </c>
      <c r="FV134" s="192" t="s">
        <v>64</v>
      </c>
      <c r="FW134" s="192" t="s">
        <v>64</v>
      </c>
      <c r="FX134" s="192" t="s">
        <v>64</v>
      </c>
      <c r="FY134" s="192" t="s">
        <v>64</v>
      </c>
      <c r="FZ134" s="192" t="s">
        <v>64</v>
      </c>
      <c r="GA134" s="192" t="s">
        <v>64</v>
      </c>
      <c r="GB134" s="192" t="s">
        <v>64</v>
      </c>
      <c r="GC134" s="192" t="s">
        <v>64</v>
      </c>
      <c r="GD134" s="192" t="s">
        <v>64</v>
      </c>
      <c r="GE134" s="192" t="s">
        <v>64</v>
      </c>
      <c r="GF134" s="192" t="s">
        <v>64</v>
      </c>
      <c r="GG134" s="192" t="s">
        <v>64</v>
      </c>
      <c r="GH134" s="192" t="s">
        <v>64</v>
      </c>
      <c r="GI134" s="192" t="s">
        <v>64</v>
      </c>
      <c r="GJ134" s="192" t="s">
        <v>64</v>
      </c>
      <c r="GK134" s="192" t="s">
        <v>64</v>
      </c>
      <c r="GL134" s="192" t="s">
        <v>64</v>
      </c>
      <c r="GM134" s="192" t="s">
        <v>64</v>
      </c>
      <c r="GN134" s="192" t="s">
        <v>82</v>
      </c>
      <c r="GO134" s="192" t="s">
        <v>64</v>
      </c>
      <c r="GP134" s="192" t="s">
        <v>64</v>
      </c>
      <c r="GQ134" s="192" t="s">
        <v>64</v>
      </c>
      <c r="GR134" s="192" t="s">
        <v>64</v>
      </c>
      <c r="GS134" s="192" t="s">
        <v>64</v>
      </c>
      <c r="GT134" s="192" t="s">
        <v>64</v>
      </c>
      <c r="GU134" s="192" t="s">
        <v>64</v>
      </c>
      <c r="GV134" s="192" t="s">
        <v>64</v>
      </c>
      <c r="GW134" s="192" t="s">
        <v>64</v>
      </c>
      <c r="GX134" s="192" t="s">
        <v>64</v>
      </c>
      <c r="GY134" s="192" t="s">
        <v>64</v>
      </c>
      <c r="GZ134" s="192" t="s">
        <v>64</v>
      </c>
      <c r="HA134" s="192" t="s">
        <v>64</v>
      </c>
      <c r="HB134" s="192" t="s">
        <v>64</v>
      </c>
      <c r="HC134" s="192" t="s">
        <v>82</v>
      </c>
      <c r="HD134" s="192" t="s">
        <v>64</v>
      </c>
      <c r="HE134" s="192" t="s">
        <v>64</v>
      </c>
      <c r="HF134" s="192" t="s">
        <v>64</v>
      </c>
      <c r="HG134" s="192" t="s">
        <v>64</v>
      </c>
      <c r="HH134" s="192" t="s">
        <v>64</v>
      </c>
      <c r="HI134" s="192" t="s">
        <v>64</v>
      </c>
      <c r="HJ134" s="192" t="s">
        <v>64</v>
      </c>
      <c r="HK134" s="192" t="s">
        <v>64</v>
      </c>
      <c r="HL134" s="192" t="s">
        <v>64</v>
      </c>
      <c r="HM134" s="192" t="s">
        <v>64</v>
      </c>
      <c r="HN134" s="192" t="s">
        <v>64</v>
      </c>
      <c r="HO134" s="192" t="s">
        <v>64</v>
      </c>
      <c r="HP134" s="192" t="s">
        <v>64</v>
      </c>
      <c r="HQ134" s="192" t="s">
        <v>64</v>
      </c>
      <c r="HR134" s="192" t="s">
        <v>64</v>
      </c>
      <c r="HS134" s="192" t="s">
        <v>64</v>
      </c>
      <c r="HT134" s="192" t="s">
        <v>64</v>
      </c>
      <c r="HU134" s="192" t="s">
        <v>64</v>
      </c>
      <c r="HV134" s="192" t="s">
        <v>64</v>
      </c>
      <c r="HW134" s="192" t="s">
        <v>64</v>
      </c>
      <c r="HX134" s="192" t="s">
        <v>64</v>
      </c>
      <c r="HY134" s="192" t="s">
        <v>64</v>
      </c>
      <c r="HZ134" s="192" t="s">
        <v>64</v>
      </c>
      <c r="IA134" s="192" t="s">
        <v>64</v>
      </c>
      <c r="IB134" s="192" t="s">
        <v>64</v>
      </c>
      <c r="IC134" s="192" t="s">
        <v>64</v>
      </c>
      <c r="ID134" s="192" t="s">
        <v>64</v>
      </c>
      <c r="IE134" s="192" t="s">
        <v>64</v>
      </c>
      <c r="IF134" s="192" t="s">
        <v>64</v>
      </c>
      <c r="IG134" s="192" t="s">
        <v>64</v>
      </c>
      <c r="IH134" s="192" t="s">
        <v>64</v>
      </c>
      <c r="II134" s="192" t="s">
        <v>64</v>
      </c>
      <c r="IJ134" s="192" t="s">
        <v>64</v>
      </c>
      <c r="IK134" s="192" t="s">
        <v>64</v>
      </c>
      <c r="IL134" s="192" t="s">
        <v>64</v>
      </c>
      <c r="IM134" s="192" t="s">
        <v>490</v>
      </c>
      <c r="IN134" s="192" t="s">
        <v>83</v>
      </c>
      <c r="IO134" s="192" t="s">
        <v>489</v>
      </c>
      <c r="IP134" s="192" t="s">
        <v>487</v>
      </c>
      <c r="IQ134" s="192" t="s">
        <v>783</v>
      </c>
      <c r="IR134" s="192" t="s">
        <v>783</v>
      </c>
    </row>
    <row r="135" spans="1:252">
      <c r="A135" s="209" t="str">
        <f t="shared" si="2"/>
        <v>Report</v>
      </c>
      <c r="B135" s="192">
        <v>125790</v>
      </c>
      <c r="C135" s="192">
        <v>9376092</v>
      </c>
      <c r="D135" s="192" t="s">
        <v>1138</v>
      </c>
      <c r="E135" s="192" t="s">
        <v>778</v>
      </c>
      <c r="F135" s="192" t="s">
        <v>532</v>
      </c>
      <c r="G135" s="192" t="s">
        <v>532</v>
      </c>
      <c r="H135" s="192" t="s">
        <v>789</v>
      </c>
      <c r="I135" s="192" t="s">
        <v>1139</v>
      </c>
      <c r="J135" s="192" t="s">
        <v>781</v>
      </c>
      <c r="K135" s="192" t="s">
        <v>781</v>
      </c>
      <c r="L135" s="192" t="s">
        <v>782</v>
      </c>
      <c r="M135" s="192" t="s">
        <v>783</v>
      </c>
      <c r="N135" s="210" t="s">
        <v>784</v>
      </c>
      <c r="O135" s="211">
        <v>10047127</v>
      </c>
      <c r="P135" s="196">
        <v>43235</v>
      </c>
      <c r="Q135" s="196">
        <v>43237</v>
      </c>
      <c r="R135" s="196">
        <v>43269</v>
      </c>
      <c r="S135" s="192" t="s">
        <v>785</v>
      </c>
      <c r="T135" s="192" t="s">
        <v>786</v>
      </c>
      <c r="U135" s="192">
        <v>2</v>
      </c>
      <c r="V135" s="192">
        <v>2</v>
      </c>
      <c r="W135" s="192">
        <v>2</v>
      </c>
      <c r="X135" s="192">
        <v>1</v>
      </c>
      <c r="Y135" s="192">
        <v>2</v>
      </c>
      <c r="Z135" s="192" t="s">
        <v>783</v>
      </c>
      <c r="AA135" s="192" t="s">
        <v>783</v>
      </c>
      <c r="AB135" s="192" t="s">
        <v>489</v>
      </c>
      <c r="AC135" s="192" t="s">
        <v>487</v>
      </c>
      <c r="AD135" s="192" t="s">
        <v>783</v>
      </c>
      <c r="AE135" s="192" t="s">
        <v>783</v>
      </c>
      <c r="AF135" s="192" t="s">
        <v>783</v>
      </c>
      <c r="AG135" s="192" t="s">
        <v>783</v>
      </c>
      <c r="AH135" s="192" t="s">
        <v>783</v>
      </c>
      <c r="AI135" s="192" t="s">
        <v>783</v>
      </c>
      <c r="AJ135" s="192" t="s">
        <v>783</v>
      </c>
      <c r="AK135" s="192" t="s">
        <v>787</v>
      </c>
      <c r="AL135" s="192" t="s">
        <v>64</v>
      </c>
      <c r="AM135" s="192" t="s">
        <v>64</v>
      </c>
      <c r="AN135" s="192" t="s">
        <v>64</v>
      </c>
      <c r="AO135" s="192" t="s">
        <v>64</v>
      </c>
      <c r="AP135" s="192" t="s">
        <v>64</v>
      </c>
      <c r="AQ135" s="192" t="s">
        <v>64</v>
      </c>
      <c r="AR135" s="192" t="s">
        <v>64</v>
      </c>
      <c r="AS135" s="192" t="s">
        <v>64</v>
      </c>
      <c r="AT135" s="192" t="s">
        <v>64</v>
      </c>
      <c r="AU135" s="192" t="s">
        <v>64</v>
      </c>
      <c r="AV135" s="192" t="s">
        <v>64</v>
      </c>
      <c r="AW135" s="192" t="s">
        <v>64</v>
      </c>
      <c r="AX135" s="192" t="s">
        <v>64</v>
      </c>
      <c r="AY135" s="192" t="s">
        <v>64</v>
      </c>
      <c r="AZ135" s="192" t="s">
        <v>64</v>
      </c>
      <c r="BA135" s="192" t="s">
        <v>64</v>
      </c>
      <c r="BB135" s="192" t="s">
        <v>82</v>
      </c>
      <c r="BC135" s="192" t="s">
        <v>64</v>
      </c>
      <c r="BD135" s="192" t="s">
        <v>64</v>
      </c>
      <c r="BE135" s="192" t="s">
        <v>64</v>
      </c>
      <c r="BF135" s="192" t="s">
        <v>64</v>
      </c>
      <c r="BG135" s="192" t="s">
        <v>64</v>
      </c>
      <c r="BH135" s="192" t="s">
        <v>64</v>
      </c>
      <c r="BI135" s="192" t="s">
        <v>64</v>
      </c>
      <c r="BJ135" s="192" t="s">
        <v>82</v>
      </c>
      <c r="BK135" s="192" t="s">
        <v>82</v>
      </c>
      <c r="BL135" s="192" t="s">
        <v>64</v>
      </c>
      <c r="BM135" s="192" t="s">
        <v>64</v>
      </c>
      <c r="BN135" s="192" t="s">
        <v>64</v>
      </c>
      <c r="BO135" s="192" t="s">
        <v>64</v>
      </c>
      <c r="BP135" s="192" t="s">
        <v>64</v>
      </c>
      <c r="BQ135" s="192" t="s">
        <v>64</v>
      </c>
      <c r="BR135" s="192" t="s">
        <v>64</v>
      </c>
      <c r="BS135" s="192" t="s">
        <v>64</v>
      </c>
      <c r="BT135" s="192" t="s">
        <v>64</v>
      </c>
      <c r="BU135" s="192" t="s">
        <v>64</v>
      </c>
      <c r="BV135" s="192" t="s">
        <v>64</v>
      </c>
      <c r="BW135" s="192" t="s">
        <v>64</v>
      </c>
      <c r="BX135" s="192" t="s">
        <v>64</v>
      </c>
      <c r="BY135" s="192" t="s">
        <v>64</v>
      </c>
      <c r="BZ135" s="192" t="s">
        <v>64</v>
      </c>
      <c r="CA135" s="192" t="s">
        <v>64</v>
      </c>
      <c r="CB135" s="192" t="s">
        <v>64</v>
      </c>
      <c r="CC135" s="192" t="s">
        <v>64</v>
      </c>
      <c r="CD135" s="192" t="s">
        <v>64</v>
      </c>
      <c r="CE135" s="192" t="s">
        <v>64</v>
      </c>
      <c r="CF135" s="192" t="s">
        <v>64</v>
      </c>
      <c r="CG135" s="192" t="s">
        <v>64</v>
      </c>
      <c r="CH135" s="192" t="s">
        <v>64</v>
      </c>
      <c r="CI135" s="192" t="s">
        <v>64</v>
      </c>
      <c r="CJ135" s="192" t="s">
        <v>64</v>
      </c>
      <c r="CK135" s="192" t="s">
        <v>64</v>
      </c>
      <c r="CL135" s="192" t="s">
        <v>64</v>
      </c>
      <c r="CM135" s="192" t="s">
        <v>64</v>
      </c>
      <c r="CN135" s="192" t="s">
        <v>64</v>
      </c>
      <c r="CO135" s="192" t="s">
        <v>64</v>
      </c>
      <c r="CP135" s="192" t="s">
        <v>64</v>
      </c>
      <c r="CQ135" s="192" t="s">
        <v>64</v>
      </c>
      <c r="CR135" s="192" t="s">
        <v>82</v>
      </c>
      <c r="CS135" s="192" t="s">
        <v>82</v>
      </c>
      <c r="CT135" s="192" t="s">
        <v>82</v>
      </c>
      <c r="CU135" s="192" t="s">
        <v>64</v>
      </c>
      <c r="CV135" s="192" t="s">
        <v>64</v>
      </c>
      <c r="CW135" s="192" t="s">
        <v>64</v>
      </c>
      <c r="CX135" s="192" t="s">
        <v>64</v>
      </c>
      <c r="CY135" s="192" t="s">
        <v>64</v>
      </c>
      <c r="CZ135" s="192" t="s">
        <v>64</v>
      </c>
      <c r="DA135" s="192" t="s">
        <v>64</v>
      </c>
      <c r="DB135" s="192" t="s">
        <v>64</v>
      </c>
      <c r="DC135" s="192" t="s">
        <v>64</v>
      </c>
      <c r="DD135" s="192" t="s">
        <v>64</v>
      </c>
      <c r="DE135" s="192" t="s">
        <v>64</v>
      </c>
      <c r="DF135" s="192" t="s">
        <v>64</v>
      </c>
      <c r="DG135" s="192" t="s">
        <v>64</v>
      </c>
      <c r="DH135" s="192" t="s">
        <v>64</v>
      </c>
      <c r="DI135" s="192" t="s">
        <v>64</v>
      </c>
      <c r="DJ135" s="192" t="s">
        <v>64</v>
      </c>
      <c r="DK135" s="192" t="s">
        <v>64</v>
      </c>
      <c r="DL135" s="192" t="s">
        <v>64</v>
      </c>
      <c r="DM135" s="192" t="s">
        <v>64</v>
      </c>
      <c r="DN135" s="192" t="s">
        <v>64</v>
      </c>
      <c r="DO135" s="192" t="s">
        <v>64</v>
      </c>
      <c r="DP135" s="192" t="s">
        <v>64</v>
      </c>
      <c r="DQ135" s="192" t="s">
        <v>64</v>
      </c>
      <c r="DR135" s="192" t="s">
        <v>64</v>
      </c>
      <c r="DS135" s="192" t="s">
        <v>64</v>
      </c>
      <c r="DT135" s="192" t="s">
        <v>64</v>
      </c>
      <c r="DU135" s="192" t="s">
        <v>64</v>
      </c>
      <c r="DV135" s="192" t="s">
        <v>64</v>
      </c>
      <c r="DW135" s="192" t="s">
        <v>64</v>
      </c>
      <c r="DX135" s="192" t="s">
        <v>64</v>
      </c>
      <c r="DY135" s="192" t="s">
        <v>64</v>
      </c>
      <c r="DZ135" s="192" t="s">
        <v>64</v>
      </c>
      <c r="EA135" s="192" t="s">
        <v>64</v>
      </c>
      <c r="EB135" s="192" t="s">
        <v>64</v>
      </c>
      <c r="EC135" s="192" t="s">
        <v>64</v>
      </c>
      <c r="ED135" s="192" t="s">
        <v>64</v>
      </c>
      <c r="EE135" s="192" t="s">
        <v>64</v>
      </c>
      <c r="EF135" s="192" t="s">
        <v>64</v>
      </c>
      <c r="EG135" s="192" t="s">
        <v>64</v>
      </c>
      <c r="EH135" s="192" t="s">
        <v>64</v>
      </c>
      <c r="EI135" s="192" t="s">
        <v>64</v>
      </c>
      <c r="EJ135" s="192" t="s">
        <v>64</v>
      </c>
      <c r="EK135" s="192" t="s">
        <v>64</v>
      </c>
      <c r="EL135" s="192" t="s">
        <v>64</v>
      </c>
      <c r="EM135" s="192" t="s">
        <v>64</v>
      </c>
      <c r="EN135" s="192" t="s">
        <v>64</v>
      </c>
      <c r="EO135" s="192" t="s">
        <v>64</v>
      </c>
      <c r="EP135" s="192" t="s">
        <v>64</v>
      </c>
      <c r="EQ135" s="192" t="s">
        <v>64</v>
      </c>
      <c r="ER135" s="192" t="s">
        <v>64</v>
      </c>
      <c r="ES135" s="192" t="s">
        <v>64</v>
      </c>
      <c r="ET135" s="192" t="s">
        <v>64</v>
      </c>
      <c r="EU135" s="192" t="s">
        <v>64</v>
      </c>
      <c r="EV135" s="192" t="s">
        <v>64</v>
      </c>
      <c r="EW135" s="192" t="s">
        <v>64</v>
      </c>
      <c r="EX135" s="192" t="s">
        <v>64</v>
      </c>
      <c r="EY135" s="192" t="s">
        <v>64</v>
      </c>
      <c r="EZ135" s="192" t="s">
        <v>64</v>
      </c>
      <c r="FA135" s="192" t="s">
        <v>64</v>
      </c>
      <c r="FB135" s="192" t="s">
        <v>64</v>
      </c>
      <c r="FC135" s="192" t="s">
        <v>64</v>
      </c>
      <c r="FD135" s="192" t="s">
        <v>64</v>
      </c>
      <c r="FE135" s="192" t="s">
        <v>64</v>
      </c>
      <c r="FF135" s="192" t="s">
        <v>64</v>
      </c>
      <c r="FG135" s="192" t="s">
        <v>64</v>
      </c>
      <c r="FH135" s="192" t="s">
        <v>64</v>
      </c>
      <c r="FI135" s="192" t="s">
        <v>64</v>
      </c>
      <c r="FJ135" s="192" t="s">
        <v>64</v>
      </c>
      <c r="FK135" s="192" t="s">
        <v>64</v>
      </c>
      <c r="FL135" s="192" t="s">
        <v>64</v>
      </c>
      <c r="FM135" s="192" t="s">
        <v>64</v>
      </c>
      <c r="FN135" s="192" t="s">
        <v>64</v>
      </c>
      <c r="FO135" s="192" t="s">
        <v>64</v>
      </c>
      <c r="FP135" s="192" t="s">
        <v>64</v>
      </c>
      <c r="FQ135" s="192" t="s">
        <v>64</v>
      </c>
      <c r="FR135" s="192" t="s">
        <v>64</v>
      </c>
      <c r="FS135" s="192" t="s">
        <v>64</v>
      </c>
      <c r="FT135" s="192" t="s">
        <v>64</v>
      </c>
      <c r="FU135" s="192" t="s">
        <v>64</v>
      </c>
      <c r="FV135" s="192" t="s">
        <v>82</v>
      </c>
      <c r="FW135" s="192" t="s">
        <v>64</v>
      </c>
      <c r="FX135" s="192" t="s">
        <v>64</v>
      </c>
      <c r="FY135" s="192" t="s">
        <v>64</v>
      </c>
      <c r="FZ135" s="192" t="s">
        <v>64</v>
      </c>
      <c r="GA135" s="192" t="s">
        <v>64</v>
      </c>
      <c r="GB135" s="192" t="s">
        <v>64</v>
      </c>
      <c r="GC135" s="192" t="s">
        <v>64</v>
      </c>
      <c r="GD135" s="192" t="s">
        <v>64</v>
      </c>
      <c r="GE135" s="192" t="s">
        <v>64</v>
      </c>
      <c r="GF135" s="192" t="s">
        <v>64</v>
      </c>
      <c r="GG135" s="192" t="s">
        <v>64</v>
      </c>
      <c r="GH135" s="192" t="s">
        <v>64</v>
      </c>
      <c r="GI135" s="192" t="s">
        <v>64</v>
      </c>
      <c r="GJ135" s="192" t="s">
        <v>64</v>
      </c>
      <c r="GK135" s="192" t="s">
        <v>64</v>
      </c>
      <c r="GL135" s="192" t="s">
        <v>64</v>
      </c>
      <c r="GM135" s="192" t="s">
        <v>64</v>
      </c>
      <c r="GN135" s="192" t="s">
        <v>64</v>
      </c>
      <c r="GO135" s="192" t="s">
        <v>64</v>
      </c>
      <c r="GP135" s="192" t="s">
        <v>64</v>
      </c>
      <c r="GQ135" s="192" t="s">
        <v>64</v>
      </c>
      <c r="GR135" s="192" t="s">
        <v>64</v>
      </c>
      <c r="GS135" s="192" t="s">
        <v>64</v>
      </c>
      <c r="GT135" s="192" t="s">
        <v>64</v>
      </c>
      <c r="GU135" s="192" t="s">
        <v>64</v>
      </c>
      <c r="GV135" s="192" t="s">
        <v>64</v>
      </c>
      <c r="GW135" s="192" t="s">
        <v>64</v>
      </c>
      <c r="GX135" s="192" t="s">
        <v>64</v>
      </c>
      <c r="GY135" s="192" t="s">
        <v>64</v>
      </c>
      <c r="GZ135" s="192" t="s">
        <v>64</v>
      </c>
      <c r="HA135" s="192" t="s">
        <v>64</v>
      </c>
      <c r="HB135" s="192" t="s">
        <v>64</v>
      </c>
      <c r="HC135" s="192" t="s">
        <v>64</v>
      </c>
      <c r="HD135" s="192" t="s">
        <v>64</v>
      </c>
      <c r="HE135" s="192" t="s">
        <v>64</v>
      </c>
      <c r="HF135" s="192" t="s">
        <v>64</v>
      </c>
      <c r="HG135" s="192" t="s">
        <v>64</v>
      </c>
      <c r="HH135" s="192" t="s">
        <v>64</v>
      </c>
      <c r="HI135" s="192" t="s">
        <v>64</v>
      </c>
      <c r="HJ135" s="192" t="s">
        <v>64</v>
      </c>
      <c r="HK135" s="192" t="s">
        <v>64</v>
      </c>
      <c r="HL135" s="192" t="s">
        <v>64</v>
      </c>
      <c r="HM135" s="192" t="s">
        <v>64</v>
      </c>
      <c r="HN135" s="192" t="s">
        <v>64</v>
      </c>
      <c r="HO135" s="192" t="s">
        <v>64</v>
      </c>
      <c r="HP135" s="192" t="s">
        <v>82</v>
      </c>
      <c r="HQ135" s="192" t="s">
        <v>82</v>
      </c>
      <c r="HR135" s="192" t="s">
        <v>82</v>
      </c>
      <c r="HS135" s="192" t="s">
        <v>64</v>
      </c>
      <c r="HT135" s="192" t="s">
        <v>64</v>
      </c>
      <c r="HU135" s="192" t="s">
        <v>64</v>
      </c>
      <c r="HV135" s="192" t="s">
        <v>64</v>
      </c>
      <c r="HW135" s="192" t="s">
        <v>64</v>
      </c>
      <c r="HX135" s="192" t="s">
        <v>64</v>
      </c>
      <c r="HY135" s="192" t="s">
        <v>64</v>
      </c>
      <c r="HZ135" s="192" t="s">
        <v>64</v>
      </c>
      <c r="IA135" s="192" t="s">
        <v>64</v>
      </c>
      <c r="IB135" s="192" t="s">
        <v>64</v>
      </c>
      <c r="IC135" s="192" t="s">
        <v>64</v>
      </c>
      <c r="ID135" s="192" t="s">
        <v>64</v>
      </c>
      <c r="IE135" s="192" t="s">
        <v>64</v>
      </c>
      <c r="IF135" s="192" t="s">
        <v>64</v>
      </c>
      <c r="IG135" s="192" t="s">
        <v>64</v>
      </c>
      <c r="IH135" s="192" t="s">
        <v>64</v>
      </c>
      <c r="II135" s="192" t="s">
        <v>64</v>
      </c>
      <c r="IJ135" s="192" t="s">
        <v>64</v>
      </c>
      <c r="IK135" s="192" t="s">
        <v>64</v>
      </c>
      <c r="IL135" s="192" t="s">
        <v>64</v>
      </c>
      <c r="IM135" s="192" t="s">
        <v>489</v>
      </c>
      <c r="IN135" s="192" t="s">
        <v>489</v>
      </c>
      <c r="IO135" s="192" t="s">
        <v>489</v>
      </c>
      <c r="IP135" s="192" t="s">
        <v>487</v>
      </c>
      <c r="IQ135" s="192" t="s">
        <v>82</v>
      </c>
      <c r="IR135" s="192" t="s">
        <v>82</v>
      </c>
    </row>
    <row r="136" spans="1:252">
      <c r="A136" s="209" t="str">
        <f t="shared" si="2"/>
        <v>Report</v>
      </c>
      <c r="B136" s="192">
        <v>141007</v>
      </c>
      <c r="C136" s="192">
        <v>9376011</v>
      </c>
      <c r="D136" s="192" t="s">
        <v>1140</v>
      </c>
      <c r="E136" s="192" t="s">
        <v>778</v>
      </c>
      <c r="F136" s="192" t="s">
        <v>532</v>
      </c>
      <c r="G136" s="192" t="s">
        <v>532</v>
      </c>
      <c r="H136" s="192" t="s">
        <v>789</v>
      </c>
      <c r="I136" s="192" t="s">
        <v>1141</v>
      </c>
      <c r="J136" s="192" t="s">
        <v>781</v>
      </c>
      <c r="K136" s="192" t="s">
        <v>781</v>
      </c>
      <c r="L136" s="192" t="s">
        <v>782</v>
      </c>
      <c r="M136" s="192" t="s">
        <v>783</v>
      </c>
      <c r="N136" s="210" t="s">
        <v>784</v>
      </c>
      <c r="O136" s="211">
        <v>10047135</v>
      </c>
      <c r="P136" s="196">
        <v>43291</v>
      </c>
      <c r="Q136" s="196">
        <v>43293</v>
      </c>
      <c r="R136" s="196">
        <v>43353</v>
      </c>
      <c r="S136" s="192" t="s">
        <v>785</v>
      </c>
      <c r="T136" s="192" t="s">
        <v>786</v>
      </c>
      <c r="U136" s="192">
        <v>2</v>
      </c>
      <c r="V136" s="192">
        <v>2</v>
      </c>
      <c r="W136" s="192">
        <v>2</v>
      </c>
      <c r="X136" s="192">
        <v>2</v>
      </c>
      <c r="Y136" s="192">
        <v>2</v>
      </c>
      <c r="Z136" s="192" t="s">
        <v>783</v>
      </c>
      <c r="AA136" s="192" t="s">
        <v>783</v>
      </c>
      <c r="AB136" s="192" t="s">
        <v>489</v>
      </c>
      <c r="AC136" s="192" t="s">
        <v>487</v>
      </c>
      <c r="AD136" s="192" t="s">
        <v>783</v>
      </c>
      <c r="AE136" s="192" t="s">
        <v>783</v>
      </c>
      <c r="AF136" s="192" t="s">
        <v>783</v>
      </c>
      <c r="AG136" s="192" t="s">
        <v>783</v>
      </c>
      <c r="AH136" s="192" t="s">
        <v>783</v>
      </c>
      <c r="AI136" s="192" t="s">
        <v>783</v>
      </c>
      <c r="AJ136" s="192" t="s">
        <v>783</v>
      </c>
      <c r="AK136" s="192" t="s">
        <v>787</v>
      </c>
      <c r="AL136" s="192" t="s">
        <v>64</v>
      </c>
      <c r="AM136" s="192" t="s">
        <v>64</v>
      </c>
      <c r="AN136" s="192" t="s">
        <v>64</v>
      </c>
      <c r="AO136" s="192" t="s">
        <v>64</v>
      </c>
      <c r="AP136" s="192" t="s">
        <v>64</v>
      </c>
      <c r="AQ136" s="192" t="s">
        <v>64</v>
      </c>
      <c r="AR136" s="192" t="s">
        <v>64</v>
      </c>
      <c r="AS136" s="192" t="s">
        <v>64</v>
      </c>
      <c r="AT136" s="192" t="s">
        <v>64</v>
      </c>
      <c r="AU136" s="192" t="s">
        <v>64</v>
      </c>
      <c r="AV136" s="192" t="s">
        <v>64</v>
      </c>
      <c r="AW136" s="192" t="s">
        <v>64</v>
      </c>
      <c r="AX136" s="192" t="s">
        <v>64</v>
      </c>
      <c r="AY136" s="192" t="s">
        <v>64</v>
      </c>
      <c r="AZ136" s="192" t="s">
        <v>64</v>
      </c>
      <c r="BA136" s="192" t="s">
        <v>64</v>
      </c>
      <c r="BB136" s="192" t="s">
        <v>82</v>
      </c>
      <c r="BC136" s="192" t="s">
        <v>64</v>
      </c>
      <c r="BD136" s="192" t="s">
        <v>64</v>
      </c>
      <c r="BE136" s="192" t="s">
        <v>64</v>
      </c>
      <c r="BF136" s="192" t="s">
        <v>82</v>
      </c>
      <c r="BG136" s="192" t="s">
        <v>82</v>
      </c>
      <c r="BH136" s="192" t="s">
        <v>82</v>
      </c>
      <c r="BI136" s="192" t="s">
        <v>82</v>
      </c>
      <c r="BJ136" s="192" t="s">
        <v>82</v>
      </c>
      <c r="BK136" s="192" t="s">
        <v>82</v>
      </c>
      <c r="BL136" s="192" t="s">
        <v>64</v>
      </c>
      <c r="BM136" s="192" t="s">
        <v>64</v>
      </c>
      <c r="BN136" s="192" t="s">
        <v>64</v>
      </c>
      <c r="BO136" s="192" t="s">
        <v>64</v>
      </c>
      <c r="BP136" s="192" t="s">
        <v>64</v>
      </c>
      <c r="BQ136" s="192" t="s">
        <v>64</v>
      </c>
      <c r="BR136" s="192" t="s">
        <v>64</v>
      </c>
      <c r="BS136" s="192" t="s">
        <v>64</v>
      </c>
      <c r="BT136" s="192" t="s">
        <v>64</v>
      </c>
      <c r="BU136" s="192" t="s">
        <v>64</v>
      </c>
      <c r="BV136" s="192" t="s">
        <v>64</v>
      </c>
      <c r="BW136" s="192" t="s">
        <v>64</v>
      </c>
      <c r="BX136" s="192" t="s">
        <v>64</v>
      </c>
      <c r="BY136" s="192" t="s">
        <v>64</v>
      </c>
      <c r="BZ136" s="192" t="s">
        <v>64</v>
      </c>
      <c r="CA136" s="192" t="s">
        <v>64</v>
      </c>
      <c r="CB136" s="192" t="s">
        <v>64</v>
      </c>
      <c r="CC136" s="192" t="s">
        <v>64</v>
      </c>
      <c r="CD136" s="192" t="s">
        <v>64</v>
      </c>
      <c r="CE136" s="192" t="s">
        <v>64</v>
      </c>
      <c r="CF136" s="192" t="s">
        <v>64</v>
      </c>
      <c r="CG136" s="192" t="s">
        <v>64</v>
      </c>
      <c r="CH136" s="192" t="s">
        <v>64</v>
      </c>
      <c r="CI136" s="192" t="s">
        <v>64</v>
      </c>
      <c r="CJ136" s="192" t="s">
        <v>64</v>
      </c>
      <c r="CK136" s="192" t="s">
        <v>64</v>
      </c>
      <c r="CL136" s="192" t="s">
        <v>64</v>
      </c>
      <c r="CM136" s="192" t="s">
        <v>64</v>
      </c>
      <c r="CN136" s="192" t="s">
        <v>64</v>
      </c>
      <c r="CO136" s="192" t="s">
        <v>64</v>
      </c>
      <c r="CP136" s="192" t="s">
        <v>64</v>
      </c>
      <c r="CQ136" s="192" t="s">
        <v>64</v>
      </c>
      <c r="CR136" s="192" t="s">
        <v>82</v>
      </c>
      <c r="CS136" s="192" t="s">
        <v>82</v>
      </c>
      <c r="CT136" s="192" t="s">
        <v>82</v>
      </c>
      <c r="CU136" s="192" t="s">
        <v>64</v>
      </c>
      <c r="CV136" s="192" t="s">
        <v>64</v>
      </c>
      <c r="CW136" s="192" t="s">
        <v>64</v>
      </c>
      <c r="CX136" s="192" t="s">
        <v>64</v>
      </c>
      <c r="CY136" s="192" t="s">
        <v>64</v>
      </c>
      <c r="CZ136" s="192" t="s">
        <v>64</v>
      </c>
      <c r="DA136" s="192" t="s">
        <v>64</v>
      </c>
      <c r="DB136" s="192" t="s">
        <v>64</v>
      </c>
      <c r="DC136" s="192" t="s">
        <v>64</v>
      </c>
      <c r="DD136" s="192" t="s">
        <v>64</v>
      </c>
      <c r="DE136" s="192" t="s">
        <v>64</v>
      </c>
      <c r="DF136" s="192" t="s">
        <v>64</v>
      </c>
      <c r="DG136" s="192" t="s">
        <v>64</v>
      </c>
      <c r="DH136" s="192" t="s">
        <v>64</v>
      </c>
      <c r="DI136" s="192" t="s">
        <v>64</v>
      </c>
      <c r="DJ136" s="192" t="s">
        <v>64</v>
      </c>
      <c r="DK136" s="192" t="s">
        <v>64</v>
      </c>
      <c r="DL136" s="192" t="s">
        <v>64</v>
      </c>
      <c r="DM136" s="192" t="s">
        <v>64</v>
      </c>
      <c r="DN136" s="192" t="s">
        <v>64</v>
      </c>
      <c r="DO136" s="192" t="s">
        <v>64</v>
      </c>
      <c r="DP136" s="192" t="s">
        <v>64</v>
      </c>
      <c r="DQ136" s="192" t="s">
        <v>64</v>
      </c>
      <c r="DR136" s="192" t="s">
        <v>82</v>
      </c>
      <c r="DS136" s="192" t="s">
        <v>64</v>
      </c>
      <c r="DT136" s="192" t="s">
        <v>64</v>
      </c>
      <c r="DU136" s="192" t="s">
        <v>64</v>
      </c>
      <c r="DV136" s="192" t="s">
        <v>64</v>
      </c>
      <c r="DW136" s="192" t="s">
        <v>64</v>
      </c>
      <c r="DX136" s="192" t="s">
        <v>64</v>
      </c>
      <c r="DY136" s="192" t="s">
        <v>64</v>
      </c>
      <c r="DZ136" s="192" t="s">
        <v>64</v>
      </c>
      <c r="EA136" s="192" t="s">
        <v>64</v>
      </c>
      <c r="EB136" s="192" t="s">
        <v>64</v>
      </c>
      <c r="EC136" s="192" t="s">
        <v>64</v>
      </c>
      <c r="ED136" s="192" t="s">
        <v>64</v>
      </c>
      <c r="EE136" s="192" t="s">
        <v>64</v>
      </c>
      <c r="EF136" s="192" t="s">
        <v>82</v>
      </c>
      <c r="EG136" s="192" t="s">
        <v>64</v>
      </c>
      <c r="EH136" s="192" t="s">
        <v>64</v>
      </c>
      <c r="EI136" s="192" t="s">
        <v>64</v>
      </c>
      <c r="EJ136" s="192" t="s">
        <v>64</v>
      </c>
      <c r="EK136" s="192" t="s">
        <v>64</v>
      </c>
      <c r="EL136" s="192" t="s">
        <v>64</v>
      </c>
      <c r="EM136" s="192" t="s">
        <v>64</v>
      </c>
      <c r="EN136" s="192" t="s">
        <v>64</v>
      </c>
      <c r="EO136" s="192" t="s">
        <v>64</v>
      </c>
      <c r="EP136" s="192" t="s">
        <v>64</v>
      </c>
      <c r="EQ136" s="192" t="s">
        <v>64</v>
      </c>
      <c r="ER136" s="192" t="s">
        <v>64</v>
      </c>
      <c r="ES136" s="192" t="s">
        <v>64</v>
      </c>
      <c r="ET136" s="192" t="s">
        <v>64</v>
      </c>
      <c r="EU136" s="192" t="s">
        <v>64</v>
      </c>
      <c r="EV136" s="192" t="s">
        <v>64</v>
      </c>
      <c r="EW136" s="192" t="s">
        <v>64</v>
      </c>
      <c r="EX136" s="192" t="s">
        <v>64</v>
      </c>
      <c r="EY136" s="192" t="s">
        <v>64</v>
      </c>
      <c r="EZ136" s="192" t="s">
        <v>64</v>
      </c>
      <c r="FA136" s="192" t="s">
        <v>64</v>
      </c>
      <c r="FB136" s="192" t="s">
        <v>64</v>
      </c>
      <c r="FC136" s="192" t="s">
        <v>64</v>
      </c>
      <c r="FD136" s="192" t="s">
        <v>64</v>
      </c>
      <c r="FE136" s="192" t="s">
        <v>64</v>
      </c>
      <c r="FF136" s="192" t="s">
        <v>64</v>
      </c>
      <c r="FG136" s="192" t="s">
        <v>64</v>
      </c>
      <c r="FH136" s="192" t="s">
        <v>64</v>
      </c>
      <c r="FI136" s="192" t="s">
        <v>64</v>
      </c>
      <c r="FJ136" s="192" t="s">
        <v>64</v>
      </c>
      <c r="FK136" s="192" t="s">
        <v>64</v>
      </c>
      <c r="FL136" s="192" t="s">
        <v>64</v>
      </c>
      <c r="FM136" s="192" t="s">
        <v>64</v>
      </c>
      <c r="FN136" s="192" t="s">
        <v>64</v>
      </c>
      <c r="FO136" s="192" t="s">
        <v>64</v>
      </c>
      <c r="FP136" s="192" t="s">
        <v>64</v>
      </c>
      <c r="FQ136" s="192" t="s">
        <v>64</v>
      </c>
      <c r="FR136" s="192" t="s">
        <v>82</v>
      </c>
      <c r="FS136" s="192" t="s">
        <v>64</v>
      </c>
      <c r="FT136" s="192" t="s">
        <v>64</v>
      </c>
      <c r="FU136" s="192" t="s">
        <v>64</v>
      </c>
      <c r="FV136" s="192" t="s">
        <v>64</v>
      </c>
      <c r="FW136" s="192" t="s">
        <v>64</v>
      </c>
      <c r="FX136" s="192" t="s">
        <v>64</v>
      </c>
      <c r="FY136" s="192" t="s">
        <v>64</v>
      </c>
      <c r="FZ136" s="192" t="s">
        <v>64</v>
      </c>
      <c r="GA136" s="192" t="s">
        <v>64</v>
      </c>
      <c r="GB136" s="192" t="s">
        <v>64</v>
      </c>
      <c r="GC136" s="192" t="s">
        <v>64</v>
      </c>
      <c r="GD136" s="192" t="s">
        <v>64</v>
      </c>
      <c r="GE136" s="192" t="s">
        <v>64</v>
      </c>
      <c r="GF136" s="192" t="s">
        <v>64</v>
      </c>
      <c r="GG136" s="192" t="s">
        <v>64</v>
      </c>
      <c r="GH136" s="192" t="s">
        <v>64</v>
      </c>
      <c r="GI136" s="192" t="s">
        <v>64</v>
      </c>
      <c r="GJ136" s="192" t="s">
        <v>64</v>
      </c>
      <c r="GK136" s="192" t="s">
        <v>64</v>
      </c>
      <c r="GL136" s="192" t="s">
        <v>64</v>
      </c>
      <c r="GM136" s="192" t="s">
        <v>64</v>
      </c>
      <c r="GN136" s="192" t="s">
        <v>82</v>
      </c>
      <c r="GO136" s="192" t="s">
        <v>64</v>
      </c>
      <c r="GP136" s="192" t="s">
        <v>64</v>
      </c>
      <c r="GQ136" s="192" t="s">
        <v>64</v>
      </c>
      <c r="GR136" s="192" t="s">
        <v>64</v>
      </c>
      <c r="GS136" s="192" t="s">
        <v>64</v>
      </c>
      <c r="GT136" s="192" t="s">
        <v>64</v>
      </c>
      <c r="GU136" s="192" t="s">
        <v>64</v>
      </c>
      <c r="GV136" s="192" t="s">
        <v>64</v>
      </c>
      <c r="GW136" s="192" t="s">
        <v>64</v>
      </c>
      <c r="GX136" s="192" t="s">
        <v>64</v>
      </c>
      <c r="GY136" s="192" t="s">
        <v>64</v>
      </c>
      <c r="GZ136" s="192" t="s">
        <v>64</v>
      </c>
      <c r="HA136" s="192" t="s">
        <v>64</v>
      </c>
      <c r="HB136" s="192" t="s">
        <v>64</v>
      </c>
      <c r="HC136" s="192" t="s">
        <v>64</v>
      </c>
      <c r="HD136" s="192" t="s">
        <v>64</v>
      </c>
      <c r="HE136" s="192" t="s">
        <v>64</v>
      </c>
      <c r="HF136" s="192" t="s">
        <v>64</v>
      </c>
      <c r="HG136" s="192" t="s">
        <v>64</v>
      </c>
      <c r="HH136" s="192" t="s">
        <v>64</v>
      </c>
      <c r="HI136" s="192" t="s">
        <v>64</v>
      </c>
      <c r="HJ136" s="192" t="s">
        <v>64</v>
      </c>
      <c r="HK136" s="192" t="s">
        <v>64</v>
      </c>
      <c r="HL136" s="192" t="s">
        <v>64</v>
      </c>
      <c r="HM136" s="192" t="s">
        <v>64</v>
      </c>
      <c r="HN136" s="192" t="s">
        <v>64</v>
      </c>
      <c r="HO136" s="192" t="s">
        <v>82</v>
      </c>
      <c r="HP136" s="192" t="s">
        <v>82</v>
      </c>
      <c r="HQ136" s="192" t="s">
        <v>82</v>
      </c>
      <c r="HR136" s="192" t="s">
        <v>82</v>
      </c>
      <c r="HS136" s="192" t="s">
        <v>64</v>
      </c>
      <c r="HT136" s="192" t="s">
        <v>64</v>
      </c>
      <c r="HU136" s="192" t="s">
        <v>64</v>
      </c>
      <c r="HV136" s="192" t="s">
        <v>64</v>
      </c>
      <c r="HW136" s="192" t="s">
        <v>64</v>
      </c>
      <c r="HX136" s="192" t="s">
        <v>64</v>
      </c>
      <c r="HY136" s="192" t="s">
        <v>64</v>
      </c>
      <c r="HZ136" s="192" t="s">
        <v>64</v>
      </c>
      <c r="IA136" s="192" t="s">
        <v>64</v>
      </c>
      <c r="IB136" s="192" t="s">
        <v>64</v>
      </c>
      <c r="IC136" s="192" t="s">
        <v>64</v>
      </c>
      <c r="ID136" s="192" t="s">
        <v>64</v>
      </c>
      <c r="IE136" s="192" t="s">
        <v>64</v>
      </c>
      <c r="IF136" s="192" t="s">
        <v>64</v>
      </c>
      <c r="IG136" s="192" t="s">
        <v>64</v>
      </c>
      <c r="IH136" s="192" t="s">
        <v>64</v>
      </c>
      <c r="II136" s="192" t="s">
        <v>64</v>
      </c>
      <c r="IJ136" s="192" t="s">
        <v>64</v>
      </c>
      <c r="IK136" s="192" t="s">
        <v>64</v>
      </c>
      <c r="IL136" s="192" t="s">
        <v>64</v>
      </c>
      <c r="IM136" s="192" t="s">
        <v>489</v>
      </c>
      <c r="IN136" s="192" t="s">
        <v>489</v>
      </c>
      <c r="IO136" s="192" t="s">
        <v>489</v>
      </c>
      <c r="IP136" s="192" t="s">
        <v>487</v>
      </c>
      <c r="IQ136" s="192" t="s">
        <v>82</v>
      </c>
      <c r="IR136" s="192" t="s">
        <v>82</v>
      </c>
    </row>
    <row r="137" spans="1:252">
      <c r="A137" s="209" t="str">
        <f t="shared" si="2"/>
        <v>Report</v>
      </c>
      <c r="B137" s="192">
        <v>139220</v>
      </c>
      <c r="C137" s="192">
        <v>8936031</v>
      </c>
      <c r="D137" s="192" t="s">
        <v>1142</v>
      </c>
      <c r="E137" s="192" t="s">
        <v>778</v>
      </c>
      <c r="F137" s="192" t="s">
        <v>528</v>
      </c>
      <c r="G137" s="192" t="s">
        <v>528</v>
      </c>
      <c r="H137" s="192" t="s">
        <v>877</v>
      </c>
      <c r="I137" s="192" t="s">
        <v>1143</v>
      </c>
      <c r="J137" s="192" t="s">
        <v>781</v>
      </c>
      <c r="K137" s="192" t="s">
        <v>781</v>
      </c>
      <c r="L137" s="192" t="s">
        <v>782</v>
      </c>
      <c r="M137" s="192" t="s">
        <v>783</v>
      </c>
      <c r="N137" s="210" t="s">
        <v>784</v>
      </c>
      <c r="O137" s="211">
        <v>10012919</v>
      </c>
      <c r="P137" s="196">
        <v>43235</v>
      </c>
      <c r="Q137" s="196">
        <v>43237</v>
      </c>
      <c r="R137" s="196">
        <v>43271</v>
      </c>
      <c r="S137" s="192" t="s">
        <v>4430</v>
      </c>
      <c r="T137" s="192" t="s">
        <v>786</v>
      </c>
      <c r="U137" s="192">
        <v>2</v>
      </c>
      <c r="V137" s="192">
        <v>2</v>
      </c>
      <c r="W137" s="192">
        <v>2</v>
      </c>
      <c r="X137" s="192">
        <v>1</v>
      </c>
      <c r="Y137" s="192">
        <v>2</v>
      </c>
      <c r="Z137" s="192" t="s">
        <v>783</v>
      </c>
      <c r="AA137" s="192" t="s">
        <v>783</v>
      </c>
      <c r="AB137" s="192" t="s">
        <v>489</v>
      </c>
      <c r="AC137" s="192" t="s">
        <v>783</v>
      </c>
      <c r="AD137" s="192" t="s">
        <v>783</v>
      </c>
      <c r="AE137" s="192" t="s">
        <v>783</v>
      </c>
      <c r="AF137" s="192" t="s">
        <v>783</v>
      </c>
      <c r="AG137" s="192" t="s">
        <v>783</v>
      </c>
      <c r="AH137" s="192" t="s">
        <v>783</v>
      </c>
      <c r="AI137" s="192" t="s">
        <v>783</v>
      </c>
      <c r="AJ137" s="192" t="s">
        <v>783</v>
      </c>
      <c r="AK137" s="192" t="s">
        <v>787</v>
      </c>
      <c r="AL137" s="192" t="s">
        <v>64</v>
      </c>
      <c r="AM137" s="192" t="s">
        <v>64</v>
      </c>
      <c r="AN137" s="192" t="s">
        <v>64</v>
      </c>
      <c r="AO137" s="192" t="s">
        <v>64</v>
      </c>
      <c r="AP137" s="192" t="s">
        <v>64</v>
      </c>
      <c r="AQ137" s="192" t="s">
        <v>64</v>
      </c>
      <c r="AR137" s="192" t="s">
        <v>64</v>
      </c>
      <c r="AS137" s="192" t="s">
        <v>64</v>
      </c>
      <c r="AT137" s="192" t="s">
        <v>64</v>
      </c>
      <c r="AU137" s="192" t="s">
        <v>64</v>
      </c>
      <c r="AV137" s="192" t="s">
        <v>64</v>
      </c>
      <c r="AW137" s="192" t="s">
        <v>64</v>
      </c>
      <c r="AX137" s="192" t="s">
        <v>64</v>
      </c>
      <c r="AY137" s="192" t="s">
        <v>64</v>
      </c>
      <c r="AZ137" s="192" t="s">
        <v>64</v>
      </c>
      <c r="BA137" s="192" t="s">
        <v>64</v>
      </c>
      <c r="BB137" s="192" t="s">
        <v>83</v>
      </c>
      <c r="BC137" s="192" t="s">
        <v>64</v>
      </c>
      <c r="BD137" s="192" t="s">
        <v>64</v>
      </c>
      <c r="BE137" s="192" t="s">
        <v>64</v>
      </c>
      <c r="BF137" s="192" t="s">
        <v>64</v>
      </c>
      <c r="BG137" s="192" t="s">
        <v>64</v>
      </c>
      <c r="BH137" s="192" t="s">
        <v>64</v>
      </c>
      <c r="BI137" s="192" t="s">
        <v>64</v>
      </c>
      <c r="BJ137" s="192" t="s">
        <v>83</v>
      </c>
      <c r="BK137" s="192" t="s">
        <v>83</v>
      </c>
      <c r="BL137" s="192" t="s">
        <v>64</v>
      </c>
      <c r="BM137" s="192" t="s">
        <v>64</v>
      </c>
      <c r="BN137" s="192" t="s">
        <v>64</v>
      </c>
      <c r="BO137" s="192" t="s">
        <v>64</v>
      </c>
      <c r="BP137" s="192" t="s">
        <v>64</v>
      </c>
      <c r="BQ137" s="192" t="s">
        <v>64</v>
      </c>
      <c r="BR137" s="192" t="s">
        <v>64</v>
      </c>
      <c r="BS137" s="192" t="s">
        <v>64</v>
      </c>
      <c r="BT137" s="192" t="s">
        <v>64</v>
      </c>
      <c r="BU137" s="192" t="s">
        <v>64</v>
      </c>
      <c r="BV137" s="192" t="s">
        <v>64</v>
      </c>
      <c r="BW137" s="192" t="s">
        <v>64</v>
      </c>
      <c r="BX137" s="192" t="s">
        <v>64</v>
      </c>
      <c r="BY137" s="192" t="s">
        <v>64</v>
      </c>
      <c r="BZ137" s="192" t="s">
        <v>64</v>
      </c>
      <c r="CA137" s="192" t="s">
        <v>64</v>
      </c>
      <c r="CB137" s="192" t="s">
        <v>64</v>
      </c>
      <c r="CC137" s="192" t="s">
        <v>64</v>
      </c>
      <c r="CD137" s="192" t="s">
        <v>64</v>
      </c>
      <c r="CE137" s="192" t="s">
        <v>64</v>
      </c>
      <c r="CF137" s="192" t="s">
        <v>64</v>
      </c>
      <c r="CG137" s="192" t="s">
        <v>64</v>
      </c>
      <c r="CH137" s="192" t="s">
        <v>64</v>
      </c>
      <c r="CI137" s="192" t="s">
        <v>64</v>
      </c>
      <c r="CJ137" s="192" t="s">
        <v>64</v>
      </c>
      <c r="CK137" s="192" t="s">
        <v>64</v>
      </c>
      <c r="CL137" s="192" t="s">
        <v>64</v>
      </c>
      <c r="CM137" s="192" t="s">
        <v>64</v>
      </c>
      <c r="CN137" s="192" t="s">
        <v>64</v>
      </c>
      <c r="CO137" s="192" t="s">
        <v>64</v>
      </c>
      <c r="CP137" s="192" t="s">
        <v>64</v>
      </c>
      <c r="CQ137" s="192" t="s">
        <v>64</v>
      </c>
      <c r="CR137" s="192" t="s">
        <v>83</v>
      </c>
      <c r="CS137" s="192" t="s">
        <v>83</v>
      </c>
      <c r="CT137" s="192" t="s">
        <v>83</v>
      </c>
      <c r="CU137" s="192" t="s">
        <v>64</v>
      </c>
      <c r="CV137" s="192" t="s">
        <v>64</v>
      </c>
      <c r="CW137" s="192" t="s">
        <v>64</v>
      </c>
      <c r="CX137" s="192" t="s">
        <v>64</v>
      </c>
      <c r="CY137" s="192" t="s">
        <v>64</v>
      </c>
      <c r="CZ137" s="192" t="s">
        <v>64</v>
      </c>
      <c r="DA137" s="192" t="s">
        <v>64</v>
      </c>
      <c r="DB137" s="192" t="s">
        <v>64</v>
      </c>
      <c r="DC137" s="192" t="s">
        <v>64</v>
      </c>
      <c r="DD137" s="192" t="s">
        <v>64</v>
      </c>
      <c r="DE137" s="192" t="s">
        <v>64</v>
      </c>
      <c r="DF137" s="192" t="s">
        <v>64</v>
      </c>
      <c r="DG137" s="192" t="s">
        <v>64</v>
      </c>
      <c r="DH137" s="192" t="s">
        <v>64</v>
      </c>
      <c r="DI137" s="192" t="s">
        <v>64</v>
      </c>
      <c r="DJ137" s="192" t="s">
        <v>64</v>
      </c>
      <c r="DK137" s="192" t="s">
        <v>64</v>
      </c>
      <c r="DL137" s="192" t="s">
        <v>64</v>
      </c>
      <c r="DM137" s="192" t="s">
        <v>64</v>
      </c>
      <c r="DN137" s="192" t="s">
        <v>64</v>
      </c>
      <c r="DO137" s="192" t="s">
        <v>64</v>
      </c>
      <c r="DP137" s="192" t="s">
        <v>64</v>
      </c>
      <c r="DQ137" s="192" t="s">
        <v>64</v>
      </c>
      <c r="DR137" s="192" t="s">
        <v>83</v>
      </c>
      <c r="DS137" s="192" t="s">
        <v>64</v>
      </c>
      <c r="DT137" s="192" t="s">
        <v>64</v>
      </c>
      <c r="DU137" s="192" t="s">
        <v>64</v>
      </c>
      <c r="DV137" s="192" t="s">
        <v>64</v>
      </c>
      <c r="DW137" s="192" t="s">
        <v>64</v>
      </c>
      <c r="DX137" s="192" t="s">
        <v>64</v>
      </c>
      <c r="DY137" s="192" t="s">
        <v>64</v>
      </c>
      <c r="DZ137" s="192" t="s">
        <v>64</v>
      </c>
      <c r="EA137" s="192" t="s">
        <v>64</v>
      </c>
      <c r="EB137" s="192" t="s">
        <v>64</v>
      </c>
      <c r="EC137" s="192" t="s">
        <v>64</v>
      </c>
      <c r="ED137" s="192" t="s">
        <v>64</v>
      </c>
      <c r="EE137" s="192" t="s">
        <v>64</v>
      </c>
      <c r="EF137" s="192" t="s">
        <v>83</v>
      </c>
      <c r="EG137" s="192" t="s">
        <v>64</v>
      </c>
      <c r="EH137" s="192" t="s">
        <v>64</v>
      </c>
      <c r="EI137" s="192" t="s">
        <v>64</v>
      </c>
      <c r="EJ137" s="192" t="s">
        <v>64</v>
      </c>
      <c r="EK137" s="192" t="s">
        <v>64</v>
      </c>
      <c r="EL137" s="192" t="s">
        <v>64</v>
      </c>
      <c r="EM137" s="192" t="s">
        <v>64</v>
      </c>
      <c r="EN137" s="192" t="s">
        <v>64</v>
      </c>
      <c r="EO137" s="192" t="s">
        <v>64</v>
      </c>
      <c r="EP137" s="192" t="s">
        <v>64</v>
      </c>
      <c r="EQ137" s="192" t="s">
        <v>64</v>
      </c>
      <c r="ER137" s="192" t="s">
        <v>64</v>
      </c>
      <c r="ES137" s="192" t="s">
        <v>64</v>
      </c>
      <c r="ET137" s="192" t="s">
        <v>64</v>
      </c>
      <c r="EU137" s="192" t="s">
        <v>64</v>
      </c>
      <c r="EV137" s="192" t="s">
        <v>64</v>
      </c>
      <c r="EW137" s="192" t="s">
        <v>64</v>
      </c>
      <c r="EX137" s="192" t="s">
        <v>64</v>
      </c>
      <c r="EY137" s="192" t="s">
        <v>64</v>
      </c>
      <c r="EZ137" s="192" t="s">
        <v>64</v>
      </c>
      <c r="FA137" s="192" t="s">
        <v>64</v>
      </c>
      <c r="FB137" s="192" t="s">
        <v>64</v>
      </c>
      <c r="FC137" s="192" t="s">
        <v>64</v>
      </c>
      <c r="FD137" s="192" t="s">
        <v>64</v>
      </c>
      <c r="FE137" s="192" t="s">
        <v>64</v>
      </c>
      <c r="FF137" s="192" t="s">
        <v>64</v>
      </c>
      <c r="FG137" s="192" t="s">
        <v>64</v>
      </c>
      <c r="FH137" s="192" t="s">
        <v>64</v>
      </c>
      <c r="FI137" s="192" t="s">
        <v>64</v>
      </c>
      <c r="FJ137" s="192" t="s">
        <v>64</v>
      </c>
      <c r="FK137" s="192" t="s">
        <v>64</v>
      </c>
      <c r="FL137" s="192" t="s">
        <v>64</v>
      </c>
      <c r="FM137" s="192" t="s">
        <v>64</v>
      </c>
      <c r="FN137" s="192" t="s">
        <v>64</v>
      </c>
      <c r="FO137" s="192" t="s">
        <v>64</v>
      </c>
      <c r="FP137" s="192" t="s">
        <v>64</v>
      </c>
      <c r="FQ137" s="192" t="s">
        <v>64</v>
      </c>
      <c r="FR137" s="192" t="s">
        <v>64</v>
      </c>
      <c r="FS137" s="192" t="s">
        <v>64</v>
      </c>
      <c r="FT137" s="192" t="s">
        <v>64</v>
      </c>
      <c r="FU137" s="192" t="s">
        <v>64</v>
      </c>
      <c r="FV137" s="192" t="s">
        <v>83</v>
      </c>
      <c r="FW137" s="192" t="s">
        <v>64</v>
      </c>
      <c r="FX137" s="192" t="s">
        <v>64</v>
      </c>
      <c r="FY137" s="192" t="s">
        <v>64</v>
      </c>
      <c r="FZ137" s="192" t="s">
        <v>64</v>
      </c>
      <c r="GA137" s="192" t="s">
        <v>64</v>
      </c>
      <c r="GB137" s="192" t="s">
        <v>64</v>
      </c>
      <c r="GC137" s="192" t="s">
        <v>64</v>
      </c>
      <c r="GD137" s="192" t="s">
        <v>64</v>
      </c>
      <c r="GE137" s="192" t="s">
        <v>64</v>
      </c>
      <c r="GF137" s="192" t="s">
        <v>64</v>
      </c>
      <c r="GG137" s="192" t="s">
        <v>64</v>
      </c>
      <c r="GH137" s="192" t="s">
        <v>64</v>
      </c>
      <c r="GI137" s="192" t="s">
        <v>64</v>
      </c>
      <c r="GJ137" s="192" t="s">
        <v>64</v>
      </c>
      <c r="GK137" s="192" t="s">
        <v>64</v>
      </c>
      <c r="GL137" s="192" t="s">
        <v>64</v>
      </c>
      <c r="GM137" s="192" t="s">
        <v>64</v>
      </c>
      <c r="GN137" s="192" t="s">
        <v>83</v>
      </c>
      <c r="GO137" s="192" t="s">
        <v>64</v>
      </c>
      <c r="GP137" s="192" t="s">
        <v>64</v>
      </c>
      <c r="GQ137" s="192" t="s">
        <v>64</v>
      </c>
      <c r="GR137" s="192" t="s">
        <v>64</v>
      </c>
      <c r="GS137" s="192" t="s">
        <v>64</v>
      </c>
      <c r="GT137" s="192" t="s">
        <v>83</v>
      </c>
      <c r="GU137" s="192" t="s">
        <v>64</v>
      </c>
      <c r="GV137" s="192" t="s">
        <v>64</v>
      </c>
      <c r="GW137" s="192" t="s">
        <v>64</v>
      </c>
      <c r="GX137" s="192" t="s">
        <v>64</v>
      </c>
      <c r="GY137" s="192" t="s">
        <v>64</v>
      </c>
      <c r="GZ137" s="192" t="s">
        <v>64</v>
      </c>
      <c r="HA137" s="192" t="s">
        <v>64</v>
      </c>
      <c r="HB137" s="192" t="s">
        <v>64</v>
      </c>
      <c r="HC137" s="192" t="s">
        <v>83</v>
      </c>
      <c r="HD137" s="192" t="s">
        <v>64</v>
      </c>
      <c r="HE137" s="192" t="s">
        <v>83</v>
      </c>
      <c r="HF137" s="192" t="s">
        <v>64</v>
      </c>
      <c r="HG137" s="192" t="s">
        <v>64</v>
      </c>
      <c r="HH137" s="192" t="s">
        <v>64</v>
      </c>
      <c r="HI137" s="192" t="s">
        <v>64</v>
      </c>
      <c r="HJ137" s="192" t="s">
        <v>64</v>
      </c>
      <c r="HK137" s="192" t="s">
        <v>64</v>
      </c>
      <c r="HL137" s="192" t="s">
        <v>64</v>
      </c>
      <c r="HM137" s="192" t="s">
        <v>64</v>
      </c>
      <c r="HN137" s="192" t="s">
        <v>64</v>
      </c>
      <c r="HO137" s="192" t="s">
        <v>64</v>
      </c>
      <c r="HP137" s="192" t="s">
        <v>64</v>
      </c>
      <c r="HQ137" s="192" t="s">
        <v>64</v>
      </c>
      <c r="HR137" s="192" t="s">
        <v>64</v>
      </c>
      <c r="HS137" s="192" t="s">
        <v>64</v>
      </c>
      <c r="HT137" s="192" t="s">
        <v>64</v>
      </c>
      <c r="HU137" s="192" t="s">
        <v>64</v>
      </c>
      <c r="HV137" s="192" t="s">
        <v>64</v>
      </c>
      <c r="HW137" s="192" t="s">
        <v>64</v>
      </c>
      <c r="HX137" s="192" t="s">
        <v>64</v>
      </c>
      <c r="HY137" s="192" t="s">
        <v>64</v>
      </c>
      <c r="HZ137" s="192" t="s">
        <v>64</v>
      </c>
      <c r="IA137" s="192" t="s">
        <v>64</v>
      </c>
      <c r="IB137" s="192" t="s">
        <v>64</v>
      </c>
      <c r="IC137" s="192" t="s">
        <v>64</v>
      </c>
      <c r="ID137" s="192" t="s">
        <v>64</v>
      </c>
      <c r="IE137" s="192" t="s">
        <v>64</v>
      </c>
      <c r="IF137" s="192" t="s">
        <v>64</v>
      </c>
      <c r="IG137" s="192" t="s">
        <v>64</v>
      </c>
      <c r="IH137" s="192" t="s">
        <v>64</v>
      </c>
      <c r="II137" s="192" t="s">
        <v>64</v>
      </c>
      <c r="IJ137" s="192" t="s">
        <v>64</v>
      </c>
      <c r="IK137" s="192" t="s">
        <v>64</v>
      </c>
      <c r="IL137" s="192" t="s">
        <v>64</v>
      </c>
      <c r="IM137" s="192" t="s">
        <v>490</v>
      </c>
      <c r="IN137" s="192" t="s">
        <v>797</v>
      </c>
      <c r="IO137" s="192" t="s">
        <v>489</v>
      </c>
      <c r="IP137" s="192" t="s">
        <v>487</v>
      </c>
      <c r="IQ137" s="192" t="s">
        <v>783</v>
      </c>
      <c r="IR137" s="192" t="s">
        <v>783</v>
      </c>
    </row>
    <row r="138" spans="1:252">
      <c r="A138" s="209" t="str">
        <f t="shared" si="2"/>
        <v>Report</v>
      </c>
      <c r="B138" s="192">
        <v>134781</v>
      </c>
      <c r="C138" s="192">
        <v>9096054</v>
      </c>
      <c r="D138" s="192" t="s">
        <v>1144</v>
      </c>
      <c r="E138" s="192" t="s">
        <v>778</v>
      </c>
      <c r="F138" s="192" t="s">
        <v>528</v>
      </c>
      <c r="G138" s="192" t="s">
        <v>528</v>
      </c>
      <c r="H138" s="192" t="s">
        <v>799</v>
      </c>
      <c r="I138" s="192" t="s">
        <v>1145</v>
      </c>
      <c r="J138" s="192" t="s">
        <v>781</v>
      </c>
      <c r="K138" s="192" t="s">
        <v>781</v>
      </c>
      <c r="L138" s="192" t="s">
        <v>782</v>
      </c>
      <c r="M138" s="192" t="s">
        <v>783</v>
      </c>
      <c r="N138" s="210" t="s">
        <v>784</v>
      </c>
      <c r="O138" s="211">
        <v>10043377</v>
      </c>
      <c r="P138" s="196">
        <v>43235</v>
      </c>
      <c r="Q138" s="196">
        <v>43237</v>
      </c>
      <c r="R138" s="196">
        <v>43292</v>
      </c>
      <c r="S138" s="192" t="s">
        <v>785</v>
      </c>
      <c r="T138" s="192" t="s">
        <v>786</v>
      </c>
      <c r="U138" s="192">
        <v>1</v>
      </c>
      <c r="V138" s="192">
        <v>1</v>
      </c>
      <c r="W138" s="192">
        <v>1</v>
      </c>
      <c r="X138" s="192">
        <v>1</v>
      </c>
      <c r="Y138" s="192">
        <v>1</v>
      </c>
      <c r="Z138" s="192" t="s">
        <v>783</v>
      </c>
      <c r="AA138" s="192">
        <v>1</v>
      </c>
      <c r="AB138" s="192" t="s">
        <v>489</v>
      </c>
      <c r="AC138" s="192" t="s">
        <v>487</v>
      </c>
      <c r="AD138" s="192" t="s">
        <v>783</v>
      </c>
      <c r="AE138" s="192" t="s">
        <v>783</v>
      </c>
      <c r="AF138" s="192" t="s">
        <v>783</v>
      </c>
      <c r="AG138" s="192" t="s">
        <v>783</v>
      </c>
      <c r="AH138" s="192" t="s">
        <v>783</v>
      </c>
      <c r="AI138" s="192" t="s">
        <v>783</v>
      </c>
      <c r="AJ138" s="192" t="s">
        <v>783</v>
      </c>
      <c r="AK138" s="192" t="s">
        <v>787</v>
      </c>
      <c r="AL138" s="192" t="s">
        <v>64</v>
      </c>
      <c r="AM138" s="192" t="s">
        <v>64</v>
      </c>
      <c r="AN138" s="192" t="s">
        <v>64</v>
      </c>
      <c r="AO138" s="192" t="s">
        <v>64</v>
      </c>
      <c r="AP138" s="192" t="s">
        <v>64</v>
      </c>
      <c r="AQ138" s="192" t="s">
        <v>64</v>
      </c>
      <c r="AR138" s="192" t="s">
        <v>64</v>
      </c>
      <c r="AS138" s="192" t="s">
        <v>64</v>
      </c>
      <c r="AT138" s="192" t="s">
        <v>64</v>
      </c>
      <c r="AU138" s="192" t="s">
        <v>64</v>
      </c>
      <c r="AV138" s="192" t="s">
        <v>64</v>
      </c>
      <c r="AW138" s="192" t="s">
        <v>64</v>
      </c>
      <c r="AX138" s="192" t="s">
        <v>64</v>
      </c>
      <c r="AY138" s="192" t="s">
        <v>64</v>
      </c>
      <c r="AZ138" s="192" t="s">
        <v>64</v>
      </c>
      <c r="BA138" s="192" t="s">
        <v>64</v>
      </c>
      <c r="BB138" s="192" t="s">
        <v>82</v>
      </c>
      <c r="BC138" s="192" t="s">
        <v>64</v>
      </c>
      <c r="BD138" s="192" t="s">
        <v>64</v>
      </c>
      <c r="BE138" s="192" t="s">
        <v>64</v>
      </c>
      <c r="BF138" s="192" t="s">
        <v>64</v>
      </c>
      <c r="BG138" s="192" t="s">
        <v>64</v>
      </c>
      <c r="BH138" s="192" t="s">
        <v>64</v>
      </c>
      <c r="BI138" s="192" t="s">
        <v>64</v>
      </c>
      <c r="BJ138" s="192" t="s">
        <v>82</v>
      </c>
      <c r="BK138" s="192" t="s">
        <v>64</v>
      </c>
      <c r="BL138" s="192" t="s">
        <v>64</v>
      </c>
      <c r="BM138" s="192" t="s">
        <v>64</v>
      </c>
      <c r="BN138" s="192" t="s">
        <v>64</v>
      </c>
      <c r="BO138" s="192" t="s">
        <v>64</v>
      </c>
      <c r="BP138" s="192" t="s">
        <v>64</v>
      </c>
      <c r="BQ138" s="192" t="s">
        <v>64</v>
      </c>
      <c r="BR138" s="192" t="s">
        <v>64</v>
      </c>
      <c r="BS138" s="192" t="s">
        <v>64</v>
      </c>
      <c r="BT138" s="192" t="s">
        <v>64</v>
      </c>
      <c r="BU138" s="192" t="s">
        <v>64</v>
      </c>
      <c r="BV138" s="192" t="s">
        <v>64</v>
      </c>
      <c r="BW138" s="192" t="s">
        <v>64</v>
      </c>
      <c r="BX138" s="192" t="s">
        <v>64</v>
      </c>
      <c r="BY138" s="192" t="s">
        <v>64</v>
      </c>
      <c r="BZ138" s="192" t="s">
        <v>64</v>
      </c>
      <c r="CA138" s="192" t="s">
        <v>64</v>
      </c>
      <c r="CB138" s="192" t="s">
        <v>64</v>
      </c>
      <c r="CC138" s="192" t="s">
        <v>64</v>
      </c>
      <c r="CD138" s="192" t="s">
        <v>64</v>
      </c>
      <c r="CE138" s="192" t="s">
        <v>64</v>
      </c>
      <c r="CF138" s="192" t="s">
        <v>64</v>
      </c>
      <c r="CG138" s="192" t="s">
        <v>64</v>
      </c>
      <c r="CH138" s="192" t="s">
        <v>64</v>
      </c>
      <c r="CI138" s="192" t="s">
        <v>64</v>
      </c>
      <c r="CJ138" s="192" t="s">
        <v>64</v>
      </c>
      <c r="CK138" s="192" t="s">
        <v>64</v>
      </c>
      <c r="CL138" s="192" t="s">
        <v>64</v>
      </c>
      <c r="CM138" s="192" t="s">
        <v>64</v>
      </c>
      <c r="CN138" s="192" t="s">
        <v>64</v>
      </c>
      <c r="CO138" s="192" t="s">
        <v>64</v>
      </c>
      <c r="CP138" s="192" t="s">
        <v>64</v>
      </c>
      <c r="CQ138" s="192" t="s">
        <v>64</v>
      </c>
      <c r="CR138" s="192" t="s">
        <v>82</v>
      </c>
      <c r="CS138" s="192" t="s">
        <v>82</v>
      </c>
      <c r="CT138" s="192" t="s">
        <v>82</v>
      </c>
      <c r="CU138" s="192" t="s">
        <v>64</v>
      </c>
      <c r="CV138" s="192" t="s">
        <v>64</v>
      </c>
      <c r="CW138" s="192" t="s">
        <v>64</v>
      </c>
      <c r="CX138" s="192" t="s">
        <v>64</v>
      </c>
      <c r="CY138" s="192" t="s">
        <v>64</v>
      </c>
      <c r="CZ138" s="192" t="s">
        <v>64</v>
      </c>
      <c r="DA138" s="192" t="s">
        <v>64</v>
      </c>
      <c r="DB138" s="192" t="s">
        <v>64</v>
      </c>
      <c r="DC138" s="192" t="s">
        <v>64</v>
      </c>
      <c r="DD138" s="192" t="s">
        <v>64</v>
      </c>
      <c r="DE138" s="192" t="s">
        <v>64</v>
      </c>
      <c r="DF138" s="192" t="s">
        <v>64</v>
      </c>
      <c r="DG138" s="192" t="s">
        <v>64</v>
      </c>
      <c r="DH138" s="192" t="s">
        <v>64</v>
      </c>
      <c r="DI138" s="192" t="s">
        <v>64</v>
      </c>
      <c r="DJ138" s="192" t="s">
        <v>64</v>
      </c>
      <c r="DK138" s="192" t="s">
        <v>64</v>
      </c>
      <c r="DL138" s="192" t="s">
        <v>64</v>
      </c>
      <c r="DM138" s="192" t="s">
        <v>64</v>
      </c>
      <c r="DN138" s="192" t="s">
        <v>64</v>
      </c>
      <c r="DO138" s="192" t="s">
        <v>64</v>
      </c>
      <c r="DP138" s="192" t="s">
        <v>64</v>
      </c>
      <c r="DQ138" s="192" t="s">
        <v>64</v>
      </c>
      <c r="DR138" s="192" t="s">
        <v>82</v>
      </c>
      <c r="DS138" s="192" t="s">
        <v>64</v>
      </c>
      <c r="DT138" s="192" t="s">
        <v>64</v>
      </c>
      <c r="DU138" s="192" t="s">
        <v>64</v>
      </c>
      <c r="DV138" s="192" t="s">
        <v>64</v>
      </c>
      <c r="DW138" s="192" t="s">
        <v>64</v>
      </c>
      <c r="DX138" s="192" t="s">
        <v>64</v>
      </c>
      <c r="DY138" s="192" t="s">
        <v>64</v>
      </c>
      <c r="DZ138" s="192" t="s">
        <v>64</v>
      </c>
      <c r="EA138" s="192" t="s">
        <v>64</v>
      </c>
      <c r="EB138" s="192" t="s">
        <v>64</v>
      </c>
      <c r="EC138" s="192" t="s">
        <v>64</v>
      </c>
      <c r="ED138" s="192" t="s">
        <v>64</v>
      </c>
      <c r="EE138" s="192" t="s">
        <v>64</v>
      </c>
      <c r="EF138" s="192" t="s">
        <v>82</v>
      </c>
      <c r="EG138" s="192" t="s">
        <v>64</v>
      </c>
      <c r="EH138" s="192" t="s">
        <v>64</v>
      </c>
      <c r="EI138" s="192" t="s">
        <v>64</v>
      </c>
      <c r="EJ138" s="192" t="s">
        <v>64</v>
      </c>
      <c r="EK138" s="192" t="s">
        <v>64</v>
      </c>
      <c r="EL138" s="192" t="s">
        <v>64</v>
      </c>
      <c r="EM138" s="192" t="s">
        <v>64</v>
      </c>
      <c r="EN138" s="192" t="s">
        <v>64</v>
      </c>
      <c r="EO138" s="192" t="s">
        <v>64</v>
      </c>
      <c r="EP138" s="192" t="s">
        <v>64</v>
      </c>
      <c r="EQ138" s="192" t="s">
        <v>64</v>
      </c>
      <c r="ER138" s="192" t="s">
        <v>64</v>
      </c>
      <c r="ES138" s="192" t="s">
        <v>64</v>
      </c>
      <c r="ET138" s="192" t="s">
        <v>64</v>
      </c>
      <c r="EU138" s="192" t="s">
        <v>64</v>
      </c>
      <c r="EV138" s="192" t="s">
        <v>64</v>
      </c>
      <c r="EW138" s="192" t="s">
        <v>64</v>
      </c>
      <c r="EX138" s="192" t="s">
        <v>64</v>
      </c>
      <c r="EY138" s="192" t="s">
        <v>64</v>
      </c>
      <c r="EZ138" s="192" t="s">
        <v>64</v>
      </c>
      <c r="FA138" s="192" t="s">
        <v>64</v>
      </c>
      <c r="FB138" s="192" t="s">
        <v>64</v>
      </c>
      <c r="FC138" s="192" t="s">
        <v>64</v>
      </c>
      <c r="FD138" s="192" t="s">
        <v>64</v>
      </c>
      <c r="FE138" s="192" t="s">
        <v>64</v>
      </c>
      <c r="FF138" s="192" t="s">
        <v>64</v>
      </c>
      <c r="FG138" s="192" t="s">
        <v>64</v>
      </c>
      <c r="FH138" s="192" t="s">
        <v>64</v>
      </c>
      <c r="FI138" s="192" t="s">
        <v>64</v>
      </c>
      <c r="FJ138" s="192" t="s">
        <v>64</v>
      </c>
      <c r="FK138" s="192" t="s">
        <v>64</v>
      </c>
      <c r="FL138" s="192" t="s">
        <v>64</v>
      </c>
      <c r="FM138" s="192" t="s">
        <v>64</v>
      </c>
      <c r="FN138" s="192" t="s">
        <v>64</v>
      </c>
      <c r="FO138" s="192" t="s">
        <v>64</v>
      </c>
      <c r="FP138" s="192" t="s">
        <v>64</v>
      </c>
      <c r="FQ138" s="192" t="s">
        <v>82</v>
      </c>
      <c r="FR138" s="192" t="s">
        <v>64</v>
      </c>
      <c r="FS138" s="192" t="s">
        <v>64</v>
      </c>
      <c r="FT138" s="192" t="s">
        <v>64</v>
      </c>
      <c r="FU138" s="192" t="s">
        <v>64</v>
      </c>
      <c r="FV138" s="192" t="s">
        <v>82</v>
      </c>
      <c r="FW138" s="192" t="s">
        <v>64</v>
      </c>
      <c r="FX138" s="192" t="s">
        <v>64</v>
      </c>
      <c r="FY138" s="192" t="s">
        <v>64</v>
      </c>
      <c r="FZ138" s="192" t="s">
        <v>64</v>
      </c>
      <c r="GA138" s="192" t="s">
        <v>64</v>
      </c>
      <c r="GB138" s="192" t="s">
        <v>64</v>
      </c>
      <c r="GC138" s="192" t="s">
        <v>64</v>
      </c>
      <c r="GD138" s="192" t="s">
        <v>64</v>
      </c>
      <c r="GE138" s="192" t="s">
        <v>64</v>
      </c>
      <c r="GF138" s="192" t="s">
        <v>64</v>
      </c>
      <c r="GG138" s="192" t="s">
        <v>64</v>
      </c>
      <c r="GH138" s="192" t="s">
        <v>64</v>
      </c>
      <c r="GI138" s="192" t="s">
        <v>64</v>
      </c>
      <c r="GJ138" s="192" t="s">
        <v>64</v>
      </c>
      <c r="GK138" s="192" t="s">
        <v>64</v>
      </c>
      <c r="GL138" s="192" t="s">
        <v>64</v>
      </c>
      <c r="GM138" s="192" t="s">
        <v>64</v>
      </c>
      <c r="GN138" s="192" t="s">
        <v>82</v>
      </c>
      <c r="GO138" s="192" t="s">
        <v>64</v>
      </c>
      <c r="GP138" s="192" t="s">
        <v>64</v>
      </c>
      <c r="GQ138" s="192" t="s">
        <v>64</v>
      </c>
      <c r="GR138" s="192" t="s">
        <v>64</v>
      </c>
      <c r="GS138" s="192" t="s">
        <v>64</v>
      </c>
      <c r="GT138" s="192" t="s">
        <v>64</v>
      </c>
      <c r="GU138" s="192" t="s">
        <v>64</v>
      </c>
      <c r="GV138" s="192" t="s">
        <v>64</v>
      </c>
      <c r="GW138" s="192" t="s">
        <v>64</v>
      </c>
      <c r="GX138" s="192" t="s">
        <v>64</v>
      </c>
      <c r="GY138" s="192" t="s">
        <v>64</v>
      </c>
      <c r="GZ138" s="192" t="s">
        <v>64</v>
      </c>
      <c r="HA138" s="192" t="s">
        <v>64</v>
      </c>
      <c r="HB138" s="192" t="s">
        <v>64</v>
      </c>
      <c r="HC138" s="192" t="s">
        <v>64</v>
      </c>
      <c r="HD138" s="192" t="s">
        <v>64</v>
      </c>
      <c r="HE138" s="192" t="s">
        <v>64</v>
      </c>
      <c r="HF138" s="192" t="s">
        <v>64</v>
      </c>
      <c r="HG138" s="192" t="s">
        <v>64</v>
      </c>
      <c r="HH138" s="192" t="s">
        <v>64</v>
      </c>
      <c r="HI138" s="192" t="s">
        <v>64</v>
      </c>
      <c r="HJ138" s="192" t="s">
        <v>64</v>
      </c>
      <c r="HK138" s="192" t="s">
        <v>64</v>
      </c>
      <c r="HL138" s="192" t="s">
        <v>64</v>
      </c>
      <c r="HM138" s="192" t="s">
        <v>64</v>
      </c>
      <c r="HN138" s="192" t="s">
        <v>64</v>
      </c>
      <c r="HO138" s="192" t="s">
        <v>64</v>
      </c>
      <c r="HP138" s="192" t="s">
        <v>82</v>
      </c>
      <c r="HQ138" s="192" t="s">
        <v>82</v>
      </c>
      <c r="HR138" s="192" t="s">
        <v>82</v>
      </c>
      <c r="HS138" s="192" t="s">
        <v>64</v>
      </c>
      <c r="HT138" s="192" t="s">
        <v>64</v>
      </c>
      <c r="HU138" s="192" t="s">
        <v>64</v>
      </c>
      <c r="HV138" s="192" t="s">
        <v>64</v>
      </c>
      <c r="HW138" s="192" t="s">
        <v>64</v>
      </c>
      <c r="HX138" s="192" t="s">
        <v>64</v>
      </c>
      <c r="HY138" s="192" t="s">
        <v>64</v>
      </c>
      <c r="HZ138" s="192" t="s">
        <v>64</v>
      </c>
      <c r="IA138" s="192" t="s">
        <v>64</v>
      </c>
      <c r="IB138" s="192" t="s">
        <v>64</v>
      </c>
      <c r="IC138" s="192" t="s">
        <v>64</v>
      </c>
      <c r="ID138" s="192" t="s">
        <v>64</v>
      </c>
      <c r="IE138" s="192" t="s">
        <v>64</v>
      </c>
      <c r="IF138" s="192" t="s">
        <v>64</v>
      </c>
      <c r="IG138" s="192" t="s">
        <v>64</v>
      </c>
      <c r="IH138" s="192" t="s">
        <v>64</v>
      </c>
      <c r="II138" s="192" t="s">
        <v>64</v>
      </c>
      <c r="IJ138" s="192" t="s">
        <v>64</v>
      </c>
      <c r="IK138" s="192" t="s">
        <v>64</v>
      </c>
      <c r="IL138" s="192" t="s">
        <v>64</v>
      </c>
      <c r="IM138" s="192" t="s">
        <v>490</v>
      </c>
      <c r="IN138" s="192" t="s">
        <v>83</v>
      </c>
      <c r="IO138" s="192" t="s">
        <v>489</v>
      </c>
      <c r="IP138" s="192" t="s">
        <v>487</v>
      </c>
      <c r="IQ138" s="192" t="s">
        <v>64</v>
      </c>
      <c r="IR138" s="192" t="s">
        <v>64</v>
      </c>
    </row>
    <row r="139" spans="1:252">
      <c r="A139" s="209" t="str">
        <f t="shared" si="2"/>
        <v>Report</v>
      </c>
      <c r="B139" s="192">
        <v>133477</v>
      </c>
      <c r="C139" s="192">
        <v>9366581</v>
      </c>
      <c r="D139" s="192" t="s">
        <v>1146</v>
      </c>
      <c r="E139" s="192" t="s">
        <v>778</v>
      </c>
      <c r="F139" s="192" t="s">
        <v>535</v>
      </c>
      <c r="G139" s="192" t="s">
        <v>535</v>
      </c>
      <c r="H139" s="192" t="s">
        <v>897</v>
      </c>
      <c r="I139" s="192" t="s">
        <v>1147</v>
      </c>
      <c r="J139" s="192" t="s">
        <v>781</v>
      </c>
      <c r="K139" s="192" t="s">
        <v>834</v>
      </c>
      <c r="L139" s="192" t="s">
        <v>834</v>
      </c>
      <c r="M139" s="192" t="s">
        <v>783</v>
      </c>
      <c r="N139" s="210" t="s">
        <v>784</v>
      </c>
      <c r="O139" s="211">
        <v>10026023</v>
      </c>
      <c r="P139" s="196">
        <v>43158</v>
      </c>
      <c r="Q139" s="196">
        <v>43160</v>
      </c>
      <c r="R139" s="196">
        <v>43185</v>
      </c>
      <c r="S139" s="192" t="s">
        <v>785</v>
      </c>
      <c r="T139" s="192" t="s">
        <v>786</v>
      </c>
      <c r="U139" s="192">
        <v>2</v>
      </c>
      <c r="V139" s="192">
        <v>2</v>
      </c>
      <c r="W139" s="192">
        <v>2</v>
      </c>
      <c r="X139" s="192">
        <v>2</v>
      </c>
      <c r="Y139" s="192">
        <v>2</v>
      </c>
      <c r="Z139" s="192" t="s">
        <v>783</v>
      </c>
      <c r="AA139" s="192">
        <v>2</v>
      </c>
      <c r="AB139" s="192" t="s">
        <v>489</v>
      </c>
      <c r="AC139" s="192" t="s">
        <v>487</v>
      </c>
      <c r="AD139" s="192" t="s">
        <v>783</v>
      </c>
      <c r="AE139" s="192" t="s">
        <v>783</v>
      </c>
      <c r="AF139" s="192" t="s">
        <v>783</v>
      </c>
      <c r="AG139" s="192" t="s">
        <v>783</v>
      </c>
      <c r="AH139" s="192" t="s">
        <v>783</v>
      </c>
      <c r="AI139" s="192" t="s">
        <v>783</v>
      </c>
      <c r="AJ139" s="192" t="s">
        <v>783</v>
      </c>
      <c r="AK139" s="192" t="s">
        <v>787</v>
      </c>
      <c r="AL139" s="192" t="s">
        <v>64</v>
      </c>
      <c r="AM139" s="192" t="s">
        <v>64</v>
      </c>
      <c r="AN139" s="192" t="s">
        <v>64</v>
      </c>
      <c r="AO139" s="192" t="s">
        <v>64</v>
      </c>
      <c r="AP139" s="192" t="s">
        <v>64</v>
      </c>
      <c r="AQ139" s="192" t="s">
        <v>64</v>
      </c>
      <c r="AR139" s="192" t="s">
        <v>64</v>
      </c>
      <c r="AS139" s="192" t="s">
        <v>64</v>
      </c>
      <c r="AT139" s="192" t="s">
        <v>64</v>
      </c>
      <c r="AU139" s="192" t="s">
        <v>64</v>
      </c>
      <c r="AV139" s="192" t="s">
        <v>64</v>
      </c>
      <c r="AW139" s="192" t="s">
        <v>64</v>
      </c>
      <c r="AX139" s="192" t="s">
        <v>64</v>
      </c>
      <c r="AY139" s="192" t="s">
        <v>64</v>
      </c>
      <c r="AZ139" s="192" t="s">
        <v>64</v>
      </c>
      <c r="BA139" s="192" t="s">
        <v>64</v>
      </c>
      <c r="BB139" s="192" t="s">
        <v>82</v>
      </c>
      <c r="BC139" s="192" t="s">
        <v>64</v>
      </c>
      <c r="BD139" s="192" t="s">
        <v>64</v>
      </c>
      <c r="BE139" s="192" t="s">
        <v>64</v>
      </c>
      <c r="BF139" s="192" t="s">
        <v>64</v>
      </c>
      <c r="BG139" s="192" t="s">
        <v>64</v>
      </c>
      <c r="BH139" s="192" t="s">
        <v>64</v>
      </c>
      <c r="BI139" s="192" t="s">
        <v>64</v>
      </c>
      <c r="BJ139" s="192" t="s">
        <v>82</v>
      </c>
      <c r="BK139" s="192" t="s">
        <v>64</v>
      </c>
      <c r="BL139" s="192" t="s">
        <v>64</v>
      </c>
      <c r="BM139" s="192" t="s">
        <v>64</v>
      </c>
      <c r="BN139" s="192" t="s">
        <v>64</v>
      </c>
      <c r="BO139" s="192" t="s">
        <v>64</v>
      </c>
      <c r="BP139" s="192" t="s">
        <v>64</v>
      </c>
      <c r="BQ139" s="192" t="s">
        <v>64</v>
      </c>
      <c r="BR139" s="192" t="s">
        <v>64</v>
      </c>
      <c r="BS139" s="192" t="s">
        <v>64</v>
      </c>
      <c r="BT139" s="192" t="s">
        <v>64</v>
      </c>
      <c r="BU139" s="192" t="s">
        <v>64</v>
      </c>
      <c r="BV139" s="192" t="s">
        <v>64</v>
      </c>
      <c r="BW139" s="192" t="s">
        <v>64</v>
      </c>
      <c r="BX139" s="192" t="s">
        <v>64</v>
      </c>
      <c r="BY139" s="192" t="s">
        <v>64</v>
      </c>
      <c r="BZ139" s="192" t="s">
        <v>64</v>
      </c>
      <c r="CA139" s="192" t="s">
        <v>64</v>
      </c>
      <c r="CB139" s="192" t="s">
        <v>64</v>
      </c>
      <c r="CC139" s="192" t="s">
        <v>64</v>
      </c>
      <c r="CD139" s="192" t="s">
        <v>64</v>
      </c>
      <c r="CE139" s="192" t="s">
        <v>64</v>
      </c>
      <c r="CF139" s="192" t="s">
        <v>64</v>
      </c>
      <c r="CG139" s="192" t="s">
        <v>64</v>
      </c>
      <c r="CH139" s="192" t="s">
        <v>64</v>
      </c>
      <c r="CI139" s="192" t="s">
        <v>64</v>
      </c>
      <c r="CJ139" s="192" t="s">
        <v>64</v>
      </c>
      <c r="CK139" s="192" t="s">
        <v>64</v>
      </c>
      <c r="CL139" s="192" t="s">
        <v>64</v>
      </c>
      <c r="CM139" s="192" t="s">
        <v>64</v>
      </c>
      <c r="CN139" s="192" t="s">
        <v>64</v>
      </c>
      <c r="CO139" s="192" t="s">
        <v>64</v>
      </c>
      <c r="CP139" s="192" t="s">
        <v>64</v>
      </c>
      <c r="CQ139" s="192" t="s">
        <v>64</v>
      </c>
      <c r="CR139" s="192" t="s">
        <v>82</v>
      </c>
      <c r="CS139" s="192" t="s">
        <v>82</v>
      </c>
      <c r="CT139" s="192" t="s">
        <v>82</v>
      </c>
      <c r="CU139" s="192" t="s">
        <v>64</v>
      </c>
      <c r="CV139" s="192" t="s">
        <v>64</v>
      </c>
      <c r="CW139" s="192" t="s">
        <v>64</v>
      </c>
      <c r="CX139" s="192" t="s">
        <v>64</v>
      </c>
      <c r="CY139" s="192" t="s">
        <v>64</v>
      </c>
      <c r="CZ139" s="192" t="s">
        <v>64</v>
      </c>
      <c r="DA139" s="192" t="s">
        <v>64</v>
      </c>
      <c r="DB139" s="192" t="s">
        <v>64</v>
      </c>
      <c r="DC139" s="192" t="s">
        <v>64</v>
      </c>
      <c r="DD139" s="192" t="s">
        <v>64</v>
      </c>
      <c r="DE139" s="192" t="s">
        <v>64</v>
      </c>
      <c r="DF139" s="192" t="s">
        <v>64</v>
      </c>
      <c r="DG139" s="192" t="s">
        <v>64</v>
      </c>
      <c r="DH139" s="192" t="s">
        <v>64</v>
      </c>
      <c r="DI139" s="192" t="s">
        <v>64</v>
      </c>
      <c r="DJ139" s="192" t="s">
        <v>64</v>
      </c>
      <c r="DK139" s="192" t="s">
        <v>64</v>
      </c>
      <c r="DL139" s="192" t="s">
        <v>64</v>
      </c>
      <c r="DM139" s="192" t="s">
        <v>64</v>
      </c>
      <c r="DN139" s="192" t="s">
        <v>64</v>
      </c>
      <c r="DO139" s="192" t="s">
        <v>64</v>
      </c>
      <c r="DP139" s="192" t="s">
        <v>64</v>
      </c>
      <c r="DQ139" s="192" t="s">
        <v>64</v>
      </c>
      <c r="DR139" s="192" t="s">
        <v>82</v>
      </c>
      <c r="DS139" s="192" t="s">
        <v>64</v>
      </c>
      <c r="DT139" s="192" t="s">
        <v>64</v>
      </c>
      <c r="DU139" s="192" t="s">
        <v>64</v>
      </c>
      <c r="DV139" s="192" t="s">
        <v>64</v>
      </c>
      <c r="DW139" s="192" t="s">
        <v>64</v>
      </c>
      <c r="DX139" s="192" t="s">
        <v>64</v>
      </c>
      <c r="DY139" s="192" t="s">
        <v>64</v>
      </c>
      <c r="DZ139" s="192" t="s">
        <v>64</v>
      </c>
      <c r="EA139" s="192" t="s">
        <v>64</v>
      </c>
      <c r="EB139" s="192" t="s">
        <v>64</v>
      </c>
      <c r="EC139" s="192" t="s">
        <v>64</v>
      </c>
      <c r="ED139" s="192" t="s">
        <v>64</v>
      </c>
      <c r="EE139" s="192" t="s">
        <v>64</v>
      </c>
      <c r="EF139" s="192" t="s">
        <v>82</v>
      </c>
      <c r="EG139" s="192" t="s">
        <v>64</v>
      </c>
      <c r="EH139" s="192" t="s">
        <v>64</v>
      </c>
      <c r="EI139" s="192" t="s">
        <v>64</v>
      </c>
      <c r="EJ139" s="192" t="s">
        <v>64</v>
      </c>
      <c r="EK139" s="192" t="s">
        <v>64</v>
      </c>
      <c r="EL139" s="192" t="s">
        <v>64</v>
      </c>
      <c r="EM139" s="192" t="s">
        <v>64</v>
      </c>
      <c r="EN139" s="192" t="s">
        <v>64</v>
      </c>
      <c r="EO139" s="192" t="s">
        <v>64</v>
      </c>
      <c r="EP139" s="192" t="s">
        <v>64</v>
      </c>
      <c r="EQ139" s="192" t="s">
        <v>64</v>
      </c>
      <c r="ER139" s="192" t="s">
        <v>64</v>
      </c>
      <c r="ES139" s="192" t="s">
        <v>64</v>
      </c>
      <c r="ET139" s="192" t="s">
        <v>64</v>
      </c>
      <c r="EU139" s="192" t="s">
        <v>64</v>
      </c>
      <c r="EV139" s="192" t="s">
        <v>64</v>
      </c>
      <c r="EW139" s="192" t="s">
        <v>64</v>
      </c>
      <c r="EX139" s="192" t="s">
        <v>64</v>
      </c>
      <c r="EY139" s="192" t="s">
        <v>64</v>
      </c>
      <c r="EZ139" s="192" t="s">
        <v>64</v>
      </c>
      <c r="FA139" s="192" t="s">
        <v>64</v>
      </c>
      <c r="FB139" s="192" t="s">
        <v>64</v>
      </c>
      <c r="FC139" s="192" t="s">
        <v>64</v>
      </c>
      <c r="FD139" s="192" t="s">
        <v>64</v>
      </c>
      <c r="FE139" s="192" t="s">
        <v>64</v>
      </c>
      <c r="FF139" s="192" t="s">
        <v>64</v>
      </c>
      <c r="FG139" s="192" t="s">
        <v>64</v>
      </c>
      <c r="FH139" s="192" t="s">
        <v>64</v>
      </c>
      <c r="FI139" s="192" t="s">
        <v>64</v>
      </c>
      <c r="FJ139" s="192" t="s">
        <v>64</v>
      </c>
      <c r="FK139" s="192" t="s">
        <v>64</v>
      </c>
      <c r="FL139" s="192" t="s">
        <v>64</v>
      </c>
      <c r="FM139" s="192" t="s">
        <v>64</v>
      </c>
      <c r="FN139" s="192" t="s">
        <v>64</v>
      </c>
      <c r="FO139" s="192" t="s">
        <v>64</v>
      </c>
      <c r="FP139" s="192" t="s">
        <v>64</v>
      </c>
      <c r="FQ139" s="192" t="s">
        <v>64</v>
      </c>
      <c r="FR139" s="192" t="s">
        <v>64</v>
      </c>
      <c r="FS139" s="192" t="s">
        <v>64</v>
      </c>
      <c r="FT139" s="192" t="s">
        <v>64</v>
      </c>
      <c r="FU139" s="192" t="s">
        <v>64</v>
      </c>
      <c r="FV139" s="192" t="s">
        <v>82</v>
      </c>
      <c r="FW139" s="192" t="s">
        <v>64</v>
      </c>
      <c r="FX139" s="192" t="s">
        <v>64</v>
      </c>
      <c r="FY139" s="192" t="s">
        <v>64</v>
      </c>
      <c r="FZ139" s="192" t="s">
        <v>64</v>
      </c>
      <c r="GA139" s="192" t="s">
        <v>64</v>
      </c>
      <c r="GB139" s="192" t="s">
        <v>64</v>
      </c>
      <c r="GC139" s="192" t="s">
        <v>64</v>
      </c>
      <c r="GD139" s="192" t="s">
        <v>64</v>
      </c>
      <c r="GE139" s="192" t="s">
        <v>64</v>
      </c>
      <c r="GF139" s="192" t="s">
        <v>64</v>
      </c>
      <c r="GG139" s="192" t="s">
        <v>64</v>
      </c>
      <c r="GH139" s="192" t="s">
        <v>64</v>
      </c>
      <c r="GI139" s="192" t="s">
        <v>64</v>
      </c>
      <c r="GJ139" s="192" t="s">
        <v>64</v>
      </c>
      <c r="GK139" s="192" t="s">
        <v>64</v>
      </c>
      <c r="GL139" s="192" t="s">
        <v>64</v>
      </c>
      <c r="GM139" s="192" t="s">
        <v>64</v>
      </c>
      <c r="GN139" s="192" t="s">
        <v>82</v>
      </c>
      <c r="GO139" s="192" t="s">
        <v>64</v>
      </c>
      <c r="GP139" s="192" t="s">
        <v>64</v>
      </c>
      <c r="GQ139" s="192" t="s">
        <v>64</v>
      </c>
      <c r="GR139" s="192" t="s">
        <v>64</v>
      </c>
      <c r="GS139" s="192" t="s">
        <v>64</v>
      </c>
      <c r="GT139" s="192" t="s">
        <v>64</v>
      </c>
      <c r="GU139" s="192" t="s">
        <v>64</v>
      </c>
      <c r="GV139" s="192" t="s">
        <v>64</v>
      </c>
      <c r="GW139" s="192" t="s">
        <v>64</v>
      </c>
      <c r="GX139" s="192" t="s">
        <v>64</v>
      </c>
      <c r="GY139" s="192" t="s">
        <v>64</v>
      </c>
      <c r="GZ139" s="192" t="s">
        <v>64</v>
      </c>
      <c r="HA139" s="192" t="s">
        <v>64</v>
      </c>
      <c r="HB139" s="192" t="s">
        <v>64</v>
      </c>
      <c r="HC139" s="192" t="s">
        <v>64</v>
      </c>
      <c r="HD139" s="192" t="s">
        <v>82</v>
      </c>
      <c r="HE139" s="192" t="s">
        <v>82</v>
      </c>
      <c r="HF139" s="192" t="s">
        <v>64</v>
      </c>
      <c r="HG139" s="192" t="s">
        <v>64</v>
      </c>
      <c r="HH139" s="192" t="s">
        <v>64</v>
      </c>
      <c r="HI139" s="192" t="s">
        <v>64</v>
      </c>
      <c r="HJ139" s="192" t="s">
        <v>64</v>
      </c>
      <c r="HK139" s="192" t="s">
        <v>64</v>
      </c>
      <c r="HL139" s="192" t="s">
        <v>64</v>
      </c>
      <c r="HM139" s="192" t="s">
        <v>64</v>
      </c>
      <c r="HN139" s="192" t="s">
        <v>64</v>
      </c>
      <c r="HO139" s="192" t="s">
        <v>64</v>
      </c>
      <c r="HP139" s="192" t="s">
        <v>82</v>
      </c>
      <c r="HQ139" s="192" t="s">
        <v>82</v>
      </c>
      <c r="HR139" s="192" t="s">
        <v>82</v>
      </c>
      <c r="HS139" s="192" t="s">
        <v>64</v>
      </c>
      <c r="HT139" s="192" t="s">
        <v>64</v>
      </c>
      <c r="HU139" s="192" t="s">
        <v>64</v>
      </c>
      <c r="HV139" s="192" t="s">
        <v>64</v>
      </c>
      <c r="HW139" s="192" t="s">
        <v>64</v>
      </c>
      <c r="HX139" s="192" t="s">
        <v>64</v>
      </c>
      <c r="HY139" s="192" t="s">
        <v>64</v>
      </c>
      <c r="HZ139" s="192" t="s">
        <v>64</v>
      </c>
      <c r="IA139" s="192" t="s">
        <v>64</v>
      </c>
      <c r="IB139" s="192" t="s">
        <v>64</v>
      </c>
      <c r="IC139" s="192" t="s">
        <v>64</v>
      </c>
      <c r="ID139" s="192" t="s">
        <v>64</v>
      </c>
      <c r="IE139" s="192" t="s">
        <v>64</v>
      </c>
      <c r="IF139" s="192" t="s">
        <v>64</v>
      </c>
      <c r="IG139" s="192" t="s">
        <v>64</v>
      </c>
      <c r="IH139" s="192" t="s">
        <v>64</v>
      </c>
      <c r="II139" s="192" t="s">
        <v>64</v>
      </c>
      <c r="IJ139" s="192" t="s">
        <v>64</v>
      </c>
      <c r="IK139" s="192" t="s">
        <v>64</v>
      </c>
      <c r="IL139" s="192" t="s">
        <v>64</v>
      </c>
      <c r="IM139" s="192" t="s">
        <v>490</v>
      </c>
      <c r="IN139" s="192" t="s">
        <v>83</v>
      </c>
      <c r="IO139" s="192" t="s">
        <v>489</v>
      </c>
      <c r="IP139" s="192" t="s">
        <v>487</v>
      </c>
      <c r="IQ139" s="192" t="s">
        <v>82</v>
      </c>
      <c r="IR139" s="192" t="s">
        <v>82</v>
      </c>
    </row>
    <row r="140" spans="1:252">
      <c r="A140" s="209" t="str">
        <f t="shared" si="2"/>
        <v>Report</v>
      </c>
      <c r="B140" s="192">
        <v>115802</v>
      </c>
      <c r="C140" s="192">
        <v>9166040</v>
      </c>
      <c r="D140" s="192" t="s">
        <v>1148</v>
      </c>
      <c r="E140" s="192" t="s">
        <v>778</v>
      </c>
      <c r="F140" s="192" t="s">
        <v>536</v>
      </c>
      <c r="G140" s="192" t="s">
        <v>536</v>
      </c>
      <c r="H140" s="192" t="s">
        <v>891</v>
      </c>
      <c r="I140" s="192" t="s">
        <v>1149</v>
      </c>
      <c r="J140" s="192" t="s">
        <v>781</v>
      </c>
      <c r="K140" s="192" t="s">
        <v>834</v>
      </c>
      <c r="L140" s="192" t="s">
        <v>834</v>
      </c>
      <c r="M140" s="192" t="s">
        <v>783</v>
      </c>
      <c r="N140" s="210" t="s">
        <v>784</v>
      </c>
      <c r="O140" s="211">
        <v>10035561</v>
      </c>
      <c r="P140" s="196">
        <v>43004</v>
      </c>
      <c r="Q140" s="196">
        <v>43006</v>
      </c>
      <c r="R140" s="196">
        <v>43045</v>
      </c>
      <c r="S140" s="192" t="s">
        <v>831</v>
      </c>
      <c r="T140" s="192" t="s">
        <v>786</v>
      </c>
      <c r="U140" s="192">
        <v>2</v>
      </c>
      <c r="V140" s="192">
        <v>2</v>
      </c>
      <c r="W140" s="192">
        <v>2</v>
      </c>
      <c r="X140" s="192">
        <v>2</v>
      </c>
      <c r="Y140" s="192">
        <v>2</v>
      </c>
      <c r="Z140" s="192" t="s">
        <v>783</v>
      </c>
      <c r="AA140" s="192">
        <v>2</v>
      </c>
      <c r="AB140" s="192" t="s">
        <v>489</v>
      </c>
      <c r="AC140" s="192" t="s">
        <v>487</v>
      </c>
      <c r="AD140" s="192" t="s">
        <v>783</v>
      </c>
      <c r="AE140" s="192" t="s">
        <v>783</v>
      </c>
      <c r="AF140" s="192" t="s">
        <v>783</v>
      </c>
      <c r="AG140" s="192" t="s">
        <v>783</v>
      </c>
      <c r="AH140" s="192" t="s">
        <v>783</v>
      </c>
      <c r="AI140" s="192" t="s">
        <v>783</v>
      </c>
      <c r="AJ140" s="192" t="s">
        <v>783</v>
      </c>
      <c r="AK140" s="192" t="s">
        <v>787</v>
      </c>
      <c r="AL140" s="192" t="s">
        <v>64</v>
      </c>
      <c r="AM140" s="192" t="s">
        <v>64</v>
      </c>
      <c r="AN140" s="192" t="s">
        <v>64</v>
      </c>
      <c r="AO140" s="192" t="s">
        <v>64</v>
      </c>
      <c r="AP140" s="192" t="s">
        <v>64</v>
      </c>
      <c r="AQ140" s="192" t="s">
        <v>64</v>
      </c>
      <c r="AR140" s="192" t="s">
        <v>64</v>
      </c>
      <c r="AS140" s="192" t="s">
        <v>64</v>
      </c>
      <c r="AT140" s="192" t="s">
        <v>64</v>
      </c>
      <c r="AU140" s="192" t="s">
        <v>64</v>
      </c>
      <c r="AV140" s="192" t="s">
        <v>64</v>
      </c>
      <c r="AW140" s="192" t="s">
        <v>64</v>
      </c>
      <c r="AX140" s="192" t="s">
        <v>64</v>
      </c>
      <c r="AY140" s="192" t="s">
        <v>64</v>
      </c>
      <c r="AZ140" s="192" t="s">
        <v>64</v>
      </c>
      <c r="BA140" s="192" t="s">
        <v>64</v>
      </c>
      <c r="BB140" s="192" t="s">
        <v>82</v>
      </c>
      <c r="BC140" s="192" t="s">
        <v>64</v>
      </c>
      <c r="BD140" s="192" t="s">
        <v>64</v>
      </c>
      <c r="BE140" s="192" t="s">
        <v>64</v>
      </c>
      <c r="BF140" s="192" t="s">
        <v>64</v>
      </c>
      <c r="BG140" s="192" t="s">
        <v>64</v>
      </c>
      <c r="BH140" s="192" t="s">
        <v>64</v>
      </c>
      <c r="BI140" s="192" t="s">
        <v>64</v>
      </c>
      <c r="BJ140" s="192" t="s">
        <v>82</v>
      </c>
      <c r="BK140" s="192" t="s">
        <v>64</v>
      </c>
      <c r="BL140" s="192" t="s">
        <v>64</v>
      </c>
      <c r="BM140" s="192" t="s">
        <v>64</v>
      </c>
      <c r="BN140" s="192" t="s">
        <v>64</v>
      </c>
      <c r="BO140" s="192" t="s">
        <v>64</v>
      </c>
      <c r="BP140" s="192" t="s">
        <v>64</v>
      </c>
      <c r="BQ140" s="192" t="s">
        <v>64</v>
      </c>
      <c r="BR140" s="192" t="s">
        <v>64</v>
      </c>
      <c r="BS140" s="192" t="s">
        <v>64</v>
      </c>
      <c r="BT140" s="192" t="s">
        <v>64</v>
      </c>
      <c r="BU140" s="192" t="s">
        <v>64</v>
      </c>
      <c r="BV140" s="192" t="s">
        <v>64</v>
      </c>
      <c r="BW140" s="192" t="s">
        <v>64</v>
      </c>
      <c r="BX140" s="192" t="s">
        <v>64</v>
      </c>
      <c r="BY140" s="192" t="s">
        <v>64</v>
      </c>
      <c r="BZ140" s="192" t="s">
        <v>64</v>
      </c>
      <c r="CA140" s="192" t="s">
        <v>64</v>
      </c>
      <c r="CB140" s="192" t="s">
        <v>64</v>
      </c>
      <c r="CC140" s="192" t="s">
        <v>64</v>
      </c>
      <c r="CD140" s="192" t="s">
        <v>64</v>
      </c>
      <c r="CE140" s="192" t="s">
        <v>64</v>
      </c>
      <c r="CF140" s="192" t="s">
        <v>64</v>
      </c>
      <c r="CG140" s="192" t="s">
        <v>64</v>
      </c>
      <c r="CH140" s="192" t="s">
        <v>64</v>
      </c>
      <c r="CI140" s="192" t="s">
        <v>64</v>
      </c>
      <c r="CJ140" s="192" t="s">
        <v>64</v>
      </c>
      <c r="CK140" s="192" t="s">
        <v>64</v>
      </c>
      <c r="CL140" s="192" t="s">
        <v>64</v>
      </c>
      <c r="CM140" s="192" t="s">
        <v>64</v>
      </c>
      <c r="CN140" s="192" t="s">
        <v>64</v>
      </c>
      <c r="CO140" s="192" t="s">
        <v>64</v>
      </c>
      <c r="CP140" s="192" t="s">
        <v>64</v>
      </c>
      <c r="CQ140" s="192" t="s">
        <v>64</v>
      </c>
      <c r="CR140" s="192" t="s">
        <v>82</v>
      </c>
      <c r="CS140" s="192" t="s">
        <v>82</v>
      </c>
      <c r="CT140" s="192" t="s">
        <v>82</v>
      </c>
      <c r="CU140" s="192" t="s">
        <v>64</v>
      </c>
      <c r="CV140" s="192" t="s">
        <v>64</v>
      </c>
      <c r="CW140" s="192" t="s">
        <v>64</v>
      </c>
      <c r="CX140" s="192" t="s">
        <v>64</v>
      </c>
      <c r="CY140" s="192" t="s">
        <v>64</v>
      </c>
      <c r="CZ140" s="192" t="s">
        <v>64</v>
      </c>
      <c r="DA140" s="192" t="s">
        <v>64</v>
      </c>
      <c r="DB140" s="192" t="s">
        <v>64</v>
      </c>
      <c r="DC140" s="192" t="s">
        <v>64</v>
      </c>
      <c r="DD140" s="192" t="s">
        <v>64</v>
      </c>
      <c r="DE140" s="192" t="s">
        <v>64</v>
      </c>
      <c r="DF140" s="192" t="s">
        <v>64</v>
      </c>
      <c r="DG140" s="192" t="s">
        <v>64</v>
      </c>
      <c r="DH140" s="192" t="s">
        <v>64</v>
      </c>
      <c r="DI140" s="192" t="s">
        <v>64</v>
      </c>
      <c r="DJ140" s="192" t="s">
        <v>64</v>
      </c>
      <c r="DK140" s="192" t="s">
        <v>64</v>
      </c>
      <c r="DL140" s="192" t="s">
        <v>64</v>
      </c>
      <c r="DM140" s="192" t="s">
        <v>64</v>
      </c>
      <c r="DN140" s="192" t="s">
        <v>64</v>
      </c>
      <c r="DO140" s="192" t="s">
        <v>64</v>
      </c>
      <c r="DP140" s="192" t="s">
        <v>64</v>
      </c>
      <c r="DQ140" s="192" t="s">
        <v>64</v>
      </c>
      <c r="DR140" s="192" t="s">
        <v>82</v>
      </c>
      <c r="DS140" s="192" t="s">
        <v>82</v>
      </c>
      <c r="DT140" s="192" t="s">
        <v>64</v>
      </c>
      <c r="DU140" s="192" t="s">
        <v>64</v>
      </c>
      <c r="DV140" s="192" t="s">
        <v>64</v>
      </c>
      <c r="DW140" s="192" t="s">
        <v>64</v>
      </c>
      <c r="DX140" s="192" t="s">
        <v>64</v>
      </c>
      <c r="DY140" s="192" t="s">
        <v>64</v>
      </c>
      <c r="DZ140" s="192" t="s">
        <v>64</v>
      </c>
      <c r="EA140" s="192" t="s">
        <v>82</v>
      </c>
      <c r="EB140" s="192" t="s">
        <v>82</v>
      </c>
      <c r="EC140" s="192" t="s">
        <v>82</v>
      </c>
      <c r="ED140" s="192" t="s">
        <v>82</v>
      </c>
      <c r="EE140" s="192" t="s">
        <v>82</v>
      </c>
      <c r="EF140" s="192" t="s">
        <v>82</v>
      </c>
      <c r="EG140" s="192" t="s">
        <v>82</v>
      </c>
      <c r="EH140" s="192" t="s">
        <v>64</v>
      </c>
      <c r="EI140" s="192" t="s">
        <v>64</v>
      </c>
      <c r="EJ140" s="192" t="s">
        <v>64</v>
      </c>
      <c r="EK140" s="192" t="s">
        <v>64</v>
      </c>
      <c r="EL140" s="192" t="s">
        <v>64</v>
      </c>
      <c r="EM140" s="192" t="s">
        <v>64</v>
      </c>
      <c r="EN140" s="192" t="s">
        <v>64</v>
      </c>
      <c r="EO140" s="192" t="s">
        <v>64</v>
      </c>
      <c r="EP140" s="192" t="s">
        <v>64</v>
      </c>
      <c r="EQ140" s="192" t="s">
        <v>64</v>
      </c>
      <c r="ER140" s="192" t="s">
        <v>64</v>
      </c>
      <c r="ES140" s="192" t="s">
        <v>64</v>
      </c>
      <c r="ET140" s="192" t="s">
        <v>64</v>
      </c>
      <c r="EU140" s="192" t="s">
        <v>64</v>
      </c>
      <c r="EV140" s="192" t="s">
        <v>64</v>
      </c>
      <c r="EW140" s="192" t="s">
        <v>64</v>
      </c>
      <c r="EX140" s="192" t="s">
        <v>64</v>
      </c>
      <c r="EY140" s="192" t="s">
        <v>64</v>
      </c>
      <c r="EZ140" s="192" t="s">
        <v>64</v>
      </c>
      <c r="FA140" s="192" t="s">
        <v>64</v>
      </c>
      <c r="FB140" s="192" t="s">
        <v>64</v>
      </c>
      <c r="FC140" s="192" t="s">
        <v>64</v>
      </c>
      <c r="FD140" s="192" t="s">
        <v>64</v>
      </c>
      <c r="FE140" s="192" t="s">
        <v>82</v>
      </c>
      <c r="FF140" s="192" t="s">
        <v>82</v>
      </c>
      <c r="FG140" s="192" t="s">
        <v>82</v>
      </c>
      <c r="FH140" s="192" t="s">
        <v>82</v>
      </c>
      <c r="FI140" s="192" t="s">
        <v>82</v>
      </c>
      <c r="FJ140" s="192" t="s">
        <v>82</v>
      </c>
      <c r="FK140" s="192" t="s">
        <v>82</v>
      </c>
      <c r="FL140" s="192" t="s">
        <v>64</v>
      </c>
      <c r="FM140" s="192" t="s">
        <v>64</v>
      </c>
      <c r="FN140" s="192" t="s">
        <v>64</v>
      </c>
      <c r="FO140" s="192" t="s">
        <v>64</v>
      </c>
      <c r="FP140" s="192" t="s">
        <v>64</v>
      </c>
      <c r="FQ140" s="192" t="s">
        <v>64</v>
      </c>
      <c r="FR140" s="192" t="s">
        <v>64</v>
      </c>
      <c r="FS140" s="192" t="s">
        <v>64</v>
      </c>
      <c r="FT140" s="192" t="s">
        <v>64</v>
      </c>
      <c r="FU140" s="192" t="s">
        <v>64</v>
      </c>
      <c r="FV140" s="192" t="s">
        <v>64</v>
      </c>
      <c r="FW140" s="192" t="s">
        <v>64</v>
      </c>
      <c r="FX140" s="192" t="s">
        <v>64</v>
      </c>
      <c r="FY140" s="192" t="s">
        <v>64</v>
      </c>
      <c r="FZ140" s="192" t="s">
        <v>64</v>
      </c>
      <c r="GA140" s="192" t="s">
        <v>64</v>
      </c>
      <c r="GB140" s="192" t="s">
        <v>64</v>
      </c>
      <c r="GC140" s="192" t="s">
        <v>64</v>
      </c>
      <c r="GD140" s="192" t="s">
        <v>64</v>
      </c>
      <c r="GE140" s="192" t="s">
        <v>64</v>
      </c>
      <c r="GF140" s="192" t="s">
        <v>64</v>
      </c>
      <c r="GG140" s="192" t="s">
        <v>64</v>
      </c>
      <c r="GH140" s="192" t="s">
        <v>64</v>
      </c>
      <c r="GI140" s="192" t="s">
        <v>64</v>
      </c>
      <c r="GJ140" s="192" t="s">
        <v>64</v>
      </c>
      <c r="GK140" s="192" t="s">
        <v>64</v>
      </c>
      <c r="GL140" s="192" t="s">
        <v>64</v>
      </c>
      <c r="GM140" s="192" t="s">
        <v>64</v>
      </c>
      <c r="GN140" s="192" t="s">
        <v>64</v>
      </c>
      <c r="GO140" s="192" t="s">
        <v>64</v>
      </c>
      <c r="GP140" s="192" t="s">
        <v>64</v>
      </c>
      <c r="GQ140" s="192" t="s">
        <v>64</v>
      </c>
      <c r="GR140" s="192" t="s">
        <v>64</v>
      </c>
      <c r="GS140" s="192" t="s">
        <v>64</v>
      </c>
      <c r="GT140" s="192" t="s">
        <v>64</v>
      </c>
      <c r="GU140" s="192" t="s">
        <v>64</v>
      </c>
      <c r="GV140" s="192" t="s">
        <v>64</v>
      </c>
      <c r="GW140" s="192" t="s">
        <v>64</v>
      </c>
      <c r="GX140" s="192" t="s">
        <v>64</v>
      </c>
      <c r="GY140" s="192" t="s">
        <v>64</v>
      </c>
      <c r="GZ140" s="192" t="s">
        <v>64</v>
      </c>
      <c r="HA140" s="192" t="s">
        <v>64</v>
      </c>
      <c r="HB140" s="192" t="s">
        <v>64</v>
      </c>
      <c r="HC140" s="192" t="s">
        <v>64</v>
      </c>
      <c r="HD140" s="192" t="s">
        <v>64</v>
      </c>
      <c r="HE140" s="192" t="s">
        <v>64</v>
      </c>
      <c r="HF140" s="192" t="s">
        <v>64</v>
      </c>
      <c r="HG140" s="192" t="s">
        <v>64</v>
      </c>
      <c r="HH140" s="192" t="s">
        <v>64</v>
      </c>
      <c r="HI140" s="192" t="s">
        <v>64</v>
      </c>
      <c r="HJ140" s="192" t="s">
        <v>64</v>
      </c>
      <c r="HK140" s="192" t="s">
        <v>64</v>
      </c>
      <c r="HL140" s="192" t="s">
        <v>64</v>
      </c>
      <c r="HM140" s="192" t="s">
        <v>64</v>
      </c>
      <c r="HN140" s="192" t="s">
        <v>64</v>
      </c>
      <c r="HO140" s="192" t="s">
        <v>64</v>
      </c>
      <c r="HP140" s="192" t="s">
        <v>82</v>
      </c>
      <c r="HQ140" s="192" t="s">
        <v>82</v>
      </c>
      <c r="HR140" s="192" t="s">
        <v>82</v>
      </c>
      <c r="HS140" s="192" t="s">
        <v>64</v>
      </c>
      <c r="HT140" s="192" t="s">
        <v>64</v>
      </c>
      <c r="HU140" s="192" t="s">
        <v>64</v>
      </c>
      <c r="HV140" s="192" t="s">
        <v>64</v>
      </c>
      <c r="HW140" s="192" t="s">
        <v>64</v>
      </c>
      <c r="HX140" s="192" t="s">
        <v>64</v>
      </c>
      <c r="HY140" s="192" t="s">
        <v>64</v>
      </c>
      <c r="HZ140" s="192" t="s">
        <v>64</v>
      </c>
      <c r="IA140" s="192" t="s">
        <v>64</v>
      </c>
      <c r="IB140" s="192" t="s">
        <v>64</v>
      </c>
      <c r="IC140" s="192" t="s">
        <v>64</v>
      </c>
      <c r="ID140" s="192" t="s">
        <v>64</v>
      </c>
      <c r="IE140" s="192" t="s">
        <v>64</v>
      </c>
      <c r="IF140" s="192" t="s">
        <v>64</v>
      </c>
      <c r="IG140" s="192" t="s">
        <v>64</v>
      </c>
      <c r="IH140" s="192" t="s">
        <v>64</v>
      </c>
      <c r="II140" s="192" t="s">
        <v>64</v>
      </c>
      <c r="IJ140" s="192" t="s">
        <v>64</v>
      </c>
      <c r="IK140" s="192" t="s">
        <v>64</v>
      </c>
      <c r="IL140" s="192" t="s">
        <v>64</v>
      </c>
      <c r="IM140" s="192" t="s">
        <v>489</v>
      </c>
      <c r="IN140" s="192" t="s">
        <v>489</v>
      </c>
      <c r="IO140" s="192" t="s">
        <v>489</v>
      </c>
      <c r="IP140" s="192" t="s">
        <v>487</v>
      </c>
      <c r="IQ140" s="192" t="s">
        <v>82</v>
      </c>
      <c r="IR140" s="192" t="s">
        <v>82</v>
      </c>
    </row>
    <row r="141" spans="1:252">
      <c r="A141" s="209" t="str">
        <f t="shared" si="2"/>
        <v>Report</v>
      </c>
      <c r="B141" s="192">
        <v>135410</v>
      </c>
      <c r="C141" s="192">
        <v>9096056</v>
      </c>
      <c r="D141" s="192" t="s">
        <v>1150</v>
      </c>
      <c r="E141" s="192" t="s">
        <v>778</v>
      </c>
      <c r="F141" s="192" t="s">
        <v>528</v>
      </c>
      <c r="G141" s="192" t="s">
        <v>528</v>
      </c>
      <c r="H141" s="192" t="s">
        <v>799</v>
      </c>
      <c r="I141" s="192" t="s">
        <v>1151</v>
      </c>
      <c r="J141" s="192" t="s">
        <v>781</v>
      </c>
      <c r="K141" s="192" t="s">
        <v>781</v>
      </c>
      <c r="L141" s="192" t="s">
        <v>782</v>
      </c>
      <c r="M141" s="192" t="s">
        <v>783</v>
      </c>
      <c r="N141" s="210" t="s">
        <v>784</v>
      </c>
      <c r="O141" s="211">
        <v>10038929</v>
      </c>
      <c r="P141" s="196">
        <v>43081</v>
      </c>
      <c r="Q141" s="196">
        <v>43083</v>
      </c>
      <c r="R141" s="196">
        <v>43129</v>
      </c>
      <c r="S141" s="192" t="s">
        <v>4430</v>
      </c>
      <c r="T141" s="192" t="s">
        <v>786</v>
      </c>
      <c r="U141" s="192">
        <v>1</v>
      </c>
      <c r="V141" s="192">
        <v>1</v>
      </c>
      <c r="W141" s="192">
        <v>1</v>
      </c>
      <c r="X141" s="192">
        <v>1</v>
      </c>
      <c r="Y141" s="192">
        <v>1</v>
      </c>
      <c r="Z141" s="192" t="s">
        <v>783</v>
      </c>
      <c r="AA141" s="192" t="s">
        <v>783</v>
      </c>
      <c r="AB141" s="192" t="s">
        <v>489</v>
      </c>
      <c r="AC141" s="192" t="s">
        <v>487</v>
      </c>
      <c r="AD141" s="192" t="s">
        <v>783</v>
      </c>
      <c r="AE141" s="192" t="s">
        <v>783</v>
      </c>
      <c r="AF141" s="192" t="s">
        <v>783</v>
      </c>
      <c r="AG141" s="192" t="s">
        <v>783</v>
      </c>
      <c r="AH141" s="192" t="s">
        <v>783</v>
      </c>
      <c r="AI141" s="192" t="s">
        <v>783</v>
      </c>
      <c r="AJ141" s="192" t="s">
        <v>783</v>
      </c>
      <c r="AK141" s="192" t="s">
        <v>787</v>
      </c>
      <c r="AL141" s="192" t="s">
        <v>64</v>
      </c>
      <c r="AM141" s="192" t="s">
        <v>64</v>
      </c>
      <c r="AN141" s="192" t="s">
        <v>64</v>
      </c>
      <c r="AO141" s="192" t="s">
        <v>64</v>
      </c>
      <c r="AP141" s="192" t="s">
        <v>64</v>
      </c>
      <c r="AQ141" s="192" t="s">
        <v>64</v>
      </c>
      <c r="AR141" s="192" t="s">
        <v>64</v>
      </c>
      <c r="AS141" s="192" t="s">
        <v>64</v>
      </c>
      <c r="AT141" s="192" t="s">
        <v>64</v>
      </c>
      <c r="AU141" s="192" t="s">
        <v>64</v>
      </c>
      <c r="AV141" s="192" t="s">
        <v>64</v>
      </c>
      <c r="AW141" s="192" t="s">
        <v>64</v>
      </c>
      <c r="AX141" s="192" t="s">
        <v>64</v>
      </c>
      <c r="AY141" s="192" t="s">
        <v>64</v>
      </c>
      <c r="AZ141" s="192" t="s">
        <v>64</v>
      </c>
      <c r="BA141" s="192" t="s">
        <v>64</v>
      </c>
      <c r="BB141" s="192" t="s">
        <v>82</v>
      </c>
      <c r="BC141" s="192" t="s">
        <v>64</v>
      </c>
      <c r="BD141" s="192" t="s">
        <v>64</v>
      </c>
      <c r="BE141" s="192" t="s">
        <v>64</v>
      </c>
      <c r="BF141" s="192" t="s">
        <v>64</v>
      </c>
      <c r="BG141" s="192" t="s">
        <v>64</v>
      </c>
      <c r="BH141" s="192" t="s">
        <v>64</v>
      </c>
      <c r="BI141" s="192" t="s">
        <v>64</v>
      </c>
      <c r="BJ141" s="192" t="s">
        <v>82</v>
      </c>
      <c r="BK141" s="192" t="s">
        <v>82</v>
      </c>
      <c r="BL141" s="192" t="s">
        <v>64</v>
      </c>
      <c r="BM141" s="192" t="s">
        <v>64</v>
      </c>
      <c r="BN141" s="192" t="s">
        <v>64</v>
      </c>
      <c r="BO141" s="192" t="s">
        <v>64</v>
      </c>
      <c r="BP141" s="192" t="s">
        <v>64</v>
      </c>
      <c r="BQ141" s="192" t="s">
        <v>64</v>
      </c>
      <c r="BR141" s="192" t="s">
        <v>64</v>
      </c>
      <c r="BS141" s="192" t="s">
        <v>64</v>
      </c>
      <c r="BT141" s="192" t="s">
        <v>64</v>
      </c>
      <c r="BU141" s="192" t="s">
        <v>64</v>
      </c>
      <c r="BV141" s="192" t="s">
        <v>64</v>
      </c>
      <c r="BW141" s="192" t="s">
        <v>64</v>
      </c>
      <c r="BX141" s="192" t="s">
        <v>64</v>
      </c>
      <c r="BY141" s="192" t="s">
        <v>64</v>
      </c>
      <c r="BZ141" s="192" t="s">
        <v>64</v>
      </c>
      <c r="CA141" s="192" t="s">
        <v>64</v>
      </c>
      <c r="CB141" s="192" t="s">
        <v>64</v>
      </c>
      <c r="CC141" s="192" t="s">
        <v>64</v>
      </c>
      <c r="CD141" s="192" t="s">
        <v>64</v>
      </c>
      <c r="CE141" s="192" t="s">
        <v>64</v>
      </c>
      <c r="CF141" s="192" t="s">
        <v>64</v>
      </c>
      <c r="CG141" s="192" t="s">
        <v>64</v>
      </c>
      <c r="CH141" s="192" t="s">
        <v>64</v>
      </c>
      <c r="CI141" s="192" t="s">
        <v>64</v>
      </c>
      <c r="CJ141" s="192" t="s">
        <v>64</v>
      </c>
      <c r="CK141" s="192" t="s">
        <v>64</v>
      </c>
      <c r="CL141" s="192" t="s">
        <v>64</v>
      </c>
      <c r="CM141" s="192" t="s">
        <v>64</v>
      </c>
      <c r="CN141" s="192" t="s">
        <v>64</v>
      </c>
      <c r="CO141" s="192" t="s">
        <v>64</v>
      </c>
      <c r="CP141" s="192" t="s">
        <v>64</v>
      </c>
      <c r="CQ141" s="192" t="s">
        <v>64</v>
      </c>
      <c r="CR141" s="192" t="s">
        <v>82</v>
      </c>
      <c r="CS141" s="192" t="s">
        <v>82</v>
      </c>
      <c r="CT141" s="192" t="s">
        <v>82</v>
      </c>
      <c r="CU141" s="192" t="s">
        <v>64</v>
      </c>
      <c r="CV141" s="192" t="s">
        <v>64</v>
      </c>
      <c r="CW141" s="192" t="s">
        <v>64</v>
      </c>
      <c r="CX141" s="192" t="s">
        <v>64</v>
      </c>
      <c r="CY141" s="192" t="s">
        <v>64</v>
      </c>
      <c r="CZ141" s="192" t="s">
        <v>64</v>
      </c>
      <c r="DA141" s="192" t="s">
        <v>64</v>
      </c>
      <c r="DB141" s="192" t="s">
        <v>64</v>
      </c>
      <c r="DC141" s="192" t="s">
        <v>64</v>
      </c>
      <c r="DD141" s="192" t="s">
        <v>64</v>
      </c>
      <c r="DE141" s="192" t="s">
        <v>64</v>
      </c>
      <c r="DF141" s="192" t="s">
        <v>64</v>
      </c>
      <c r="DG141" s="192" t="s">
        <v>64</v>
      </c>
      <c r="DH141" s="192" t="s">
        <v>64</v>
      </c>
      <c r="DI141" s="192" t="s">
        <v>64</v>
      </c>
      <c r="DJ141" s="192" t="s">
        <v>64</v>
      </c>
      <c r="DK141" s="192" t="s">
        <v>64</v>
      </c>
      <c r="DL141" s="192" t="s">
        <v>64</v>
      </c>
      <c r="DM141" s="192" t="s">
        <v>64</v>
      </c>
      <c r="DN141" s="192" t="s">
        <v>64</v>
      </c>
      <c r="DO141" s="192" t="s">
        <v>64</v>
      </c>
      <c r="DP141" s="192" t="s">
        <v>64</v>
      </c>
      <c r="DQ141" s="192" t="s">
        <v>82</v>
      </c>
      <c r="DR141" s="192" t="s">
        <v>82</v>
      </c>
      <c r="DS141" s="192" t="s">
        <v>64</v>
      </c>
      <c r="DT141" s="192" t="s">
        <v>64</v>
      </c>
      <c r="DU141" s="192" t="s">
        <v>64</v>
      </c>
      <c r="DV141" s="192" t="s">
        <v>64</v>
      </c>
      <c r="DW141" s="192" t="s">
        <v>64</v>
      </c>
      <c r="DX141" s="192" t="s">
        <v>64</v>
      </c>
      <c r="DY141" s="192" t="s">
        <v>64</v>
      </c>
      <c r="DZ141" s="192" t="s">
        <v>64</v>
      </c>
      <c r="EA141" s="192" t="s">
        <v>64</v>
      </c>
      <c r="EB141" s="192" t="s">
        <v>64</v>
      </c>
      <c r="EC141" s="192" t="s">
        <v>64</v>
      </c>
      <c r="ED141" s="192" t="s">
        <v>64</v>
      </c>
      <c r="EE141" s="192" t="s">
        <v>64</v>
      </c>
      <c r="EF141" s="192" t="s">
        <v>82</v>
      </c>
      <c r="EG141" s="192" t="s">
        <v>64</v>
      </c>
      <c r="EH141" s="192" t="s">
        <v>64</v>
      </c>
      <c r="EI141" s="192" t="s">
        <v>64</v>
      </c>
      <c r="EJ141" s="192" t="s">
        <v>64</v>
      </c>
      <c r="EK141" s="192" t="s">
        <v>64</v>
      </c>
      <c r="EL141" s="192" t="s">
        <v>64</v>
      </c>
      <c r="EM141" s="192" t="s">
        <v>64</v>
      </c>
      <c r="EN141" s="192" t="s">
        <v>64</v>
      </c>
      <c r="EO141" s="192" t="s">
        <v>82</v>
      </c>
      <c r="EP141" s="192" t="s">
        <v>64</v>
      </c>
      <c r="EQ141" s="192" t="s">
        <v>64</v>
      </c>
      <c r="ER141" s="192" t="s">
        <v>64</v>
      </c>
      <c r="ES141" s="192" t="s">
        <v>64</v>
      </c>
      <c r="ET141" s="192" t="s">
        <v>64</v>
      </c>
      <c r="EU141" s="192" t="s">
        <v>64</v>
      </c>
      <c r="EV141" s="192" t="s">
        <v>64</v>
      </c>
      <c r="EW141" s="192" t="s">
        <v>64</v>
      </c>
      <c r="EX141" s="192" t="s">
        <v>64</v>
      </c>
      <c r="EY141" s="192" t="s">
        <v>64</v>
      </c>
      <c r="EZ141" s="192" t="s">
        <v>64</v>
      </c>
      <c r="FA141" s="192" t="s">
        <v>64</v>
      </c>
      <c r="FB141" s="192" t="s">
        <v>82</v>
      </c>
      <c r="FC141" s="192" t="s">
        <v>64</v>
      </c>
      <c r="FD141" s="192" t="s">
        <v>64</v>
      </c>
      <c r="FE141" s="192" t="s">
        <v>64</v>
      </c>
      <c r="FF141" s="192" t="s">
        <v>64</v>
      </c>
      <c r="FG141" s="192" t="s">
        <v>64</v>
      </c>
      <c r="FH141" s="192" t="s">
        <v>64</v>
      </c>
      <c r="FI141" s="192" t="s">
        <v>64</v>
      </c>
      <c r="FJ141" s="192" t="s">
        <v>64</v>
      </c>
      <c r="FK141" s="192" t="s">
        <v>64</v>
      </c>
      <c r="FL141" s="192" t="s">
        <v>64</v>
      </c>
      <c r="FM141" s="192" t="s">
        <v>64</v>
      </c>
      <c r="FN141" s="192" t="s">
        <v>64</v>
      </c>
      <c r="FO141" s="192" t="s">
        <v>64</v>
      </c>
      <c r="FP141" s="192" t="s">
        <v>64</v>
      </c>
      <c r="FQ141" s="192" t="s">
        <v>64</v>
      </c>
      <c r="FR141" s="192" t="s">
        <v>64</v>
      </c>
      <c r="FS141" s="192" t="s">
        <v>64</v>
      </c>
      <c r="FT141" s="192" t="s">
        <v>64</v>
      </c>
      <c r="FU141" s="192" t="s">
        <v>64</v>
      </c>
      <c r="FV141" s="192" t="s">
        <v>64</v>
      </c>
      <c r="FW141" s="192" t="s">
        <v>64</v>
      </c>
      <c r="FX141" s="192" t="s">
        <v>64</v>
      </c>
      <c r="FY141" s="192" t="s">
        <v>64</v>
      </c>
      <c r="FZ141" s="192" t="s">
        <v>64</v>
      </c>
      <c r="GA141" s="192" t="s">
        <v>64</v>
      </c>
      <c r="GB141" s="192" t="s">
        <v>64</v>
      </c>
      <c r="GC141" s="192" t="s">
        <v>64</v>
      </c>
      <c r="GD141" s="192" t="s">
        <v>64</v>
      </c>
      <c r="GE141" s="192" t="s">
        <v>64</v>
      </c>
      <c r="GF141" s="192" t="s">
        <v>64</v>
      </c>
      <c r="GG141" s="192" t="s">
        <v>64</v>
      </c>
      <c r="GH141" s="192" t="s">
        <v>64</v>
      </c>
      <c r="GI141" s="192" t="s">
        <v>64</v>
      </c>
      <c r="GJ141" s="192" t="s">
        <v>64</v>
      </c>
      <c r="GK141" s="192" t="s">
        <v>64</v>
      </c>
      <c r="GL141" s="192" t="s">
        <v>64</v>
      </c>
      <c r="GM141" s="192" t="s">
        <v>64</v>
      </c>
      <c r="GN141" s="192" t="s">
        <v>82</v>
      </c>
      <c r="GO141" s="192" t="s">
        <v>64</v>
      </c>
      <c r="GP141" s="192" t="s">
        <v>64</v>
      </c>
      <c r="GQ141" s="192" t="s">
        <v>64</v>
      </c>
      <c r="GR141" s="192" t="s">
        <v>64</v>
      </c>
      <c r="GS141" s="192" t="s">
        <v>64</v>
      </c>
      <c r="GT141" s="192" t="s">
        <v>82</v>
      </c>
      <c r="GU141" s="192" t="s">
        <v>64</v>
      </c>
      <c r="GV141" s="192" t="s">
        <v>64</v>
      </c>
      <c r="GW141" s="192" t="s">
        <v>64</v>
      </c>
      <c r="GX141" s="192" t="s">
        <v>64</v>
      </c>
      <c r="GY141" s="192" t="s">
        <v>64</v>
      </c>
      <c r="GZ141" s="192" t="s">
        <v>64</v>
      </c>
      <c r="HA141" s="192" t="s">
        <v>64</v>
      </c>
      <c r="HB141" s="192" t="s">
        <v>64</v>
      </c>
      <c r="HC141" s="192" t="s">
        <v>82</v>
      </c>
      <c r="HD141" s="192" t="s">
        <v>64</v>
      </c>
      <c r="HE141" s="192" t="s">
        <v>64</v>
      </c>
      <c r="HF141" s="192" t="s">
        <v>64</v>
      </c>
      <c r="HG141" s="192" t="s">
        <v>64</v>
      </c>
      <c r="HH141" s="192" t="s">
        <v>64</v>
      </c>
      <c r="HI141" s="192" t="s">
        <v>64</v>
      </c>
      <c r="HJ141" s="192" t="s">
        <v>64</v>
      </c>
      <c r="HK141" s="192" t="s">
        <v>64</v>
      </c>
      <c r="HL141" s="192" t="s">
        <v>64</v>
      </c>
      <c r="HM141" s="192" t="s">
        <v>64</v>
      </c>
      <c r="HN141" s="192" t="s">
        <v>64</v>
      </c>
      <c r="HO141" s="192" t="s">
        <v>82</v>
      </c>
      <c r="HP141" s="192" t="s">
        <v>82</v>
      </c>
      <c r="HQ141" s="192" t="s">
        <v>82</v>
      </c>
      <c r="HR141" s="192" t="s">
        <v>82</v>
      </c>
      <c r="HS141" s="192" t="s">
        <v>64</v>
      </c>
      <c r="HT141" s="192" t="s">
        <v>64</v>
      </c>
      <c r="HU141" s="192" t="s">
        <v>64</v>
      </c>
      <c r="HV141" s="192" t="s">
        <v>64</v>
      </c>
      <c r="HW141" s="192" t="s">
        <v>64</v>
      </c>
      <c r="HX141" s="192" t="s">
        <v>64</v>
      </c>
      <c r="HY141" s="192" t="s">
        <v>64</v>
      </c>
      <c r="HZ141" s="192" t="s">
        <v>64</v>
      </c>
      <c r="IA141" s="192" t="s">
        <v>64</v>
      </c>
      <c r="IB141" s="192" t="s">
        <v>64</v>
      </c>
      <c r="IC141" s="192" t="s">
        <v>64</v>
      </c>
      <c r="ID141" s="192" t="s">
        <v>64</v>
      </c>
      <c r="IE141" s="192" t="s">
        <v>64</v>
      </c>
      <c r="IF141" s="192" t="s">
        <v>64</v>
      </c>
      <c r="IG141" s="192" t="s">
        <v>64</v>
      </c>
      <c r="IH141" s="192" t="s">
        <v>64</v>
      </c>
      <c r="II141" s="192" t="s">
        <v>64</v>
      </c>
      <c r="IJ141" s="192" t="s">
        <v>64</v>
      </c>
      <c r="IK141" s="192" t="s">
        <v>64</v>
      </c>
      <c r="IL141" s="192" t="s">
        <v>64</v>
      </c>
      <c r="IM141" s="192" t="s">
        <v>490</v>
      </c>
      <c r="IN141" s="192" t="s">
        <v>83</v>
      </c>
      <c r="IO141" s="192" t="s">
        <v>489</v>
      </c>
      <c r="IP141" s="192" t="s">
        <v>487</v>
      </c>
      <c r="IQ141" s="192" t="s">
        <v>82</v>
      </c>
      <c r="IR141" s="192" t="s">
        <v>82</v>
      </c>
    </row>
    <row r="142" spans="1:252">
      <c r="A142" s="209" t="str">
        <f t="shared" si="2"/>
        <v>Report</v>
      </c>
      <c r="B142" s="192">
        <v>135407</v>
      </c>
      <c r="C142" s="192">
        <v>9366590</v>
      </c>
      <c r="D142" s="192" t="s">
        <v>1152</v>
      </c>
      <c r="E142" s="192" t="s">
        <v>778</v>
      </c>
      <c r="F142" s="192" t="s">
        <v>535</v>
      </c>
      <c r="G142" s="192" t="s">
        <v>535</v>
      </c>
      <c r="H142" s="192" t="s">
        <v>897</v>
      </c>
      <c r="I142" s="192" t="s">
        <v>1153</v>
      </c>
      <c r="J142" s="192" t="s">
        <v>781</v>
      </c>
      <c r="K142" s="192" t="s">
        <v>781</v>
      </c>
      <c r="L142" s="192" t="s">
        <v>782</v>
      </c>
      <c r="M142" s="192" t="s">
        <v>783</v>
      </c>
      <c r="N142" s="210" t="s">
        <v>784</v>
      </c>
      <c r="O142" s="211">
        <v>10047021</v>
      </c>
      <c r="P142" s="196">
        <v>43277</v>
      </c>
      <c r="Q142" s="196">
        <v>43279</v>
      </c>
      <c r="R142" s="196">
        <v>43353</v>
      </c>
      <c r="S142" s="192" t="s">
        <v>785</v>
      </c>
      <c r="T142" s="192" t="s">
        <v>786</v>
      </c>
      <c r="U142" s="192">
        <v>1</v>
      </c>
      <c r="V142" s="192">
        <v>1</v>
      </c>
      <c r="W142" s="192">
        <v>1</v>
      </c>
      <c r="X142" s="192">
        <v>1</v>
      </c>
      <c r="Y142" s="192">
        <v>1</v>
      </c>
      <c r="Z142" s="192" t="s">
        <v>783</v>
      </c>
      <c r="AA142" s="192" t="s">
        <v>783</v>
      </c>
      <c r="AB142" s="192" t="s">
        <v>489</v>
      </c>
      <c r="AC142" s="192" t="s">
        <v>487</v>
      </c>
      <c r="AD142" s="192" t="s">
        <v>783</v>
      </c>
      <c r="AE142" s="192" t="s">
        <v>783</v>
      </c>
      <c r="AF142" s="192" t="s">
        <v>783</v>
      </c>
      <c r="AG142" s="192" t="s">
        <v>783</v>
      </c>
      <c r="AH142" s="192" t="s">
        <v>783</v>
      </c>
      <c r="AI142" s="192" t="s">
        <v>783</v>
      </c>
      <c r="AJ142" s="192" t="s">
        <v>783</v>
      </c>
      <c r="AK142" s="192" t="s">
        <v>787</v>
      </c>
      <c r="AL142" s="192" t="s">
        <v>64</v>
      </c>
      <c r="AM142" s="192" t="s">
        <v>64</v>
      </c>
      <c r="AN142" s="192" t="s">
        <v>64</v>
      </c>
      <c r="AO142" s="192" t="s">
        <v>64</v>
      </c>
      <c r="AP142" s="192" t="s">
        <v>64</v>
      </c>
      <c r="AQ142" s="192" t="s">
        <v>64</v>
      </c>
      <c r="AR142" s="192" t="s">
        <v>64</v>
      </c>
      <c r="AS142" s="192" t="s">
        <v>64</v>
      </c>
      <c r="AT142" s="192" t="s">
        <v>64</v>
      </c>
      <c r="AU142" s="192" t="s">
        <v>64</v>
      </c>
      <c r="AV142" s="192" t="s">
        <v>64</v>
      </c>
      <c r="AW142" s="192" t="s">
        <v>64</v>
      </c>
      <c r="AX142" s="192" t="s">
        <v>64</v>
      </c>
      <c r="AY142" s="192" t="s">
        <v>64</v>
      </c>
      <c r="AZ142" s="192" t="s">
        <v>64</v>
      </c>
      <c r="BA142" s="192" t="s">
        <v>64</v>
      </c>
      <c r="BB142" s="192" t="s">
        <v>82</v>
      </c>
      <c r="BC142" s="192" t="s">
        <v>64</v>
      </c>
      <c r="BD142" s="192" t="s">
        <v>64</v>
      </c>
      <c r="BE142" s="192" t="s">
        <v>64</v>
      </c>
      <c r="BF142" s="192" t="s">
        <v>64</v>
      </c>
      <c r="BG142" s="192" t="s">
        <v>64</v>
      </c>
      <c r="BH142" s="192" t="s">
        <v>64</v>
      </c>
      <c r="BI142" s="192" t="s">
        <v>64</v>
      </c>
      <c r="BJ142" s="192" t="s">
        <v>82</v>
      </c>
      <c r="BK142" s="192" t="s">
        <v>64</v>
      </c>
      <c r="BL142" s="192" t="s">
        <v>64</v>
      </c>
      <c r="BM142" s="192" t="s">
        <v>64</v>
      </c>
      <c r="BN142" s="192" t="s">
        <v>64</v>
      </c>
      <c r="BO142" s="192" t="s">
        <v>64</v>
      </c>
      <c r="BP142" s="192" t="s">
        <v>64</v>
      </c>
      <c r="BQ142" s="192" t="s">
        <v>64</v>
      </c>
      <c r="BR142" s="192" t="s">
        <v>64</v>
      </c>
      <c r="BS142" s="192" t="s">
        <v>64</v>
      </c>
      <c r="BT142" s="192" t="s">
        <v>64</v>
      </c>
      <c r="BU142" s="192" t="s">
        <v>64</v>
      </c>
      <c r="BV142" s="192" t="s">
        <v>64</v>
      </c>
      <c r="BW142" s="192" t="s">
        <v>64</v>
      </c>
      <c r="BX142" s="192" t="s">
        <v>64</v>
      </c>
      <c r="BY142" s="192" t="s">
        <v>64</v>
      </c>
      <c r="BZ142" s="192" t="s">
        <v>64</v>
      </c>
      <c r="CA142" s="192" t="s">
        <v>64</v>
      </c>
      <c r="CB142" s="192" t="s">
        <v>64</v>
      </c>
      <c r="CC142" s="192" t="s">
        <v>64</v>
      </c>
      <c r="CD142" s="192" t="s">
        <v>64</v>
      </c>
      <c r="CE142" s="192" t="s">
        <v>64</v>
      </c>
      <c r="CF142" s="192" t="s">
        <v>64</v>
      </c>
      <c r="CG142" s="192" t="s">
        <v>64</v>
      </c>
      <c r="CH142" s="192" t="s">
        <v>64</v>
      </c>
      <c r="CI142" s="192" t="s">
        <v>64</v>
      </c>
      <c r="CJ142" s="192" t="s">
        <v>64</v>
      </c>
      <c r="CK142" s="192" t="s">
        <v>64</v>
      </c>
      <c r="CL142" s="192" t="s">
        <v>64</v>
      </c>
      <c r="CM142" s="192" t="s">
        <v>64</v>
      </c>
      <c r="CN142" s="192" t="s">
        <v>64</v>
      </c>
      <c r="CO142" s="192" t="s">
        <v>64</v>
      </c>
      <c r="CP142" s="192" t="s">
        <v>64</v>
      </c>
      <c r="CQ142" s="192" t="s">
        <v>64</v>
      </c>
      <c r="CR142" s="192" t="s">
        <v>64</v>
      </c>
      <c r="CS142" s="192" t="s">
        <v>82</v>
      </c>
      <c r="CT142" s="192" t="s">
        <v>82</v>
      </c>
      <c r="CU142" s="192" t="s">
        <v>64</v>
      </c>
      <c r="CV142" s="192" t="s">
        <v>64</v>
      </c>
      <c r="CW142" s="192" t="s">
        <v>64</v>
      </c>
      <c r="CX142" s="192" t="s">
        <v>64</v>
      </c>
      <c r="CY142" s="192" t="s">
        <v>64</v>
      </c>
      <c r="CZ142" s="192" t="s">
        <v>64</v>
      </c>
      <c r="DA142" s="192" t="s">
        <v>64</v>
      </c>
      <c r="DB142" s="192" t="s">
        <v>64</v>
      </c>
      <c r="DC142" s="192" t="s">
        <v>64</v>
      </c>
      <c r="DD142" s="192" t="s">
        <v>64</v>
      </c>
      <c r="DE142" s="192" t="s">
        <v>64</v>
      </c>
      <c r="DF142" s="192" t="s">
        <v>64</v>
      </c>
      <c r="DG142" s="192" t="s">
        <v>64</v>
      </c>
      <c r="DH142" s="192" t="s">
        <v>64</v>
      </c>
      <c r="DI142" s="192" t="s">
        <v>64</v>
      </c>
      <c r="DJ142" s="192" t="s">
        <v>64</v>
      </c>
      <c r="DK142" s="192" t="s">
        <v>64</v>
      </c>
      <c r="DL142" s="192" t="s">
        <v>64</v>
      </c>
      <c r="DM142" s="192" t="s">
        <v>64</v>
      </c>
      <c r="DN142" s="192" t="s">
        <v>64</v>
      </c>
      <c r="DO142" s="192" t="s">
        <v>64</v>
      </c>
      <c r="DP142" s="192" t="s">
        <v>64</v>
      </c>
      <c r="DQ142" s="192" t="s">
        <v>64</v>
      </c>
      <c r="DR142" s="192" t="s">
        <v>82</v>
      </c>
      <c r="DS142" s="192" t="s">
        <v>64</v>
      </c>
      <c r="DT142" s="192" t="s">
        <v>64</v>
      </c>
      <c r="DU142" s="192" t="s">
        <v>64</v>
      </c>
      <c r="DV142" s="192" t="s">
        <v>64</v>
      </c>
      <c r="DW142" s="192" t="s">
        <v>64</v>
      </c>
      <c r="DX142" s="192" t="s">
        <v>64</v>
      </c>
      <c r="DY142" s="192" t="s">
        <v>64</v>
      </c>
      <c r="DZ142" s="192" t="s">
        <v>64</v>
      </c>
      <c r="EA142" s="192" t="s">
        <v>64</v>
      </c>
      <c r="EB142" s="192" t="s">
        <v>64</v>
      </c>
      <c r="EC142" s="192" t="s">
        <v>64</v>
      </c>
      <c r="ED142" s="192" t="s">
        <v>64</v>
      </c>
      <c r="EE142" s="192" t="s">
        <v>64</v>
      </c>
      <c r="EF142" s="192" t="s">
        <v>82</v>
      </c>
      <c r="EG142" s="192" t="s">
        <v>64</v>
      </c>
      <c r="EH142" s="192" t="s">
        <v>82</v>
      </c>
      <c r="EI142" s="192" t="s">
        <v>82</v>
      </c>
      <c r="EJ142" s="192" t="s">
        <v>82</v>
      </c>
      <c r="EK142" s="192" t="s">
        <v>82</v>
      </c>
      <c r="EL142" s="192" t="s">
        <v>82</v>
      </c>
      <c r="EM142" s="192" t="s">
        <v>82</v>
      </c>
      <c r="EN142" s="192" t="s">
        <v>82</v>
      </c>
      <c r="EO142" s="192" t="s">
        <v>82</v>
      </c>
      <c r="EP142" s="192" t="s">
        <v>82</v>
      </c>
      <c r="EQ142" s="192" t="s">
        <v>64</v>
      </c>
      <c r="ER142" s="192" t="s">
        <v>64</v>
      </c>
      <c r="ES142" s="192" t="s">
        <v>64</v>
      </c>
      <c r="ET142" s="192" t="s">
        <v>64</v>
      </c>
      <c r="EU142" s="192" t="s">
        <v>64</v>
      </c>
      <c r="EV142" s="192" t="s">
        <v>64</v>
      </c>
      <c r="EW142" s="192" t="s">
        <v>64</v>
      </c>
      <c r="EX142" s="192" t="s">
        <v>64</v>
      </c>
      <c r="EY142" s="192" t="s">
        <v>64</v>
      </c>
      <c r="EZ142" s="192" t="s">
        <v>64</v>
      </c>
      <c r="FA142" s="192" t="s">
        <v>64</v>
      </c>
      <c r="FB142" s="192" t="s">
        <v>64</v>
      </c>
      <c r="FC142" s="192" t="s">
        <v>64</v>
      </c>
      <c r="FD142" s="192" t="s">
        <v>64</v>
      </c>
      <c r="FE142" s="192" t="s">
        <v>64</v>
      </c>
      <c r="FF142" s="192" t="s">
        <v>64</v>
      </c>
      <c r="FG142" s="192" t="s">
        <v>64</v>
      </c>
      <c r="FH142" s="192" t="s">
        <v>64</v>
      </c>
      <c r="FI142" s="192" t="s">
        <v>64</v>
      </c>
      <c r="FJ142" s="192" t="s">
        <v>64</v>
      </c>
      <c r="FK142" s="192" t="s">
        <v>82</v>
      </c>
      <c r="FL142" s="192" t="s">
        <v>82</v>
      </c>
      <c r="FM142" s="192" t="s">
        <v>83</v>
      </c>
      <c r="FN142" s="192" t="s">
        <v>82</v>
      </c>
      <c r="FO142" s="192" t="s">
        <v>64</v>
      </c>
      <c r="FP142" s="192" t="s">
        <v>64</v>
      </c>
      <c r="FQ142" s="192" t="s">
        <v>64</v>
      </c>
      <c r="FR142" s="192" t="s">
        <v>64</v>
      </c>
      <c r="FS142" s="192" t="s">
        <v>64</v>
      </c>
      <c r="FT142" s="192" t="s">
        <v>64</v>
      </c>
      <c r="FU142" s="192" t="s">
        <v>64</v>
      </c>
      <c r="FV142" s="192" t="s">
        <v>64</v>
      </c>
      <c r="FW142" s="192" t="s">
        <v>64</v>
      </c>
      <c r="FX142" s="192" t="s">
        <v>64</v>
      </c>
      <c r="FY142" s="192" t="s">
        <v>64</v>
      </c>
      <c r="FZ142" s="192" t="s">
        <v>64</v>
      </c>
      <c r="GA142" s="192" t="s">
        <v>64</v>
      </c>
      <c r="GB142" s="192" t="s">
        <v>64</v>
      </c>
      <c r="GC142" s="192" t="s">
        <v>64</v>
      </c>
      <c r="GD142" s="192" t="s">
        <v>64</v>
      </c>
      <c r="GE142" s="192" t="s">
        <v>64</v>
      </c>
      <c r="GF142" s="192" t="s">
        <v>64</v>
      </c>
      <c r="GG142" s="192" t="s">
        <v>64</v>
      </c>
      <c r="GH142" s="192" t="s">
        <v>64</v>
      </c>
      <c r="GI142" s="192" t="s">
        <v>64</v>
      </c>
      <c r="GJ142" s="192" t="s">
        <v>64</v>
      </c>
      <c r="GK142" s="192" t="s">
        <v>64</v>
      </c>
      <c r="GL142" s="192" t="s">
        <v>64</v>
      </c>
      <c r="GM142" s="192" t="s">
        <v>64</v>
      </c>
      <c r="GN142" s="192" t="s">
        <v>82</v>
      </c>
      <c r="GO142" s="192" t="s">
        <v>64</v>
      </c>
      <c r="GP142" s="192" t="s">
        <v>64</v>
      </c>
      <c r="GQ142" s="192" t="s">
        <v>64</v>
      </c>
      <c r="GR142" s="192" t="s">
        <v>64</v>
      </c>
      <c r="GS142" s="192" t="s">
        <v>64</v>
      </c>
      <c r="GT142" s="192" t="s">
        <v>82</v>
      </c>
      <c r="GU142" s="192" t="s">
        <v>64</v>
      </c>
      <c r="GV142" s="192" t="s">
        <v>64</v>
      </c>
      <c r="GW142" s="192" t="s">
        <v>64</v>
      </c>
      <c r="GX142" s="192" t="s">
        <v>64</v>
      </c>
      <c r="GY142" s="192" t="s">
        <v>64</v>
      </c>
      <c r="GZ142" s="192" t="s">
        <v>64</v>
      </c>
      <c r="HA142" s="192" t="s">
        <v>64</v>
      </c>
      <c r="HB142" s="192" t="s">
        <v>64</v>
      </c>
      <c r="HC142" s="192" t="s">
        <v>64</v>
      </c>
      <c r="HD142" s="192" t="s">
        <v>82</v>
      </c>
      <c r="HE142" s="192" t="s">
        <v>82</v>
      </c>
      <c r="HF142" s="192" t="s">
        <v>64</v>
      </c>
      <c r="HG142" s="192" t="s">
        <v>64</v>
      </c>
      <c r="HH142" s="192" t="s">
        <v>64</v>
      </c>
      <c r="HI142" s="192" t="s">
        <v>64</v>
      </c>
      <c r="HJ142" s="192" t="s">
        <v>64</v>
      </c>
      <c r="HK142" s="192" t="s">
        <v>64</v>
      </c>
      <c r="HL142" s="192" t="s">
        <v>64</v>
      </c>
      <c r="HM142" s="192" t="s">
        <v>64</v>
      </c>
      <c r="HN142" s="192" t="s">
        <v>64</v>
      </c>
      <c r="HO142" s="192" t="s">
        <v>64</v>
      </c>
      <c r="HP142" s="192" t="s">
        <v>82</v>
      </c>
      <c r="HQ142" s="192" t="s">
        <v>82</v>
      </c>
      <c r="HR142" s="192" t="s">
        <v>82</v>
      </c>
      <c r="HS142" s="192" t="s">
        <v>64</v>
      </c>
      <c r="HT142" s="192" t="s">
        <v>64</v>
      </c>
      <c r="HU142" s="192" t="s">
        <v>64</v>
      </c>
      <c r="HV142" s="192" t="s">
        <v>64</v>
      </c>
      <c r="HW142" s="192" t="s">
        <v>64</v>
      </c>
      <c r="HX142" s="192" t="s">
        <v>64</v>
      </c>
      <c r="HY142" s="192" t="s">
        <v>64</v>
      </c>
      <c r="HZ142" s="192" t="s">
        <v>64</v>
      </c>
      <c r="IA142" s="192" t="s">
        <v>64</v>
      </c>
      <c r="IB142" s="192" t="s">
        <v>64</v>
      </c>
      <c r="IC142" s="192" t="s">
        <v>64</v>
      </c>
      <c r="ID142" s="192" t="s">
        <v>64</v>
      </c>
      <c r="IE142" s="192" t="s">
        <v>64</v>
      </c>
      <c r="IF142" s="192" t="s">
        <v>64</v>
      </c>
      <c r="IG142" s="192" t="s">
        <v>64</v>
      </c>
      <c r="IH142" s="192" t="s">
        <v>64</v>
      </c>
      <c r="II142" s="192" t="s">
        <v>64</v>
      </c>
      <c r="IJ142" s="192" t="s">
        <v>64</v>
      </c>
      <c r="IK142" s="192" t="s">
        <v>64</v>
      </c>
      <c r="IL142" s="192" t="s">
        <v>64</v>
      </c>
      <c r="IM142" s="192" t="s">
        <v>489</v>
      </c>
      <c r="IN142" s="192" t="s">
        <v>490</v>
      </c>
      <c r="IO142" s="192" t="s">
        <v>489</v>
      </c>
      <c r="IP142" s="192" t="s">
        <v>487</v>
      </c>
      <c r="IQ142" s="192" t="s">
        <v>82</v>
      </c>
      <c r="IR142" s="192" t="s">
        <v>82</v>
      </c>
    </row>
    <row r="143" spans="1:252">
      <c r="A143" s="209" t="str">
        <f t="shared" si="2"/>
        <v>Report</v>
      </c>
      <c r="B143" s="192">
        <v>126141</v>
      </c>
      <c r="C143" s="192">
        <v>9386219</v>
      </c>
      <c r="D143" s="192" t="s">
        <v>1154</v>
      </c>
      <c r="E143" s="192" t="s">
        <v>778</v>
      </c>
      <c r="F143" s="192" t="s">
        <v>535</v>
      </c>
      <c r="G143" s="192" t="s">
        <v>535</v>
      </c>
      <c r="H143" s="192" t="s">
        <v>802</v>
      </c>
      <c r="I143" s="192" t="s">
        <v>1155</v>
      </c>
      <c r="J143" s="192" t="s">
        <v>781</v>
      </c>
      <c r="K143" s="192" t="s">
        <v>834</v>
      </c>
      <c r="L143" s="192" t="s">
        <v>834</v>
      </c>
      <c r="M143" s="192" t="s">
        <v>783</v>
      </c>
      <c r="N143" s="210" t="s">
        <v>784</v>
      </c>
      <c r="O143" s="211">
        <v>10039159</v>
      </c>
      <c r="P143" s="196">
        <v>42997</v>
      </c>
      <c r="Q143" s="196">
        <v>42999</v>
      </c>
      <c r="R143" s="196">
        <v>43025</v>
      </c>
      <c r="S143" s="192" t="s">
        <v>785</v>
      </c>
      <c r="T143" s="192" t="s">
        <v>786</v>
      </c>
      <c r="U143" s="192">
        <v>3</v>
      </c>
      <c r="V143" s="192">
        <v>2</v>
      </c>
      <c r="W143" s="192">
        <v>3</v>
      </c>
      <c r="X143" s="192">
        <v>2</v>
      </c>
      <c r="Y143" s="192">
        <v>3</v>
      </c>
      <c r="Z143" s="192" t="s">
        <v>783</v>
      </c>
      <c r="AA143" s="192">
        <v>1</v>
      </c>
      <c r="AB143" s="192" t="s">
        <v>489</v>
      </c>
      <c r="AC143" s="192" t="s">
        <v>487</v>
      </c>
      <c r="AD143" s="192" t="s">
        <v>783</v>
      </c>
      <c r="AE143" s="192" t="s">
        <v>783</v>
      </c>
      <c r="AF143" s="192" t="s">
        <v>783</v>
      </c>
      <c r="AG143" s="192" t="s">
        <v>783</v>
      </c>
      <c r="AH143" s="192" t="s">
        <v>783</v>
      </c>
      <c r="AI143" s="192" t="s">
        <v>783</v>
      </c>
      <c r="AJ143" s="192" t="s">
        <v>783</v>
      </c>
      <c r="AK143" s="192" t="s">
        <v>787</v>
      </c>
      <c r="AL143" s="192" t="s">
        <v>64</v>
      </c>
      <c r="AM143" s="192" t="s">
        <v>64</v>
      </c>
      <c r="AN143" s="192" t="s">
        <v>64</v>
      </c>
      <c r="AO143" s="192" t="s">
        <v>64</v>
      </c>
      <c r="AP143" s="192" t="s">
        <v>64</v>
      </c>
      <c r="AQ143" s="192" t="s">
        <v>64</v>
      </c>
      <c r="AR143" s="192" t="s">
        <v>64</v>
      </c>
      <c r="AS143" s="192" t="s">
        <v>64</v>
      </c>
      <c r="AT143" s="192" t="s">
        <v>64</v>
      </c>
      <c r="AU143" s="192" t="s">
        <v>64</v>
      </c>
      <c r="AV143" s="192" t="s">
        <v>64</v>
      </c>
      <c r="AW143" s="192" t="s">
        <v>64</v>
      </c>
      <c r="AX143" s="192" t="s">
        <v>64</v>
      </c>
      <c r="AY143" s="192" t="s">
        <v>64</v>
      </c>
      <c r="AZ143" s="192" t="s">
        <v>64</v>
      </c>
      <c r="BA143" s="192" t="s">
        <v>64</v>
      </c>
      <c r="BB143" s="192" t="s">
        <v>82</v>
      </c>
      <c r="BC143" s="192" t="s">
        <v>64</v>
      </c>
      <c r="BD143" s="192" t="s">
        <v>64</v>
      </c>
      <c r="BE143" s="192" t="s">
        <v>64</v>
      </c>
      <c r="BF143" s="192" t="s">
        <v>64</v>
      </c>
      <c r="BG143" s="192" t="s">
        <v>64</v>
      </c>
      <c r="BH143" s="192" t="s">
        <v>64</v>
      </c>
      <c r="BI143" s="192" t="s">
        <v>64</v>
      </c>
      <c r="BJ143" s="192" t="s">
        <v>82</v>
      </c>
      <c r="BK143" s="192" t="s">
        <v>64</v>
      </c>
      <c r="BL143" s="192" t="s">
        <v>64</v>
      </c>
      <c r="BM143" s="192" t="s">
        <v>64</v>
      </c>
      <c r="BN143" s="192" t="s">
        <v>64</v>
      </c>
      <c r="BO143" s="192" t="s">
        <v>64</v>
      </c>
      <c r="BP143" s="192" t="s">
        <v>64</v>
      </c>
      <c r="BQ143" s="192" t="s">
        <v>64</v>
      </c>
      <c r="BR143" s="192" t="s">
        <v>64</v>
      </c>
      <c r="BS143" s="192" t="s">
        <v>64</v>
      </c>
      <c r="BT143" s="192" t="s">
        <v>64</v>
      </c>
      <c r="BU143" s="192" t="s">
        <v>64</v>
      </c>
      <c r="BV143" s="192" t="s">
        <v>64</v>
      </c>
      <c r="BW143" s="192" t="s">
        <v>64</v>
      </c>
      <c r="BX143" s="192" t="s">
        <v>64</v>
      </c>
      <c r="BY143" s="192" t="s">
        <v>64</v>
      </c>
      <c r="BZ143" s="192" t="s">
        <v>64</v>
      </c>
      <c r="CA143" s="192" t="s">
        <v>64</v>
      </c>
      <c r="CB143" s="192" t="s">
        <v>64</v>
      </c>
      <c r="CC143" s="192" t="s">
        <v>64</v>
      </c>
      <c r="CD143" s="192" t="s">
        <v>64</v>
      </c>
      <c r="CE143" s="192" t="s">
        <v>64</v>
      </c>
      <c r="CF143" s="192" t="s">
        <v>64</v>
      </c>
      <c r="CG143" s="192" t="s">
        <v>64</v>
      </c>
      <c r="CH143" s="192" t="s">
        <v>64</v>
      </c>
      <c r="CI143" s="192" t="s">
        <v>64</v>
      </c>
      <c r="CJ143" s="192" t="s">
        <v>64</v>
      </c>
      <c r="CK143" s="192" t="s">
        <v>64</v>
      </c>
      <c r="CL143" s="192" t="s">
        <v>64</v>
      </c>
      <c r="CM143" s="192" t="s">
        <v>64</v>
      </c>
      <c r="CN143" s="192" t="s">
        <v>64</v>
      </c>
      <c r="CO143" s="192" t="s">
        <v>64</v>
      </c>
      <c r="CP143" s="192" t="s">
        <v>64</v>
      </c>
      <c r="CQ143" s="192" t="s">
        <v>64</v>
      </c>
      <c r="CR143" s="192" t="s">
        <v>64</v>
      </c>
      <c r="CS143" s="192" t="s">
        <v>64</v>
      </c>
      <c r="CT143" s="192" t="s">
        <v>82</v>
      </c>
      <c r="CU143" s="192" t="s">
        <v>64</v>
      </c>
      <c r="CV143" s="192" t="s">
        <v>64</v>
      </c>
      <c r="CW143" s="192" t="s">
        <v>64</v>
      </c>
      <c r="CX143" s="192" t="s">
        <v>64</v>
      </c>
      <c r="CY143" s="192" t="s">
        <v>64</v>
      </c>
      <c r="CZ143" s="192" t="s">
        <v>64</v>
      </c>
      <c r="DA143" s="192" t="s">
        <v>64</v>
      </c>
      <c r="DB143" s="192" t="s">
        <v>64</v>
      </c>
      <c r="DC143" s="192" t="s">
        <v>64</v>
      </c>
      <c r="DD143" s="192" t="s">
        <v>64</v>
      </c>
      <c r="DE143" s="192" t="s">
        <v>64</v>
      </c>
      <c r="DF143" s="192" t="s">
        <v>64</v>
      </c>
      <c r="DG143" s="192" t="s">
        <v>64</v>
      </c>
      <c r="DH143" s="192" t="s">
        <v>64</v>
      </c>
      <c r="DI143" s="192" t="s">
        <v>64</v>
      </c>
      <c r="DJ143" s="192" t="s">
        <v>64</v>
      </c>
      <c r="DK143" s="192" t="s">
        <v>64</v>
      </c>
      <c r="DL143" s="192" t="s">
        <v>64</v>
      </c>
      <c r="DM143" s="192" t="s">
        <v>64</v>
      </c>
      <c r="DN143" s="192" t="s">
        <v>64</v>
      </c>
      <c r="DO143" s="192" t="s">
        <v>64</v>
      </c>
      <c r="DP143" s="192" t="s">
        <v>64</v>
      </c>
      <c r="DQ143" s="192" t="s">
        <v>64</v>
      </c>
      <c r="DR143" s="192" t="s">
        <v>82</v>
      </c>
      <c r="DS143" s="192" t="s">
        <v>64</v>
      </c>
      <c r="DT143" s="192" t="s">
        <v>64</v>
      </c>
      <c r="DU143" s="192" t="s">
        <v>64</v>
      </c>
      <c r="DV143" s="192" t="s">
        <v>64</v>
      </c>
      <c r="DW143" s="192" t="s">
        <v>64</v>
      </c>
      <c r="DX143" s="192" t="s">
        <v>64</v>
      </c>
      <c r="DY143" s="192" t="s">
        <v>64</v>
      </c>
      <c r="DZ143" s="192" t="s">
        <v>64</v>
      </c>
      <c r="EA143" s="192" t="s">
        <v>64</v>
      </c>
      <c r="EB143" s="192" t="s">
        <v>64</v>
      </c>
      <c r="EC143" s="192" t="s">
        <v>64</v>
      </c>
      <c r="ED143" s="192" t="s">
        <v>64</v>
      </c>
      <c r="EE143" s="192" t="s">
        <v>64</v>
      </c>
      <c r="EF143" s="192" t="s">
        <v>82</v>
      </c>
      <c r="EG143" s="192" t="s">
        <v>64</v>
      </c>
      <c r="EH143" s="192" t="s">
        <v>64</v>
      </c>
      <c r="EI143" s="192" t="s">
        <v>64</v>
      </c>
      <c r="EJ143" s="192" t="s">
        <v>64</v>
      </c>
      <c r="EK143" s="192" t="s">
        <v>64</v>
      </c>
      <c r="EL143" s="192" t="s">
        <v>64</v>
      </c>
      <c r="EM143" s="192" t="s">
        <v>64</v>
      </c>
      <c r="EN143" s="192" t="s">
        <v>64</v>
      </c>
      <c r="EO143" s="192" t="s">
        <v>64</v>
      </c>
      <c r="EP143" s="192" t="s">
        <v>64</v>
      </c>
      <c r="EQ143" s="192" t="s">
        <v>64</v>
      </c>
      <c r="ER143" s="192" t="s">
        <v>64</v>
      </c>
      <c r="ES143" s="192" t="s">
        <v>64</v>
      </c>
      <c r="ET143" s="192" t="s">
        <v>64</v>
      </c>
      <c r="EU143" s="192" t="s">
        <v>64</v>
      </c>
      <c r="EV143" s="192" t="s">
        <v>64</v>
      </c>
      <c r="EW143" s="192" t="s">
        <v>64</v>
      </c>
      <c r="EX143" s="192" t="s">
        <v>64</v>
      </c>
      <c r="EY143" s="192" t="s">
        <v>64</v>
      </c>
      <c r="EZ143" s="192" t="s">
        <v>64</v>
      </c>
      <c r="FA143" s="192" t="s">
        <v>64</v>
      </c>
      <c r="FB143" s="192" t="s">
        <v>64</v>
      </c>
      <c r="FC143" s="192" t="s">
        <v>64</v>
      </c>
      <c r="FD143" s="192" t="s">
        <v>64</v>
      </c>
      <c r="FE143" s="192" t="s">
        <v>64</v>
      </c>
      <c r="FF143" s="192" t="s">
        <v>64</v>
      </c>
      <c r="FG143" s="192" t="s">
        <v>64</v>
      </c>
      <c r="FH143" s="192" t="s">
        <v>64</v>
      </c>
      <c r="FI143" s="192" t="s">
        <v>64</v>
      </c>
      <c r="FJ143" s="192" t="s">
        <v>64</v>
      </c>
      <c r="FK143" s="192" t="s">
        <v>64</v>
      </c>
      <c r="FL143" s="192" t="s">
        <v>64</v>
      </c>
      <c r="FM143" s="192" t="s">
        <v>64</v>
      </c>
      <c r="FN143" s="192" t="s">
        <v>64</v>
      </c>
      <c r="FO143" s="192" t="s">
        <v>64</v>
      </c>
      <c r="FP143" s="192" t="s">
        <v>64</v>
      </c>
      <c r="FQ143" s="192" t="s">
        <v>64</v>
      </c>
      <c r="FR143" s="192" t="s">
        <v>64</v>
      </c>
      <c r="FS143" s="192" t="s">
        <v>64</v>
      </c>
      <c r="FT143" s="192" t="s">
        <v>64</v>
      </c>
      <c r="FU143" s="192" t="s">
        <v>64</v>
      </c>
      <c r="FV143" s="192" t="s">
        <v>82</v>
      </c>
      <c r="FW143" s="192" t="s">
        <v>64</v>
      </c>
      <c r="FX143" s="192" t="s">
        <v>64</v>
      </c>
      <c r="FY143" s="192" t="s">
        <v>64</v>
      </c>
      <c r="FZ143" s="192" t="s">
        <v>64</v>
      </c>
      <c r="GA143" s="192" t="s">
        <v>64</v>
      </c>
      <c r="GB143" s="192" t="s">
        <v>64</v>
      </c>
      <c r="GC143" s="192" t="s">
        <v>64</v>
      </c>
      <c r="GD143" s="192" t="s">
        <v>64</v>
      </c>
      <c r="GE143" s="192" t="s">
        <v>64</v>
      </c>
      <c r="GF143" s="192" t="s">
        <v>64</v>
      </c>
      <c r="GG143" s="192" t="s">
        <v>64</v>
      </c>
      <c r="GH143" s="192" t="s">
        <v>64</v>
      </c>
      <c r="GI143" s="192" t="s">
        <v>64</v>
      </c>
      <c r="GJ143" s="192" t="s">
        <v>64</v>
      </c>
      <c r="GK143" s="192" t="s">
        <v>64</v>
      </c>
      <c r="GL143" s="192" t="s">
        <v>64</v>
      </c>
      <c r="GM143" s="192" t="s">
        <v>64</v>
      </c>
      <c r="GN143" s="192" t="s">
        <v>82</v>
      </c>
      <c r="GO143" s="192" t="s">
        <v>64</v>
      </c>
      <c r="GP143" s="192" t="s">
        <v>64</v>
      </c>
      <c r="GQ143" s="192" t="s">
        <v>64</v>
      </c>
      <c r="GR143" s="192" t="s">
        <v>64</v>
      </c>
      <c r="GS143" s="192" t="s">
        <v>64</v>
      </c>
      <c r="GT143" s="192" t="s">
        <v>64</v>
      </c>
      <c r="GU143" s="192" t="s">
        <v>64</v>
      </c>
      <c r="GV143" s="192" t="s">
        <v>64</v>
      </c>
      <c r="GW143" s="192" t="s">
        <v>64</v>
      </c>
      <c r="GX143" s="192" t="s">
        <v>64</v>
      </c>
      <c r="GY143" s="192" t="s">
        <v>64</v>
      </c>
      <c r="GZ143" s="192" t="s">
        <v>64</v>
      </c>
      <c r="HA143" s="192" t="s">
        <v>64</v>
      </c>
      <c r="HB143" s="192" t="s">
        <v>64</v>
      </c>
      <c r="HC143" s="192" t="s">
        <v>64</v>
      </c>
      <c r="HD143" s="192" t="s">
        <v>82</v>
      </c>
      <c r="HE143" s="192" t="s">
        <v>82</v>
      </c>
      <c r="HF143" s="192" t="s">
        <v>64</v>
      </c>
      <c r="HG143" s="192" t="s">
        <v>64</v>
      </c>
      <c r="HH143" s="192" t="s">
        <v>64</v>
      </c>
      <c r="HI143" s="192" t="s">
        <v>64</v>
      </c>
      <c r="HJ143" s="192" t="s">
        <v>64</v>
      </c>
      <c r="HK143" s="192" t="s">
        <v>64</v>
      </c>
      <c r="HL143" s="192" t="s">
        <v>64</v>
      </c>
      <c r="HM143" s="192" t="s">
        <v>64</v>
      </c>
      <c r="HN143" s="192" t="s">
        <v>64</v>
      </c>
      <c r="HO143" s="192" t="s">
        <v>64</v>
      </c>
      <c r="HP143" s="192" t="s">
        <v>82</v>
      </c>
      <c r="HQ143" s="192" t="s">
        <v>82</v>
      </c>
      <c r="HR143" s="192" t="s">
        <v>82</v>
      </c>
      <c r="HS143" s="192" t="s">
        <v>64</v>
      </c>
      <c r="HT143" s="192" t="s">
        <v>64</v>
      </c>
      <c r="HU143" s="192" t="s">
        <v>64</v>
      </c>
      <c r="HV143" s="192" t="s">
        <v>64</v>
      </c>
      <c r="HW143" s="192" t="s">
        <v>64</v>
      </c>
      <c r="HX143" s="192" t="s">
        <v>64</v>
      </c>
      <c r="HY143" s="192" t="s">
        <v>64</v>
      </c>
      <c r="HZ143" s="192" t="s">
        <v>64</v>
      </c>
      <c r="IA143" s="192" t="s">
        <v>64</v>
      </c>
      <c r="IB143" s="192" t="s">
        <v>64</v>
      </c>
      <c r="IC143" s="192" t="s">
        <v>64</v>
      </c>
      <c r="ID143" s="192" t="s">
        <v>64</v>
      </c>
      <c r="IE143" s="192" t="s">
        <v>64</v>
      </c>
      <c r="IF143" s="192" t="s">
        <v>64</v>
      </c>
      <c r="IG143" s="192" t="s">
        <v>64</v>
      </c>
      <c r="IH143" s="192" t="s">
        <v>64</v>
      </c>
      <c r="II143" s="192" t="s">
        <v>64</v>
      </c>
      <c r="IJ143" s="192" t="s">
        <v>64</v>
      </c>
      <c r="IK143" s="192" t="s">
        <v>64</v>
      </c>
      <c r="IL143" s="192" t="s">
        <v>64</v>
      </c>
      <c r="IM143" s="192" t="s">
        <v>489</v>
      </c>
      <c r="IN143" s="192" t="s">
        <v>489</v>
      </c>
      <c r="IO143" s="192" t="s">
        <v>489</v>
      </c>
      <c r="IP143" s="192" t="s">
        <v>487</v>
      </c>
      <c r="IQ143" s="192" t="s">
        <v>82</v>
      </c>
      <c r="IR143" s="192" t="s">
        <v>82</v>
      </c>
    </row>
    <row r="144" spans="1:252">
      <c r="A144" s="209" t="str">
        <f t="shared" si="2"/>
        <v>Report</v>
      </c>
      <c r="B144" s="192">
        <v>122136</v>
      </c>
      <c r="C144" s="192">
        <v>9286039</v>
      </c>
      <c r="D144" s="192" t="s">
        <v>1156</v>
      </c>
      <c r="E144" s="192" t="s">
        <v>778</v>
      </c>
      <c r="F144" s="192" t="s">
        <v>531</v>
      </c>
      <c r="G144" s="192" t="s">
        <v>531</v>
      </c>
      <c r="H144" s="192" t="s">
        <v>1157</v>
      </c>
      <c r="I144" s="192" t="s">
        <v>1158</v>
      </c>
      <c r="J144" s="192" t="s">
        <v>781</v>
      </c>
      <c r="K144" s="192" t="s">
        <v>781</v>
      </c>
      <c r="L144" s="192" t="s">
        <v>782</v>
      </c>
      <c r="M144" s="192" t="s">
        <v>783</v>
      </c>
      <c r="N144" s="210" t="s">
        <v>784</v>
      </c>
      <c r="O144" s="211">
        <v>10051883</v>
      </c>
      <c r="P144" s="196">
        <v>43172</v>
      </c>
      <c r="Q144" s="196">
        <v>43174</v>
      </c>
      <c r="R144" s="196">
        <v>43297</v>
      </c>
      <c r="S144" s="192" t="s">
        <v>4430</v>
      </c>
      <c r="T144" s="192" t="s">
        <v>786</v>
      </c>
      <c r="U144" s="192">
        <v>4</v>
      </c>
      <c r="V144" s="192">
        <v>4</v>
      </c>
      <c r="W144" s="192">
        <v>3</v>
      </c>
      <c r="X144" s="192">
        <v>4</v>
      </c>
      <c r="Y144" s="192">
        <v>3</v>
      </c>
      <c r="Z144" s="192" t="s">
        <v>783</v>
      </c>
      <c r="AA144" s="192">
        <v>4</v>
      </c>
      <c r="AB144" s="192" t="s">
        <v>490</v>
      </c>
      <c r="AC144" s="192" t="s">
        <v>487</v>
      </c>
      <c r="AD144" s="192" t="s">
        <v>783</v>
      </c>
      <c r="AE144" s="192" t="s">
        <v>783</v>
      </c>
      <c r="AF144" s="192" t="s">
        <v>783</v>
      </c>
      <c r="AG144" s="192" t="s">
        <v>783</v>
      </c>
      <c r="AH144" s="192" t="s">
        <v>783</v>
      </c>
      <c r="AI144" s="192" t="s">
        <v>783</v>
      </c>
      <c r="AJ144" s="192" t="s">
        <v>783</v>
      </c>
      <c r="AK144" s="192" t="s">
        <v>791</v>
      </c>
      <c r="AL144" s="192" t="s">
        <v>792</v>
      </c>
      <c r="AM144" s="192" t="s">
        <v>792</v>
      </c>
      <c r="AN144" s="192" t="s">
        <v>792</v>
      </c>
      <c r="AO144" s="192" t="s">
        <v>64</v>
      </c>
      <c r="AP144" s="192" t="s">
        <v>792</v>
      </c>
      <c r="AQ144" s="192" t="s">
        <v>64</v>
      </c>
      <c r="AR144" s="192" t="s">
        <v>64</v>
      </c>
      <c r="AS144" s="192" t="s">
        <v>792</v>
      </c>
      <c r="AT144" s="192" t="s">
        <v>65</v>
      </c>
      <c r="AU144" s="192" t="s">
        <v>64</v>
      </c>
      <c r="AV144" s="192" t="s">
        <v>64</v>
      </c>
      <c r="AW144" s="192" t="s">
        <v>64</v>
      </c>
      <c r="AX144" s="192" t="s">
        <v>64</v>
      </c>
      <c r="AY144" s="192" t="s">
        <v>64</v>
      </c>
      <c r="AZ144" s="192" t="s">
        <v>64</v>
      </c>
      <c r="BA144" s="192" t="s">
        <v>64</v>
      </c>
      <c r="BB144" s="192" t="s">
        <v>82</v>
      </c>
      <c r="BC144" s="192" t="s">
        <v>64</v>
      </c>
      <c r="BD144" s="192" t="s">
        <v>64</v>
      </c>
      <c r="BE144" s="192" t="s">
        <v>64</v>
      </c>
      <c r="BF144" s="192" t="s">
        <v>65</v>
      </c>
      <c r="BG144" s="192" t="s">
        <v>65</v>
      </c>
      <c r="BH144" s="192" t="s">
        <v>65</v>
      </c>
      <c r="BI144" s="192" t="s">
        <v>65</v>
      </c>
      <c r="BJ144" s="192" t="s">
        <v>82</v>
      </c>
      <c r="BK144" s="192" t="s">
        <v>64</v>
      </c>
      <c r="BL144" s="192" t="s">
        <v>64</v>
      </c>
      <c r="BM144" s="192" t="s">
        <v>64</v>
      </c>
      <c r="BN144" s="192" t="s">
        <v>65</v>
      </c>
      <c r="BO144" s="192" t="s">
        <v>65</v>
      </c>
      <c r="BP144" s="192" t="s">
        <v>64</v>
      </c>
      <c r="BQ144" s="192" t="s">
        <v>64</v>
      </c>
      <c r="BR144" s="192" t="s">
        <v>64</v>
      </c>
      <c r="BS144" s="192" t="s">
        <v>64</v>
      </c>
      <c r="BT144" s="192" t="s">
        <v>64</v>
      </c>
      <c r="BU144" s="192" t="s">
        <v>65</v>
      </c>
      <c r="BV144" s="192" t="s">
        <v>65</v>
      </c>
      <c r="BW144" s="192" t="s">
        <v>64</v>
      </c>
      <c r="BX144" s="192" t="s">
        <v>64</v>
      </c>
      <c r="BY144" s="192" t="s">
        <v>64</v>
      </c>
      <c r="BZ144" s="192" t="s">
        <v>65</v>
      </c>
      <c r="CA144" s="192" t="s">
        <v>64</v>
      </c>
      <c r="CB144" s="192" t="s">
        <v>64</v>
      </c>
      <c r="CC144" s="192" t="s">
        <v>64</v>
      </c>
      <c r="CD144" s="192" t="s">
        <v>64</v>
      </c>
      <c r="CE144" s="192" t="s">
        <v>65</v>
      </c>
      <c r="CF144" s="192" t="s">
        <v>64</v>
      </c>
      <c r="CG144" s="192" t="s">
        <v>64</v>
      </c>
      <c r="CH144" s="192" t="s">
        <v>64</v>
      </c>
      <c r="CI144" s="192" t="s">
        <v>64</v>
      </c>
      <c r="CJ144" s="192" t="s">
        <v>64</v>
      </c>
      <c r="CK144" s="192" t="s">
        <v>64</v>
      </c>
      <c r="CL144" s="192" t="s">
        <v>64</v>
      </c>
      <c r="CM144" s="192" t="s">
        <v>64</v>
      </c>
      <c r="CN144" s="192" t="s">
        <v>64</v>
      </c>
      <c r="CO144" s="192" t="s">
        <v>65</v>
      </c>
      <c r="CP144" s="192" t="s">
        <v>65</v>
      </c>
      <c r="CQ144" s="192" t="s">
        <v>65</v>
      </c>
      <c r="CR144" s="192" t="s">
        <v>65</v>
      </c>
      <c r="CS144" s="192" t="s">
        <v>65</v>
      </c>
      <c r="CT144" s="192" t="s">
        <v>65</v>
      </c>
      <c r="CU144" s="192" t="s">
        <v>65</v>
      </c>
      <c r="CV144" s="192" t="s">
        <v>65</v>
      </c>
      <c r="CW144" s="192" t="s">
        <v>65</v>
      </c>
      <c r="CX144" s="192" t="s">
        <v>64</v>
      </c>
      <c r="CY144" s="192" t="s">
        <v>64</v>
      </c>
      <c r="CZ144" s="192" t="s">
        <v>65</v>
      </c>
      <c r="DA144" s="192" t="s">
        <v>65</v>
      </c>
      <c r="DB144" s="192" t="s">
        <v>65</v>
      </c>
      <c r="DC144" s="192" t="s">
        <v>64</v>
      </c>
      <c r="DD144" s="192" t="s">
        <v>64</v>
      </c>
      <c r="DE144" s="192" t="s">
        <v>65</v>
      </c>
      <c r="DF144" s="192" t="s">
        <v>65</v>
      </c>
      <c r="DG144" s="192" t="s">
        <v>65</v>
      </c>
      <c r="DH144" s="192" t="s">
        <v>64</v>
      </c>
      <c r="DI144" s="192" t="s">
        <v>64</v>
      </c>
      <c r="DJ144" s="192" t="s">
        <v>64</v>
      </c>
      <c r="DK144" s="192" t="s">
        <v>64</v>
      </c>
      <c r="DL144" s="192" t="s">
        <v>64</v>
      </c>
      <c r="DM144" s="192" t="s">
        <v>64</v>
      </c>
      <c r="DN144" s="192" t="s">
        <v>64</v>
      </c>
      <c r="DO144" s="192" t="s">
        <v>64</v>
      </c>
      <c r="DP144" s="192" t="s">
        <v>64</v>
      </c>
      <c r="DQ144" s="192" t="s">
        <v>64</v>
      </c>
      <c r="DR144" s="192" t="s">
        <v>64</v>
      </c>
      <c r="DS144" s="192" t="s">
        <v>64</v>
      </c>
      <c r="DT144" s="192" t="s">
        <v>64</v>
      </c>
      <c r="DU144" s="192" t="s">
        <v>64</v>
      </c>
      <c r="DV144" s="192" t="s">
        <v>64</v>
      </c>
      <c r="DW144" s="192" t="s">
        <v>64</v>
      </c>
      <c r="DX144" s="192" t="s">
        <v>64</v>
      </c>
      <c r="DY144" s="192" t="s">
        <v>64</v>
      </c>
      <c r="DZ144" s="192" t="s">
        <v>64</v>
      </c>
      <c r="EA144" s="192" t="s">
        <v>64</v>
      </c>
      <c r="EB144" s="192" t="s">
        <v>64</v>
      </c>
      <c r="EC144" s="192" t="s">
        <v>64</v>
      </c>
      <c r="ED144" s="192" t="s">
        <v>64</v>
      </c>
      <c r="EE144" s="192" t="s">
        <v>64</v>
      </c>
      <c r="EF144" s="192" t="s">
        <v>64</v>
      </c>
      <c r="EG144" s="192" t="s">
        <v>64</v>
      </c>
      <c r="EH144" s="192" t="s">
        <v>64</v>
      </c>
      <c r="EI144" s="192" t="s">
        <v>64</v>
      </c>
      <c r="EJ144" s="192" t="s">
        <v>64</v>
      </c>
      <c r="EK144" s="192" t="s">
        <v>64</v>
      </c>
      <c r="EL144" s="192" t="s">
        <v>64</v>
      </c>
      <c r="EM144" s="192" t="s">
        <v>64</v>
      </c>
      <c r="EN144" s="192" t="s">
        <v>64</v>
      </c>
      <c r="EO144" s="192" t="s">
        <v>64</v>
      </c>
      <c r="EP144" s="192" t="s">
        <v>64</v>
      </c>
      <c r="EQ144" s="192" t="s">
        <v>64</v>
      </c>
      <c r="ER144" s="192" t="s">
        <v>64</v>
      </c>
      <c r="ES144" s="192" t="s">
        <v>64</v>
      </c>
      <c r="ET144" s="192" t="s">
        <v>64</v>
      </c>
      <c r="EU144" s="192" t="s">
        <v>64</v>
      </c>
      <c r="EV144" s="192" t="s">
        <v>64</v>
      </c>
      <c r="EW144" s="192" t="s">
        <v>64</v>
      </c>
      <c r="EX144" s="192" t="s">
        <v>64</v>
      </c>
      <c r="EY144" s="192" t="s">
        <v>64</v>
      </c>
      <c r="EZ144" s="192" t="s">
        <v>64</v>
      </c>
      <c r="FA144" s="192" t="s">
        <v>64</v>
      </c>
      <c r="FB144" s="192" t="s">
        <v>64</v>
      </c>
      <c r="FC144" s="192" t="s">
        <v>64</v>
      </c>
      <c r="FD144" s="192" t="s">
        <v>64</v>
      </c>
      <c r="FE144" s="192" t="s">
        <v>64</v>
      </c>
      <c r="FF144" s="192" t="s">
        <v>64</v>
      </c>
      <c r="FG144" s="192" t="s">
        <v>64</v>
      </c>
      <c r="FH144" s="192" t="s">
        <v>64</v>
      </c>
      <c r="FI144" s="192" t="s">
        <v>64</v>
      </c>
      <c r="FJ144" s="192" t="s">
        <v>64</v>
      </c>
      <c r="FK144" s="192" t="s">
        <v>64</v>
      </c>
      <c r="FL144" s="192" t="s">
        <v>64</v>
      </c>
      <c r="FM144" s="192" t="s">
        <v>64</v>
      </c>
      <c r="FN144" s="192" t="s">
        <v>64</v>
      </c>
      <c r="FO144" s="192" t="s">
        <v>64</v>
      </c>
      <c r="FP144" s="192" t="s">
        <v>64</v>
      </c>
      <c r="FQ144" s="192" t="s">
        <v>64</v>
      </c>
      <c r="FR144" s="192" t="s">
        <v>64</v>
      </c>
      <c r="FS144" s="192" t="s">
        <v>64</v>
      </c>
      <c r="FT144" s="192" t="s">
        <v>64</v>
      </c>
      <c r="FU144" s="192" t="s">
        <v>64</v>
      </c>
      <c r="FV144" s="192" t="s">
        <v>82</v>
      </c>
      <c r="FW144" s="192" t="s">
        <v>64</v>
      </c>
      <c r="FX144" s="192" t="s">
        <v>65</v>
      </c>
      <c r="FY144" s="192" t="s">
        <v>64</v>
      </c>
      <c r="FZ144" s="192" t="s">
        <v>64</v>
      </c>
      <c r="GA144" s="192" t="s">
        <v>64</v>
      </c>
      <c r="GB144" s="192" t="s">
        <v>64</v>
      </c>
      <c r="GC144" s="192" t="s">
        <v>64</v>
      </c>
      <c r="GD144" s="192" t="s">
        <v>64</v>
      </c>
      <c r="GE144" s="192" t="s">
        <v>64</v>
      </c>
      <c r="GF144" s="192" t="s">
        <v>64</v>
      </c>
      <c r="GG144" s="192" t="s">
        <v>64</v>
      </c>
      <c r="GH144" s="192" t="s">
        <v>64</v>
      </c>
      <c r="GI144" s="192" t="s">
        <v>64</v>
      </c>
      <c r="GJ144" s="192" t="s">
        <v>64</v>
      </c>
      <c r="GK144" s="192" t="s">
        <v>64</v>
      </c>
      <c r="GL144" s="192" t="s">
        <v>64</v>
      </c>
      <c r="GM144" s="192" t="s">
        <v>64</v>
      </c>
      <c r="GN144" s="192" t="s">
        <v>64</v>
      </c>
      <c r="GO144" s="192" t="s">
        <v>64</v>
      </c>
      <c r="GP144" s="192" t="s">
        <v>64</v>
      </c>
      <c r="GQ144" s="192" t="s">
        <v>64</v>
      </c>
      <c r="GR144" s="192" t="s">
        <v>64</v>
      </c>
      <c r="GS144" s="192" t="s">
        <v>64</v>
      </c>
      <c r="GT144" s="192" t="s">
        <v>82</v>
      </c>
      <c r="GU144" s="192" t="s">
        <v>64</v>
      </c>
      <c r="GV144" s="192" t="s">
        <v>64</v>
      </c>
      <c r="GW144" s="192" t="s">
        <v>64</v>
      </c>
      <c r="GX144" s="192" t="s">
        <v>64</v>
      </c>
      <c r="GY144" s="192" t="s">
        <v>64</v>
      </c>
      <c r="GZ144" s="192" t="s">
        <v>64</v>
      </c>
      <c r="HA144" s="192" t="s">
        <v>64</v>
      </c>
      <c r="HB144" s="192" t="s">
        <v>64</v>
      </c>
      <c r="HC144" s="192" t="s">
        <v>64</v>
      </c>
      <c r="HD144" s="192" t="s">
        <v>64</v>
      </c>
      <c r="HE144" s="192" t="s">
        <v>64</v>
      </c>
      <c r="HF144" s="192" t="s">
        <v>64</v>
      </c>
      <c r="HG144" s="192" t="s">
        <v>64</v>
      </c>
      <c r="HH144" s="192" t="s">
        <v>64</v>
      </c>
      <c r="HI144" s="192" t="s">
        <v>64</v>
      </c>
      <c r="HJ144" s="192" t="s">
        <v>64</v>
      </c>
      <c r="HK144" s="192" t="s">
        <v>64</v>
      </c>
      <c r="HL144" s="192" t="s">
        <v>64</v>
      </c>
      <c r="HM144" s="192" t="s">
        <v>64</v>
      </c>
      <c r="HN144" s="192" t="s">
        <v>64</v>
      </c>
      <c r="HO144" s="192" t="s">
        <v>64</v>
      </c>
      <c r="HP144" s="192" t="s">
        <v>82</v>
      </c>
      <c r="HQ144" s="192" t="s">
        <v>82</v>
      </c>
      <c r="HR144" s="192" t="s">
        <v>82</v>
      </c>
      <c r="HS144" s="192" t="s">
        <v>64</v>
      </c>
      <c r="HT144" s="192" t="s">
        <v>64</v>
      </c>
      <c r="HU144" s="192" t="s">
        <v>64</v>
      </c>
      <c r="HV144" s="192" t="s">
        <v>64</v>
      </c>
      <c r="HW144" s="192" t="s">
        <v>64</v>
      </c>
      <c r="HX144" s="192" t="s">
        <v>64</v>
      </c>
      <c r="HY144" s="192" t="s">
        <v>64</v>
      </c>
      <c r="HZ144" s="192" t="s">
        <v>64</v>
      </c>
      <c r="IA144" s="192" t="s">
        <v>64</v>
      </c>
      <c r="IB144" s="192" t="s">
        <v>64</v>
      </c>
      <c r="IC144" s="192" t="s">
        <v>64</v>
      </c>
      <c r="ID144" s="192" t="s">
        <v>64</v>
      </c>
      <c r="IE144" s="192" t="s">
        <v>64</v>
      </c>
      <c r="IF144" s="192" t="s">
        <v>64</v>
      </c>
      <c r="IG144" s="192" t="s">
        <v>64</v>
      </c>
      <c r="IH144" s="192" t="s">
        <v>64</v>
      </c>
      <c r="II144" s="192" t="s">
        <v>65</v>
      </c>
      <c r="IJ144" s="192" t="s">
        <v>65</v>
      </c>
      <c r="IK144" s="192" t="s">
        <v>65</v>
      </c>
      <c r="IL144" s="192" t="s">
        <v>65</v>
      </c>
      <c r="IM144" s="192" t="s">
        <v>490</v>
      </c>
      <c r="IN144" s="192" t="s">
        <v>83</v>
      </c>
      <c r="IO144" s="192" t="s">
        <v>489</v>
      </c>
      <c r="IP144" s="192" t="s">
        <v>487</v>
      </c>
      <c r="IQ144" s="192" t="s">
        <v>82</v>
      </c>
      <c r="IR144" s="192" t="s">
        <v>82</v>
      </c>
    </row>
    <row r="145" spans="1:252">
      <c r="A145" s="209" t="str">
        <f t="shared" si="2"/>
        <v>Report</v>
      </c>
      <c r="B145" s="192">
        <v>139919</v>
      </c>
      <c r="C145" s="192">
        <v>9376006</v>
      </c>
      <c r="D145" s="192" t="s">
        <v>1159</v>
      </c>
      <c r="E145" s="192" t="s">
        <v>778</v>
      </c>
      <c r="F145" s="192" t="s">
        <v>532</v>
      </c>
      <c r="G145" s="192" t="s">
        <v>532</v>
      </c>
      <c r="H145" s="192" t="s">
        <v>789</v>
      </c>
      <c r="I145" s="192" t="s">
        <v>1160</v>
      </c>
      <c r="J145" s="192" t="s">
        <v>781</v>
      </c>
      <c r="K145" s="192" t="s">
        <v>781</v>
      </c>
      <c r="L145" s="192" t="s">
        <v>782</v>
      </c>
      <c r="M145" s="192" t="s">
        <v>783</v>
      </c>
      <c r="N145" s="210" t="s">
        <v>784</v>
      </c>
      <c r="O145" s="211">
        <v>10033578</v>
      </c>
      <c r="P145" s="196">
        <v>43256</v>
      </c>
      <c r="Q145" s="196">
        <v>43258</v>
      </c>
      <c r="R145" s="196">
        <v>43279</v>
      </c>
      <c r="S145" s="192" t="s">
        <v>785</v>
      </c>
      <c r="T145" s="192" t="s">
        <v>786</v>
      </c>
      <c r="U145" s="192">
        <v>3</v>
      </c>
      <c r="V145" s="192">
        <v>2</v>
      </c>
      <c r="W145" s="192">
        <v>3</v>
      </c>
      <c r="X145" s="192">
        <v>2</v>
      </c>
      <c r="Y145" s="192">
        <v>3</v>
      </c>
      <c r="Z145" s="192" t="s">
        <v>783</v>
      </c>
      <c r="AA145" s="192" t="s">
        <v>783</v>
      </c>
      <c r="AB145" s="192" t="s">
        <v>489</v>
      </c>
      <c r="AC145" s="192" t="s">
        <v>487</v>
      </c>
      <c r="AD145" s="192" t="s">
        <v>783</v>
      </c>
      <c r="AE145" s="192" t="s">
        <v>783</v>
      </c>
      <c r="AF145" s="192" t="s">
        <v>783</v>
      </c>
      <c r="AG145" s="192" t="s">
        <v>783</v>
      </c>
      <c r="AH145" s="192" t="s">
        <v>783</v>
      </c>
      <c r="AI145" s="192" t="s">
        <v>783</v>
      </c>
      <c r="AJ145" s="192" t="s">
        <v>783</v>
      </c>
      <c r="AK145" s="192" t="s">
        <v>787</v>
      </c>
      <c r="AL145" s="192" t="s">
        <v>64</v>
      </c>
      <c r="AM145" s="192" t="s">
        <v>64</v>
      </c>
      <c r="AN145" s="192" t="s">
        <v>64</v>
      </c>
      <c r="AO145" s="192" t="s">
        <v>64</v>
      </c>
      <c r="AP145" s="192" t="s">
        <v>64</v>
      </c>
      <c r="AQ145" s="192" t="s">
        <v>64</v>
      </c>
      <c r="AR145" s="192" t="s">
        <v>64</v>
      </c>
      <c r="AS145" s="192" t="s">
        <v>64</v>
      </c>
      <c r="AT145" s="192" t="s">
        <v>64</v>
      </c>
      <c r="AU145" s="192" t="s">
        <v>64</v>
      </c>
      <c r="AV145" s="192" t="s">
        <v>64</v>
      </c>
      <c r="AW145" s="192" t="s">
        <v>64</v>
      </c>
      <c r="AX145" s="192" t="s">
        <v>64</v>
      </c>
      <c r="AY145" s="192" t="s">
        <v>64</v>
      </c>
      <c r="AZ145" s="192" t="s">
        <v>64</v>
      </c>
      <c r="BA145" s="192" t="s">
        <v>64</v>
      </c>
      <c r="BB145" s="192" t="s">
        <v>82</v>
      </c>
      <c r="BC145" s="192" t="s">
        <v>64</v>
      </c>
      <c r="BD145" s="192" t="s">
        <v>64</v>
      </c>
      <c r="BE145" s="192" t="s">
        <v>64</v>
      </c>
      <c r="BF145" s="192" t="s">
        <v>64</v>
      </c>
      <c r="BG145" s="192" t="s">
        <v>64</v>
      </c>
      <c r="BH145" s="192" t="s">
        <v>64</v>
      </c>
      <c r="BI145" s="192" t="s">
        <v>64</v>
      </c>
      <c r="BJ145" s="192" t="s">
        <v>64</v>
      </c>
      <c r="BK145" s="192" t="s">
        <v>64</v>
      </c>
      <c r="BL145" s="192" t="s">
        <v>64</v>
      </c>
      <c r="BM145" s="192" t="s">
        <v>64</v>
      </c>
      <c r="BN145" s="192" t="s">
        <v>64</v>
      </c>
      <c r="BO145" s="192" t="s">
        <v>64</v>
      </c>
      <c r="BP145" s="192" t="s">
        <v>64</v>
      </c>
      <c r="BQ145" s="192" t="s">
        <v>64</v>
      </c>
      <c r="BR145" s="192" t="s">
        <v>64</v>
      </c>
      <c r="BS145" s="192" t="s">
        <v>64</v>
      </c>
      <c r="BT145" s="192" t="s">
        <v>64</v>
      </c>
      <c r="BU145" s="192" t="s">
        <v>64</v>
      </c>
      <c r="BV145" s="192" t="s">
        <v>64</v>
      </c>
      <c r="BW145" s="192" t="s">
        <v>64</v>
      </c>
      <c r="BX145" s="192" t="s">
        <v>64</v>
      </c>
      <c r="BY145" s="192" t="s">
        <v>64</v>
      </c>
      <c r="BZ145" s="192" t="s">
        <v>64</v>
      </c>
      <c r="CA145" s="192" t="s">
        <v>64</v>
      </c>
      <c r="CB145" s="192" t="s">
        <v>64</v>
      </c>
      <c r="CC145" s="192" t="s">
        <v>64</v>
      </c>
      <c r="CD145" s="192" t="s">
        <v>64</v>
      </c>
      <c r="CE145" s="192" t="s">
        <v>64</v>
      </c>
      <c r="CF145" s="192" t="s">
        <v>64</v>
      </c>
      <c r="CG145" s="192" t="s">
        <v>64</v>
      </c>
      <c r="CH145" s="192" t="s">
        <v>64</v>
      </c>
      <c r="CI145" s="192" t="s">
        <v>64</v>
      </c>
      <c r="CJ145" s="192" t="s">
        <v>64</v>
      </c>
      <c r="CK145" s="192" t="s">
        <v>64</v>
      </c>
      <c r="CL145" s="192" t="s">
        <v>64</v>
      </c>
      <c r="CM145" s="192" t="s">
        <v>64</v>
      </c>
      <c r="CN145" s="192" t="s">
        <v>64</v>
      </c>
      <c r="CO145" s="192" t="s">
        <v>64</v>
      </c>
      <c r="CP145" s="192" t="s">
        <v>783</v>
      </c>
      <c r="CQ145" s="192" t="s">
        <v>64</v>
      </c>
      <c r="CR145" s="192" t="s">
        <v>64</v>
      </c>
      <c r="CS145" s="192" t="s">
        <v>82</v>
      </c>
      <c r="CT145" s="192" t="s">
        <v>82</v>
      </c>
      <c r="CU145" s="192" t="s">
        <v>64</v>
      </c>
      <c r="CV145" s="192" t="s">
        <v>64</v>
      </c>
      <c r="CW145" s="192" t="s">
        <v>64</v>
      </c>
      <c r="CX145" s="192" t="s">
        <v>64</v>
      </c>
      <c r="CY145" s="192" t="s">
        <v>64</v>
      </c>
      <c r="CZ145" s="192" t="s">
        <v>64</v>
      </c>
      <c r="DA145" s="192" t="s">
        <v>64</v>
      </c>
      <c r="DB145" s="192" t="s">
        <v>64</v>
      </c>
      <c r="DC145" s="192" t="s">
        <v>64</v>
      </c>
      <c r="DD145" s="192" t="s">
        <v>64</v>
      </c>
      <c r="DE145" s="192" t="s">
        <v>64</v>
      </c>
      <c r="DF145" s="192" t="s">
        <v>64</v>
      </c>
      <c r="DG145" s="192" t="s">
        <v>64</v>
      </c>
      <c r="DH145" s="192" t="s">
        <v>64</v>
      </c>
      <c r="DI145" s="192" t="s">
        <v>64</v>
      </c>
      <c r="DJ145" s="192" t="s">
        <v>64</v>
      </c>
      <c r="DK145" s="192" t="s">
        <v>64</v>
      </c>
      <c r="DL145" s="192" t="s">
        <v>64</v>
      </c>
      <c r="DM145" s="192" t="s">
        <v>64</v>
      </c>
      <c r="DN145" s="192" t="s">
        <v>64</v>
      </c>
      <c r="DO145" s="192" t="s">
        <v>64</v>
      </c>
      <c r="DP145" s="192" t="s">
        <v>783</v>
      </c>
      <c r="DQ145" s="192" t="s">
        <v>64</v>
      </c>
      <c r="DR145" s="192" t="s">
        <v>64</v>
      </c>
      <c r="DS145" s="192" t="s">
        <v>64</v>
      </c>
      <c r="DT145" s="192" t="s">
        <v>64</v>
      </c>
      <c r="DU145" s="192" t="s">
        <v>64</v>
      </c>
      <c r="DV145" s="192" t="s">
        <v>64</v>
      </c>
      <c r="DW145" s="192" t="s">
        <v>64</v>
      </c>
      <c r="DX145" s="192" t="s">
        <v>64</v>
      </c>
      <c r="DY145" s="192" t="s">
        <v>64</v>
      </c>
      <c r="DZ145" s="192" t="s">
        <v>64</v>
      </c>
      <c r="EA145" s="192" t="s">
        <v>64</v>
      </c>
      <c r="EB145" s="192" t="s">
        <v>64</v>
      </c>
      <c r="EC145" s="192" t="s">
        <v>64</v>
      </c>
      <c r="ED145" s="192" t="s">
        <v>64</v>
      </c>
      <c r="EE145" s="192" t="s">
        <v>64</v>
      </c>
      <c r="EF145" s="192" t="s">
        <v>64</v>
      </c>
      <c r="EG145" s="192" t="s">
        <v>64</v>
      </c>
      <c r="EH145" s="192" t="s">
        <v>64</v>
      </c>
      <c r="EI145" s="192" t="s">
        <v>64</v>
      </c>
      <c r="EJ145" s="192" t="s">
        <v>64</v>
      </c>
      <c r="EK145" s="192" t="s">
        <v>64</v>
      </c>
      <c r="EL145" s="192" t="s">
        <v>64</v>
      </c>
      <c r="EM145" s="192" t="s">
        <v>64</v>
      </c>
      <c r="EN145" s="192" t="s">
        <v>64</v>
      </c>
      <c r="EO145" s="192" t="s">
        <v>64</v>
      </c>
      <c r="EP145" s="192" t="s">
        <v>64</v>
      </c>
      <c r="EQ145" s="192" t="s">
        <v>64</v>
      </c>
      <c r="ER145" s="192" t="s">
        <v>64</v>
      </c>
      <c r="ES145" s="192" t="s">
        <v>64</v>
      </c>
      <c r="ET145" s="192" t="s">
        <v>64</v>
      </c>
      <c r="EU145" s="192" t="s">
        <v>64</v>
      </c>
      <c r="EV145" s="192" t="s">
        <v>64</v>
      </c>
      <c r="EW145" s="192" t="s">
        <v>64</v>
      </c>
      <c r="EX145" s="192" t="s">
        <v>64</v>
      </c>
      <c r="EY145" s="192" t="s">
        <v>64</v>
      </c>
      <c r="EZ145" s="192" t="s">
        <v>64</v>
      </c>
      <c r="FA145" s="192" t="s">
        <v>64</v>
      </c>
      <c r="FB145" s="192" t="s">
        <v>64</v>
      </c>
      <c r="FC145" s="192" t="s">
        <v>64</v>
      </c>
      <c r="FD145" s="192" t="s">
        <v>64</v>
      </c>
      <c r="FE145" s="192" t="s">
        <v>64</v>
      </c>
      <c r="FF145" s="192" t="s">
        <v>64</v>
      </c>
      <c r="FG145" s="192" t="s">
        <v>64</v>
      </c>
      <c r="FH145" s="192" t="s">
        <v>64</v>
      </c>
      <c r="FI145" s="192" t="s">
        <v>64</v>
      </c>
      <c r="FJ145" s="192" t="s">
        <v>64</v>
      </c>
      <c r="FK145" s="192" t="s">
        <v>64</v>
      </c>
      <c r="FL145" s="192" t="s">
        <v>64</v>
      </c>
      <c r="FM145" s="192" t="s">
        <v>64</v>
      </c>
      <c r="FN145" s="192" t="s">
        <v>64</v>
      </c>
      <c r="FO145" s="192" t="s">
        <v>64</v>
      </c>
      <c r="FP145" s="192" t="s">
        <v>64</v>
      </c>
      <c r="FQ145" s="192" t="s">
        <v>64</v>
      </c>
      <c r="FR145" s="192" t="s">
        <v>64</v>
      </c>
      <c r="FS145" s="192" t="s">
        <v>64</v>
      </c>
      <c r="FT145" s="192" t="s">
        <v>64</v>
      </c>
      <c r="FU145" s="192" t="s">
        <v>64</v>
      </c>
      <c r="FV145" s="192" t="s">
        <v>82</v>
      </c>
      <c r="FW145" s="192" t="s">
        <v>64</v>
      </c>
      <c r="FX145" s="192" t="s">
        <v>64</v>
      </c>
      <c r="FY145" s="192" t="s">
        <v>64</v>
      </c>
      <c r="FZ145" s="192" t="s">
        <v>64</v>
      </c>
      <c r="GA145" s="192" t="s">
        <v>64</v>
      </c>
      <c r="GB145" s="192" t="s">
        <v>64</v>
      </c>
      <c r="GC145" s="192" t="s">
        <v>64</v>
      </c>
      <c r="GD145" s="192" t="s">
        <v>64</v>
      </c>
      <c r="GE145" s="192" t="s">
        <v>64</v>
      </c>
      <c r="GF145" s="192" t="s">
        <v>64</v>
      </c>
      <c r="GG145" s="192" t="s">
        <v>64</v>
      </c>
      <c r="GH145" s="192" t="s">
        <v>64</v>
      </c>
      <c r="GI145" s="192" t="s">
        <v>64</v>
      </c>
      <c r="GJ145" s="192" t="s">
        <v>64</v>
      </c>
      <c r="GK145" s="192" t="s">
        <v>64</v>
      </c>
      <c r="GL145" s="192" t="s">
        <v>64</v>
      </c>
      <c r="GM145" s="192" t="s">
        <v>64</v>
      </c>
      <c r="GN145" s="192" t="s">
        <v>82</v>
      </c>
      <c r="GO145" s="192" t="s">
        <v>64</v>
      </c>
      <c r="GP145" s="192" t="s">
        <v>64</v>
      </c>
      <c r="GQ145" s="192" t="s">
        <v>64</v>
      </c>
      <c r="GR145" s="192" t="s">
        <v>64</v>
      </c>
      <c r="GS145" s="192" t="s">
        <v>64</v>
      </c>
      <c r="GT145" s="192" t="s">
        <v>64</v>
      </c>
      <c r="GU145" s="192" t="s">
        <v>64</v>
      </c>
      <c r="GV145" s="192" t="s">
        <v>64</v>
      </c>
      <c r="GW145" s="192" t="s">
        <v>64</v>
      </c>
      <c r="GX145" s="192" t="s">
        <v>64</v>
      </c>
      <c r="GY145" s="192" t="s">
        <v>64</v>
      </c>
      <c r="GZ145" s="192" t="s">
        <v>64</v>
      </c>
      <c r="HA145" s="192" t="s">
        <v>64</v>
      </c>
      <c r="HB145" s="192" t="s">
        <v>64</v>
      </c>
      <c r="HC145" s="192" t="s">
        <v>82</v>
      </c>
      <c r="HD145" s="192" t="s">
        <v>64</v>
      </c>
      <c r="HE145" s="192" t="s">
        <v>64</v>
      </c>
      <c r="HF145" s="192" t="s">
        <v>64</v>
      </c>
      <c r="HG145" s="192" t="s">
        <v>64</v>
      </c>
      <c r="HH145" s="192" t="s">
        <v>64</v>
      </c>
      <c r="HI145" s="192" t="s">
        <v>64</v>
      </c>
      <c r="HJ145" s="192" t="s">
        <v>64</v>
      </c>
      <c r="HK145" s="192" t="s">
        <v>64</v>
      </c>
      <c r="HL145" s="192" t="s">
        <v>64</v>
      </c>
      <c r="HM145" s="192" t="s">
        <v>64</v>
      </c>
      <c r="HN145" s="192" t="s">
        <v>64</v>
      </c>
      <c r="HO145" s="192" t="s">
        <v>82</v>
      </c>
      <c r="HP145" s="192" t="s">
        <v>82</v>
      </c>
      <c r="HQ145" s="192" t="s">
        <v>82</v>
      </c>
      <c r="HR145" s="192" t="s">
        <v>82</v>
      </c>
      <c r="HS145" s="192" t="s">
        <v>64</v>
      </c>
      <c r="HT145" s="192" t="s">
        <v>64</v>
      </c>
      <c r="HU145" s="192" t="s">
        <v>64</v>
      </c>
      <c r="HV145" s="192" t="s">
        <v>64</v>
      </c>
      <c r="HW145" s="192" t="s">
        <v>64</v>
      </c>
      <c r="HX145" s="192" t="s">
        <v>64</v>
      </c>
      <c r="HY145" s="192" t="s">
        <v>64</v>
      </c>
      <c r="HZ145" s="192" t="s">
        <v>64</v>
      </c>
      <c r="IA145" s="192" t="s">
        <v>64</v>
      </c>
      <c r="IB145" s="192" t="s">
        <v>64</v>
      </c>
      <c r="IC145" s="192" t="s">
        <v>64</v>
      </c>
      <c r="ID145" s="192" t="s">
        <v>64</v>
      </c>
      <c r="IE145" s="192" t="s">
        <v>64</v>
      </c>
      <c r="IF145" s="192" t="s">
        <v>64</v>
      </c>
      <c r="IG145" s="192" t="s">
        <v>64</v>
      </c>
      <c r="IH145" s="192" t="s">
        <v>64</v>
      </c>
      <c r="II145" s="192" t="s">
        <v>64</v>
      </c>
      <c r="IJ145" s="192" t="s">
        <v>64</v>
      </c>
      <c r="IK145" s="192" t="s">
        <v>64</v>
      </c>
      <c r="IL145" s="192" t="s">
        <v>64</v>
      </c>
      <c r="IM145" s="192" t="s">
        <v>490</v>
      </c>
      <c r="IN145" s="192" t="s">
        <v>83</v>
      </c>
      <c r="IO145" s="192" t="s">
        <v>489</v>
      </c>
      <c r="IP145" s="192" t="s">
        <v>487</v>
      </c>
      <c r="IQ145" s="192" t="s">
        <v>82</v>
      </c>
      <c r="IR145" s="192" t="s">
        <v>82</v>
      </c>
    </row>
    <row r="146" spans="1:252">
      <c r="A146" s="209" t="str">
        <f t="shared" si="2"/>
        <v>Report</v>
      </c>
      <c r="B146" s="192">
        <v>115809</v>
      </c>
      <c r="C146" s="192">
        <v>9166072</v>
      </c>
      <c r="D146" s="192" t="s">
        <v>1161</v>
      </c>
      <c r="E146" s="192" t="s">
        <v>778</v>
      </c>
      <c r="F146" s="192" t="s">
        <v>536</v>
      </c>
      <c r="G146" s="192" t="s">
        <v>536</v>
      </c>
      <c r="H146" s="192" t="s">
        <v>891</v>
      </c>
      <c r="I146" s="192" t="s">
        <v>1162</v>
      </c>
      <c r="J146" s="192" t="s">
        <v>781</v>
      </c>
      <c r="K146" s="192" t="s">
        <v>781</v>
      </c>
      <c r="L146" s="192" t="s">
        <v>782</v>
      </c>
      <c r="M146" s="192" t="s">
        <v>783</v>
      </c>
      <c r="N146" s="210" t="s">
        <v>784</v>
      </c>
      <c r="O146" s="211">
        <v>10047180</v>
      </c>
      <c r="P146" s="196">
        <v>43291</v>
      </c>
      <c r="Q146" s="196">
        <v>43293</v>
      </c>
      <c r="R146" s="196">
        <v>43353</v>
      </c>
      <c r="S146" s="192" t="s">
        <v>785</v>
      </c>
      <c r="T146" s="192" t="s">
        <v>786</v>
      </c>
      <c r="U146" s="192">
        <v>2</v>
      </c>
      <c r="V146" s="192">
        <v>2</v>
      </c>
      <c r="W146" s="192">
        <v>2</v>
      </c>
      <c r="X146" s="192">
        <v>2</v>
      </c>
      <c r="Y146" s="192">
        <v>2</v>
      </c>
      <c r="Z146" s="192" t="s">
        <v>783</v>
      </c>
      <c r="AA146" s="192" t="s">
        <v>783</v>
      </c>
      <c r="AB146" s="192" t="s">
        <v>489</v>
      </c>
      <c r="AC146" s="192" t="s">
        <v>487</v>
      </c>
      <c r="AD146" s="192" t="s">
        <v>783</v>
      </c>
      <c r="AE146" s="192" t="s">
        <v>783</v>
      </c>
      <c r="AF146" s="192" t="s">
        <v>783</v>
      </c>
      <c r="AG146" s="192" t="s">
        <v>783</v>
      </c>
      <c r="AH146" s="192" t="s">
        <v>783</v>
      </c>
      <c r="AI146" s="192" t="s">
        <v>783</v>
      </c>
      <c r="AJ146" s="192" t="s">
        <v>783</v>
      </c>
      <c r="AK146" s="192" t="s">
        <v>787</v>
      </c>
      <c r="AL146" s="192" t="s">
        <v>64</v>
      </c>
      <c r="AM146" s="192" t="s">
        <v>64</v>
      </c>
      <c r="AN146" s="192" t="s">
        <v>64</v>
      </c>
      <c r="AO146" s="192" t="s">
        <v>64</v>
      </c>
      <c r="AP146" s="192" t="s">
        <v>64</v>
      </c>
      <c r="AQ146" s="192" t="s">
        <v>64</v>
      </c>
      <c r="AR146" s="192" t="s">
        <v>64</v>
      </c>
      <c r="AS146" s="192" t="s">
        <v>64</v>
      </c>
      <c r="AT146" s="192" t="s">
        <v>64</v>
      </c>
      <c r="AU146" s="192" t="s">
        <v>64</v>
      </c>
      <c r="AV146" s="192" t="s">
        <v>64</v>
      </c>
      <c r="AW146" s="192" t="s">
        <v>64</v>
      </c>
      <c r="AX146" s="192" t="s">
        <v>64</v>
      </c>
      <c r="AY146" s="192" t="s">
        <v>64</v>
      </c>
      <c r="AZ146" s="192" t="s">
        <v>64</v>
      </c>
      <c r="BA146" s="192" t="s">
        <v>64</v>
      </c>
      <c r="BB146" s="192" t="s">
        <v>64</v>
      </c>
      <c r="BC146" s="192" t="s">
        <v>64</v>
      </c>
      <c r="BD146" s="192" t="s">
        <v>64</v>
      </c>
      <c r="BE146" s="192" t="s">
        <v>64</v>
      </c>
      <c r="BF146" s="192" t="s">
        <v>64</v>
      </c>
      <c r="BG146" s="192" t="s">
        <v>64</v>
      </c>
      <c r="BH146" s="192" t="s">
        <v>64</v>
      </c>
      <c r="BI146" s="192" t="s">
        <v>64</v>
      </c>
      <c r="BJ146" s="192" t="s">
        <v>82</v>
      </c>
      <c r="BK146" s="192" t="s">
        <v>64</v>
      </c>
      <c r="BL146" s="192" t="s">
        <v>64</v>
      </c>
      <c r="BM146" s="192" t="s">
        <v>64</v>
      </c>
      <c r="BN146" s="192" t="s">
        <v>64</v>
      </c>
      <c r="BO146" s="192" t="s">
        <v>64</v>
      </c>
      <c r="BP146" s="192" t="s">
        <v>64</v>
      </c>
      <c r="BQ146" s="192" t="s">
        <v>64</v>
      </c>
      <c r="BR146" s="192" t="s">
        <v>64</v>
      </c>
      <c r="BS146" s="192" t="s">
        <v>64</v>
      </c>
      <c r="BT146" s="192" t="s">
        <v>64</v>
      </c>
      <c r="BU146" s="192" t="s">
        <v>64</v>
      </c>
      <c r="BV146" s="192" t="s">
        <v>64</v>
      </c>
      <c r="BW146" s="192" t="s">
        <v>64</v>
      </c>
      <c r="BX146" s="192" t="s">
        <v>64</v>
      </c>
      <c r="BY146" s="192" t="s">
        <v>64</v>
      </c>
      <c r="BZ146" s="192" t="s">
        <v>64</v>
      </c>
      <c r="CA146" s="192" t="s">
        <v>64</v>
      </c>
      <c r="CB146" s="192" t="s">
        <v>64</v>
      </c>
      <c r="CC146" s="192" t="s">
        <v>64</v>
      </c>
      <c r="CD146" s="192" t="s">
        <v>64</v>
      </c>
      <c r="CE146" s="192" t="s">
        <v>64</v>
      </c>
      <c r="CF146" s="192" t="s">
        <v>64</v>
      </c>
      <c r="CG146" s="192" t="s">
        <v>64</v>
      </c>
      <c r="CH146" s="192" t="s">
        <v>64</v>
      </c>
      <c r="CI146" s="192" t="s">
        <v>64</v>
      </c>
      <c r="CJ146" s="192" t="s">
        <v>64</v>
      </c>
      <c r="CK146" s="192" t="s">
        <v>64</v>
      </c>
      <c r="CL146" s="192" t="s">
        <v>64</v>
      </c>
      <c r="CM146" s="192" t="s">
        <v>64</v>
      </c>
      <c r="CN146" s="192" t="s">
        <v>64</v>
      </c>
      <c r="CO146" s="192" t="s">
        <v>64</v>
      </c>
      <c r="CP146" s="192" t="s">
        <v>64</v>
      </c>
      <c r="CQ146" s="192" t="s">
        <v>64</v>
      </c>
      <c r="CR146" s="192" t="s">
        <v>82</v>
      </c>
      <c r="CS146" s="192" t="s">
        <v>82</v>
      </c>
      <c r="CT146" s="192" t="s">
        <v>82</v>
      </c>
      <c r="CU146" s="192" t="s">
        <v>64</v>
      </c>
      <c r="CV146" s="192" t="s">
        <v>64</v>
      </c>
      <c r="CW146" s="192" t="s">
        <v>64</v>
      </c>
      <c r="CX146" s="192" t="s">
        <v>64</v>
      </c>
      <c r="CY146" s="192" t="s">
        <v>64</v>
      </c>
      <c r="CZ146" s="192" t="s">
        <v>64</v>
      </c>
      <c r="DA146" s="192" t="s">
        <v>64</v>
      </c>
      <c r="DB146" s="192" t="s">
        <v>64</v>
      </c>
      <c r="DC146" s="192" t="s">
        <v>64</v>
      </c>
      <c r="DD146" s="192" t="s">
        <v>64</v>
      </c>
      <c r="DE146" s="192" t="s">
        <v>64</v>
      </c>
      <c r="DF146" s="192" t="s">
        <v>64</v>
      </c>
      <c r="DG146" s="192" t="s">
        <v>64</v>
      </c>
      <c r="DH146" s="192" t="s">
        <v>64</v>
      </c>
      <c r="DI146" s="192" t="s">
        <v>64</v>
      </c>
      <c r="DJ146" s="192" t="s">
        <v>64</v>
      </c>
      <c r="DK146" s="192" t="s">
        <v>64</v>
      </c>
      <c r="DL146" s="192" t="s">
        <v>64</v>
      </c>
      <c r="DM146" s="192" t="s">
        <v>64</v>
      </c>
      <c r="DN146" s="192" t="s">
        <v>64</v>
      </c>
      <c r="DO146" s="192" t="s">
        <v>64</v>
      </c>
      <c r="DP146" s="192" t="s">
        <v>64</v>
      </c>
      <c r="DQ146" s="192" t="s">
        <v>64</v>
      </c>
      <c r="DR146" s="192" t="s">
        <v>82</v>
      </c>
      <c r="DS146" s="192" t="s">
        <v>64</v>
      </c>
      <c r="DT146" s="192" t="s">
        <v>64</v>
      </c>
      <c r="DU146" s="192" t="s">
        <v>64</v>
      </c>
      <c r="DV146" s="192" t="s">
        <v>64</v>
      </c>
      <c r="DW146" s="192" t="s">
        <v>64</v>
      </c>
      <c r="DX146" s="192" t="s">
        <v>64</v>
      </c>
      <c r="DY146" s="192" t="s">
        <v>64</v>
      </c>
      <c r="DZ146" s="192" t="s">
        <v>64</v>
      </c>
      <c r="EA146" s="192" t="s">
        <v>64</v>
      </c>
      <c r="EB146" s="192" t="s">
        <v>64</v>
      </c>
      <c r="EC146" s="192" t="s">
        <v>64</v>
      </c>
      <c r="ED146" s="192" t="s">
        <v>64</v>
      </c>
      <c r="EE146" s="192" t="s">
        <v>64</v>
      </c>
      <c r="EF146" s="192" t="s">
        <v>64</v>
      </c>
      <c r="EG146" s="192" t="s">
        <v>64</v>
      </c>
      <c r="EH146" s="192" t="s">
        <v>64</v>
      </c>
      <c r="EI146" s="192" t="s">
        <v>64</v>
      </c>
      <c r="EJ146" s="192" t="s">
        <v>64</v>
      </c>
      <c r="EK146" s="192" t="s">
        <v>64</v>
      </c>
      <c r="EL146" s="192" t="s">
        <v>64</v>
      </c>
      <c r="EM146" s="192" t="s">
        <v>64</v>
      </c>
      <c r="EN146" s="192" t="s">
        <v>64</v>
      </c>
      <c r="EO146" s="192" t="s">
        <v>64</v>
      </c>
      <c r="EP146" s="192" t="s">
        <v>64</v>
      </c>
      <c r="EQ146" s="192" t="s">
        <v>64</v>
      </c>
      <c r="ER146" s="192" t="s">
        <v>64</v>
      </c>
      <c r="ES146" s="192" t="s">
        <v>64</v>
      </c>
      <c r="ET146" s="192" t="s">
        <v>64</v>
      </c>
      <c r="EU146" s="192" t="s">
        <v>64</v>
      </c>
      <c r="EV146" s="192" t="s">
        <v>64</v>
      </c>
      <c r="EW146" s="192" t="s">
        <v>64</v>
      </c>
      <c r="EX146" s="192" t="s">
        <v>64</v>
      </c>
      <c r="EY146" s="192" t="s">
        <v>64</v>
      </c>
      <c r="EZ146" s="192" t="s">
        <v>64</v>
      </c>
      <c r="FA146" s="192" t="s">
        <v>64</v>
      </c>
      <c r="FB146" s="192" t="s">
        <v>64</v>
      </c>
      <c r="FC146" s="192" t="s">
        <v>64</v>
      </c>
      <c r="FD146" s="192" t="s">
        <v>64</v>
      </c>
      <c r="FE146" s="192" t="s">
        <v>64</v>
      </c>
      <c r="FF146" s="192" t="s">
        <v>64</v>
      </c>
      <c r="FG146" s="192" t="s">
        <v>64</v>
      </c>
      <c r="FH146" s="192" t="s">
        <v>64</v>
      </c>
      <c r="FI146" s="192" t="s">
        <v>64</v>
      </c>
      <c r="FJ146" s="192" t="s">
        <v>64</v>
      </c>
      <c r="FK146" s="192" t="s">
        <v>64</v>
      </c>
      <c r="FL146" s="192" t="s">
        <v>64</v>
      </c>
      <c r="FM146" s="192" t="s">
        <v>64</v>
      </c>
      <c r="FN146" s="192" t="s">
        <v>64</v>
      </c>
      <c r="FO146" s="192" t="s">
        <v>64</v>
      </c>
      <c r="FP146" s="192" t="s">
        <v>64</v>
      </c>
      <c r="FQ146" s="192" t="s">
        <v>64</v>
      </c>
      <c r="FR146" s="192" t="s">
        <v>64</v>
      </c>
      <c r="FS146" s="192" t="s">
        <v>64</v>
      </c>
      <c r="FT146" s="192" t="s">
        <v>64</v>
      </c>
      <c r="FU146" s="192" t="s">
        <v>64</v>
      </c>
      <c r="FV146" s="192" t="s">
        <v>64</v>
      </c>
      <c r="FW146" s="192" t="s">
        <v>64</v>
      </c>
      <c r="FX146" s="192" t="s">
        <v>64</v>
      </c>
      <c r="FY146" s="192" t="s">
        <v>64</v>
      </c>
      <c r="FZ146" s="192" t="s">
        <v>64</v>
      </c>
      <c r="GA146" s="192" t="s">
        <v>64</v>
      </c>
      <c r="GB146" s="192" t="s">
        <v>64</v>
      </c>
      <c r="GC146" s="192" t="s">
        <v>64</v>
      </c>
      <c r="GD146" s="192" t="s">
        <v>64</v>
      </c>
      <c r="GE146" s="192" t="s">
        <v>64</v>
      </c>
      <c r="GF146" s="192" t="s">
        <v>64</v>
      </c>
      <c r="GG146" s="192" t="s">
        <v>64</v>
      </c>
      <c r="GH146" s="192" t="s">
        <v>64</v>
      </c>
      <c r="GI146" s="192" t="s">
        <v>64</v>
      </c>
      <c r="GJ146" s="192" t="s">
        <v>64</v>
      </c>
      <c r="GK146" s="192" t="s">
        <v>64</v>
      </c>
      <c r="GL146" s="192" t="s">
        <v>64</v>
      </c>
      <c r="GM146" s="192" t="s">
        <v>64</v>
      </c>
      <c r="GN146" s="192" t="s">
        <v>82</v>
      </c>
      <c r="GO146" s="192" t="s">
        <v>64</v>
      </c>
      <c r="GP146" s="192" t="s">
        <v>64</v>
      </c>
      <c r="GQ146" s="192" t="s">
        <v>64</v>
      </c>
      <c r="GR146" s="192" t="s">
        <v>64</v>
      </c>
      <c r="GS146" s="192" t="s">
        <v>64</v>
      </c>
      <c r="GT146" s="192" t="s">
        <v>82</v>
      </c>
      <c r="GU146" s="192" t="s">
        <v>64</v>
      </c>
      <c r="GV146" s="192" t="s">
        <v>64</v>
      </c>
      <c r="GW146" s="192" t="s">
        <v>64</v>
      </c>
      <c r="GX146" s="192" t="s">
        <v>64</v>
      </c>
      <c r="GY146" s="192" t="s">
        <v>64</v>
      </c>
      <c r="GZ146" s="192" t="s">
        <v>64</v>
      </c>
      <c r="HA146" s="192" t="s">
        <v>64</v>
      </c>
      <c r="HB146" s="192" t="s">
        <v>64</v>
      </c>
      <c r="HC146" s="192" t="s">
        <v>64</v>
      </c>
      <c r="HD146" s="192" t="s">
        <v>64</v>
      </c>
      <c r="HE146" s="192" t="s">
        <v>64</v>
      </c>
      <c r="HF146" s="192" t="s">
        <v>64</v>
      </c>
      <c r="HG146" s="192" t="s">
        <v>64</v>
      </c>
      <c r="HH146" s="192" t="s">
        <v>64</v>
      </c>
      <c r="HI146" s="192" t="s">
        <v>64</v>
      </c>
      <c r="HJ146" s="192" t="s">
        <v>64</v>
      </c>
      <c r="HK146" s="192" t="s">
        <v>64</v>
      </c>
      <c r="HL146" s="192" t="s">
        <v>64</v>
      </c>
      <c r="HM146" s="192" t="s">
        <v>64</v>
      </c>
      <c r="HN146" s="192" t="s">
        <v>64</v>
      </c>
      <c r="HO146" s="192" t="s">
        <v>82</v>
      </c>
      <c r="HP146" s="192" t="s">
        <v>82</v>
      </c>
      <c r="HQ146" s="192" t="s">
        <v>82</v>
      </c>
      <c r="HR146" s="192" t="s">
        <v>82</v>
      </c>
      <c r="HS146" s="192" t="s">
        <v>64</v>
      </c>
      <c r="HT146" s="192" t="s">
        <v>64</v>
      </c>
      <c r="HU146" s="192" t="s">
        <v>64</v>
      </c>
      <c r="HV146" s="192" t="s">
        <v>64</v>
      </c>
      <c r="HW146" s="192" t="s">
        <v>64</v>
      </c>
      <c r="HX146" s="192" t="s">
        <v>64</v>
      </c>
      <c r="HY146" s="192" t="s">
        <v>64</v>
      </c>
      <c r="HZ146" s="192" t="s">
        <v>64</v>
      </c>
      <c r="IA146" s="192" t="s">
        <v>64</v>
      </c>
      <c r="IB146" s="192" t="s">
        <v>64</v>
      </c>
      <c r="IC146" s="192" t="s">
        <v>64</v>
      </c>
      <c r="ID146" s="192" t="s">
        <v>64</v>
      </c>
      <c r="IE146" s="192" t="s">
        <v>64</v>
      </c>
      <c r="IF146" s="192" t="s">
        <v>64</v>
      </c>
      <c r="IG146" s="192" t="s">
        <v>64</v>
      </c>
      <c r="IH146" s="192" t="s">
        <v>64</v>
      </c>
      <c r="II146" s="192" t="s">
        <v>64</v>
      </c>
      <c r="IJ146" s="192" t="s">
        <v>64</v>
      </c>
      <c r="IK146" s="192" t="s">
        <v>64</v>
      </c>
      <c r="IL146" s="192" t="s">
        <v>64</v>
      </c>
      <c r="IM146" s="192" t="s">
        <v>490</v>
      </c>
      <c r="IN146" s="192" t="s">
        <v>83</v>
      </c>
      <c r="IO146" s="192" t="s">
        <v>489</v>
      </c>
      <c r="IP146" s="192" t="s">
        <v>487</v>
      </c>
      <c r="IQ146" s="192" t="s">
        <v>82</v>
      </c>
      <c r="IR146" s="192" t="s">
        <v>82</v>
      </c>
    </row>
    <row r="147" spans="1:252">
      <c r="A147" s="209" t="str">
        <f t="shared" si="2"/>
        <v>Report</v>
      </c>
      <c r="B147" s="192">
        <v>113571</v>
      </c>
      <c r="C147" s="192">
        <v>8786007</v>
      </c>
      <c r="D147" s="192" t="s">
        <v>1163</v>
      </c>
      <c r="E147" s="192" t="s">
        <v>778</v>
      </c>
      <c r="F147" s="192" t="s">
        <v>536</v>
      </c>
      <c r="G147" s="192" t="s">
        <v>536</v>
      </c>
      <c r="H147" s="192" t="s">
        <v>919</v>
      </c>
      <c r="I147" s="192" t="s">
        <v>1164</v>
      </c>
      <c r="J147" s="192" t="s">
        <v>781</v>
      </c>
      <c r="K147" s="192" t="s">
        <v>781</v>
      </c>
      <c r="L147" s="192" t="s">
        <v>782</v>
      </c>
      <c r="M147" s="192" t="s">
        <v>783</v>
      </c>
      <c r="N147" s="210" t="s">
        <v>784</v>
      </c>
      <c r="O147" s="211">
        <v>10047178</v>
      </c>
      <c r="P147" s="196">
        <v>43277</v>
      </c>
      <c r="Q147" s="196">
        <v>43279</v>
      </c>
      <c r="R147" s="196">
        <v>43347</v>
      </c>
      <c r="S147" s="192" t="s">
        <v>785</v>
      </c>
      <c r="T147" s="192" t="s">
        <v>786</v>
      </c>
      <c r="U147" s="192">
        <v>1</v>
      </c>
      <c r="V147" s="192">
        <v>1</v>
      </c>
      <c r="W147" s="192">
        <v>1</v>
      </c>
      <c r="X147" s="192">
        <v>1</v>
      </c>
      <c r="Y147" s="192">
        <v>1</v>
      </c>
      <c r="Z147" s="192">
        <v>1</v>
      </c>
      <c r="AA147" s="192" t="s">
        <v>783</v>
      </c>
      <c r="AB147" s="192" t="s">
        <v>489</v>
      </c>
      <c r="AC147" s="192" t="s">
        <v>487</v>
      </c>
      <c r="AD147" s="192" t="s">
        <v>783</v>
      </c>
      <c r="AE147" s="192" t="s">
        <v>783</v>
      </c>
      <c r="AF147" s="192" t="s">
        <v>783</v>
      </c>
      <c r="AG147" s="192" t="s">
        <v>783</v>
      </c>
      <c r="AH147" s="192" t="s">
        <v>783</v>
      </c>
      <c r="AI147" s="192" t="s">
        <v>783</v>
      </c>
      <c r="AJ147" s="192" t="s">
        <v>783</v>
      </c>
      <c r="AK147" s="192" t="s">
        <v>787</v>
      </c>
      <c r="AL147" s="192" t="s">
        <v>64</v>
      </c>
      <c r="AM147" s="192" t="s">
        <v>64</v>
      </c>
      <c r="AN147" s="192" t="s">
        <v>64</v>
      </c>
      <c r="AO147" s="192" t="s">
        <v>64</v>
      </c>
      <c r="AP147" s="192" t="s">
        <v>64</v>
      </c>
      <c r="AQ147" s="192" t="s">
        <v>64</v>
      </c>
      <c r="AR147" s="192" t="s">
        <v>64</v>
      </c>
      <c r="AS147" s="192" t="s">
        <v>64</v>
      </c>
      <c r="AT147" s="192" t="s">
        <v>64</v>
      </c>
      <c r="AU147" s="192" t="s">
        <v>64</v>
      </c>
      <c r="AV147" s="192" t="s">
        <v>64</v>
      </c>
      <c r="AW147" s="192" t="s">
        <v>64</v>
      </c>
      <c r="AX147" s="192" t="s">
        <v>64</v>
      </c>
      <c r="AY147" s="192" t="s">
        <v>64</v>
      </c>
      <c r="AZ147" s="192" t="s">
        <v>64</v>
      </c>
      <c r="BA147" s="192" t="s">
        <v>64</v>
      </c>
      <c r="BB147" s="192" t="s">
        <v>82</v>
      </c>
      <c r="BC147" s="192" t="s">
        <v>64</v>
      </c>
      <c r="BD147" s="192" t="s">
        <v>64</v>
      </c>
      <c r="BE147" s="192" t="s">
        <v>64</v>
      </c>
      <c r="BF147" s="192" t="s">
        <v>64</v>
      </c>
      <c r="BG147" s="192" t="s">
        <v>64</v>
      </c>
      <c r="BH147" s="192" t="s">
        <v>64</v>
      </c>
      <c r="BI147" s="192" t="s">
        <v>64</v>
      </c>
      <c r="BJ147" s="192" t="s">
        <v>64</v>
      </c>
      <c r="BK147" s="192" t="s">
        <v>82</v>
      </c>
      <c r="BL147" s="192" t="s">
        <v>64</v>
      </c>
      <c r="BM147" s="192" t="s">
        <v>64</v>
      </c>
      <c r="BN147" s="192" t="s">
        <v>64</v>
      </c>
      <c r="BO147" s="192" t="s">
        <v>64</v>
      </c>
      <c r="BP147" s="192" t="s">
        <v>64</v>
      </c>
      <c r="BQ147" s="192" t="s">
        <v>64</v>
      </c>
      <c r="BR147" s="192" t="s">
        <v>64</v>
      </c>
      <c r="BS147" s="192" t="s">
        <v>64</v>
      </c>
      <c r="BT147" s="192" t="s">
        <v>64</v>
      </c>
      <c r="BU147" s="192" t="s">
        <v>64</v>
      </c>
      <c r="BV147" s="192" t="s">
        <v>64</v>
      </c>
      <c r="BW147" s="192" t="s">
        <v>64</v>
      </c>
      <c r="BX147" s="192" t="s">
        <v>64</v>
      </c>
      <c r="BY147" s="192" t="s">
        <v>64</v>
      </c>
      <c r="BZ147" s="192" t="s">
        <v>64</v>
      </c>
      <c r="CA147" s="192" t="s">
        <v>64</v>
      </c>
      <c r="CB147" s="192" t="s">
        <v>64</v>
      </c>
      <c r="CC147" s="192" t="s">
        <v>64</v>
      </c>
      <c r="CD147" s="192" t="s">
        <v>64</v>
      </c>
      <c r="CE147" s="192" t="s">
        <v>64</v>
      </c>
      <c r="CF147" s="192" t="s">
        <v>64</v>
      </c>
      <c r="CG147" s="192" t="s">
        <v>64</v>
      </c>
      <c r="CH147" s="192" t="s">
        <v>64</v>
      </c>
      <c r="CI147" s="192" t="s">
        <v>64</v>
      </c>
      <c r="CJ147" s="192" t="s">
        <v>64</v>
      </c>
      <c r="CK147" s="192" t="s">
        <v>64</v>
      </c>
      <c r="CL147" s="192" t="s">
        <v>64</v>
      </c>
      <c r="CM147" s="192" t="s">
        <v>64</v>
      </c>
      <c r="CN147" s="192" t="s">
        <v>64</v>
      </c>
      <c r="CO147" s="192" t="s">
        <v>64</v>
      </c>
      <c r="CP147" s="192" t="s">
        <v>64</v>
      </c>
      <c r="CQ147" s="192" t="s">
        <v>64</v>
      </c>
      <c r="CR147" s="192" t="s">
        <v>82</v>
      </c>
      <c r="CS147" s="192" t="s">
        <v>82</v>
      </c>
      <c r="CT147" s="192" t="s">
        <v>82</v>
      </c>
      <c r="CU147" s="192" t="s">
        <v>64</v>
      </c>
      <c r="CV147" s="192" t="s">
        <v>64</v>
      </c>
      <c r="CW147" s="192" t="s">
        <v>64</v>
      </c>
      <c r="CX147" s="192" t="s">
        <v>64</v>
      </c>
      <c r="CY147" s="192" t="s">
        <v>64</v>
      </c>
      <c r="CZ147" s="192" t="s">
        <v>64</v>
      </c>
      <c r="DA147" s="192" t="s">
        <v>64</v>
      </c>
      <c r="DB147" s="192" t="s">
        <v>64</v>
      </c>
      <c r="DC147" s="192" t="s">
        <v>64</v>
      </c>
      <c r="DD147" s="192" t="s">
        <v>64</v>
      </c>
      <c r="DE147" s="192" t="s">
        <v>64</v>
      </c>
      <c r="DF147" s="192" t="s">
        <v>64</v>
      </c>
      <c r="DG147" s="192" t="s">
        <v>64</v>
      </c>
      <c r="DH147" s="192" t="s">
        <v>64</v>
      </c>
      <c r="DI147" s="192" t="s">
        <v>64</v>
      </c>
      <c r="DJ147" s="192" t="s">
        <v>64</v>
      </c>
      <c r="DK147" s="192" t="s">
        <v>64</v>
      </c>
      <c r="DL147" s="192" t="s">
        <v>64</v>
      </c>
      <c r="DM147" s="192" t="s">
        <v>64</v>
      </c>
      <c r="DN147" s="192" t="s">
        <v>64</v>
      </c>
      <c r="DO147" s="192" t="s">
        <v>64</v>
      </c>
      <c r="DP147" s="192" t="s">
        <v>64</v>
      </c>
      <c r="DQ147" s="192" t="s">
        <v>82</v>
      </c>
      <c r="DR147" s="192" t="s">
        <v>82</v>
      </c>
      <c r="DS147" s="192" t="s">
        <v>64</v>
      </c>
      <c r="DT147" s="192" t="s">
        <v>82</v>
      </c>
      <c r="DU147" s="192" t="s">
        <v>82</v>
      </c>
      <c r="DV147" s="192" t="s">
        <v>82</v>
      </c>
      <c r="DW147" s="192" t="s">
        <v>82</v>
      </c>
      <c r="DX147" s="192" t="s">
        <v>82</v>
      </c>
      <c r="DY147" s="192" t="s">
        <v>82</v>
      </c>
      <c r="DZ147" s="192" t="s">
        <v>82</v>
      </c>
      <c r="EA147" s="192" t="s">
        <v>82</v>
      </c>
      <c r="EB147" s="192" t="s">
        <v>82</v>
      </c>
      <c r="EC147" s="192" t="s">
        <v>82</v>
      </c>
      <c r="ED147" s="192" t="s">
        <v>82</v>
      </c>
      <c r="EE147" s="192" t="s">
        <v>82</v>
      </c>
      <c r="EF147" s="192" t="s">
        <v>82</v>
      </c>
      <c r="EG147" s="192" t="s">
        <v>82</v>
      </c>
      <c r="EH147" s="192" t="s">
        <v>64</v>
      </c>
      <c r="EI147" s="192" t="s">
        <v>64</v>
      </c>
      <c r="EJ147" s="192" t="s">
        <v>64</v>
      </c>
      <c r="EK147" s="192" t="s">
        <v>64</v>
      </c>
      <c r="EL147" s="192" t="s">
        <v>64</v>
      </c>
      <c r="EM147" s="192" t="s">
        <v>64</v>
      </c>
      <c r="EN147" s="192" t="s">
        <v>64</v>
      </c>
      <c r="EO147" s="192" t="s">
        <v>82</v>
      </c>
      <c r="EP147" s="192" t="s">
        <v>82</v>
      </c>
      <c r="EQ147" s="192" t="s">
        <v>64</v>
      </c>
      <c r="ER147" s="192" t="s">
        <v>64</v>
      </c>
      <c r="ES147" s="192" t="s">
        <v>64</v>
      </c>
      <c r="ET147" s="192" t="s">
        <v>64</v>
      </c>
      <c r="EU147" s="192" t="s">
        <v>64</v>
      </c>
      <c r="EV147" s="192" t="s">
        <v>64</v>
      </c>
      <c r="EW147" s="192" t="s">
        <v>64</v>
      </c>
      <c r="EX147" s="192" t="s">
        <v>64</v>
      </c>
      <c r="EY147" s="192" t="s">
        <v>64</v>
      </c>
      <c r="EZ147" s="192" t="s">
        <v>64</v>
      </c>
      <c r="FA147" s="192" t="s">
        <v>64</v>
      </c>
      <c r="FB147" s="192" t="s">
        <v>82</v>
      </c>
      <c r="FC147" s="192" t="s">
        <v>64</v>
      </c>
      <c r="FD147" s="192" t="s">
        <v>64</v>
      </c>
      <c r="FE147" s="192" t="s">
        <v>82</v>
      </c>
      <c r="FF147" s="192" t="s">
        <v>82</v>
      </c>
      <c r="FG147" s="192" t="s">
        <v>82</v>
      </c>
      <c r="FH147" s="192" t="s">
        <v>82</v>
      </c>
      <c r="FI147" s="192" t="s">
        <v>82</v>
      </c>
      <c r="FJ147" s="192" t="s">
        <v>82</v>
      </c>
      <c r="FK147" s="192" t="s">
        <v>82</v>
      </c>
      <c r="FL147" s="192" t="s">
        <v>64</v>
      </c>
      <c r="FM147" s="192" t="s">
        <v>64</v>
      </c>
      <c r="FN147" s="192" t="s">
        <v>64</v>
      </c>
      <c r="FO147" s="192" t="s">
        <v>64</v>
      </c>
      <c r="FP147" s="192" t="s">
        <v>64</v>
      </c>
      <c r="FQ147" s="192" t="s">
        <v>64</v>
      </c>
      <c r="FR147" s="192" t="s">
        <v>64</v>
      </c>
      <c r="FS147" s="192" t="s">
        <v>64</v>
      </c>
      <c r="FT147" s="192" t="s">
        <v>64</v>
      </c>
      <c r="FU147" s="192" t="s">
        <v>64</v>
      </c>
      <c r="FV147" s="192" t="s">
        <v>64</v>
      </c>
      <c r="FW147" s="192" t="s">
        <v>64</v>
      </c>
      <c r="FX147" s="192" t="s">
        <v>64</v>
      </c>
      <c r="FY147" s="192" t="s">
        <v>64</v>
      </c>
      <c r="FZ147" s="192" t="s">
        <v>64</v>
      </c>
      <c r="GA147" s="192" t="s">
        <v>64</v>
      </c>
      <c r="GB147" s="192" t="s">
        <v>64</v>
      </c>
      <c r="GC147" s="192" t="s">
        <v>64</v>
      </c>
      <c r="GD147" s="192" t="s">
        <v>64</v>
      </c>
      <c r="GE147" s="192" t="s">
        <v>64</v>
      </c>
      <c r="GF147" s="192" t="s">
        <v>64</v>
      </c>
      <c r="GG147" s="192" t="s">
        <v>64</v>
      </c>
      <c r="GH147" s="192" t="s">
        <v>64</v>
      </c>
      <c r="GI147" s="192" t="s">
        <v>64</v>
      </c>
      <c r="GJ147" s="192" t="s">
        <v>64</v>
      </c>
      <c r="GK147" s="192" t="s">
        <v>64</v>
      </c>
      <c r="GL147" s="192" t="s">
        <v>64</v>
      </c>
      <c r="GM147" s="192" t="s">
        <v>64</v>
      </c>
      <c r="GN147" s="192" t="s">
        <v>82</v>
      </c>
      <c r="GO147" s="192" t="s">
        <v>64</v>
      </c>
      <c r="GP147" s="192" t="s">
        <v>64</v>
      </c>
      <c r="GQ147" s="192" t="s">
        <v>64</v>
      </c>
      <c r="GR147" s="192" t="s">
        <v>64</v>
      </c>
      <c r="GS147" s="192" t="s">
        <v>64</v>
      </c>
      <c r="GT147" s="192" t="s">
        <v>64</v>
      </c>
      <c r="GU147" s="192" t="s">
        <v>64</v>
      </c>
      <c r="GV147" s="192" t="s">
        <v>64</v>
      </c>
      <c r="GW147" s="192" t="s">
        <v>64</v>
      </c>
      <c r="GX147" s="192" t="s">
        <v>64</v>
      </c>
      <c r="GY147" s="192" t="s">
        <v>64</v>
      </c>
      <c r="GZ147" s="192" t="s">
        <v>64</v>
      </c>
      <c r="HA147" s="192" t="s">
        <v>64</v>
      </c>
      <c r="HB147" s="192" t="s">
        <v>64</v>
      </c>
      <c r="HC147" s="192" t="s">
        <v>82</v>
      </c>
      <c r="HD147" s="192" t="s">
        <v>64</v>
      </c>
      <c r="HE147" s="192" t="s">
        <v>64</v>
      </c>
      <c r="HF147" s="192" t="s">
        <v>64</v>
      </c>
      <c r="HG147" s="192" t="s">
        <v>64</v>
      </c>
      <c r="HH147" s="192" t="s">
        <v>64</v>
      </c>
      <c r="HI147" s="192" t="s">
        <v>64</v>
      </c>
      <c r="HJ147" s="192" t="s">
        <v>64</v>
      </c>
      <c r="HK147" s="192" t="s">
        <v>64</v>
      </c>
      <c r="HL147" s="192" t="s">
        <v>82</v>
      </c>
      <c r="HM147" s="192" t="s">
        <v>64</v>
      </c>
      <c r="HN147" s="192" t="s">
        <v>64</v>
      </c>
      <c r="HO147" s="192" t="s">
        <v>82</v>
      </c>
      <c r="HP147" s="192" t="s">
        <v>82</v>
      </c>
      <c r="HQ147" s="192" t="s">
        <v>82</v>
      </c>
      <c r="HR147" s="192" t="s">
        <v>82</v>
      </c>
      <c r="HS147" s="192" t="s">
        <v>64</v>
      </c>
      <c r="HT147" s="192" t="s">
        <v>64</v>
      </c>
      <c r="HU147" s="192" t="s">
        <v>64</v>
      </c>
      <c r="HV147" s="192" t="s">
        <v>64</v>
      </c>
      <c r="HW147" s="192" t="s">
        <v>64</v>
      </c>
      <c r="HX147" s="192" t="s">
        <v>64</v>
      </c>
      <c r="HY147" s="192" t="s">
        <v>64</v>
      </c>
      <c r="HZ147" s="192" t="s">
        <v>64</v>
      </c>
      <c r="IA147" s="192" t="s">
        <v>64</v>
      </c>
      <c r="IB147" s="192" t="s">
        <v>64</v>
      </c>
      <c r="IC147" s="192" t="s">
        <v>64</v>
      </c>
      <c r="ID147" s="192" t="s">
        <v>64</v>
      </c>
      <c r="IE147" s="192" t="s">
        <v>64</v>
      </c>
      <c r="IF147" s="192" t="s">
        <v>64</v>
      </c>
      <c r="IG147" s="192" t="s">
        <v>64</v>
      </c>
      <c r="IH147" s="192" t="s">
        <v>64</v>
      </c>
      <c r="II147" s="192" t="s">
        <v>64</v>
      </c>
      <c r="IJ147" s="192" t="s">
        <v>64</v>
      </c>
      <c r="IK147" s="192" t="s">
        <v>64</v>
      </c>
      <c r="IL147" s="192" t="s">
        <v>64</v>
      </c>
      <c r="IM147" s="192" t="s">
        <v>490</v>
      </c>
      <c r="IN147" s="192" t="s">
        <v>83</v>
      </c>
      <c r="IO147" s="192" t="s">
        <v>489</v>
      </c>
      <c r="IP147" s="192" t="s">
        <v>487</v>
      </c>
      <c r="IQ147" s="192" t="s">
        <v>64</v>
      </c>
      <c r="IR147" s="192" t="s">
        <v>64</v>
      </c>
    </row>
    <row r="148" spans="1:252">
      <c r="A148" s="209" t="str">
        <f t="shared" si="2"/>
        <v>Report</v>
      </c>
      <c r="B148" s="192">
        <v>134614</v>
      </c>
      <c r="C148" s="192">
        <v>9376104</v>
      </c>
      <c r="D148" s="192" t="s">
        <v>1165</v>
      </c>
      <c r="E148" s="192" t="s">
        <v>778</v>
      </c>
      <c r="F148" s="192" t="s">
        <v>532</v>
      </c>
      <c r="G148" s="192" t="s">
        <v>532</v>
      </c>
      <c r="H148" s="192" t="s">
        <v>789</v>
      </c>
      <c r="I148" s="192" t="s">
        <v>1166</v>
      </c>
      <c r="J148" s="192" t="s">
        <v>781</v>
      </c>
      <c r="K148" s="192" t="s">
        <v>781</v>
      </c>
      <c r="L148" s="192" t="s">
        <v>782</v>
      </c>
      <c r="M148" s="192" t="s">
        <v>783</v>
      </c>
      <c r="N148" s="210" t="s">
        <v>784</v>
      </c>
      <c r="O148" s="211">
        <v>10047132</v>
      </c>
      <c r="P148" s="196">
        <v>43291</v>
      </c>
      <c r="Q148" s="196">
        <v>43293</v>
      </c>
      <c r="R148" s="196">
        <v>43362</v>
      </c>
      <c r="S148" s="192" t="s">
        <v>785</v>
      </c>
      <c r="T148" s="192" t="s">
        <v>786</v>
      </c>
      <c r="U148" s="192">
        <v>3</v>
      </c>
      <c r="V148" s="192">
        <v>3</v>
      </c>
      <c r="W148" s="192">
        <v>3</v>
      </c>
      <c r="X148" s="192">
        <v>3</v>
      </c>
      <c r="Y148" s="192">
        <v>3</v>
      </c>
      <c r="Z148" s="192" t="s">
        <v>783</v>
      </c>
      <c r="AA148" s="192" t="s">
        <v>783</v>
      </c>
      <c r="AB148" s="192" t="s">
        <v>489</v>
      </c>
      <c r="AC148" s="192" t="s">
        <v>488</v>
      </c>
      <c r="AD148" s="192" t="s">
        <v>487</v>
      </c>
      <c r="AE148" s="192" t="s">
        <v>783</v>
      </c>
      <c r="AF148" s="192" t="s">
        <v>783</v>
      </c>
      <c r="AG148" s="192" t="s">
        <v>783</v>
      </c>
      <c r="AH148" s="192" t="s">
        <v>783</v>
      </c>
      <c r="AI148" s="192" t="s">
        <v>783</v>
      </c>
      <c r="AJ148" s="192" t="s">
        <v>783</v>
      </c>
      <c r="AK148" s="192" t="s">
        <v>791</v>
      </c>
      <c r="AL148" s="192" t="s">
        <v>792</v>
      </c>
      <c r="AM148" s="192" t="s">
        <v>64</v>
      </c>
      <c r="AN148" s="192" t="s">
        <v>64</v>
      </c>
      <c r="AO148" s="192" t="s">
        <v>64</v>
      </c>
      <c r="AP148" s="192" t="s">
        <v>792</v>
      </c>
      <c r="AQ148" s="192" t="s">
        <v>64</v>
      </c>
      <c r="AR148" s="192" t="s">
        <v>64</v>
      </c>
      <c r="AS148" s="192" t="s">
        <v>792</v>
      </c>
      <c r="AT148" s="192" t="s">
        <v>64</v>
      </c>
      <c r="AU148" s="192" t="s">
        <v>64</v>
      </c>
      <c r="AV148" s="192" t="s">
        <v>64</v>
      </c>
      <c r="AW148" s="192" t="s">
        <v>64</v>
      </c>
      <c r="AX148" s="192" t="s">
        <v>64</v>
      </c>
      <c r="AY148" s="192" t="s">
        <v>65</v>
      </c>
      <c r="AZ148" s="192" t="s">
        <v>64</v>
      </c>
      <c r="BA148" s="192" t="s">
        <v>64</v>
      </c>
      <c r="BB148" s="192" t="s">
        <v>82</v>
      </c>
      <c r="BC148" s="192" t="s">
        <v>64</v>
      </c>
      <c r="BD148" s="192" t="s">
        <v>64</v>
      </c>
      <c r="BE148" s="192" t="s">
        <v>64</v>
      </c>
      <c r="BF148" s="192" t="s">
        <v>64</v>
      </c>
      <c r="BG148" s="192" t="s">
        <v>64</v>
      </c>
      <c r="BH148" s="192" t="s">
        <v>64</v>
      </c>
      <c r="BI148" s="192" t="s">
        <v>64</v>
      </c>
      <c r="BJ148" s="192" t="s">
        <v>82</v>
      </c>
      <c r="BK148" s="192" t="s">
        <v>82</v>
      </c>
      <c r="BL148" s="192" t="s">
        <v>65</v>
      </c>
      <c r="BM148" s="192" t="s">
        <v>64</v>
      </c>
      <c r="BN148" s="192" t="s">
        <v>65</v>
      </c>
      <c r="BO148" s="192" t="s">
        <v>65</v>
      </c>
      <c r="BP148" s="192" t="s">
        <v>64</v>
      </c>
      <c r="BQ148" s="192" t="s">
        <v>64</v>
      </c>
      <c r="BR148" s="192" t="s">
        <v>64</v>
      </c>
      <c r="BS148" s="192" t="s">
        <v>64</v>
      </c>
      <c r="BT148" s="192" t="s">
        <v>64</v>
      </c>
      <c r="BU148" s="192" t="s">
        <v>64</v>
      </c>
      <c r="BV148" s="192" t="s">
        <v>64</v>
      </c>
      <c r="BW148" s="192" t="s">
        <v>64</v>
      </c>
      <c r="BX148" s="192" t="s">
        <v>64</v>
      </c>
      <c r="BY148" s="192" t="s">
        <v>64</v>
      </c>
      <c r="BZ148" s="192" t="s">
        <v>64</v>
      </c>
      <c r="CA148" s="192" t="s">
        <v>64</v>
      </c>
      <c r="CB148" s="192" t="s">
        <v>64</v>
      </c>
      <c r="CC148" s="192" t="s">
        <v>64</v>
      </c>
      <c r="CD148" s="192" t="s">
        <v>64</v>
      </c>
      <c r="CE148" s="192" t="s">
        <v>64</v>
      </c>
      <c r="CF148" s="192" t="s">
        <v>64</v>
      </c>
      <c r="CG148" s="192" t="s">
        <v>64</v>
      </c>
      <c r="CH148" s="192" t="s">
        <v>64</v>
      </c>
      <c r="CI148" s="192" t="s">
        <v>64</v>
      </c>
      <c r="CJ148" s="192" t="s">
        <v>64</v>
      </c>
      <c r="CK148" s="192" t="s">
        <v>64</v>
      </c>
      <c r="CL148" s="192" t="s">
        <v>64</v>
      </c>
      <c r="CM148" s="192" t="s">
        <v>64</v>
      </c>
      <c r="CN148" s="192" t="s">
        <v>64</v>
      </c>
      <c r="CO148" s="192" t="s">
        <v>64</v>
      </c>
      <c r="CP148" s="192" t="s">
        <v>64</v>
      </c>
      <c r="CQ148" s="192" t="s">
        <v>64</v>
      </c>
      <c r="CR148" s="192" t="s">
        <v>82</v>
      </c>
      <c r="CS148" s="192" t="s">
        <v>82</v>
      </c>
      <c r="CT148" s="192" t="s">
        <v>82</v>
      </c>
      <c r="CU148" s="192" t="s">
        <v>64</v>
      </c>
      <c r="CV148" s="192" t="s">
        <v>64</v>
      </c>
      <c r="CW148" s="192" t="s">
        <v>64</v>
      </c>
      <c r="CX148" s="192" t="s">
        <v>64</v>
      </c>
      <c r="CY148" s="192" t="s">
        <v>64</v>
      </c>
      <c r="CZ148" s="192" t="s">
        <v>64</v>
      </c>
      <c r="DA148" s="192" t="s">
        <v>64</v>
      </c>
      <c r="DB148" s="192" t="s">
        <v>64</v>
      </c>
      <c r="DC148" s="192" t="s">
        <v>64</v>
      </c>
      <c r="DD148" s="192" t="s">
        <v>64</v>
      </c>
      <c r="DE148" s="192" t="s">
        <v>64</v>
      </c>
      <c r="DF148" s="192" t="s">
        <v>64</v>
      </c>
      <c r="DG148" s="192" t="s">
        <v>64</v>
      </c>
      <c r="DH148" s="192" t="s">
        <v>64</v>
      </c>
      <c r="DI148" s="192" t="s">
        <v>64</v>
      </c>
      <c r="DJ148" s="192" t="s">
        <v>64</v>
      </c>
      <c r="DK148" s="192" t="s">
        <v>64</v>
      </c>
      <c r="DL148" s="192" t="s">
        <v>64</v>
      </c>
      <c r="DM148" s="192" t="s">
        <v>64</v>
      </c>
      <c r="DN148" s="192" t="s">
        <v>64</v>
      </c>
      <c r="DO148" s="192" t="s">
        <v>64</v>
      </c>
      <c r="DP148" s="192" t="s">
        <v>64</v>
      </c>
      <c r="DQ148" s="192" t="s">
        <v>64</v>
      </c>
      <c r="DR148" s="192" t="s">
        <v>82</v>
      </c>
      <c r="DS148" s="192" t="s">
        <v>64</v>
      </c>
      <c r="DT148" s="192" t="s">
        <v>64</v>
      </c>
      <c r="DU148" s="192" t="s">
        <v>64</v>
      </c>
      <c r="DV148" s="192" t="s">
        <v>64</v>
      </c>
      <c r="DW148" s="192" t="s">
        <v>64</v>
      </c>
      <c r="DX148" s="192" t="s">
        <v>64</v>
      </c>
      <c r="DY148" s="192" t="s">
        <v>64</v>
      </c>
      <c r="DZ148" s="192" t="s">
        <v>64</v>
      </c>
      <c r="EA148" s="192" t="s">
        <v>64</v>
      </c>
      <c r="EB148" s="192" t="s">
        <v>64</v>
      </c>
      <c r="EC148" s="192" t="s">
        <v>64</v>
      </c>
      <c r="ED148" s="192" t="s">
        <v>64</v>
      </c>
      <c r="EE148" s="192" t="s">
        <v>64</v>
      </c>
      <c r="EF148" s="192" t="s">
        <v>82</v>
      </c>
      <c r="EG148" s="192" t="s">
        <v>64</v>
      </c>
      <c r="EH148" s="192" t="s">
        <v>64</v>
      </c>
      <c r="EI148" s="192" t="s">
        <v>64</v>
      </c>
      <c r="EJ148" s="192" t="s">
        <v>64</v>
      </c>
      <c r="EK148" s="192" t="s">
        <v>64</v>
      </c>
      <c r="EL148" s="192" t="s">
        <v>64</v>
      </c>
      <c r="EM148" s="192" t="s">
        <v>64</v>
      </c>
      <c r="EN148" s="192" t="s">
        <v>64</v>
      </c>
      <c r="EO148" s="192" t="s">
        <v>64</v>
      </c>
      <c r="EP148" s="192" t="s">
        <v>64</v>
      </c>
      <c r="EQ148" s="192" t="s">
        <v>64</v>
      </c>
      <c r="ER148" s="192" t="s">
        <v>64</v>
      </c>
      <c r="ES148" s="192" t="s">
        <v>64</v>
      </c>
      <c r="ET148" s="192" t="s">
        <v>64</v>
      </c>
      <c r="EU148" s="192" t="s">
        <v>64</v>
      </c>
      <c r="EV148" s="192" t="s">
        <v>64</v>
      </c>
      <c r="EW148" s="192" t="s">
        <v>64</v>
      </c>
      <c r="EX148" s="192" t="s">
        <v>64</v>
      </c>
      <c r="EY148" s="192" t="s">
        <v>64</v>
      </c>
      <c r="EZ148" s="192" t="s">
        <v>64</v>
      </c>
      <c r="FA148" s="192" t="s">
        <v>64</v>
      </c>
      <c r="FB148" s="192" t="s">
        <v>64</v>
      </c>
      <c r="FC148" s="192" t="s">
        <v>64</v>
      </c>
      <c r="FD148" s="192" t="s">
        <v>64</v>
      </c>
      <c r="FE148" s="192" t="s">
        <v>64</v>
      </c>
      <c r="FF148" s="192" t="s">
        <v>64</v>
      </c>
      <c r="FG148" s="192" t="s">
        <v>64</v>
      </c>
      <c r="FH148" s="192" t="s">
        <v>64</v>
      </c>
      <c r="FI148" s="192" t="s">
        <v>64</v>
      </c>
      <c r="FJ148" s="192" t="s">
        <v>64</v>
      </c>
      <c r="FK148" s="192" t="s">
        <v>64</v>
      </c>
      <c r="FL148" s="192" t="s">
        <v>64</v>
      </c>
      <c r="FM148" s="192" t="s">
        <v>64</v>
      </c>
      <c r="FN148" s="192" t="s">
        <v>64</v>
      </c>
      <c r="FO148" s="192" t="s">
        <v>64</v>
      </c>
      <c r="FP148" s="192" t="s">
        <v>64</v>
      </c>
      <c r="FQ148" s="192" t="s">
        <v>64</v>
      </c>
      <c r="FR148" s="192" t="s">
        <v>64</v>
      </c>
      <c r="FS148" s="192" t="s">
        <v>64</v>
      </c>
      <c r="FT148" s="192" t="s">
        <v>64</v>
      </c>
      <c r="FU148" s="192" t="s">
        <v>64</v>
      </c>
      <c r="FV148" s="192" t="s">
        <v>64</v>
      </c>
      <c r="FW148" s="192" t="s">
        <v>64</v>
      </c>
      <c r="FX148" s="192" t="s">
        <v>82</v>
      </c>
      <c r="FY148" s="192" t="s">
        <v>64</v>
      </c>
      <c r="FZ148" s="192" t="s">
        <v>64</v>
      </c>
      <c r="GA148" s="192" t="s">
        <v>64</v>
      </c>
      <c r="GB148" s="192" t="s">
        <v>64</v>
      </c>
      <c r="GC148" s="192" t="s">
        <v>65</v>
      </c>
      <c r="GD148" s="192" t="s">
        <v>64</v>
      </c>
      <c r="GE148" s="192" t="s">
        <v>64</v>
      </c>
      <c r="GF148" s="192" t="s">
        <v>64</v>
      </c>
      <c r="GG148" s="192" t="s">
        <v>65</v>
      </c>
      <c r="GH148" s="192" t="s">
        <v>64</v>
      </c>
      <c r="GI148" s="192" t="s">
        <v>64</v>
      </c>
      <c r="GJ148" s="192" t="s">
        <v>64</v>
      </c>
      <c r="GK148" s="192" t="s">
        <v>64</v>
      </c>
      <c r="GL148" s="192" t="s">
        <v>64</v>
      </c>
      <c r="GM148" s="192" t="s">
        <v>64</v>
      </c>
      <c r="GN148" s="192" t="s">
        <v>82</v>
      </c>
      <c r="GO148" s="192" t="s">
        <v>64</v>
      </c>
      <c r="GP148" s="192" t="s">
        <v>64</v>
      </c>
      <c r="GQ148" s="192" t="s">
        <v>64</v>
      </c>
      <c r="GR148" s="192" t="s">
        <v>64</v>
      </c>
      <c r="GS148" s="192" t="s">
        <v>64</v>
      </c>
      <c r="GT148" s="192" t="s">
        <v>64</v>
      </c>
      <c r="GU148" s="192" t="s">
        <v>64</v>
      </c>
      <c r="GV148" s="192" t="s">
        <v>64</v>
      </c>
      <c r="GW148" s="192" t="s">
        <v>64</v>
      </c>
      <c r="GX148" s="192" t="s">
        <v>64</v>
      </c>
      <c r="GY148" s="192" t="s">
        <v>64</v>
      </c>
      <c r="GZ148" s="192" t="s">
        <v>64</v>
      </c>
      <c r="HA148" s="192" t="s">
        <v>64</v>
      </c>
      <c r="HB148" s="192" t="s">
        <v>64</v>
      </c>
      <c r="HC148" s="192" t="s">
        <v>82</v>
      </c>
      <c r="HD148" s="192" t="s">
        <v>64</v>
      </c>
      <c r="HE148" s="192" t="s">
        <v>64</v>
      </c>
      <c r="HF148" s="192" t="s">
        <v>64</v>
      </c>
      <c r="HG148" s="192" t="s">
        <v>64</v>
      </c>
      <c r="HH148" s="192" t="s">
        <v>64</v>
      </c>
      <c r="HI148" s="192" t="s">
        <v>64</v>
      </c>
      <c r="HJ148" s="192" t="s">
        <v>64</v>
      </c>
      <c r="HK148" s="192" t="s">
        <v>64</v>
      </c>
      <c r="HL148" s="192" t="s">
        <v>64</v>
      </c>
      <c r="HM148" s="192" t="s">
        <v>64</v>
      </c>
      <c r="HN148" s="192" t="s">
        <v>64</v>
      </c>
      <c r="HO148" s="192" t="s">
        <v>64</v>
      </c>
      <c r="HP148" s="192" t="s">
        <v>82</v>
      </c>
      <c r="HQ148" s="192" t="s">
        <v>64</v>
      </c>
      <c r="HR148" s="192" t="s">
        <v>64</v>
      </c>
      <c r="HS148" s="192" t="s">
        <v>64</v>
      </c>
      <c r="HT148" s="192" t="s">
        <v>64</v>
      </c>
      <c r="HU148" s="192" t="s">
        <v>64</v>
      </c>
      <c r="HV148" s="192" t="s">
        <v>64</v>
      </c>
      <c r="HW148" s="192" t="s">
        <v>64</v>
      </c>
      <c r="HX148" s="192" t="s">
        <v>64</v>
      </c>
      <c r="HY148" s="192" t="s">
        <v>64</v>
      </c>
      <c r="HZ148" s="192" t="s">
        <v>64</v>
      </c>
      <c r="IA148" s="192" t="s">
        <v>64</v>
      </c>
      <c r="IB148" s="192" t="s">
        <v>64</v>
      </c>
      <c r="IC148" s="192" t="s">
        <v>64</v>
      </c>
      <c r="ID148" s="192" t="s">
        <v>64</v>
      </c>
      <c r="IE148" s="192" t="s">
        <v>64</v>
      </c>
      <c r="IF148" s="192" t="s">
        <v>64</v>
      </c>
      <c r="IG148" s="192" t="s">
        <v>64</v>
      </c>
      <c r="IH148" s="192" t="s">
        <v>64</v>
      </c>
      <c r="II148" s="192" t="s">
        <v>65</v>
      </c>
      <c r="IJ148" s="192" t="s">
        <v>65</v>
      </c>
      <c r="IK148" s="192" t="s">
        <v>65</v>
      </c>
      <c r="IL148" s="192" t="s">
        <v>64</v>
      </c>
      <c r="IM148" s="192" t="s">
        <v>783</v>
      </c>
      <c r="IN148" s="192" t="s">
        <v>783</v>
      </c>
      <c r="IO148" s="192" t="s">
        <v>783</v>
      </c>
      <c r="IP148" s="192" t="s">
        <v>783</v>
      </c>
      <c r="IQ148" s="192" t="s">
        <v>783</v>
      </c>
      <c r="IR148" s="192" t="s">
        <v>783</v>
      </c>
    </row>
    <row r="149" spans="1:252">
      <c r="A149" s="209" t="str">
        <f t="shared" si="2"/>
        <v>Report</v>
      </c>
      <c r="B149" s="192">
        <v>136434</v>
      </c>
      <c r="C149" s="192">
        <v>9356229</v>
      </c>
      <c r="D149" s="192" t="s">
        <v>1167</v>
      </c>
      <c r="E149" s="192" t="s">
        <v>778</v>
      </c>
      <c r="F149" s="192" t="s">
        <v>533</v>
      </c>
      <c r="G149" s="192" t="s">
        <v>533</v>
      </c>
      <c r="H149" s="192" t="s">
        <v>903</v>
      </c>
      <c r="I149" s="192" t="s">
        <v>1168</v>
      </c>
      <c r="J149" s="192" t="s">
        <v>781</v>
      </c>
      <c r="K149" s="192" t="s">
        <v>781</v>
      </c>
      <c r="L149" s="192" t="s">
        <v>782</v>
      </c>
      <c r="M149" s="192" t="s">
        <v>783</v>
      </c>
      <c r="N149" s="210" t="s">
        <v>784</v>
      </c>
      <c r="O149" s="211">
        <v>10038909</v>
      </c>
      <c r="P149" s="196">
        <v>42990</v>
      </c>
      <c r="Q149" s="196">
        <v>42991</v>
      </c>
      <c r="R149" s="196">
        <v>43021</v>
      </c>
      <c r="S149" s="192" t="s">
        <v>4430</v>
      </c>
      <c r="T149" s="192" t="s">
        <v>786</v>
      </c>
      <c r="U149" s="192">
        <v>3</v>
      </c>
      <c r="V149" s="192">
        <v>3</v>
      </c>
      <c r="W149" s="192">
        <v>3</v>
      </c>
      <c r="X149" s="192">
        <v>3</v>
      </c>
      <c r="Y149" s="192">
        <v>3</v>
      </c>
      <c r="Z149" s="192" t="s">
        <v>783</v>
      </c>
      <c r="AA149" s="192" t="s">
        <v>783</v>
      </c>
      <c r="AB149" s="192" t="s">
        <v>489</v>
      </c>
      <c r="AC149" s="192" t="s">
        <v>783</v>
      </c>
      <c r="AD149" s="192" t="s">
        <v>783</v>
      </c>
      <c r="AE149" s="192" t="s">
        <v>783</v>
      </c>
      <c r="AF149" s="192" t="s">
        <v>783</v>
      </c>
      <c r="AG149" s="192" t="s">
        <v>783</v>
      </c>
      <c r="AH149" s="192" t="s">
        <v>783</v>
      </c>
      <c r="AI149" s="192" t="s">
        <v>783</v>
      </c>
      <c r="AJ149" s="192" t="s">
        <v>783</v>
      </c>
      <c r="AK149" s="192" t="s">
        <v>791</v>
      </c>
      <c r="AL149" s="192" t="s">
        <v>792</v>
      </c>
      <c r="AM149" s="192" t="s">
        <v>64</v>
      </c>
      <c r="AN149" s="192" t="s">
        <v>792</v>
      </c>
      <c r="AO149" s="192" t="s">
        <v>64</v>
      </c>
      <c r="AP149" s="192" t="s">
        <v>64</v>
      </c>
      <c r="AQ149" s="192" t="s">
        <v>792</v>
      </c>
      <c r="AR149" s="192" t="s">
        <v>64</v>
      </c>
      <c r="AS149" s="192" t="s">
        <v>792</v>
      </c>
      <c r="AT149" s="192" t="s">
        <v>65</v>
      </c>
      <c r="AU149" s="192" t="s">
        <v>65</v>
      </c>
      <c r="AV149" s="192" t="s">
        <v>65</v>
      </c>
      <c r="AW149" s="192" t="s">
        <v>65</v>
      </c>
      <c r="AX149" s="192" t="s">
        <v>64</v>
      </c>
      <c r="AY149" s="192" t="s">
        <v>64</v>
      </c>
      <c r="AZ149" s="192" t="s">
        <v>64</v>
      </c>
      <c r="BA149" s="192" t="s">
        <v>64</v>
      </c>
      <c r="BB149" s="192" t="s">
        <v>83</v>
      </c>
      <c r="BC149" s="192" t="s">
        <v>64</v>
      </c>
      <c r="BD149" s="192" t="s">
        <v>64</v>
      </c>
      <c r="BE149" s="192" t="s">
        <v>64</v>
      </c>
      <c r="BF149" s="192" t="s">
        <v>64</v>
      </c>
      <c r="BG149" s="192" t="s">
        <v>64</v>
      </c>
      <c r="BH149" s="192" t="s">
        <v>64</v>
      </c>
      <c r="BI149" s="192" t="s">
        <v>64</v>
      </c>
      <c r="BJ149" s="192" t="s">
        <v>83</v>
      </c>
      <c r="BK149" s="192" t="s">
        <v>83</v>
      </c>
      <c r="BL149" s="192" t="s">
        <v>64</v>
      </c>
      <c r="BM149" s="192" t="s">
        <v>64</v>
      </c>
      <c r="BN149" s="192" t="s">
        <v>65</v>
      </c>
      <c r="BO149" s="192" t="s">
        <v>65</v>
      </c>
      <c r="BP149" s="192" t="s">
        <v>64</v>
      </c>
      <c r="BQ149" s="192" t="s">
        <v>65</v>
      </c>
      <c r="BR149" s="192" t="s">
        <v>65</v>
      </c>
      <c r="BS149" s="192" t="s">
        <v>64</v>
      </c>
      <c r="BT149" s="192" t="s">
        <v>64</v>
      </c>
      <c r="BU149" s="192" t="s">
        <v>65</v>
      </c>
      <c r="BV149" s="192" t="s">
        <v>65</v>
      </c>
      <c r="BW149" s="192" t="s">
        <v>64</v>
      </c>
      <c r="BX149" s="192" t="s">
        <v>64</v>
      </c>
      <c r="BY149" s="192" t="s">
        <v>65</v>
      </c>
      <c r="BZ149" s="192" t="s">
        <v>64</v>
      </c>
      <c r="CA149" s="192" t="s">
        <v>64</v>
      </c>
      <c r="CB149" s="192" t="s">
        <v>64</v>
      </c>
      <c r="CC149" s="192" t="s">
        <v>64</v>
      </c>
      <c r="CD149" s="192" t="s">
        <v>64</v>
      </c>
      <c r="CE149" s="192" t="s">
        <v>64</v>
      </c>
      <c r="CF149" s="192" t="s">
        <v>64</v>
      </c>
      <c r="CG149" s="192" t="s">
        <v>64</v>
      </c>
      <c r="CH149" s="192" t="s">
        <v>64</v>
      </c>
      <c r="CI149" s="192" t="s">
        <v>64</v>
      </c>
      <c r="CJ149" s="192" t="s">
        <v>64</v>
      </c>
      <c r="CK149" s="192" t="s">
        <v>64</v>
      </c>
      <c r="CL149" s="192" t="s">
        <v>64</v>
      </c>
      <c r="CM149" s="192" t="s">
        <v>64</v>
      </c>
      <c r="CN149" s="192" t="s">
        <v>64</v>
      </c>
      <c r="CO149" s="192" t="s">
        <v>64</v>
      </c>
      <c r="CP149" s="192" t="s">
        <v>64</v>
      </c>
      <c r="CQ149" s="192" t="s">
        <v>64</v>
      </c>
      <c r="CR149" s="192" t="s">
        <v>83</v>
      </c>
      <c r="CS149" s="192" t="s">
        <v>83</v>
      </c>
      <c r="CT149" s="192" t="s">
        <v>83</v>
      </c>
      <c r="CU149" s="192" t="s">
        <v>65</v>
      </c>
      <c r="CV149" s="192" t="s">
        <v>64</v>
      </c>
      <c r="CW149" s="192" t="s">
        <v>65</v>
      </c>
      <c r="CX149" s="192" t="s">
        <v>65</v>
      </c>
      <c r="CY149" s="192" t="s">
        <v>64</v>
      </c>
      <c r="CZ149" s="192" t="s">
        <v>64</v>
      </c>
      <c r="DA149" s="192" t="s">
        <v>64</v>
      </c>
      <c r="DB149" s="192" t="s">
        <v>64</v>
      </c>
      <c r="DC149" s="192" t="s">
        <v>64</v>
      </c>
      <c r="DD149" s="192" t="s">
        <v>65</v>
      </c>
      <c r="DE149" s="192" t="s">
        <v>64</v>
      </c>
      <c r="DF149" s="192" t="s">
        <v>64</v>
      </c>
      <c r="DG149" s="192" t="s">
        <v>64</v>
      </c>
      <c r="DH149" s="192" t="s">
        <v>64</v>
      </c>
      <c r="DI149" s="192" t="s">
        <v>64</v>
      </c>
      <c r="DJ149" s="192" t="s">
        <v>64</v>
      </c>
      <c r="DK149" s="192" t="s">
        <v>64</v>
      </c>
      <c r="DL149" s="192" t="s">
        <v>64</v>
      </c>
      <c r="DM149" s="192" t="s">
        <v>64</v>
      </c>
      <c r="DN149" s="192" t="s">
        <v>64</v>
      </c>
      <c r="DO149" s="192" t="s">
        <v>64</v>
      </c>
      <c r="DP149" s="192" t="s">
        <v>64</v>
      </c>
      <c r="DQ149" s="192" t="s">
        <v>64</v>
      </c>
      <c r="DR149" s="192" t="s">
        <v>83</v>
      </c>
      <c r="DS149" s="192" t="s">
        <v>64</v>
      </c>
      <c r="DT149" s="192" t="s">
        <v>83</v>
      </c>
      <c r="DU149" s="192" t="s">
        <v>83</v>
      </c>
      <c r="DV149" s="192" t="s">
        <v>83</v>
      </c>
      <c r="DW149" s="192" t="s">
        <v>83</v>
      </c>
      <c r="DX149" s="192" t="s">
        <v>83</v>
      </c>
      <c r="DY149" s="192" t="s">
        <v>83</v>
      </c>
      <c r="DZ149" s="192" t="s">
        <v>83</v>
      </c>
      <c r="EA149" s="192" t="s">
        <v>83</v>
      </c>
      <c r="EB149" s="192" t="s">
        <v>83</v>
      </c>
      <c r="EC149" s="192" t="s">
        <v>83</v>
      </c>
      <c r="ED149" s="192" t="s">
        <v>83</v>
      </c>
      <c r="EE149" s="192" t="s">
        <v>83</v>
      </c>
      <c r="EF149" s="192" t="s">
        <v>83</v>
      </c>
      <c r="EG149" s="192" t="s">
        <v>83</v>
      </c>
      <c r="EH149" s="192" t="s">
        <v>83</v>
      </c>
      <c r="EI149" s="192" t="s">
        <v>83</v>
      </c>
      <c r="EJ149" s="192" t="s">
        <v>83</v>
      </c>
      <c r="EK149" s="192" t="s">
        <v>83</v>
      </c>
      <c r="EL149" s="192" t="s">
        <v>83</v>
      </c>
      <c r="EM149" s="192" t="s">
        <v>83</v>
      </c>
      <c r="EN149" s="192" t="s">
        <v>83</v>
      </c>
      <c r="EO149" s="192" t="s">
        <v>83</v>
      </c>
      <c r="EP149" s="192" t="s">
        <v>83</v>
      </c>
      <c r="EQ149" s="192" t="s">
        <v>64</v>
      </c>
      <c r="ER149" s="192" t="s">
        <v>64</v>
      </c>
      <c r="ES149" s="192" t="s">
        <v>64</v>
      </c>
      <c r="ET149" s="192" t="s">
        <v>64</v>
      </c>
      <c r="EU149" s="192" t="s">
        <v>64</v>
      </c>
      <c r="EV149" s="192" t="s">
        <v>64</v>
      </c>
      <c r="EW149" s="192" t="s">
        <v>64</v>
      </c>
      <c r="EX149" s="192" t="s">
        <v>64</v>
      </c>
      <c r="EY149" s="192" t="s">
        <v>64</v>
      </c>
      <c r="EZ149" s="192" t="s">
        <v>64</v>
      </c>
      <c r="FA149" s="192" t="s">
        <v>64</v>
      </c>
      <c r="FB149" s="192" t="s">
        <v>64</v>
      </c>
      <c r="FC149" s="192" t="s">
        <v>64</v>
      </c>
      <c r="FD149" s="192" t="s">
        <v>64</v>
      </c>
      <c r="FE149" s="192" t="s">
        <v>83</v>
      </c>
      <c r="FF149" s="192" t="s">
        <v>83</v>
      </c>
      <c r="FG149" s="192" t="s">
        <v>83</v>
      </c>
      <c r="FH149" s="192" t="s">
        <v>83</v>
      </c>
      <c r="FI149" s="192" t="s">
        <v>83</v>
      </c>
      <c r="FJ149" s="192" t="s">
        <v>83</v>
      </c>
      <c r="FK149" s="192" t="s">
        <v>83</v>
      </c>
      <c r="FL149" s="192" t="s">
        <v>83</v>
      </c>
      <c r="FM149" s="192" t="s">
        <v>83</v>
      </c>
      <c r="FN149" s="192" t="s">
        <v>83</v>
      </c>
      <c r="FO149" s="192" t="s">
        <v>64</v>
      </c>
      <c r="FP149" s="192" t="s">
        <v>64</v>
      </c>
      <c r="FQ149" s="192" t="s">
        <v>64</v>
      </c>
      <c r="FR149" s="192" t="s">
        <v>64</v>
      </c>
      <c r="FS149" s="192" t="s">
        <v>64</v>
      </c>
      <c r="FT149" s="192" t="s">
        <v>64</v>
      </c>
      <c r="FU149" s="192" t="s">
        <v>64</v>
      </c>
      <c r="FV149" s="192" t="s">
        <v>83</v>
      </c>
      <c r="FW149" s="192" t="s">
        <v>64</v>
      </c>
      <c r="FX149" s="192" t="s">
        <v>64</v>
      </c>
      <c r="FY149" s="192" t="s">
        <v>64</v>
      </c>
      <c r="FZ149" s="192" t="s">
        <v>64</v>
      </c>
      <c r="GA149" s="192" t="s">
        <v>64</v>
      </c>
      <c r="GB149" s="192" t="s">
        <v>64</v>
      </c>
      <c r="GC149" s="192" t="s">
        <v>64</v>
      </c>
      <c r="GD149" s="192" t="s">
        <v>64</v>
      </c>
      <c r="GE149" s="192" t="s">
        <v>64</v>
      </c>
      <c r="GF149" s="192" t="s">
        <v>64</v>
      </c>
      <c r="GG149" s="192" t="s">
        <v>64</v>
      </c>
      <c r="GH149" s="192" t="s">
        <v>64</v>
      </c>
      <c r="GI149" s="192" t="s">
        <v>64</v>
      </c>
      <c r="GJ149" s="192" t="s">
        <v>64</v>
      </c>
      <c r="GK149" s="192" t="s">
        <v>64</v>
      </c>
      <c r="GL149" s="192" t="s">
        <v>64</v>
      </c>
      <c r="GM149" s="192" t="s">
        <v>64</v>
      </c>
      <c r="GN149" s="192" t="s">
        <v>83</v>
      </c>
      <c r="GO149" s="192" t="s">
        <v>65</v>
      </c>
      <c r="GP149" s="192" t="s">
        <v>64</v>
      </c>
      <c r="GQ149" s="192" t="s">
        <v>65</v>
      </c>
      <c r="GR149" s="192" t="s">
        <v>64</v>
      </c>
      <c r="GS149" s="192" t="s">
        <v>64</v>
      </c>
      <c r="GT149" s="192" t="s">
        <v>83</v>
      </c>
      <c r="GU149" s="192" t="s">
        <v>65</v>
      </c>
      <c r="GV149" s="192" t="s">
        <v>64</v>
      </c>
      <c r="GW149" s="192" t="s">
        <v>64</v>
      </c>
      <c r="GX149" s="192" t="s">
        <v>64</v>
      </c>
      <c r="GY149" s="192" t="s">
        <v>64</v>
      </c>
      <c r="GZ149" s="192" t="s">
        <v>64</v>
      </c>
      <c r="HA149" s="192" t="s">
        <v>64</v>
      </c>
      <c r="HB149" s="192" t="s">
        <v>64</v>
      </c>
      <c r="HC149" s="192" t="s">
        <v>64</v>
      </c>
      <c r="HD149" s="192" t="s">
        <v>83</v>
      </c>
      <c r="HE149" s="192" t="s">
        <v>83</v>
      </c>
      <c r="HF149" s="192" t="s">
        <v>64</v>
      </c>
      <c r="HG149" s="192" t="s">
        <v>65</v>
      </c>
      <c r="HH149" s="192" t="s">
        <v>64</v>
      </c>
      <c r="HI149" s="192" t="s">
        <v>65</v>
      </c>
      <c r="HJ149" s="192" t="s">
        <v>64</v>
      </c>
      <c r="HK149" s="192" t="s">
        <v>64</v>
      </c>
      <c r="HL149" s="192" t="s">
        <v>64</v>
      </c>
      <c r="HM149" s="192" t="s">
        <v>64</v>
      </c>
      <c r="HN149" s="192" t="s">
        <v>64</v>
      </c>
      <c r="HO149" s="192" t="s">
        <v>64</v>
      </c>
      <c r="HP149" s="192" t="s">
        <v>64</v>
      </c>
      <c r="HQ149" s="192" t="s">
        <v>64</v>
      </c>
      <c r="HR149" s="192" t="s">
        <v>64</v>
      </c>
      <c r="HS149" s="192" t="s">
        <v>64</v>
      </c>
      <c r="HT149" s="192" t="s">
        <v>64</v>
      </c>
      <c r="HU149" s="192" t="s">
        <v>64</v>
      </c>
      <c r="HV149" s="192" t="s">
        <v>64</v>
      </c>
      <c r="HW149" s="192" t="s">
        <v>64</v>
      </c>
      <c r="HX149" s="192" t="s">
        <v>64</v>
      </c>
      <c r="HY149" s="192" t="s">
        <v>64</v>
      </c>
      <c r="HZ149" s="192" t="s">
        <v>64</v>
      </c>
      <c r="IA149" s="192" t="s">
        <v>64</v>
      </c>
      <c r="IB149" s="192" t="s">
        <v>64</v>
      </c>
      <c r="IC149" s="192" t="s">
        <v>64</v>
      </c>
      <c r="ID149" s="192" t="s">
        <v>64</v>
      </c>
      <c r="IE149" s="192" t="s">
        <v>64</v>
      </c>
      <c r="IF149" s="192" t="s">
        <v>64</v>
      </c>
      <c r="IG149" s="192" t="s">
        <v>64</v>
      </c>
      <c r="IH149" s="192" t="s">
        <v>64</v>
      </c>
      <c r="II149" s="192" t="s">
        <v>65</v>
      </c>
      <c r="IJ149" s="192" t="s">
        <v>65</v>
      </c>
      <c r="IK149" s="192" t="s">
        <v>65</v>
      </c>
      <c r="IL149" s="192" t="s">
        <v>65</v>
      </c>
      <c r="IM149" s="192" t="s">
        <v>490</v>
      </c>
      <c r="IN149" s="192" t="s">
        <v>797</v>
      </c>
      <c r="IO149" s="192" t="s">
        <v>489</v>
      </c>
      <c r="IP149" s="192" t="s">
        <v>487</v>
      </c>
      <c r="IQ149" s="192" t="s">
        <v>783</v>
      </c>
      <c r="IR149" s="192" t="s">
        <v>783</v>
      </c>
    </row>
    <row r="150" spans="1:252">
      <c r="A150" s="209" t="str">
        <f t="shared" si="2"/>
        <v>Report</v>
      </c>
      <c r="B150" s="192">
        <v>143018</v>
      </c>
      <c r="C150" s="192">
        <v>9166006</v>
      </c>
      <c r="D150" s="192" t="s">
        <v>1169</v>
      </c>
      <c r="E150" s="192" t="s">
        <v>794</v>
      </c>
      <c r="F150" s="192" t="s">
        <v>536</v>
      </c>
      <c r="G150" s="192" t="s">
        <v>536</v>
      </c>
      <c r="H150" s="192" t="s">
        <v>891</v>
      </c>
      <c r="I150" s="192" t="s">
        <v>1170</v>
      </c>
      <c r="J150" s="192" t="s">
        <v>781</v>
      </c>
      <c r="K150" s="192" t="s">
        <v>781</v>
      </c>
      <c r="L150" s="192" t="s">
        <v>782</v>
      </c>
      <c r="M150" s="192" t="s">
        <v>783</v>
      </c>
      <c r="N150" s="210" t="s">
        <v>784</v>
      </c>
      <c r="O150" s="211">
        <v>10035559</v>
      </c>
      <c r="P150" s="196">
        <v>43067</v>
      </c>
      <c r="Q150" s="196">
        <v>43069</v>
      </c>
      <c r="R150" s="196">
        <v>43123</v>
      </c>
      <c r="S150" s="192" t="s">
        <v>908</v>
      </c>
      <c r="T150" s="192" t="s">
        <v>786</v>
      </c>
      <c r="U150" s="192">
        <v>4</v>
      </c>
      <c r="V150" s="192">
        <v>4</v>
      </c>
      <c r="W150" s="192">
        <v>4</v>
      </c>
      <c r="X150" s="192">
        <v>4</v>
      </c>
      <c r="Y150" s="192">
        <v>4</v>
      </c>
      <c r="Z150" s="192" t="s">
        <v>783</v>
      </c>
      <c r="AA150" s="192" t="s">
        <v>783</v>
      </c>
      <c r="AB150" s="192" t="s">
        <v>490</v>
      </c>
      <c r="AC150" s="192" t="s">
        <v>487</v>
      </c>
      <c r="AD150" s="192" t="s">
        <v>783</v>
      </c>
      <c r="AE150" s="192" t="s">
        <v>783</v>
      </c>
      <c r="AF150" s="192" t="s">
        <v>783</v>
      </c>
      <c r="AG150" s="192" t="s">
        <v>783</v>
      </c>
      <c r="AH150" s="192" t="s">
        <v>783</v>
      </c>
      <c r="AI150" s="192" t="s">
        <v>783</v>
      </c>
      <c r="AJ150" s="192" t="s">
        <v>783</v>
      </c>
      <c r="AK150" s="192" t="s">
        <v>791</v>
      </c>
      <c r="AL150" s="192" t="s">
        <v>792</v>
      </c>
      <c r="AM150" s="192" t="s">
        <v>64</v>
      </c>
      <c r="AN150" s="192" t="s">
        <v>792</v>
      </c>
      <c r="AO150" s="192" t="s">
        <v>792</v>
      </c>
      <c r="AP150" s="192" t="s">
        <v>64</v>
      </c>
      <c r="AQ150" s="192" t="s">
        <v>64</v>
      </c>
      <c r="AR150" s="192" t="s">
        <v>64</v>
      </c>
      <c r="AS150" s="192" t="s">
        <v>792</v>
      </c>
      <c r="AT150" s="192" t="s">
        <v>64</v>
      </c>
      <c r="AU150" s="192" t="s">
        <v>64</v>
      </c>
      <c r="AV150" s="192" t="s">
        <v>64</v>
      </c>
      <c r="AW150" s="192" t="s">
        <v>64</v>
      </c>
      <c r="AX150" s="192" t="s">
        <v>64</v>
      </c>
      <c r="AY150" s="192" t="s">
        <v>64</v>
      </c>
      <c r="AZ150" s="192" t="s">
        <v>64</v>
      </c>
      <c r="BA150" s="192" t="s">
        <v>64</v>
      </c>
      <c r="BB150" s="192" t="s">
        <v>82</v>
      </c>
      <c r="BC150" s="192" t="s">
        <v>64</v>
      </c>
      <c r="BD150" s="192" t="s">
        <v>64</v>
      </c>
      <c r="BE150" s="192" t="s">
        <v>64</v>
      </c>
      <c r="BF150" s="192" t="s">
        <v>64</v>
      </c>
      <c r="BG150" s="192" t="s">
        <v>64</v>
      </c>
      <c r="BH150" s="192" t="s">
        <v>64</v>
      </c>
      <c r="BI150" s="192" t="s">
        <v>64</v>
      </c>
      <c r="BJ150" s="192" t="s">
        <v>82</v>
      </c>
      <c r="BK150" s="192" t="s">
        <v>82</v>
      </c>
      <c r="BL150" s="192" t="s">
        <v>64</v>
      </c>
      <c r="BM150" s="192" t="s">
        <v>64</v>
      </c>
      <c r="BN150" s="192" t="s">
        <v>65</v>
      </c>
      <c r="BO150" s="192" t="s">
        <v>65</v>
      </c>
      <c r="BP150" s="192" t="s">
        <v>65</v>
      </c>
      <c r="BQ150" s="192" t="s">
        <v>65</v>
      </c>
      <c r="BR150" s="192" t="s">
        <v>65</v>
      </c>
      <c r="BS150" s="192" t="s">
        <v>64</v>
      </c>
      <c r="BT150" s="192" t="s">
        <v>64</v>
      </c>
      <c r="BU150" s="192" t="s">
        <v>64</v>
      </c>
      <c r="BV150" s="192" t="s">
        <v>64</v>
      </c>
      <c r="BW150" s="192" t="s">
        <v>64</v>
      </c>
      <c r="BX150" s="192" t="s">
        <v>64</v>
      </c>
      <c r="BY150" s="192" t="s">
        <v>64</v>
      </c>
      <c r="BZ150" s="192" t="s">
        <v>64</v>
      </c>
      <c r="CA150" s="192" t="s">
        <v>64</v>
      </c>
      <c r="CB150" s="192" t="s">
        <v>64</v>
      </c>
      <c r="CC150" s="192" t="s">
        <v>64</v>
      </c>
      <c r="CD150" s="192" t="s">
        <v>64</v>
      </c>
      <c r="CE150" s="192" t="s">
        <v>64</v>
      </c>
      <c r="CF150" s="192" t="s">
        <v>64</v>
      </c>
      <c r="CG150" s="192" t="s">
        <v>64</v>
      </c>
      <c r="CH150" s="192" t="s">
        <v>64</v>
      </c>
      <c r="CI150" s="192" t="s">
        <v>64</v>
      </c>
      <c r="CJ150" s="192" t="s">
        <v>64</v>
      </c>
      <c r="CK150" s="192" t="s">
        <v>64</v>
      </c>
      <c r="CL150" s="192" t="s">
        <v>64</v>
      </c>
      <c r="CM150" s="192" t="s">
        <v>64</v>
      </c>
      <c r="CN150" s="192" t="s">
        <v>64</v>
      </c>
      <c r="CO150" s="192" t="s">
        <v>65</v>
      </c>
      <c r="CP150" s="192" t="s">
        <v>65</v>
      </c>
      <c r="CQ150" s="192" t="s">
        <v>65</v>
      </c>
      <c r="CR150" s="192" t="s">
        <v>82</v>
      </c>
      <c r="CS150" s="192" t="s">
        <v>82</v>
      </c>
      <c r="CT150" s="192" t="s">
        <v>82</v>
      </c>
      <c r="CU150" s="192" t="s">
        <v>64</v>
      </c>
      <c r="CV150" s="192" t="s">
        <v>64</v>
      </c>
      <c r="CW150" s="192" t="s">
        <v>64</v>
      </c>
      <c r="CX150" s="192" t="s">
        <v>64</v>
      </c>
      <c r="CY150" s="192" t="s">
        <v>64</v>
      </c>
      <c r="CZ150" s="192" t="s">
        <v>65</v>
      </c>
      <c r="DA150" s="192" t="s">
        <v>64</v>
      </c>
      <c r="DB150" s="192" t="s">
        <v>65</v>
      </c>
      <c r="DC150" s="192" t="s">
        <v>64</v>
      </c>
      <c r="DD150" s="192" t="s">
        <v>65</v>
      </c>
      <c r="DE150" s="192" t="s">
        <v>65</v>
      </c>
      <c r="DF150" s="192" t="s">
        <v>65</v>
      </c>
      <c r="DG150" s="192" t="s">
        <v>65</v>
      </c>
      <c r="DH150" s="192" t="s">
        <v>65</v>
      </c>
      <c r="DI150" s="192" t="s">
        <v>64</v>
      </c>
      <c r="DJ150" s="192" t="s">
        <v>64</v>
      </c>
      <c r="DK150" s="192" t="s">
        <v>64</v>
      </c>
      <c r="DL150" s="192" t="s">
        <v>64</v>
      </c>
      <c r="DM150" s="192" t="s">
        <v>64</v>
      </c>
      <c r="DN150" s="192" t="s">
        <v>64</v>
      </c>
      <c r="DO150" s="192" t="s">
        <v>64</v>
      </c>
      <c r="DP150" s="192" t="s">
        <v>64</v>
      </c>
      <c r="DQ150" s="192" t="s">
        <v>65</v>
      </c>
      <c r="DR150" s="192" t="s">
        <v>64</v>
      </c>
      <c r="DS150" s="192" t="s">
        <v>64</v>
      </c>
      <c r="DT150" s="192" t="s">
        <v>82</v>
      </c>
      <c r="DU150" s="192" t="s">
        <v>82</v>
      </c>
      <c r="DV150" s="192" t="s">
        <v>82</v>
      </c>
      <c r="DW150" s="192" t="s">
        <v>82</v>
      </c>
      <c r="DX150" s="192" t="s">
        <v>82</v>
      </c>
      <c r="DY150" s="192" t="s">
        <v>82</v>
      </c>
      <c r="DZ150" s="192" t="s">
        <v>82</v>
      </c>
      <c r="EA150" s="192" t="s">
        <v>82</v>
      </c>
      <c r="EB150" s="192" t="s">
        <v>82</v>
      </c>
      <c r="EC150" s="192" t="s">
        <v>82</v>
      </c>
      <c r="ED150" s="192" t="s">
        <v>82</v>
      </c>
      <c r="EE150" s="192" t="s">
        <v>82</v>
      </c>
      <c r="EF150" s="192" t="s">
        <v>82</v>
      </c>
      <c r="EG150" s="192" t="s">
        <v>82</v>
      </c>
      <c r="EH150" s="192" t="s">
        <v>82</v>
      </c>
      <c r="EI150" s="192" t="s">
        <v>82</v>
      </c>
      <c r="EJ150" s="192" t="s">
        <v>82</v>
      </c>
      <c r="EK150" s="192" t="s">
        <v>82</v>
      </c>
      <c r="EL150" s="192" t="s">
        <v>82</v>
      </c>
      <c r="EM150" s="192" t="s">
        <v>82</v>
      </c>
      <c r="EN150" s="192" t="s">
        <v>82</v>
      </c>
      <c r="EO150" s="192" t="s">
        <v>82</v>
      </c>
      <c r="EP150" s="192" t="s">
        <v>82</v>
      </c>
      <c r="EQ150" s="192" t="s">
        <v>65</v>
      </c>
      <c r="ER150" s="192" t="s">
        <v>64</v>
      </c>
      <c r="ES150" s="192" t="s">
        <v>65</v>
      </c>
      <c r="ET150" s="192" t="s">
        <v>64</v>
      </c>
      <c r="EU150" s="192" t="s">
        <v>64</v>
      </c>
      <c r="EV150" s="192" t="s">
        <v>64</v>
      </c>
      <c r="EW150" s="192" t="s">
        <v>64</v>
      </c>
      <c r="EX150" s="192" t="s">
        <v>64</v>
      </c>
      <c r="EY150" s="192" t="s">
        <v>64</v>
      </c>
      <c r="EZ150" s="192" t="s">
        <v>64</v>
      </c>
      <c r="FA150" s="192" t="s">
        <v>64</v>
      </c>
      <c r="FB150" s="192" t="s">
        <v>65</v>
      </c>
      <c r="FC150" s="192" t="s">
        <v>64</v>
      </c>
      <c r="FD150" s="192" t="s">
        <v>82</v>
      </c>
      <c r="FE150" s="192" t="s">
        <v>82</v>
      </c>
      <c r="FF150" s="192" t="s">
        <v>82</v>
      </c>
      <c r="FG150" s="192" t="s">
        <v>82</v>
      </c>
      <c r="FH150" s="192" t="s">
        <v>82</v>
      </c>
      <c r="FI150" s="192" t="s">
        <v>82</v>
      </c>
      <c r="FJ150" s="192" t="s">
        <v>82</v>
      </c>
      <c r="FK150" s="192" t="s">
        <v>82</v>
      </c>
      <c r="FL150" s="192" t="s">
        <v>82</v>
      </c>
      <c r="FM150" s="192" t="s">
        <v>83</v>
      </c>
      <c r="FN150" s="192" t="s">
        <v>82</v>
      </c>
      <c r="FO150" s="192" t="s">
        <v>64</v>
      </c>
      <c r="FP150" s="192" t="s">
        <v>64</v>
      </c>
      <c r="FQ150" s="192" t="s">
        <v>64</v>
      </c>
      <c r="FR150" s="192" t="s">
        <v>64</v>
      </c>
      <c r="FS150" s="192" t="s">
        <v>64</v>
      </c>
      <c r="FT150" s="192" t="s">
        <v>64</v>
      </c>
      <c r="FU150" s="192" t="s">
        <v>64</v>
      </c>
      <c r="FV150" s="192" t="s">
        <v>82</v>
      </c>
      <c r="FW150" s="192" t="s">
        <v>64</v>
      </c>
      <c r="FX150" s="192" t="s">
        <v>64</v>
      </c>
      <c r="FY150" s="192" t="s">
        <v>64</v>
      </c>
      <c r="FZ150" s="192" t="s">
        <v>64</v>
      </c>
      <c r="GA150" s="192" t="s">
        <v>64</v>
      </c>
      <c r="GB150" s="192" t="s">
        <v>64</v>
      </c>
      <c r="GC150" s="192" t="s">
        <v>64</v>
      </c>
      <c r="GD150" s="192" t="s">
        <v>64</v>
      </c>
      <c r="GE150" s="192" t="s">
        <v>64</v>
      </c>
      <c r="GF150" s="192" t="s">
        <v>64</v>
      </c>
      <c r="GG150" s="192" t="s">
        <v>64</v>
      </c>
      <c r="GH150" s="192" t="s">
        <v>64</v>
      </c>
      <c r="GI150" s="192" t="s">
        <v>64</v>
      </c>
      <c r="GJ150" s="192" t="s">
        <v>64</v>
      </c>
      <c r="GK150" s="192" t="s">
        <v>64</v>
      </c>
      <c r="GL150" s="192" t="s">
        <v>64</v>
      </c>
      <c r="GM150" s="192" t="s">
        <v>64</v>
      </c>
      <c r="GN150" s="192" t="s">
        <v>82</v>
      </c>
      <c r="GO150" s="192" t="s">
        <v>64</v>
      </c>
      <c r="GP150" s="192" t="s">
        <v>64</v>
      </c>
      <c r="GQ150" s="192" t="s">
        <v>64</v>
      </c>
      <c r="GR150" s="192" t="s">
        <v>64</v>
      </c>
      <c r="GS150" s="192" t="s">
        <v>82</v>
      </c>
      <c r="GT150" s="192" t="s">
        <v>82</v>
      </c>
      <c r="GU150" s="192" t="s">
        <v>64</v>
      </c>
      <c r="GV150" s="192" t="s">
        <v>64</v>
      </c>
      <c r="GW150" s="192" t="s">
        <v>82</v>
      </c>
      <c r="GX150" s="192" t="s">
        <v>64</v>
      </c>
      <c r="GY150" s="192" t="s">
        <v>64</v>
      </c>
      <c r="GZ150" s="192" t="s">
        <v>64</v>
      </c>
      <c r="HA150" s="192" t="s">
        <v>64</v>
      </c>
      <c r="HB150" s="192" t="s">
        <v>64</v>
      </c>
      <c r="HC150" s="192" t="s">
        <v>64</v>
      </c>
      <c r="HD150" s="192" t="s">
        <v>82</v>
      </c>
      <c r="HE150" s="192" t="s">
        <v>82</v>
      </c>
      <c r="HF150" s="192" t="s">
        <v>64</v>
      </c>
      <c r="HG150" s="192" t="s">
        <v>64</v>
      </c>
      <c r="HH150" s="192" t="s">
        <v>64</v>
      </c>
      <c r="HI150" s="192" t="s">
        <v>64</v>
      </c>
      <c r="HJ150" s="192" t="s">
        <v>64</v>
      </c>
      <c r="HK150" s="192" t="s">
        <v>64</v>
      </c>
      <c r="HL150" s="192" t="s">
        <v>64</v>
      </c>
      <c r="HM150" s="192" t="s">
        <v>64</v>
      </c>
      <c r="HN150" s="192" t="s">
        <v>82</v>
      </c>
      <c r="HO150" s="192" t="s">
        <v>82</v>
      </c>
      <c r="HP150" s="192" t="s">
        <v>82</v>
      </c>
      <c r="HQ150" s="192" t="s">
        <v>82</v>
      </c>
      <c r="HR150" s="192" t="s">
        <v>82</v>
      </c>
      <c r="HS150" s="192" t="s">
        <v>64</v>
      </c>
      <c r="HT150" s="192" t="s">
        <v>64</v>
      </c>
      <c r="HU150" s="192" t="s">
        <v>64</v>
      </c>
      <c r="HV150" s="192" t="s">
        <v>64</v>
      </c>
      <c r="HW150" s="192" t="s">
        <v>64</v>
      </c>
      <c r="HX150" s="192" t="s">
        <v>64</v>
      </c>
      <c r="HY150" s="192" t="s">
        <v>64</v>
      </c>
      <c r="HZ150" s="192" t="s">
        <v>64</v>
      </c>
      <c r="IA150" s="192" t="s">
        <v>64</v>
      </c>
      <c r="IB150" s="192" t="s">
        <v>64</v>
      </c>
      <c r="IC150" s="192" t="s">
        <v>64</v>
      </c>
      <c r="ID150" s="192" t="s">
        <v>64</v>
      </c>
      <c r="IE150" s="192" t="s">
        <v>64</v>
      </c>
      <c r="IF150" s="192" t="s">
        <v>64</v>
      </c>
      <c r="IG150" s="192" t="s">
        <v>64</v>
      </c>
      <c r="IH150" s="192" t="s">
        <v>64</v>
      </c>
      <c r="II150" s="192" t="s">
        <v>65</v>
      </c>
      <c r="IJ150" s="192" t="s">
        <v>65</v>
      </c>
      <c r="IK150" s="192" t="s">
        <v>65</v>
      </c>
      <c r="IL150" s="192" t="s">
        <v>65</v>
      </c>
      <c r="IM150" s="192" t="s">
        <v>490</v>
      </c>
      <c r="IN150" s="192" t="s">
        <v>83</v>
      </c>
      <c r="IO150" s="192" t="s">
        <v>489</v>
      </c>
      <c r="IP150" s="192" t="s">
        <v>487</v>
      </c>
      <c r="IQ150" s="192" t="s">
        <v>82</v>
      </c>
      <c r="IR150" s="192" t="s">
        <v>82</v>
      </c>
    </row>
    <row r="151" spans="1:252">
      <c r="A151" s="209" t="str">
        <f t="shared" si="2"/>
        <v>Report</v>
      </c>
      <c r="B151" s="192">
        <v>117030</v>
      </c>
      <c r="C151" s="192">
        <v>8856021</v>
      </c>
      <c r="D151" s="192" t="s">
        <v>1171</v>
      </c>
      <c r="E151" s="192" t="s">
        <v>778</v>
      </c>
      <c r="F151" s="192" t="s">
        <v>532</v>
      </c>
      <c r="G151" s="192" t="s">
        <v>532</v>
      </c>
      <c r="H151" s="192" t="s">
        <v>1172</v>
      </c>
      <c r="I151" s="192" t="s">
        <v>1173</v>
      </c>
      <c r="J151" s="192" t="s">
        <v>781</v>
      </c>
      <c r="K151" s="192" t="s">
        <v>781</v>
      </c>
      <c r="L151" s="192" t="s">
        <v>782</v>
      </c>
      <c r="M151" s="192" t="s">
        <v>783</v>
      </c>
      <c r="N151" s="210" t="s">
        <v>784</v>
      </c>
      <c r="O151" s="211">
        <v>10020929</v>
      </c>
      <c r="P151" s="196">
        <v>43046</v>
      </c>
      <c r="Q151" s="196">
        <v>43048</v>
      </c>
      <c r="R151" s="196">
        <v>43123</v>
      </c>
      <c r="S151" s="192" t="s">
        <v>785</v>
      </c>
      <c r="T151" s="192" t="s">
        <v>786</v>
      </c>
      <c r="U151" s="192">
        <v>2</v>
      </c>
      <c r="V151" s="192">
        <v>2</v>
      </c>
      <c r="W151" s="192">
        <v>2</v>
      </c>
      <c r="X151" s="192">
        <v>2</v>
      </c>
      <c r="Y151" s="192">
        <v>2</v>
      </c>
      <c r="Z151" s="192" t="s">
        <v>783</v>
      </c>
      <c r="AA151" s="192">
        <v>2</v>
      </c>
      <c r="AB151" s="192" t="s">
        <v>489</v>
      </c>
      <c r="AC151" s="192" t="s">
        <v>783</v>
      </c>
      <c r="AD151" s="192" t="s">
        <v>783</v>
      </c>
      <c r="AE151" s="192" t="s">
        <v>783</v>
      </c>
      <c r="AF151" s="192" t="s">
        <v>783</v>
      </c>
      <c r="AG151" s="192" t="s">
        <v>783</v>
      </c>
      <c r="AH151" s="192" t="s">
        <v>783</v>
      </c>
      <c r="AI151" s="192" t="s">
        <v>783</v>
      </c>
      <c r="AJ151" s="192" t="s">
        <v>783</v>
      </c>
      <c r="AK151" s="192" t="s">
        <v>787</v>
      </c>
      <c r="AL151" s="192" t="s">
        <v>64</v>
      </c>
      <c r="AM151" s="192" t="s">
        <v>64</v>
      </c>
      <c r="AN151" s="192" t="s">
        <v>64</v>
      </c>
      <c r="AO151" s="192" t="s">
        <v>64</v>
      </c>
      <c r="AP151" s="192" t="s">
        <v>64</v>
      </c>
      <c r="AQ151" s="192" t="s">
        <v>64</v>
      </c>
      <c r="AR151" s="192" t="s">
        <v>64</v>
      </c>
      <c r="AS151" s="192" t="s">
        <v>64</v>
      </c>
      <c r="AT151" s="192" t="s">
        <v>64</v>
      </c>
      <c r="AU151" s="192" t="s">
        <v>64</v>
      </c>
      <c r="AV151" s="192" t="s">
        <v>64</v>
      </c>
      <c r="AW151" s="192" t="s">
        <v>64</v>
      </c>
      <c r="AX151" s="192" t="s">
        <v>64</v>
      </c>
      <c r="AY151" s="192" t="s">
        <v>64</v>
      </c>
      <c r="AZ151" s="192" t="s">
        <v>64</v>
      </c>
      <c r="BA151" s="192" t="s">
        <v>64</v>
      </c>
      <c r="BB151" s="192" t="s">
        <v>83</v>
      </c>
      <c r="BC151" s="192" t="s">
        <v>64</v>
      </c>
      <c r="BD151" s="192" t="s">
        <v>64</v>
      </c>
      <c r="BE151" s="192" t="s">
        <v>64</v>
      </c>
      <c r="BF151" s="192" t="s">
        <v>64</v>
      </c>
      <c r="BG151" s="192" t="s">
        <v>64</v>
      </c>
      <c r="BH151" s="192" t="s">
        <v>64</v>
      </c>
      <c r="BI151" s="192" t="s">
        <v>64</v>
      </c>
      <c r="BJ151" s="192" t="s">
        <v>83</v>
      </c>
      <c r="BK151" s="192" t="s">
        <v>64</v>
      </c>
      <c r="BL151" s="192" t="s">
        <v>64</v>
      </c>
      <c r="BM151" s="192" t="s">
        <v>64</v>
      </c>
      <c r="BN151" s="192" t="s">
        <v>64</v>
      </c>
      <c r="BO151" s="192" t="s">
        <v>64</v>
      </c>
      <c r="BP151" s="192" t="s">
        <v>64</v>
      </c>
      <c r="BQ151" s="192" t="s">
        <v>64</v>
      </c>
      <c r="BR151" s="192" t="s">
        <v>64</v>
      </c>
      <c r="BS151" s="192" t="s">
        <v>64</v>
      </c>
      <c r="BT151" s="192" t="s">
        <v>64</v>
      </c>
      <c r="BU151" s="192" t="s">
        <v>64</v>
      </c>
      <c r="BV151" s="192" t="s">
        <v>64</v>
      </c>
      <c r="BW151" s="192" t="s">
        <v>64</v>
      </c>
      <c r="BX151" s="192" t="s">
        <v>64</v>
      </c>
      <c r="BY151" s="192" t="s">
        <v>64</v>
      </c>
      <c r="BZ151" s="192" t="s">
        <v>64</v>
      </c>
      <c r="CA151" s="192" t="s">
        <v>64</v>
      </c>
      <c r="CB151" s="192" t="s">
        <v>64</v>
      </c>
      <c r="CC151" s="192" t="s">
        <v>64</v>
      </c>
      <c r="CD151" s="192" t="s">
        <v>64</v>
      </c>
      <c r="CE151" s="192" t="s">
        <v>64</v>
      </c>
      <c r="CF151" s="192" t="s">
        <v>64</v>
      </c>
      <c r="CG151" s="192" t="s">
        <v>64</v>
      </c>
      <c r="CH151" s="192" t="s">
        <v>64</v>
      </c>
      <c r="CI151" s="192" t="s">
        <v>64</v>
      </c>
      <c r="CJ151" s="192" t="s">
        <v>64</v>
      </c>
      <c r="CK151" s="192" t="s">
        <v>64</v>
      </c>
      <c r="CL151" s="192" t="s">
        <v>64</v>
      </c>
      <c r="CM151" s="192" t="s">
        <v>64</v>
      </c>
      <c r="CN151" s="192" t="s">
        <v>64</v>
      </c>
      <c r="CO151" s="192" t="s">
        <v>64</v>
      </c>
      <c r="CP151" s="192" t="s">
        <v>64</v>
      </c>
      <c r="CQ151" s="192" t="s">
        <v>64</v>
      </c>
      <c r="CR151" s="192" t="s">
        <v>64</v>
      </c>
      <c r="CS151" s="192" t="s">
        <v>64</v>
      </c>
      <c r="CT151" s="192" t="s">
        <v>64</v>
      </c>
      <c r="CU151" s="192" t="s">
        <v>64</v>
      </c>
      <c r="CV151" s="192" t="s">
        <v>64</v>
      </c>
      <c r="CW151" s="192" t="s">
        <v>64</v>
      </c>
      <c r="CX151" s="192" t="s">
        <v>64</v>
      </c>
      <c r="CY151" s="192" t="s">
        <v>64</v>
      </c>
      <c r="CZ151" s="192" t="s">
        <v>64</v>
      </c>
      <c r="DA151" s="192" t="s">
        <v>64</v>
      </c>
      <c r="DB151" s="192" t="s">
        <v>64</v>
      </c>
      <c r="DC151" s="192" t="s">
        <v>64</v>
      </c>
      <c r="DD151" s="192" t="s">
        <v>64</v>
      </c>
      <c r="DE151" s="192" t="s">
        <v>64</v>
      </c>
      <c r="DF151" s="192" t="s">
        <v>64</v>
      </c>
      <c r="DG151" s="192" t="s">
        <v>64</v>
      </c>
      <c r="DH151" s="192" t="s">
        <v>64</v>
      </c>
      <c r="DI151" s="192" t="s">
        <v>64</v>
      </c>
      <c r="DJ151" s="192" t="s">
        <v>64</v>
      </c>
      <c r="DK151" s="192" t="s">
        <v>64</v>
      </c>
      <c r="DL151" s="192" t="s">
        <v>64</v>
      </c>
      <c r="DM151" s="192" t="s">
        <v>64</v>
      </c>
      <c r="DN151" s="192" t="s">
        <v>64</v>
      </c>
      <c r="DO151" s="192" t="s">
        <v>64</v>
      </c>
      <c r="DP151" s="192" t="s">
        <v>64</v>
      </c>
      <c r="DQ151" s="192" t="s">
        <v>64</v>
      </c>
      <c r="DR151" s="192" t="s">
        <v>83</v>
      </c>
      <c r="DS151" s="192" t="s">
        <v>64</v>
      </c>
      <c r="DT151" s="192" t="s">
        <v>64</v>
      </c>
      <c r="DU151" s="192" t="s">
        <v>64</v>
      </c>
      <c r="DV151" s="192" t="s">
        <v>64</v>
      </c>
      <c r="DW151" s="192" t="s">
        <v>64</v>
      </c>
      <c r="DX151" s="192" t="s">
        <v>64</v>
      </c>
      <c r="DY151" s="192" t="s">
        <v>64</v>
      </c>
      <c r="DZ151" s="192" t="s">
        <v>64</v>
      </c>
      <c r="EA151" s="192" t="s">
        <v>64</v>
      </c>
      <c r="EB151" s="192" t="s">
        <v>64</v>
      </c>
      <c r="EC151" s="192" t="s">
        <v>64</v>
      </c>
      <c r="ED151" s="192" t="s">
        <v>64</v>
      </c>
      <c r="EE151" s="192" t="s">
        <v>64</v>
      </c>
      <c r="EF151" s="192" t="s">
        <v>83</v>
      </c>
      <c r="EG151" s="192" t="s">
        <v>64</v>
      </c>
      <c r="EH151" s="192" t="s">
        <v>64</v>
      </c>
      <c r="EI151" s="192" t="s">
        <v>64</v>
      </c>
      <c r="EJ151" s="192" t="s">
        <v>64</v>
      </c>
      <c r="EK151" s="192" t="s">
        <v>64</v>
      </c>
      <c r="EL151" s="192" t="s">
        <v>64</v>
      </c>
      <c r="EM151" s="192" t="s">
        <v>64</v>
      </c>
      <c r="EN151" s="192" t="s">
        <v>64</v>
      </c>
      <c r="EO151" s="192" t="s">
        <v>64</v>
      </c>
      <c r="EP151" s="192" t="s">
        <v>64</v>
      </c>
      <c r="EQ151" s="192" t="s">
        <v>64</v>
      </c>
      <c r="ER151" s="192" t="s">
        <v>64</v>
      </c>
      <c r="ES151" s="192" t="s">
        <v>64</v>
      </c>
      <c r="ET151" s="192" t="s">
        <v>64</v>
      </c>
      <c r="EU151" s="192" t="s">
        <v>64</v>
      </c>
      <c r="EV151" s="192" t="s">
        <v>64</v>
      </c>
      <c r="EW151" s="192" t="s">
        <v>64</v>
      </c>
      <c r="EX151" s="192" t="s">
        <v>64</v>
      </c>
      <c r="EY151" s="192" t="s">
        <v>64</v>
      </c>
      <c r="EZ151" s="192" t="s">
        <v>64</v>
      </c>
      <c r="FA151" s="192" t="s">
        <v>64</v>
      </c>
      <c r="FB151" s="192" t="s">
        <v>64</v>
      </c>
      <c r="FC151" s="192" t="s">
        <v>64</v>
      </c>
      <c r="FD151" s="192" t="s">
        <v>64</v>
      </c>
      <c r="FE151" s="192" t="s">
        <v>64</v>
      </c>
      <c r="FF151" s="192" t="s">
        <v>64</v>
      </c>
      <c r="FG151" s="192" t="s">
        <v>64</v>
      </c>
      <c r="FH151" s="192" t="s">
        <v>64</v>
      </c>
      <c r="FI151" s="192" t="s">
        <v>64</v>
      </c>
      <c r="FJ151" s="192" t="s">
        <v>64</v>
      </c>
      <c r="FK151" s="192" t="s">
        <v>64</v>
      </c>
      <c r="FL151" s="192" t="s">
        <v>64</v>
      </c>
      <c r="FM151" s="192" t="s">
        <v>64</v>
      </c>
      <c r="FN151" s="192" t="s">
        <v>64</v>
      </c>
      <c r="FO151" s="192" t="s">
        <v>64</v>
      </c>
      <c r="FP151" s="192" t="s">
        <v>64</v>
      </c>
      <c r="FQ151" s="192" t="s">
        <v>64</v>
      </c>
      <c r="FR151" s="192" t="s">
        <v>64</v>
      </c>
      <c r="FS151" s="192" t="s">
        <v>64</v>
      </c>
      <c r="FT151" s="192" t="s">
        <v>64</v>
      </c>
      <c r="FU151" s="192" t="s">
        <v>64</v>
      </c>
      <c r="FV151" s="192" t="s">
        <v>83</v>
      </c>
      <c r="FW151" s="192" t="s">
        <v>64</v>
      </c>
      <c r="FX151" s="192" t="s">
        <v>64</v>
      </c>
      <c r="FY151" s="192" t="s">
        <v>64</v>
      </c>
      <c r="FZ151" s="192" t="s">
        <v>64</v>
      </c>
      <c r="GA151" s="192" t="s">
        <v>64</v>
      </c>
      <c r="GB151" s="192" t="s">
        <v>64</v>
      </c>
      <c r="GC151" s="192" t="s">
        <v>64</v>
      </c>
      <c r="GD151" s="192" t="s">
        <v>64</v>
      </c>
      <c r="GE151" s="192" t="s">
        <v>64</v>
      </c>
      <c r="GF151" s="192" t="s">
        <v>64</v>
      </c>
      <c r="GG151" s="192" t="s">
        <v>64</v>
      </c>
      <c r="GH151" s="192" t="s">
        <v>64</v>
      </c>
      <c r="GI151" s="192" t="s">
        <v>64</v>
      </c>
      <c r="GJ151" s="192" t="s">
        <v>64</v>
      </c>
      <c r="GK151" s="192" t="s">
        <v>64</v>
      </c>
      <c r="GL151" s="192" t="s">
        <v>64</v>
      </c>
      <c r="GM151" s="192" t="s">
        <v>64</v>
      </c>
      <c r="GN151" s="192" t="s">
        <v>83</v>
      </c>
      <c r="GO151" s="192" t="s">
        <v>64</v>
      </c>
      <c r="GP151" s="192" t="s">
        <v>64</v>
      </c>
      <c r="GQ151" s="192" t="s">
        <v>64</v>
      </c>
      <c r="GR151" s="192" t="s">
        <v>64</v>
      </c>
      <c r="GS151" s="192" t="s">
        <v>64</v>
      </c>
      <c r="GT151" s="192" t="s">
        <v>64</v>
      </c>
      <c r="GU151" s="192" t="s">
        <v>64</v>
      </c>
      <c r="GV151" s="192" t="s">
        <v>64</v>
      </c>
      <c r="GW151" s="192" t="s">
        <v>64</v>
      </c>
      <c r="GX151" s="192" t="s">
        <v>64</v>
      </c>
      <c r="GY151" s="192" t="s">
        <v>64</v>
      </c>
      <c r="GZ151" s="192" t="s">
        <v>64</v>
      </c>
      <c r="HA151" s="192" t="s">
        <v>64</v>
      </c>
      <c r="HB151" s="192" t="s">
        <v>64</v>
      </c>
      <c r="HC151" s="192" t="s">
        <v>64</v>
      </c>
      <c r="HD151" s="192" t="s">
        <v>64</v>
      </c>
      <c r="HE151" s="192" t="s">
        <v>64</v>
      </c>
      <c r="HF151" s="192" t="s">
        <v>64</v>
      </c>
      <c r="HG151" s="192" t="s">
        <v>64</v>
      </c>
      <c r="HH151" s="192" t="s">
        <v>64</v>
      </c>
      <c r="HI151" s="192" t="s">
        <v>64</v>
      </c>
      <c r="HJ151" s="192" t="s">
        <v>64</v>
      </c>
      <c r="HK151" s="192" t="s">
        <v>64</v>
      </c>
      <c r="HL151" s="192" t="s">
        <v>64</v>
      </c>
      <c r="HM151" s="192" t="s">
        <v>64</v>
      </c>
      <c r="HN151" s="192" t="s">
        <v>64</v>
      </c>
      <c r="HO151" s="192" t="s">
        <v>64</v>
      </c>
      <c r="HP151" s="192" t="s">
        <v>64</v>
      </c>
      <c r="HQ151" s="192" t="s">
        <v>64</v>
      </c>
      <c r="HR151" s="192" t="s">
        <v>64</v>
      </c>
      <c r="HS151" s="192" t="s">
        <v>64</v>
      </c>
      <c r="HT151" s="192" t="s">
        <v>64</v>
      </c>
      <c r="HU151" s="192" t="s">
        <v>64</v>
      </c>
      <c r="HV151" s="192" t="s">
        <v>64</v>
      </c>
      <c r="HW151" s="192" t="s">
        <v>64</v>
      </c>
      <c r="HX151" s="192" t="s">
        <v>64</v>
      </c>
      <c r="HY151" s="192" t="s">
        <v>64</v>
      </c>
      <c r="HZ151" s="192" t="s">
        <v>64</v>
      </c>
      <c r="IA151" s="192" t="s">
        <v>64</v>
      </c>
      <c r="IB151" s="192" t="s">
        <v>64</v>
      </c>
      <c r="IC151" s="192" t="s">
        <v>64</v>
      </c>
      <c r="ID151" s="192" t="s">
        <v>64</v>
      </c>
      <c r="IE151" s="192" t="s">
        <v>64</v>
      </c>
      <c r="IF151" s="192" t="s">
        <v>64</v>
      </c>
      <c r="IG151" s="192" t="s">
        <v>64</v>
      </c>
      <c r="IH151" s="192" t="s">
        <v>64</v>
      </c>
      <c r="II151" s="192" t="s">
        <v>64</v>
      </c>
      <c r="IJ151" s="192" t="s">
        <v>64</v>
      </c>
      <c r="IK151" s="192" t="s">
        <v>64</v>
      </c>
      <c r="IL151" s="192" t="s">
        <v>64</v>
      </c>
      <c r="IM151" s="192" t="s">
        <v>489</v>
      </c>
      <c r="IN151" s="192" t="s">
        <v>489</v>
      </c>
      <c r="IO151" s="192" t="s">
        <v>489</v>
      </c>
      <c r="IP151" s="192" t="s">
        <v>487</v>
      </c>
      <c r="IQ151" s="192" t="s">
        <v>783</v>
      </c>
      <c r="IR151" s="192" t="s">
        <v>783</v>
      </c>
    </row>
    <row r="152" spans="1:252">
      <c r="A152" s="209" t="str">
        <f t="shared" si="2"/>
        <v>Report</v>
      </c>
      <c r="B152" s="192">
        <v>131163</v>
      </c>
      <c r="C152" s="192">
        <v>8886032</v>
      </c>
      <c r="D152" s="192" t="s">
        <v>1174</v>
      </c>
      <c r="E152" s="192" t="s">
        <v>778</v>
      </c>
      <c r="F152" s="192" t="s">
        <v>528</v>
      </c>
      <c r="G152" s="192" t="s">
        <v>528</v>
      </c>
      <c r="H152" s="192" t="s">
        <v>929</v>
      </c>
      <c r="I152" s="192" t="s">
        <v>1175</v>
      </c>
      <c r="J152" s="192" t="s">
        <v>834</v>
      </c>
      <c r="K152" s="192" t="s">
        <v>834</v>
      </c>
      <c r="L152" s="192" t="s">
        <v>834</v>
      </c>
      <c r="M152" s="192" t="s">
        <v>783</v>
      </c>
      <c r="N152" s="210" t="s">
        <v>784</v>
      </c>
      <c r="O152" s="211">
        <v>10008532</v>
      </c>
      <c r="P152" s="196">
        <v>43151</v>
      </c>
      <c r="Q152" s="196">
        <v>43153</v>
      </c>
      <c r="R152" s="196">
        <v>43223</v>
      </c>
      <c r="S152" s="192" t="s">
        <v>785</v>
      </c>
      <c r="T152" s="192" t="s">
        <v>786</v>
      </c>
      <c r="U152" s="192">
        <v>1</v>
      </c>
      <c r="V152" s="192">
        <v>1</v>
      </c>
      <c r="W152" s="192">
        <v>1</v>
      </c>
      <c r="X152" s="192">
        <v>1</v>
      </c>
      <c r="Y152" s="192">
        <v>1</v>
      </c>
      <c r="Z152" s="192" t="s">
        <v>783</v>
      </c>
      <c r="AA152" s="192" t="s">
        <v>783</v>
      </c>
      <c r="AB152" s="192" t="s">
        <v>489</v>
      </c>
      <c r="AC152" s="192" t="s">
        <v>783</v>
      </c>
      <c r="AD152" s="192" t="s">
        <v>783</v>
      </c>
      <c r="AE152" s="192" t="s">
        <v>783</v>
      </c>
      <c r="AF152" s="192" t="s">
        <v>783</v>
      </c>
      <c r="AG152" s="192" t="s">
        <v>783</v>
      </c>
      <c r="AH152" s="192" t="s">
        <v>783</v>
      </c>
      <c r="AI152" s="192" t="s">
        <v>783</v>
      </c>
      <c r="AJ152" s="192" t="s">
        <v>783</v>
      </c>
      <c r="AK152" s="192" t="s">
        <v>787</v>
      </c>
      <c r="AL152" s="192" t="s">
        <v>64</v>
      </c>
      <c r="AM152" s="192" t="s">
        <v>64</v>
      </c>
      <c r="AN152" s="192" t="s">
        <v>64</v>
      </c>
      <c r="AO152" s="192" t="s">
        <v>64</v>
      </c>
      <c r="AP152" s="192" t="s">
        <v>64</v>
      </c>
      <c r="AQ152" s="192" t="s">
        <v>64</v>
      </c>
      <c r="AR152" s="192" t="s">
        <v>64</v>
      </c>
      <c r="AS152" s="192" t="s">
        <v>64</v>
      </c>
      <c r="AT152" s="192" t="s">
        <v>64</v>
      </c>
      <c r="AU152" s="192" t="s">
        <v>64</v>
      </c>
      <c r="AV152" s="192" t="s">
        <v>64</v>
      </c>
      <c r="AW152" s="192" t="s">
        <v>64</v>
      </c>
      <c r="AX152" s="192" t="s">
        <v>64</v>
      </c>
      <c r="AY152" s="192" t="s">
        <v>64</v>
      </c>
      <c r="AZ152" s="192" t="s">
        <v>64</v>
      </c>
      <c r="BA152" s="192" t="s">
        <v>64</v>
      </c>
      <c r="BB152" s="192" t="s">
        <v>83</v>
      </c>
      <c r="BC152" s="192" t="s">
        <v>64</v>
      </c>
      <c r="BD152" s="192" t="s">
        <v>64</v>
      </c>
      <c r="BE152" s="192" t="s">
        <v>64</v>
      </c>
      <c r="BF152" s="192" t="s">
        <v>64</v>
      </c>
      <c r="BG152" s="192" t="s">
        <v>64</v>
      </c>
      <c r="BH152" s="192" t="s">
        <v>64</v>
      </c>
      <c r="BI152" s="192" t="s">
        <v>64</v>
      </c>
      <c r="BJ152" s="192" t="s">
        <v>64</v>
      </c>
      <c r="BK152" s="192" t="s">
        <v>83</v>
      </c>
      <c r="BL152" s="192" t="s">
        <v>64</v>
      </c>
      <c r="BM152" s="192" t="s">
        <v>64</v>
      </c>
      <c r="BN152" s="192" t="s">
        <v>64</v>
      </c>
      <c r="BO152" s="192" t="s">
        <v>64</v>
      </c>
      <c r="BP152" s="192" t="s">
        <v>64</v>
      </c>
      <c r="BQ152" s="192" t="s">
        <v>64</v>
      </c>
      <c r="BR152" s="192" t="s">
        <v>64</v>
      </c>
      <c r="BS152" s="192" t="s">
        <v>64</v>
      </c>
      <c r="BT152" s="192" t="s">
        <v>64</v>
      </c>
      <c r="BU152" s="192" t="s">
        <v>64</v>
      </c>
      <c r="BV152" s="192" t="s">
        <v>64</v>
      </c>
      <c r="BW152" s="192" t="s">
        <v>64</v>
      </c>
      <c r="BX152" s="192" t="s">
        <v>64</v>
      </c>
      <c r="BY152" s="192" t="s">
        <v>64</v>
      </c>
      <c r="BZ152" s="192" t="s">
        <v>64</v>
      </c>
      <c r="CA152" s="192" t="s">
        <v>64</v>
      </c>
      <c r="CB152" s="192" t="s">
        <v>64</v>
      </c>
      <c r="CC152" s="192" t="s">
        <v>64</v>
      </c>
      <c r="CD152" s="192" t="s">
        <v>64</v>
      </c>
      <c r="CE152" s="192" t="s">
        <v>64</v>
      </c>
      <c r="CF152" s="192" t="s">
        <v>64</v>
      </c>
      <c r="CG152" s="192" t="s">
        <v>64</v>
      </c>
      <c r="CH152" s="192" t="s">
        <v>64</v>
      </c>
      <c r="CI152" s="192" t="s">
        <v>64</v>
      </c>
      <c r="CJ152" s="192" t="s">
        <v>64</v>
      </c>
      <c r="CK152" s="192" t="s">
        <v>64</v>
      </c>
      <c r="CL152" s="192" t="s">
        <v>64</v>
      </c>
      <c r="CM152" s="192" t="s">
        <v>64</v>
      </c>
      <c r="CN152" s="192" t="s">
        <v>64</v>
      </c>
      <c r="CO152" s="192" t="s">
        <v>64</v>
      </c>
      <c r="CP152" s="192" t="s">
        <v>64</v>
      </c>
      <c r="CQ152" s="192" t="s">
        <v>64</v>
      </c>
      <c r="CR152" s="192" t="s">
        <v>64</v>
      </c>
      <c r="CS152" s="192" t="s">
        <v>64</v>
      </c>
      <c r="CT152" s="192" t="s">
        <v>83</v>
      </c>
      <c r="CU152" s="192" t="s">
        <v>64</v>
      </c>
      <c r="CV152" s="192" t="s">
        <v>64</v>
      </c>
      <c r="CW152" s="192" t="s">
        <v>64</v>
      </c>
      <c r="CX152" s="192" t="s">
        <v>64</v>
      </c>
      <c r="CY152" s="192" t="s">
        <v>64</v>
      </c>
      <c r="CZ152" s="192" t="s">
        <v>64</v>
      </c>
      <c r="DA152" s="192" t="s">
        <v>64</v>
      </c>
      <c r="DB152" s="192" t="s">
        <v>64</v>
      </c>
      <c r="DC152" s="192" t="s">
        <v>64</v>
      </c>
      <c r="DD152" s="192" t="s">
        <v>64</v>
      </c>
      <c r="DE152" s="192" t="s">
        <v>64</v>
      </c>
      <c r="DF152" s="192" t="s">
        <v>64</v>
      </c>
      <c r="DG152" s="192" t="s">
        <v>64</v>
      </c>
      <c r="DH152" s="192" t="s">
        <v>64</v>
      </c>
      <c r="DI152" s="192" t="s">
        <v>64</v>
      </c>
      <c r="DJ152" s="192" t="s">
        <v>64</v>
      </c>
      <c r="DK152" s="192" t="s">
        <v>64</v>
      </c>
      <c r="DL152" s="192" t="s">
        <v>64</v>
      </c>
      <c r="DM152" s="192" t="s">
        <v>64</v>
      </c>
      <c r="DN152" s="192" t="s">
        <v>64</v>
      </c>
      <c r="DO152" s="192" t="s">
        <v>64</v>
      </c>
      <c r="DP152" s="192" t="s">
        <v>64</v>
      </c>
      <c r="DQ152" s="192" t="s">
        <v>64</v>
      </c>
      <c r="DR152" s="192" t="s">
        <v>83</v>
      </c>
      <c r="DS152" s="192" t="s">
        <v>64</v>
      </c>
      <c r="DT152" s="192" t="s">
        <v>83</v>
      </c>
      <c r="DU152" s="192" t="s">
        <v>83</v>
      </c>
      <c r="DV152" s="192" t="s">
        <v>83</v>
      </c>
      <c r="DW152" s="192" t="s">
        <v>83</v>
      </c>
      <c r="DX152" s="192" t="s">
        <v>83</v>
      </c>
      <c r="DY152" s="192" t="s">
        <v>83</v>
      </c>
      <c r="DZ152" s="192" t="s">
        <v>83</v>
      </c>
      <c r="EA152" s="192" t="s">
        <v>83</v>
      </c>
      <c r="EB152" s="192" t="s">
        <v>83</v>
      </c>
      <c r="EC152" s="192" t="s">
        <v>83</v>
      </c>
      <c r="ED152" s="192" t="s">
        <v>83</v>
      </c>
      <c r="EE152" s="192" t="s">
        <v>83</v>
      </c>
      <c r="EF152" s="192" t="s">
        <v>83</v>
      </c>
      <c r="EG152" s="192" t="s">
        <v>83</v>
      </c>
      <c r="EH152" s="192" t="s">
        <v>83</v>
      </c>
      <c r="EI152" s="192" t="s">
        <v>83</v>
      </c>
      <c r="EJ152" s="192" t="s">
        <v>83</v>
      </c>
      <c r="EK152" s="192" t="s">
        <v>83</v>
      </c>
      <c r="EL152" s="192" t="s">
        <v>83</v>
      </c>
      <c r="EM152" s="192" t="s">
        <v>83</v>
      </c>
      <c r="EN152" s="192" t="s">
        <v>83</v>
      </c>
      <c r="EO152" s="192" t="s">
        <v>83</v>
      </c>
      <c r="EP152" s="192" t="s">
        <v>83</v>
      </c>
      <c r="EQ152" s="192" t="s">
        <v>64</v>
      </c>
      <c r="ER152" s="192" t="s">
        <v>64</v>
      </c>
      <c r="ES152" s="192" t="s">
        <v>64</v>
      </c>
      <c r="ET152" s="192" t="s">
        <v>64</v>
      </c>
      <c r="EU152" s="192" t="s">
        <v>64</v>
      </c>
      <c r="EV152" s="192" t="s">
        <v>64</v>
      </c>
      <c r="EW152" s="192" t="s">
        <v>64</v>
      </c>
      <c r="EX152" s="192" t="s">
        <v>64</v>
      </c>
      <c r="EY152" s="192" t="s">
        <v>64</v>
      </c>
      <c r="EZ152" s="192" t="s">
        <v>64</v>
      </c>
      <c r="FA152" s="192" t="s">
        <v>64</v>
      </c>
      <c r="FB152" s="192" t="s">
        <v>64</v>
      </c>
      <c r="FC152" s="192" t="s">
        <v>64</v>
      </c>
      <c r="FD152" s="192" t="s">
        <v>64</v>
      </c>
      <c r="FE152" s="192" t="s">
        <v>64</v>
      </c>
      <c r="FF152" s="192" t="s">
        <v>64</v>
      </c>
      <c r="FG152" s="192" t="s">
        <v>64</v>
      </c>
      <c r="FH152" s="192" t="s">
        <v>64</v>
      </c>
      <c r="FI152" s="192" t="s">
        <v>64</v>
      </c>
      <c r="FJ152" s="192" t="s">
        <v>64</v>
      </c>
      <c r="FK152" s="192" t="s">
        <v>83</v>
      </c>
      <c r="FL152" s="192" t="s">
        <v>83</v>
      </c>
      <c r="FM152" s="192" t="s">
        <v>83</v>
      </c>
      <c r="FN152" s="192" t="s">
        <v>83</v>
      </c>
      <c r="FO152" s="192" t="s">
        <v>64</v>
      </c>
      <c r="FP152" s="192" t="s">
        <v>64</v>
      </c>
      <c r="FQ152" s="192" t="s">
        <v>64</v>
      </c>
      <c r="FR152" s="192" t="s">
        <v>64</v>
      </c>
      <c r="FS152" s="192" t="s">
        <v>64</v>
      </c>
      <c r="FT152" s="192" t="s">
        <v>64</v>
      </c>
      <c r="FU152" s="192" t="s">
        <v>64</v>
      </c>
      <c r="FV152" s="192" t="s">
        <v>83</v>
      </c>
      <c r="FW152" s="192" t="s">
        <v>64</v>
      </c>
      <c r="FX152" s="192" t="s">
        <v>64</v>
      </c>
      <c r="FY152" s="192" t="s">
        <v>64</v>
      </c>
      <c r="FZ152" s="192" t="s">
        <v>64</v>
      </c>
      <c r="GA152" s="192" t="s">
        <v>64</v>
      </c>
      <c r="GB152" s="192" t="s">
        <v>64</v>
      </c>
      <c r="GC152" s="192" t="s">
        <v>64</v>
      </c>
      <c r="GD152" s="192" t="s">
        <v>64</v>
      </c>
      <c r="GE152" s="192" t="s">
        <v>64</v>
      </c>
      <c r="GF152" s="192" t="s">
        <v>64</v>
      </c>
      <c r="GG152" s="192" t="s">
        <v>64</v>
      </c>
      <c r="GH152" s="192" t="s">
        <v>64</v>
      </c>
      <c r="GI152" s="192" t="s">
        <v>64</v>
      </c>
      <c r="GJ152" s="192" t="s">
        <v>64</v>
      </c>
      <c r="GK152" s="192" t="s">
        <v>64</v>
      </c>
      <c r="GL152" s="192" t="s">
        <v>64</v>
      </c>
      <c r="GM152" s="192" t="s">
        <v>64</v>
      </c>
      <c r="GN152" s="192" t="s">
        <v>83</v>
      </c>
      <c r="GO152" s="192" t="s">
        <v>64</v>
      </c>
      <c r="GP152" s="192" t="s">
        <v>64</v>
      </c>
      <c r="GQ152" s="192" t="s">
        <v>64</v>
      </c>
      <c r="GR152" s="192" t="s">
        <v>64</v>
      </c>
      <c r="GS152" s="192" t="s">
        <v>64</v>
      </c>
      <c r="GT152" s="192" t="s">
        <v>64</v>
      </c>
      <c r="GU152" s="192" t="s">
        <v>64</v>
      </c>
      <c r="GV152" s="192" t="s">
        <v>64</v>
      </c>
      <c r="GW152" s="192" t="s">
        <v>64</v>
      </c>
      <c r="GX152" s="192" t="s">
        <v>64</v>
      </c>
      <c r="GY152" s="192" t="s">
        <v>64</v>
      </c>
      <c r="GZ152" s="192" t="s">
        <v>64</v>
      </c>
      <c r="HA152" s="192" t="s">
        <v>64</v>
      </c>
      <c r="HB152" s="192" t="s">
        <v>64</v>
      </c>
      <c r="HC152" s="192" t="s">
        <v>64</v>
      </c>
      <c r="HD152" s="192" t="s">
        <v>83</v>
      </c>
      <c r="HE152" s="192" t="s">
        <v>83</v>
      </c>
      <c r="HF152" s="192" t="s">
        <v>64</v>
      </c>
      <c r="HG152" s="192" t="s">
        <v>64</v>
      </c>
      <c r="HH152" s="192" t="s">
        <v>64</v>
      </c>
      <c r="HI152" s="192" t="s">
        <v>64</v>
      </c>
      <c r="HJ152" s="192" t="s">
        <v>64</v>
      </c>
      <c r="HK152" s="192" t="s">
        <v>64</v>
      </c>
      <c r="HL152" s="192" t="s">
        <v>64</v>
      </c>
      <c r="HM152" s="192" t="s">
        <v>64</v>
      </c>
      <c r="HN152" s="192" t="s">
        <v>64</v>
      </c>
      <c r="HO152" s="192" t="s">
        <v>64</v>
      </c>
      <c r="HP152" s="192" t="s">
        <v>64</v>
      </c>
      <c r="HQ152" s="192" t="s">
        <v>64</v>
      </c>
      <c r="HR152" s="192" t="s">
        <v>64</v>
      </c>
      <c r="HS152" s="192" t="s">
        <v>64</v>
      </c>
      <c r="HT152" s="192" t="s">
        <v>64</v>
      </c>
      <c r="HU152" s="192" t="s">
        <v>64</v>
      </c>
      <c r="HV152" s="192" t="s">
        <v>64</v>
      </c>
      <c r="HW152" s="192" t="s">
        <v>64</v>
      </c>
      <c r="HX152" s="192" t="s">
        <v>64</v>
      </c>
      <c r="HY152" s="192" t="s">
        <v>64</v>
      </c>
      <c r="HZ152" s="192" t="s">
        <v>64</v>
      </c>
      <c r="IA152" s="192" t="s">
        <v>64</v>
      </c>
      <c r="IB152" s="192" t="s">
        <v>64</v>
      </c>
      <c r="IC152" s="192" t="s">
        <v>64</v>
      </c>
      <c r="ID152" s="192" t="s">
        <v>64</v>
      </c>
      <c r="IE152" s="192" t="s">
        <v>64</v>
      </c>
      <c r="IF152" s="192" t="s">
        <v>64</v>
      </c>
      <c r="IG152" s="192" t="s">
        <v>64</v>
      </c>
      <c r="IH152" s="192" t="s">
        <v>64</v>
      </c>
      <c r="II152" s="192" t="s">
        <v>64</v>
      </c>
      <c r="IJ152" s="192" t="s">
        <v>64</v>
      </c>
      <c r="IK152" s="192" t="s">
        <v>64</v>
      </c>
      <c r="IL152" s="192" t="s">
        <v>64</v>
      </c>
      <c r="IM152" s="192" t="s">
        <v>490</v>
      </c>
      <c r="IN152" s="192" t="s">
        <v>797</v>
      </c>
      <c r="IO152" s="192" t="s">
        <v>489</v>
      </c>
      <c r="IP152" s="192" t="s">
        <v>487</v>
      </c>
      <c r="IQ152" s="192" t="s">
        <v>783</v>
      </c>
      <c r="IR152" s="192" t="s">
        <v>783</v>
      </c>
    </row>
    <row r="153" spans="1:252">
      <c r="A153" s="209" t="str">
        <f t="shared" si="2"/>
        <v>Report</v>
      </c>
      <c r="B153" s="192">
        <v>110931</v>
      </c>
      <c r="C153" s="192">
        <v>8736018</v>
      </c>
      <c r="D153" s="192" t="s">
        <v>1176</v>
      </c>
      <c r="E153" s="192" t="s">
        <v>778</v>
      </c>
      <c r="F153" s="192" t="s">
        <v>533</v>
      </c>
      <c r="G153" s="192" t="s">
        <v>533</v>
      </c>
      <c r="H153" s="192" t="s">
        <v>779</v>
      </c>
      <c r="I153" s="192" t="s">
        <v>1177</v>
      </c>
      <c r="J153" s="192" t="s">
        <v>781</v>
      </c>
      <c r="K153" s="192" t="s">
        <v>781</v>
      </c>
      <c r="L153" s="192" t="s">
        <v>782</v>
      </c>
      <c r="M153" s="192" t="s">
        <v>783</v>
      </c>
      <c r="N153" s="210" t="s">
        <v>784</v>
      </c>
      <c r="O153" s="211">
        <v>10038901</v>
      </c>
      <c r="P153" s="196">
        <v>43116</v>
      </c>
      <c r="Q153" s="196">
        <v>43118</v>
      </c>
      <c r="R153" s="196">
        <v>43153</v>
      </c>
      <c r="S153" s="192" t="s">
        <v>785</v>
      </c>
      <c r="T153" s="192" t="s">
        <v>786</v>
      </c>
      <c r="U153" s="192">
        <v>2</v>
      </c>
      <c r="V153" s="192">
        <v>2</v>
      </c>
      <c r="W153" s="192">
        <v>2</v>
      </c>
      <c r="X153" s="192">
        <v>1</v>
      </c>
      <c r="Y153" s="192">
        <v>2</v>
      </c>
      <c r="Z153" s="192" t="s">
        <v>783</v>
      </c>
      <c r="AA153" s="192" t="s">
        <v>783</v>
      </c>
      <c r="AB153" s="192" t="s">
        <v>489</v>
      </c>
      <c r="AC153" s="192" t="s">
        <v>487</v>
      </c>
      <c r="AD153" s="192" t="s">
        <v>783</v>
      </c>
      <c r="AE153" s="192" t="s">
        <v>783</v>
      </c>
      <c r="AF153" s="192" t="s">
        <v>783</v>
      </c>
      <c r="AG153" s="192" t="s">
        <v>783</v>
      </c>
      <c r="AH153" s="192" t="s">
        <v>783</v>
      </c>
      <c r="AI153" s="192" t="s">
        <v>783</v>
      </c>
      <c r="AJ153" s="192" t="s">
        <v>783</v>
      </c>
      <c r="AK153" s="192" t="s">
        <v>787</v>
      </c>
      <c r="AL153" s="192" t="s">
        <v>64</v>
      </c>
      <c r="AM153" s="192" t="s">
        <v>64</v>
      </c>
      <c r="AN153" s="192" t="s">
        <v>64</v>
      </c>
      <c r="AO153" s="192" t="s">
        <v>64</v>
      </c>
      <c r="AP153" s="192" t="s">
        <v>64</v>
      </c>
      <c r="AQ153" s="192" t="s">
        <v>64</v>
      </c>
      <c r="AR153" s="192" t="s">
        <v>64</v>
      </c>
      <c r="AS153" s="192" t="s">
        <v>64</v>
      </c>
      <c r="AT153" s="192" t="s">
        <v>64</v>
      </c>
      <c r="AU153" s="192" t="s">
        <v>64</v>
      </c>
      <c r="AV153" s="192" t="s">
        <v>64</v>
      </c>
      <c r="AW153" s="192" t="s">
        <v>64</v>
      </c>
      <c r="AX153" s="192" t="s">
        <v>64</v>
      </c>
      <c r="AY153" s="192" t="s">
        <v>64</v>
      </c>
      <c r="AZ153" s="192" t="s">
        <v>64</v>
      </c>
      <c r="BA153" s="192" t="s">
        <v>64</v>
      </c>
      <c r="BB153" s="192" t="s">
        <v>82</v>
      </c>
      <c r="BC153" s="192" t="s">
        <v>64</v>
      </c>
      <c r="BD153" s="192" t="s">
        <v>64</v>
      </c>
      <c r="BE153" s="192" t="s">
        <v>64</v>
      </c>
      <c r="BF153" s="192" t="s">
        <v>64</v>
      </c>
      <c r="BG153" s="192" t="s">
        <v>64</v>
      </c>
      <c r="BH153" s="192" t="s">
        <v>64</v>
      </c>
      <c r="BI153" s="192" t="s">
        <v>64</v>
      </c>
      <c r="BJ153" s="192" t="s">
        <v>82</v>
      </c>
      <c r="BK153" s="192" t="s">
        <v>82</v>
      </c>
      <c r="BL153" s="192" t="s">
        <v>64</v>
      </c>
      <c r="BM153" s="192" t="s">
        <v>64</v>
      </c>
      <c r="BN153" s="192" t="s">
        <v>64</v>
      </c>
      <c r="BO153" s="192" t="s">
        <v>64</v>
      </c>
      <c r="BP153" s="192" t="s">
        <v>64</v>
      </c>
      <c r="BQ153" s="192" t="s">
        <v>64</v>
      </c>
      <c r="BR153" s="192" t="s">
        <v>64</v>
      </c>
      <c r="BS153" s="192" t="s">
        <v>64</v>
      </c>
      <c r="BT153" s="192" t="s">
        <v>64</v>
      </c>
      <c r="BU153" s="192" t="s">
        <v>64</v>
      </c>
      <c r="BV153" s="192" t="s">
        <v>64</v>
      </c>
      <c r="BW153" s="192" t="s">
        <v>64</v>
      </c>
      <c r="BX153" s="192" t="s">
        <v>64</v>
      </c>
      <c r="BY153" s="192" t="s">
        <v>64</v>
      </c>
      <c r="BZ153" s="192" t="s">
        <v>64</v>
      </c>
      <c r="CA153" s="192" t="s">
        <v>64</v>
      </c>
      <c r="CB153" s="192" t="s">
        <v>64</v>
      </c>
      <c r="CC153" s="192" t="s">
        <v>64</v>
      </c>
      <c r="CD153" s="192" t="s">
        <v>64</v>
      </c>
      <c r="CE153" s="192" t="s">
        <v>64</v>
      </c>
      <c r="CF153" s="192" t="s">
        <v>64</v>
      </c>
      <c r="CG153" s="192" t="s">
        <v>64</v>
      </c>
      <c r="CH153" s="192" t="s">
        <v>64</v>
      </c>
      <c r="CI153" s="192" t="s">
        <v>64</v>
      </c>
      <c r="CJ153" s="192" t="s">
        <v>64</v>
      </c>
      <c r="CK153" s="192" t="s">
        <v>64</v>
      </c>
      <c r="CL153" s="192" t="s">
        <v>64</v>
      </c>
      <c r="CM153" s="192" t="s">
        <v>64</v>
      </c>
      <c r="CN153" s="192" t="s">
        <v>64</v>
      </c>
      <c r="CO153" s="192" t="s">
        <v>64</v>
      </c>
      <c r="CP153" s="192" t="s">
        <v>64</v>
      </c>
      <c r="CQ153" s="192" t="s">
        <v>64</v>
      </c>
      <c r="CR153" s="192" t="s">
        <v>82</v>
      </c>
      <c r="CS153" s="192" t="s">
        <v>82</v>
      </c>
      <c r="CT153" s="192" t="s">
        <v>82</v>
      </c>
      <c r="CU153" s="192" t="s">
        <v>64</v>
      </c>
      <c r="CV153" s="192" t="s">
        <v>64</v>
      </c>
      <c r="CW153" s="192" t="s">
        <v>64</v>
      </c>
      <c r="CX153" s="192" t="s">
        <v>64</v>
      </c>
      <c r="CY153" s="192" t="s">
        <v>64</v>
      </c>
      <c r="CZ153" s="192" t="s">
        <v>64</v>
      </c>
      <c r="DA153" s="192" t="s">
        <v>64</v>
      </c>
      <c r="DB153" s="192" t="s">
        <v>64</v>
      </c>
      <c r="DC153" s="192" t="s">
        <v>64</v>
      </c>
      <c r="DD153" s="192" t="s">
        <v>64</v>
      </c>
      <c r="DE153" s="192" t="s">
        <v>64</v>
      </c>
      <c r="DF153" s="192" t="s">
        <v>64</v>
      </c>
      <c r="DG153" s="192" t="s">
        <v>64</v>
      </c>
      <c r="DH153" s="192" t="s">
        <v>64</v>
      </c>
      <c r="DI153" s="192" t="s">
        <v>64</v>
      </c>
      <c r="DJ153" s="192" t="s">
        <v>64</v>
      </c>
      <c r="DK153" s="192" t="s">
        <v>64</v>
      </c>
      <c r="DL153" s="192" t="s">
        <v>64</v>
      </c>
      <c r="DM153" s="192" t="s">
        <v>64</v>
      </c>
      <c r="DN153" s="192" t="s">
        <v>64</v>
      </c>
      <c r="DO153" s="192" t="s">
        <v>64</v>
      </c>
      <c r="DP153" s="192" t="s">
        <v>64</v>
      </c>
      <c r="DQ153" s="192" t="s">
        <v>82</v>
      </c>
      <c r="DR153" s="192" t="s">
        <v>82</v>
      </c>
      <c r="DS153" s="192" t="s">
        <v>64</v>
      </c>
      <c r="DT153" s="192" t="s">
        <v>82</v>
      </c>
      <c r="DU153" s="192" t="s">
        <v>82</v>
      </c>
      <c r="DV153" s="192" t="s">
        <v>82</v>
      </c>
      <c r="DW153" s="192" t="s">
        <v>82</v>
      </c>
      <c r="DX153" s="192" t="s">
        <v>82</v>
      </c>
      <c r="DY153" s="192" t="s">
        <v>82</v>
      </c>
      <c r="DZ153" s="192" t="s">
        <v>82</v>
      </c>
      <c r="EA153" s="192" t="s">
        <v>82</v>
      </c>
      <c r="EB153" s="192" t="s">
        <v>82</v>
      </c>
      <c r="EC153" s="192" t="s">
        <v>82</v>
      </c>
      <c r="ED153" s="192" t="s">
        <v>82</v>
      </c>
      <c r="EE153" s="192" t="s">
        <v>82</v>
      </c>
      <c r="EF153" s="192" t="s">
        <v>64</v>
      </c>
      <c r="EG153" s="192" t="s">
        <v>64</v>
      </c>
      <c r="EH153" s="192" t="s">
        <v>82</v>
      </c>
      <c r="EI153" s="192" t="s">
        <v>82</v>
      </c>
      <c r="EJ153" s="192" t="s">
        <v>82</v>
      </c>
      <c r="EK153" s="192" t="s">
        <v>82</v>
      </c>
      <c r="EL153" s="192" t="s">
        <v>82</v>
      </c>
      <c r="EM153" s="192" t="s">
        <v>82</v>
      </c>
      <c r="EN153" s="192" t="s">
        <v>82</v>
      </c>
      <c r="EO153" s="192" t="s">
        <v>82</v>
      </c>
      <c r="EP153" s="192" t="s">
        <v>82</v>
      </c>
      <c r="EQ153" s="192" t="s">
        <v>64</v>
      </c>
      <c r="ER153" s="192" t="s">
        <v>64</v>
      </c>
      <c r="ES153" s="192" t="s">
        <v>64</v>
      </c>
      <c r="ET153" s="192" t="s">
        <v>64</v>
      </c>
      <c r="EU153" s="192" t="s">
        <v>64</v>
      </c>
      <c r="EV153" s="192" t="s">
        <v>64</v>
      </c>
      <c r="EW153" s="192" t="s">
        <v>64</v>
      </c>
      <c r="EX153" s="192" t="s">
        <v>64</v>
      </c>
      <c r="EY153" s="192" t="s">
        <v>64</v>
      </c>
      <c r="EZ153" s="192" t="s">
        <v>64</v>
      </c>
      <c r="FA153" s="192" t="s">
        <v>64</v>
      </c>
      <c r="FB153" s="192" t="s">
        <v>64</v>
      </c>
      <c r="FC153" s="192" t="s">
        <v>64</v>
      </c>
      <c r="FD153" s="192" t="s">
        <v>64</v>
      </c>
      <c r="FE153" s="192" t="s">
        <v>82</v>
      </c>
      <c r="FF153" s="192" t="s">
        <v>82</v>
      </c>
      <c r="FG153" s="192" t="s">
        <v>82</v>
      </c>
      <c r="FH153" s="192" t="s">
        <v>82</v>
      </c>
      <c r="FI153" s="192" t="s">
        <v>82</v>
      </c>
      <c r="FJ153" s="192" t="s">
        <v>82</v>
      </c>
      <c r="FK153" s="192" t="s">
        <v>64</v>
      </c>
      <c r="FL153" s="192" t="s">
        <v>64</v>
      </c>
      <c r="FM153" s="192" t="s">
        <v>64</v>
      </c>
      <c r="FN153" s="192" t="s">
        <v>64</v>
      </c>
      <c r="FO153" s="192" t="s">
        <v>64</v>
      </c>
      <c r="FP153" s="192" t="s">
        <v>64</v>
      </c>
      <c r="FQ153" s="192" t="s">
        <v>64</v>
      </c>
      <c r="FR153" s="192" t="s">
        <v>64</v>
      </c>
      <c r="FS153" s="192" t="s">
        <v>64</v>
      </c>
      <c r="FT153" s="192" t="s">
        <v>64</v>
      </c>
      <c r="FU153" s="192" t="s">
        <v>64</v>
      </c>
      <c r="FV153" s="192" t="s">
        <v>64</v>
      </c>
      <c r="FW153" s="192" t="s">
        <v>64</v>
      </c>
      <c r="FX153" s="192" t="s">
        <v>64</v>
      </c>
      <c r="FY153" s="192" t="s">
        <v>64</v>
      </c>
      <c r="FZ153" s="192" t="s">
        <v>64</v>
      </c>
      <c r="GA153" s="192" t="s">
        <v>64</v>
      </c>
      <c r="GB153" s="192" t="s">
        <v>64</v>
      </c>
      <c r="GC153" s="192" t="s">
        <v>64</v>
      </c>
      <c r="GD153" s="192" t="s">
        <v>64</v>
      </c>
      <c r="GE153" s="192" t="s">
        <v>64</v>
      </c>
      <c r="GF153" s="192" t="s">
        <v>64</v>
      </c>
      <c r="GG153" s="192" t="s">
        <v>64</v>
      </c>
      <c r="GH153" s="192" t="s">
        <v>64</v>
      </c>
      <c r="GI153" s="192" t="s">
        <v>64</v>
      </c>
      <c r="GJ153" s="192" t="s">
        <v>64</v>
      </c>
      <c r="GK153" s="192" t="s">
        <v>64</v>
      </c>
      <c r="GL153" s="192" t="s">
        <v>64</v>
      </c>
      <c r="GM153" s="192" t="s">
        <v>64</v>
      </c>
      <c r="GN153" s="192" t="s">
        <v>64</v>
      </c>
      <c r="GO153" s="192" t="s">
        <v>64</v>
      </c>
      <c r="GP153" s="192" t="s">
        <v>64</v>
      </c>
      <c r="GQ153" s="192" t="s">
        <v>64</v>
      </c>
      <c r="GR153" s="192" t="s">
        <v>64</v>
      </c>
      <c r="GS153" s="192" t="s">
        <v>64</v>
      </c>
      <c r="GT153" s="192" t="s">
        <v>64</v>
      </c>
      <c r="GU153" s="192" t="s">
        <v>64</v>
      </c>
      <c r="GV153" s="192" t="s">
        <v>64</v>
      </c>
      <c r="GW153" s="192" t="s">
        <v>64</v>
      </c>
      <c r="GX153" s="192" t="s">
        <v>64</v>
      </c>
      <c r="GY153" s="192" t="s">
        <v>64</v>
      </c>
      <c r="GZ153" s="192" t="s">
        <v>64</v>
      </c>
      <c r="HA153" s="192" t="s">
        <v>64</v>
      </c>
      <c r="HB153" s="192" t="s">
        <v>64</v>
      </c>
      <c r="HC153" s="192" t="s">
        <v>64</v>
      </c>
      <c r="HD153" s="192" t="s">
        <v>82</v>
      </c>
      <c r="HE153" s="192" t="s">
        <v>82</v>
      </c>
      <c r="HF153" s="192" t="s">
        <v>64</v>
      </c>
      <c r="HG153" s="192" t="s">
        <v>64</v>
      </c>
      <c r="HH153" s="192" t="s">
        <v>64</v>
      </c>
      <c r="HI153" s="192" t="s">
        <v>64</v>
      </c>
      <c r="HJ153" s="192" t="s">
        <v>64</v>
      </c>
      <c r="HK153" s="192" t="s">
        <v>64</v>
      </c>
      <c r="HL153" s="192" t="s">
        <v>85</v>
      </c>
      <c r="HM153" s="192" t="s">
        <v>64</v>
      </c>
      <c r="HN153" s="192" t="s">
        <v>82</v>
      </c>
      <c r="HO153" s="192" t="s">
        <v>82</v>
      </c>
      <c r="HP153" s="192" t="s">
        <v>82</v>
      </c>
      <c r="HQ153" s="192" t="s">
        <v>82</v>
      </c>
      <c r="HR153" s="192" t="s">
        <v>82</v>
      </c>
      <c r="HS153" s="192" t="s">
        <v>64</v>
      </c>
      <c r="HT153" s="192" t="s">
        <v>64</v>
      </c>
      <c r="HU153" s="192" t="s">
        <v>64</v>
      </c>
      <c r="HV153" s="192" t="s">
        <v>64</v>
      </c>
      <c r="HW153" s="192" t="s">
        <v>64</v>
      </c>
      <c r="HX153" s="192" t="s">
        <v>64</v>
      </c>
      <c r="HY153" s="192" t="s">
        <v>64</v>
      </c>
      <c r="HZ153" s="192" t="s">
        <v>64</v>
      </c>
      <c r="IA153" s="192" t="s">
        <v>64</v>
      </c>
      <c r="IB153" s="192" t="s">
        <v>64</v>
      </c>
      <c r="IC153" s="192" t="s">
        <v>64</v>
      </c>
      <c r="ID153" s="192" t="s">
        <v>64</v>
      </c>
      <c r="IE153" s="192" t="s">
        <v>64</v>
      </c>
      <c r="IF153" s="192" t="s">
        <v>64</v>
      </c>
      <c r="IG153" s="192" t="s">
        <v>64</v>
      </c>
      <c r="IH153" s="192" t="s">
        <v>64</v>
      </c>
      <c r="II153" s="192" t="s">
        <v>64</v>
      </c>
      <c r="IJ153" s="192" t="s">
        <v>64</v>
      </c>
      <c r="IK153" s="192" t="s">
        <v>64</v>
      </c>
      <c r="IL153" s="192" t="s">
        <v>64</v>
      </c>
      <c r="IM153" s="192" t="s">
        <v>490</v>
      </c>
      <c r="IN153" s="192" t="s">
        <v>83</v>
      </c>
      <c r="IO153" s="192" t="s">
        <v>489</v>
      </c>
      <c r="IP153" s="192" t="s">
        <v>487</v>
      </c>
      <c r="IQ153" s="192" t="s">
        <v>82</v>
      </c>
      <c r="IR153" s="192" t="s">
        <v>82</v>
      </c>
    </row>
    <row r="154" spans="1:252">
      <c r="A154" s="209" t="str">
        <f t="shared" si="2"/>
        <v>Report</v>
      </c>
      <c r="B154" s="192">
        <v>131171</v>
      </c>
      <c r="C154" s="192">
        <v>8936099</v>
      </c>
      <c r="D154" s="192" t="s">
        <v>1178</v>
      </c>
      <c r="E154" s="192" t="s">
        <v>778</v>
      </c>
      <c r="F154" s="192" t="s">
        <v>532</v>
      </c>
      <c r="G154" s="192" t="s">
        <v>532</v>
      </c>
      <c r="H154" s="192" t="s">
        <v>877</v>
      </c>
      <c r="I154" s="192" t="s">
        <v>1143</v>
      </c>
      <c r="J154" s="192" t="s">
        <v>781</v>
      </c>
      <c r="K154" s="192" t="s">
        <v>781</v>
      </c>
      <c r="L154" s="192" t="s">
        <v>782</v>
      </c>
      <c r="M154" s="192" t="s">
        <v>783</v>
      </c>
      <c r="N154" s="210" t="s">
        <v>784</v>
      </c>
      <c r="O154" s="211">
        <v>10041365</v>
      </c>
      <c r="P154" s="196">
        <v>43291</v>
      </c>
      <c r="Q154" s="196">
        <v>43293</v>
      </c>
      <c r="R154" s="196">
        <v>43360</v>
      </c>
      <c r="S154" s="192" t="s">
        <v>4430</v>
      </c>
      <c r="T154" s="192" t="s">
        <v>786</v>
      </c>
      <c r="U154" s="192">
        <v>2</v>
      </c>
      <c r="V154" s="192">
        <v>2</v>
      </c>
      <c r="W154" s="192">
        <v>2</v>
      </c>
      <c r="X154" s="192">
        <v>2</v>
      </c>
      <c r="Y154" s="192">
        <v>2</v>
      </c>
      <c r="Z154" s="192" t="s">
        <v>783</v>
      </c>
      <c r="AA154" s="192" t="s">
        <v>783</v>
      </c>
      <c r="AB154" s="192" t="s">
        <v>489</v>
      </c>
      <c r="AC154" s="192" t="s">
        <v>487</v>
      </c>
      <c r="AD154" s="192" t="s">
        <v>783</v>
      </c>
      <c r="AE154" s="192" t="s">
        <v>783</v>
      </c>
      <c r="AF154" s="192" t="s">
        <v>783</v>
      </c>
      <c r="AG154" s="192" t="s">
        <v>783</v>
      </c>
      <c r="AH154" s="192" t="s">
        <v>783</v>
      </c>
      <c r="AI154" s="192" t="s">
        <v>783</v>
      </c>
      <c r="AJ154" s="192" t="s">
        <v>783</v>
      </c>
      <c r="AK154" s="192" t="s">
        <v>787</v>
      </c>
      <c r="AL154" s="192" t="s">
        <v>64</v>
      </c>
      <c r="AM154" s="192" t="s">
        <v>64</v>
      </c>
      <c r="AN154" s="192" t="s">
        <v>64</v>
      </c>
      <c r="AO154" s="192" t="s">
        <v>64</v>
      </c>
      <c r="AP154" s="192" t="s">
        <v>64</v>
      </c>
      <c r="AQ154" s="192" t="s">
        <v>64</v>
      </c>
      <c r="AR154" s="192" t="s">
        <v>64</v>
      </c>
      <c r="AS154" s="192" t="s">
        <v>64</v>
      </c>
      <c r="AT154" s="192" t="s">
        <v>64</v>
      </c>
      <c r="AU154" s="192" t="s">
        <v>64</v>
      </c>
      <c r="AV154" s="192" t="s">
        <v>64</v>
      </c>
      <c r="AW154" s="192" t="s">
        <v>64</v>
      </c>
      <c r="AX154" s="192" t="s">
        <v>64</v>
      </c>
      <c r="AY154" s="192" t="s">
        <v>64</v>
      </c>
      <c r="AZ154" s="192" t="s">
        <v>64</v>
      </c>
      <c r="BA154" s="192" t="s">
        <v>64</v>
      </c>
      <c r="BB154" s="192" t="s">
        <v>82</v>
      </c>
      <c r="BC154" s="192" t="s">
        <v>64</v>
      </c>
      <c r="BD154" s="192" t="s">
        <v>64</v>
      </c>
      <c r="BE154" s="192" t="s">
        <v>64</v>
      </c>
      <c r="BF154" s="192" t="s">
        <v>64</v>
      </c>
      <c r="BG154" s="192" t="s">
        <v>64</v>
      </c>
      <c r="BH154" s="192" t="s">
        <v>64</v>
      </c>
      <c r="BI154" s="192" t="s">
        <v>64</v>
      </c>
      <c r="BJ154" s="192" t="s">
        <v>82</v>
      </c>
      <c r="BK154" s="192" t="s">
        <v>64</v>
      </c>
      <c r="BL154" s="192" t="s">
        <v>64</v>
      </c>
      <c r="BM154" s="192" t="s">
        <v>64</v>
      </c>
      <c r="BN154" s="192" t="s">
        <v>64</v>
      </c>
      <c r="BO154" s="192" t="s">
        <v>64</v>
      </c>
      <c r="BP154" s="192" t="s">
        <v>64</v>
      </c>
      <c r="BQ154" s="192" t="s">
        <v>64</v>
      </c>
      <c r="BR154" s="192" t="s">
        <v>64</v>
      </c>
      <c r="BS154" s="192" t="s">
        <v>64</v>
      </c>
      <c r="BT154" s="192" t="s">
        <v>64</v>
      </c>
      <c r="BU154" s="192" t="s">
        <v>64</v>
      </c>
      <c r="BV154" s="192" t="s">
        <v>64</v>
      </c>
      <c r="BW154" s="192" t="s">
        <v>64</v>
      </c>
      <c r="BX154" s="192" t="s">
        <v>64</v>
      </c>
      <c r="BY154" s="192" t="s">
        <v>64</v>
      </c>
      <c r="BZ154" s="192" t="s">
        <v>64</v>
      </c>
      <c r="CA154" s="192" t="s">
        <v>64</v>
      </c>
      <c r="CB154" s="192" t="s">
        <v>64</v>
      </c>
      <c r="CC154" s="192" t="s">
        <v>64</v>
      </c>
      <c r="CD154" s="192" t="s">
        <v>64</v>
      </c>
      <c r="CE154" s="192" t="s">
        <v>64</v>
      </c>
      <c r="CF154" s="192" t="s">
        <v>64</v>
      </c>
      <c r="CG154" s="192" t="s">
        <v>64</v>
      </c>
      <c r="CH154" s="192" t="s">
        <v>64</v>
      </c>
      <c r="CI154" s="192" t="s">
        <v>64</v>
      </c>
      <c r="CJ154" s="192" t="s">
        <v>64</v>
      </c>
      <c r="CK154" s="192" t="s">
        <v>64</v>
      </c>
      <c r="CL154" s="192" t="s">
        <v>64</v>
      </c>
      <c r="CM154" s="192" t="s">
        <v>64</v>
      </c>
      <c r="CN154" s="192" t="s">
        <v>64</v>
      </c>
      <c r="CO154" s="192" t="s">
        <v>64</v>
      </c>
      <c r="CP154" s="192" t="s">
        <v>64</v>
      </c>
      <c r="CQ154" s="192" t="s">
        <v>64</v>
      </c>
      <c r="CR154" s="192" t="s">
        <v>82</v>
      </c>
      <c r="CS154" s="192" t="s">
        <v>82</v>
      </c>
      <c r="CT154" s="192" t="s">
        <v>82</v>
      </c>
      <c r="CU154" s="192" t="s">
        <v>64</v>
      </c>
      <c r="CV154" s="192" t="s">
        <v>64</v>
      </c>
      <c r="CW154" s="192" t="s">
        <v>64</v>
      </c>
      <c r="CX154" s="192" t="s">
        <v>64</v>
      </c>
      <c r="CY154" s="192" t="s">
        <v>64</v>
      </c>
      <c r="CZ154" s="192" t="s">
        <v>64</v>
      </c>
      <c r="DA154" s="192" t="s">
        <v>64</v>
      </c>
      <c r="DB154" s="192" t="s">
        <v>64</v>
      </c>
      <c r="DC154" s="192" t="s">
        <v>64</v>
      </c>
      <c r="DD154" s="192" t="s">
        <v>64</v>
      </c>
      <c r="DE154" s="192" t="s">
        <v>64</v>
      </c>
      <c r="DF154" s="192" t="s">
        <v>64</v>
      </c>
      <c r="DG154" s="192" t="s">
        <v>64</v>
      </c>
      <c r="DH154" s="192" t="s">
        <v>64</v>
      </c>
      <c r="DI154" s="192" t="s">
        <v>64</v>
      </c>
      <c r="DJ154" s="192" t="s">
        <v>64</v>
      </c>
      <c r="DK154" s="192" t="s">
        <v>64</v>
      </c>
      <c r="DL154" s="192" t="s">
        <v>64</v>
      </c>
      <c r="DM154" s="192" t="s">
        <v>64</v>
      </c>
      <c r="DN154" s="192" t="s">
        <v>64</v>
      </c>
      <c r="DO154" s="192" t="s">
        <v>64</v>
      </c>
      <c r="DP154" s="192" t="s">
        <v>64</v>
      </c>
      <c r="DQ154" s="192" t="s">
        <v>64</v>
      </c>
      <c r="DR154" s="192" t="s">
        <v>82</v>
      </c>
      <c r="DS154" s="192" t="s">
        <v>64</v>
      </c>
      <c r="DT154" s="192" t="s">
        <v>82</v>
      </c>
      <c r="DU154" s="192" t="s">
        <v>82</v>
      </c>
      <c r="DV154" s="192" t="s">
        <v>82</v>
      </c>
      <c r="DW154" s="192" t="s">
        <v>82</v>
      </c>
      <c r="DX154" s="192" t="s">
        <v>82</v>
      </c>
      <c r="DY154" s="192" t="s">
        <v>82</v>
      </c>
      <c r="DZ154" s="192" t="s">
        <v>82</v>
      </c>
      <c r="EA154" s="192" t="s">
        <v>82</v>
      </c>
      <c r="EB154" s="192" t="s">
        <v>82</v>
      </c>
      <c r="EC154" s="192" t="s">
        <v>82</v>
      </c>
      <c r="ED154" s="192" t="s">
        <v>82</v>
      </c>
      <c r="EE154" s="192" t="s">
        <v>82</v>
      </c>
      <c r="EF154" s="192" t="s">
        <v>82</v>
      </c>
      <c r="EG154" s="192" t="s">
        <v>82</v>
      </c>
      <c r="EH154" s="192" t="s">
        <v>64</v>
      </c>
      <c r="EI154" s="192" t="s">
        <v>64</v>
      </c>
      <c r="EJ154" s="192" t="s">
        <v>64</v>
      </c>
      <c r="EK154" s="192" t="s">
        <v>64</v>
      </c>
      <c r="EL154" s="192" t="s">
        <v>64</v>
      </c>
      <c r="EM154" s="192" t="s">
        <v>64</v>
      </c>
      <c r="EN154" s="192" t="s">
        <v>64</v>
      </c>
      <c r="EO154" s="192" t="s">
        <v>64</v>
      </c>
      <c r="EP154" s="192" t="s">
        <v>64</v>
      </c>
      <c r="EQ154" s="192" t="s">
        <v>64</v>
      </c>
      <c r="ER154" s="192" t="s">
        <v>64</v>
      </c>
      <c r="ES154" s="192" t="s">
        <v>64</v>
      </c>
      <c r="ET154" s="192" t="s">
        <v>64</v>
      </c>
      <c r="EU154" s="192" t="s">
        <v>64</v>
      </c>
      <c r="EV154" s="192" t="s">
        <v>64</v>
      </c>
      <c r="EW154" s="192" t="s">
        <v>64</v>
      </c>
      <c r="EX154" s="192" t="s">
        <v>64</v>
      </c>
      <c r="EY154" s="192" t="s">
        <v>64</v>
      </c>
      <c r="EZ154" s="192" t="s">
        <v>64</v>
      </c>
      <c r="FA154" s="192" t="s">
        <v>64</v>
      </c>
      <c r="FB154" s="192" t="s">
        <v>64</v>
      </c>
      <c r="FC154" s="192" t="s">
        <v>64</v>
      </c>
      <c r="FD154" s="192" t="s">
        <v>64</v>
      </c>
      <c r="FE154" s="192" t="s">
        <v>82</v>
      </c>
      <c r="FF154" s="192" t="s">
        <v>82</v>
      </c>
      <c r="FG154" s="192" t="s">
        <v>82</v>
      </c>
      <c r="FH154" s="192" t="s">
        <v>82</v>
      </c>
      <c r="FI154" s="192" t="s">
        <v>82</v>
      </c>
      <c r="FJ154" s="192" t="s">
        <v>82</v>
      </c>
      <c r="FK154" s="192" t="s">
        <v>64</v>
      </c>
      <c r="FL154" s="192" t="s">
        <v>64</v>
      </c>
      <c r="FM154" s="192" t="s">
        <v>64</v>
      </c>
      <c r="FN154" s="192" t="s">
        <v>64</v>
      </c>
      <c r="FO154" s="192" t="s">
        <v>64</v>
      </c>
      <c r="FP154" s="192" t="s">
        <v>64</v>
      </c>
      <c r="FQ154" s="192" t="s">
        <v>64</v>
      </c>
      <c r="FR154" s="192" t="s">
        <v>64</v>
      </c>
      <c r="FS154" s="192" t="s">
        <v>64</v>
      </c>
      <c r="FT154" s="192" t="s">
        <v>64</v>
      </c>
      <c r="FU154" s="192" t="s">
        <v>64</v>
      </c>
      <c r="FV154" s="192" t="s">
        <v>82</v>
      </c>
      <c r="FW154" s="192" t="s">
        <v>64</v>
      </c>
      <c r="FX154" s="192" t="s">
        <v>64</v>
      </c>
      <c r="FY154" s="192" t="s">
        <v>64</v>
      </c>
      <c r="FZ154" s="192" t="s">
        <v>64</v>
      </c>
      <c r="GA154" s="192" t="s">
        <v>64</v>
      </c>
      <c r="GB154" s="192" t="s">
        <v>64</v>
      </c>
      <c r="GC154" s="192" t="s">
        <v>64</v>
      </c>
      <c r="GD154" s="192" t="s">
        <v>64</v>
      </c>
      <c r="GE154" s="192" t="s">
        <v>64</v>
      </c>
      <c r="GF154" s="192" t="s">
        <v>64</v>
      </c>
      <c r="GG154" s="192" t="s">
        <v>64</v>
      </c>
      <c r="GH154" s="192" t="s">
        <v>64</v>
      </c>
      <c r="GI154" s="192" t="s">
        <v>64</v>
      </c>
      <c r="GJ154" s="192" t="s">
        <v>64</v>
      </c>
      <c r="GK154" s="192" t="s">
        <v>64</v>
      </c>
      <c r="GL154" s="192" t="s">
        <v>64</v>
      </c>
      <c r="GM154" s="192" t="s">
        <v>64</v>
      </c>
      <c r="GN154" s="192" t="s">
        <v>82</v>
      </c>
      <c r="GO154" s="192" t="s">
        <v>64</v>
      </c>
      <c r="GP154" s="192" t="s">
        <v>64</v>
      </c>
      <c r="GQ154" s="192" t="s">
        <v>64</v>
      </c>
      <c r="GR154" s="192" t="s">
        <v>64</v>
      </c>
      <c r="GS154" s="192" t="s">
        <v>64</v>
      </c>
      <c r="GT154" s="192" t="s">
        <v>82</v>
      </c>
      <c r="GU154" s="192" t="s">
        <v>64</v>
      </c>
      <c r="GV154" s="192" t="s">
        <v>64</v>
      </c>
      <c r="GW154" s="192" t="s">
        <v>64</v>
      </c>
      <c r="GX154" s="192" t="s">
        <v>82</v>
      </c>
      <c r="GY154" s="192" t="s">
        <v>64</v>
      </c>
      <c r="GZ154" s="192" t="s">
        <v>64</v>
      </c>
      <c r="HA154" s="192" t="s">
        <v>64</v>
      </c>
      <c r="HB154" s="192" t="s">
        <v>64</v>
      </c>
      <c r="HC154" s="192" t="s">
        <v>64</v>
      </c>
      <c r="HD154" s="192" t="s">
        <v>82</v>
      </c>
      <c r="HE154" s="192" t="s">
        <v>82</v>
      </c>
      <c r="HF154" s="192" t="s">
        <v>64</v>
      </c>
      <c r="HG154" s="192" t="s">
        <v>64</v>
      </c>
      <c r="HH154" s="192" t="s">
        <v>64</v>
      </c>
      <c r="HI154" s="192" t="s">
        <v>64</v>
      </c>
      <c r="HJ154" s="192" t="s">
        <v>64</v>
      </c>
      <c r="HK154" s="192" t="s">
        <v>64</v>
      </c>
      <c r="HL154" s="192" t="s">
        <v>64</v>
      </c>
      <c r="HM154" s="192" t="s">
        <v>64</v>
      </c>
      <c r="HN154" s="192" t="s">
        <v>64</v>
      </c>
      <c r="HO154" s="192" t="s">
        <v>82</v>
      </c>
      <c r="HP154" s="192" t="s">
        <v>82</v>
      </c>
      <c r="HQ154" s="192" t="s">
        <v>82</v>
      </c>
      <c r="HR154" s="192" t="s">
        <v>82</v>
      </c>
      <c r="HS154" s="192" t="s">
        <v>64</v>
      </c>
      <c r="HT154" s="192" t="s">
        <v>64</v>
      </c>
      <c r="HU154" s="192" t="s">
        <v>64</v>
      </c>
      <c r="HV154" s="192" t="s">
        <v>64</v>
      </c>
      <c r="HW154" s="192" t="s">
        <v>64</v>
      </c>
      <c r="HX154" s="192" t="s">
        <v>64</v>
      </c>
      <c r="HY154" s="192" t="s">
        <v>64</v>
      </c>
      <c r="HZ154" s="192" t="s">
        <v>64</v>
      </c>
      <c r="IA154" s="192" t="s">
        <v>64</v>
      </c>
      <c r="IB154" s="192" t="s">
        <v>64</v>
      </c>
      <c r="IC154" s="192" t="s">
        <v>64</v>
      </c>
      <c r="ID154" s="192" t="s">
        <v>64</v>
      </c>
      <c r="IE154" s="192" t="s">
        <v>64</v>
      </c>
      <c r="IF154" s="192" t="s">
        <v>64</v>
      </c>
      <c r="IG154" s="192" t="s">
        <v>64</v>
      </c>
      <c r="IH154" s="192" t="s">
        <v>64</v>
      </c>
      <c r="II154" s="192" t="s">
        <v>64</v>
      </c>
      <c r="IJ154" s="192" t="s">
        <v>64</v>
      </c>
      <c r="IK154" s="192" t="s">
        <v>64</v>
      </c>
      <c r="IL154" s="192" t="s">
        <v>64</v>
      </c>
      <c r="IM154" s="192" t="s">
        <v>490</v>
      </c>
      <c r="IN154" s="192" t="s">
        <v>83</v>
      </c>
      <c r="IO154" s="192" t="s">
        <v>489</v>
      </c>
      <c r="IP154" s="192" t="s">
        <v>487</v>
      </c>
      <c r="IQ154" s="192" t="s">
        <v>82</v>
      </c>
      <c r="IR154" s="192" t="s">
        <v>82</v>
      </c>
    </row>
    <row r="155" spans="1:252">
      <c r="A155" s="209" t="str">
        <f t="shared" si="2"/>
        <v>Report</v>
      </c>
      <c r="B155" s="192">
        <v>138580</v>
      </c>
      <c r="C155" s="192">
        <v>8936029</v>
      </c>
      <c r="D155" s="192" t="s">
        <v>1179</v>
      </c>
      <c r="E155" s="192" t="s">
        <v>778</v>
      </c>
      <c r="F155" s="192" t="s">
        <v>532</v>
      </c>
      <c r="G155" s="192" t="s">
        <v>532</v>
      </c>
      <c r="H155" s="192" t="s">
        <v>877</v>
      </c>
      <c r="I155" s="192" t="s">
        <v>1180</v>
      </c>
      <c r="J155" s="192" t="s">
        <v>781</v>
      </c>
      <c r="K155" s="192" t="s">
        <v>781</v>
      </c>
      <c r="L155" s="192" t="s">
        <v>782</v>
      </c>
      <c r="M155" s="192" t="s">
        <v>783</v>
      </c>
      <c r="N155" s="210" t="s">
        <v>784</v>
      </c>
      <c r="O155" s="211">
        <v>10012917</v>
      </c>
      <c r="P155" s="196">
        <v>43137</v>
      </c>
      <c r="Q155" s="196">
        <v>43139</v>
      </c>
      <c r="R155" s="196">
        <v>43173</v>
      </c>
      <c r="S155" s="192" t="s">
        <v>4430</v>
      </c>
      <c r="T155" s="192" t="s">
        <v>786</v>
      </c>
      <c r="U155" s="192">
        <v>3</v>
      </c>
      <c r="V155" s="192">
        <v>3</v>
      </c>
      <c r="W155" s="192">
        <v>2</v>
      </c>
      <c r="X155" s="192">
        <v>2</v>
      </c>
      <c r="Y155" s="192">
        <v>2</v>
      </c>
      <c r="Z155" s="192" t="s">
        <v>783</v>
      </c>
      <c r="AA155" s="192">
        <v>2</v>
      </c>
      <c r="AB155" s="192" t="s">
        <v>489</v>
      </c>
      <c r="AC155" s="192" t="s">
        <v>487</v>
      </c>
      <c r="AD155" s="192" t="s">
        <v>783</v>
      </c>
      <c r="AE155" s="192" t="s">
        <v>783</v>
      </c>
      <c r="AF155" s="192" t="s">
        <v>783</v>
      </c>
      <c r="AG155" s="192" t="s">
        <v>783</v>
      </c>
      <c r="AH155" s="192" t="s">
        <v>783</v>
      </c>
      <c r="AI155" s="192" t="s">
        <v>783</v>
      </c>
      <c r="AJ155" s="192" t="s">
        <v>783</v>
      </c>
      <c r="AK155" s="192" t="s">
        <v>791</v>
      </c>
      <c r="AL155" s="192" t="s">
        <v>64</v>
      </c>
      <c r="AM155" s="192" t="s">
        <v>64</v>
      </c>
      <c r="AN155" s="192" t="s">
        <v>792</v>
      </c>
      <c r="AO155" s="192" t="s">
        <v>64</v>
      </c>
      <c r="AP155" s="192" t="s">
        <v>64</v>
      </c>
      <c r="AQ155" s="192" t="s">
        <v>792</v>
      </c>
      <c r="AR155" s="192" t="s">
        <v>64</v>
      </c>
      <c r="AS155" s="192" t="s">
        <v>792</v>
      </c>
      <c r="AT155" s="192" t="s">
        <v>64</v>
      </c>
      <c r="AU155" s="192" t="s">
        <v>64</v>
      </c>
      <c r="AV155" s="192" t="s">
        <v>64</v>
      </c>
      <c r="AW155" s="192" t="s">
        <v>64</v>
      </c>
      <c r="AX155" s="192" t="s">
        <v>64</v>
      </c>
      <c r="AY155" s="192" t="s">
        <v>64</v>
      </c>
      <c r="AZ155" s="192" t="s">
        <v>64</v>
      </c>
      <c r="BA155" s="192" t="s">
        <v>64</v>
      </c>
      <c r="BB155" s="192" t="s">
        <v>82</v>
      </c>
      <c r="BC155" s="192" t="s">
        <v>64</v>
      </c>
      <c r="BD155" s="192" t="s">
        <v>64</v>
      </c>
      <c r="BE155" s="192" t="s">
        <v>64</v>
      </c>
      <c r="BF155" s="192" t="s">
        <v>64</v>
      </c>
      <c r="BG155" s="192" t="s">
        <v>64</v>
      </c>
      <c r="BH155" s="192" t="s">
        <v>64</v>
      </c>
      <c r="BI155" s="192" t="s">
        <v>64</v>
      </c>
      <c r="BJ155" s="192" t="s">
        <v>82</v>
      </c>
      <c r="BK155" s="192" t="s">
        <v>64</v>
      </c>
      <c r="BL155" s="192" t="s">
        <v>64</v>
      </c>
      <c r="BM155" s="192" t="s">
        <v>64</v>
      </c>
      <c r="BN155" s="192" t="s">
        <v>64</v>
      </c>
      <c r="BO155" s="192" t="s">
        <v>64</v>
      </c>
      <c r="BP155" s="192" t="s">
        <v>64</v>
      </c>
      <c r="BQ155" s="192" t="s">
        <v>64</v>
      </c>
      <c r="BR155" s="192" t="s">
        <v>64</v>
      </c>
      <c r="BS155" s="192" t="s">
        <v>64</v>
      </c>
      <c r="BT155" s="192" t="s">
        <v>64</v>
      </c>
      <c r="BU155" s="192" t="s">
        <v>64</v>
      </c>
      <c r="BV155" s="192" t="s">
        <v>64</v>
      </c>
      <c r="BW155" s="192" t="s">
        <v>64</v>
      </c>
      <c r="BX155" s="192" t="s">
        <v>64</v>
      </c>
      <c r="BY155" s="192" t="s">
        <v>64</v>
      </c>
      <c r="BZ155" s="192" t="s">
        <v>64</v>
      </c>
      <c r="CA155" s="192" t="s">
        <v>64</v>
      </c>
      <c r="CB155" s="192" t="s">
        <v>64</v>
      </c>
      <c r="CC155" s="192" t="s">
        <v>64</v>
      </c>
      <c r="CD155" s="192" t="s">
        <v>64</v>
      </c>
      <c r="CE155" s="192" t="s">
        <v>64</v>
      </c>
      <c r="CF155" s="192" t="s">
        <v>64</v>
      </c>
      <c r="CG155" s="192" t="s">
        <v>64</v>
      </c>
      <c r="CH155" s="192" t="s">
        <v>64</v>
      </c>
      <c r="CI155" s="192" t="s">
        <v>64</v>
      </c>
      <c r="CJ155" s="192" t="s">
        <v>64</v>
      </c>
      <c r="CK155" s="192" t="s">
        <v>64</v>
      </c>
      <c r="CL155" s="192" t="s">
        <v>64</v>
      </c>
      <c r="CM155" s="192" t="s">
        <v>64</v>
      </c>
      <c r="CN155" s="192" t="s">
        <v>64</v>
      </c>
      <c r="CO155" s="192" t="s">
        <v>65</v>
      </c>
      <c r="CP155" s="192" t="s">
        <v>64</v>
      </c>
      <c r="CQ155" s="192" t="s">
        <v>65</v>
      </c>
      <c r="CR155" s="192" t="s">
        <v>82</v>
      </c>
      <c r="CS155" s="192" t="s">
        <v>82</v>
      </c>
      <c r="CT155" s="192" t="s">
        <v>82</v>
      </c>
      <c r="CU155" s="192" t="s">
        <v>64</v>
      </c>
      <c r="CV155" s="192" t="s">
        <v>64</v>
      </c>
      <c r="CW155" s="192" t="s">
        <v>64</v>
      </c>
      <c r="CX155" s="192" t="s">
        <v>64</v>
      </c>
      <c r="CY155" s="192" t="s">
        <v>64</v>
      </c>
      <c r="CZ155" s="192" t="s">
        <v>64</v>
      </c>
      <c r="DA155" s="192" t="s">
        <v>64</v>
      </c>
      <c r="DB155" s="192" t="s">
        <v>64</v>
      </c>
      <c r="DC155" s="192" t="s">
        <v>64</v>
      </c>
      <c r="DD155" s="192" t="s">
        <v>65</v>
      </c>
      <c r="DE155" s="192" t="s">
        <v>64</v>
      </c>
      <c r="DF155" s="192" t="s">
        <v>64</v>
      </c>
      <c r="DG155" s="192" t="s">
        <v>64</v>
      </c>
      <c r="DH155" s="192" t="s">
        <v>64</v>
      </c>
      <c r="DI155" s="192" t="s">
        <v>64</v>
      </c>
      <c r="DJ155" s="192" t="s">
        <v>64</v>
      </c>
      <c r="DK155" s="192" t="s">
        <v>64</v>
      </c>
      <c r="DL155" s="192" t="s">
        <v>64</v>
      </c>
      <c r="DM155" s="192" t="s">
        <v>64</v>
      </c>
      <c r="DN155" s="192" t="s">
        <v>64</v>
      </c>
      <c r="DO155" s="192" t="s">
        <v>64</v>
      </c>
      <c r="DP155" s="192" t="s">
        <v>64</v>
      </c>
      <c r="DQ155" s="192" t="s">
        <v>82</v>
      </c>
      <c r="DR155" s="192" t="s">
        <v>82</v>
      </c>
      <c r="DS155" s="192" t="s">
        <v>64</v>
      </c>
      <c r="DT155" s="192" t="s">
        <v>82</v>
      </c>
      <c r="DU155" s="192" t="s">
        <v>82</v>
      </c>
      <c r="DV155" s="192" t="s">
        <v>82</v>
      </c>
      <c r="DW155" s="192" t="s">
        <v>82</v>
      </c>
      <c r="DX155" s="192" t="s">
        <v>82</v>
      </c>
      <c r="DY155" s="192" t="s">
        <v>82</v>
      </c>
      <c r="DZ155" s="192" t="s">
        <v>82</v>
      </c>
      <c r="EA155" s="192" t="s">
        <v>82</v>
      </c>
      <c r="EB155" s="192" t="s">
        <v>82</v>
      </c>
      <c r="EC155" s="192" t="s">
        <v>82</v>
      </c>
      <c r="ED155" s="192" t="s">
        <v>82</v>
      </c>
      <c r="EE155" s="192" t="s">
        <v>82</v>
      </c>
      <c r="EF155" s="192" t="s">
        <v>82</v>
      </c>
      <c r="EG155" s="192" t="s">
        <v>82</v>
      </c>
      <c r="EH155" s="192" t="s">
        <v>64</v>
      </c>
      <c r="EI155" s="192" t="s">
        <v>64</v>
      </c>
      <c r="EJ155" s="192" t="s">
        <v>64</v>
      </c>
      <c r="EK155" s="192" t="s">
        <v>64</v>
      </c>
      <c r="EL155" s="192" t="s">
        <v>64</v>
      </c>
      <c r="EM155" s="192" t="s">
        <v>64</v>
      </c>
      <c r="EN155" s="192" t="s">
        <v>64</v>
      </c>
      <c r="EO155" s="192" t="s">
        <v>82</v>
      </c>
      <c r="EP155" s="192" t="s">
        <v>64</v>
      </c>
      <c r="EQ155" s="192" t="s">
        <v>64</v>
      </c>
      <c r="ER155" s="192" t="s">
        <v>64</v>
      </c>
      <c r="ES155" s="192" t="s">
        <v>64</v>
      </c>
      <c r="ET155" s="192" t="s">
        <v>64</v>
      </c>
      <c r="EU155" s="192" t="s">
        <v>64</v>
      </c>
      <c r="EV155" s="192" t="s">
        <v>64</v>
      </c>
      <c r="EW155" s="192" t="s">
        <v>64</v>
      </c>
      <c r="EX155" s="192" t="s">
        <v>64</v>
      </c>
      <c r="EY155" s="192" t="s">
        <v>64</v>
      </c>
      <c r="EZ155" s="192" t="s">
        <v>64</v>
      </c>
      <c r="FA155" s="192" t="s">
        <v>64</v>
      </c>
      <c r="FB155" s="192" t="s">
        <v>64</v>
      </c>
      <c r="FC155" s="192" t="s">
        <v>64</v>
      </c>
      <c r="FD155" s="192" t="s">
        <v>64</v>
      </c>
      <c r="FE155" s="192" t="s">
        <v>82</v>
      </c>
      <c r="FF155" s="192" t="s">
        <v>82</v>
      </c>
      <c r="FG155" s="192" t="s">
        <v>82</v>
      </c>
      <c r="FH155" s="192" t="s">
        <v>82</v>
      </c>
      <c r="FI155" s="192" t="s">
        <v>82</v>
      </c>
      <c r="FJ155" s="192" t="s">
        <v>82</v>
      </c>
      <c r="FK155" s="192" t="s">
        <v>64</v>
      </c>
      <c r="FL155" s="192" t="s">
        <v>82</v>
      </c>
      <c r="FM155" s="192" t="s">
        <v>83</v>
      </c>
      <c r="FN155" s="192" t="s">
        <v>82</v>
      </c>
      <c r="FO155" s="192" t="s">
        <v>64</v>
      </c>
      <c r="FP155" s="192" t="s">
        <v>64</v>
      </c>
      <c r="FQ155" s="192" t="s">
        <v>64</v>
      </c>
      <c r="FR155" s="192" t="s">
        <v>82</v>
      </c>
      <c r="FS155" s="192" t="s">
        <v>64</v>
      </c>
      <c r="FT155" s="192" t="s">
        <v>64</v>
      </c>
      <c r="FU155" s="192" t="s">
        <v>64</v>
      </c>
      <c r="FV155" s="192" t="s">
        <v>82</v>
      </c>
      <c r="FW155" s="192" t="s">
        <v>64</v>
      </c>
      <c r="FX155" s="192" t="s">
        <v>64</v>
      </c>
      <c r="FY155" s="192" t="s">
        <v>64</v>
      </c>
      <c r="FZ155" s="192" t="s">
        <v>64</v>
      </c>
      <c r="GA155" s="192" t="s">
        <v>64</v>
      </c>
      <c r="GB155" s="192" t="s">
        <v>64</v>
      </c>
      <c r="GC155" s="192" t="s">
        <v>64</v>
      </c>
      <c r="GD155" s="192" t="s">
        <v>64</v>
      </c>
      <c r="GE155" s="192" t="s">
        <v>64</v>
      </c>
      <c r="GF155" s="192" t="s">
        <v>64</v>
      </c>
      <c r="GG155" s="192" t="s">
        <v>64</v>
      </c>
      <c r="GH155" s="192" t="s">
        <v>64</v>
      </c>
      <c r="GI155" s="192" t="s">
        <v>64</v>
      </c>
      <c r="GJ155" s="192" t="s">
        <v>64</v>
      </c>
      <c r="GK155" s="192" t="s">
        <v>64</v>
      </c>
      <c r="GL155" s="192" t="s">
        <v>64</v>
      </c>
      <c r="GM155" s="192" t="s">
        <v>64</v>
      </c>
      <c r="GN155" s="192" t="s">
        <v>82</v>
      </c>
      <c r="GO155" s="192" t="s">
        <v>65</v>
      </c>
      <c r="GP155" s="192" t="s">
        <v>64</v>
      </c>
      <c r="GQ155" s="192" t="s">
        <v>64</v>
      </c>
      <c r="GR155" s="192" t="s">
        <v>64</v>
      </c>
      <c r="GS155" s="192" t="s">
        <v>64</v>
      </c>
      <c r="GT155" s="192" t="s">
        <v>82</v>
      </c>
      <c r="GU155" s="192" t="s">
        <v>64</v>
      </c>
      <c r="GV155" s="192" t="s">
        <v>64</v>
      </c>
      <c r="GW155" s="192" t="s">
        <v>64</v>
      </c>
      <c r="GX155" s="192" t="s">
        <v>82</v>
      </c>
      <c r="GY155" s="192" t="s">
        <v>64</v>
      </c>
      <c r="GZ155" s="192" t="s">
        <v>64</v>
      </c>
      <c r="HA155" s="192" t="s">
        <v>64</v>
      </c>
      <c r="HB155" s="192" t="s">
        <v>64</v>
      </c>
      <c r="HC155" s="192" t="s">
        <v>64</v>
      </c>
      <c r="HD155" s="192" t="s">
        <v>64</v>
      </c>
      <c r="HE155" s="192" t="s">
        <v>82</v>
      </c>
      <c r="HF155" s="192" t="s">
        <v>64</v>
      </c>
      <c r="HG155" s="192" t="s">
        <v>64</v>
      </c>
      <c r="HH155" s="192" t="s">
        <v>65</v>
      </c>
      <c r="HI155" s="192" t="s">
        <v>65</v>
      </c>
      <c r="HJ155" s="192" t="s">
        <v>64</v>
      </c>
      <c r="HK155" s="192" t="s">
        <v>64</v>
      </c>
      <c r="HL155" s="192" t="s">
        <v>64</v>
      </c>
      <c r="HM155" s="192" t="s">
        <v>64</v>
      </c>
      <c r="HN155" s="192" t="s">
        <v>64</v>
      </c>
      <c r="HO155" s="192" t="s">
        <v>82</v>
      </c>
      <c r="HP155" s="192" t="s">
        <v>82</v>
      </c>
      <c r="HQ155" s="192" t="s">
        <v>82</v>
      </c>
      <c r="HR155" s="192" t="s">
        <v>82</v>
      </c>
      <c r="HS155" s="192" t="s">
        <v>64</v>
      </c>
      <c r="HT155" s="192" t="s">
        <v>64</v>
      </c>
      <c r="HU155" s="192" t="s">
        <v>64</v>
      </c>
      <c r="HV155" s="192" t="s">
        <v>64</v>
      </c>
      <c r="HW155" s="192" t="s">
        <v>64</v>
      </c>
      <c r="HX155" s="192" t="s">
        <v>64</v>
      </c>
      <c r="HY155" s="192" t="s">
        <v>64</v>
      </c>
      <c r="HZ155" s="192" t="s">
        <v>64</v>
      </c>
      <c r="IA155" s="192" t="s">
        <v>64</v>
      </c>
      <c r="IB155" s="192" t="s">
        <v>64</v>
      </c>
      <c r="IC155" s="192" t="s">
        <v>64</v>
      </c>
      <c r="ID155" s="192" t="s">
        <v>64</v>
      </c>
      <c r="IE155" s="192" t="s">
        <v>64</v>
      </c>
      <c r="IF155" s="192" t="s">
        <v>64</v>
      </c>
      <c r="IG155" s="192" t="s">
        <v>64</v>
      </c>
      <c r="IH155" s="192" t="s">
        <v>64</v>
      </c>
      <c r="II155" s="192" t="s">
        <v>65</v>
      </c>
      <c r="IJ155" s="192" t="s">
        <v>65</v>
      </c>
      <c r="IK155" s="192" t="s">
        <v>65</v>
      </c>
      <c r="IL155" s="192" t="s">
        <v>64</v>
      </c>
      <c r="IM155" s="192" t="s">
        <v>490</v>
      </c>
      <c r="IN155" s="192" t="s">
        <v>83</v>
      </c>
      <c r="IO155" s="192" t="s">
        <v>489</v>
      </c>
      <c r="IP155" s="192" t="s">
        <v>487</v>
      </c>
      <c r="IQ155" s="192" t="s">
        <v>82</v>
      </c>
      <c r="IR155" s="192" t="s">
        <v>82</v>
      </c>
    </row>
    <row r="156" spans="1:252">
      <c r="A156" s="209" t="str">
        <f t="shared" si="2"/>
        <v>Report</v>
      </c>
      <c r="B156" s="192">
        <v>131504</v>
      </c>
      <c r="C156" s="192">
        <v>9386265</v>
      </c>
      <c r="D156" s="192" t="s">
        <v>1181</v>
      </c>
      <c r="E156" s="192" t="s">
        <v>778</v>
      </c>
      <c r="F156" s="192" t="s">
        <v>535</v>
      </c>
      <c r="G156" s="192" t="s">
        <v>535</v>
      </c>
      <c r="H156" s="192" t="s">
        <v>802</v>
      </c>
      <c r="I156" s="192" t="s">
        <v>1182</v>
      </c>
      <c r="J156" s="192" t="s">
        <v>781</v>
      </c>
      <c r="K156" s="192" t="s">
        <v>781</v>
      </c>
      <c r="L156" s="192" t="s">
        <v>782</v>
      </c>
      <c r="M156" s="192" t="s">
        <v>783</v>
      </c>
      <c r="N156" s="210" t="s">
        <v>784</v>
      </c>
      <c r="O156" s="211">
        <v>10008597</v>
      </c>
      <c r="P156" s="196">
        <v>43228</v>
      </c>
      <c r="Q156" s="196">
        <v>43230</v>
      </c>
      <c r="R156" s="196">
        <v>43250</v>
      </c>
      <c r="S156" s="192" t="s">
        <v>785</v>
      </c>
      <c r="T156" s="192" t="s">
        <v>786</v>
      </c>
      <c r="U156" s="192">
        <v>2</v>
      </c>
      <c r="V156" s="192">
        <v>2</v>
      </c>
      <c r="W156" s="192">
        <v>2</v>
      </c>
      <c r="X156" s="192">
        <v>2</v>
      </c>
      <c r="Y156" s="192">
        <v>2</v>
      </c>
      <c r="Z156" s="192" t="s">
        <v>783</v>
      </c>
      <c r="AA156" s="192" t="s">
        <v>783</v>
      </c>
      <c r="AB156" s="192" t="s">
        <v>489</v>
      </c>
      <c r="AC156" s="192" t="s">
        <v>487</v>
      </c>
      <c r="AD156" s="192" t="s">
        <v>783</v>
      </c>
      <c r="AE156" s="192" t="s">
        <v>783</v>
      </c>
      <c r="AF156" s="192" t="s">
        <v>783</v>
      </c>
      <c r="AG156" s="192" t="s">
        <v>783</v>
      </c>
      <c r="AH156" s="192" t="s">
        <v>783</v>
      </c>
      <c r="AI156" s="192" t="s">
        <v>783</v>
      </c>
      <c r="AJ156" s="192" t="s">
        <v>783</v>
      </c>
      <c r="AK156" s="192" t="s">
        <v>787</v>
      </c>
      <c r="AL156" s="192" t="s">
        <v>64</v>
      </c>
      <c r="AM156" s="192" t="s">
        <v>64</v>
      </c>
      <c r="AN156" s="192" t="s">
        <v>64</v>
      </c>
      <c r="AO156" s="192" t="s">
        <v>64</v>
      </c>
      <c r="AP156" s="192" t="s">
        <v>64</v>
      </c>
      <c r="AQ156" s="192" t="s">
        <v>64</v>
      </c>
      <c r="AR156" s="192" t="s">
        <v>64</v>
      </c>
      <c r="AS156" s="192" t="s">
        <v>64</v>
      </c>
      <c r="AT156" s="192" t="s">
        <v>64</v>
      </c>
      <c r="AU156" s="192" t="s">
        <v>64</v>
      </c>
      <c r="AV156" s="192" t="s">
        <v>64</v>
      </c>
      <c r="AW156" s="192" t="s">
        <v>64</v>
      </c>
      <c r="AX156" s="192" t="s">
        <v>64</v>
      </c>
      <c r="AY156" s="192" t="s">
        <v>64</v>
      </c>
      <c r="AZ156" s="192" t="s">
        <v>64</v>
      </c>
      <c r="BA156" s="192" t="s">
        <v>64</v>
      </c>
      <c r="BB156" s="192" t="s">
        <v>82</v>
      </c>
      <c r="BC156" s="192" t="s">
        <v>64</v>
      </c>
      <c r="BD156" s="192" t="s">
        <v>64</v>
      </c>
      <c r="BE156" s="192" t="s">
        <v>64</v>
      </c>
      <c r="BF156" s="192" t="s">
        <v>64</v>
      </c>
      <c r="BG156" s="192" t="s">
        <v>64</v>
      </c>
      <c r="BH156" s="192" t="s">
        <v>64</v>
      </c>
      <c r="BI156" s="192" t="s">
        <v>64</v>
      </c>
      <c r="BJ156" s="192" t="s">
        <v>82</v>
      </c>
      <c r="BK156" s="192" t="s">
        <v>82</v>
      </c>
      <c r="BL156" s="192" t="s">
        <v>64</v>
      </c>
      <c r="BM156" s="192" t="s">
        <v>64</v>
      </c>
      <c r="BN156" s="192" t="s">
        <v>64</v>
      </c>
      <c r="BO156" s="192" t="s">
        <v>64</v>
      </c>
      <c r="BP156" s="192" t="s">
        <v>64</v>
      </c>
      <c r="BQ156" s="192" t="s">
        <v>64</v>
      </c>
      <c r="BR156" s="192" t="s">
        <v>64</v>
      </c>
      <c r="BS156" s="192" t="s">
        <v>64</v>
      </c>
      <c r="BT156" s="192" t="s">
        <v>64</v>
      </c>
      <c r="BU156" s="192" t="s">
        <v>64</v>
      </c>
      <c r="BV156" s="192" t="s">
        <v>64</v>
      </c>
      <c r="BW156" s="192" t="s">
        <v>64</v>
      </c>
      <c r="BX156" s="192" t="s">
        <v>64</v>
      </c>
      <c r="BY156" s="192" t="s">
        <v>64</v>
      </c>
      <c r="BZ156" s="192" t="s">
        <v>64</v>
      </c>
      <c r="CA156" s="192" t="s">
        <v>64</v>
      </c>
      <c r="CB156" s="192" t="s">
        <v>64</v>
      </c>
      <c r="CC156" s="192" t="s">
        <v>64</v>
      </c>
      <c r="CD156" s="192" t="s">
        <v>64</v>
      </c>
      <c r="CE156" s="192" t="s">
        <v>64</v>
      </c>
      <c r="CF156" s="192" t="s">
        <v>64</v>
      </c>
      <c r="CG156" s="192" t="s">
        <v>64</v>
      </c>
      <c r="CH156" s="192" t="s">
        <v>64</v>
      </c>
      <c r="CI156" s="192" t="s">
        <v>64</v>
      </c>
      <c r="CJ156" s="192" t="s">
        <v>64</v>
      </c>
      <c r="CK156" s="192" t="s">
        <v>64</v>
      </c>
      <c r="CL156" s="192" t="s">
        <v>64</v>
      </c>
      <c r="CM156" s="192" t="s">
        <v>64</v>
      </c>
      <c r="CN156" s="192" t="s">
        <v>64</v>
      </c>
      <c r="CO156" s="192" t="s">
        <v>64</v>
      </c>
      <c r="CP156" s="192" t="s">
        <v>64</v>
      </c>
      <c r="CQ156" s="192" t="s">
        <v>64</v>
      </c>
      <c r="CR156" s="192" t="s">
        <v>82</v>
      </c>
      <c r="CS156" s="192" t="s">
        <v>82</v>
      </c>
      <c r="CT156" s="192" t="s">
        <v>82</v>
      </c>
      <c r="CU156" s="192" t="s">
        <v>64</v>
      </c>
      <c r="CV156" s="192" t="s">
        <v>64</v>
      </c>
      <c r="CW156" s="192" t="s">
        <v>64</v>
      </c>
      <c r="CX156" s="192" t="s">
        <v>64</v>
      </c>
      <c r="CY156" s="192" t="s">
        <v>64</v>
      </c>
      <c r="CZ156" s="192" t="s">
        <v>64</v>
      </c>
      <c r="DA156" s="192" t="s">
        <v>64</v>
      </c>
      <c r="DB156" s="192" t="s">
        <v>64</v>
      </c>
      <c r="DC156" s="192" t="s">
        <v>64</v>
      </c>
      <c r="DD156" s="192" t="s">
        <v>64</v>
      </c>
      <c r="DE156" s="192" t="s">
        <v>64</v>
      </c>
      <c r="DF156" s="192" t="s">
        <v>64</v>
      </c>
      <c r="DG156" s="192" t="s">
        <v>64</v>
      </c>
      <c r="DH156" s="192" t="s">
        <v>64</v>
      </c>
      <c r="DI156" s="192" t="s">
        <v>64</v>
      </c>
      <c r="DJ156" s="192" t="s">
        <v>64</v>
      </c>
      <c r="DK156" s="192" t="s">
        <v>64</v>
      </c>
      <c r="DL156" s="192" t="s">
        <v>64</v>
      </c>
      <c r="DM156" s="192" t="s">
        <v>64</v>
      </c>
      <c r="DN156" s="192" t="s">
        <v>64</v>
      </c>
      <c r="DO156" s="192" t="s">
        <v>64</v>
      </c>
      <c r="DP156" s="192" t="s">
        <v>64</v>
      </c>
      <c r="DQ156" s="192" t="s">
        <v>64</v>
      </c>
      <c r="DR156" s="192" t="s">
        <v>82</v>
      </c>
      <c r="DS156" s="192" t="s">
        <v>64</v>
      </c>
      <c r="DT156" s="192" t="s">
        <v>82</v>
      </c>
      <c r="DU156" s="192" t="s">
        <v>82</v>
      </c>
      <c r="DV156" s="192" t="s">
        <v>82</v>
      </c>
      <c r="DW156" s="192" t="s">
        <v>82</v>
      </c>
      <c r="DX156" s="192" t="s">
        <v>82</v>
      </c>
      <c r="DY156" s="192" t="s">
        <v>82</v>
      </c>
      <c r="DZ156" s="192" t="s">
        <v>82</v>
      </c>
      <c r="EA156" s="192" t="s">
        <v>82</v>
      </c>
      <c r="EB156" s="192" t="s">
        <v>82</v>
      </c>
      <c r="EC156" s="192" t="s">
        <v>82</v>
      </c>
      <c r="ED156" s="192" t="s">
        <v>82</v>
      </c>
      <c r="EE156" s="192" t="s">
        <v>82</v>
      </c>
      <c r="EF156" s="192" t="s">
        <v>82</v>
      </c>
      <c r="EG156" s="192" t="s">
        <v>82</v>
      </c>
      <c r="EH156" s="192" t="s">
        <v>64</v>
      </c>
      <c r="EI156" s="192" t="s">
        <v>64</v>
      </c>
      <c r="EJ156" s="192" t="s">
        <v>64</v>
      </c>
      <c r="EK156" s="192" t="s">
        <v>64</v>
      </c>
      <c r="EL156" s="192" t="s">
        <v>64</v>
      </c>
      <c r="EM156" s="192" t="s">
        <v>64</v>
      </c>
      <c r="EN156" s="192" t="s">
        <v>64</v>
      </c>
      <c r="EO156" s="192" t="s">
        <v>64</v>
      </c>
      <c r="EP156" s="192" t="s">
        <v>64</v>
      </c>
      <c r="EQ156" s="192" t="s">
        <v>64</v>
      </c>
      <c r="ER156" s="192" t="s">
        <v>64</v>
      </c>
      <c r="ES156" s="192" t="s">
        <v>64</v>
      </c>
      <c r="ET156" s="192" t="s">
        <v>64</v>
      </c>
      <c r="EU156" s="192" t="s">
        <v>64</v>
      </c>
      <c r="EV156" s="192" t="s">
        <v>64</v>
      </c>
      <c r="EW156" s="192" t="s">
        <v>64</v>
      </c>
      <c r="EX156" s="192" t="s">
        <v>64</v>
      </c>
      <c r="EY156" s="192" t="s">
        <v>64</v>
      </c>
      <c r="EZ156" s="192" t="s">
        <v>64</v>
      </c>
      <c r="FA156" s="192" t="s">
        <v>64</v>
      </c>
      <c r="FB156" s="192" t="s">
        <v>64</v>
      </c>
      <c r="FC156" s="192" t="s">
        <v>64</v>
      </c>
      <c r="FD156" s="192" t="s">
        <v>64</v>
      </c>
      <c r="FE156" s="192" t="s">
        <v>82</v>
      </c>
      <c r="FF156" s="192" t="s">
        <v>82</v>
      </c>
      <c r="FG156" s="192" t="s">
        <v>82</v>
      </c>
      <c r="FH156" s="192" t="s">
        <v>82</v>
      </c>
      <c r="FI156" s="192" t="s">
        <v>82</v>
      </c>
      <c r="FJ156" s="192" t="s">
        <v>82</v>
      </c>
      <c r="FK156" s="192" t="s">
        <v>64</v>
      </c>
      <c r="FL156" s="192" t="s">
        <v>64</v>
      </c>
      <c r="FM156" s="192" t="s">
        <v>64</v>
      </c>
      <c r="FN156" s="192" t="s">
        <v>64</v>
      </c>
      <c r="FO156" s="192" t="s">
        <v>64</v>
      </c>
      <c r="FP156" s="192" t="s">
        <v>64</v>
      </c>
      <c r="FQ156" s="192" t="s">
        <v>64</v>
      </c>
      <c r="FR156" s="192" t="s">
        <v>64</v>
      </c>
      <c r="FS156" s="192" t="s">
        <v>64</v>
      </c>
      <c r="FT156" s="192" t="s">
        <v>64</v>
      </c>
      <c r="FU156" s="192" t="s">
        <v>64</v>
      </c>
      <c r="FV156" s="192" t="s">
        <v>82</v>
      </c>
      <c r="FW156" s="192" t="s">
        <v>64</v>
      </c>
      <c r="FX156" s="192" t="s">
        <v>64</v>
      </c>
      <c r="FY156" s="192" t="s">
        <v>64</v>
      </c>
      <c r="FZ156" s="192" t="s">
        <v>64</v>
      </c>
      <c r="GA156" s="192" t="s">
        <v>64</v>
      </c>
      <c r="GB156" s="192" t="s">
        <v>64</v>
      </c>
      <c r="GC156" s="192" t="s">
        <v>64</v>
      </c>
      <c r="GD156" s="192" t="s">
        <v>64</v>
      </c>
      <c r="GE156" s="192" t="s">
        <v>64</v>
      </c>
      <c r="GF156" s="192" t="s">
        <v>64</v>
      </c>
      <c r="GG156" s="192" t="s">
        <v>64</v>
      </c>
      <c r="GH156" s="192" t="s">
        <v>64</v>
      </c>
      <c r="GI156" s="192" t="s">
        <v>64</v>
      </c>
      <c r="GJ156" s="192" t="s">
        <v>64</v>
      </c>
      <c r="GK156" s="192" t="s">
        <v>64</v>
      </c>
      <c r="GL156" s="192" t="s">
        <v>64</v>
      </c>
      <c r="GM156" s="192" t="s">
        <v>64</v>
      </c>
      <c r="GN156" s="192" t="s">
        <v>82</v>
      </c>
      <c r="GO156" s="192" t="s">
        <v>64</v>
      </c>
      <c r="GP156" s="192" t="s">
        <v>64</v>
      </c>
      <c r="GQ156" s="192" t="s">
        <v>64</v>
      </c>
      <c r="GR156" s="192" t="s">
        <v>64</v>
      </c>
      <c r="GS156" s="192" t="s">
        <v>64</v>
      </c>
      <c r="GT156" s="192" t="s">
        <v>82</v>
      </c>
      <c r="GU156" s="192" t="s">
        <v>64</v>
      </c>
      <c r="GV156" s="192" t="s">
        <v>64</v>
      </c>
      <c r="GW156" s="192" t="s">
        <v>64</v>
      </c>
      <c r="GX156" s="192" t="s">
        <v>64</v>
      </c>
      <c r="GY156" s="192" t="s">
        <v>64</v>
      </c>
      <c r="GZ156" s="192" t="s">
        <v>64</v>
      </c>
      <c r="HA156" s="192" t="s">
        <v>64</v>
      </c>
      <c r="HB156" s="192" t="s">
        <v>64</v>
      </c>
      <c r="HC156" s="192" t="s">
        <v>64</v>
      </c>
      <c r="HD156" s="192" t="s">
        <v>82</v>
      </c>
      <c r="HE156" s="192" t="s">
        <v>82</v>
      </c>
      <c r="HF156" s="192" t="s">
        <v>64</v>
      </c>
      <c r="HG156" s="192" t="s">
        <v>64</v>
      </c>
      <c r="HH156" s="192" t="s">
        <v>64</v>
      </c>
      <c r="HI156" s="192" t="s">
        <v>82</v>
      </c>
      <c r="HJ156" s="192" t="s">
        <v>64</v>
      </c>
      <c r="HK156" s="192" t="s">
        <v>64</v>
      </c>
      <c r="HL156" s="192" t="s">
        <v>82</v>
      </c>
      <c r="HM156" s="192" t="s">
        <v>64</v>
      </c>
      <c r="HN156" s="192" t="s">
        <v>82</v>
      </c>
      <c r="HO156" s="192" t="s">
        <v>64</v>
      </c>
      <c r="HP156" s="192" t="s">
        <v>82</v>
      </c>
      <c r="HQ156" s="192" t="s">
        <v>82</v>
      </c>
      <c r="HR156" s="192" t="s">
        <v>82</v>
      </c>
      <c r="HS156" s="192" t="s">
        <v>64</v>
      </c>
      <c r="HT156" s="192" t="s">
        <v>64</v>
      </c>
      <c r="HU156" s="192" t="s">
        <v>64</v>
      </c>
      <c r="HV156" s="192" t="s">
        <v>64</v>
      </c>
      <c r="HW156" s="192" t="s">
        <v>64</v>
      </c>
      <c r="HX156" s="192" t="s">
        <v>64</v>
      </c>
      <c r="HY156" s="192" t="s">
        <v>64</v>
      </c>
      <c r="HZ156" s="192" t="s">
        <v>64</v>
      </c>
      <c r="IA156" s="192" t="s">
        <v>64</v>
      </c>
      <c r="IB156" s="192" t="s">
        <v>64</v>
      </c>
      <c r="IC156" s="192" t="s">
        <v>64</v>
      </c>
      <c r="ID156" s="192" t="s">
        <v>64</v>
      </c>
      <c r="IE156" s="192" t="s">
        <v>64</v>
      </c>
      <c r="IF156" s="192" t="s">
        <v>82</v>
      </c>
      <c r="IG156" s="192" t="s">
        <v>82</v>
      </c>
      <c r="IH156" s="192" t="s">
        <v>82</v>
      </c>
      <c r="II156" s="192" t="s">
        <v>64</v>
      </c>
      <c r="IJ156" s="192" t="s">
        <v>64</v>
      </c>
      <c r="IK156" s="192" t="s">
        <v>64</v>
      </c>
      <c r="IL156" s="192" t="s">
        <v>64</v>
      </c>
      <c r="IM156" s="192" t="s">
        <v>490</v>
      </c>
      <c r="IN156" s="192" t="s">
        <v>83</v>
      </c>
      <c r="IO156" s="192" t="s">
        <v>489</v>
      </c>
      <c r="IP156" s="192" t="s">
        <v>487</v>
      </c>
      <c r="IQ156" s="192" t="s">
        <v>82</v>
      </c>
      <c r="IR156" s="192" t="s">
        <v>82</v>
      </c>
    </row>
    <row r="157" spans="1:252">
      <c r="A157" s="209" t="str">
        <f t="shared" si="2"/>
        <v>Report</v>
      </c>
      <c r="B157" s="192">
        <v>138138</v>
      </c>
      <c r="C157" s="192">
        <v>9266002</v>
      </c>
      <c r="D157" s="192" t="s">
        <v>1183</v>
      </c>
      <c r="E157" s="192" t="s">
        <v>778</v>
      </c>
      <c r="F157" s="192" t="s">
        <v>533</v>
      </c>
      <c r="G157" s="192" t="s">
        <v>533</v>
      </c>
      <c r="H157" s="192" t="s">
        <v>882</v>
      </c>
      <c r="I157" s="192" t="s">
        <v>1184</v>
      </c>
      <c r="J157" s="192" t="s">
        <v>781</v>
      </c>
      <c r="K157" s="192" t="s">
        <v>781</v>
      </c>
      <c r="L157" s="192" t="s">
        <v>782</v>
      </c>
      <c r="M157" s="192" t="s">
        <v>783</v>
      </c>
      <c r="N157" s="210" t="s">
        <v>784</v>
      </c>
      <c r="O157" s="211">
        <v>10046996</v>
      </c>
      <c r="P157" s="196">
        <v>43214</v>
      </c>
      <c r="Q157" s="196">
        <v>43216</v>
      </c>
      <c r="R157" s="196">
        <v>43241</v>
      </c>
      <c r="S157" s="192" t="s">
        <v>785</v>
      </c>
      <c r="T157" s="192" t="s">
        <v>786</v>
      </c>
      <c r="U157" s="192">
        <v>2</v>
      </c>
      <c r="V157" s="192">
        <v>2</v>
      </c>
      <c r="W157" s="192">
        <v>2</v>
      </c>
      <c r="X157" s="192">
        <v>2</v>
      </c>
      <c r="Y157" s="192">
        <v>2</v>
      </c>
      <c r="Z157" s="192" t="s">
        <v>783</v>
      </c>
      <c r="AA157" s="192">
        <v>2</v>
      </c>
      <c r="AB157" s="192" t="s">
        <v>489</v>
      </c>
      <c r="AC157" s="192" t="s">
        <v>487</v>
      </c>
      <c r="AD157" s="192" t="s">
        <v>783</v>
      </c>
      <c r="AE157" s="192" t="s">
        <v>783</v>
      </c>
      <c r="AF157" s="192" t="s">
        <v>783</v>
      </c>
      <c r="AG157" s="192" t="s">
        <v>783</v>
      </c>
      <c r="AH157" s="192" t="s">
        <v>783</v>
      </c>
      <c r="AI157" s="192" t="s">
        <v>783</v>
      </c>
      <c r="AJ157" s="192" t="s">
        <v>783</v>
      </c>
      <c r="AK157" s="192" t="s">
        <v>787</v>
      </c>
      <c r="AL157" s="192" t="s">
        <v>64</v>
      </c>
      <c r="AM157" s="192" t="s">
        <v>64</v>
      </c>
      <c r="AN157" s="192" t="s">
        <v>64</v>
      </c>
      <c r="AO157" s="192" t="s">
        <v>64</v>
      </c>
      <c r="AP157" s="192" t="s">
        <v>64</v>
      </c>
      <c r="AQ157" s="192" t="s">
        <v>64</v>
      </c>
      <c r="AR157" s="192" t="s">
        <v>64</v>
      </c>
      <c r="AS157" s="192" t="s">
        <v>64</v>
      </c>
      <c r="AT157" s="192" t="s">
        <v>64</v>
      </c>
      <c r="AU157" s="192" t="s">
        <v>64</v>
      </c>
      <c r="AV157" s="192" t="s">
        <v>64</v>
      </c>
      <c r="AW157" s="192" t="s">
        <v>64</v>
      </c>
      <c r="AX157" s="192" t="s">
        <v>64</v>
      </c>
      <c r="AY157" s="192" t="s">
        <v>64</v>
      </c>
      <c r="AZ157" s="192" t="s">
        <v>64</v>
      </c>
      <c r="BA157" s="192" t="s">
        <v>64</v>
      </c>
      <c r="BB157" s="192" t="s">
        <v>82</v>
      </c>
      <c r="BC157" s="192" t="s">
        <v>64</v>
      </c>
      <c r="BD157" s="192" t="s">
        <v>64</v>
      </c>
      <c r="BE157" s="192" t="s">
        <v>64</v>
      </c>
      <c r="BF157" s="192" t="s">
        <v>64</v>
      </c>
      <c r="BG157" s="192" t="s">
        <v>64</v>
      </c>
      <c r="BH157" s="192" t="s">
        <v>64</v>
      </c>
      <c r="BI157" s="192" t="s">
        <v>64</v>
      </c>
      <c r="BJ157" s="192" t="s">
        <v>82</v>
      </c>
      <c r="BK157" s="192" t="s">
        <v>64</v>
      </c>
      <c r="BL157" s="192" t="s">
        <v>64</v>
      </c>
      <c r="BM157" s="192" t="s">
        <v>64</v>
      </c>
      <c r="BN157" s="192" t="s">
        <v>64</v>
      </c>
      <c r="BO157" s="192" t="s">
        <v>64</v>
      </c>
      <c r="BP157" s="192" t="s">
        <v>64</v>
      </c>
      <c r="BQ157" s="192" t="s">
        <v>64</v>
      </c>
      <c r="BR157" s="192" t="s">
        <v>64</v>
      </c>
      <c r="BS157" s="192" t="s">
        <v>64</v>
      </c>
      <c r="BT157" s="192" t="s">
        <v>64</v>
      </c>
      <c r="BU157" s="192" t="s">
        <v>64</v>
      </c>
      <c r="BV157" s="192" t="s">
        <v>64</v>
      </c>
      <c r="BW157" s="192" t="s">
        <v>64</v>
      </c>
      <c r="BX157" s="192" t="s">
        <v>64</v>
      </c>
      <c r="BY157" s="192" t="s">
        <v>64</v>
      </c>
      <c r="BZ157" s="192" t="s">
        <v>64</v>
      </c>
      <c r="CA157" s="192" t="s">
        <v>64</v>
      </c>
      <c r="CB157" s="192" t="s">
        <v>64</v>
      </c>
      <c r="CC157" s="192" t="s">
        <v>64</v>
      </c>
      <c r="CD157" s="192" t="s">
        <v>64</v>
      </c>
      <c r="CE157" s="192" t="s">
        <v>64</v>
      </c>
      <c r="CF157" s="192" t="s">
        <v>64</v>
      </c>
      <c r="CG157" s="192" t="s">
        <v>64</v>
      </c>
      <c r="CH157" s="192" t="s">
        <v>64</v>
      </c>
      <c r="CI157" s="192" t="s">
        <v>64</v>
      </c>
      <c r="CJ157" s="192" t="s">
        <v>64</v>
      </c>
      <c r="CK157" s="192" t="s">
        <v>64</v>
      </c>
      <c r="CL157" s="192" t="s">
        <v>64</v>
      </c>
      <c r="CM157" s="192" t="s">
        <v>64</v>
      </c>
      <c r="CN157" s="192" t="s">
        <v>64</v>
      </c>
      <c r="CO157" s="192" t="s">
        <v>64</v>
      </c>
      <c r="CP157" s="192" t="s">
        <v>64</v>
      </c>
      <c r="CQ157" s="192" t="s">
        <v>64</v>
      </c>
      <c r="CR157" s="192" t="s">
        <v>82</v>
      </c>
      <c r="CS157" s="192" t="s">
        <v>82</v>
      </c>
      <c r="CT157" s="192" t="s">
        <v>82</v>
      </c>
      <c r="CU157" s="192" t="s">
        <v>64</v>
      </c>
      <c r="CV157" s="192" t="s">
        <v>64</v>
      </c>
      <c r="CW157" s="192" t="s">
        <v>64</v>
      </c>
      <c r="CX157" s="192" t="s">
        <v>64</v>
      </c>
      <c r="CY157" s="192" t="s">
        <v>64</v>
      </c>
      <c r="CZ157" s="192" t="s">
        <v>64</v>
      </c>
      <c r="DA157" s="192" t="s">
        <v>64</v>
      </c>
      <c r="DB157" s="192" t="s">
        <v>64</v>
      </c>
      <c r="DC157" s="192" t="s">
        <v>64</v>
      </c>
      <c r="DD157" s="192" t="s">
        <v>64</v>
      </c>
      <c r="DE157" s="192" t="s">
        <v>64</v>
      </c>
      <c r="DF157" s="192" t="s">
        <v>64</v>
      </c>
      <c r="DG157" s="192" t="s">
        <v>64</v>
      </c>
      <c r="DH157" s="192" t="s">
        <v>64</v>
      </c>
      <c r="DI157" s="192" t="s">
        <v>64</v>
      </c>
      <c r="DJ157" s="192" t="s">
        <v>64</v>
      </c>
      <c r="DK157" s="192" t="s">
        <v>64</v>
      </c>
      <c r="DL157" s="192" t="s">
        <v>64</v>
      </c>
      <c r="DM157" s="192" t="s">
        <v>64</v>
      </c>
      <c r="DN157" s="192" t="s">
        <v>64</v>
      </c>
      <c r="DO157" s="192" t="s">
        <v>64</v>
      </c>
      <c r="DP157" s="192" t="s">
        <v>64</v>
      </c>
      <c r="DQ157" s="192" t="s">
        <v>64</v>
      </c>
      <c r="DR157" s="192" t="s">
        <v>82</v>
      </c>
      <c r="DS157" s="192" t="s">
        <v>64</v>
      </c>
      <c r="DT157" s="192" t="s">
        <v>82</v>
      </c>
      <c r="DU157" s="192" t="s">
        <v>82</v>
      </c>
      <c r="DV157" s="192" t="s">
        <v>82</v>
      </c>
      <c r="DW157" s="192" t="s">
        <v>82</v>
      </c>
      <c r="DX157" s="192" t="s">
        <v>82</v>
      </c>
      <c r="DY157" s="192" t="s">
        <v>82</v>
      </c>
      <c r="DZ157" s="192" t="s">
        <v>82</v>
      </c>
      <c r="EA157" s="192" t="s">
        <v>82</v>
      </c>
      <c r="EB157" s="192" t="s">
        <v>82</v>
      </c>
      <c r="EC157" s="192" t="s">
        <v>82</v>
      </c>
      <c r="ED157" s="192" t="s">
        <v>82</v>
      </c>
      <c r="EE157" s="192" t="s">
        <v>82</v>
      </c>
      <c r="EF157" s="192" t="s">
        <v>82</v>
      </c>
      <c r="EG157" s="192" t="s">
        <v>82</v>
      </c>
      <c r="EH157" s="192" t="s">
        <v>64</v>
      </c>
      <c r="EI157" s="192" t="s">
        <v>64</v>
      </c>
      <c r="EJ157" s="192" t="s">
        <v>64</v>
      </c>
      <c r="EK157" s="192" t="s">
        <v>64</v>
      </c>
      <c r="EL157" s="192" t="s">
        <v>64</v>
      </c>
      <c r="EM157" s="192" t="s">
        <v>64</v>
      </c>
      <c r="EN157" s="192" t="s">
        <v>64</v>
      </c>
      <c r="EO157" s="192" t="s">
        <v>64</v>
      </c>
      <c r="EP157" s="192" t="s">
        <v>64</v>
      </c>
      <c r="EQ157" s="192" t="s">
        <v>64</v>
      </c>
      <c r="ER157" s="192" t="s">
        <v>64</v>
      </c>
      <c r="ES157" s="192" t="s">
        <v>64</v>
      </c>
      <c r="ET157" s="192" t="s">
        <v>64</v>
      </c>
      <c r="EU157" s="192" t="s">
        <v>64</v>
      </c>
      <c r="EV157" s="192" t="s">
        <v>64</v>
      </c>
      <c r="EW157" s="192" t="s">
        <v>64</v>
      </c>
      <c r="EX157" s="192" t="s">
        <v>64</v>
      </c>
      <c r="EY157" s="192" t="s">
        <v>64</v>
      </c>
      <c r="EZ157" s="192" t="s">
        <v>64</v>
      </c>
      <c r="FA157" s="192" t="s">
        <v>64</v>
      </c>
      <c r="FB157" s="192" t="s">
        <v>64</v>
      </c>
      <c r="FC157" s="192" t="s">
        <v>64</v>
      </c>
      <c r="FD157" s="192" t="s">
        <v>64</v>
      </c>
      <c r="FE157" s="192" t="s">
        <v>82</v>
      </c>
      <c r="FF157" s="192" t="s">
        <v>82</v>
      </c>
      <c r="FG157" s="192" t="s">
        <v>82</v>
      </c>
      <c r="FH157" s="192" t="s">
        <v>82</v>
      </c>
      <c r="FI157" s="192" t="s">
        <v>82</v>
      </c>
      <c r="FJ157" s="192" t="s">
        <v>82</v>
      </c>
      <c r="FK157" s="192" t="s">
        <v>64</v>
      </c>
      <c r="FL157" s="192" t="s">
        <v>64</v>
      </c>
      <c r="FM157" s="192" t="s">
        <v>64</v>
      </c>
      <c r="FN157" s="192" t="s">
        <v>64</v>
      </c>
      <c r="FO157" s="192" t="s">
        <v>64</v>
      </c>
      <c r="FP157" s="192" t="s">
        <v>64</v>
      </c>
      <c r="FQ157" s="192" t="s">
        <v>64</v>
      </c>
      <c r="FR157" s="192" t="s">
        <v>82</v>
      </c>
      <c r="FS157" s="192" t="s">
        <v>64</v>
      </c>
      <c r="FT157" s="192" t="s">
        <v>64</v>
      </c>
      <c r="FU157" s="192" t="s">
        <v>64</v>
      </c>
      <c r="FV157" s="192" t="s">
        <v>82</v>
      </c>
      <c r="FW157" s="192" t="s">
        <v>64</v>
      </c>
      <c r="FX157" s="192" t="s">
        <v>64</v>
      </c>
      <c r="FY157" s="192" t="s">
        <v>64</v>
      </c>
      <c r="FZ157" s="192" t="s">
        <v>64</v>
      </c>
      <c r="GA157" s="192" t="s">
        <v>64</v>
      </c>
      <c r="GB157" s="192" t="s">
        <v>64</v>
      </c>
      <c r="GC157" s="192" t="s">
        <v>64</v>
      </c>
      <c r="GD157" s="192" t="s">
        <v>64</v>
      </c>
      <c r="GE157" s="192" t="s">
        <v>64</v>
      </c>
      <c r="GF157" s="192" t="s">
        <v>64</v>
      </c>
      <c r="GG157" s="192" t="s">
        <v>64</v>
      </c>
      <c r="GH157" s="192" t="s">
        <v>64</v>
      </c>
      <c r="GI157" s="192" t="s">
        <v>64</v>
      </c>
      <c r="GJ157" s="192" t="s">
        <v>64</v>
      </c>
      <c r="GK157" s="192" t="s">
        <v>64</v>
      </c>
      <c r="GL157" s="192" t="s">
        <v>64</v>
      </c>
      <c r="GM157" s="192" t="s">
        <v>64</v>
      </c>
      <c r="GN157" s="192" t="s">
        <v>82</v>
      </c>
      <c r="GO157" s="192" t="s">
        <v>64</v>
      </c>
      <c r="GP157" s="192" t="s">
        <v>64</v>
      </c>
      <c r="GQ157" s="192" t="s">
        <v>64</v>
      </c>
      <c r="GR157" s="192" t="s">
        <v>64</v>
      </c>
      <c r="GS157" s="192" t="s">
        <v>64</v>
      </c>
      <c r="GT157" s="192" t="s">
        <v>64</v>
      </c>
      <c r="GU157" s="192" t="s">
        <v>64</v>
      </c>
      <c r="GV157" s="192" t="s">
        <v>64</v>
      </c>
      <c r="GW157" s="192" t="s">
        <v>64</v>
      </c>
      <c r="GX157" s="192" t="s">
        <v>64</v>
      </c>
      <c r="GY157" s="192" t="s">
        <v>64</v>
      </c>
      <c r="GZ157" s="192" t="s">
        <v>64</v>
      </c>
      <c r="HA157" s="192" t="s">
        <v>64</v>
      </c>
      <c r="HB157" s="192" t="s">
        <v>64</v>
      </c>
      <c r="HC157" s="192" t="s">
        <v>64</v>
      </c>
      <c r="HD157" s="192" t="s">
        <v>64</v>
      </c>
      <c r="HE157" s="192" t="s">
        <v>64</v>
      </c>
      <c r="HF157" s="192" t="s">
        <v>64</v>
      </c>
      <c r="HG157" s="192" t="s">
        <v>64</v>
      </c>
      <c r="HH157" s="192" t="s">
        <v>64</v>
      </c>
      <c r="HI157" s="192" t="s">
        <v>64</v>
      </c>
      <c r="HJ157" s="192" t="s">
        <v>64</v>
      </c>
      <c r="HK157" s="192" t="s">
        <v>64</v>
      </c>
      <c r="HL157" s="192" t="s">
        <v>64</v>
      </c>
      <c r="HM157" s="192" t="s">
        <v>64</v>
      </c>
      <c r="HN157" s="192" t="s">
        <v>64</v>
      </c>
      <c r="HO157" s="192" t="s">
        <v>64</v>
      </c>
      <c r="HP157" s="192" t="s">
        <v>64</v>
      </c>
      <c r="HQ157" s="192" t="s">
        <v>64</v>
      </c>
      <c r="HR157" s="192" t="s">
        <v>64</v>
      </c>
      <c r="HS157" s="192" t="s">
        <v>64</v>
      </c>
      <c r="HT157" s="192" t="s">
        <v>64</v>
      </c>
      <c r="HU157" s="192" t="s">
        <v>64</v>
      </c>
      <c r="HV157" s="192" t="s">
        <v>64</v>
      </c>
      <c r="HW157" s="192" t="s">
        <v>64</v>
      </c>
      <c r="HX157" s="192" t="s">
        <v>64</v>
      </c>
      <c r="HY157" s="192" t="s">
        <v>64</v>
      </c>
      <c r="HZ157" s="192" t="s">
        <v>64</v>
      </c>
      <c r="IA157" s="192" t="s">
        <v>64</v>
      </c>
      <c r="IB157" s="192" t="s">
        <v>64</v>
      </c>
      <c r="IC157" s="192" t="s">
        <v>64</v>
      </c>
      <c r="ID157" s="192" t="s">
        <v>64</v>
      </c>
      <c r="IE157" s="192" t="s">
        <v>64</v>
      </c>
      <c r="IF157" s="192" t="s">
        <v>64</v>
      </c>
      <c r="IG157" s="192" t="s">
        <v>64</v>
      </c>
      <c r="IH157" s="192" t="s">
        <v>64</v>
      </c>
      <c r="II157" s="192" t="s">
        <v>64</v>
      </c>
      <c r="IJ157" s="192" t="s">
        <v>64</v>
      </c>
      <c r="IK157" s="192" t="s">
        <v>64</v>
      </c>
      <c r="IL157" s="192" t="s">
        <v>64</v>
      </c>
      <c r="IM157" s="192" t="s">
        <v>490</v>
      </c>
      <c r="IN157" s="192" t="s">
        <v>83</v>
      </c>
      <c r="IO157" s="192" t="s">
        <v>489</v>
      </c>
      <c r="IP157" s="192" t="s">
        <v>487</v>
      </c>
      <c r="IQ157" s="192" t="s">
        <v>82</v>
      </c>
      <c r="IR157" s="192" t="s">
        <v>82</v>
      </c>
    </row>
    <row r="158" spans="1:252">
      <c r="A158" s="209" t="str">
        <f t="shared" si="2"/>
        <v>Report</v>
      </c>
      <c r="B158" s="192">
        <v>117662</v>
      </c>
      <c r="C158" s="192">
        <v>9196236</v>
      </c>
      <c r="D158" s="192" t="s">
        <v>1185</v>
      </c>
      <c r="E158" s="192" t="s">
        <v>794</v>
      </c>
      <c r="F158" s="192" t="s">
        <v>533</v>
      </c>
      <c r="G158" s="192" t="s">
        <v>533</v>
      </c>
      <c r="H158" s="192" t="s">
        <v>807</v>
      </c>
      <c r="I158" s="192" t="s">
        <v>1186</v>
      </c>
      <c r="J158" s="192" t="s">
        <v>781</v>
      </c>
      <c r="K158" s="192" t="s">
        <v>1078</v>
      </c>
      <c r="L158" s="192" t="s">
        <v>782</v>
      </c>
      <c r="M158" s="192" t="s">
        <v>783</v>
      </c>
      <c r="N158" s="210" t="s">
        <v>784</v>
      </c>
      <c r="O158" s="211">
        <v>10038902</v>
      </c>
      <c r="P158" s="196">
        <v>43074</v>
      </c>
      <c r="Q158" s="196">
        <v>43076</v>
      </c>
      <c r="R158" s="196">
        <v>43129</v>
      </c>
      <c r="S158" s="192" t="s">
        <v>785</v>
      </c>
      <c r="T158" s="192" t="s">
        <v>786</v>
      </c>
      <c r="U158" s="192">
        <v>4</v>
      </c>
      <c r="V158" s="192">
        <v>4</v>
      </c>
      <c r="W158" s="192">
        <v>2</v>
      </c>
      <c r="X158" s="192">
        <v>4</v>
      </c>
      <c r="Y158" s="192">
        <v>2</v>
      </c>
      <c r="Z158" s="192">
        <v>4</v>
      </c>
      <c r="AA158" s="192" t="s">
        <v>783</v>
      </c>
      <c r="AB158" s="192" t="s">
        <v>490</v>
      </c>
      <c r="AC158" s="192" t="s">
        <v>487</v>
      </c>
      <c r="AD158" s="192" t="s">
        <v>783</v>
      </c>
      <c r="AE158" s="192" t="s">
        <v>783</v>
      </c>
      <c r="AF158" s="192" t="s">
        <v>783</v>
      </c>
      <c r="AG158" s="192" t="s">
        <v>783</v>
      </c>
      <c r="AH158" s="192" t="s">
        <v>783</v>
      </c>
      <c r="AI158" s="192" t="s">
        <v>783</v>
      </c>
      <c r="AJ158" s="192" t="s">
        <v>783</v>
      </c>
      <c r="AK158" s="192" t="s">
        <v>791</v>
      </c>
      <c r="AL158" s="192" t="s">
        <v>64</v>
      </c>
      <c r="AM158" s="192" t="s">
        <v>64</v>
      </c>
      <c r="AN158" s="192" t="s">
        <v>792</v>
      </c>
      <c r="AO158" s="192" t="s">
        <v>64</v>
      </c>
      <c r="AP158" s="192" t="s">
        <v>64</v>
      </c>
      <c r="AQ158" s="192" t="s">
        <v>64</v>
      </c>
      <c r="AR158" s="192" t="s">
        <v>64</v>
      </c>
      <c r="AS158" s="192" t="s">
        <v>792</v>
      </c>
      <c r="AT158" s="192" t="s">
        <v>64</v>
      </c>
      <c r="AU158" s="192" t="s">
        <v>64</v>
      </c>
      <c r="AV158" s="192" t="s">
        <v>64</v>
      </c>
      <c r="AW158" s="192" t="s">
        <v>64</v>
      </c>
      <c r="AX158" s="192" t="s">
        <v>64</v>
      </c>
      <c r="AY158" s="192" t="s">
        <v>64</v>
      </c>
      <c r="AZ158" s="192" t="s">
        <v>64</v>
      </c>
      <c r="BA158" s="192" t="s">
        <v>64</v>
      </c>
      <c r="BB158" s="192" t="s">
        <v>82</v>
      </c>
      <c r="BC158" s="192" t="s">
        <v>64</v>
      </c>
      <c r="BD158" s="192" t="s">
        <v>64</v>
      </c>
      <c r="BE158" s="192" t="s">
        <v>64</v>
      </c>
      <c r="BF158" s="192" t="s">
        <v>82</v>
      </c>
      <c r="BG158" s="192" t="s">
        <v>82</v>
      </c>
      <c r="BH158" s="192" t="s">
        <v>82</v>
      </c>
      <c r="BI158" s="192" t="s">
        <v>82</v>
      </c>
      <c r="BJ158" s="192" t="s">
        <v>64</v>
      </c>
      <c r="BK158" s="192" t="s">
        <v>82</v>
      </c>
      <c r="BL158" s="192" t="s">
        <v>64</v>
      </c>
      <c r="BM158" s="192" t="s">
        <v>64</v>
      </c>
      <c r="BN158" s="192" t="s">
        <v>64</v>
      </c>
      <c r="BO158" s="192" t="s">
        <v>64</v>
      </c>
      <c r="BP158" s="192" t="s">
        <v>64</v>
      </c>
      <c r="BQ158" s="192" t="s">
        <v>64</v>
      </c>
      <c r="BR158" s="192" t="s">
        <v>64</v>
      </c>
      <c r="BS158" s="192" t="s">
        <v>64</v>
      </c>
      <c r="BT158" s="192" t="s">
        <v>64</v>
      </c>
      <c r="BU158" s="192" t="s">
        <v>64</v>
      </c>
      <c r="BV158" s="192" t="s">
        <v>64</v>
      </c>
      <c r="BW158" s="192" t="s">
        <v>64</v>
      </c>
      <c r="BX158" s="192" t="s">
        <v>64</v>
      </c>
      <c r="BY158" s="192" t="s">
        <v>64</v>
      </c>
      <c r="BZ158" s="192" t="s">
        <v>64</v>
      </c>
      <c r="CA158" s="192" t="s">
        <v>64</v>
      </c>
      <c r="CB158" s="192" t="s">
        <v>64</v>
      </c>
      <c r="CC158" s="192" t="s">
        <v>64</v>
      </c>
      <c r="CD158" s="192" t="s">
        <v>64</v>
      </c>
      <c r="CE158" s="192" t="s">
        <v>64</v>
      </c>
      <c r="CF158" s="192" t="s">
        <v>64</v>
      </c>
      <c r="CG158" s="192" t="s">
        <v>64</v>
      </c>
      <c r="CH158" s="192" t="s">
        <v>64</v>
      </c>
      <c r="CI158" s="192" t="s">
        <v>64</v>
      </c>
      <c r="CJ158" s="192" t="s">
        <v>64</v>
      </c>
      <c r="CK158" s="192" t="s">
        <v>64</v>
      </c>
      <c r="CL158" s="192" t="s">
        <v>64</v>
      </c>
      <c r="CM158" s="192" t="s">
        <v>64</v>
      </c>
      <c r="CN158" s="192" t="s">
        <v>64</v>
      </c>
      <c r="CO158" s="192" t="s">
        <v>65</v>
      </c>
      <c r="CP158" s="192" t="s">
        <v>65</v>
      </c>
      <c r="CQ158" s="192" t="s">
        <v>65</v>
      </c>
      <c r="CR158" s="192" t="s">
        <v>82</v>
      </c>
      <c r="CS158" s="192" t="s">
        <v>82</v>
      </c>
      <c r="CT158" s="192" t="s">
        <v>82</v>
      </c>
      <c r="CU158" s="192" t="s">
        <v>64</v>
      </c>
      <c r="CV158" s="192" t="s">
        <v>64</v>
      </c>
      <c r="CW158" s="192" t="s">
        <v>64</v>
      </c>
      <c r="CX158" s="192" t="s">
        <v>64</v>
      </c>
      <c r="CY158" s="192" t="s">
        <v>64</v>
      </c>
      <c r="CZ158" s="192" t="s">
        <v>65</v>
      </c>
      <c r="DA158" s="192" t="s">
        <v>65</v>
      </c>
      <c r="DB158" s="192" t="s">
        <v>64</v>
      </c>
      <c r="DC158" s="192" t="s">
        <v>64</v>
      </c>
      <c r="DD158" s="192" t="s">
        <v>64</v>
      </c>
      <c r="DE158" s="192" t="s">
        <v>65</v>
      </c>
      <c r="DF158" s="192" t="s">
        <v>65</v>
      </c>
      <c r="DG158" s="192" t="s">
        <v>65</v>
      </c>
      <c r="DH158" s="192" t="s">
        <v>64</v>
      </c>
      <c r="DI158" s="192" t="s">
        <v>64</v>
      </c>
      <c r="DJ158" s="192" t="s">
        <v>64</v>
      </c>
      <c r="DK158" s="192" t="s">
        <v>64</v>
      </c>
      <c r="DL158" s="192" t="s">
        <v>64</v>
      </c>
      <c r="DM158" s="192" t="s">
        <v>64</v>
      </c>
      <c r="DN158" s="192" t="s">
        <v>64</v>
      </c>
      <c r="DO158" s="192" t="s">
        <v>64</v>
      </c>
      <c r="DP158" s="192" t="s">
        <v>64</v>
      </c>
      <c r="DQ158" s="192" t="s">
        <v>64</v>
      </c>
      <c r="DR158" s="192" t="s">
        <v>82</v>
      </c>
      <c r="DS158" s="192" t="s">
        <v>64</v>
      </c>
      <c r="DT158" s="192" t="s">
        <v>64</v>
      </c>
      <c r="DU158" s="192" t="s">
        <v>64</v>
      </c>
      <c r="DV158" s="192" t="s">
        <v>64</v>
      </c>
      <c r="DW158" s="192" t="s">
        <v>64</v>
      </c>
      <c r="DX158" s="192" t="s">
        <v>64</v>
      </c>
      <c r="DY158" s="192" t="s">
        <v>64</v>
      </c>
      <c r="DZ158" s="192" t="s">
        <v>64</v>
      </c>
      <c r="EA158" s="192" t="s">
        <v>64</v>
      </c>
      <c r="EB158" s="192" t="s">
        <v>64</v>
      </c>
      <c r="EC158" s="192" t="s">
        <v>64</v>
      </c>
      <c r="ED158" s="192" t="s">
        <v>64</v>
      </c>
      <c r="EE158" s="192" t="s">
        <v>64</v>
      </c>
      <c r="EF158" s="192" t="s">
        <v>82</v>
      </c>
      <c r="EG158" s="192" t="s">
        <v>64</v>
      </c>
      <c r="EH158" s="192" t="s">
        <v>64</v>
      </c>
      <c r="EI158" s="192" t="s">
        <v>64</v>
      </c>
      <c r="EJ158" s="192" t="s">
        <v>64</v>
      </c>
      <c r="EK158" s="192" t="s">
        <v>64</v>
      </c>
      <c r="EL158" s="192" t="s">
        <v>64</v>
      </c>
      <c r="EM158" s="192" t="s">
        <v>64</v>
      </c>
      <c r="EN158" s="192" t="s">
        <v>64</v>
      </c>
      <c r="EO158" s="192" t="s">
        <v>64</v>
      </c>
      <c r="EP158" s="192" t="s">
        <v>64</v>
      </c>
      <c r="EQ158" s="192" t="s">
        <v>64</v>
      </c>
      <c r="ER158" s="192" t="s">
        <v>64</v>
      </c>
      <c r="ES158" s="192" t="s">
        <v>64</v>
      </c>
      <c r="ET158" s="192" t="s">
        <v>64</v>
      </c>
      <c r="EU158" s="192" t="s">
        <v>64</v>
      </c>
      <c r="EV158" s="192" t="s">
        <v>64</v>
      </c>
      <c r="EW158" s="192" t="s">
        <v>64</v>
      </c>
      <c r="EX158" s="192" t="s">
        <v>64</v>
      </c>
      <c r="EY158" s="192" t="s">
        <v>64</v>
      </c>
      <c r="EZ158" s="192" t="s">
        <v>64</v>
      </c>
      <c r="FA158" s="192" t="s">
        <v>64</v>
      </c>
      <c r="FB158" s="192" t="s">
        <v>64</v>
      </c>
      <c r="FC158" s="192" t="s">
        <v>64</v>
      </c>
      <c r="FD158" s="192" t="s">
        <v>64</v>
      </c>
      <c r="FE158" s="192" t="s">
        <v>64</v>
      </c>
      <c r="FF158" s="192" t="s">
        <v>64</v>
      </c>
      <c r="FG158" s="192" t="s">
        <v>64</v>
      </c>
      <c r="FH158" s="192" t="s">
        <v>64</v>
      </c>
      <c r="FI158" s="192" t="s">
        <v>64</v>
      </c>
      <c r="FJ158" s="192" t="s">
        <v>64</v>
      </c>
      <c r="FK158" s="192" t="s">
        <v>64</v>
      </c>
      <c r="FL158" s="192" t="s">
        <v>64</v>
      </c>
      <c r="FM158" s="192" t="s">
        <v>64</v>
      </c>
      <c r="FN158" s="192" t="s">
        <v>64</v>
      </c>
      <c r="FO158" s="192" t="s">
        <v>64</v>
      </c>
      <c r="FP158" s="192" t="s">
        <v>64</v>
      </c>
      <c r="FQ158" s="192" t="s">
        <v>64</v>
      </c>
      <c r="FR158" s="192" t="s">
        <v>82</v>
      </c>
      <c r="FS158" s="192" t="s">
        <v>64</v>
      </c>
      <c r="FT158" s="192" t="s">
        <v>64</v>
      </c>
      <c r="FU158" s="192" t="s">
        <v>64</v>
      </c>
      <c r="FV158" s="192" t="s">
        <v>82</v>
      </c>
      <c r="FW158" s="192" t="s">
        <v>64</v>
      </c>
      <c r="FX158" s="192" t="s">
        <v>64</v>
      </c>
      <c r="FY158" s="192" t="s">
        <v>64</v>
      </c>
      <c r="FZ158" s="192" t="s">
        <v>64</v>
      </c>
      <c r="GA158" s="192" t="s">
        <v>64</v>
      </c>
      <c r="GB158" s="192" t="s">
        <v>64</v>
      </c>
      <c r="GC158" s="192" t="s">
        <v>64</v>
      </c>
      <c r="GD158" s="192" t="s">
        <v>64</v>
      </c>
      <c r="GE158" s="192" t="s">
        <v>64</v>
      </c>
      <c r="GF158" s="192" t="s">
        <v>64</v>
      </c>
      <c r="GG158" s="192" t="s">
        <v>64</v>
      </c>
      <c r="GH158" s="192" t="s">
        <v>64</v>
      </c>
      <c r="GI158" s="192" t="s">
        <v>64</v>
      </c>
      <c r="GJ158" s="192" t="s">
        <v>64</v>
      </c>
      <c r="GK158" s="192" t="s">
        <v>64</v>
      </c>
      <c r="GL158" s="192" t="s">
        <v>64</v>
      </c>
      <c r="GM158" s="192" t="s">
        <v>64</v>
      </c>
      <c r="GN158" s="192" t="s">
        <v>82</v>
      </c>
      <c r="GO158" s="192" t="s">
        <v>64</v>
      </c>
      <c r="GP158" s="192" t="s">
        <v>64</v>
      </c>
      <c r="GQ158" s="192" t="s">
        <v>64</v>
      </c>
      <c r="GR158" s="192" t="s">
        <v>64</v>
      </c>
      <c r="GS158" s="192" t="s">
        <v>64</v>
      </c>
      <c r="GT158" s="192" t="s">
        <v>82</v>
      </c>
      <c r="GU158" s="192" t="s">
        <v>64</v>
      </c>
      <c r="GV158" s="192" t="s">
        <v>64</v>
      </c>
      <c r="GW158" s="192" t="s">
        <v>82</v>
      </c>
      <c r="GX158" s="192" t="s">
        <v>82</v>
      </c>
      <c r="GY158" s="192" t="s">
        <v>64</v>
      </c>
      <c r="GZ158" s="192" t="s">
        <v>64</v>
      </c>
      <c r="HA158" s="192" t="s">
        <v>64</v>
      </c>
      <c r="HB158" s="192" t="s">
        <v>64</v>
      </c>
      <c r="HC158" s="192" t="s">
        <v>82</v>
      </c>
      <c r="HD158" s="192" t="s">
        <v>64</v>
      </c>
      <c r="HE158" s="192" t="s">
        <v>64</v>
      </c>
      <c r="HF158" s="192" t="s">
        <v>64</v>
      </c>
      <c r="HG158" s="192" t="s">
        <v>64</v>
      </c>
      <c r="HH158" s="192" t="s">
        <v>64</v>
      </c>
      <c r="HI158" s="192" t="s">
        <v>64</v>
      </c>
      <c r="HJ158" s="192" t="s">
        <v>64</v>
      </c>
      <c r="HK158" s="192" t="s">
        <v>64</v>
      </c>
      <c r="HL158" s="192" t="s">
        <v>64</v>
      </c>
      <c r="HM158" s="192" t="s">
        <v>64</v>
      </c>
      <c r="HN158" s="192" t="s">
        <v>64</v>
      </c>
      <c r="HO158" s="192" t="s">
        <v>82</v>
      </c>
      <c r="HP158" s="192" t="s">
        <v>82</v>
      </c>
      <c r="HQ158" s="192" t="s">
        <v>82</v>
      </c>
      <c r="HR158" s="192" t="s">
        <v>82</v>
      </c>
      <c r="HS158" s="192" t="s">
        <v>64</v>
      </c>
      <c r="HT158" s="192" t="s">
        <v>64</v>
      </c>
      <c r="HU158" s="192" t="s">
        <v>64</v>
      </c>
      <c r="HV158" s="192" t="s">
        <v>64</v>
      </c>
      <c r="HW158" s="192" t="s">
        <v>64</v>
      </c>
      <c r="HX158" s="192" t="s">
        <v>64</v>
      </c>
      <c r="HY158" s="192" t="s">
        <v>64</v>
      </c>
      <c r="HZ158" s="192" t="s">
        <v>64</v>
      </c>
      <c r="IA158" s="192" t="s">
        <v>64</v>
      </c>
      <c r="IB158" s="192" t="s">
        <v>64</v>
      </c>
      <c r="IC158" s="192" t="s">
        <v>64</v>
      </c>
      <c r="ID158" s="192" t="s">
        <v>64</v>
      </c>
      <c r="IE158" s="192" t="s">
        <v>64</v>
      </c>
      <c r="IF158" s="192" t="s">
        <v>64</v>
      </c>
      <c r="IG158" s="192" t="s">
        <v>64</v>
      </c>
      <c r="IH158" s="192" t="s">
        <v>64</v>
      </c>
      <c r="II158" s="192" t="s">
        <v>65</v>
      </c>
      <c r="IJ158" s="192" t="s">
        <v>65</v>
      </c>
      <c r="IK158" s="192" t="s">
        <v>65</v>
      </c>
      <c r="IL158" s="192" t="s">
        <v>65</v>
      </c>
      <c r="IM158" s="192" t="s">
        <v>490</v>
      </c>
      <c r="IN158" s="192" t="s">
        <v>83</v>
      </c>
      <c r="IO158" s="192" t="s">
        <v>489</v>
      </c>
      <c r="IP158" s="192" t="s">
        <v>487</v>
      </c>
      <c r="IQ158" s="192" t="s">
        <v>65</v>
      </c>
      <c r="IR158" s="192" t="s">
        <v>64</v>
      </c>
    </row>
    <row r="159" spans="1:252">
      <c r="A159" s="209" t="str">
        <f t="shared" si="2"/>
        <v>Report</v>
      </c>
      <c r="B159" s="192">
        <v>144726</v>
      </c>
      <c r="C159" s="192">
        <v>9196008</v>
      </c>
      <c r="D159" s="192" t="s">
        <v>1187</v>
      </c>
      <c r="E159" s="192" t="s">
        <v>778</v>
      </c>
      <c r="F159" s="192" t="s">
        <v>533</v>
      </c>
      <c r="G159" s="192" t="s">
        <v>533</v>
      </c>
      <c r="H159" s="192" t="s">
        <v>807</v>
      </c>
      <c r="I159" s="192" t="s">
        <v>1188</v>
      </c>
      <c r="J159" s="192" t="s">
        <v>781</v>
      </c>
      <c r="K159" s="192" t="s">
        <v>781</v>
      </c>
      <c r="L159" s="192" t="s">
        <v>782</v>
      </c>
      <c r="M159" s="192" t="s">
        <v>783</v>
      </c>
      <c r="N159" s="210" t="s">
        <v>784</v>
      </c>
      <c r="O159" s="211">
        <v>10046991</v>
      </c>
      <c r="P159" s="196">
        <v>43214</v>
      </c>
      <c r="Q159" s="196">
        <v>43216</v>
      </c>
      <c r="R159" s="196">
        <v>43262</v>
      </c>
      <c r="S159" s="192" t="s">
        <v>908</v>
      </c>
      <c r="T159" s="192" t="s">
        <v>786</v>
      </c>
      <c r="U159" s="192">
        <v>2</v>
      </c>
      <c r="V159" s="192">
        <v>2</v>
      </c>
      <c r="W159" s="192">
        <v>2</v>
      </c>
      <c r="X159" s="192">
        <v>2</v>
      </c>
      <c r="Y159" s="192">
        <v>2</v>
      </c>
      <c r="Z159" s="192" t="s">
        <v>783</v>
      </c>
      <c r="AA159" s="192">
        <v>2</v>
      </c>
      <c r="AB159" s="192" t="s">
        <v>489</v>
      </c>
      <c r="AC159" s="192" t="s">
        <v>487</v>
      </c>
      <c r="AD159" s="192" t="s">
        <v>783</v>
      </c>
      <c r="AE159" s="192" t="s">
        <v>783</v>
      </c>
      <c r="AF159" s="192" t="s">
        <v>783</v>
      </c>
      <c r="AG159" s="192" t="s">
        <v>783</v>
      </c>
      <c r="AH159" s="192" t="s">
        <v>783</v>
      </c>
      <c r="AI159" s="192" t="s">
        <v>783</v>
      </c>
      <c r="AJ159" s="192" t="s">
        <v>783</v>
      </c>
      <c r="AK159" s="192" t="s">
        <v>787</v>
      </c>
      <c r="AL159" s="192" t="s">
        <v>64</v>
      </c>
      <c r="AM159" s="192" t="s">
        <v>64</v>
      </c>
      <c r="AN159" s="192" t="s">
        <v>64</v>
      </c>
      <c r="AO159" s="192" t="s">
        <v>64</v>
      </c>
      <c r="AP159" s="192" t="s">
        <v>64</v>
      </c>
      <c r="AQ159" s="192" t="s">
        <v>64</v>
      </c>
      <c r="AR159" s="192" t="s">
        <v>64</v>
      </c>
      <c r="AS159" s="192" t="s">
        <v>64</v>
      </c>
      <c r="AT159" s="192" t="s">
        <v>64</v>
      </c>
      <c r="AU159" s="192" t="s">
        <v>64</v>
      </c>
      <c r="AV159" s="192" t="s">
        <v>64</v>
      </c>
      <c r="AW159" s="192" t="s">
        <v>64</v>
      </c>
      <c r="AX159" s="192" t="s">
        <v>64</v>
      </c>
      <c r="AY159" s="192" t="s">
        <v>64</v>
      </c>
      <c r="AZ159" s="192" t="s">
        <v>64</v>
      </c>
      <c r="BA159" s="192" t="s">
        <v>64</v>
      </c>
      <c r="BB159" s="192" t="s">
        <v>82</v>
      </c>
      <c r="BC159" s="192" t="s">
        <v>64</v>
      </c>
      <c r="BD159" s="192" t="s">
        <v>64</v>
      </c>
      <c r="BE159" s="192" t="s">
        <v>64</v>
      </c>
      <c r="BF159" s="192" t="s">
        <v>64</v>
      </c>
      <c r="BG159" s="192" t="s">
        <v>64</v>
      </c>
      <c r="BH159" s="192" t="s">
        <v>64</v>
      </c>
      <c r="BI159" s="192" t="s">
        <v>64</v>
      </c>
      <c r="BJ159" s="192" t="s">
        <v>82</v>
      </c>
      <c r="BK159" s="192" t="s">
        <v>64</v>
      </c>
      <c r="BL159" s="192" t="s">
        <v>64</v>
      </c>
      <c r="BM159" s="192" t="s">
        <v>64</v>
      </c>
      <c r="BN159" s="192" t="s">
        <v>64</v>
      </c>
      <c r="BO159" s="192" t="s">
        <v>64</v>
      </c>
      <c r="BP159" s="192" t="s">
        <v>64</v>
      </c>
      <c r="BQ159" s="192" t="s">
        <v>64</v>
      </c>
      <c r="BR159" s="192" t="s">
        <v>64</v>
      </c>
      <c r="BS159" s="192" t="s">
        <v>64</v>
      </c>
      <c r="BT159" s="192" t="s">
        <v>64</v>
      </c>
      <c r="BU159" s="192" t="s">
        <v>64</v>
      </c>
      <c r="BV159" s="192" t="s">
        <v>64</v>
      </c>
      <c r="BW159" s="192" t="s">
        <v>64</v>
      </c>
      <c r="BX159" s="192" t="s">
        <v>64</v>
      </c>
      <c r="BY159" s="192" t="s">
        <v>64</v>
      </c>
      <c r="BZ159" s="192" t="s">
        <v>64</v>
      </c>
      <c r="CA159" s="192" t="s">
        <v>64</v>
      </c>
      <c r="CB159" s="192" t="s">
        <v>64</v>
      </c>
      <c r="CC159" s="192" t="s">
        <v>64</v>
      </c>
      <c r="CD159" s="192" t="s">
        <v>64</v>
      </c>
      <c r="CE159" s="192" t="s">
        <v>64</v>
      </c>
      <c r="CF159" s="192" t="s">
        <v>64</v>
      </c>
      <c r="CG159" s="192" t="s">
        <v>64</v>
      </c>
      <c r="CH159" s="192" t="s">
        <v>64</v>
      </c>
      <c r="CI159" s="192" t="s">
        <v>64</v>
      </c>
      <c r="CJ159" s="192" t="s">
        <v>64</v>
      </c>
      <c r="CK159" s="192" t="s">
        <v>64</v>
      </c>
      <c r="CL159" s="192" t="s">
        <v>64</v>
      </c>
      <c r="CM159" s="192" t="s">
        <v>64</v>
      </c>
      <c r="CN159" s="192" t="s">
        <v>64</v>
      </c>
      <c r="CO159" s="192" t="s">
        <v>64</v>
      </c>
      <c r="CP159" s="192" t="s">
        <v>64</v>
      </c>
      <c r="CQ159" s="192" t="s">
        <v>64</v>
      </c>
      <c r="CR159" s="192" t="s">
        <v>82</v>
      </c>
      <c r="CS159" s="192" t="s">
        <v>82</v>
      </c>
      <c r="CT159" s="192" t="s">
        <v>82</v>
      </c>
      <c r="CU159" s="192" t="s">
        <v>64</v>
      </c>
      <c r="CV159" s="192" t="s">
        <v>64</v>
      </c>
      <c r="CW159" s="192" t="s">
        <v>64</v>
      </c>
      <c r="CX159" s="192" t="s">
        <v>64</v>
      </c>
      <c r="CY159" s="192" t="s">
        <v>64</v>
      </c>
      <c r="CZ159" s="192" t="s">
        <v>64</v>
      </c>
      <c r="DA159" s="192" t="s">
        <v>64</v>
      </c>
      <c r="DB159" s="192" t="s">
        <v>64</v>
      </c>
      <c r="DC159" s="192" t="s">
        <v>64</v>
      </c>
      <c r="DD159" s="192" t="s">
        <v>64</v>
      </c>
      <c r="DE159" s="192" t="s">
        <v>64</v>
      </c>
      <c r="DF159" s="192" t="s">
        <v>64</v>
      </c>
      <c r="DG159" s="192" t="s">
        <v>64</v>
      </c>
      <c r="DH159" s="192" t="s">
        <v>64</v>
      </c>
      <c r="DI159" s="192" t="s">
        <v>64</v>
      </c>
      <c r="DJ159" s="192" t="s">
        <v>64</v>
      </c>
      <c r="DK159" s="192" t="s">
        <v>64</v>
      </c>
      <c r="DL159" s="192" t="s">
        <v>64</v>
      </c>
      <c r="DM159" s="192" t="s">
        <v>64</v>
      </c>
      <c r="DN159" s="192" t="s">
        <v>64</v>
      </c>
      <c r="DO159" s="192" t="s">
        <v>64</v>
      </c>
      <c r="DP159" s="192" t="s">
        <v>64</v>
      </c>
      <c r="DQ159" s="192" t="s">
        <v>64</v>
      </c>
      <c r="DR159" s="192" t="s">
        <v>82</v>
      </c>
      <c r="DS159" s="192" t="s">
        <v>64</v>
      </c>
      <c r="DT159" s="192" t="s">
        <v>64</v>
      </c>
      <c r="DU159" s="192" t="s">
        <v>64</v>
      </c>
      <c r="DV159" s="192" t="s">
        <v>64</v>
      </c>
      <c r="DW159" s="192" t="s">
        <v>64</v>
      </c>
      <c r="DX159" s="192" t="s">
        <v>64</v>
      </c>
      <c r="DY159" s="192" t="s">
        <v>64</v>
      </c>
      <c r="DZ159" s="192" t="s">
        <v>64</v>
      </c>
      <c r="EA159" s="192" t="s">
        <v>64</v>
      </c>
      <c r="EB159" s="192" t="s">
        <v>64</v>
      </c>
      <c r="EC159" s="192" t="s">
        <v>64</v>
      </c>
      <c r="ED159" s="192" t="s">
        <v>64</v>
      </c>
      <c r="EE159" s="192" t="s">
        <v>64</v>
      </c>
      <c r="EF159" s="192" t="s">
        <v>82</v>
      </c>
      <c r="EG159" s="192" t="s">
        <v>64</v>
      </c>
      <c r="EH159" s="192" t="s">
        <v>82</v>
      </c>
      <c r="EI159" s="192" t="s">
        <v>82</v>
      </c>
      <c r="EJ159" s="192" t="s">
        <v>82</v>
      </c>
      <c r="EK159" s="192" t="s">
        <v>82</v>
      </c>
      <c r="EL159" s="192" t="s">
        <v>82</v>
      </c>
      <c r="EM159" s="192" t="s">
        <v>82</v>
      </c>
      <c r="EN159" s="192" t="s">
        <v>82</v>
      </c>
      <c r="EO159" s="192" t="s">
        <v>82</v>
      </c>
      <c r="EP159" s="192" t="s">
        <v>82</v>
      </c>
      <c r="EQ159" s="192" t="s">
        <v>64</v>
      </c>
      <c r="ER159" s="192" t="s">
        <v>64</v>
      </c>
      <c r="ES159" s="192" t="s">
        <v>64</v>
      </c>
      <c r="ET159" s="192" t="s">
        <v>64</v>
      </c>
      <c r="EU159" s="192" t="s">
        <v>64</v>
      </c>
      <c r="EV159" s="192" t="s">
        <v>64</v>
      </c>
      <c r="EW159" s="192" t="s">
        <v>64</v>
      </c>
      <c r="EX159" s="192" t="s">
        <v>64</v>
      </c>
      <c r="EY159" s="192" t="s">
        <v>64</v>
      </c>
      <c r="EZ159" s="192" t="s">
        <v>64</v>
      </c>
      <c r="FA159" s="192" t="s">
        <v>64</v>
      </c>
      <c r="FB159" s="192" t="s">
        <v>64</v>
      </c>
      <c r="FC159" s="192" t="s">
        <v>64</v>
      </c>
      <c r="FD159" s="192" t="s">
        <v>64</v>
      </c>
      <c r="FE159" s="192" t="s">
        <v>64</v>
      </c>
      <c r="FF159" s="192" t="s">
        <v>64</v>
      </c>
      <c r="FG159" s="192" t="s">
        <v>64</v>
      </c>
      <c r="FH159" s="192" t="s">
        <v>64</v>
      </c>
      <c r="FI159" s="192" t="s">
        <v>64</v>
      </c>
      <c r="FJ159" s="192" t="s">
        <v>64</v>
      </c>
      <c r="FK159" s="192" t="s">
        <v>64</v>
      </c>
      <c r="FL159" s="192" t="s">
        <v>64</v>
      </c>
      <c r="FM159" s="192" t="s">
        <v>64</v>
      </c>
      <c r="FN159" s="192" t="s">
        <v>64</v>
      </c>
      <c r="FO159" s="192" t="s">
        <v>64</v>
      </c>
      <c r="FP159" s="192" t="s">
        <v>64</v>
      </c>
      <c r="FQ159" s="192" t="s">
        <v>64</v>
      </c>
      <c r="FR159" s="192" t="s">
        <v>64</v>
      </c>
      <c r="FS159" s="192" t="s">
        <v>64</v>
      </c>
      <c r="FT159" s="192" t="s">
        <v>64</v>
      </c>
      <c r="FU159" s="192" t="s">
        <v>64</v>
      </c>
      <c r="FV159" s="192" t="s">
        <v>64</v>
      </c>
      <c r="FW159" s="192" t="s">
        <v>64</v>
      </c>
      <c r="FX159" s="192" t="s">
        <v>64</v>
      </c>
      <c r="FY159" s="192" t="s">
        <v>64</v>
      </c>
      <c r="FZ159" s="192" t="s">
        <v>64</v>
      </c>
      <c r="GA159" s="192" t="s">
        <v>64</v>
      </c>
      <c r="GB159" s="192" t="s">
        <v>64</v>
      </c>
      <c r="GC159" s="192" t="s">
        <v>64</v>
      </c>
      <c r="GD159" s="192" t="s">
        <v>64</v>
      </c>
      <c r="GE159" s="192" t="s">
        <v>64</v>
      </c>
      <c r="GF159" s="192" t="s">
        <v>64</v>
      </c>
      <c r="GG159" s="192" t="s">
        <v>64</v>
      </c>
      <c r="GH159" s="192" t="s">
        <v>64</v>
      </c>
      <c r="GI159" s="192" t="s">
        <v>64</v>
      </c>
      <c r="GJ159" s="192" t="s">
        <v>64</v>
      </c>
      <c r="GK159" s="192" t="s">
        <v>64</v>
      </c>
      <c r="GL159" s="192" t="s">
        <v>64</v>
      </c>
      <c r="GM159" s="192" t="s">
        <v>64</v>
      </c>
      <c r="GN159" s="192" t="s">
        <v>82</v>
      </c>
      <c r="GO159" s="192" t="s">
        <v>64</v>
      </c>
      <c r="GP159" s="192" t="s">
        <v>64</v>
      </c>
      <c r="GQ159" s="192" t="s">
        <v>64</v>
      </c>
      <c r="GR159" s="192" t="s">
        <v>64</v>
      </c>
      <c r="GS159" s="192" t="s">
        <v>82</v>
      </c>
      <c r="GT159" s="192" t="s">
        <v>82</v>
      </c>
      <c r="GU159" s="192" t="s">
        <v>64</v>
      </c>
      <c r="GV159" s="192" t="s">
        <v>64</v>
      </c>
      <c r="GW159" s="192" t="s">
        <v>64</v>
      </c>
      <c r="GX159" s="192" t="s">
        <v>64</v>
      </c>
      <c r="GY159" s="192" t="s">
        <v>64</v>
      </c>
      <c r="GZ159" s="192" t="s">
        <v>64</v>
      </c>
      <c r="HA159" s="192" t="s">
        <v>64</v>
      </c>
      <c r="HB159" s="192" t="s">
        <v>64</v>
      </c>
      <c r="HC159" s="192" t="s">
        <v>64</v>
      </c>
      <c r="HD159" s="192" t="s">
        <v>82</v>
      </c>
      <c r="HE159" s="192" t="s">
        <v>64</v>
      </c>
      <c r="HF159" s="192" t="s">
        <v>64</v>
      </c>
      <c r="HG159" s="192" t="s">
        <v>64</v>
      </c>
      <c r="HH159" s="192" t="s">
        <v>64</v>
      </c>
      <c r="HI159" s="192" t="s">
        <v>64</v>
      </c>
      <c r="HJ159" s="192" t="s">
        <v>64</v>
      </c>
      <c r="HK159" s="192" t="s">
        <v>64</v>
      </c>
      <c r="HL159" s="192" t="s">
        <v>82</v>
      </c>
      <c r="HM159" s="192" t="s">
        <v>64</v>
      </c>
      <c r="HN159" s="192" t="s">
        <v>82</v>
      </c>
      <c r="HO159" s="192" t="s">
        <v>82</v>
      </c>
      <c r="HP159" s="192" t="s">
        <v>82</v>
      </c>
      <c r="HQ159" s="192" t="s">
        <v>82</v>
      </c>
      <c r="HR159" s="192" t="s">
        <v>82</v>
      </c>
      <c r="HS159" s="192" t="s">
        <v>64</v>
      </c>
      <c r="HT159" s="192" t="s">
        <v>64</v>
      </c>
      <c r="HU159" s="192" t="s">
        <v>64</v>
      </c>
      <c r="HV159" s="192" t="s">
        <v>64</v>
      </c>
      <c r="HW159" s="192" t="s">
        <v>64</v>
      </c>
      <c r="HX159" s="192" t="s">
        <v>64</v>
      </c>
      <c r="HY159" s="192" t="s">
        <v>64</v>
      </c>
      <c r="HZ159" s="192" t="s">
        <v>64</v>
      </c>
      <c r="IA159" s="192" t="s">
        <v>64</v>
      </c>
      <c r="IB159" s="192" t="s">
        <v>64</v>
      </c>
      <c r="IC159" s="192" t="s">
        <v>64</v>
      </c>
      <c r="ID159" s="192" t="s">
        <v>64</v>
      </c>
      <c r="IE159" s="192" t="s">
        <v>64</v>
      </c>
      <c r="IF159" s="192" t="s">
        <v>64</v>
      </c>
      <c r="IG159" s="192" t="s">
        <v>64</v>
      </c>
      <c r="IH159" s="192" t="s">
        <v>64</v>
      </c>
      <c r="II159" s="192" t="s">
        <v>64</v>
      </c>
      <c r="IJ159" s="192" t="s">
        <v>64</v>
      </c>
      <c r="IK159" s="192" t="s">
        <v>64</v>
      </c>
      <c r="IL159" s="192" t="s">
        <v>64</v>
      </c>
      <c r="IM159" s="192" t="s">
        <v>490</v>
      </c>
      <c r="IN159" s="192" t="s">
        <v>83</v>
      </c>
      <c r="IO159" s="192" t="s">
        <v>489</v>
      </c>
      <c r="IP159" s="192" t="s">
        <v>487</v>
      </c>
      <c r="IQ159" s="192" t="s">
        <v>82</v>
      </c>
      <c r="IR159" s="192" t="s">
        <v>82</v>
      </c>
    </row>
    <row r="160" spans="1:252">
      <c r="A160" s="209" t="str">
        <f t="shared" si="2"/>
        <v>Report</v>
      </c>
      <c r="B160" s="192">
        <v>133485</v>
      </c>
      <c r="C160" s="192">
        <v>8766000</v>
      </c>
      <c r="D160" s="192" t="s">
        <v>1189</v>
      </c>
      <c r="E160" s="192" t="s">
        <v>778</v>
      </c>
      <c r="F160" s="192" t="s">
        <v>528</v>
      </c>
      <c r="G160" s="192" t="s">
        <v>528</v>
      </c>
      <c r="H160" s="192" t="s">
        <v>1190</v>
      </c>
      <c r="I160" s="192" t="s">
        <v>1191</v>
      </c>
      <c r="J160" s="192" t="s">
        <v>781</v>
      </c>
      <c r="K160" s="192" t="s">
        <v>781</v>
      </c>
      <c r="L160" s="192" t="s">
        <v>782</v>
      </c>
      <c r="M160" s="192" t="s">
        <v>783</v>
      </c>
      <c r="N160" s="210" t="s">
        <v>784</v>
      </c>
      <c r="O160" s="211">
        <v>10043376</v>
      </c>
      <c r="P160" s="196">
        <v>43165</v>
      </c>
      <c r="Q160" s="196">
        <v>43167</v>
      </c>
      <c r="R160" s="196">
        <v>43213</v>
      </c>
      <c r="S160" s="192" t="s">
        <v>785</v>
      </c>
      <c r="T160" s="192" t="s">
        <v>786</v>
      </c>
      <c r="U160" s="192">
        <v>2</v>
      </c>
      <c r="V160" s="192">
        <v>2</v>
      </c>
      <c r="W160" s="192">
        <v>2</v>
      </c>
      <c r="X160" s="192">
        <v>1</v>
      </c>
      <c r="Y160" s="192">
        <v>2</v>
      </c>
      <c r="Z160" s="192" t="s">
        <v>783</v>
      </c>
      <c r="AA160" s="192" t="s">
        <v>783</v>
      </c>
      <c r="AB160" s="192" t="s">
        <v>489</v>
      </c>
      <c r="AC160" s="192" t="s">
        <v>487</v>
      </c>
      <c r="AD160" s="192" t="s">
        <v>783</v>
      </c>
      <c r="AE160" s="192" t="s">
        <v>783</v>
      </c>
      <c r="AF160" s="192" t="s">
        <v>783</v>
      </c>
      <c r="AG160" s="192" t="s">
        <v>783</v>
      </c>
      <c r="AH160" s="192" t="s">
        <v>783</v>
      </c>
      <c r="AI160" s="192" t="s">
        <v>783</v>
      </c>
      <c r="AJ160" s="192" t="s">
        <v>783</v>
      </c>
      <c r="AK160" s="192" t="s">
        <v>787</v>
      </c>
      <c r="AL160" s="192" t="s">
        <v>64</v>
      </c>
      <c r="AM160" s="192" t="s">
        <v>64</v>
      </c>
      <c r="AN160" s="192" t="s">
        <v>64</v>
      </c>
      <c r="AO160" s="192" t="s">
        <v>64</v>
      </c>
      <c r="AP160" s="192" t="s">
        <v>64</v>
      </c>
      <c r="AQ160" s="192" t="s">
        <v>64</v>
      </c>
      <c r="AR160" s="192" t="s">
        <v>64</v>
      </c>
      <c r="AS160" s="192" t="s">
        <v>64</v>
      </c>
      <c r="AT160" s="192" t="s">
        <v>64</v>
      </c>
      <c r="AU160" s="192" t="s">
        <v>64</v>
      </c>
      <c r="AV160" s="192" t="s">
        <v>64</v>
      </c>
      <c r="AW160" s="192" t="s">
        <v>64</v>
      </c>
      <c r="AX160" s="192" t="s">
        <v>64</v>
      </c>
      <c r="AY160" s="192" t="s">
        <v>64</v>
      </c>
      <c r="AZ160" s="192" t="s">
        <v>64</v>
      </c>
      <c r="BA160" s="192" t="s">
        <v>64</v>
      </c>
      <c r="BB160" s="192" t="s">
        <v>82</v>
      </c>
      <c r="BC160" s="192" t="s">
        <v>64</v>
      </c>
      <c r="BD160" s="192" t="s">
        <v>64</v>
      </c>
      <c r="BE160" s="192" t="s">
        <v>64</v>
      </c>
      <c r="BF160" s="192" t="s">
        <v>64</v>
      </c>
      <c r="BG160" s="192" t="s">
        <v>64</v>
      </c>
      <c r="BH160" s="192" t="s">
        <v>64</v>
      </c>
      <c r="BI160" s="192" t="s">
        <v>64</v>
      </c>
      <c r="BJ160" s="192" t="s">
        <v>82</v>
      </c>
      <c r="BK160" s="192" t="s">
        <v>82</v>
      </c>
      <c r="BL160" s="192" t="s">
        <v>64</v>
      </c>
      <c r="BM160" s="192" t="s">
        <v>64</v>
      </c>
      <c r="BN160" s="192" t="s">
        <v>64</v>
      </c>
      <c r="BO160" s="192" t="s">
        <v>64</v>
      </c>
      <c r="BP160" s="192" t="s">
        <v>64</v>
      </c>
      <c r="BQ160" s="192" t="s">
        <v>64</v>
      </c>
      <c r="BR160" s="192" t="s">
        <v>64</v>
      </c>
      <c r="BS160" s="192" t="s">
        <v>64</v>
      </c>
      <c r="BT160" s="192" t="s">
        <v>64</v>
      </c>
      <c r="BU160" s="192" t="s">
        <v>64</v>
      </c>
      <c r="BV160" s="192" t="s">
        <v>64</v>
      </c>
      <c r="BW160" s="192" t="s">
        <v>64</v>
      </c>
      <c r="BX160" s="192" t="s">
        <v>64</v>
      </c>
      <c r="BY160" s="192" t="s">
        <v>64</v>
      </c>
      <c r="BZ160" s="192" t="s">
        <v>64</v>
      </c>
      <c r="CA160" s="192" t="s">
        <v>64</v>
      </c>
      <c r="CB160" s="192" t="s">
        <v>64</v>
      </c>
      <c r="CC160" s="192" t="s">
        <v>64</v>
      </c>
      <c r="CD160" s="192" t="s">
        <v>64</v>
      </c>
      <c r="CE160" s="192" t="s">
        <v>64</v>
      </c>
      <c r="CF160" s="192" t="s">
        <v>64</v>
      </c>
      <c r="CG160" s="192" t="s">
        <v>64</v>
      </c>
      <c r="CH160" s="192" t="s">
        <v>64</v>
      </c>
      <c r="CI160" s="192" t="s">
        <v>64</v>
      </c>
      <c r="CJ160" s="192" t="s">
        <v>64</v>
      </c>
      <c r="CK160" s="192" t="s">
        <v>64</v>
      </c>
      <c r="CL160" s="192" t="s">
        <v>64</v>
      </c>
      <c r="CM160" s="192" t="s">
        <v>64</v>
      </c>
      <c r="CN160" s="192" t="s">
        <v>64</v>
      </c>
      <c r="CO160" s="192" t="s">
        <v>64</v>
      </c>
      <c r="CP160" s="192" t="s">
        <v>64</v>
      </c>
      <c r="CQ160" s="192" t="s">
        <v>64</v>
      </c>
      <c r="CR160" s="192" t="s">
        <v>82</v>
      </c>
      <c r="CS160" s="192" t="s">
        <v>82</v>
      </c>
      <c r="CT160" s="192" t="s">
        <v>82</v>
      </c>
      <c r="CU160" s="192" t="s">
        <v>64</v>
      </c>
      <c r="CV160" s="192" t="s">
        <v>64</v>
      </c>
      <c r="CW160" s="192" t="s">
        <v>64</v>
      </c>
      <c r="CX160" s="192" t="s">
        <v>64</v>
      </c>
      <c r="CY160" s="192" t="s">
        <v>64</v>
      </c>
      <c r="CZ160" s="192" t="s">
        <v>64</v>
      </c>
      <c r="DA160" s="192" t="s">
        <v>64</v>
      </c>
      <c r="DB160" s="192" t="s">
        <v>64</v>
      </c>
      <c r="DC160" s="192" t="s">
        <v>64</v>
      </c>
      <c r="DD160" s="192" t="s">
        <v>64</v>
      </c>
      <c r="DE160" s="192" t="s">
        <v>64</v>
      </c>
      <c r="DF160" s="192" t="s">
        <v>64</v>
      </c>
      <c r="DG160" s="192" t="s">
        <v>64</v>
      </c>
      <c r="DH160" s="192" t="s">
        <v>64</v>
      </c>
      <c r="DI160" s="192" t="s">
        <v>64</v>
      </c>
      <c r="DJ160" s="192" t="s">
        <v>64</v>
      </c>
      <c r="DK160" s="192" t="s">
        <v>64</v>
      </c>
      <c r="DL160" s="192" t="s">
        <v>64</v>
      </c>
      <c r="DM160" s="192" t="s">
        <v>64</v>
      </c>
      <c r="DN160" s="192" t="s">
        <v>64</v>
      </c>
      <c r="DO160" s="192" t="s">
        <v>64</v>
      </c>
      <c r="DP160" s="192" t="s">
        <v>64</v>
      </c>
      <c r="DQ160" s="192" t="s">
        <v>64</v>
      </c>
      <c r="DR160" s="192" t="s">
        <v>82</v>
      </c>
      <c r="DS160" s="192" t="s">
        <v>64</v>
      </c>
      <c r="DT160" s="192" t="s">
        <v>64</v>
      </c>
      <c r="DU160" s="192" t="s">
        <v>64</v>
      </c>
      <c r="DV160" s="192" t="s">
        <v>64</v>
      </c>
      <c r="DW160" s="192" t="s">
        <v>64</v>
      </c>
      <c r="DX160" s="192" t="s">
        <v>64</v>
      </c>
      <c r="DY160" s="192" t="s">
        <v>64</v>
      </c>
      <c r="DZ160" s="192" t="s">
        <v>64</v>
      </c>
      <c r="EA160" s="192" t="s">
        <v>64</v>
      </c>
      <c r="EB160" s="192" t="s">
        <v>64</v>
      </c>
      <c r="EC160" s="192" t="s">
        <v>64</v>
      </c>
      <c r="ED160" s="192" t="s">
        <v>64</v>
      </c>
      <c r="EE160" s="192" t="s">
        <v>64</v>
      </c>
      <c r="EF160" s="192" t="s">
        <v>64</v>
      </c>
      <c r="EG160" s="192" t="s">
        <v>64</v>
      </c>
      <c r="EH160" s="192" t="s">
        <v>64</v>
      </c>
      <c r="EI160" s="192" t="s">
        <v>64</v>
      </c>
      <c r="EJ160" s="192" t="s">
        <v>64</v>
      </c>
      <c r="EK160" s="192" t="s">
        <v>64</v>
      </c>
      <c r="EL160" s="192" t="s">
        <v>64</v>
      </c>
      <c r="EM160" s="192" t="s">
        <v>64</v>
      </c>
      <c r="EN160" s="192" t="s">
        <v>64</v>
      </c>
      <c r="EO160" s="192" t="s">
        <v>64</v>
      </c>
      <c r="EP160" s="192" t="s">
        <v>64</v>
      </c>
      <c r="EQ160" s="192" t="s">
        <v>64</v>
      </c>
      <c r="ER160" s="192" t="s">
        <v>64</v>
      </c>
      <c r="ES160" s="192" t="s">
        <v>64</v>
      </c>
      <c r="ET160" s="192" t="s">
        <v>64</v>
      </c>
      <c r="EU160" s="192" t="s">
        <v>64</v>
      </c>
      <c r="EV160" s="192" t="s">
        <v>64</v>
      </c>
      <c r="EW160" s="192" t="s">
        <v>64</v>
      </c>
      <c r="EX160" s="192" t="s">
        <v>64</v>
      </c>
      <c r="EY160" s="192" t="s">
        <v>64</v>
      </c>
      <c r="EZ160" s="192" t="s">
        <v>64</v>
      </c>
      <c r="FA160" s="192" t="s">
        <v>64</v>
      </c>
      <c r="FB160" s="192" t="s">
        <v>64</v>
      </c>
      <c r="FC160" s="192" t="s">
        <v>64</v>
      </c>
      <c r="FD160" s="192" t="s">
        <v>64</v>
      </c>
      <c r="FE160" s="192" t="s">
        <v>64</v>
      </c>
      <c r="FF160" s="192" t="s">
        <v>64</v>
      </c>
      <c r="FG160" s="192" t="s">
        <v>64</v>
      </c>
      <c r="FH160" s="192" t="s">
        <v>64</v>
      </c>
      <c r="FI160" s="192" t="s">
        <v>64</v>
      </c>
      <c r="FJ160" s="192" t="s">
        <v>64</v>
      </c>
      <c r="FK160" s="192" t="s">
        <v>64</v>
      </c>
      <c r="FL160" s="192" t="s">
        <v>64</v>
      </c>
      <c r="FM160" s="192" t="s">
        <v>64</v>
      </c>
      <c r="FN160" s="192" t="s">
        <v>64</v>
      </c>
      <c r="FO160" s="192" t="s">
        <v>64</v>
      </c>
      <c r="FP160" s="192" t="s">
        <v>64</v>
      </c>
      <c r="FQ160" s="192" t="s">
        <v>64</v>
      </c>
      <c r="FR160" s="192" t="s">
        <v>64</v>
      </c>
      <c r="FS160" s="192" t="s">
        <v>64</v>
      </c>
      <c r="FT160" s="192" t="s">
        <v>64</v>
      </c>
      <c r="FU160" s="192" t="s">
        <v>64</v>
      </c>
      <c r="FV160" s="192" t="s">
        <v>64</v>
      </c>
      <c r="FW160" s="192" t="s">
        <v>64</v>
      </c>
      <c r="FX160" s="192" t="s">
        <v>64</v>
      </c>
      <c r="FY160" s="192" t="s">
        <v>64</v>
      </c>
      <c r="FZ160" s="192" t="s">
        <v>64</v>
      </c>
      <c r="GA160" s="192" t="s">
        <v>64</v>
      </c>
      <c r="GB160" s="192" t="s">
        <v>64</v>
      </c>
      <c r="GC160" s="192" t="s">
        <v>64</v>
      </c>
      <c r="GD160" s="192" t="s">
        <v>64</v>
      </c>
      <c r="GE160" s="192" t="s">
        <v>64</v>
      </c>
      <c r="GF160" s="192" t="s">
        <v>64</v>
      </c>
      <c r="GG160" s="192" t="s">
        <v>64</v>
      </c>
      <c r="GH160" s="192" t="s">
        <v>64</v>
      </c>
      <c r="GI160" s="192" t="s">
        <v>64</v>
      </c>
      <c r="GJ160" s="192" t="s">
        <v>64</v>
      </c>
      <c r="GK160" s="192" t="s">
        <v>64</v>
      </c>
      <c r="GL160" s="192" t="s">
        <v>64</v>
      </c>
      <c r="GM160" s="192" t="s">
        <v>64</v>
      </c>
      <c r="GN160" s="192" t="s">
        <v>82</v>
      </c>
      <c r="GO160" s="192" t="s">
        <v>64</v>
      </c>
      <c r="GP160" s="192" t="s">
        <v>64</v>
      </c>
      <c r="GQ160" s="192" t="s">
        <v>64</v>
      </c>
      <c r="GR160" s="192" t="s">
        <v>64</v>
      </c>
      <c r="GS160" s="192" t="s">
        <v>64</v>
      </c>
      <c r="GT160" s="192" t="s">
        <v>64</v>
      </c>
      <c r="GU160" s="192" t="s">
        <v>64</v>
      </c>
      <c r="GV160" s="192" t="s">
        <v>64</v>
      </c>
      <c r="GW160" s="192" t="s">
        <v>64</v>
      </c>
      <c r="GX160" s="192" t="s">
        <v>64</v>
      </c>
      <c r="GY160" s="192" t="s">
        <v>64</v>
      </c>
      <c r="GZ160" s="192" t="s">
        <v>64</v>
      </c>
      <c r="HA160" s="192" t="s">
        <v>64</v>
      </c>
      <c r="HB160" s="192" t="s">
        <v>64</v>
      </c>
      <c r="HC160" s="192" t="s">
        <v>64</v>
      </c>
      <c r="HD160" s="192" t="s">
        <v>64</v>
      </c>
      <c r="HE160" s="192" t="s">
        <v>64</v>
      </c>
      <c r="HF160" s="192" t="s">
        <v>64</v>
      </c>
      <c r="HG160" s="192" t="s">
        <v>64</v>
      </c>
      <c r="HH160" s="192" t="s">
        <v>64</v>
      </c>
      <c r="HI160" s="192" t="s">
        <v>64</v>
      </c>
      <c r="HJ160" s="192" t="s">
        <v>64</v>
      </c>
      <c r="HK160" s="192" t="s">
        <v>64</v>
      </c>
      <c r="HL160" s="192" t="s">
        <v>64</v>
      </c>
      <c r="HM160" s="192" t="s">
        <v>64</v>
      </c>
      <c r="HN160" s="192" t="s">
        <v>64</v>
      </c>
      <c r="HO160" s="192" t="s">
        <v>64</v>
      </c>
      <c r="HP160" s="192" t="s">
        <v>64</v>
      </c>
      <c r="HQ160" s="192" t="s">
        <v>64</v>
      </c>
      <c r="HR160" s="192" t="s">
        <v>64</v>
      </c>
      <c r="HS160" s="192" t="s">
        <v>64</v>
      </c>
      <c r="HT160" s="192" t="s">
        <v>64</v>
      </c>
      <c r="HU160" s="192" t="s">
        <v>64</v>
      </c>
      <c r="HV160" s="192" t="s">
        <v>64</v>
      </c>
      <c r="HW160" s="192" t="s">
        <v>64</v>
      </c>
      <c r="HX160" s="192" t="s">
        <v>64</v>
      </c>
      <c r="HY160" s="192" t="s">
        <v>64</v>
      </c>
      <c r="HZ160" s="192" t="s">
        <v>64</v>
      </c>
      <c r="IA160" s="192" t="s">
        <v>64</v>
      </c>
      <c r="IB160" s="192" t="s">
        <v>64</v>
      </c>
      <c r="IC160" s="192" t="s">
        <v>64</v>
      </c>
      <c r="ID160" s="192" t="s">
        <v>64</v>
      </c>
      <c r="IE160" s="192" t="s">
        <v>64</v>
      </c>
      <c r="IF160" s="192" t="s">
        <v>64</v>
      </c>
      <c r="IG160" s="192" t="s">
        <v>64</v>
      </c>
      <c r="IH160" s="192" t="s">
        <v>64</v>
      </c>
      <c r="II160" s="192" t="s">
        <v>64</v>
      </c>
      <c r="IJ160" s="192" t="s">
        <v>64</v>
      </c>
      <c r="IK160" s="192" t="s">
        <v>64</v>
      </c>
      <c r="IL160" s="192" t="s">
        <v>64</v>
      </c>
      <c r="IM160" s="192" t="s">
        <v>490</v>
      </c>
      <c r="IN160" s="192" t="s">
        <v>83</v>
      </c>
      <c r="IO160" s="192" t="s">
        <v>489</v>
      </c>
      <c r="IP160" s="192" t="s">
        <v>487</v>
      </c>
      <c r="IQ160" s="192" t="s">
        <v>82</v>
      </c>
      <c r="IR160" s="192" t="s">
        <v>82</v>
      </c>
    </row>
    <row r="161" spans="1:252">
      <c r="A161" s="209" t="str">
        <f t="shared" si="2"/>
        <v>Report</v>
      </c>
      <c r="B161" s="192">
        <v>132775</v>
      </c>
      <c r="C161" s="192">
        <v>8656034</v>
      </c>
      <c r="D161" s="192" t="s">
        <v>1192</v>
      </c>
      <c r="E161" s="192" t="s">
        <v>778</v>
      </c>
      <c r="F161" s="192" t="s">
        <v>536</v>
      </c>
      <c r="G161" s="192" t="s">
        <v>536</v>
      </c>
      <c r="H161" s="192" t="s">
        <v>1031</v>
      </c>
      <c r="I161" s="192" t="s">
        <v>1193</v>
      </c>
      <c r="J161" s="192" t="s">
        <v>781</v>
      </c>
      <c r="K161" s="192" t="s">
        <v>781</v>
      </c>
      <c r="L161" s="192" t="s">
        <v>782</v>
      </c>
      <c r="M161" s="192" t="s">
        <v>783</v>
      </c>
      <c r="N161" s="210" t="s">
        <v>784</v>
      </c>
      <c r="O161" s="211">
        <v>10053776</v>
      </c>
      <c r="P161" s="196">
        <v>43284</v>
      </c>
      <c r="Q161" s="196">
        <v>43286</v>
      </c>
      <c r="R161" s="196">
        <v>43346</v>
      </c>
      <c r="S161" s="192" t="s">
        <v>4430</v>
      </c>
      <c r="T161" s="192" t="s">
        <v>786</v>
      </c>
      <c r="U161" s="192">
        <v>2</v>
      </c>
      <c r="V161" s="192">
        <v>2</v>
      </c>
      <c r="W161" s="192">
        <v>2</v>
      </c>
      <c r="X161" s="192">
        <v>2</v>
      </c>
      <c r="Y161" s="192">
        <v>2</v>
      </c>
      <c r="Z161" s="192" t="s">
        <v>783</v>
      </c>
      <c r="AA161" s="192" t="s">
        <v>783</v>
      </c>
      <c r="AB161" s="192" t="s">
        <v>489</v>
      </c>
      <c r="AC161" s="192" t="s">
        <v>487</v>
      </c>
      <c r="AD161" s="192" t="s">
        <v>783</v>
      </c>
      <c r="AE161" s="192" t="s">
        <v>783</v>
      </c>
      <c r="AF161" s="192" t="s">
        <v>783</v>
      </c>
      <c r="AG161" s="192" t="s">
        <v>783</v>
      </c>
      <c r="AH161" s="192" t="s">
        <v>783</v>
      </c>
      <c r="AI161" s="192" t="s">
        <v>783</v>
      </c>
      <c r="AJ161" s="192" t="s">
        <v>783</v>
      </c>
      <c r="AK161" s="192" t="s">
        <v>787</v>
      </c>
      <c r="AL161" s="192" t="s">
        <v>64</v>
      </c>
      <c r="AM161" s="192" t="s">
        <v>64</v>
      </c>
      <c r="AN161" s="192" t="s">
        <v>64</v>
      </c>
      <c r="AO161" s="192" t="s">
        <v>64</v>
      </c>
      <c r="AP161" s="192" t="s">
        <v>64</v>
      </c>
      <c r="AQ161" s="192" t="s">
        <v>64</v>
      </c>
      <c r="AR161" s="192" t="s">
        <v>64</v>
      </c>
      <c r="AS161" s="192" t="s">
        <v>64</v>
      </c>
      <c r="AT161" s="192" t="s">
        <v>64</v>
      </c>
      <c r="AU161" s="192" t="s">
        <v>64</v>
      </c>
      <c r="AV161" s="192" t="s">
        <v>64</v>
      </c>
      <c r="AW161" s="192" t="s">
        <v>64</v>
      </c>
      <c r="AX161" s="192" t="s">
        <v>64</v>
      </c>
      <c r="AY161" s="192" t="s">
        <v>64</v>
      </c>
      <c r="AZ161" s="192" t="s">
        <v>64</v>
      </c>
      <c r="BA161" s="192" t="s">
        <v>64</v>
      </c>
      <c r="BB161" s="192" t="s">
        <v>82</v>
      </c>
      <c r="BC161" s="192" t="s">
        <v>64</v>
      </c>
      <c r="BD161" s="192" t="s">
        <v>64</v>
      </c>
      <c r="BE161" s="192" t="s">
        <v>64</v>
      </c>
      <c r="BF161" s="192" t="s">
        <v>64</v>
      </c>
      <c r="BG161" s="192" t="s">
        <v>64</v>
      </c>
      <c r="BH161" s="192" t="s">
        <v>64</v>
      </c>
      <c r="BI161" s="192" t="s">
        <v>64</v>
      </c>
      <c r="BJ161" s="192" t="s">
        <v>82</v>
      </c>
      <c r="BK161" s="192" t="s">
        <v>64</v>
      </c>
      <c r="BL161" s="192" t="s">
        <v>64</v>
      </c>
      <c r="BM161" s="192" t="s">
        <v>64</v>
      </c>
      <c r="BN161" s="192" t="s">
        <v>64</v>
      </c>
      <c r="BO161" s="192" t="s">
        <v>64</v>
      </c>
      <c r="BP161" s="192" t="s">
        <v>64</v>
      </c>
      <c r="BQ161" s="192" t="s">
        <v>64</v>
      </c>
      <c r="BR161" s="192" t="s">
        <v>64</v>
      </c>
      <c r="BS161" s="192" t="s">
        <v>64</v>
      </c>
      <c r="BT161" s="192" t="s">
        <v>64</v>
      </c>
      <c r="BU161" s="192" t="s">
        <v>64</v>
      </c>
      <c r="BV161" s="192" t="s">
        <v>64</v>
      </c>
      <c r="BW161" s="192" t="s">
        <v>64</v>
      </c>
      <c r="BX161" s="192" t="s">
        <v>64</v>
      </c>
      <c r="BY161" s="192" t="s">
        <v>64</v>
      </c>
      <c r="BZ161" s="192" t="s">
        <v>64</v>
      </c>
      <c r="CA161" s="192" t="s">
        <v>64</v>
      </c>
      <c r="CB161" s="192" t="s">
        <v>64</v>
      </c>
      <c r="CC161" s="192" t="s">
        <v>64</v>
      </c>
      <c r="CD161" s="192" t="s">
        <v>64</v>
      </c>
      <c r="CE161" s="192" t="s">
        <v>64</v>
      </c>
      <c r="CF161" s="192" t="s">
        <v>64</v>
      </c>
      <c r="CG161" s="192" t="s">
        <v>64</v>
      </c>
      <c r="CH161" s="192" t="s">
        <v>64</v>
      </c>
      <c r="CI161" s="192" t="s">
        <v>64</v>
      </c>
      <c r="CJ161" s="192" t="s">
        <v>64</v>
      </c>
      <c r="CK161" s="192" t="s">
        <v>64</v>
      </c>
      <c r="CL161" s="192" t="s">
        <v>64</v>
      </c>
      <c r="CM161" s="192" t="s">
        <v>64</v>
      </c>
      <c r="CN161" s="192" t="s">
        <v>64</v>
      </c>
      <c r="CO161" s="192" t="s">
        <v>64</v>
      </c>
      <c r="CP161" s="192" t="s">
        <v>64</v>
      </c>
      <c r="CQ161" s="192" t="s">
        <v>64</v>
      </c>
      <c r="CR161" s="192" t="s">
        <v>82</v>
      </c>
      <c r="CS161" s="192" t="s">
        <v>82</v>
      </c>
      <c r="CT161" s="192" t="s">
        <v>82</v>
      </c>
      <c r="CU161" s="192" t="s">
        <v>64</v>
      </c>
      <c r="CV161" s="192" t="s">
        <v>64</v>
      </c>
      <c r="CW161" s="192" t="s">
        <v>64</v>
      </c>
      <c r="CX161" s="192" t="s">
        <v>64</v>
      </c>
      <c r="CY161" s="192" t="s">
        <v>64</v>
      </c>
      <c r="CZ161" s="192" t="s">
        <v>64</v>
      </c>
      <c r="DA161" s="192" t="s">
        <v>64</v>
      </c>
      <c r="DB161" s="192" t="s">
        <v>64</v>
      </c>
      <c r="DC161" s="192" t="s">
        <v>64</v>
      </c>
      <c r="DD161" s="192" t="s">
        <v>64</v>
      </c>
      <c r="DE161" s="192" t="s">
        <v>64</v>
      </c>
      <c r="DF161" s="192" t="s">
        <v>64</v>
      </c>
      <c r="DG161" s="192" t="s">
        <v>64</v>
      </c>
      <c r="DH161" s="192" t="s">
        <v>64</v>
      </c>
      <c r="DI161" s="192" t="s">
        <v>64</v>
      </c>
      <c r="DJ161" s="192" t="s">
        <v>64</v>
      </c>
      <c r="DK161" s="192" t="s">
        <v>64</v>
      </c>
      <c r="DL161" s="192" t="s">
        <v>64</v>
      </c>
      <c r="DM161" s="192" t="s">
        <v>64</v>
      </c>
      <c r="DN161" s="192" t="s">
        <v>64</v>
      </c>
      <c r="DO161" s="192" t="s">
        <v>64</v>
      </c>
      <c r="DP161" s="192" t="s">
        <v>64</v>
      </c>
      <c r="DQ161" s="192" t="s">
        <v>64</v>
      </c>
      <c r="DR161" s="192" t="s">
        <v>82</v>
      </c>
      <c r="DS161" s="192" t="s">
        <v>64</v>
      </c>
      <c r="DT161" s="192" t="s">
        <v>64</v>
      </c>
      <c r="DU161" s="192" t="s">
        <v>64</v>
      </c>
      <c r="DV161" s="192" t="s">
        <v>64</v>
      </c>
      <c r="DW161" s="192" t="s">
        <v>64</v>
      </c>
      <c r="DX161" s="192" t="s">
        <v>64</v>
      </c>
      <c r="DY161" s="192" t="s">
        <v>64</v>
      </c>
      <c r="DZ161" s="192" t="s">
        <v>64</v>
      </c>
      <c r="EA161" s="192" t="s">
        <v>64</v>
      </c>
      <c r="EB161" s="192" t="s">
        <v>64</v>
      </c>
      <c r="EC161" s="192" t="s">
        <v>64</v>
      </c>
      <c r="ED161" s="192" t="s">
        <v>64</v>
      </c>
      <c r="EE161" s="192" t="s">
        <v>64</v>
      </c>
      <c r="EF161" s="192" t="s">
        <v>82</v>
      </c>
      <c r="EG161" s="192" t="s">
        <v>64</v>
      </c>
      <c r="EH161" s="192" t="s">
        <v>64</v>
      </c>
      <c r="EI161" s="192" t="s">
        <v>64</v>
      </c>
      <c r="EJ161" s="192" t="s">
        <v>64</v>
      </c>
      <c r="EK161" s="192" t="s">
        <v>64</v>
      </c>
      <c r="EL161" s="192" t="s">
        <v>64</v>
      </c>
      <c r="EM161" s="192" t="s">
        <v>64</v>
      </c>
      <c r="EN161" s="192" t="s">
        <v>64</v>
      </c>
      <c r="EO161" s="192" t="s">
        <v>64</v>
      </c>
      <c r="EP161" s="192" t="s">
        <v>64</v>
      </c>
      <c r="EQ161" s="192" t="s">
        <v>64</v>
      </c>
      <c r="ER161" s="192" t="s">
        <v>64</v>
      </c>
      <c r="ES161" s="192" t="s">
        <v>64</v>
      </c>
      <c r="ET161" s="192" t="s">
        <v>64</v>
      </c>
      <c r="EU161" s="192" t="s">
        <v>64</v>
      </c>
      <c r="EV161" s="192" t="s">
        <v>64</v>
      </c>
      <c r="EW161" s="192" t="s">
        <v>64</v>
      </c>
      <c r="EX161" s="192" t="s">
        <v>64</v>
      </c>
      <c r="EY161" s="192" t="s">
        <v>64</v>
      </c>
      <c r="EZ161" s="192" t="s">
        <v>64</v>
      </c>
      <c r="FA161" s="192" t="s">
        <v>64</v>
      </c>
      <c r="FB161" s="192" t="s">
        <v>64</v>
      </c>
      <c r="FC161" s="192" t="s">
        <v>64</v>
      </c>
      <c r="FD161" s="192" t="s">
        <v>64</v>
      </c>
      <c r="FE161" s="192" t="s">
        <v>64</v>
      </c>
      <c r="FF161" s="192" t="s">
        <v>64</v>
      </c>
      <c r="FG161" s="192" t="s">
        <v>64</v>
      </c>
      <c r="FH161" s="192" t="s">
        <v>64</v>
      </c>
      <c r="FI161" s="192" t="s">
        <v>64</v>
      </c>
      <c r="FJ161" s="192" t="s">
        <v>64</v>
      </c>
      <c r="FK161" s="192" t="s">
        <v>64</v>
      </c>
      <c r="FL161" s="192" t="s">
        <v>64</v>
      </c>
      <c r="FM161" s="192" t="s">
        <v>64</v>
      </c>
      <c r="FN161" s="192" t="s">
        <v>64</v>
      </c>
      <c r="FO161" s="192" t="s">
        <v>64</v>
      </c>
      <c r="FP161" s="192" t="s">
        <v>64</v>
      </c>
      <c r="FQ161" s="192" t="s">
        <v>64</v>
      </c>
      <c r="FR161" s="192" t="s">
        <v>64</v>
      </c>
      <c r="FS161" s="192" t="s">
        <v>64</v>
      </c>
      <c r="FT161" s="192" t="s">
        <v>64</v>
      </c>
      <c r="FU161" s="192" t="s">
        <v>64</v>
      </c>
      <c r="FV161" s="192" t="s">
        <v>64</v>
      </c>
      <c r="FW161" s="192" t="s">
        <v>64</v>
      </c>
      <c r="FX161" s="192" t="s">
        <v>64</v>
      </c>
      <c r="FY161" s="192" t="s">
        <v>64</v>
      </c>
      <c r="FZ161" s="192" t="s">
        <v>64</v>
      </c>
      <c r="GA161" s="192" t="s">
        <v>64</v>
      </c>
      <c r="GB161" s="192" t="s">
        <v>64</v>
      </c>
      <c r="GC161" s="192" t="s">
        <v>64</v>
      </c>
      <c r="GD161" s="192" t="s">
        <v>64</v>
      </c>
      <c r="GE161" s="192" t="s">
        <v>64</v>
      </c>
      <c r="GF161" s="192" t="s">
        <v>64</v>
      </c>
      <c r="GG161" s="192" t="s">
        <v>64</v>
      </c>
      <c r="GH161" s="192" t="s">
        <v>64</v>
      </c>
      <c r="GI161" s="192" t="s">
        <v>64</v>
      </c>
      <c r="GJ161" s="192" t="s">
        <v>64</v>
      </c>
      <c r="GK161" s="192" t="s">
        <v>64</v>
      </c>
      <c r="GL161" s="192" t="s">
        <v>64</v>
      </c>
      <c r="GM161" s="192" t="s">
        <v>64</v>
      </c>
      <c r="GN161" s="192" t="s">
        <v>82</v>
      </c>
      <c r="GO161" s="192" t="s">
        <v>64</v>
      </c>
      <c r="GP161" s="192" t="s">
        <v>64</v>
      </c>
      <c r="GQ161" s="192" t="s">
        <v>64</v>
      </c>
      <c r="GR161" s="192" t="s">
        <v>64</v>
      </c>
      <c r="GS161" s="192" t="s">
        <v>64</v>
      </c>
      <c r="GT161" s="192" t="s">
        <v>64</v>
      </c>
      <c r="GU161" s="192" t="s">
        <v>64</v>
      </c>
      <c r="GV161" s="192" t="s">
        <v>64</v>
      </c>
      <c r="GW161" s="192" t="s">
        <v>64</v>
      </c>
      <c r="GX161" s="192" t="s">
        <v>64</v>
      </c>
      <c r="GY161" s="192" t="s">
        <v>64</v>
      </c>
      <c r="GZ161" s="192" t="s">
        <v>64</v>
      </c>
      <c r="HA161" s="192" t="s">
        <v>64</v>
      </c>
      <c r="HB161" s="192" t="s">
        <v>64</v>
      </c>
      <c r="HC161" s="192" t="s">
        <v>64</v>
      </c>
      <c r="HD161" s="192" t="s">
        <v>64</v>
      </c>
      <c r="HE161" s="192" t="s">
        <v>64</v>
      </c>
      <c r="HF161" s="192" t="s">
        <v>64</v>
      </c>
      <c r="HG161" s="192" t="s">
        <v>64</v>
      </c>
      <c r="HH161" s="192" t="s">
        <v>64</v>
      </c>
      <c r="HI161" s="192" t="s">
        <v>64</v>
      </c>
      <c r="HJ161" s="192" t="s">
        <v>64</v>
      </c>
      <c r="HK161" s="192" t="s">
        <v>64</v>
      </c>
      <c r="HL161" s="192" t="s">
        <v>64</v>
      </c>
      <c r="HM161" s="192" t="s">
        <v>64</v>
      </c>
      <c r="HN161" s="192" t="s">
        <v>64</v>
      </c>
      <c r="HO161" s="192" t="s">
        <v>82</v>
      </c>
      <c r="HP161" s="192" t="s">
        <v>82</v>
      </c>
      <c r="HQ161" s="192" t="s">
        <v>82</v>
      </c>
      <c r="HR161" s="192" t="s">
        <v>82</v>
      </c>
      <c r="HS161" s="192" t="s">
        <v>64</v>
      </c>
      <c r="HT161" s="192" t="s">
        <v>64</v>
      </c>
      <c r="HU161" s="192" t="s">
        <v>64</v>
      </c>
      <c r="HV161" s="192" t="s">
        <v>64</v>
      </c>
      <c r="HW161" s="192" t="s">
        <v>64</v>
      </c>
      <c r="HX161" s="192" t="s">
        <v>64</v>
      </c>
      <c r="HY161" s="192" t="s">
        <v>64</v>
      </c>
      <c r="HZ161" s="192" t="s">
        <v>64</v>
      </c>
      <c r="IA161" s="192" t="s">
        <v>64</v>
      </c>
      <c r="IB161" s="192" t="s">
        <v>64</v>
      </c>
      <c r="IC161" s="192" t="s">
        <v>64</v>
      </c>
      <c r="ID161" s="192" t="s">
        <v>64</v>
      </c>
      <c r="IE161" s="192" t="s">
        <v>64</v>
      </c>
      <c r="IF161" s="192" t="s">
        <v>64</v>
      </c>
      <c r="IG161" s="192" t="s">
        <v>64</v>
      </c>
      <c r="IH161" s="192" t="s">
        <v>64</v>
      </c>
      <c r="II161" s="192" t="s">
        <v>64</v>
      </c>
      <c r="IJ161" s="192" t="s">
        <v>64</v>
      </c>
      <c r="IK161" s="192" t="s">
        <v>64</v>
      </c>
      <c r="IL161" s="192" t="s">
        <v>64</v>
      </c>
      <c r="IM161" s="192" t="s">
        <v>490</v>
      </c>
      <c r="IN161" s="192" t="s">
        <v>83</v>
      </c>
      <c r="IO161" s="192" t="s">
        <v>489</v>
      </c>
      <c r="IP161" s="192" t="s">
        <v>487</v>
      </c>
      <c r="IQ161" s="192" t="s">
        <v>82</v>
      </c>
      <c r="IR161" s="192" t="s">
        <v>82</v>
      </c>
    </row>
    <row r="162" spans="1:252">
      <c r="A162" s="209" t="str">
        <f t="shared" si="2"/>
        <v>Report</v>
      </c>
      <c r="B162" s="192">
        <v>132750</v>
      </c>
      <c r="C162" s="192">
        <v>3356010</v>
      </c>
      <c r="D162" s="192" t="s">
        <v>1194</v>
      </c>
      <c r="E162" s="192" t="s">
        <v>794</v>
      </c>
      <c r="F162" s="192" t="s">
        <v>532</v>
      </c>
      <c r="G162" s="192" t="s">
        <v>532</v>
      </c>
      <c r="H162" s="192" t="s">
        <v>1195</v>
      </c>
      <c r="I162" s="192" t="s">
        <v>1196</v>
      </c>
      <c r="J162" s="192" t="s">
        <v>781</v>
      </c>
      <c r="K162" s="192" t="s">
        <v>817</v>
      </c>
      <c r="L162" s="192" t="s">
        <v>817</v>
      </c>
      <c r="M162" s="192" t="s">
        <v>783</v>
      </c>
      <c r="N162" s="210" t="s">
        <v>784</v>
      </c>
      <c r="O162" s="211">
        <v>10038830</v>
      </c>
      <c r="P162" s="196">
        <v>43116</v>
      </c>
      <c r="Q162" s="196">
        <v>43118</v>
      </c>
      <c r="R162" s="196">
        <v>43139</v>
      </c>
      <c r="S162" s="192" t="s">
        <v>785</v>
      </c>
      <c r="T162" s="192" t="s">
        <v>786</v>
      </c>
      <c r="U162" s="192">
        <v>2</v>
      </c>
      <c r="V162" s="192">
        <v>2</v>
      </c>
      <c r="W162" s="192">
        <v>2</v>
      </c>
      <c r="X162" s="192">
        <v>1</v>
      </c>
      <c r="Y162" s="192">
        <v>2</v>
      </c>
      <c r="Z162" s="192">
        <v>2</v>
      </c>
      <c r="AA162" s="192" t="s">
        <v>783</v>
      </c>
      <c r="AB162" s="192" t="s">
        <v>489</v>
      </c>
      <c r="AC162" s="192" t="s">
        <v>487</v>
      </c>
      <c r="AD162" s="192" t="s">
        <v>783</v>
      </c>
      <c r="AE162" s="192" t="s">
        <v>783</v>
      </c>
      <c r="AF162" s="192" t="s">
        <v>783</v>
      </c>
      <c r="AG162" s="192" t="s">
        <v>783</v>
      </c>
      <c r="AH162" s="192" t="s">
        <v>783</v>
      </c>
      <c r="AI162" s="192" t="s">
        <v>783</v>
      </c>
      <c r="AJ162" s="192" t="s">
        <v>783</v>
      </c>
      <c r="AK162" s="192" t="s">
        <v>787</v>
      </c>
      <c r="AL162" s="192" t="s">
        <v>64</v>
      </c>
      <c r="AM162" s="192" t="s">
        <v>64</v>
      </c>
      <c r="AN162" s="192" t="s">
        <v>64</v>
      </c>
      <c r="AO162" s="192" t="s">
        <v>64</v>
      </c>
      <c r="AP162" s="192" t="s">
        <v>64</v>
      </c>
      <c r="AQ162" s="192" t="s">
        <v>64</v>
      </c>
      <c r="AR162" s="192" t="s">
        <v>64</v>
      </c>
      <c r="AS162" s="192" t="s">
        <v>64</v>
      </c>
      <c r="AT162" s="192" t="s">
        <v>64</v>
      </c>
      <c r="AU162" s="192" t="s">
        <v>64</v>
      </c>
      <c r="AV162" s="192" t="s">
        <v>64</v>
      </c>
      <c r="AW162" s="192" t="s">
        <v>64</v>
      </c>
      <c r="AX162" s="192" t="s">
        <v>64</v>
      </c>
      <c r="AY162" s="192" t="s">
        <v>64</v>
      </c>
      <c r="AZ162" s="192" t="s">
        <v>64</v>
      </c>
      <c r="BA162" s="192" t="s">
        <v>64</v>
      </c>
      <c r="BB162" s="192" t="s">
        <v>82</v>
      </c>
      <c r="BC162" s="192" t="s">
        <v>64</v>
      </c>
      <c r="BD162" s="192" t="s">
        <v>64</v>
      </c>
      <c r="BE162" s="192" t="s">
        <v>64</v>
      </c>
      <c r="BF162" s="192" t="s">
        <v>64</v>
      </c>
      <c r="BG162" s="192" t="s">
        <v>64</v>
      </c>
      <c r="BH162" s="192" t="s">
        <v>64</v>
      </c>
      <c r="BI162" s="192" t="s">
        <v>64</v>
      </c>
      <c r="BJ162" s="192" t="s">
        <v>64</v>
      </c>
      <c r="BK162" s="192" t="s">
        <v>82</v>
      </c>
      <c r="BL162" s="192" t="s">
        <v>64</v>
      </c>
      <c r="BM162" s="192" t="s">
        <v>64</v>
      </c>
      <c r="BN162" s="192" t="s">
        <v>64</v>
      </c>
      <c r="BO162" s="192" t="s">
        <v>64</v>
      </c>
      <c r="BP162" s="192" t="s">
        <v>64</v>
      </c>
      <c r="BQ162" s="192" t="s">
        <v>64</v>
      </c>
      <c r="BR162" s="192" t="s">
        <v>64</v>
      </c>
      <c r="BS162" s="192" t="s">
        <v>64</v>
      </c>
      <c r="BT162" s="192" t="s">
        <v>64</v>
      </c>
      <c r="BU162" s="192" t="s">
        <v>64</v>
      </c>
      <c r="BV162" s="192" t="s">
        <v>64</v>
      </c>
      <c r="BW162" s="192" t="s">
        <v>64</v>
      </c>
      <c r="BX162" s="192" t="s">
        <v>64</v>
      </c>
      <c r="BY162" s="192" t="s">
        <v>64</v>
      </c>
      <c r="BZ162" s="192" t="s">
        <v>64</v>
      </c>
      <c r="CA162" s="192" t="s">
        <v>64</v>
      </c>
      <c r="CB162" s="192" t="s">
        <v>64</v>
      </c>
      <c r="CC162" s="192" t="s">
        <v>64</v>
      </c>
      <c r="CD162" s="192" t="s">
        <v>64</v>
      </c>
      <c r="CE162" s="192" t="s">
        <v>64</v>
      </c>
      <c r="CF162" s="192" t="s">
        <v>64</v>
      </c>
      <c r="CG162" s="192" t="s">
        <v>64</v>
      </c>
      <c r="CH162" s="192" t="s">
        <v>64</v>
      </c>
      <c r="CI162" s="192" t="s">
        <v>64</v>
      </c>
      <c r="CJ162" s="192" t="s">
        <v>64</v>
      </c>
      <c r="CK162" s="192" t="s">
        <v>64</v>
      </c>
      <c r="CL162" s="192" t="s">
        <v>64</v>
      </c>
      <c r="CM162" s="192" t="s">
        <v>64</v>
      </c>
      <c r="CN162" s="192" t="s">
        <v>64</v>
      </c>
      <c r="CO162" s="192" t="s">
        <v>64</v>
      </c>
      <c r="CP162" s="192" t="s">
        <v>64</v>
      </c>
      <c r="CQ162" s="192" t="s">
        <v>64</v>
      </c>
      <c r="CR162" s="192" t="s">
        <v>82</v>
      </c>
      <c r="CS162" s="192" t="s">
        <v>82</v>
      </c>
      <c r="CT162" s="192" t="s">
        <v>82</v>
      </c>
      <c r="CU162" s="192" t="s">
        <v>64</v>
      </c>
      <c r="CV162" s="192" t="s">
        <v>64</v>
      </c>
      <c r="CW162" s="192" t="s">
        <v>64</v>
      </c>
      <c r="CX162" s="192" t="s">
        <v>64</v>
      </c>
      <c r="CY162" s="192" t="s">
        <v>64</v>
      </c>
      <c r="CZ162" s="192" t="s">
        <v>64</v>
      </c>
      <c r="DA162" s="192" t="s">
        <v>64</v>
      </c>
      <c r="DB162" s="192" t="s">
        <v>64</v>
      </c>
      <c r="DC162" s="192" t="s">
        <v>64</v>
      </c>
      <c r="DD162" s="192" t="s">
        <v>64</v>
      </c>
      <c r="DE162" s="192" t="s">
        <v>64</v>
      </c>
      <c r="DF162" s="192" t="s">
        <v>64</v>
      </c>
      <c r="DG162" s="192" t="s">
        <v>64</v>
      </c>
      <c r="DH162" s="192" t="s">
        <v>64</v>
      </c>
      <c r="DI162" s="192" t="s">
        <v>64</v>
      </c>
      <c r="DJ162" s="192" t="s">
        <v>64</v>
      </c>
      <c r="DK162" s="192" t="s">
        <v>64</v>
      </c>
      <c r="DL162" s="192" t="s">
        <v>64</v>
      </c>
      <c r="DM162" s="192" t="s">
        <v>64</v>
      </c>
      <c r="DN162" s="192" t="s">
        <v>64</v>
      </c>
      <c r="DO162" s="192" t="s">
        <v>64</v>
      </c>
      <c r="DP162" s="192" t="s">
        <v>64</v>
      </c>
      <c r="DQ162" s="192" t="s">
        <v>64</v>
      </c>
      <c r="DR162" s="192" t="s">
        <v>82</v>
      </c>
      <c r="DS162" s="192" t="s">
        <v>64</v>
      </c>
      <c r="DT162" s="192" t="s">
        <v>82</v>
      </c>
      <c r="DU162" s="192" t="s">
        <v>82</v>
      </c>
      <c r="DV162" s="192" t="s">
        <v>82</v>
      </c>
      <c r="DW162" s="192" t="s">
        <v>82</v>
      </c>
      <c r="DX162" s="192" t="s">
        <v>82</v>
      </c>
      <c r="DY162" s="192" t="s">
        <v>82</v>
      </c>
      <c r="DZ162" s="192" t="s">
        <v>82</v>
      </c>
      <c r="EA162" s="192" t="s">
        <v>82</v>
      </c>
      <c r="EB162" s="192" t="s">
        <v>82</v>
      </c>
      <c r="EC162" s="192" t="s">
        <v>82</v>
      </c>
      <c r="ED162" s="192" t="s">
        <v>82</v>
      </c>
      <c r="EE162" s="192" t="s">
        <v>82</v>
      </c>
      <c r="EF162" s="192" t="s">
        <v>82</v>
      </c>
      <c r="EG162" s="192" t="s">
        <v>82</v>
      </c>
      <c r="EH162" s="192" t="s">
        <v>64</v>
      </c>
      <c r="EI162" s="192" t="s">
        <v>64</v>
      </c>
      <c r="EJ162" s="192" t="s">
        <v>64</v>
      </c>
      <c r="EK162" s="192" t="s">
        <v>64</v>
      </c>
      <c r="EL162" s="192" t="s">
        <v>64</v>
      </c>
      <c r="EM162" s="192" t="s">
        <v>64</v>
      </c>
      <c r="EN162" s="192" t="s">
        <v>64</v>
      </c>
      <c r="EO162" s="192" t="s">
        <v>64</v>
      </c>
      <c r="EP162" s="192" t="s">
        <v>64</v>
      </c>
      <c r="EQ162" s="192" t="s">
        <v>64</v>
      </c>
      <c r="ER162" s="192" t="s">
        <v>64</v>
      </c>
      <c r="ES162" s="192" t="s">
        <v>64</v>
      </c>
      <c r="ET162" s="192" t="s">
        <v>64</v>
      </c>
      <c r="EU162" s="192" t="s">
        <v>64</v>
      </c>
      <c r="EV162" s="192" t="s">
        <v>64</v>
      </c>
      <c r="EW162" s="192" t="s">
        <v>64</v>
      </c>
      <c r="EX162" s="192" t="s">
        <v>64</v>
      </c>
      <c r="EY162" s="192" t="s">
        <v>64</v>
      </c>
      <c r="EZ162" s="192" t="s">
        <v>64</v>
      </c>
      <c r="FA162" s="192" t="s">
        <v>64</v>
      </c>
      <c r="FB162" s="192" t="s">
        <v>64</v>
      </c>
      <c r="FC162" s="192" t="s">
        <v>64</v>
      </c>
      <c r="FD162" s="192" t="s">
        <v>64</v>
      </c>
      <c r="FE162" s="192" t="s">
        <v>64</v>
      </c>
      <c r="FF162" s="192" t="s">
        <v>64</v>
      </c>
      <c r="FG162" s="192" t="s">
        <v>64</v>
      </c>
      <c r="FH162" s="192" t="s">
        <v>64</v>
      </c>
      <c r="FI162" s="192" t="s">
        <v>64</v>
      </c>
      <c r="FJ162" s="192" t="s">
        <v>64</v>
      </c>
      <c r="FK162" s="192" t="s">
        <v>64</v>
      </c>
      <c r="FL162" s="192" t="s">
        <v>64</v>
      </c>
      <c r="FM162" s="192" t="s">
        <v>64</v>
      </c>
      <c r="FN162" s="192" t="s">
        <v>64</v>
      </c>
      <c r="FO162" s="192" t="s">
        <v>64</v>
      </c>
      <c r="FP162" s="192" t="s">
        <v>64</v>
      </c>
      <c r="FQ162" s="192" t="s">
        <v>64</v>
      </c>
      <c r="FR162" s="192" t="s">
        <v>64</v>
      </c>
      <c r="FS162" s="192" t="s">
        <v>64</v>
      </c>
      <c r="FT162" s="192" t="s">
        <v>64</v>
      </c>
      <c r="FU162" s="192" t="s">
        <v>64</v>
      </c>
      <c r="FV162" s="192" t="s">
        <v>82</v>
      </c>
      <c r="FW162" s="192" t="s">
        <v>64</v>
      </c>
      <c r="FX162" s="192" t="s">
        <v>64</v>
      </c>
      <c r="FY162" s="192" t="s">
        <v>64</v>
      </c>
      <c r="FZ162" s="192" t="s">
        <v>64</v>
      </c>
      <c r="GA162" s="192" t="s">
        <v>64</v>
      </c>
      <c r="GB162" s="192" t="s">
        <v>64</v>
      </c>
      <c r="GC162" s="192" t="s">
        <v>64</v>
      </c>
      <c r="GD162" s="192" t="s">
        <v>64</v>
      </c>
      <c r="GE162" s="192" t="s">
        <v>64</v>
      </c>
      <c r="GF162" s="192" t="s">
        <v>64</v>
      </c>
      <c r="GG162" s="192" t="s">
        <v>64</v>
      </c>
      <c r="GH162" s="192" t="s">
        <v>64</v>
      </c>
      <c r="GI162" s="192" t="s">
        <v>64</v>
      </c>
      <c r="GJ162" s="192" t="s">
        <v>64</v>
      </c>
      <c r="GK162" s="192" t="s">
        <v>64</v>
      </c>
      <c r="GL162" s="192" t="s">
        <v>64</v>
      </c>
      <c r="GM162" s="192" t="s">
        <v>64</v>
      </c>
      <c r="GN162" s="192" t="s">
        <v>82</v>
      </c>
      <c r="GO162" s="192" t="s">
        <v>64</v>
      </c>
      <c r="GP162" s="192" t="s">
        <v>64</v>
      </c>
      <c r="GQ162" s="192" t="s">
        <v>64</v>
      </c>
      <c r="GR162" s="192" t="s">
        <v>64</v>
      </c>
      <c r="GS162" s="192" t="s">
        <v>64</v>
      </c>
      <c r="GT162" s="192" t="s">
        <v>64</v>
      </c>
      <c r="GU162" s="192" t="s">
        <v>64</v>
      </c>
      <c r="GV162" s="192" t="s">
        <v>64</v>
      </c>
      <c r="GW162" s="192" t="s">
        <v>64</v>
      </c>
      <c r="GX162" s="192" t="s">
        <v>64</v>
      </c>
      <c r="GY162" s="192" t="s">
        <v>64</v>
      </c>
      <c r="GZ162" s="192" t="s">
        <v>64</v>
      </c>
      <c r="HA162" s="192" t="s">
        <v>64</v>
      </c>
      <c r="HB162" s="192" t="s">
        <v>64</v>
      </c>
      <c r="HC162" s="192" t="s">
        <v>64</v>
      </c>
      <c r="HD162" s="192" t="s">
        <v>64</v>
      </c>
      <c r="HE162" s="192" t="s">
        <v>64</v>
      </c>
      <c r="HF162" s="192" t="s">
        <v>64</v>
      </c>
      <c r="HG162" s="192" t="s">
        <v>64</v>
      </c>
      <c r="HH162" s="192" t="s">
        <v>64</v>
      </c>
      <c r="HI162" s="192" t="s">
        <v>64</v>
      </c>
      <c r="HJ162" s="192" t="s">
        <v>64</v>
      </c>
      <c r="HK162" s="192" t="s">
        <v>64</v>
      </c>
      <c r="HL162" s="192" t="s">
        <v>64</v>
      </c>
      <c r="HM162" s="192" t="s">
        <v>64</v>
      </c>
      <c r="HN162" s="192" t="s">
        <v>64</v>
      </c>
      <c r="HO162" s="192" t="s">
        <v>82</v>
      </c>
      <c r="HP162" s="192" t="s">
        <v>82</v>
      </c>
      <c r="HQ162" s="192" t="s">
        <v>82</v>
      </c>
      <c r="HR162" s="192" t="s">
        <v>82</v>
      </c>
      <c r="HS162" s="192" t="s">
        <v>64</v>
      </c>
      <c r="HT162" s="192" t="s">
        <v>64</v>
      </c>
      <c r="HU162" s="192" t="s">
        <v>64</v>
      </c>
      <c r="HV162" s="192" t="s">
        <v>64</v>
      </c>
      <c r="HW162" s="192" t="s">
        <v>64</v>
      </c>
      <c r="HX162" s="192" t="s">
        <v>64</v>
      </c>
      <c r="HY162" s="192" t="s">
        <v>64</v>
      </c>
      <c r="HZ162" s="192" t="s">
        <v>64</v>
      </c>
      <c r="IA162" s="192" t="s">
        <v>64</v>
      </c>
      <c r="IB162" s="192" t="s">
        <v>64</v>
      </c>
      <c r="IC162" s="192" t="s">
        <v>64</v>
      </c>
      <c r="ID162" s="192" t="s">
        <v>64</v>
      </c>
      <c r="IE162" s="192" t="s">
        <v>64</v>
      </c>
      <c r="IF162" s="192" t="s">
        <v>64</v>
      </c>
      <c r="IG162" s="192" t="s">
        <v>64</v>
      </c>
      <c r="IH162" s="192" t="s">
        <v>64</v>
      </c>
      <c r="II162" s="192" t="s">
        <v>64</v>
      </c>
      <c r="IJ162" s="192" t="s">
        <v>64</v>
      </c>
      <c r="IK162" s="192" t="s">
        <v>64</v>
      </c>
      <c r="IL162" s="192" t="s">
        <v>64</v>
      </c>
      <c r="IM162" s="192" t="s">
        <v>490</v>
      </c>
      <c r="IN162" s="192" t="s">
        <v>83</v>
      </c>
      <c r="IO162" s="192" t="s">
        <v>489</v>
      </c>
      <c r="IP162" s="192" t="s">
        <v>487</v>
      </c>
      <c r="IQ162" s="192" t="s">
        <v>64</v>
      </c>
      <c r="IR162" s="192" t="s">
        <v>64</v>
      </c>
    </row>
    <row r="163" spans="1:252">
      <c r="A163" s="209" t="str">
        <f t="shared" si="2"/>
        <v>Report</v>
      </c>
      <c r="B163" s="192">
        <v>133521</v>
      </c>
      <c r="C163" s="192">
        <v>3306102</v>
      </c>
      <c r="D163" s="192" t="s">
        <v>1197</v>
      </c>
      <c r="E163" s="192" t="s">
        <v>794</v>
      </c>
      <c r="F163" s="192" t="s">
        <v>532</v>
      </c>
      <c r="G163" s="192" t="s">
        <v>532</v>
      </c>
      <c r="H163" s="192" t="s">
        <v>822</v>
      </c>
      <c r="I163" s="192" t="s">
        <v>1198</v>
      </c>
      <c r="J163" s="192" t="s">
        <v>781</v>
      </c>
      <c r="K163" s="192" t="s">
        <v>817</v>
      </c>
      <c r="L163" s="192" t="s">
        <v>817</v>
      </c>
      <c r="M163" s="192" t="s">
        <v>783</v>
      </c>
      <c r="N163" s="210" t="s">
        <v>784</v>
      </c>
      <c r="O163" s="211">
        <v>10040956</v>
      </c>
      <c r="P163" s="196">
        <v>43025</v>
      </c>
      <c r="Q163" s="196">
        <v>43027</v>
      </c>
      <c r="R163" s="196">
        <v>43062</v>
      </c>
      <c r="S163" s="192" t="s">
        <v>785</v>
      </c>
      <c r="T163" s="192" t="s">
        <v>786</v>
      </c>
      <c r="U163" s="192">
        <v>4</v>
      </c>
      <c r="V163" s="192">
        <v>4</v>
      </c>
      <c r="W163" s="192">
        <v>3</v>
      </c>
      <c r="X163" s="192">
        <v>2</v>
      </c>
      <c r="Y163" s="192">
        <v>3</v>
      </c>
      <c r="Z163" s="192">
        <v>2</v>
      </c>
      <c r="AA163" s="192" t="s">
        <v>783</v>
      </c>
      <c r="AB163" s="192" t="s">
        <v>489</v>
      </c>
      <c r="AC163" s="192" t="s">
        <v>487</v>
      </c>
      <c r="AD163" s="192" t="s">
        <v>783</v>
      </c>
      <c r="AE163" s="192" t="s">
        <v>783</v>
      </c>
      <c r="AF163" s="192" t="s">
        <v>783</v>
      </c>
      <c r="AG163" s="192" t="s">
        <v>783</v>
      </c>
      <c r="AH163" s="192" t="s">
        <v>783</v>
      </c>
      <c r="AI163" s="192" t="s">
        <v>783</v>
      </c>
      <c r="AJ163" s="192" t="s">
        <v>783</v>
      </c>
      <c r="AK163" s="192" t="s">
        <v>791</v>
      </c>
      <c r="AL163" s="192" t="s">
        <v>792</v>
      </c>
      <c r="AM163" s="192" t="s">
        <v>64</v>
      </c>
      <c r="AN163" s="192" t="s">
        <v>64</v>
      </c>
      <c r="AO163" s="192" t="s">
        <v>64</v>
      </c>
      <c r="AP163" s="192" t="s">
        <v>64</v>
      </c>
      <c r="AQ163" s="192" t="s">
        <v>792</v>
      </c>
      <c r="AR163" s="192" t="s">
        <v>64</v>
      </c>
      <c r="AS163" s="192" t="s">
        <v>792</v>
      </c>
      <c r="AT163" s="192" t="s">
        <v>64</v>
      </c>
      <c r="AU163" s="192" t="s">
        <v>64</v>
      </c>
      <c r="AV163" s="192" t="s">
        <v>64</v>
      </c>
      <c r="AW163" s="192" t="s">
        <v>64</v>
      </c>
      <c r="AX163" s="192" t="s">
        <v>64</v>
      </c>
      <c r="AY163" s="192" t="s">
        <v>64</v>
      </c>
      <c r="AZ163" s="192" t="s">
        <v>64</v>
      </c>
      <c r="BA163" s="192" t="s">
        <v>64</v>
      </c>
      <c r="BB163" s="192" t="s">
        <v>82</v>
      </c>
      <c r="BC163" s="192" t="s">
        <v>64</v>
      </c>
      <c r="BD163" s="192" t="s">
        <v>64</v>
      </c>
      <c r="BE163" s="192" t="s">
        <v>64</v>
      </c>
      <c r="BF163" s="192" t="s">
        <v>82</v>
      </c>
      <c r="BG163" s="192" t="s">
        <v>82</v>
      </c>
      <c r="BH163" s="192" t="s">
        <v>82</v>
      </c>
      <c r="BI163" s="192" t="s">
        <v>82</v>
      </c>
      <c r="BJ163" s="192" t="s">
        <v>64</v>
      </c>
      <c r="BK163" s="192" t="s">
        <v>82</v>
      </c>
      <c r="BL163" s="192" t="s">
        <v>64</v>
      </c>
      <c r="BM163" s="192" t="s">
        <v>64</v>
      </c>
      <c r="BN163" s="192" t="s">
        <v>65</v>
      </c>
      <c r="BO163" s="192" t="s">
        <v>65</v>
      </c>
      <c r="BP163" s="192" t="s">
        <v>64</v>
      </c>
      <c r="BQ163" s="192" t="s">
        <v>65</v>
      </c>
      <c r="BR163" s="192" t="s">
        <v>64</v>
      </c>
      <c r="BS163" s="192" t="s">
        <v>64</v>
      </c>
      <c r="BT163" s="192" t="s">
        <v>64</v>
      </c>
      <c r="BU163" s="192" t="s">
        <v>64</v>
      </c>
      <c r="BV163" s="192" t="s">
        <v>64</v>
      </c>
      <c r="BW163" s="192" t="s">
        <v>64</v>
      </c>
      <c r="BX163" s="192" t="s">
        <v>64</v>
      </c>
      <c r="BY163" s="192" t="s">
        <v>64</v>
      </c>
      <c r="BZ163" s="192" t="s">
        <v>64</v>
      </c>
      <c r="CA163" s="192" t="s">
        <v>64</v>
      </c>
      <c r="CB163" s="192" t="s">
        <v>64</v>
      </c>
      <c r="CC163" s="192" t="s">
        <v>64</v>
      </c>
      <c r="CD163" s="192" t="s">
        <v>64</v>
      </c>
      <c r="CE163" s="192" t="s">
        <v>64</v>
      </c>
      <c r="CF163" s="192" t="s">
        <v>64</v>
      </c>
      <c r="CG163" s="192" t="s">
        <v>64</v>
      </c>
      <c r="CH163" s="192" t="s">
        <v>64</v>
      </c>
      <c r="CI163" s="192" t="s">
        <v>64</v>
      </c>
      <c r="CJ163" s="192" t="s">
        <v>64</v>
      </c>
      <c r="CK163" s="192" t="s">
        <v>64</v>
      </c>
      <c r="CL163" s="192" t="s">
        <v>64</v>
      </c>
      <c r="CM163" s="192" t="s">
        <v>64</v>
      </c>
      <c r="CN163" s="192" t="s">
        <v>64</v>
      </c>
      <c r="CO163" s="192" t="s">
        <v>64</v>
      </c>
      <c r="CP163" s="192" t="s">
        <v>64</v>
      </c>
      <c r="CQ163" s="192" t="s">
        <v>64</v>
      </c>
      <c r="CR163" s="192" t="s">
        <v>82</v>
      </c>
      <c r="CS163" s="192" t="s">
        <v>82</v>
      </c>
      <c r="CT163" s="192" t="s">
        <v>82</v>
      </c>
      <c r="CU163" s="192" t="s">
        <v>64</v>
      </c>
      <c r="CV163" s="192" t="s">
        <v>64</v>
      </c>
      <c r="CW163" s="192" t="s">
        <v>64</v>
      </c>
      <c r="CX163" s="192" t="s">
        <v>64</v>
      </c>
      <c r="CY163" s="192" t="s">
        <v>64</v>
      </c>
      <c r="CZ163" s="192" t="s">
        <v>64</v>
      </c>
      <c r="DA163" s="192" t="s">
        <v>64</v>
      </c>
      <c r="DB163" s="192" t="s">
        <v>64</v>
      </c>
      <c r="DC163" s="192" t="s">
        <v>64</v>
      </c>
      <c r="DD163" s="192" t="s">
        <v>64</v>
      </c>
      <c r="DE163" s="192" t="s">
        <v>64</v>
      </c>
      <c r="DF163" s="192" t="s">
        <v>64</v>
      </c>
      <c r="DG163" s="192" t="s">
        <v>64</v>
      </c>
      <c r="DH163" s="192" t="s">
        <v>64</v>
      </c>
      <c r="DI163" s="192" t="s">
        <v>64</v>
      </c>
      <c r="DJ163" s="192" t="s">
        <v>64</v>
      </c>
      <c r="DK163" s="192" t="s">
        <v>64</v>
      </c>
      <c r="DL163" s="192" t="s">
        <v>64</v>
      </c>
      <c r="DM163" s="192" t="s">
        <v>64</v>
      </c>
      <c r="DN163" s="192" t="s">
        <v>64</v>
      </c>
      <c r="DO163" s="192" t="s">
        <v>64</v>
      </c>
      <c r="DP163" s="192" t="s">
        <v>64</v>
      </c>
      <c r="DQ163" s="192" t="s">
        <v>64</v>
      </c>
      <c r="DR163" s="192" t="s">
        <v>82</v>
      </c>
      <c r="DS163" s="192" t="s">
        <v>64</v>
      </c>
      <c r="DT163" s="192" t="s">
        <v>64</v>
      </c>
      <c r="DU163" s="192" t="s">
        <v>64</v>
      </c>
      <c r="DV163" s="192" t="s">
        <v>64</v>
      </c>
      <c r="DW163" s="192" t="s">
        <v>64</v>
      </c>
      <c r="DX163" s="192" t="s">
        <v>64</v>
      </c>
      <c r="DY163" s="192" t="s">
        <v>64</v>
      </c>
      <c r="DZ163" s="192" t="s">
        <v>64</v>
      </c>
      <c r="EA163" s="192" t="s">
        <v>64</v>
      </c>
      <c r="EB163" s="192" t="s">
        <v>64</v>
      </c>
      <c r="EC163" s="192" t="s">
        <v>64</v>
      </c>
      <c r="ED163" s="192" t="s">
        <v>64</v>
      </c>
      <c r="EE163" s="192" t="s">
        <v>64</v>
      </c>
      <c r="EF163" s="192" t="s">
        <v>82</v>
      </c>
      <c r="EG163" s="192" t="s">
        <v>82</v>
      </c>
      <c r="EH163" s="192" t="s">
        <v>64</v>
      </c>
      <c r="EI163" s="192" t="s">
        <v>64</v>
      </c>
      <c r="EJ163" s="192" t="s">
        <v>64</v>
      </c>
      <c r="EK163" s="192" t="s">
        <v>64</v>
      </c>
      <c r="EL163" s="192" t="s">
        <v>64</v>
      </c>
      <c r="EM163" s="192" t="s">
        <v>64</v>
      </c>
      <c r="EN163" s="192" t="s">
        <v>64</v>
      </c>
      <c r="EO163" s="192" t="s">
        <v>64</v>
      </c>
      <c r="EP163" s="192" t="s">
        <v>64</v>
      </c>
      <c r="EQ163" s="192" t="s">
        <v>64</v>
      </c>
      <c r="ER163" s="192" t="s">
        <v>64</v>
      </c>
      <c r="ES163" s="192" t="s">
        <v>64</v>
      </c>
      <c r="ET163" s="192" t="s">
        <v>64</v>
      </c>
      <c r="EU163" s="192" t="s">
        <v>64</v>
      </c>
      <c r="EV163" s="192" t="s">
        <v>64</v>
      </c>
      <c r="EW163" s="192" t="s">
        <v>64</v>
      </c>
      <c r="EX163" s="192" t="s">
        <v>64</v>
      </c>
      <c r="EY163" s="192" t="s">
        <v>64</v>
      </c>
      <c r="EZ163" s="192" t="s">
        <v>64</v>
      </c>
      <c r="FA163" s="192" t="s">
        <v>64</v>
      </c>
      <c r="FB163" s="192" t="s">
        <v>64</v>
      </c>
      <c r="FC163" s="192" t="s">
        <v>64</v>
      </c>
      <c r="FD163" s="192" t="s">
        <v>64</v>
      </c>
      <c r="FE163" s="192" t="s">
        <v>64</v>
      </c>
      <c r="FF163" s="192" t="s">
        <v>64</v>
      </c>
      <c r="FG163" s="192" t="s">
        <v>64</v>
      </c>
      <c r="FH163" s="192" t="s">
        <v>64</v>
      </c>
      <c r="FI163" s="192" t="s">
        <v>64</v>
      </c>
      <c r="FJ163" s="192" t="s">
        <v>64</v>
      </c>
      <c r="FK163" s="192" t="s">
        <v>64</v>
      </c>
      <c r="FL163" s="192" t="s">
        <v>64</v>
      </c>
      <c r="FM163" s="192" t="s">
        <v>64</v>
      </c>
      <c r="FN163" s="192" t="s">
        <v>64</v>
      </c>
      <c r="FO163" s="192" t="s">
        <v>64</v>
      </c>
      <c r="FP163" s="192" t="s">
        <v>64</v>
      </c>
      <c r="FQ163" s="192" t="s">
        <v>64</v>
      </c>
      <c r="FR163" s="192" t="s">
        <v>82</v>
      </c>
      <c r="FS163" s="192" t="s">
        <v>64</v>
      </c>
      <c r="FT163" s="192" t="s">
        <v>64</v>
      </c>
      <c r="FU163" s="192" t="s">
        <v>64</v>
      </c>
      <c r="FV163" s="192" t="s">
        <v>82</v>
      </c>
      <c r="FW163" s="192" t="s">
        <v>64</v>
      </c>
      <c r="FX163" s="192" t="s">
        <v>64</v>
      </c>
      <c r="FY163" s="192" t="s">
        <v>64</v>
      </c>
      <c r="FZ163" s="192" t="s">
        <v>64</v>
      </c>
      <c r="GA163" s="192" t="s">
        <v>64</v>
      </c>
      <c r="GB163" s="192" t="s">
        <v>64</v>
      </c>
      <c r="GC163" s="192" t="s">
        <v>64</v>
      </c>
      <c r="GD163" s="192" t="s">
        <v>64</v>
      </c>
      <c r="GE163" s="192" t="s">
        <v>64</v>
      </c>
      <c r="GF163" s="192" t="s">
        <v>64</v>
      </c>
      <c r="GG163" s="192" t="s">
        <v>64</v>
      </c>
      <c r="GH163" s="192" t="s">
        <v>64</v>
      </c>
      <c r="GI163" s="192" t="s">
        <v>64</v>
      </c>
      <c r="GJ163" s="192" t="s">
        <v>64</v>
      </c>
      <c r="GK163" s="192" t="s">
        <v>64</v>
      </c>
      <c r="GL163" s="192" t="s">
        <v>64</v>
      </c>
      <c r="GM163" s="192" t="s">
        <v>64</v>
      </c>
      <c r="GN163" s="192" t="s">
        <v>82</v>
      </c>
      <c r="GO163" s="192" t="s">
        <v>65</v>
      </c>
      <c r="GP163" s="192" t="s">
        <v>65</v>
      </c>
      <c r="GQ163" s="192" t="s">
        <v>65</v>
      </c>
      <c r="GR163" s="192" t="s">
        <v>65</v>
      </c>
      <c r="GS163" s="192" t="s">
        <v>65</v>
      </c>
      <c r="GT163" s="192" t="s">
        <v>82</v>
      </c>
      <c r="GU163" s="192" t="s">
        <v>64</v>
      </c>
      <c r="GV163" s="192" t="s">
        <v>64</v>
      </c>
      <c r="GW163" s="192" t="s">
        <v>82</v>
      </c>
      <c r="GX163" s="192" t="s">
        <v>82</v>
      </c>
      <c r="GY163" s="192" t="s">
        <v>82</v>
      </c>
      <c r="GZ163" s="192" t="s">
        <v>65</v>
      </c>
      <c r="HA163" s="192" t="s">
        <v>65</v>
      </c>
      <c r="HB163" s="192" t="s">
        <v>65</v>
      </c>
      <c r="HC163" s="192" t="s">
        <v>82</v>
      </c>
      <c r="HD163" s="192" t="s">
        <v>65</v>
      </c>
      <c r="HE163" s="192" t="s">
        <v>65</v>
      </c>
      <c r="HF163" s="192" t="s">
        <v>65</v>
      </c>
      <c r="HG163" s="192" t="s">
        <v>65</v>
      </c>
      <c r="HH163" s="192" t="s">
        <v>65</v>
      </c>
      <c r="HI163" s="192" t="s">
        <v>65</v>
      </c>
      <c r="HJ163" s="192" t="s">
        <v>65</v>
      </c>
      <c r="HK163" s="192" t="s">
        <v>65</v>
      </c>
      <c r="HL163" s="192" t="s">
        <v>65</v>
      </c>
      <c r="HM163" s="192" t="s">
        <v>64</v>
      </c>
      <c r="HN163" s="192" t="s">
        <v>65</v>
      </c>
      <c r="HO163" s="192" t="s">
        <v>82</v>
      </c>
      <c r="HP163" s="192" t="s">
        <v>82</v>
      </c>
      <c r="HQ163" s="192" t="s">
        <v>82</v>
      </c>
      <c r="HR163" s="192" t="s">
        <v>82</v>
      </c>
      <c r="HS163" s="192" t="s">
        <v>64</v>
      </c>
      <c r="HT163" s="192" t="s">
        <v>64</v>
      </c>
      <c r="HU163" s="192" t="s">
        <v>64</v>
      </c>
      <c r="HV163" s="192" t="s">
        <v>64</v>
      </c>
      <c r="HW163" s="192" t="s">
        <v>64</v>
      </c>
      <c r="HX163" s="192" t="s">
        <v>64</v>
      </c>
      <c r="HY163" s="192" t="s">
        <v>64</v>
      </c>
      <c r="HZ163" s="192" t="s">
        <v>64</v>
      </c>
      <c r="IA163" s="192" t="s">
        <v>64</v>
      </c>
      <c r="IB163" s="192" t="s">
        <v>64</v>
      </c>
      <c r="IC163" s="192" t="s">
        <v>64</v>
      </c>
      <c r="ID163" s="192" t="s">
        <v>64</v>
      </c>
      <c r="IE163" s="192" t="s">
        <v>64</v>
      </c>
      <c r="IF163" s="192" t="s">
        <v>64</v>
      </c>
      <c r="IG163" s="192" t="s">
        <v>64</v>
      </c>
      <c r="IH163" s="192" t="s">
        <v>64</v>
      </c>
      <c r="II163" s="192" t="s">
        <v>65</v>
      </c>
      <c r="IJ163" s="192" t="s">
        <v>65</v>
      </c>
      <c r="IK163" s="192" t="s">
        <v>65</v>
      </c>
      <c r="IL163" s="192" t="s">
        <v>64</v>
      </c>
      <c r="IM163" s="192" t="s">
        <v>490</v>
      </c>
      <c r="IN163" s="192" t="s">
        <v>83</v>
      </c>
      <c r="IO163" s="192" t="s">
        <v>489</v>
      </c>
      <c r="IP163" s="192" t="s">
        <v>487</v>
      </c>
      <c r="IQ163" s="192" t="s">
        <v>64</v>
      </c>
      <c r="IR163" s="192" t="s">
        <v>64</v>
      </c>
    </row>
    <row r="164" spans="1:252">
      <c r="A164" s="209" t="str">
        <f t="shared" si="2"/>
        <v>Report</v>
      </c>
      <c r="B164" s="192">
        <v>133447</v>
      </c>
      <c r="C164" s="192">
        <v>2096361</v>
      </c>
      <c r="D164" s="192" t="s">
        <v>1199</v>
      </c>
      <c r="E164" s="192" t="s">
        <v>794</v>
      </c>
      <c r="F164" s="192" t="s">
        <v>534</v>
      </c>
      <c r="G164" s="192" t="s">
        <v>534</v>
      </c>
      <c r="H164" s="192" t="s">
        <v>1200</v>
      </c>
      <c r="I164" s="192" t="s">
        <v>1201</v>
      </c>
      <c r="J164" s="192" t="s">
        <v>781</v>
      </c>
      <c r="K164" s="192" t="s">
        <v>834</v>
      </c>
      <c r="L164" s="192" t="s">
        <v>834</v>
      </c>
      <c r="M164" s="192" t="s">
        <v>783</v>
      </c>
      <c r="N164" s="210" t="s">
        <v>784</v>
      </c>
      <c r="O164" s="211">
        <v>10035796</v>
      </c>
      <c r="P164" s="196">
        <v>43067</v>
      </c>
      <c r="Q164" s="196">
        <v>43069</v>
      </c>
      <c r="R164" s="196">
        <v>43136</v>
      </c>
      <c r="S164" s="192" t="s">
        <v>785</v>
      </c>
      <c r="T164" s="192" t="s">
        <v>786</v>
      </c>
      <c r="U164" s="192">
        <v>4</v>
      </c>
      <c r="V164" s="192">
        <v>4</v>
      </c>
      <c r="W164" s="192">
        <v>4</v>
      </c>
      <c r="X164" s="192">
        <v>3</v>
      </c>
      <c r="Y164" s="192">
        <v>4</v>
      </c>
      <c r="Z164" s="192">
        <v>4</v>
      </c>
      <c r="AA164" s="192" t="s">
        <v>783</v>
      </c>
      <c r="AB164" s="192" t="s">
        <v>489</v>
      </c>
      <c r="AC164" s="192" t="s">
        <v>487</v>
      </c>
      <c r="AD164" s="192" t="s">
        <v>783</v>
      </c>
      <c r="AE164" s="192" t="s">
        <v>783</v>
      </c>
      <c r="AF164" s="192" t="s">
        <v>783</v>
      </c>
      <c r="AG164" s="192" t="s">
        <v>783</v>
      </c>
      <c r="AH164" s="192" t="s">
        <v>783</v>
      </c>
      <c r="AI164" s="192" t="s">
        <v>783</v>
      </c>
      <c r="AJ164" s="192" t="s">
        <v>783</v>
      </c>
      <c r="AK164" s="192" t="s">
        <v>791</v>
      </c>
      <c r="AL164" s="192" t="s">
        <v>792</v>
      </c>
      <c r="AM164" s="192" t="s">
        <v>792</v>
      </c>
      <c r="AN164" s="192" t="s">
        <v>64</v>
      </c>
      <c r="AO164" s="192" t="s">
        <v>64</v>
      </c>
      <c r="AP164" s="192" t="s">
        <v>792</v>
      </c>
      <c r="AQ164" s="192" t="s">
        <v>64</v>
      </c>
      <c r="AR164" s="192" t="s">
        <v>64</v>
      </c>
      <c r="AS164" s="192" t="s">
        <v>792</v>
      </c>
      <c r="AT164" s="192" t="s">
        <v>65</v>
      </c>
      <c r="AU164" s="192" t="s">
        <v>65</v>
      </c>
      <c r="AV164" s="192" t="s">
        <v>65</v>
      </c>
      <c r="AW164" s="192" t="s">
        <v>65</v>
      </c>
      <c r="AX164" s="192" t="s">
        <v>64</v>
      </c>
      <c r="AY164" s="192" t="s">
        <v>65</v>
      </c>
      <c r="AZ164" s="192" t="s">
        <v>65</v>
      </c>
      <c r="BA164" s="192" t="s">
        <v>64</v>
      </c>
      <c r="BB164" s="192" t="s">
        <v>82</v>
      </c>
      <c r="BC164" s="192" t="s">
        <v>65</v>
      </c>
      <c r="BD164" s="192" t="s">
        <v>64</v>
      </c>
      <c r="BE164" s="192" t="s">
        <v>65</v>
      </c>
      <c r="BF164" s="192" t="s">
        <v>82</v>
      </c>
      <c r="BG164" s="192" t="s">
        <v>82</v>
      </c>
      <c r="BH164" s="192" t="s">
        <v>82</v>
      </c>
      <c r="BI164" s="192" t="s">
        <v>82</v>
      </c>
      <c r="BJ164" s="192" t="s">
        <v>64</v>
      </c>
      <c r="BK164" s="192" t="s">
        <v>82</v>
      </c>
      <c r="BL164" s="192" t="s">
        <v>64</v>
      </c>
      <c r="BM164" s="192" t="s">
        <v>64</v>
      </c>
      <c r="BN164" s="192" t="s">
        <v>65</v>
      </c>
      <c r="BO164" s="192" t="s">
        <v>65</v>
      </c>
      <c r="BP164" s="192" t="s">
        <v>64</v>
      </c>
      <c r="BQ164" s="192" t="s">
        <v>65</v>
      </c>
      <c r="BR164" s="192" t="s">
        <v>65</v>
      </c>
      <c r="BS164" s="192" t="s">
        <v>64</v>
      </c>
      <c r="BT164" s="192" t="s">
        <v>64</v>
      </c>
      <c r="BU164" s="192" t="s">
        <v>65</v>
      </c>
      <c r="BV164" s="192" t="s">
        <v>64</v>
      </c>
      <c r="BW164" s="192" t="s">
        <v>64</v>
      </c>
      <c r="BX164" s="192" t="s">
        <v>64</v>
      </c>
      <c r="BY164" s="192" t="s">
        <v>64</v>
      </c>
      <c r="BZ164" s="192" t="s">
        <v>65</v>
      </c>
      <c r="CA164" s="192" t="s">
        <v>65</v>
      </c>
      <c r="CB164" s="192" t="s">
        <v>65</v>
      </c>
      <c r="CC164" s="192" t="s">
        <v>64</v>
      </c>
      <c r="CD164" s="192" t="s">
        <v>64</v>
      </c>
      <c r="CE164" s="192" t="s">
        <v>64</v>
      </c>
      <c r="CF164" s="192" t="s">
        <v>64</v>
      </c>
      <c r="CG164" s="192" t="s">
        <v>65</v>
      </c>
      <c r="CH164" s="192" t="s">
        <v>65</v>
      </c>
      <c r="CI164" s="192" t="s">
        <v>64</v>
      </c>
      <c r="CJ164" s="192" t="s">
        <v>64</v>
      </c>
      <c r="CK164" s="192" t="s">
        <v>64</v>
      </c>
      <c r="CL164" s="192" t="s">
        <v>64</v>
      </c>
      <c r="CM164" s="192" t="s">
        <v>64</v>
      </c>
      <c r="CN164" s="192" t="s">
        <v>64</v>
      </c>
      <c r="CO164" s="192" t="s">
        <v>64</v>
      </c>
      <c r="CP164" s="192" t="s">
        <v>64</v>
      </c>
      <c r="CQ164" s="192" t="s">
        <v>64</v>
      </c>
      <c r="CR164" s="192" t="s">
        <v>82</v>
      </c>
      <c r="CS164" s="192" t="s">
        <v>82</v>
      </c>
      <c r="CT164" s="192" t="s">
        <v>82</v>
      </c>
      <c r="CU164" s="192" t="s">
        <v>64</v>
      </c>
      <c r="CV164" s="192" t="s">
        <v>64</v>
      </c>
      <c r="CW164" s="192" t="s">
        <v>64</v>
      </c>
      <c r="CX164" s="192" t="s">
        <v>64</v>
      </c>
      <c r="CY164" s="192" t="s">
        <v>64</v>
      </c>
      <c r="CZ164" s="192" t="s">
        <v>64</v>
      </c>
      <c r="DA164" s="192" t="s">
        <v>64</v>
      </c>
      <c r="DB164" s="192" t="s">
        <v>64</v>
      </c>
      <c r="DC164" s="192" t="s">
        <v>64</v>
      </c>
      <c r="DD164" s="192" t="s">
        <v>64</v>
      </c>
      <c r="DE164" s="192" t="s">
        <v>64</v>
      </c>
      <c r="DF164" s="192" t="s">
        <v>64</v>
      </c>
      <c r="DG164" s="192" t="s">
        <v>64</v>
      </c>
      <c r="DH164" s="192" t="s">
        <v>64</v>
      </c>
      <c r="DI164" s="192" t="s">
        <v>64</v>
      </c>
      <c r="DJ164" s="192" t="s">
        <v>64</v>
      </c>
      <c r="DK164" s="192" t="s">
        <v>64</v>
      </c>
      <c r="DL164" s="192" t="s">
        <v>64</v>
      </c>
      <c r="DM164" s="192" t="s">
        <v>64</v>
      </c>
      <c r="DN164" s="192" t="s">
        <v>64</v>
      </c>
      <c r="DO164" s="192" t="s">
        <v>64</v>
      </c>
      <c r="DP164" s="192" t="s">
        <v>64</v>
      </c>
      <c r="DQ164" s="192" t="s">
        <v>64</v>
      </c>
      <c r="DR164" s="192" t="s">
        <v>82</v>
      </c>
      <c r="DS164" s="192" t="s">
        <v>64</v>
      </c>
      <c r="DT164" s="192" t="s">
        <v>64</v>
      </c>
      <c r="DU164" s="192" t="s">
        <v>64</v>
      </c>
      <c r="DV164" s="192" t="s">
        <v>64</v>
      </c>
      <c r="DW164" s="192" t="s">
        <v>64</v>
      </c>
      <c r="DX164" s="192" t="s">
        <v>64</v>
      </c>
      <c r="DY164" s="192" t="s">
        <v>64</v>
      </c>
      <c r="DZ164" s="192" t="s">
        <v>64</v>
      </c>
      <c r="EA164" s="192" t="s">
        <v>64</v>
      </c>
      <c r="EB164" s="192" t="s">
        <v>64</v>
      </c>
      <c r="EC164" s="192" t="s">
        <v>64</v>
      </c>
      <c r="ED164" s="192" t="s">
        <v>64</v>
      </c>
      <c r="EE164" s="192" t="s">
        <v>64</v>
      </c>
      <c r="EF164" s="192" t="s">
        <v>82</v>
      </c>
      <c r="EG164" s="192" t="s">
        <v>64</v>
      </c>
      <c r="EH164" s="192" t="s">
        <v>64</v>
      </c>
      <c r="EI164" s="192" t="s">
        <v>64</v>
      </c>
      <c r="EJ164" s="192" t="s">
        <v>64</v>
      </c>
      <c r="EK164" s="192" t="s">
        <v>64</v>
      </c>
      <c r="EL164" s="192" t="s">
        <v>64</v>
      </c>
      <c r="EM164" s="192" t="s">
        <v>64</v>
      </c>
      <c r="EN164" s="192" t="s">
        <v>64</v>
      </c>
      <c r="EO164" s="192" t="s">
        <v>64</v>
      </c>
      <c r="EP164" s="192" t="s">
        <v>64</v>
      </c>
      <c r="EQ164" s="192" t="s">
        <v>64</v>
      </c>
      <c r="ER164" s="192" t="s">
        <v>64</v>
      </c>
      <c r="ES164" s="192" t="s">
        <v>64</v>
      </c>
      <c r="ET164" s="192" t="s">
        <v>64</v>
      </c>
      <c r="EU164" s="192" t="s">
        <v>64</v>
      </c>
      <c r="EV164" s="192" t="s">
        <v>64</v>
      </c>
      <c r="EW164" s="192" t="s">
        <v>64</v>
      </c>
      <c r="EX164" s="192" t="s">
        <v>64</v>
      </c>
      <c r="EY164" s="192" t="s">
        <v>64</v>
      </c>
      <c r="EZ164" s="192" t="s">
        <v>64</v>
      </c>
      <c r="FA164" s="192" t="s">
        <v>64</v>
      </c>
      <c r="FB164" s="192" t="s">
        <v>64</v>
      </c>
      <c r="FC164" s="192" t="s">
        <v>64</v>
      </c>
      <c r="FD164" s="192" t="s">
        <v>64</v>
      </c>
      <c r="FE164" s="192" t="s">
        <v>64</v>
      </c>
      <c r="FF164" s="192" t="s">
        <v>64</v>
      </c>
      <c r="FG164" s="192" t="s">
        <v>64</v>
      </c>
      <c r="FH164" s="192" t="s">
        <v>64</v>
      </c>
      <c r="FI164" s="192" t="s">
        <v>64</v>
      </c>
      <c r="FJ164" s="192" t="s">
        <v>64</v>
      </c>
      <c r="FK164" s="192" t="s">
        <v>64</v>
      </c>
      <c r="FL164" s="192" t="s">
        <v>64</v>
      </c>
      <c r="FM164" s="192" t="s">
        <v>64</v>
      </c>
      <c r="FN164" s="192" t="s">
        <v>64</v>
      </c>
      <c r="FO164" s="192" t="s">
        <v>65</v>
      </c>
      <c r="FP164" s="192" t="s">
        <v>64</v>
      </c>
      <c r="FQ164" s="192" t="s">
        <v>65</v>
      </c>
      <c r="FR164" s="192" t="s">
        <v>82</v>
      </c>
      <c r="FS164" s="192" t="s">
        <v>64</v>
      </c>
      <c r="FT164" s="192" t="s">
        <v>64</v>
      </c>
      <c r="FU164" s="192" t="s">
        <v>64</v>
      </c>
      <c r="FV164" s="192" t="s">
        <v>82</v>
      </c>
      <c r="FW164" s="192" t="s">
        <v>64</v>
      </c>
      <c r="FX164" s="192" t="s">
        <v>64</v>
      </c>
      <c r="FY164" s="192" t="s">
        <v>64</v>
      </c>
      <c r="FZ164" s="192" t="s">
        <v>64</v>
      </c>
      <c r="GA164" s="192" t="s">
        <v>64</v>
      </c>
      <c r="GB164" s="192" t="s">
        <v>64</v>
      </c>
      <c r="GC164" s="192" t="s">
        <v>65</v>
      </c>
      <c r="GD164" s="192" t="s">
        <v>64</v>
      </c>
      <c r="GE164" s="192" t="s">
        <v>64</v>
      </c>
      <c r="GF164" s="192" t="s">
        <v>64</v>
      </c>
      <c r="GG164" s="192" t="s">
        <v>65</v>
      </c>
      <c r="GH164" s="192" t="s">
        <v>64</v>
      </c>
      <c r="GI164" s="192" t="s">
        <v>64</v>
      </c>
      <c r="GJ164" s="192" t="s">
        <v>64</v>
      </c>
      <c r="GK164" s="192" t="s">
        <v>64</v>
      </c>
      <c r="GL164" s="192" t="s">
        <v>64</v>
      </c>
      <c r="GM164" s="192" t="s">
        <v>64</v>
      </c>
      <c r="GN164" s="192" t="s">
        <v>82</v>
      </c>
      <c r="GO164" s="192" t="s">
        <v>64</v>
      </c>
      <c r="GP164" s="192" t="s">
        <v>64</v>
      </c>
      <c r="GQ164" s="192" t="s">
        <v>64</v>
      </c>
      <c r="GR164" s="192" t="s">
        <v>64</v>
      </c>
      <c r="GS164" s="192" t="s">
        <v>64</v>
      </c>
      <c r="GT164" s="192" t="s">
        <v>82</v>
      </c>
      <c r="GU164" s="192" t="s">
        <v>64</v>
      </c>
      <c r="GV164" s="192" t="s">
        <v>64</v>
      </c>
      <c r="GW164" s="192" t="s">
        <v>64</v>
      </c>
      <c r="GX164" s="192" t="s">
        <v>64</v>
      </c>
      <c r="GY164" s="192" t="s">
        <v>64</v>
      </c>
      <c r="GZ164" s="192" t="s">
        <v>64</v>
      </c>
      <c r="HA164" s="192" t="s">
        <v>64</v>
      </c>
      <c r="HB164" s="192" t="s">
        <v>64</v>
      </c>
      <c r="HC164" s="192" t="s">
        <v>64</v>
      </c>
      <c r="HD164" s="192" t="s">
        <v>64</v>
      </c>
      <c r="HE164" s="192" t="s">
        <v>64</v>
      </c>
      <c r="HF164" s="192" t="s">
        <v>64</v>
      </c>
      <c r="HG164" s="192" t="s">
        <v>64</v>
      </c>
      <c r="HH164" s="192" t="s">
        <v>64</v>
      </c>
      <c r="HI164" s="192" t="s">
        <v>64</v>
      </c>
      <c r="HJ164" s="192" t="s">
        <v>64</v>
      </c>
      <c r="HK164" s="192" t="s">
        <v>64</v>
      </c>
      <c r="HL164" s="192" t="s">
        <v>64</v>
      </c>
      <c r="HM164" s="192" t="s">
        <v>64</v>
      </c>
      <c r="HN164" s="192" t="s">
        <v>64</v>
      </c>
      <c r="HO164" s="192" t="s">
        <v>64</v>
      </c>
      <c r="HP164" s="192" t="s">
        <v>64</v>
      </c>
      <c r="HQ164" s="192" t="s">
        <v>64</v>
      </c>
      <c r="HR164" s="192" t="s">
        <v>64</v>
      </c>
      <c r="HS164" s="192" t="s">
        <v>64</v>
      </c>
      <c r="HT164" s="192" t="s">
        <v>64</v>
      </c>
      <c r="HU164" s="192" t="s">
        <v>64</v>
      </c>
      <c r="HV164" s="192" t="s">
        <v>64</v>
      </c>
      <c r="HW164" s="192" t="s">
        <v>64</v>
      </c>
      <c r="HX164" s="192" t="s">
        <v>64</v>
      </c>
      <c r="HY164" s="192" t="s">
        <v>64</v>
      </c>
      <c r="HZ164" s="192" t="s">
        <v>64</v>
      </c>
      <c r="IA164" s="192" t="s">
        <v>64</v>
      </c>
      <c r="IB164" s="192" t="s">
        <v>64</v>
      </c>
      <c r="IC164" s="192" t="s">
        <v>64</v>
      </c>
      <c r="ID164" s="192" t="s">
        <v>64</v>
      </c>
      <c r="IE164" s="192" t="s">
        <v>64</v>
      </c>
      <c r="IF164" s="192" t="s">
        <v>64</v>
      </c>
      <c r="IG164" s="192" t="s">
        <v>64</v>
      </c>
      <c r="IH164" s="192" t="s">
        <v>64</v>
      </c>
      <c r="II164" s="192" t="s">
        <v>65</v>
      </c>
      <c r="IJ164" s="192" t="s">
        <v>65</v>
      </c>
      <c r="IK164" s="192" t="s">
        <v>65</v>
      </c>
      <c r="IL164" s="192" t="s">
        <v>64</v>
      </c>
      <c r="IM164" s="192" t="s">
        <v>490</v>
      </c>
      <c r="IN164" s="192" t="s">
        <v>83</v>
      </c>
      <c r="IO164" s="192" t="s">
        <v>489</v>
      </c>
      <c r="IP164" s="192" t="s">
        <v>487</v>
      </c>
      <c r="IQ164" s="192" t="s">
        <v>64</v>
      </c>
      <c r="IR164" s="192" t="s">
        <v>65</v>
      </c>
    </row>
    <row r="165" spans="1:252">
      <c r="A165" s="209" t="str">
        <f t="shared" si="2"/>
        <v>Report</v>
      </c>
      <c r="B165" s="192">
        <v>132848</v>
      </c>
      <c r="C165" s="192">
        <v>3206501</v>
      </c>
      <c r="D165" s="192" t="s">
        <v>1202</v>
      </c>
      <c r="E165" s="192" t="s">
        <v>794</v>
      </c>
      <c r="F165" s="192" t="s">
        <v>534</v>
      </c>
      <c r="G165" s="192" t="s">
        <v>534</v>
      </c>
      <c r="H165" s="192" t="s">
        <v>1203</v>
      </c>
      <c r="I165" s="192" t="s">
        <v>1204</v>
      </c>
      <c r="J165" s="192" t="s">
        <v>817</v>
      </c>
      <c r="K165" s="192" t="s">
        <v>824</v>
      </c>
      <c r="L165" s="192" t="s">
        <v>817</v>
      </c>
      <c r="M165" s="192" t="s">
        <v>783</v>
      </c>
      <c r="N165" s="210" t="s">
        <v>784</v>
      </c>
      <c r="O165" s="211">
        <v>10043179</v>
      </c>
      <c r="P165" s="196">
        <v>43081</v>
      </c>
      <c r="Q165" s="196">
        <v>43083</v>
      </c>
      <c r="R165" s="196">
        <v>43129</v>
      </c>
      <c r="S165" s="192" t="s">
        <v>785</v>
      </c>
      <c r="T165" s="192" t="s">
        <v>786</v>
      </c>
      <c r="U165" s="192">
        <v>3</v>
      </c>
      <c r="V165" s="192">
        <v>3</v>
      </c>
      <c r="W165" s="192">
        <v>3</v>
      </c>
      <c r="X165" s="192">
        <v>3</v>
      </c>
      <c r="Y165" s="192">
        <v>3</v>
      </c>
      <c r="Z165" s="192" t="s">
        <v>783</v>
      </c>
      <c r="AA165" s="192" t="s">
        <v>783</v>
      </c>
      <c r="AB165" s="192" t="s">
        <v>489</v>
      </c>
      <c r="AC165" s="192" t="s">
        <v>487</v>
      </c>
      <c r="AD165" s="192" t="s">
        <v>783</v>
      </c>
      <c r="AE165" s="192" t="s">
        <v>783</v>
      </c>
      <c r="AF165" s="192" t="s">
        <v>783</v>
      </c>
      <c r="AG165" s="192" t="s">
        <v>783</v>
      </c>
      <c r="AH165" s="192" t="s">
        <v>783</v>
      </c>
      <c r="AI165" s="192" t="s">
        <v>783</v>
      </c>
      <c r="AJ165" s="192" t="s">
        <v>783</v>
      </c>
      <c r="AK165" s="192" t="s">
        <v>787</v>
      </c>
      <c r="AL165" s="192" t="s">
        <v>64</v>
      </c>
      <c r="AM165" s="192" t="s">
        <v>64</v>
      </c>
      <c r="AN165" s="192" t="s">
        <v>64</v>
      </c>
      <c r="AO165" s="192" t="s">
        <v>64</v>
      </c>
      <c r="AP165" s="192" t="s">
        <v>64</v>
      </c>
      <c r="AQ165" s="192" t="s">
        <v>64</v>
      </c>
      <c r="AR165" s="192" t="s">
        <v>64</v>
      </c>
      <c r="AS165" s="192" t="s">
        <v>64</v>
      </c>
      <c r="AT165" s="192" t="s">
        <v>64</v>
      </c>
      <c r="AU165" s="192" t="s">
        <v>64</v>
      </c>
      <c r="AV165" s="192" t="s">
        <v>64</v>
      </c>
      <c r="AW165" s="192" t="s">
        <v>64</v>
      </c>
      <c r="AX165" s="192" t="s">
        <v>64</v>
      </c>
      <c r="AY165" s="192" t="s">
        <v>64</v>
      </c>
      <c r="AZ165" s="192" t="s">
        <v>64</v>
      </c>
      <c r="BA165" s="192" t="s">
        <v>64</v>
      </c>
      <c r="BB165" s="192" t="s">
        <v>82</v>
      </c>
      <c r="BC165" s="192" t="s">
        <v>64</v>
      </c>
      <c r="BD165" s="192" t="s">
        <v>64</v>
      </c>
      <c r="BE165" s="192" t="s">
        <v>64</v>
      </c>
      <c r="BF165" s="192" t="s">
        <v>64</v>
      </c>
      <c r="BG165" s="192" t="s">
        <v>64</v>
      </c>
      <c r="BH165" s="192" t="s">
        <v>64</v>
      </c>
      <c r="BI165" s="192" t="s">
        <v>64</v>
      </c>
      <c r="BJ165" s="192" t="s">
        <v>82</v>
      </c>
      <c r="BK165" s="192" t="s">
        <v>82</v>
      </c>
      <c r="BL165" s="192" t="s">
        <v>64</v>
      </c>
      <c r="BM165" s="192" t="s">
        <v>64</v>
      </c>
      <c r="BN165" s="192" t="s">
        <v>64</v>
      </c>
      <c r="BO165" s="192" t="s">
        <v>64</v>
      </c>
      <c r="BP165" s="192" t="s">
        <v>64</v>
      </c>
      <c r="BQ165" s="192" t="s">
        <v>64</v>
      </c>
      <c r="BR165" s="192" t="s">
        <v>64</v>
      </c>
      <c r="BS165" s="192" t="s">
        <v>64</v>
      </c>
      <c r="BT165" s="192" t="s">
        <v>64</v>
      </c>
      <c r="BU165" s="192" t="s">
        <v>64</v>
      </c>
      <c r="BV165" s="192" t="s">
        <v>64</v>
      </c>
      <c r="BW165" s="192" t="s">
        <v>64</v>
      </c>
      <c r="BX165" s="192" t="s">
        <v>64</v>
      </c>
      <c r="BY165" s="192" t="s">
        <v>64</v>
      </c>
      <c r="BZ165" s="192" t="s">
        <v>64</v>
      </c>
      <c r="CA165" s="192" t="s">
        <v>64</v>
      </c>
      <c r="CB165" s="192" t="s">
        <v>64</v>
      </c>
      <c r="CC165" s="192" t="s">
        <v>64</v>
      </c>
      <c r="CD165" s="192" t="s">
        <v>64</v>
      </c>
      <c r="CE165" s="192" t="s">
        <v>64</v>
      </c>
      <c r="CF165" s="192" t="s">
        <v>64</v>
      </c>
      <c r="CG165" s="192" t="s">
        <v>64</v>
      </c>
      <c r="CH165" s="192" t="s">
        <v>64</v>
      </c>
      <c r="CI165" s="192" t="s">
        <v>64</v>
      </c>
      <c r="CJ165" s="192" t="s">
        <v>64</v>
      </c>
      <c r="CK165" s="192" t="s">
        <v>64</v>
      </c>
      <c r="CL165" s="192" t="s">
        <v>64</v>
      </c>
      <c r="CM165" s="192" t="s">
        <v>64</v>
      </c>
      <c r="CN165" s="192" t="s">
        <v>64</v>
      </c>
      <c r="CO165" s="192" t="s">
        <v>64</v>
      </c>
      <c r="CP165" s="192" t="s">
        <v>64</v>
      </c>
      <c r="CQ165" s="192" t="s">
        <v>64</v>
      </c>
      <c r="CR165" s="192" t="s">
        <v>64</v>
      </c>
      <c r="CS165" s="192" t="s">
        <v>82</v>
      </c>
      <c r="CT165" s="192" t="s">
        <v>82</v>
      </c>
      <c r="CU165" s="192" t="s">
        <v>64</v>
      </c>
      <c r="CV165" s="192" t="s">
        <v>64</v>
      </c>
      <c r="CW165" s="192" t="s">
        <v>64</v>
      </c>
      <c r="CX165" s="192" t="s">
        <v>64</v>
      </c>
      <c r="CY165" s="192" t="s">
        <v>64</v>
      </c>
      <c r="CZ165" s="192" t="s">
        <v>64</v>
      </c>
      <c r="DA165" s="192" t="s">
        <v>64</v>
      </c>
      <c r="DB165" s="192" t="s">
        <v>64</v>
      </c>
      <c r="DC165" s="192" t="s">
        <v>64</v>
      </c>
      <c r="DD165" s="192" t="s">
        <v>64</v>
      </c>
      <c r="DE165" s="192" t="s">
        <v>64</v>
      </c>
      <c r="DF165" s="192" t="s">
        <v>64</v>
      </c>
      <c r="DG165" s="192" t="s">
        <v>64</v>
      </c>
      <c r="DH165" s="192" t="s">
        <v>64</v>
      </c>
      <c r="DI165" s="192" t="s">
        <v>64</v>
      </c>
      <c r="DJ165" s="192" t="s">
        <v>64</v>
      </c>
      <c r="DK165" s="192" t="s">
        <v>64</v>
      </c>
      <c r="DL165" s="192" t="s">
        <v>64</v>
      </c>
      <c r="DM165" s="192" t="s">
        <v>64</v>
      </c>
      <c r="DN165" s="192" t="s">
        <v>64</v>
      </c>
      <c r="DO165" s="192" t="s">
        <v>64</v>
      </c>
      <c r="DP165" s="192" t="s">
        <v>64</v>
      </c>
      <c r="DQ165" s="192" t="s">
        <v>64</v>
      </c>
      <c r="DR165" s="192" t="s">
        <v>82</v>
      </c>
      <c r="DS165" s="192" t="s">
        <v>64</v>
      </c>
      <c r="DT165" s="192" t="s">
        <v>64</v>
      </c>
      <c r="DU165" s="192" t="s">
        <v>64</v>
      </c>
      <c r="DV165" s="192" t="s">
        <v>64</v>
      </c>
      <c r="DW165" s="192" t="s">
        <v>64</v>
      </c>
      <c r="DX165" s="192" t="s">
        <v>64</v>
      </c>
      <c r="DY165" s="192" t="s">
        <v>64</v>
      </c>
      <c r="DZ165" s="192" t="s">
        <v>64</v>
      </c>
      <c r="EA165" s="192" t="s">
        <v>64</v>
      </c>
      <c r="EB165" s="192" t="s">
        <v>64</v>
      </c>
      <c r="EC165" s="192" t="s">
        <v>64</v>
      </c>
      <c r="ED165" s="192" t="s">
        <v>64</v>
      </c>
      <c r="EE165" s="192" t="s">
        <v>64</v>
      </c>
      <c r="EF165" s="192" t="s">
        <v>82</v>
      </c>
      <c r="EG165" s="192" t="s">
        <v>64</v>
      </c>
      <c r="EH165" s="192" t="s">
        <v>64</v>
      </c>
      <c r="EI165" s="192" t="s">
        <v>64</v>
      </c>
      <c r="EJ165" s="192" t="s">
        <v>64</v>
      </c>
      <c r="EK165" s="192" t="s">
        <v>64</v>
      </c>
      <c r="EL165" s="192" t="s">
        <v>64</v>
      </c>
      <c r="EM165" s="192" t="s">
        <v>64</v>
      </c>
      <c r="EN165" s="192" t="s">
        <v>64</v>
      </c>
      <c r="EO165" s="192" t="s">
        <v>64</v>
      </c>
      <c r="EP165" s="192" t="s">
        <v>64</v>
      </c>
      <c r="EQ165" s="192" t="s">
        <v>64</v>
      </c>
      <c r="ER165" s="192" t="s">
        <v>64</v>
      </c>
      <c r="ES165" s="192" t="s">
        <v>64</v>
      </c>
      <c r="ET165" s="192" t="s">
        <v>64</v>
      </c>
      <c r="EU165" s="192" t="s">
        <v>64</v>
      </c>
      <c r="EV165" s="192" t="s">
        <v>64</v>
      </c>
      <c r="EW165" s="192" t="s">
        <v>64</v>
      </c>
      <c r="EX165" s="192" t="s">
        <v>64</v>
      </c>
      <c r="EY165" s="192" t="s">
        <v>64</v>
      </c>
      <c r="EZ165" s="192" t="s">
        <v>64</v>
      </c>
      <c r="FA165" s="192" t="s">
        <v>64</v>
      </c>
      <c r="FB165" s="192" t="s">
        <v>64</v>
      </c>
      <c r="FC165" s="192" t="s">
        <v>64</v>
      </c>
      <c r="FD165" s="192" t="s">
        <v>64</v>
      </c>
      <c r="FE165" s="192" t="s">
        <v>64</v>
      </c>
      <c r="FF165" s="192" t="s">
        <v>64</v>
      </c>
      <c r="FG165" s="192" t="s">
        <v>64</v>
      </c>
      <c r="FH165" s="192" t="s">
        <v>64</v>
      </c>
      <c r="FI165" s="192" t="s">
        <v>64</v>
      </c>
      <c r="FJ165" s="192" t="s">
        <v>64</v>
      </c>
      <c r="FK165" s="192" t="s">
        <v>64</v>
      </c>
      <c r="FL165" s="192" t="s">
        <v>64</v>
      </c>
      <c r="FM165" s="192" t="s">
        <v>64</v>
      </c>
      <c r="FN165" s="192" t="s">
        <v>64</v>
      </c>
      <c r="FO165" s="192" t="s">
        <v>64</v>
      </c>
      <c r="FP165" s="192" t="s">
        <v>64</v>
      </c>
      <c r="FQ165" s="192" t="s">
        <v>64</v>
      </c>
      <c r="FR165" s="192" t="s">
        <v>64</v>
      </c>
      <c r="FS165" s="192" t="s">
        <v>64</v>
      </c>
      <c r="FT165" s="192" t="s">
        <v>64</v>
      </c>
      <c r="FU165" s="192" t="s">
        <v>64</v>
      </c>
      <c r="FV165" s="192" t="s">
        <v>82</v>
      </c>
      <c r="FW165" s="192" t="s">
        <v>64</v>
      </c>
      <c r="FX165" s="192" t="s">
        <v>64</v>
      </c>
      <c r="FY165" s="192" t="s">
        <v>64</v>
      </c>
      <c r="FZ165" s="192" t="s">
        <v>64</v>
      </c>
      <c r="GA165" s="192" t="s">
        <v>64</v>
      </c>
      <c r="GB165" s="192" t="s">
        <v>64</v>
      </c>
      <c r="GC165" s="192" t="s">
        <v>64</v>
      </c>
      <c r="GD165" s="192" t="s">
        <v>64</v>
      </c>
      <c r="GE165" s="192" t="s">
        <v>64</v>
      </c>
      <c r="GF165" s="192" t="s">
        <v>64</v>
      </c>
      <c r="GG165" s="192" t="s">
        <v>64</v>
      </c>
      <c r="GH165" s="192" t="s">
        <v>64</v>
      </c>
      <c r="GI165" s="192" t="s">
        <v>64</v>
      </c>
      <c r="GJ165" s="192" t="s">
        <v>64</v>
      </c>
      <c r="GK165" s="192" t="s">
        <v>64</v>
      </c>
      <c r="GL165" s="192" t="s">
        <v>64</v>
      </c>
      <c r="GM165" s="192" t="s">
        <v>64</v>
      </c>
      <c r="GN165" s="192" t="s">
        <v>82</v>
      </c>
      <c r="GO165" s="192" t="s">
        <v>64</v>
      </c>
      <c r="GP165" s="192" t="s">
        <v>64</v>
      </c>
      <c r="GQ165" s="192" t="s">
        <v>64</v>
      </c>
      <c r="GR165" s="192" t="s">
        <v>64</v>
      </c>
      <c r="GS165" s="192" t="s">
        <v>64</v>
      </c>
      <c r="GT165" s="192" t="s">
        <v>64</v>
      </c>
      <c r="GU165" s="192" t="s">
        <v>64</v>
      </c>
      <c r="GV165" s="192" t="s">
        <v>64</v>
      </c>
      <c r="GW165" s="192" t="s">
        <v>64</v>
      </c>
      <c r="GX165" s="192" t="s">
        <v>82</v>
      </c>
      <c r="GY165" s="192" t="s">
        <v>64</v>
      </c>
      <c r="GZ165" s="192" t="s">
        <v>64</v>
      </c>
      <c r="HA165" s="192" t="s">
        <v>64</v>
      </c>
      <c r="HB165" s="192" t="s">
        <v>64</v>
      </c>
      <c r="HC165" s="192" t="s">
        <v>82</v>
      </c>
      <c r="HD165" s="192" t="s">
        <v>64</v>
      </c>
      <c r="HE165" s="192" t="s">
        <v>64</v>
      </c>
      <c r="HF165" s="192" t="s">
        <v>64</v>
      </c>
      <c r="HG165" s="192" t="s">
        <v>64</v>
      </c>
      <c r="HH165" s="192" t="s">
        <v>64</v>
      </c>
      <c r="HI165" s="192" t="s">
        <v>64</v>
      </c>
      <c r="HJ165" s="192" t="s">
        <v>64</v>
      </c>
      <c r="HK165" s="192" t="s">
        <v>64</v>
      </c>
      <c r="HL165" s="192" t="s">
        <v>64</v>
      </c>
      <c r="HM165" s="192" t="s">
        <v>64</v>
      </c>
      <c r="HN165" s="192" t="s">
        <v>64</v>
      </c>
      <c r="HO165" s="192" t="s">
        <v>82</v>
      </c>
      <c r="HP165" s="192" t="s">
        <v>82</v>
      </c>
      <c r="HQ165" s="192" t="s">
        <v>82</v>
      </c>
      <c r="HR165" s="192" t="s">
        <v>82</v>
      </c>
      <c r="HS165" s="192" t="s">
        <v>64</v>
      </c>
      <c r="HT165" s="192" t="s">
        <v>64</v>
      </c>
      <c r="HU165" s="192" t="s">
        <v>64</v>
      </c>
      <c r="HV165" s="192" t="s">
        <v>64</v>
      </c>
      <c r="HW165" s="192" t="s">
        <v>64</v>
      </c>
      <c r="HX165" s="192" t="s">
        <v>64</v>
      </c>
      <c r="HY165" s="192" t="s">
        <v>64</v>
      </c>
      <c r="HZ165" s="192" t="s">
        <v>64</v>
      </c>
      <c r="IA165" s="192" t="s">
        <v>64</v>
      </c>
      <c r="IB165" s="192" t="s">
        <v>64</v>
      </c>
      <c r="IC165" s="192" t="s">
        <v>64</v>
      </c>
      <c r="ID165" s="192" t="s">
        <v>64</v>
      </c>
      <c r="IE165" s="192" t="s">
        <v>64</v>
      </c>
      <c r="IF165" s="192" t="s">
        <v>64</v>
      </c>
      <c r="IG165" s="192" t="s">
        <v>64</v>
      </c>
      <c r="IH165" s="192" t="s">
        <v>64</v>
      </c>
      <c r="II165" s="192" t="s">
        <v>64</v>
      </c>
      <c r="IJ165" s="192" t="s">
        <v>64</v>
      </c>
      <c r="IK165" s="192" t="s">
        <v>64</v>
      </c>
      <c r="IL165" s="192" t="s">
        <v>64</v>
      </c>
      <c r="IM165" s="192" t="s">
        <v>490</v>
      </c>
      <c r="IN165" s="192" t="s">
        <v>83</v>
      </c>
      <c r="IO165" s="192" t="s">
        <v>489</v>
      </c>
      <c r="IP165" s="192" t="s">
        <v>487</v>
      </c>
      <c r="IQ165" s="192" t="s">
        <v>82</v>
      </c>
      <c r="IR165" s="192" t="s">
        <v>82</v>
      </c>
    </row>
    <row r="166" spans="1:252">
      <c r="A166" s="209" t="str">
        <f t="shared" si="2"/>
        <v>Report</v>
      </c>
      <c r="B166" s="192">
        <v>132797</v>
      </c>
      <c r="C166" s="192">
        <v>2116390</v>
      </c>
      <c r="D166" s="192" t="s">
        <v>1205</v>
      </c>
      <c r="E166" s="192" t="s">
        <v>794</v>
      </c>
      <c r="F166" s="192" t="s">
        <v>534</v>
      </c>
      <c r="G166" s="192" t="s">
        <v>534</v>
      </c>
      <c r="H166" s="192" t="s">
        <v>795</v>
      </c>
      <c r="I166" s="192" t="s">
        <v>1206</v>
      </c>
      <c r="J166" s="192" t="s">
        <v>781</v>
      </c>
      <c r="K166" s="192" t="s">
        <v>817</v>
      </c>
      <c r="L166" s="192" t="s">
        <v>817</v>
      </c>
      <c r="M166" s="192" t="s">
        <v>783</v>
      </c>
      <c r="N166" s="210" t="s">
        <v>784</v>
      </c>
      <c r="O166" s="211">
        <v>10035795</v>
      </c>
      <c r="P166" s="196">
        <v>43166</v>
      </c>
      <c r="Q166" s="196">
        <v>43168</v>
      </c>
      <c r="R166" s="196">
        <v>43224</v>
      </c>
      <c r="S166" s="192" t="s">
        <v>785</v>
      </c>
      <c r="T166" s="192" t="s">
        <v>786</v>
      </c>
      <c r="U166" s="192">
        <v>2</v>
      </c>
      <c r="V166" s="192">
        <v>2</v>
      </c>
      <c r="W166" s="192">
        <v>2</v>
      </c>
      <c r="X166" s="192">
        <v>2</v>
      </c>
      <c r="Y166" s="192">
        <v>2</v>
      </c>
      <c r="Z166" s="192" t="s">
        <v>783</v>
      </c>
      <c r="AA166" s="192" t="s">
        <v>783</v>
      </c>
      <c r="AB166" s="192" t="s">
        <v>489</v>
      </c>
      <c r="AC166" s="192" t="s">
        <v>487</v>
      </c>
      <c r="AD166" s="192" t="s">
        <v>783</v>
      </c>
      <c r="AE166" s="192" t="s">
        <v>783</v>
      </c>
      <c r="AF166" s="192" t="s">
        <v>783</v>
      </c>
      <c r="AG166" s="192" t="s">
        <v>783</v>
      </c>
      <c r="AH166" s="192" t="s">
        <v>783</v>
      </c>
      <c r="AI166" s="192" t="s">
        <v>783</v>
      </c>
      <c r="AJ166" s="192" t="s">
        <v>783</v>
      </c>
      <c r="AK166" s="192" t="s">
        <v>787</v>
      </c>
      <c r="AL166" s="192" t="s">
        <v>64</v>
      </c>
      <c r="AM166" s="192" t="s">
        <v>64</v>
      </c>
      <c r="AN166" s="192" t="s">
        <v>64</v>
      </c>
      <c r="AO166" s="192" t="s">
        <v>64</v>
      </c>
      <c r="AP166" s="192" t="s">
        <v>64</v>
      </c>
      <c r="AQ166" s="192" t="s">
        <v>64</v>
      </c>
      <c r="AR166" s="192" t="s">
        <v>64</v>
      </c>
      <c r="AS166" s="192" t="s">
        <v>64</v>
      </c>
      <c r="AT166" s="192" t="s">
        <v>64</v>
      </c>
      <c r="AU166" s="192" t="s">
        <v>64</v>
      </c>
      <c r="AV166" s="192" t="s">
        <v>64</v>
      </c>
      <c r="AW166" s="192" t="s">
        <v>64</v>
      </c>
      <c r="AX166" s="192" t="s">
        <v>64</v>
      </c>
      <c r="AY166" s="192" t="s">
        <v>64</v>
      </c>
      <c r="AZ166" s="192" t="s">
        <v>64</v>
      </c>
      <c r="BA166" s="192" t="s">
        <v>64</v>
      </c>
      <c r="BB166" s="192" t="s">
        <v>64</v>
      </c>
      <c r="BC166" s="192" t="s">
        <v>64</v>
      </c>
      <c r="BD166" s="192" t="s">
        <v>64</v>
      </c>
      <c r="BE166" s="192" t="s">
        <v>64</v>
      </c>
      <c r="BF166" s="192" t="s">
        <v>64</v>
      </c>
      <c r="BG166" s="192" t="s">
        <v>64</v>
      </c>
      <c r="BH166" s="192" t="s">
        <v>64</v>
      </c>
      <c r="BI166" s="192" t="s">
        <v>64</v>
      </c>
      <c r="BJ166" s="192" t="s">
        <v>82</v>
      </c>
      <c r="BK166" s="192" t="s">
        <v>82</v>
      </c>
      <c r="BL166" s="192" t="s">
        <v>64</v>
      </c>
      <c r="BM166" s="192" t="s">
        <v>64</v>
      </c>
      <c r="BN166" s="192" t="s">
        <v>64</v>
      </c>
      <c r="BO166" s="192" t="s">
        <v>64</v>
      </c>
      <c r="BP166" s="192" t="s">
        <v>64</v>
      </c>
      <c r="BQ166" s="192" t="s">
        <v>64</v>
      </c>
      <c r="BR166" s="192" t="s">
        <v>64</v>
      </c>
      <c r="BS166" s="192" t="s">
        <v>64</v>
      </c>
      <c r="BT166" s="192" t="s">
        <v>64</v>
      </c>
      <c r="BU166" s="192" t="s">
        <v>64</v>
      </c>
      <c r="BV166" s="192" t="s">
        <v>64</v>
      </c>
      <c r="BW166" s="192" t="s">
        <v>64</v>
      </c>
      <c r="BX166" s="192" t="s">
        <v>64</v>
      </c>
      <c r="BY166" s="192" t="s">
        <v>64</v>
      </c>
      <c r="BZ166" s="192" t="s">
        <v>64</v>
      </c>
      <c r="CA166" s="192" t="s">
        <v>64</v>
      </c>
      <c r="CB166" s="192" t="s">
        <v>64</v>
      </c>
      <c r="CC166" s="192" t="s">
        <v>64</v>
      </c>
      <c r="CD166" s="192" t="s">
        <v>64</v>
      </c>
      <c r="CE166" s="192" t="s">
        <v>64</v>
      </c>
      <c r="CF166" s="192" t="s">
        <v>64</v>
      </c>
      <c r="CG166" s="192" t="s">
        <v>64</v>
      </c>
      <c r="CH166" s="192" t="s">
        <v>64</v>
      </c>
      <c r="CI166" s="192" t="s">
        <v>64</v>
      </c>
      <c r="CJ166" s="192" t="s">
        <v>64</v>
      </c>
      <c r="CK166" s="192" t="s">
        <v>64</v>
      </c>
      <c r="CL166" s="192" t="s">
        <v>64</v>
      </c>
      <c r="CM166" s="192" t="s">
        <v>64</v>
      </c>
      <c r="CN166" s="192" t="s">
        <v>64</v>
      </c>
      <c r="CO166" s="192" t="s">
        <v>64</v>
      </c>
      <c r="CP166" s="192" t="s">
        <v>64</v>
      </c>
      <c r="CQ166" s="192" t="s">
        <v>64</v>
      </c>
      <c r="CR166" s="192" t="s">
        <v>64</v>
      </c>
      <c r="CS166" s="192" t="s">
        <v>64</v>
      </c>
      <c r="CT166" s="192" t="s">
        <v>82</v>
      </c>
      <c r="CU166" s="192" t="s">
        <v>64</v>
      </c>
      <c r="CV166" s="192" t="s">
        <v>64</v>
      </c>
      <c r="CW166" s="192" t="s">
        <v>64</v>
      </c>
      <c r="CX166" s="192" t="s">
        <v>64</v>
      </c>
      <c r="CY166" s="192" t="s">
        <v>64</v>
      </c>
      <c r="CZ166" s="192" t="s">
        <v>64</v>
      </c>
      <c r="DA166" s="192" t="s">
        <v>64</v>
      </c>
      <c r="DB166" s="192" t="s">
        <v>64</v>
      </c>
      <c r="DC166" s="192" t="s">
        <v>64</v>
      </c>
      <c r="DD166" s="192" t="s">
        <v>64</v>
      </c>
      <c r="DE166" s="192" t="s">
        <v>64</v>
      </c>
      <c r="DF166" s="192" t="s">
        <v>64</v>
      </c>
      <c r="DG166" s="192" t="s">
        <v>64</v>
      </c>
      <c r="DH166" s="192" t="s">
        <v>64</v>
      </c>
      <c r="DI166" s="192" t="s">
        <v>64</v>
      </c>
      <c r="DJ166" s="192" t="s">
        <v>64</v>
      </c>
      <c r="DK166" s="192" t="s">
        <v>64</v>
      </c>
      <c r="DL166" s="192" t="s">
        <v>64</v>
      </c>
      <c r="DM166" s="192" t="s">
        <v>64</v>
      </c>
      <c r="DN166" s="192" t="s">
        <v>64</v>
      </c>
      <c r="DO166" s="192" t="s">
        <v>64</v>
      </c>
      <c r="DP166" s="192" t="s">
        <v>64</v>
      </c>
      <c r="DQ166" s="192" t="s">
        <v>64</v>
      </c>
      <c r="DR166" s="192" t="s">
        <v>82</v>
      </c>
      <c r="DS166" s="192" t="s">
        <v>64</v>
      </c>
      <c r="DT166" s="192" t="s">
        <v>64</v>
      </c>
      <c r="DU166" s="192" t="s">
        <v>64</v>
      </c>
      <c r="DV166" s="192" t="s">
        <v>64</v>
      </c>
      <c r="DW166" s="192" t="s">
        <v>64</v>
      </c>
      <c r="DX166" s="192" t="s">
        <v>64</v>
      </c>
      <c r="DY166" s="192" t="s">
        <v>64</v>
      </c>
      <c r="DZ166" s="192" t="s">
        <v>64</v>
      </c>
      <c r="EA166" s="192" t="s">
        <v>64</v>
      </c>
      <c r="EB166" s="192" t="s">
        <v>64</v>
      </c>
      <c r="EC166" s="192" t="s">
        <v>64</v>
      </c>
      <c r="ED166" s="192" t="s">
        <v>64</v>
      </c>
      <c r="EE166" s="192" t="s">
        <v>64</v>
      </c>
      <c r="EF166" s="192" t="s">
        <v>82</v>
      </c>
      <c r="EG166" s="192" t="s">
        <v>64</v>
      </c>
      <c r="EH166" s="192" t="s">
        <v>64</v>
      </c>
      <c r="EI166" s="192" t="s">
        <v>64</v>
      </c>
      <c r="EJ166" s="192" t="s">
        <v>64</v>
      </c>
      <c r="EK166" s="192" t="s">
        <v>64</v>
      </c>
      <c r="EL166" s="192" t="s">
        <v>64</v>
      </c>
      <c r="EM166" s="192" t="s">
        <v>64</v>
      </c>
      <c r="EN166" s="192" t="s">
        <v>64</v>
      </c>
      <c r="EO166" s="192" t="s">
        <v>64</v>
      </c>
      <c r="EP166" s="192" t="s">
        <v>64</v>
      </c>
      <c r="EQ166" s="192" t="s">
        <v>64</v>
      </c>
      <c r="ER166" s="192" t="s">
        <v>64</v>
      </c>
      <c r="ES166" s="192" t="s">
        <v>64</v>
      </c>
      <c r="ET166" s="192" t="s">
        <v>64</v>
      </c>
      <c r="EU166" s="192" t="s">
        <v>64</v>
      </c>
      <c r="EV166" s="192" t="s">
        <v>64</v>
      </c>
      <c r="EW166" s="192" t="s">
        <v>64</v>
      </c>
      <c r="EX166" s="192" t="s">
        <v>64</v>
      </c>
      <c r="EY166" s="192" t="s">
        <v>64</v>
      </c>
      <c r="EZ166" s="192" t="s">
        <v>64</v>
      </c>
      <c r="FA166" s="192" t="s">
        <v>64</v>
      </c>
      <c r="FB166" s="192" t="s">
        <v>64</v>
      </c>
      <c r="FC166" s="192" t="s">
        <v>64</v>
      </c>
      <c r="FD166" s="192" t="s">
        <v>64</v>
      </c>
      <c r="FE166" s="192" t="s">
        <v>64</v>
      </c>
      <c r="FF166" s="192" t="s">
        <v>64</v>
      </c>
      <c r="FG166" s="192" t="s">
        <v>64</v>
      </c>
      <c r="FH166" s="192" t="s">
        <v>64</v>
      </c>
      <c r="FI166" s="192" t="s">
        <v>64</v>
      </c>
      <c r="FJ166" s="192" t="s">
        <v>64</v>
      </c>
      <c r="FK166" s="192" t="s">
        <v>64</v>
      </c>
      <c r="FL166" s="192" t="s">
        <v>64</v>
      </c>
      <c r="FM166" s="192" t="s">
        <v>64</v>
      </c>
      <c r="FN166" s="192" t="s">
        <v>64</v>
      </c>
      <c r="FO166" s="192" t="s">
        <v>64</v>
      </c>
      <c r="FP166" s="192" t="s">
        <v>64</v>
      </c>
      <c r="FQ166" s="192" t="s">
        <v>64</v>
      </c>
      <c r="FR166" s="192" t="s">
        <v>64</v>
      </c>
      <c r="FS166" s="192" t="s">
        <v>64</v>
      </c>
      <c r="FT166" s="192" t="s">
        <v>64</v>
      </c>
      <c r="FU166" s="192" t="s">
        <v>64</v>
      </c>
      <c r="FV166" s="192" t="s">
        <v>64</v>
      </c>
      <c r="FW166" s="192" t="s">
        <v>64</v>
      </c>
      <c r="FX166" s="192" t="s">
        <v>64</v>
      </c>
      <c r="FY166" s="192" t="s">
        <v>64</v>
      </c>
      <c r="FZ166" s="192" t="s">
        <v>64</v>
      </c>
      <c r="GA166" s="192" t="s">
        <v>64</v>
      </c>
      <c r="GB166" s="192" t="s">
        <v>64</v>
      </c>
      <c r="GC166" s="192" t="s">
        <v>64</v>
      </c>
      <c r="GD166" s="192" t="s">
        <v>64</v>
      </c>
      <c r="GE166" s="192" t="s">
        <v>64</v>
      </c>
      <c r="GF166" s="192" t="s">
        <v>64</v>
      </c>
      <c r="GG166" s="192" t="s">
        <v>64</v>
      </c>
      <c r="GH166" s="192" t="s">
        <v>64</v>
      </c>
      <c r="GI166" s="192" t="s">
        <v>64</v>
      </c>
      <c r="GJ166" s="192" t="s">
        <v>64</v>
      </c>
      <c r="GK166" s="192" t="s">
        <v>64</v>
      </c>
      <c r="GL166" s="192" t="s">
        <v>64</v>
      </c>
      <c r="GM166" s="192" t="s">
        <v>64</v>
      </c>
      <c r="GN166" s="192" t="s">
        <v>82</v>
      </c>
      <c r="GO166" s="192" t="s">
        <v>64</v>
      </c>
      <c r="GP166" s="192" t="s">
        <v>64</v>
      </c>
      <c r="GQ166" s="192" t="s">
        <v>64</v>
      </c>
      <c r="GR166" s="192" t="s">
        <v>64</v>
      </c>
      <c r="GS166" s="192" t="s">
        <v>64</v>
      </c>
      <c r="GT166" s="192" t="s">
        <v>64</v>
      </c>
      <c r="GU166" s="192" t="s">
        <v>64</v>
      </c>
      <c r="GV166" s="192" t="s">
        <v>64</v>
      </c>
      <c r="GW166" s="192" t="s">
        <v>64</v>
      </c>
      <c r="GX166" s="192" t="s">
        <v>64</v>
      </c>
      <c r="GY166" s="192" t="s">
        <v>64</v>
      </c>
      <c r="GZ166" s="192" t="s">
        <v>64</v>
      </c>
      <c r="HA166" s="192" t="s">
        <v>64</v>
      </c>
      <c r="HB166" s="192" t="s">
        <v>64</v>
      </c>
      <c r="HC166" s="192" t="s">
        <v>64</v>
      </c>
      <c r="HD166" s="192" t="s">
        <v>64</v>
      </c>
      <c r="HE166" s="192" t="s">
        <v>64</v>
      </c>
      <c r="HF166" s="192" t="s">
        <v>64</v>
      </c>
      <c r="HG166" s="192" t="s">
        <v>64</v>
      </c>
      <c r="HH166" s="192" t="s">
        <v>64</v>
      </c>
      <c r="HI166" s="192" t="s">
        <v>64</v>
      </c>
      <c r="HJ166" s="192" t="s">
        <v>64</v>
      </c>
      <c r="HK166" s="192" t="s">
        <v>64</v>
      </c>
      <c r="HL166" s="192" t="s">
        <v>64</v>
      </c>
      <c r="HM166" s="192" t="s">
        <v>64</v>
      </c>
      <c r="HN166" s="192" t="s">
        <v>64</v>
      </c>
      <c r="HO166" s="192" t="s">
        <v>64</v>
      </c>
      <c r="HP166" s="192" t="s">
        <v>64</v>
      </c>
      <c r="HQ166" s="192" t="s">
        <v>64</v>
      </c>
      <c r="HR166" s="192" t="s">
        <v>64</v>
      </c>
      <c r="HS166" s="192" t="s">
        <v>64</v>
      </c>
      <c r="HT166" s="192" t="s">
        <v>64</v>
      </c>
      <c r="HU166" s="192" t="s">
        <v>64</v>
      </c>
      <c r="HV166" s="192" t="s">
        <v>64</v>
      </c>
      <c r="HW166" s="192" t="s">
        <v>64</v>
      </c>
      <c r="HX166" s="192" t="s">
        <v>64</v>
      </c>
      <c r="HY166" s="192" t="s">
        <v>64</v>
      </c>
      <c r="HZ166" s="192" t="s">
        <v>64</v>
      </c>
      <c r="IA166" s="192" t="s">
        <v>64</v>
      </c>
      <c r="IB166" s="192" t="s">
        <v>64</v>
      </c>
      <c r="IC166" s="192" t="s">
        <v>64</v>
      </c>
      <c r="ID166" s="192" t="s">
        <v>64</v>
      </c>
      <c r="IE166" s="192" t="s">
        <v>64</v>
      </c>
      <c r="IF166" s="192" t="s">
        <v>64</v>
      </c>
      <c r="IG166" s="192" t="s">
        <v>64</v>
      </c>
      <c r="IH166" s="192" t="s">
        <v>64</v>
      </c>
      <c r="II166" s="192" t="s">
        <v>64</v>
      </c>
      <c r="IJ166" s="192" t="s">
        <v>64</v>
      </c>
      <c r="IK166" s="192" t="s">
        <v>64</v>
      </c>
      <c r="IL166" s="192" t="s">
        <v>64</v>
      </c>
      <c r="IM166" s="192" t="s">
        <v>490</v>
      </c>
      <c r="IN166" s="192" t="s">
        <v>83</v>
      </c>
      <c r="IO166" s="192" t="s">
        <v>489</v>
      </c>
      <c r="IP166" s="192" t="s">
        <v>487</v>
      </c>
      <c r="IQ166" s="192" t="s">
        <v>82</v>
      </c>
      <c r="IR166" s="192" t="s">
        <v>82</v>
      </c>
    </row>
    <row r="167" spans="1:252">
      <c r="A167" s="209" t="str">
        <f t="shared" si="2"/>
        <v>Report</v>
      </c>
      <c r="B167" s="192">
        <v>113623</v>
      </c>
      <c r="C167" s="192">
        <v>8786045</v>
      </c>
      <c r="D167" s="192" t="s">
        <v>1207</v>
      </c>
      <c r="E167" s="192" t="s">
        <v>794</v>
      </c>
      <c r="F167" s="192" t="s">
        <v>536</v>
      </c>
      <c r="G167" s="192" t="s">
        <v>536</v>
      </c>
      <c r="H167" s="192" t="s">
        <v>919</v>
      </c>
      <c r="I167" s="192" t="s">
        <v>1208</v>
      </c>
      <c r="J167" s="192" t="s">
        <v>781</v>
      </c>
      <c r="K167" s="192" t="s">
        <v>781</v>
      </c>
      <c r="L167" s="192" t="s">
        <v>782</v>
      </c>
      <c r="M167" s="192" t="s">
        <v>783</v>
      </c>
      <c r="N167" s="210" t="s">
        <v>784</v>
      </c>
      <c r="O167" s="211">
        <v>10035558</v>
      </c>
      <c r="P167" s="196">
        <v>43067</v>
      </c>
      <c r="Q167" s="196">
        <v>43069</v>
      </c>
      <c r="R167" s="196">
        <v>43116</v>
      </c>
      <c r="S167" s="192" t="s">
        <v>785</v>
      </c>
      <c r="T167" s="192" t="s">
        <v>786</v>
      </c>
      <c r="U167" s="192">
        <v>4</v>
      </c>
      <c r="V167" s="192">
        <v>4</v>
      </c>
      <c r="W167" s="192">
        <v>4</v>
      </c>
      <c r="X167" s="192">
        <v>4</v>
      </c>
      <c r="Y167" s="192">
        <v>4</v>
      </c>
      <c r="Z167" s="192" t="s">
        <v>783</v>
      </c>
      <c r="AA167" s="192" t="s">
        <v>783</v>
      </c>
      <c r="AB167" s="192" t="s">
        <v>489</v>
      </c>
      <c r="AC167" s="192" t="s">
        <v>487</v>
      </c>
      <c r="AD167" s="192" t="s">
        <v>783</v>
      </c>
      <c r="AE167" s="192" t="s">
        <v>783</v>
      </c>
      <c r="AF167" s="192" t="s">
        <v>783</v>
      </c>
      <c r="AG167" s="192" t="s">
        <v>783</v>
      </c>
      <c r="AH167" s="192" t="s">
        <v>783</v>
      </c>
      <c r="AI167" s="192" t="s">
        <v>783</v>
      </c>
      <c r="AJ167" s="192" t="s">
        <v>783</v>
      </c>
      <c r="AK167" s="192" t="s">
        <v>791</v>
      </c>
      <c r="AL167" s="192" t="s">
        <v>792</v>
      </c>
      <c r="AM167" s="192" t="s">
        <v>792</v>
      </c>
      <c r="AN167" s="192" t="s">
        <v>792</v>
      </c>
      <c r="AO167" s="192" t="s">
        <v>64</v>
      </c>
      <c r="AP167" s="192" t="s">
        <v>792</v>
      </c>
      <c r="AQ167" s="192" t="s">
        <v>792</v>
      </c>
      <c r="AR167" s="192" t="s">
        <v>64</v>
      </c>
      <c r="AS167" s="192" t="s">
        <v>792</v>
      </c>
      <c r="AT167" s="192" t="s">
        <v>65</v>
      </c>
      <c r="AU167" s="192" t="s">
        <v>65</v>
      </c>
      <c r="AV167" s="192" t="s">
        <v>65</v>
      </c>
      <c r="AW167" s="192" t="s">
        <v>65</v>
      </c>
      <c r="AX167" s="192" t="s">
        <v>64</v>
      </c>
      <c r="AY167" s="192" t="s">
        <v>65</v>
      </c>
      <c r="AZ167" s="192" t="s">
        <v>64</v>
      </c>
      <c r="BA167" s="192" t="s">
        <v>64</v>
      </c>
      <c r="BB167" s="192" t="s">
        <v>64</v>
      </c>
      <c r="BC167" s="192" t="s">
        <v>65</v>
      </c>
      <c r="BD167" s="192" t="s">
        <v>65</v>
      </c>
      <c r="BE167" s="192" t="s">
        <v>64</v>
      </c>
      <c r="BF167" s="192" t="s">
        <v>64</v>
      </c>
      <c r="BG167" s="192" t="s">
        <v>64</v>
      </c>
      <c r="BH167" s="192" t="s">
        <v>65</v>
      </c>
      <c r="BI167" s="192" t="s">
        <v>65</v>
      </c>
      <c r="BJ167" s="192" t="s">
        <v>82</v>
      </c>
      <c r="BK167" s="192" t="s">
        <v>65</v>
      </c>
      <c r="BL167" s="192" t="s">
        <v>65</v>
      </c>
      <c r="BM167" s="192" t="s">
        <v>65</v>
      </c>
      <c r="BN167" s="192" t="s">
        <v>65</v>
      </c>
      <c r="BO167" s="192" t="s">
        <v>65</v>
      </c>
      <c r="BP167" s="192" t="s">
        <v>65</v>
      </c>
      <c r="BQ167" s="192" t="s">
        <v>65</v>
      </c>
      <c r="BR167" s="192" t="s">
        <v>65</v>
      </c>
      <c r="BS167" s="192" t="s">
        <v>65</v>
      </c>
      <c r="BT167" s="192" t="s">
        <v>65</v>
      </c>
      <c r="BU167" s="192" t="s">
        <v>65</v>
      </c>
      <c r="BV167" s="192" t="s">
        <v>64</v>
      </c>
      <c r="BW167" s="192" t="s">
        <v>64</v>
      </c>
      <c r="BX167" s="192" t="s">
        <v>64</v>
      </c>
      <c r="BY167" s="192" t="s">
        <v>65</v>
      </c>
      <c r="BZ167" s="192" t="s">
        <v>65</v>
      </c>
      <c r="CA167" s="192" t="s">
        <v>65</v>
      </c>
      <c r="CB167" s="192" t="s">
        <v>65</v>
      </c>
      <c r="CC167" s="192" t="s">
        <v>64</v>
      </c>
      <c r="CD167" s="192" t="s">
        <v>64</v>
      </c>
      <c r="CE167" s="192" t="s">
        <v>64</v>
      </c>
      <c r="CF167" s="192" t="s">
        <v>64</v>
      </c>
      <c r="CG167" s="192" t="s">
        <v>65</v>
      </c>
      <c r="CH167" s="192" t="s">
        <v>64</v>
      </c>
      <c r="CI167" s="192" t="s">
        <v>64</v>
      </c>
      <c r="CJ167" s="192" t="s">
        <v>64</v>
      </c>
      <c r="CK167" s="192" t="s">
        <v>64</v>
      </c>
      <c r="CL167" s="192" t="s">
        <v>64</v>
      </c>
      <c r="CM167" s="192" t="s">
        <v>64</v>
      </c>
      <c r="CN167" s="192" t="s">
        <v>64</v>
      </c>
      <c r="CO167" s="192" t="s">
        <v>64</v>
      </c>
      <c r="CP167" s="192" t="s">
        <v>64</v>
      </c>
      <c r="CQ167" s="192" t="s">
        <v>64</v>
      </c>
      <c r="CR167" s="192" t="s">
        <v>82</v>
      </c>
      <c r="CS167" s="192" t="s">
        <v>82</v>
      </c>
      <c r="CT167" s="192" t="s">
        <v>82</v>
      </c>
      <c r="CU167" s="192" t="s">
        <v>64</v>
      </c>
      <c r="CV167" s="192" t="s">
        <v>64</v>
      </c>
      <c r="CW167" s="192" t="s">
        <v>64</v>
      </c>
      <c r="CX167" s="192" t="s">
        <v>64</v>
      </c>
      <c r="CY167" s="192" t="s">
        <v>64</v>
      </c>
      <c r="CZ167" s="192" t="s">
        <v>65</v>
      </c>
      <c r="DA167" s="192" t="s">
        <v>65</v>
      </c>
      <c r="DB167" s="192" t="s">
        <v>64</v>
      </c>
      <c r="DC167" s="192" t="s">
        <v>64</v>
      </c>
      <c r="DD167" s="192" t="s">
        <v>64</v>
      </c>
      <c r="DE167" s="192" t="s">
        <v>64</v>
      </c>
      <c r="DF167" s="192" t="s">
        <v>64</v>
      </c>
      <c r="DG167" s="192" t="s">
        <v>64</v>
      </c>
      <c r="DH167" s="192" t="s">
        <v>64</v>
      </c>
      <c r="DI167" s="192" t="s">
        <v>64</v>
      </c>
      <c r="DJ167" s="192" t="s">
        <v>64</v>
      </c>
      <c r="DK167" s="192" t="s">
        <v>64</v>
      </c>
      <c r="DL167" s="192" t="s">
        <v>64</v>
      </c>
      <c r="DM167" s="192" t="s">
        <v>64</v>
      </c>
      <c r="DN167" s="192" t="s">
        <v>64</v>
      </c>
      <c r="DO167" s="192" t="s">
        <v>64</v>
      </c>
      <c r="DP167" s="192" t="s">
        <v>64</v>
      </c>
      <c r="DQ167" s="192" t="s">
        <v>64</v>
      </c>
      <c r="DR167" s="192" t="s">
        <v>64</v>
      </c>
      <c r="DS167" s="192" t="s">
        <v>64</v>
      </c>
      <c r="DT167" s="192" t="s">
        <v>64</v>
      </c>
      <c r="DU167" s="192" t="s">
        <v>64</v>
      </c>
      <c r="DV167" s="192" t="s">
        <v>64</v>
      </c>
      <c r="DW167" s="192" t="s">
        <v>64</v>
      </c>
      <c r="DX167" s="192" t="s">
        <v>64</v>
      </c>
      <c r="DY167" s="192" t="s">
        <v>64</v>
      </c>
      <c r="DZ167" s="192" t="s">
        <v>64</v>
      </c>
      <c r="EA167" s="192" t="s">
        <v>64</v>
      </c>
      <c r="EB167" s="192" t="s">
        <v>64</v>
      </c>
      <c r="EC167" s="192" t="s">
        <v>64</v>
      </c>
      <c r="ED167" s="192" t="s">
        <v>64</v>
      </c>
      <c r="EE167" s="192" t="s">
        <v>64</v>
      </c>
      <c r="EF167" s="192" t="s">
        <v>82</v>
      </c>
      <c r="EG167" s="192" t="s">
        <v>64</v>
      </c>
      <c r="EH167" s="192" t="s">
        <v>64</v>
      </c>
      <c r="EI167" s="192" t="s">
        <v>64</v>
      </c>
      <c r="EJ167" s="192" t="s">
        <v>64</v>
      </c>
      <c r="EK167" s="192" t="s">
        <v>64</v>
      </c>
      <c r="EL167" s="192" t="s">
        <v>64</v>
      </c>
      <c r="EM167" s="192" t="s">
        <v>64</v>
      </c>
      <c r="EN167" s="192" t="s">
        <v>64</v>
      </c>
      <c r="EO167" s="192" t="s">
        <v>64</v>
      </c>
      <c r="EP167" s="192" t="s">
        <v>64</v>
      </c>
      <c r="EQ167" s="192" t="s">
        <v>64</v>
      </c>
      <c r="ER167" s="192" t="s">
        <v>64</v>
      </c>
      <c r="ES167" s="192" t="s">
        <v>64</v>
      </c>
      <c r="ET167" s="192" t="s">
        <v>64</v>
      </c>
      <c r="EU167" s="192" t="s">
        <v>64</v>
      </c>
      <c r="EV167" s="192" t="s">
        <v>64</v>
      </c>
      <c r="EW167" s="192" t="s">
        <v>64</v>
      </c>
      <c r="EX167" s="192" t="s">
        <v>64</v>
      </c>
      <c r="EY167" s="192" t="s">
        <v>64</v>
      </c>
      <c r="EZ167" s="192" t="s">
        <v>64</v>
      </c>
      <c r="FA167" s="192" t="s">
        <v>64</v>
      </c>
      <c r="FB167" s="192" t="s">
        <v>64</v>
      </c>
      <c r="FC167" s="192" t="s">
        <v>64</v>
      </c>
      <c r="FD167" s="192" t="s">
        <v>64</v>
      </c>
      <c r="FE167" s="192" t="s">
        <v>64</v>
      </c>
      <c r="FF167" s="192" t="s">
        <v>64</v>
      </c>
      <c r="FG167" s="192" t="s">
        <v>64</v>
      </c>
      <c r="FH167" s="192" t="s">
        <v>64</v>
      </c>
      <c r="FI167" s="192" t="s">
        <v>64</v>
      </c>
      <c r="FJ167" s="192" t="s">
        <v>64</v>
      </c>
      <c r="FK167" s="192" t="s">
        <v>64</v>
      </c>
      <c r="FL167" s="192" t="s">
        <v>64</v>
      </c>
      <c r="FM167" s="192" t="s">
        <v>64</v>
      </c>
      <c r="FN167" s="192" t="s">
        <v>64</v>
      </c>
      <c r="FO167" s="192" t="s">
        <v>64</v>
      </c>
      <c r="FP167" s="192" t="s">
        <v>64</v>
      </c>
      <c r="FQ167" s="192" t="s">
        <v>64</v>
      </c>
      <c r="FR167" s="192" t="s">
        <v>64</v>
      </c>
      <c r="FS167" s="192" t="s">
        <v>64</v>
      </c>
      <c r="FT167" s="192" t="s">
        <v>64</v>
      </c>
      <c r="FU167" s="192" t="s">
        <v>64</v>
      </c>
      <c r="FV167" s="192" t="s">
        <v>64</v>
      </c>
      <c r="FW167" s="192" t="s">
        <v>82</v>
      </c>
      <c r="FX167" s="192" t="s">
        <v>65</v>
      </c>
      <c r="FY167" s="192" t="s">
        <v>64</v>
      </c>
      <c r="FZ167" s="192" t="s">
        <v>64</v>
      </c>
      <c r="GA167" s="192" t="s">
        <v>64</v>
      </c>
      <c r="GB167" s="192" t="s">
        <v>64</v>
      </c>
      <c r="GC167" s="192" t="s">
        <v>64</v>
      </c>
      <c r="GD167" s="192" t="s">
        <v>64</v>
      </c>
      <c r="GE167" s="192" t="s">
        <v>64</v>
      </c>
      <c r="GF167" s="192" t="s">
        <v>64</v>
      </c>
      <c r="GG167" s="192" t="s">
        <v>64</v>
      </c>
      <c r="GH167" s="192" t="s">
        <v>64</v>
      </c>
      <c r="GI167" s="192" t="s">
        <v>64</v>
      </c>
      <c r="GJ167" s="192" t="s">
        <v>64</v>
      </c>
      <c r="GK167" s="192" t="s">
        <v>64</v>
      </c>
      <c r="GL167" s="192" t="s">
        <v>64</v>
      </c>
      <c r="GM167" s="192" t="s">
        <v>64</v>
      </c>
      <c r="GN167" s="192" t="s">
        <v>64</v>
      </c>
      <c r="GO167" s="192" t="s">
        <v>65</v>
      </c>
      <c r="GP167" s="192" t="s">
        <v>64</v>
      </c>
      <c r="GQ167" s="192" t="s">
        <v>64</v>
      </c>
      <c r="GR167" s="192" t="s">
        <v>64</v>
      </c>
      <c r="GS167" s="192" t="s">
        <v>64</v>
      </c>
      <c r="GT167" s="192" t="s">
        <v>64</v>
      </c>
      <c r="GU167" s="192" t="s">
        <v>64</v>
      </c>
      <c r="GV167" s="192" t="s">
        <v>64</v>
      </c>
      <c r="GW167" s="192" t="s">
        <v>65</v>
      </c>
      <c r="GX167" s="192" t="s">
        <v>65</v>
      </c>
      <c r="GY167" s="192" t="s">
        <v>64</v>
      </c>
      <c r="GZ167" s="192" t="s">
        <v>64</v>
      </c>
      <c r="HA167" s="192" t="s">
        <v>64</v>
      </c>
      <c r="HB167" s="192" t="s">
        <v>64</v>
      </c>
      <c r="HC167" s="192" t="s">
        <v>64</v>
      </c>
      <c r="HD167" s="192" t="s">
        <v>64</v>
      </c>
      <c r="HE167" s="192" t="s">
        <v>64</v>
      </c>
      <c r="HF167" s="192" t="s">
        <v>64</v>
      </c>
      <c r="HG167" s="192" t="s">
        <v>64</v>
      </c>
      <c r="HH167" s="192" t="s">
        <v>64</v>
      </c>
      <c r="HI167" s="192" t="s">
        <v>64</v>
      </c>
      <c r="HJ167" s="192" t="s">
        <v>64</v>
      </c>
      <c r="HK167" s="192" t="s">
        <v>64</v>
      </c>
      <c r="HL167" s="192" t="s">
        <v>64</v>
      </c>
      <c r="HM167" s="192" t="s">
        <v>64</v>
      </c>
      <c r="HN167" s="192" t="s">
        <v>64</v>
      </c>
      <c r="HO167" s="192" t="s">
        <v>82</v>
      </c>
      <c r="HP167" s="192" t="s">
        <v>82</v>
      </c>
      <c r="HQ167" s="192" t="s">
        <v>82</v>
      </c>
      <c r="HR167" s="192" t="s">
        <v>82</v>
      </c>
      <c r="HS167" s="192" t="s">
        <v>64</v>
      </c>
      <c r="HT167" s="192" t="s">
        <v>64</v>
      </c>
      <c r="HU167" s="192" t="s">
        <v>64</v>
      </c>
      <c r="HV167" s="192" t="s">
        <v>64</v>
      </c>
      <c r="HW167" s="192" t="s">
        <v>64</v>
      </c>
      <c r="HX167" s="192" t="s">
        <v>64</v>
      </c>
      <c r="HY167" s="192" t="s">
        <v>64</v>
      </c>
      <c r="HZ167" s="192" t="s">
        <v>64</v>
      </c>
      <c r="IA167" s="192" t="s">
        <v>64</v>
      </c>
      <c r="IB167" s="192" t="s">
        <v>64</v>
      </c>
      <c r="IC167" s="192" t="s">
        <v>64</v>
      </c>
      <c r="ID167" s="192" t="s">
        <v>64</v>
      </c>
      <c r="IE167" s="192" t="s">
        <v>64</v>
      </c>
      <c r="IF167" s="192" t="s">
        <v>64</v>
      </c>
      <c r="IG167" s="192" t="s">
        <v>64</v>
      </c>
      <c r="IH167" s="192" t="s">
        <v>64</v>
      </c>
      <c r="II167" s="192" t="s">
        <v>65</v>
      </c>
      <c r="IJ167" s="192" t="s">
        <v>65</v>
      </c>
      <c r="IK167" s="192" t="s">
        <v>65</v>
      </c>
      <c r="IL167" s="192" t="s">
        <v>65</v>
      </c>
      <c r="IM167" s="192" t="s">
        <v>490</v>
      </c>
      <c r="IN167" s="192" t="s">
        <v>83</v>
      </c>
      <c r="IO167" s="192" t="s">
        <v>489</v>
      </c>
      <c r="IP167" s="192" t="s">
        <v>487</v>
      </c>
      <c r="IQ167" s="192" t="s">
        <v>64</v>
      </c>
      <c r="IR167" s="192" t="s">
        <v>64</v>
      </c>
    </row>
    <row r="168" spans="1:252">
      <c r="A168" s="209" t="str">
        <f t="shared" si="2"/>
        <v>Report</v>
      </c>
      <c r="B168" s="192">
        <v>133307</v>
      </c>
      <c r="C168" s="192">
        <v>2116391</v>
      </c>
      <c r="D168" s="192" t="s">
        <v>1209</v>
      </c>
      <c r="E168" s="192" t="s">
        <v>794</v>
      </c>
      <c r="F168" s="192" t="s">
        <v>534</v>
      </c>
      <c r="G168" s="192" t="s">
        <v>534</v>
      </c>
      <c r="H168" s="192" t="s">
        <v>795</v>
      </c>
      <c r="I168" s="192" t="s">
        <v>1210</v>
      </c>
      <c r="J168" s="192" t="s">
        <v>781</v>
      </c>
      <c r="K168" s="192" t="s">
        <v>824</v>
      </c>
      <c r="L168" s="192" t="s">
        <v>817</v>
      </c>
      <c r="M168" s="192" t="s">
        <v>783</v>
      </c>
      <c r="N168" s="210" t="s">
        <v>784</v>
      </c>
      <c r="O168" s="211">
        <v>10026290</v>
      </c>
      <c r="P168" s="196">
        <v>43011</v>
      </c>
      <c r="Q168" s="196">
        <v>43013</v>
      </c>
      <c r="R168" s="196">
        <v>43077</v>
      </c>
      <c r="S168" s="192" t="s">
        <v>785</v>
      </c>
      <c r="T168" s="192" t="s">
        <v>786</v>
      </c>
      <c r="U168" s="192">
        <v>4</v>
      </c>
      <c r="V168" s="192">
        <v>4</v>
      </c>
      <c r="W168" s="192">
        <v>3</v>
      </c>
      <c r="X168" s="192">
        <v>4</v>
      </c>
      <c r="Y168" s="192">
        <v>3</v>
      </c>
      <c r="Z168" s="192" t="s">
        <v>783</v>
      </c>
      <c r="AA168" s="192" t="s">
        <v>783</v>
      </c>
      <c r="AB168" s="192" t="s">
        <v>490</v>
      </c>
      <c r="AC168" s="192" t="s">
        <v>487</v>
      </c>
      <c r="AD168" s="192" t="s">
        <v>783</v>
      </c>
      <c r="AE168" s="192" t="s">
        <v>783</v>
      </c>
      <c r="AF168" s="192" t="s">
        <v>783</v>
      </c>
      <c r="AG168" s="192" t="s">
        <v>783</v>
      </c>
      <c r="AH168" s="192" t="s">
        <v>783</v>
      </c>
      <c r="AI168" s="192" t="s">
        <v>783</v>
      </c>
      <c r="AJ168" s="192" t="s">
        <v>783</v>
      </c>
      <c r="AK168" s="192" t="s">
        <v>791</v>
      </c>
      <c r="AL168" s="192" t="s">
        <v>792</v>
      </c>
      <c r="AM168" s="192" t="s">
        <v>64</v>
      </c>
      <c r="AN168" s="192" t="s">
        <v>792</v>
      </c>
      <c r="AO168" s="192" t="s">
        <v>64</v>
      </c>
      <c r="AP168" s="192" t="s">
        <v>64</v>
      </c>
      <c r="AQ168" s="192" t="s">
        <v>64</v>
      </c>
      <c r="AR168" s="192" t="s">
        <v>64</v>
      </c>
      <c r="AS168" s="192" t="s">
        <v>792</v>
      </c>
      <c r="AT168" s="192" t="s">
        <v>64</v>
      </c>
      <c r="AU168" s="192" t="s">
        <v>64</v>
      </c>
      <c r="AV168" s="192" t="s">
        <v>64</v>
      </c>
      <c r="AW168" s="192" t="s">
        <v>64</v>
      </c>
      <c r="AX168" s="192" t="s">
        <v>64</v>
      </c>
      <c r="AY168" s="192" t="s">
        <v>64</v>
      </c>
      <c r="AZ168" s="192" t="s">
        <v>64</v>
      </c>
      <c r="BA168" s="192" t="s">
        <v>64</v>
      </c>
      <c r="BB168" s="192" t="s">
        <v>82</v>
      </c>
      <c r="BC168" s="192" t="s">
        <v>64</v>
      </c>
      <c r="BD168" s="192" t="s">
        <v>64</v>
      </c>
      <c r="BE168" s="192" t="s">
        <v>64</v>
      </c>
      <c r="BF168" s="192" t="s">
        <v>64</v>
      </c>
      <c r="BG168" s="192" t="s">
        <v>64</v>
      </c>
      <c r="BH168" s="192" t="s">
        <v>64</v>
      </c>
      <c r="BI168" s="192" t="s">
        <v>64</v>
      </c>
      <c r="BJ168" s="192" t="s">
        <v>82</v>
      </c>
      <c r="BK168" s="192" t="s">
        <v>82</v>
      </c>
      <c r="BL168" s="192" t="s">
        <v>64</v>
      </c>
      <c r="BM168" s="192" t="s">
        <v>64</v>
      </c>
      <c r="BN168" s="192" t="s">
        <v>65</v>
      </c>
      <c r="BO168" s="192" t="s">
        <v>65</v>
      </c>
      <c r="BP168" s="192" t="s">
        <v>64</v>
      </c>
      <c r="BQ168" s="192" t="s">
        <v>65</v>
      </c>
      <c r="BR168" s="192" t="s">
        <v>65</v>
      </c>
      <c r="BS168" s="192" t="s">
        <v>64</v>
      </c>
      <c r="BT168" s="192" t="s">
        <v>65</v>
      </c>
      <c r="BU168" s="192" t="s">
        <v>64</v>
      </c>
      <c r="BV168" s="192" t="s">
        <v>65</v>
      </c>
      <c r="BW168" s="192" t="s">
        <v>64</v>
      </c>
      <c r="BX168" s="192" t="s">
        <v>64</v>
      </c>
      <c r="BY168" s="192" t="s">
        <v>64</v>
      </c>
      <c r="BZ168" s="192" t="s">
        <v>64</v>
      </c>
      <c r="CA168" s="192" t="s">
        <v>64</v>
      </c>
      <c r="CB168" s="192" t="s">
        <v>64</v>
      </c>
      <c r="CC168" s="192" t="s">
        <v>64</v>
      </c>
      <c r="CD168" s="192" t="s">
        <v>64</v>
      </c>
      <c r="CE168" s="192" t="s">
        <v>64</v>
      </c>
      <c r="CF168" s="192" t="s">
        <v>64</v>
      </c>
      <c r="CG168" s="192" t="s">
        <v>64</v>
      </c>
      <c r="CH168" s="192" t="s">
        <v>64</v>
      </c>
      <c r="CI168" s="192" t="s">
        <v>64</v>
      </c>
      <c r="CJ168" s="192" t="s">
        <v>64</v>
      </c>
      <c r="CK168" s="192" t="s">
        <v>64</v>
      </c>
      <c r="CL168" s="192" t="s">
        <v>64</v>
      </c>
      <c r="CM168" s="192" t="s">
        <v>64</v>
      </c>
      <c r="CN168" s="192" t="s">
        <v>64</v>
      </c>
      <c r="CO168" s="192" t="s">
        <v>65</v>
      </c>
      <c r="CP168" s="192" t="s">
        <v>65</v>
      </c>
      <c r="CQ168" s="192" t="s">
        <v>65</v>
      </c>
      <c r="CR168" s="192" t="s">
        <v>82</v>
      </c>
      <c r="CS168" s="192" t="s">
        <v>82</v>
      </c>
      <c r="CT168" s="192" t="s">
        <v>82</v>
      </c>
      <c r="CU168" s="192" t="s">
        <v>65</v>
      </c>
      <c r="CV168" s="192" t="s">
        <v>64</v>
      </c>
      <c r="CW168" s="192" t="s">
        <v>65</v>
      </c>
      <c r="CX168" s="192" t="s">
        <v>64</v>
      </c>
      <c r="CY168" s="192" t="s">
        <v>65</v>
      </c>
      <c r="CZ168" s="192" t="s">
        <v>64</v>
      </c>
      <c r="DA168" s="192" t="s">
        <v>64</v>
      </c>
      <c r="DB168" s="192" t="s">
        <v>64</v>
      </c>
      <c r="DC168" s="192" t="s">
        <v>64</v>
      </c>
      <c r="DD168" s="192" t="s">
        <v>64</v>
      </c>
      <c r="DE168" s="192" t="s">
        <v>65</v>
      </c>
      <c r="DF168" s="192" t="s">
        <v>65</v>
      </c>
      <c r="DG168" s="192" t="s">
        <v>65</v>
      </c>
      <c r="DH168" s="192" t="s">
        <v>64</v>
      </c>
      <c r="DI168" s="192" t="s">
        <v>64</v>
      </c>
      <c r="DJ168" s="192" t="s">
        <v>64</v>
      </c>
      <c r="DK168" s="192" t="s">
        <v>64</v>
      </c>
      <c r="DL168" s="192" t="s">
        <v>64</v>
      </c>
      <c r="DM168" s="192" t="s">
        <v>64</v>
      </c>
      <c r="DN168" s="192" t="s">
        <v>64</v>
      </c>
      <c r="DO168" s="192" t="s">
        <v>64</v>
      </c>
      <c r="DP168" s="192" t="s">
        <v>64</v>
      </c>
      <c r="DQ168" s="192" t="s">
        <v>64</v>
      </c>
      <c r="DR168" s="192" t="s">
        <v>82</v>
      </c>
      <c r="DS168" s="192" t="s">
        <v>64</v>
      </c>
      <c r="DT168" s="192" t="s">
        <v>64</v>
      </c>
      <c r="DU168" s="192" t="s">
        <v>64</v>
      </c>
      <c r="DV168" s="192" t="s">
        <v>64</v>
      </c>
      <c r="DW168" s="192" t="s">
        <v>64</v>
      </c>
      <c r="DX168" s="192" t="s">
        <v>64</v>
      </c>
      <c r="DY168" s="192" t="s">
        <v>64</v>
      </c>
      <c r="DZ168" s="192" t="s">
        <v>64</v>
      </c>
      <c r="EA168" s="192" t="s">
        <v>64</v>
      </c>
      <c r="EB168" s="192" t="s">
        <v>64</v>
      </c>
      <c r="EC168" s="192" t="s">
        <v>64</v>
      </c>
      <c r="ED168" s="192" t="s">
        <v>64</v>
      </c>
      <c r="EE168" s="192" t="s">
        <v>64</v>
      </c>
      <c r="EF168" s="192" t="s">
        <v>82</v>
      </c>
      <c r="EG168" s="192" t="s">
        <v>64</v>
      </c>
      <c r="EH168" s="192" t="s">
        <v>64</v>
      </c>
      <c r="EI168" s="192" t="s">
        <v>64</v>
      </c>
      <c r="EJ168" s="192" t="s">
        <v>64</v>
      </c>
      <c r="EK168" s="192" t="s">
        <v>64</v>
      </c>
      <c r="EL168" s="192" t="s">
        <v>64</v>
      </c>
      <c r="EM168" s="192" t="s">
        <v>64</v>
      </c>
      <c r="EN168" s="192" t="s">
        <v>64</v>
      </c>
      <c r="EO168" s="192" t="s">
        <v>64</v>
      </c>
      <c r="EP168" s="192" t="s">
        <v>64</v>
      </c>
      <c r="EQ168" s="192" t="s">
        <v>64</v>
      </c>
      <c r="ER168" s="192" t="s">
        <v>64</v>
      </c>
      <c r="ES168" s="192" t="s">
        <v>64</v>
      </c>
      <c r="ET168" s="192" t="s">
        <v>64</v>
      </c>
      <c r="EU168" s="192" t="s">
        <v>64</v>
      </c>
      <c r="EV168" s="192" t="s">
        <v>64</v>
      </c>
      <c r="EW168" s="192" t="s">
        <v>64</v>
      </c>
      <c r="EX168" s="192" t="s">
        <v>64</v>
      </c>
      <c r="EY168" s="192" t="s">
        <v>64</v>
      </c>
      <c r="EZ168" s="192" t="s">
        <v>64</v>
      </c>
      <c r="FA168" s="192" t="s">
        <v>64</v>
      </c>
      <c r="FB168" s="192" t="s">
        <v>64</v>
      </c>
      <c r="FC168" s="192" t="s">
        <v>64</v>
      </c>
      <c r="FD168" s="192" t="s">
        <v>64</v>
      </c>
      <c r="FE168" s="192" t="s">
        <v>64</v>
      </c>
      <c r="FF168" s="192" t="s">
        <v>64</v>
      </c>
      <c r="FG168" s="192" t="s">
        <v>64</v>
      </c>
      <c r="FH168" s="192" t="s">
        <v>64</v>
      </c>
      <c r="FI168" s="192" t="s">
        <v>64</v>
      </c>
      <c r="FJ168" s="192" t="s">
        <v>64</v>
      </c>
      <c r="FK168" s="192" t="s">
        <v>64</v>
      </c>
      <c r="FL168" s="192" t="s">
        <v>64</v>
      </c>
      <c r="FM168" s="192" t="s">
        <v>64</v>
      </c>
      <c r="FN168" s="192" t="s">
        <v>64</v>
      </c>
      <c r="FO168" s="192" t="s">
        <v>64</v>
      </c>
      <c r="FP168" s="192" t="s">
        <v>64</v>
      </c>
      <c r="FQ168" s="192" t="s">
        <v>64</v>
      </c>
      <c r="FR168" s="192" t="s">
        <v>64</v>
      </c>
      <c r="FS168" s="192" t="s">
        <v>64</v>
      </c>
      <c r="FT168" s="192" t="s">
        <v>64</v>
      </c>
      <c r="FU168" s="192" t="s">
        <v>64</v>
      </c>
      <c r="FV168" s="192" t="s">
        <v>82</v>
      </c>
      <c r="FW168" s="192" t="s">
        <v>64</v>
      </c>
      <c r="FX168" s="192" t="s">
        <v>64</v>
      </c>
      <c r="FY168" s="192" t="s">
        <v>64</v>
      </c>
      <c r="FZ168" s="192" t="s">
        <v>64</v>
      </c>
      <c r="GA168" s="192" t="s">
        <v>64</v>
      </c>
      <c r="GB168" s="192" t="s">
        <v>64</v>
      </c>
      <c r="GC168" s="192" t="s">
        <v>64</v>
      </c>
      <c r="GD168" s="192" t="s">
        <v>64</v>
      </c>
      <c r="GE168" s="192" t="s">
        <v>64</v>
      </c>
      <c r="GF168" s="192" t="s">
        <v>64</v>
      </c>
      <c r="GG168" s="192" t="s">
        <v>64</v>
      </c>
      <c r="GH168" s="192" t="s">
        <v>64</v>
      </c>
      <c r="GI168" s="192" t="s">
        <v>64</v>
      </c>
      <c r="GJ168" s="192" t="s">
        <v>64</v>
      </c>
      <c r="GK168" s="192" t="s">
        <v>64</v>
      </c>
      <c r="GL168" s="192" t="s">
        <v>64</v>
      </c>
      <c r="GM168" s="192" t="s">
        <v>64</v>
      </c>
      <c r="GN168" s="192" t="s">
        <v>82</v>
      </c>
      <c r="GO168" s="192" t="s">
        <v>64</v>
      </c>
      <c r="GP168" s="192" t="s">
        <v>64</v>
      </c>
      <c r="GQ168" s="192" t="s">
        <v>64</v>
      </c>
      <c r="GR168" s="192" t="s">
        <v>64</v>
      </c>
      <c r="GS168" s="192" t="s">
        <v>64</v>
      </c>
      <c r="GT168" s="192" t="s">
        <v>82</v>
      </c>
      <c r="GU168" s="192" t="s">
        <v>64</v>
      </c>
      <c r="GV168" s="192" t="s">
        <v>64</v>
      </c>
      <c r="GW168" s="192" t="s">
        <v>82</v>
      </c>
      <c r="GX168" s="192" t="s">
        <v>82</v>
      </c>
      <c r="GY168" s="192" t="s">
        <v>64</v>
      </c>
      <c r="GZ168" s="192" t="s">
        <v>64</v>
      </c>
      <c r="HA168" s="192" t="s">
        <v>64</v>
      </c>
      <c r="HB168" s="192" t="s">
        <v>64</v>
      </c>
      <c r="HC168" s="192" t="s">
        <v>82</v>
      </c>
      <c r="HD168" s="192" t="s">
        <v>64</v>
      </c>
      <c r="HE168" s="192" t="s">
        <v>82</v>
      </c>
      <c r="HF168" s="192" t="s">
        <v>64</v>
      </c>
      <c r="HG168" s="192" t="s">
        <v>64</v>
      </c>
      <c r="HH168" s="192" t="s">
        <v>64</v>
      </c>
      <c r="HI168" s="192" t="s">
        <v>64</v>
      </c>
      <c r="HJ168" s="192" t="s">
        <v>64</v>
      </c>
      <c r="HK168" s="192" t="s">
        <v>64</v>
      </c>
      <c r="HL168" s="192" t="s">
        <v>64</v>
      </c>
      <c r="HM168" s="192" t="s">
        <v>64</v>
      </c>
      <c r="HN168" s="192" t="s">
        <v>64</v>
      </c>
      <c r="HO168" s="192" t="s">
        <v>82</v>
      </c>
      <c r="HP168" s="192" t="s">
        <v>82</v>
      </c>
      <c r="HQ168" s="192" t="s">
        <v>82</v>
      </c>
      <c r="HR168" s="192" t="s">
        <v>82</v>
      </c>
      <c r="HS168" s="192" t="s">
        <v>64</v>
      </c>
      <c r="HT168" s="192" t="s">
        <v>64</v>
      </c>
      <c r="HU168" s="192" t="s">
        <v>64</v>
      </c>
      <c r="HV168" s="192" t="s">
        <v>64</v>
      </c>
      <c r="HW168" s="192" t="s">
        <v>64</v>
      </c>
      <c r="HX168" s="192" t="s">
        <v>64</v>
      </c>
      <c r="HY168" s="192" t="s">
        <v>64</v>
      </c>
      <c r="HZ168" s="192" t="s">
        <v>64</v>
      </c>
      <c r="IA168" s="192" t="s">
        <v>64</v>
      </c>
      <c r="IB168" s="192" t="s">
        <v>64</v>
      </c>
      <c r="IC168" s="192" t="s">
        <v>64</v>
      </c>
      <c r="ID168" s="192" t="s">
        <v>64</v>
      </c>
      <c r="IE168" s="192" t="s">
        <v>64</v>
      </c>
      <c r="IF168" s="192" t="s">
        <v>64</v>
      </c>
      <c r="IG168" s="192" t="s">
        <v>64</v>
      </c>
      <c r="IH168" s="192" t="s">
        <v>64</v>
      </c>
      <c r="II168" s="192" t="s">
        <v>65</v>
      </c>
      <c r="IJ168" s="192" t="s">
        <v>65</v>
      </c>
      <c r="IK168" s="192" t="s">
        <v>65</v>
      </c>
      <c r="IL168" s="192" t="s">
        <v>65</v>
      </c>
      <c r="IM168" s="192" t="s">
        <v>490</v>
      </c>
      <c r="IN168" s="192" t="s">
        <v>83</v>
      </c>
      <c r="IO168" s="192" t="s">
        <v>489</v>
      </c>
      <c r="IP168" s="192" t="s">
        <v>488</v>
      </c>
      <c r="IQ168" s="192" t="s">
        <v>82</v>
      </c>
      <c r="IR168" s="192" t="s">
        <v>82</v>
      </c>
    </row>
    <row r="169" spans="1:252">
      <c r="A169" s="209" t="str">
        <f t="shared" si="2"/>
        <v>Report</v>
      </c>
      <c r="B169" s="192">
        <v>133517</v>
      </c>
      <c r="C169" s="192">
        <v>3206061</v>
      </c>
      <c r="D169" s="192" t="s">
        <v>1211</v>
      </c>
      <c r="E169" s="192" t="s">
        <v>794</v>
      </c>
      <c r="F169" s="192" t="s">
        <v>534</v>
      </c>
      <c r="G169" s="192" t="s">
        <v>534</v>
      </c>
      <c r="H169" s="192" t="s">
        <v>1203</v>
      </c>
      <c r="I169" s="192" t="s">
        <v>1212</v>
      </c>
      <c r="J169" s="192" t="s">
        <v>824</v>
      </c>
      <c r="K169" s="192" t="s">
        <v>817</v>
      </c>
      <c r="L169" s="192" t="s">
        <v>817</v>
      </c>
      <c r="M169" s="192" t="s">
        <v>783</v>
      </c>
      <c r="N169" s="210" t="s">
        <v>784</v>
      </c>
      <c r="O169" s="211">
        <v>10012847</v>
      </c>
      <c r="P169" s="196">
        <v>43116</v>
      </c>
      <c r="Q169" s="196">
        <v>43118</v>
      </c>
      <c r="R169" s="196">
        <v>43171</v>
      </c>
      <c r="S169" s="192" t="s">
        <v>785</v>
      </c>
      <c r="T169" s="192" t="s">
        <v>786</v>
      </c>
      <c r="U169" s="192">
        <v>2</v>
      </c>
      <c r="V169" s="192">
        <v>2</v>
      </c>
      <c r="W169" s="192">
        <v>2</v>
      </c>
      <c r="X169" s="192">
        <v>2</v>
      </c>
      <c r="Y169" s="192">
        <v>2</v>
      </c>
      <c r="Z169" s="192">
        <v>2</v>
      </c>
      <c r="AA169" s="192" t="s">
        <v>783</v>
      </c>
      <c r="AB169" s="192" t="s">
        <v>489</v>
      </c>
      <c r="AC169" s="192" t="s">
        <v>487</v>
      </c>
      <c r="AD169" s="192" t="s">
        <v>783</v>
      </c>
      <c r="AE169" s="192" t="s">
        <v>783</v>
      </c>
      <c r="AF169" s="192" t="s">
        <v>783</v>
      </c>
      <c r="AG169" s="192" t="s">
        <v>783</v>
      </c>
      <c r="AH169" s="192" t="s">
        <v>783</v>
      </c>
      <c r="AI169" s="192" t="s">
        <v>783</v>
      </c>
      <c r="AJ169" s="192" t="s">
        <v>783</v>
      </c>
      <c r="AK169" s="192" t="s">
        <v>787</v>
      </c>
      <c r="AL169" s="192" t="s">
        <v>64</v>
      </c>
      <c r="AM169" s="192" t="s">
        <v>64</v>
      </c>
      <c r="AN169" s="192" t="s">
        <v>64</v>
      </c>
      <c r="AO169" s="192" t="s">
        <v>64</v>
      </c>
      <c r="AP169" s="192" t="s">
        <v>64</v>
      </c>
      <c r="AQ169" s="192" t="s">
        <v>64</v>
      </c>
      <c r="AR169" s="192" t="s">
        <v>64</v>
      </c>
      <c r="AS169" s="192" t="s">
        <v>64</v>
      </c>
      <c r="AT169" s="192" t="s">
        <v>64</v>
      </c>
      <c r="AU169" s="192" t="s">
        <v>64</v>
      </c>
      <c r="AV169" s="192" t="s">
        <v>64</v>
      </c>
      <c r="AW169" s="192" t="s">
        <v>64</v>
      </c>
      <c r="AX169" s="192" t="s">
        <v>64</v>
      </c>
      <c r="AY169" s="192" t="s">
        <v>64</v>
      </c>
      <c r="AZ169" s="192" t="s">
        <v>64</v>
      </c>
      <c r="BA169" s="192" t="s">
        <v>64</v>
      </c>
      <c r="BB169" s="192" t="s">
        <v>82</v>
      </c>
      <c r="BC169" s="192" t="s">
        <v>64</v>
      </c>
      <c r="BD169" s="192" t="s">
        <v>64</v>
      </c>
      <c r="BE169" s="192" t="s">
        <v>64</v>
      </c>
      <c r="BF169" s="192" t="s">
        <v>82</v>
      </c>
      <c r="BG169" s="192" t="s">
        <v>82</v>
      </c>
      <c r="BH169" s="192" t="s">
        <v>82</v>
      </c>
      <c r="BI169" s="192" t="s">
        <v>82</v>
      </c>
      <c r="BJ169" s="192" t="s">
        <v>82</v>
      </c>
      <c r="BK169" s="192" t="s">
        <v>82</v>
      </c>
      <c r="BL169" s="192" t="s">
        <v>64</v>
      </c>
      <c r="BM169" s="192" t="s">
        <v>64</v>
      </c>
      <c r="BN169" s="192" t="s">
        <v>64</v>
      </c>
      <c r="BO169" s="192" t="s">
        <v>64</v>
      </c>
      <c r="BP169" s="192" t="s">
        <v>64</v>
      </c>
      <c r="BQ169" s="192" t="s">
        <v>64</v>
      </c>
      <c r="BR169" s="192" t="s">
        <v>64</v>
      </c>
      <c r="BS169" s="192" t="s">
        <v>64</v>
      </c>
      <c r="BT169" s="192" t="s">
        <v>64</v>
      </c>
      <c r="BU169" s="192" t="s">
        <v>64</v>
      </c>
      <c r="BV169" s="192" t="s">
        <v>64</v>
      </c>
      <c r="BW169" s="192" t="s">
        <v>64</v>
      </c>
      <c r="BX169" s="192" t="s">
        <v>64</v>
      </c>
      <c r="BY169" s="192" t="s">
        <v>64</v>
      </c>
      <c r="BZ169" s="192" t="s">
        <v>64</v>
      </c>
      <c r="CA169" s="192" t="s">
        <v>64</v>
      </c>
      <c r="CB169" s="192" t="s">
        <v>64</v>
      </c>
      <c r="CC169" s="192" t="s">
        <v>64</v>
      </c>
      <c r="CD169" s="192" t="s">
        <v>64</v>
      </c>
      <c r="CE169" s="192" t="s">
        <v>64</v>
      </c>
      <c r="CF169" s="192" t="s">
        <v>64</v>
      </c>
      <c r="CG169" s="192" t="s">
        <v>64</v>
      </c>
      <c r="CH169" s="192" t="s">
        <v>64</v>
      </c>
      <c r="CI169" s="192" t="s">
        <v>64</v>
      </c>
      <c r="CJ169" s="192" t="s">
        <v>64</v>
      </c>
      <c r="CK169" s="192" t="s">
        <v>64</v>
      </c>
      <c r="CL169" s="192" t="s">
        <v>64</v>
      </c>
      <c r="CM169" s="192" t="s">
        <v>64</v>
      </c>
      <c r="CN169" s="192" t="s">
        <v>64</v>
      </c>
      <c r="CO169" s="192" t="s">
        <v>64</v>
      </c>
      <c r="CP169" s="192" t="s">
        <v>64</v>
      </c>
      <c r="CQ169" s="192" t="s">
        <v>64</v>
      </c>
      <c r="CR169" s="192" t="s">
        <v>82</v>
      </c>
      <c r="CS169" s="192" t="s">
        <v>82</v>
      </c>
      <c r="CT169" s="192" t="s">
        <v>82</v>
      </c>
      <c r="CU169" s="192" t="s">
        <v>64</v>
      </c>
      <c r="CV169" s="192" t="s">
        <v>64</v>
      </c>
      <c r="CW169" s="192" t="s">
        <v>64</v>
      </c>
      <c r="CX169" s="192" t="s">
        <v>64</v>
      </c>
      <c r="CY169" s="192" t="s">
        <v>64</v>
      </c>
      <c r="CZ169" s="192" t="s">
        <v>64</v>
      </c>
      <c r="DA169" s="192" t="s">
        <v>64</v>
      </c>
      <c r="DB169" s="192" t="s">
        <v>64</v>
      </c>
      <c r="DC169" s="192" t="s">
        <v>64</v>
      </c>
      <c r="DD169" s="192" t="s">
        <v>64</v>
      </c>
      <c r="DE169" s="192" t="s">
        <v>64</v>
      </c>
      <c r="DF169" s="192" t="s">
        <v>64</v>
      </c>
      <c r="DG169" s="192" t="s">
        <v>64</v>
      </c>
      <c r="DH169" s="192" t="s">
        <v>64</v>
      </c>
      <c r="DI169" s="192" t="s">
        <v>64</v>
      </c>
      <c r="DJ169" s="192" t="s">
        <v>64</v>
      </c>
      <c r="DK169" s="192" t="s">
        <v>64</v>
      </c>
      <c r="DL169" s="192" t="s">
        <v>64</v>
      </c>
      <c r="DM169" s="192" t="s">
        <v>64</v>
      </c>
      <c r="DN169" s="192" t="s">
        <v>64</v>
      </c>
      <c r="DO169" s="192" t="s">
        <v>64</v>
      </c>
      <c r="DP169" s="192" t="s">
        <v>64</v>
      </c>
      <c r="DQ169" s="192" t="s">
        <v>64</v>
      </c>
      <c r="DR169" s="192" t="s">
        <v>82</v>
      </c>
      <c r="DS169" s="192" t="s">
        <v>64</v>
      </c>
      <c r="DT169" s="192" t="s">
        <v>82</v>
      </c>
      <c r="DU169" s="192" t="s">
        <v>82</v>
      </c>
      <c r="DV169" s="192" t="s">
        <v>82</v>
      </c>
      <c r="DW169" s="192" t="s">
        <v>82</v>
      </c>
      <c r="DX169" s="192" t="s">
        <v>82</v>
      </c>
      <c r="DY169" s="192" t="s">
        <v>82</v>
      </c>
      <c r="DZ169" s="192" t="s">
        <v>82</v>
      </c>
      <c r="EA169" s="192" t="s">
        <v>82</v>
      </c>
      <c r="EB169" s="192" t="s">
        <v>82</v>
      </c>
      <c r="EC169" s="192" t="s">
        <v>82</v>
      </c>
      <c r="ED169" s="192" t="s">
        <v>82</v>
      </c>
      <c r="EE169" s="192" t="s">
        <v>82</v>
      </c>
      <c r="EF169" s="192" t="s">
        <v>82</v>
      </c>
      <c r="EG169" s="192" t="s">
        <v>64</v>
      </c>
      <c r="EH169" s="192" t="s">
        <v>64</v>
      </c>
      <c r="EI169" s="192" t="s">
        <v>64</v>
      </c>
      <c r="EJ169" s="192" t="s">
        <v>64</v>
      </c>
      <c r="EK169" s="192" t="s">
        <v>64</v>
      </c>
      <c r="EL169" s="192" t="s">
        <v>64</v>
      </c>
      <c r="EM169" s="192" t="s">
        <v>64</v>
      </c>
      <c r="EN169" s="192" t="s">
        <v>64</v>
      </c>
      <c r="EO169" s="192" t="s">
        <v>82</v>
      </c>
      <c r="EP169" s="192" t="s">
        <v>64</v>
      </c>
      <c r="EQ169" s="192" t="s">
        <v>64</v>
      </c>
      <c r="ER169" s="192" t="s">
        <v>64</v>
      </c>
      <c r="ES169" s="192" t="s">
        <v>64</v>
      </c>
      <c r="ET169" s="192" t="s">
        <v>64</v>
      </c>
      <c r="EU169" s="192" t="s">
        <v>64</v>
      </c>
      <c r="EV169" s="192" t="s">
        <v>64</v>
      </c>
      <c r="EW169" s="192" t="s">
        <v>64</v>
      </c>
      <c r="EX169" s="192" t="s">
        <v>64</v>
      </c>
      <c r="EY169" s="192" t="s">
        <v>64</v>
      </c>
      <c r="EZ169" s="192" t="s">
        <v>64</v>
      </c>
      <c r="FA169" s="192" t="s">
        <v>64</v>
      </c>
      <c r="FB169" s="192" t="s">
        <v>64</v>
      </c>
      <c r="FC169" s="192" t="s">
        <v>64</v>
      </c>
      <c r="FD169" s="192" t="s">
        <v>64</v>
      </c>
      <c r="FE169" s="192" t="s">
        <v>82</v>
      </c>
      <c r="FF169" s="192" t="s">
        <v>82</v>
      </c>
      <c r="FG169" s="192" t="s">
        <v>82</v>
      </c>
      <c r="FH169" s="192" t="s">
        <v>82</v>
      </c>
      <c r="FI169" s="192" t="s">
        <v>82</v>
      </c>
      <c r="FJ169" s="192" t="s">
        <v>82</v>
      </c>
      <c r="FK169" s="192" t="s">
        <v>82</v>
      </c>
      <c r="FL169" s="192" t="s">
        <v>82</v>
      </c>
      <c r="FM169" s="192" t="s">
        <v>83</v>
      </c>
      <c r="FN169" s="192" t="s">
        <v>82</v>
      </c>
      <c r="FO169" s="192" t="s">
        <v>64</v>
      </c>
      <c r="FP169" s="192" t="s">
        <v>64</v>
      </c>
      <c r="FQ169" s="192" t="s">
        <v>64</v>
      </c>
      <c r="FR169" s="192" t="s">
        <v>82</v>
      </c>
      <c r="FS169" s="192" t="s">
        <v>64</v>
      </c>
      <c r="FT169" s="192" t="s">
        <v>64</v>
      </c>
      <c r="FU169" s="192" t="s">
        <v>64</v>
      </c>
      <c r="FV169" s="192" t="s">
        <v>82</v>
      </c>
      <c r="FW169" s="192" t="s">
        <v>64</v>
      </c>
      <c r="FX169" s="192" t="s">
        <v>64</v>
      </c>
      <c r="FY169" s="192" t="s">
        <v>64</v>
      </c>
      <c r="FZ169" s="192" t="s">
        <v>64</v>
      </c>
      <c r="GA169" s="192" t="s">
        <v>64</v>
      </c>
      <c r="GB169" s="192" t="s">
        <v>64</v>
      </c>
      <c r="GC169" s="192" t="s">
        <v>64</v>
      </c>
      <c r="GD169" s="192" t="s">
        <v>64</v>
      </c>
      <c r="GE169" s="192" t="s">
        <v>64</v>
      </c>
      <c r="GF169" s="192" t="s">
        <v>64</v>
      </c>
      <c r="GG169" s="192" t="s">
        <v>64</v>
      </c>
      <c r="GH169" s="192" t="s">
        <v>64</v>
      </c>
      <c r="GI169" s="192" t="s">
        <v>64</v>
      </c>
      <c r="GJ169" s="192" t="s">
        <v>64</v>
      </c>
      <c r="GK169" s="192" t="s">
        <v>64</v>
      </c>
      <c r="GL169" s="192" t="s">
        <v>64</v>
      </c>
      <c r="GM169" s="192" t="s">
        <v>64</v>
      </c>
      <c r="GN169" s="192" t="s">
        <v>82</v>
      </c>
      <c r="GO169" s="192" t="s">
        <v>64</v>
      </c>
      <c r="GP169" s="192" t="s">
        <v>64</v>
      </c>
      <c r="GQ169" s="192" t="s">
        <v>64</v>
      </c>
      <c r="GR169" s="192" t="s">
        <v>64</v>
      </c>
      <c r="GS169" s="192" t="s">
        <v>64</v>
      </c>
      <c r="GT169" s="192" t="s">
        <v>82</v>
      </c>
      <c r="GU169" s="192" t="s">
        <v>64</v>
      </c>
      <c r="GV169" s="192" t="s">
        <v>64</v>
      </c>
      <c r="GW169" s="192" t="s">
        <v>82</v>
      </c>
      <c r="GX169" s="192" t="s">
        <v>64</v>
      </c>
      <c r="GY169" s="192" t="s">
        <v>64</v>
      </c>
      <c r="GZ169" s="192" t="s">
        <v>64</v>
      </c>
      <c r="HA169" s="192" t="s">
        <v>64</v>
      </c>
      <c r="HB169" s="192" t="s">
        <v>64</v>
      </c>
      <c r="HC169" s="192" t="s">
        <v>64</v>
      </c>
      <c r="HD169" s="192" t="s">
        <v>82</v>
      </c>
      <c r="HE169" s="192" t="s">
        <v>64</v>
      </c>
      <c r="HF169" s="192" t="s">
        <v>64</v>
      </c>
      <c r="HG169" s="192" t="s">
        <v>64</v>
      </c>
      <c r="HH169" s="192" t="s">
        <v>64</v>
      </c>
      <c r="HI169" s="192" t="s">
        <v>64</v>
      </c>
      <c r="HJ169" s="192" t="s">
        <v>64</v>
      </c>
      <c r="HK169" s="192" t="s">
        <v>64</v>
      </c>
      <c r="HL169" s="192" t="s">
        <v>64</v>
      </c>
      <c r="HM169" s="192" t="s">
        <v>64</v>
      </c>
      <c r="HN169" s="192" t="s">
        <v>64</v>
      </c>
      <c r="HO169" s="192" t="s">
        <v>82</v>
      </c>
      <c r="HP169" s="192" t="s">
        <v>82</v>
      </c>
      <c r="HQ169" s="192" t="s">
        <v>82</v>
      </c>
      <c r="HR169" s="192" t="s">
        <v>82</v>
      </c>
      <c r="HS169" s="192" t="s">
        <v>64</v>
      </c>
      <c r="HT169" s="192" t="s">
        <v>64</v>
      </c>
      <c r="HU169" s="192" t="s">
        <v>64</v>
      </c>
      <c r="HV169" s="192" t="s">
        <v>64</v>
      </c>
      <c r="HW169" s="192" t="s">
        <v>64</v>
      </c>
      <c r="HX169" s="192" t="s">
        <v>64</v>
      </c>
      <c r="HY169" s="192" t="s">
        <v>64</v>
      </c>
      <c r="HZ169" s="192" t="s">
        <v>64</v>
      </c>
      <c r="IA169" s="192" t="s">
        <v>64</v>
      </c>
      <c r="IB169" s="192" t="s">
        <v>64</v>
      </c>
      <c r="IC169" s="192" t="s">
        <v>64</v>
      </c>
      <c r="ID169" s="192" t="s">
        <v>64</v>
      </c>
      <c r="IE169" s="192" t="s">
        <v>64</v>
      </c>
      <c r="IF169" s="192" t="s">
        <v>64</v>
      </c>
      <c r="IG169" s="192" t="s">
        <v>64</v>
      </c>
      <c r="IH169" s="192" t="s">
        <v>64</v>
      </c>
      <c r="II169" s="192" t="s">
        <v>64</v>
      </c>
      <c r="IJ169" s="192" t="s">
        <v>64</v>
      </c>
      <c r="IK169" s="192" t="s">
        <v>64</v>
      </c>
      <c r="IL169" s="192" t="s">
        <v>64</v>
      </c>
      <c r="IM169" s="192" t="s">
        <v>490</v>
      </c>
      <c r="IN169" s="192" t="s">
        <v>83</v>
      </c>
      <c r="IO169" s="192" t="s">
        <v>489</v>
      </c>
      <c r="IP169" s="192" t="s">
        <v>487</v>
      </c>
      <c r="IQ169" s="192" t="s">
        <v>64</v>
      </c>
      <c r="IR169" s="192" t="s">
        <v>64</v>
      </c>
    </row>
    <row r="170" spans="1:252">
      <c r="A170" s="209" t="str">
        <f t="shared" si="2"/>
        <v>Report</v>
      </c>
      <c r="B170" s="192">
        <v>132736</v>
      </c>
      <c r="C170" s="192">
        <v>2046407</v>
      </c>
      <c r="D170" s="192" t="s">
        <v>1213</v>
      </c>
      <c r="E170" s="192" t="s">
        <v>794</v>
      </c>
      <c r="F170" s="192" t="s">
        <v>534</v>
      </c>
      <c r="G170" s="192" t="s">
        <v>534</v>
      </c>
      <c r="H170" s="192" t="s">
        <v>858</v>
      </c>
      <c r="I170" s="192" t="s">
        <v>1214</v>
      </c>
      <c r="J170" s="192" t="s">
        <v>781</v>
      </c>
      <c r="K170" s="192" t="s">
        <v>817</v>
      </c>
      <c r="L170" s="192" t="s">
        <v>817</v>
      </c>
      <c r="M170" s="192" t="s">
        <v>783</v>
      </c>
      <c r="N170" s="210" t="s">
        <v>784</v>
      </c>
      <c r="O170" s="211">
        <v>10038164</v>
      </c>
      <c r="P170" s="196">
        <v>43214</v>
      </c>
      <c r="Q170" s="196">
        <v>43216</v>
      </c>
      <c r="R170" s="196">
        <v>43243</v>
      </c>
      <c r="S170" s="192" t="s">
        <v>785</v>
      </c>
      <c r="T170" s="192" t="s">
        <v>786</v>
      </c>
      <c r="U170" s="192">
        <v>2</v>
      </c>
      <c r="V170" s="192">
        <v>2</v>
      </c>
      <c r="W170" s="192">
        <v>2</v>
      </c>
      <c r="X170" s="192">
        <v>2</v>
      </c>
      <c r="Y170" s="192">
        <v>2</v>
      </c>
      <c r="Z170" s="192" t="s">
        <v>783</v>
      </c>
      <c r="AA170" s="192" t="s">
        <v>783</v>
      </c>
      <c r="AB170" s="192" t="s">
        <v>489</v>
      </c>
      <c r="AC170" s="192" t="s">
        <v>487</v>
      </c>
      <c r="AD170" s="192" t="s">
        <v>783</v>
      </c>
      <c r="AE170" s="192" t="s">
        <v>783</v>
      </c>
      <c r="AF170" s="192" t="s">
        <v>783</v>
      </c>
      <c r="AG170" s="192" t="s">
        <v>783</v>
      </c>
      <c r="AH170" s="192" t="s">
        <v>783</v>
      </c>
      <c r="AI170" s="192" t="s">
        <v>783</v>
      </c>
      <c r="AJ170" s="192" t="s">
        <v>783</v>
      </c>
      <c r="AK170" s="192" t="s">
        <v>787</v>
      </c>
      <c r="AL170" s="192" t="s">
        <v>64</v>
      </c>
      <c r="AM170" s="192" t="s">
        <v>64</v>
      </c>
      <c r="AN170" s="192" t="s">
        <v>64</v>
      </c>
      <c r="AO170" s="192" t="s">
        <v>64</v>
      </c>
      <c r="AP170" s="192" t="s">
        <v>64</v>
      </c>
      <c r="AQ170" s="192" t="s">
        <v>64</v>
      </c>
      <c r="AR170" s="192" t="s">
        <v>64</v>
      </c>
      <c r="AS170" s="192" t="s">
        <v>64</v>
      </c>
      <c r="AT170" s="192" t="s">
        <v>64</v>
      </c>
      <c r="AU170" s="192" t="s">
        <v>64</v>
      </c>
      <c r="AV170" s="192" t="s">
        <v>64</v>
      </c>
      <c r="AW170" s="192" t="s">
        <v>64</v>
      </c>
      <c r="AX170" s="192" t="s">
        <v>64</v>
      </c>
      <c r="AY170" s="192" t="s">
        <v>64</v>
      </c>
      <c r="AZ170" s="192" t="s">
        <v>64</v>
      </c>
      <c r="BA170" s="192" t="s">
        <v>64</v>
      </c>
      <c r="BB170" s="192" t="s">
        <v>82</v>
      </c>
      <c r="BC170" s="192" t="s">
        <v>64</v>
      </c>
      <c r="BD170" s="192" t="s">
        <v>64</v>
      </c>
      <c r="BE170" s="192" t="s">
        <v>64</v>
      </c>
      <c r="BF170" s="192" t="s">
        <v>64</v>
      </c>
      <c r="BG170" s="192" t="s">
        <v>64</v>
      </c>
      <c r="BH170" s="192" t="s">
        <v>64</v>
      </c>
      <c r="BI170" s="192" t="s">
        <v>64</v>
      </c>
      <c r="BJ170" s="192" t="s">
        <v>82</v>
      </c>
      <c r="BK170" s="192" t="s">
        <v>82</v>
      </c>
      <c r="BL170" s="192" t="s">
        <v>64</v>
      </c>
      <c r="BM170" s="192" t="s">
        <v>64</v>
      </c>
      <c r="BN170" s="192" t="s">
        <v>64</v>
      </c>
      <c r="BO170" s="192" t="s">
        <v>64</v>
      </c>
      <c r="BP170" s="192" t="s">
        <v>64</v>
      </c>
      <c r="BQ170" s="192" t="s">
        <v>64</v>
      </c>
      <c r="BR170" s="192" t="s">
        <v>64</v>
      </c>
      <c r="BS170" s="192" t="s">
        <v>64</v>
      </c>
      <c r="BT170" s="192" t="s">
        <v>64</v>
      </c>
      <c r="BU170" s="192" t="s">
        <v>64</v>
      </c>
      <c r="BV170" s="192" t="s">
        <v>64</v>
      </c>
      <c r="BW170" s="192" t="s">
        <v>64</v>
      </c>
      <c r="BX170" s="192" t="s">
        <v>64</v>
      </c>
      <c r="BY170" s="192" t="s">
        <v>64</v>
      </c>
      <c r="BZ170" s="192" t="s">
        <v>64</v>
      </c>
      <c r="CA170" s="192" t="s">
        <v>64</v>
      </c>
      <c r="CB170" s="192" t="s">
        <v>64</v>
      </c>
      <c r="CC170" s="192" t="s">
        <v>64</v>
      </c>
      <c r="CD170" s="192" t="s">
        <v>64</v>
      </c>
      <c r="CE170" s="192" t="s">
        <v>64</v>
      </c>
      <c r="CF170" s="192" t="s">
        <v>64</v>
      </c>
      <c r="CG170" s="192" t="s">
        <v>64</v>
      </c>
      <c r="CH170" s="192" t="s">
        <v>64</v>
      </c>
      <c r="CI170" s="192" t="s">
        <v>64</v>
      </c>
      <c r="CJ170" s="192" t="s">
        <v>64</v>
      </c>
      <c r="CK170" s="192" t="s">
        <v>64</v>
      </c>
      <c r="CL170" s="192" t="s">
        <v>64</v>
      </c>
      <c r="CM170" s="192" t="s">
        <v>64</v>
      </c>
      <c r="CN170" s="192" t="s">
        <v>64</v>
      </c>
      <c r="CO170" s="192" t="s">
        <v>64</v>
      </c>
      <c r="CP170" s="192" t="s">
        <v>64</v>
      </c>
      <c r="CQ170" s="192" t="s">
        <v>64</v>
      </c>
      <c r="CR170" s="192" t="s">
        <v>82</v>
      </c>
      <c r="CS170" s="192" t="s">
        <v>82</v>
      </c>
      <c r="CT170" s="192" t="s">
        <v>82</v>
      </c>
      <c r="CU170" s="192" t="s">
        <v>64</v>
      </c>
      <c r="CV170" s="192" t="s">
        <v>64</v>
      </c>
      <c r="CW170" s="192" t="s">
        <v>64</v>
      </c>
      <c r="CX170" s="192" t="s">
        <v>64</v>
      </c>
      <c r="CY170" s="192" t="s">
        <v>64</v>
      </c>
      <c r="CZ170" s="192" t="s">
        <v>64</v>
      </c>
      <c r="DA170" s="192" t="s">
        <v>64</v>
      </c>
      <c r="DB170" s="192" t="s">
        <v>64</v>
      </c>
      <c r="DC170" s="192" t="s">
        <v>64</v>
      </c>
      <c r="DD170" s="192" t="s">
        <v>64</v>
      </c>
      <c r="DE170" s="192" t="s">
        <v>64</v>
      </c>
      <c r="DF170" s="192" t="s">
        <v>64</v>
      </c>
      <c r="DG170" s="192" t="s">
        <v>64</v>
      </c>
      <c r="DH170" s="192" t="s">
        <v>64</v>
      </c>
      <c r="DI170" s="192" t="s">
        <v>64</v>
      </c>
      <c r="DJ170" s="192" t="s">
        <v>64</v>
      </c>
      <c r="DK170" s="192" t="s">
        <v>64</v>
      </c>
      <c r="DL170" s="192" t="s">
        <v>64</v>
      </c>
      <c r="DM170" s="192" t="s">
        <v>64</v>
      </c>
      <c r="DN170" s="192" t="s">
        <v>64</v>
      </c>
      <c r="DO170" s="192" t="s">
        <v>64</v>
      </c>
      <c r="DP170" s="192" t="s">
        <v>64</v>
      </c>
      <c r="DQ170" s="192" t="s">
        <v>64</v>
      </c>
      <c r="DR170" s="192" t="s">
        <v>82</v>
      </c>
      <c r="DS170" s="192" t="s">
        <v>64</v>
      </c>
      <c r="DT170" s="192" t="s">
        <v>82</v>
      </c>
      <c r="DU170" s="192" t="s">
        <v>82</v>
      </c>
      <c r="DV170" s="192" t="s">
        <v>82</v>
      </c>
      <c r="DW170" s="192" t="s">
        <v>82</v>
      </c>
      <c r="DX170" s="192" t="s">
        <v>82</v>
      </c>
      <c r="DY170" s="192" t="s">
        <v>82</v>
      </c>
      <c r="DZ170" s="192" t="s">
        <v>82</v>
      </c>
      <c r="EA170" s="192" t="s">
        <v>82</v>
      </c>
      <c r="EB170" s="192" t="s">
        <v>82</v>
      </c>
      <c r="EC170" s="192" t="s">
        <v>82</v>
      </c>
      <c r="ED170" s="192" t="s">
        <v>82</v>
      </c>
      <c r="EE170" s="192" t="s">
        <v>82</v>
      </c>
      <c r="EF170" s="192" t="s">
        <v>82</v>
      </c>
      <c r="EG170" s="192" t="s">
        <v>82</v>
      </c>
      <c r="EH170" s="192" t="s">
        <v>64</v>
      </c>
      <c r="EI170" s="192" t="s">
        <v>64</v>
      </c>
      <c r="EJ170" s="192" t="s">
        <v>64</v>
      </c>
      <c r="EK170" s="192" t="s">
        <v>64</v>
      </c>
      <c r="EL170" s="192" t="s">
        <v>64</v>
      </c>
      <c r="EM170" s="192" t="s">
        <v>64</v>
      </c>
      <c r="EN170" s="192" t="s">
        <v>64</v>
      </c>
      <c r="EO170" s="192" t="s">
        <v>82</v>
      </c>
      <c r="EP170" s="192" t="s">
        <v>64</v>
      </c>
      <c r="EQ170" s="192" t="s">
        <v>64</v>
      </c>
      <c r="ER170" s="192" t="s">
        <v>64</v>
      </c>
      <c r="ES170" s="192" t="s">
        <v>64</v>
      </c>
      <c r="ET170" s="192" t="s">
        <v>64</v>
      </c>
      <c r="EU170" s="192" t="s">
        <v>64</v>
      </c>
      <c r="EV170" s="192" t="s">
        <v>64</v>
      </c>
      <c r="EW170" s="192" t="s">
        <v>64</v>
      </c>
      <c r="EX170" s="192" t="s">
        <v>64</v>
      </c>
      <c r="EY170" s="192" t="s">
        <v>64</v>
      </c>
      <c r="EZ170" s="192" t="s">
        <v>64</v>
      </c>
      <c r="FA170" s="192" t="s">
        <v>64</v>
      </c>
      <c r="FB170" s="192" t="s">
        <v>64</v>
      </c>
      <c r="FC170" s="192" t="s">
        <v>64</v>
      </c>
      <c r="FD170" s="192" t="s">
        <v>64</v>
      </c>
      <c r="FE170" s="192" t="s">
        <v>82</v>
      </c>
      <c r="FF170" s="192" t="s">
        <v>82</v>
      </c>
      <c r="FG170" s="192" t="s">
        <v>82</v>
      </c>
      <c r="FH170" s="192" t="s">
        <v>82</v>
      </c>
      <c r="FI170" s="192" t="s">
        <v>82</v>
      </c>
      <c r="FJ170" s="192" t="s">
        <v>82</v>
      </c>
      <c r="FK170" s="192" t="s">
        <v>64</v>
      </c>
      <c r="FL170" s="192" t="s">
        <v>64</v>
      </c>
      <c r="FM170" s="192" t="s">
        <v>64</v>
      </c>
      <c r="FN170" s="192" t="s">
        <v>64</v>
      </c>
      <c r="FO170" s="192" t="s">
        <v>64</v>
      </c>
      <c r="FP170" s="192" t="s">
        <v>64</v>
      </c>
      <c r="FQ170" s="192" t="s">
        <v>82</v>
      </c>
      <c r="FR170" s="192" t="s">
        <v>64</v>
      </c>
      <c r="FS170" s="192" t="s">
        <v>64</v>
      </c>
      <c r="FT170" s="192" t="s">
        <v>64</v>
      </c>
      <c r="FU170" s="192" t="s">
        <v>64</v>
      </c>
      <c r="FV170" s="192" t="s">
        <v>82</v>
      </c>
      <c r="FW170" s="192" t="s">
        <v>64</v>
      </c>
      <c r="FX170" s="192" t="s">
        <v>64</v>
      </c>
      <c r="FY170" s="192" t="s">
        <v>64</v>
      </c>
      <c r="FZ170" s="192" t="s">
        <v>64</v>
      </c>
      <c r="GA170" s="192" t="s">
        <v>64</v>
      </c>
      <c r="GB170" s="192" t="s">
        <v>64</v>
      </c>
      <c r="GC170" s="192" t="s">
        <v>64</v>
      </c>
      <c r="GD170" s="192" t="s">
        <v>64</v>
      </c>
      <c r="GE170" s="192" t="s">
        <v>64</v>
      </c>
      <c r="GF170" s="192" t="s">
        <v>64</v>
      </c>
      <c r="GG170" s="192" t="s">
        <v>64</v>
      </c>
      <c r="GH170" s="192" t="s">
        <v>64</v>
      </c>
      <c r="GI170" s="192" t="s">
        <v>64</v>
      </c>
      <c r="GJ170" s="192" t="s">
        <v>64</v>
      </c>
      <c r="GK170" s="192" t="s">
        <v>64</v>
      </c>
      <c r="GL170" s="192" t="s">
        <v>64</v>
      </c>
      <c r="GM170" s="192" t="s">
        <v>64</v>
      </c>
      <c r="GN170" s="192" t="s">
        <v>82</v>
      </c>
      <c r="GO170" s="192" t="s">
        <v>64</v>
      </c>
      <c r="GP170" s="192" t="s">
        <v>64</v>
      </c>
      <c r="GQ170" s="192" t="s">
        <v>64</v>
      </c>
      <c r="GR170" s="192" t="s">
        <v>64</v>
      </c>
      <c r="GS170" s="192" t="s">
        <v>64</v>
      </c>
      <c r="GT170" s="192" t="s">
        <v>82</v>
      </c>
      <c r="GU170" s="192" t="s">
        <v>64</v>
      </c>
      <c r="GV170" s="192" t="s">
        <v>64</v>
      </c>
      <c r="GW170" s="192" t="s">
        <v>82</v>
      </c>
      <c r="GX170" s="192" t="s">
        <v>82</v>
      </c>
      <c r="GY170" s="192" t="s">
        <v>64</v>
      </c>
      <c r="GZ170" s="192" t="s">
        <v>64</v>
      </c>
      <c r="HA170" s="192" t="s">
        <v>64</v>
      </c>
      <c r="HB170" s="192" t="s">
        <v>64</v>
      </c>
      <c r="HC170" s="192" t="s">
        <v>82</v>
      </c>
      <c r="HD170" s="192" t="s">
        <v>64</v>
      </c>
      <c r="HE170" s="192" t="s">
        <v>64</v>
      </c>
      <c r="HF170" s="192" t="s">
        <v>64</v>
      </c>
      <c r="HG170" s="192" t="s">
        <v>64</v>
      </c>
      <c r="HH170" s="192" t="s">
        <v>64</v>
      </c>
      <c r="HI170" s="192" t="s">
        <v>64</v>
      </c>
      <c r="HJ170" s="192" t="s">
        <v>64</v>
      </c>
      <c r="HK170" s="192" t="s">
        <v>64</v>
      </c>
      <c r="HL170" s="192" t="s">
        <v>64</v>
      </c>
      <c r="HM170" s="192" t="s">
        <v>64</v>
      </c>
      <c r="HN170" s="192" t="s">
        <v>64</v>
      </c>
      <c r="HO170" s="192" t="s">
        <v>82</v>
      </c>
      <c r="HP170" s="192" t="s">
        <v>82</v>
      </c>
      <c r="HQ170" s="192" t="s">
        <v>82</v>
      </c>
      <c r="HR170" s="192" t="s">
        <v>82</v>
      </c>
      <c r="HS170" s="192" t="s">
        <v>64</v>
      </c>
      <c r="HT170" s="192" t="s">
        <v>64</v>
      </c>
      <c r="HU170" s="192" t="s">
        <v>64</v>
      </c>
      <c r="HV170" s="192" t="s">
        <v>64</v>
      </c>
      <c r="HW170" s="192" t="s">
        <v>64</v>
      </c>
      <c r="HX170" s="192" t="s">
        <v>64</v>
      </c>
      <c r="HY170" s="192" t="s">
        <v>64</v>
      </c>
      <c r="HZ170" s="192" t="s">
        <v>64</v>
      </c>
      <c r="IA170" s="192" t="s">
        <v>64</v>
      </c>
      <c r="IB170" s="192" t="s">
        <v>64</v>
      </c>
      <c r="IC170" s="192" t="s">
        <v>64</v>
      </c>
      <c r="ID170" s="192" t="s">
        <v>64</v>
      </c>
      <c r="IE170" s="192" t="s">
        <v>64</v>
      </c>
      <c r="IF170" s="192" t="s">
        <v>64</v>
      </c>
      <c r="IG170" s="192" t="s">
        <v>64</v>
      </c>
      <c r="IH170" s="192" t="s">
        <v>64</v>
      </c>
      <c r="II170" s="192" t="s">
        <v>64</v>
      </c>
      <c r="IJ170" s="192" t="s">
        <v>64</v>
      </c>
      <c r="IK170" s="192" t="s">
        <v>64</v>
      </c>
      <c r="IL170" s="192" t="s">
        <v>64</v>
      </c>
      <c r="IM170" s="192" t="s">
        <v>490</v>
      </c>
      <c r="IN170" s="192" t="s">
        <v>83</v>
      </c>
      <c r="IO170" s="192" t="s">
        <v>489</v>
      </c>
      <c r="IP170" s="192" t="s">
        <v>487</v>
      </c>
      <c r="IQ170" s="192" t="s">
        <v>82</v>
      </c>
      <c r="IR170" s="192" t="s">
        <v>82</v>
      </c>
    </row>
    <row r="171" spans="1:252">
      <c r="A171" s="209" t="str">
        <f t="shared" si="2"/>
        <v>Report</v>
      </c>
      <c r="B171" s="192">
        <v>132788</v>
      </c>
      <c r="C171" s="192">
        <v>2076399</v>
      </c>
      <c r="D171" s="192" t="s">
        <v>1215</v>
      </c>
      <c r="E171" s="192" t="s">
        <v>794</v>
      </c>
      <c r="F171" s="192" t="s">
        <v>534</v>
      </c>
      <c r="G171" s="192" t="s">
        <v>534</v>
      </c>
      <c r="H171" s="192" t="s">
        <v>854</v>
      </c>
      <c r="I171" s="192" t="s">
        <v>1216</v>
      </c>
      <c r="J171" s="192" t="s">
        <v>781</v>
      </c>
      <c r="K171" s="192" t="s">
        <v>781</v>
      </c>
      <c r="L171" s="192" t="s">
        <v>782</v>
      </c>
      <c r="M171" s="192" t="s">
        <v>783</v>
      </c>
      <c r="N171" s="210" t="s">
        <v>784</v>
      </c>
      <c r="O171" s="211">
        <v>10026288</v>
      </c>
      <c r="P171" s="196">
        <v>43039</v>
      </c>
      <c r="Q171" s="196">
        <v>43041</v>
      </c>
      <c r="R171" s="196">
        <v>43067</v>
      </c>
      <c r="S171" s="192" t="s">
        <v>785</v>
      </c>
      <c r="T171" s="192" t="s">
        <v>786</v>
      </c>
      <c r="U171" s="192">
        <v>2</v>
      </c>
      <c r="V171" s="192">
        <v>2</v>
      </c>
      <c r="W171" s="192">
        <v>2</v>
      </c>
      <c r="X171" s="192">
        <v>2</v>
      </c>
      <c r="Y171" s="192">
        <v>2</v>
      </c>
      <c r="Z171" s="192" t="s">
        <v>783</v>
      </c>
      <c r="AA171" s="192" t="s">
        <v>783</v>
      </c>
      <c r="AB171" s="192" t="s">
        <v>489</v>
      </c>
      <c r="AC171" s="192" t="s">
        <v>487</v>
      </c>
      <c r="AD171" s="192" t="s">
        <v>783</v>
      </c>
      <c r="AE171" s="192" t="s">
        <v>783</v>
      </c>
      <c r="AF171" s="192" t="s">
        <v>783</v>
      </c>
      <c r="AG171" s="192" t="s">
        <v>783</v>
      </c>
      <c r="AH171" s="192" t="s">
        <v>783</v>
      </c>
      <c r="AI171" s="192" t="s">
        <v>783</v>
      </c>
      <c r="AJ171" s="192" t="s">
        <v>783</v>
      </c>
      <c r="AK171" s="192" t="s">
        <v>787</v>
      </c>
      <c r="AL171" s="192" t="s">
        <v>64</v>
      </c>
      <c r="AM171" s="192" t="s">
        <v>64</v>
      </c>
      <c r="AN171" s="192" t="s">
        <v>64</v>
      </c>
      <c r="AO171" s="192" t="s">
        <v>64</v>
      </c>
      <c r="AP171" s="192" t="s">
        <v>64</v>
      </c>
      <c r="AQ171" s="192" t="s">
        <v>64</v>
      </c>
      <c r="AR171" s="192" t="s">
        <v>64</v>
      </c>
      <c r="AS171" s="192" t="s">
        <v>64</v>
      </c>
      <c r="AT171" s="192" t="s">
        <v>64</v>
      </c>
      <c r="AU171" s="192" t="s">
        <v>64</v>
      </c>
      <c r="AV171" s="192" t="s">
        <v>64</v>
      </c>
      <c r="AW171" s="192" t="s">
        <v>64</v>
      </c>
      <c r="AX171" s="192" t="s">
        <v>64</v>
      </c>
      <c r="AY171" s="192" t="s">
        <v>64</v>
      </c>
      <c r="AZ171" s="192" t="s">
        <v>64</v>
      </c>
      <c r="BA171" s="192" t="s">
        <v>64</v>
      </c>
      <c r="BB171" s="192" t="s">
        <v>82</v>
      </c>
      <c r="BC171" s="192" t="s">
        <v>64</v>
      </c>
      <c r="BD171" s="192" t="s">
        <v>64</v>
      </c>
      <c r="BE171" s="192" t="s">
        <v>64</v>
      </c>
      <c r="BF171" s="192" t="s">
        <v>64</v>
      </c>
      <c r="BG171" s="192" t="s">
        <v>64</v>
      </c>
      <c r="BH171" s="192" t="s">
        <v>64</v>
      </c>
      <c r="BI171" s="192" t="s">
        <v>64</v>
      </c>
      <c r="BJ171" s="192" t="s">
        <v>64</v>
      </c>
      <c r="BK171" s="192" t="s">
        <v>82</v>
      </c>
      <c r="BL171" s="192" t="s">
        <v>64</v>
      </c>
      <c r="BM171" s="192" t="s">
        <v>64</v>
      </c>
      <c r="BN171" s="192" t="s">
        <v>64</v>
      </c>
      <c r="BO171" s="192" t="s">
        <v>64</v>
      </c>
      <c r="BP171" s="192" t="s">
        <v>64</v>
      </c>
      <c r="BQ171" s="192" t="s">
        <v>64</v>
      </c>
      <c r="BR171" s="192" t="s">
        <v>64</v>
      </c>
      <c r="BS171" s="192" t="s">
        <v>64</v>
      </c>
      <c r="BT171" s="192" t="s">
        <v>64</v>
      </c>
      <c r="BU171" s="192" t="s">
        <v>64</v>
      </c>
      <c r="BV171" s="192" t="s">
        <v>64</v>
      </c>
      <c r="BW171" s="192" t="s">
        <v>64</v>
      </c>
      <c r="BX171" s="192" t="s">
        <v>64</v>
      </c>
      <c r="BY171" s="192" t="s">
        <v>64</v>
      </c>
      <c r="BZ171" s="192" t="s">
        <v>64</v>
      </c>
      <c r="CA171" s="192" t="s">
        <v>64</v>
      </c>
      <c r="CB171" s="192" t="s">
        <v>64</v>
      </c>
      <c r="CC171" s="192" t="s">
        <v>64</v>
      </c>
      <c r="CD171" s="192" t="s">
        <v>64</v>
      </c>
      <c r="CE171" s="192" t="s">
        <v>64</v>
      </c>
      <c r="CF171" s="192" t="s">
        <v>64</v>
      </c>
      <c r="CG171" s="192" t="s">
        <v>64</v>
      </c>
      <c r="CH171" s="192" t="s">
        <v>64</v>
      </c>
      <c r="CI171" s="192" t="s">
        <v>64</v>
      </c>
      <c r="CJ171" s="192" t="s">
        <v>64</v>
      </c>
      <c r="CK171" s="192" t="s">
        <v>64</v>
      </c>
      <c r="CL171" s="192" t="s">
        <v>64</v>
      </c>
      <c r="CM171" s="192" t="s">
        <v>64</v>
      </c>
      <c r="CN171" s="192" t="s">
        <v>64</v>
      </c>
      <c r="CO171" s="192" t="s">
        <v>64</v>
      </c>
      <c r="CP171" s="192" t="s">
        <v>64</v>
      </c>
      <c r="CQ171" s="192" t="s">
        <v>64</v>
      </c>
      <c r="CR171" s="192" t="s">
        <v>64</v>
      </c>
      <c r="CS171" s="192" t="s">
        <v>82</v>
      </c>
      <c r="CT171" s="192" t="s">
        <v>82</v>
      </c>
      <c r="CU171" s="192" t="s">
        <v>64</v>
      </c>
      <c r="CV171" s="192" t="s">
        <v>64</v>
      </c>
      <c r="CW171" s="192" t="s">
        <v>64</v>
      </c>
      <c r="CX171" s="192" t="s">
        <v>64</v>
      </c>
      <c r="CY171" s="192" t="s">
        <v>64</v>
      </c>
      <c r="CZ171" s="192" t="s">
        <v>64</v>
      </c>
      <c r="DA171" s="192" t="s">
        <v>64</v>
      </c>
      <c r="DB171" s="192" t="s">
        <v>64</v>
      </c>
      <c r="DC171" s="192" t="s">
        <v>64</v>
      </c>
      <c r="DD171" s="192" t="s">
        <v>64</v>
      </c>
      <c r="DE171" s="192" t="s">
        <v>64</v>
      </c>
      <c r="DF171" s="192" t="s">
        <v>64</v>
      </c>
      <c r="DG171" s="192" t="s">
        <v>64</v>
      </c>
      <c r="DH171" s="192" t="s">
        <v>64</v>
      </c>
      <c r="DI171" s="192" t="s">
        <v>64</v>
      </c>
      <c r="DJ171" s="192" t="s">
        <v>64</v>
      </c>
      <c r="DK171" s="192" t="s">
        <v>64</v>
      </c>
      <c r="DL171" s="192" t="s">
        <v>64</v>
      </c>
      <c r="DM171" s="192" t="s">
        <v>64</v>
      </c>
      <c r="DN171" s="192" t="s">
        <v>64</v>
      </c>
      <c r="DO171" s="192" t="s">
        <v>64</v>
      </c>
      <c r="DP171" s="192" t="s">
        <v>64</v>
      </c>
      <c r="DQ171" s="192" t="s">
        <v>64</v>
      </c>
      <c r="DR171" s="192" t="s">
        <v>82</v>
      </c>
      <c r="DS171" s="192" t="s">
        <v>64</v>
      </c>
      <c r="DT171" s="192" t="s">
        <v>64</v>
      </c>
      <c r="DU171" s="192" t="s">
        <v>64</v>
      </c>
      <c r="DV171" s="192" t="s">
        <v>64</v>
      </c>
      <c r="DW171" s="192" t="s">
        <v>64</v>
      </c>
      <c r="DX171" s="192" t="s">
        <v>64</v>
      </c>
      <c r="DY171" s="192" t="s">
        <v>64</v>
      </c>
      <c r="DZ171" s="192" t="s">
        <v>64</v>
      </c>
      <c r="EA171" s="192" t="s">
        <v>64</v>
      </c>
      <c r="EB171" s="192" t="s">
        <v>64</v>
      </c>
      <c r="EC171" s="192" t="s">
        <v>64</v>
      </c>
      <c r="ED171" s="192" t="s">
        <v>64</v>
      </c>
      <c r="EE171" s="192" t="s">
        <v>64</v>
      </c>
      <c r="EF171" s="192" t="s">
        <v>82</v>
      </c>
      <c r="EG171" s="192" t="s">
        <v>64</v>
      </c>
      <c r="EH171" s="192" t="s">
        <v>64</v>
      </c>
      <c r="EI171" s="192" t="s">
        <v>64</v>
      </c>
      <c r="EJ171" s="192" t="s">
        <v>64</v>
      </c>
      <c r="EK171" s="192" t="s">
        <v>64</v>
      </c>
      <c r="EL171" s="192" t="s">
        <v>64</v>
      </c>
      <c r="EM171" s="192" t="s">
        <v>64</v>
      </c>
      <c r="EN171" s="192" t="s">
        <v>64</v>
      </c>
      <c r="EO171" s="192" t="s">
        <v>64</v>
      </c>
      <c r="EP171" s="192" t="s">
        <v>64</v>
      </c>
      <c r="EQ171" s="192" t="s">
        <v>64</v>
      </c>
      <c r="ER171" s="192" t="s">
        <v>64</v>
      </c>
      <c r="ES171" s="192" t="s">
        <v>64</v>
      </c>
      <c r="ET171" s="192" t="s">
        <v>64</v>
      </c>
      <c r="EU171" s="192" t="s">
        <v>64</v>
      </c>
      <c r="EV171" s="192" t="s">
        <v>64</v>
      </c>
      <c r="EW171" s="192" t="s">
        <v>64</v>
      </c>
      <c r="EX171" s="192" t="s">
        <v>64</v>
      </c>
      <c r="EY171" s="192" t="s">
        <v>64</v>
      </c>
      <c r="EZ171" s="192" t="s">
        <v>64</v>
      </c>
      <c r="FA171" s="192" t="s">
        <v>64</v>
      </c>
      <c r="FB171" s="192" t="s">
        <v>64</v>
      </c>
      <c r="FC171" s="192" t="s">
        <v>64</v>
      </c>
      <c r="FD171" s="192" t="s">
        <v>64</v>
      </c>
      <c r="FE171" s="192" t="s">
        <v>64</v>
      </c>
      <c r="FF171" s="192" t="s">
        <v>64</v>
      </c>
      <c r="FG171" s="192" t="s">
        <v>64</v>
      </c>
      <c r="FH171" s="192" t="s">
        <v>64</v>
      </c>
      <c r="FI171" s="192" t="s">
        <v>64</v>
      </c>
      <c r="FJ171" s="192" t="s">
        <v>64</v>
      </c>
      <c r="FK171" s="192" t="s">
        <v>64</v>
      </c>
      <c r="FL171" s="192" t="s">
        <v>64</v>
      </c>
      <c r="FM171" s="192" t="s">
        <v>64</v>
      </c>
      <c r="FN171" s="192" t="s">
        <v>64</v>
      </c>
      <c r="FO171" s="192" t="s">
        <v>64</v>
      </c>
      <c r="FP171" s="192" t="s">
        <v>64</v>
      </c>
      <c r="FQ171" s="192" t="s">
        <v>64</v>
      </c>
      <c r="FR171" s="192" t="s">
        <v>64</v>
      </c>
      <c r="FS171" s="192" t="s">
        <v>64</v>
      </c>
      <c r="FT171" s="192" t="s">
        <v>64</v>
      </c>
      <c r="FU171" s="192" t="s">
        <v>64</v>
      </c>
      <c r="FV171" s="192" t="s">
        <v>64</v>
      </c>
      <c r="FW171" s="192" t="s">
        <v>64</v>
      </c>
      <c r="FX171" s="192" t="s">
        <v>64</v>
      </c>
      <c r="FY171" s="192" t="s">
        <v>64</v>
      </c>
      <c r="FZ171" s="192" t="s">
        <v>64</v>
      </c>
      <c r="GA171" s="192" t="s">
        <v>64</v>
      </c>
      <c r="GB171" s="192" t="s">
        <v>64</v>
      </c>
      <c r="GC171" s="192" t="s">
        <v>64</v>
      </c>
      <c r="GD171" s="192" t="s">
        <v>64</v>
      </c>
      <c r="GE171" s="192" t="s">
        <v>64</v>
      </c>
      <c r="GF171" s="192" t="s">
        <v>64</v>
      </c>
      <c r="GG171" s="192" t="s">
        <v>64</v>
      </c>
      <c r="GH171" s="192" t="s">
        <v>64</v>
      </c>
      <c r="GI171" s="192" t="s">
        <v>64</v>
      </c>
      <c r="GJ171" s="192" t="s">
        <v>64</v>
      </c>
      <c r="GK171" s="192" t="s">
        <v>64</v>
      </c>
      <c r="GL171" s="192" t="s">
        <v>64</v>
      </c>
      <c r="GM171" s="192" t="s">
        <v>64</v>
      </c>
      <c r="GN171" s="192" t="s">
        <v>82</v>
      </c>
      <c r="GO171" s="192" t="s">
        <v>64</v>
      </c>
      <c r="GP171" s="192" t="s">
        <v>64</v>
      </c>
      <c r="GQ171" s="192" t="s">
        <v>64</v>
      </c>
      <c r="GR171" s="192" t="s">
        <v>64</v>
      </c>
      <c r="GS171" s="192" t="s">
        <v>64</v>
      </c>
      <c r="GT171" s="192" t="s">
        <v>64</v>
      </c>
      <c r="GU171" s="192" t="s">
        <v>64</v>
      </c>
      <c r="GV171" s="192" t="s">
        <v>64</v>
      </c>
      <c r="GW171" s="192" t="s">
        <v>64</v>
      </c>
      <c r="GX171" s="192" t="s">
        <v>64</v>
      </c>
      <c r="GY171" s="192" t="s">
        <v>64</v>
      </c>
      <c r="GZ171" s="192" t="s">
        <v>64</v>
      </c>
      <c r="HA171" s="192" t="s">
        <v>64</v>
      </c>
      <c r="HB171" s="192" t="s">
        <v>64</v>
      </c>
      <c r="HC171" s="192" t="s">
        <v>64</v>
      </c>
      <c r="HD171" s="192" t="s">
        <v>82</v>
      </c>
      <c r="HE171" s="192" t="s">
        <v>82</v>
      </c>
      <c r="HF171" s="192" t="s">
        <v>64</v>
      </c>
      <c r="HG171" s="192" t="s">
        <v>64</v>
      </c>
      <c r="HH171" s="192" t="s">
        <v>64</v>
      </c>
      <c r="HI171" s="192" t="s">
        <v>64</v>
      </c>
      <c r="HJ171" s="192" t="s">
        <v>64</v>
      </c>
      <c r="HK171" s="192" t="s">
        <v>64</v>
      </c>
      <c r="HL171" s="192" t="s">
        <v>64</v>
      </c>
      <c r="HM171" s="192" t="s">
        <v>64</v>
      </c>
      <c r="HN171" s="192" t="s">
        <v>64</v>
      </c>
      <c r="HO171" s="192" t="s">
        <v>64</v>
      </c>
      <c r="HP171" s="192" t="s">
        <v>64</v>
      </c>
      <c r="HQ171" s="192" t="s">
        <v>64</v>
      </c>
      <c r="HR171" s="192" t="s">
        <v>64</v>
      </c>
      <c r="HS171" s="192" t="s">
        <v>64</v>
      </c>
      <c r="HT171" s="192" t="s">
        <v>64</v>
      </c>
      <c r="HU171" s="192" t="s">
        <v>64</v>
      </c>
      <c r="HV171" s="192" t="s">
        <v>64</v>
      </c>
      <c r="HW171" s="192" t="s">
        <v>64</v>
      </c>
      <c r="HX171" s="192" t="s">
        <v>64</v>
      </c>
      <c r="HY171" s="192" t="s">
        <v>64</v>
      </c>
      <c r="HZ171" s="192" t="s">
        <v>64</v>
      </c>
      <c r="IA171" s="192" t="s">
        <v>64</v>
      </c>
      <c r="IB171" s="192" t="s">
        <v>64</v>
      </c>
      <c r="IC171" s="192" t="s">
        <v>64</v>
      </c>
      <c r="ID171" s="192" t="s">
        <v>64</v>
      </c>
      <c r="IE171" s="192" t="s">
        <v>64</v>
      </c>
      <c r="IF171" s="192" t="s">
        <v>64</v>
      </c>
      <c r="IG171" s="192" t="s">
        <v>64</v>
      </c>
      <c r="IH171" s="192" t="s">
        <v>64</v>
      </c>
      <c r="II171" s="192" t="s">
        <v>64</v>
      </c>
      <c r="IJ171" s="192" t="s">
        <v>64</v>
      </c>
      <c r="IK171" s="192" t="s">
        <v>64</v>
      </c>
      <c r="IL171" s="192" t="s">
        <v>64</v>
      </c>
      <c r="IM171" s="192" t="s">
        <v>490</v>
      </c>
      <c r="IN171" s="192" t="s">
        <v>83</v>
      </c>
      <c r="IO171" s="192" t="s">
        <v>489</v>
      </c>
      <c r="IP171" s="192" t="s">
        <v>487</v>
      </c>
      <c r="IQ171" s="192" t="s">
        <v>82</v>
      </c>
      <c r="IR171" s="192" t="s">
        <v>82</v>
      </c>
    </row>
    <row r="172" spans="1:252">
      <c r="A172" s="209" t="str">
        <f t="shared" si="2"/>
        <v>Report</v>
      </c>
      <c r="B172" s="192">
        <v>135167</v>
      </c>
      <c r="C172" s="192">
        <v>2026401</v>
      </c>
      <c r="D172" s="192" t="s">
        <v>1217</v>
      </c>
      <c r="E172" s="192" t="s">
        <v>778</v>
      </c>
      <c r="F172" s="192" t="s">
        <v>534</v>
      </c>
      <c r="G172" s="192" t="s">
        <v>534</v>
      </c>
      <c r="H172" s="192" t="s">
        <v>842</v>
      </c>
      <c r="I172" s="192" t="s">
        <v>1218</v>
      </c>
      <c r="J172" s="192" t="s">
        <v>781</v>
      </c>
      <c r="K172" s="192" t="s">
        <v>781</v>
      </c>
      <c r="L172" s="192" t="s">
        <v>782</v>
      </c>
      <c r="M172" s="192" t="s">
        <v>783</v>
      </c>
      <c r="N172" s="210" t="s">
        <v>784</v>
      </c>
      <c r="O172" s="211">
        <v>10035804</v>
      </c>
      <c r="P172" s="196">
        <v>43053</v>
      </c>
      <c r="Q172" s="196">
        <v>43055</v>
      </c>
      <c r="R172" s="196">
        <v>43112</v>
      </c>
      <c r="S172" s="192" t="s">
        <v>785</v>
      </c>
      <c r="T172" s="192" t="s">
        <v>786</v>
      </c>
      <c r="U172" s="192">
        <v>2</v>
      </c>
      <c r="V172" s="192">
        <v>2</v>
      </c>
      <c r="W172" s="192">
        <v>2</v>
      </c>
      <c r="X172" s="192">
        <v>1</v>
      </c>
      <c r="Y172" s="192">
        <v>2</v>
      </c>
      <c r="Z172" s="192" t="s">
        <v>783</v>
      </c>
      <c r="AA172" s="192" t="s">
        <v>783</v>
      </c>
      <c r="AB172" s="192" t="s">
        <v>489</v>
      </c>
      <c r="AC172" s="192" t="s">
        <v>487</v>
      </c>
      <c r="AD172" s="192" t="s">
        <v>783</v>
      </c>
      <c r="AE172" s="192" t="s">
        <v>783</v>
      </c>
      <c r="AF172" s="192" t="s">
        <v>783</v>
      </c>
      <c r="AG172" s="192" t="s">
        <v>783</v>
      </c>
      <c r="AH172" s="192" t="s">
        <v>783</v>
      </c>
      <c r="AI172" s="192" t="s">
        <v>783</v>
      </c>
      <c r="AJ172" s="192" t="s">
        <v>783</v>
      </c>
      <c r="AK172" s="192" t="s">
        <v>787</v>
      </c>
      <c r="AL172" s="192" t="s">
        <v>64</v>
      </c>
      <c r="AM172" s="192" t="s">
        <v>64</v>
      </c>
      <c r="AN172" s="192" t="s">
        <v>64</v>
      </c>
      <c r="AO172" s="192" t="s">
        <v>64</v>
      </c>
      <c r="AP172" s="192" t="s">
        <v>64</v>
      </c>
      <c r="AQ172" s="192" t="s">
        <v>64</v>
      </c>
      <c r="AR172" s="192" t="s">
        <v>64</v>
      </c>
      <c r="AS172" s="192" t="s">
        <v>64</v>
      </c>
      <c r="AT172" s="192" t="s">
        <v>64</v>
      </c>
      <c r="AU172" s="192" t="s">
        <v>64</v>
      </c>
      <c r="AV172" s="192" t="s">
        <v>64</v>
      </c>
      <c r="AW172" s="192" t="s">
        <v>64</v>
      </c>
      <c r="AX172" s="192" t="s">
        <v>64</v>
      </c>
      <c r="AY172" s="192" t="s">
        <v>64</v>
      </c>
      <c r="AZ172" s="192" t="s">
        <v>64</v>
      </c>
      <c r="BA172" s="192" t="s">
        <v>64</v>
      </c>
      <c r="BB172" s="192" t="s">
        <v>82</v>
      </c>
      <c r="BC172" s="192" t="s">
        <v>64</v>
      </c>
      <c r="BD172" s="192" t="s">
        <v>64</v>
      </c>
      <c r="BE172" s="192" t="s">
        <v>64</v>
      </c>
      <c r="BF172" s="192" t="s">
        <v>64</v>
      </c>
      <c r="BG172" s="192" t="s">
        <v>64</v>
      </c>
      <c r="BH172" s="192" t="s">
        <v>64</v>
      </c>
      <c r="BI172" s="192" t="s">
        <v>64</v>
      </c>
      <c r="BJ172" s="192" t="s">
        <v>82</v>
      </c>
      <c r="BK172" s="192" t="s">
        <v>82</v>
      </c>
      <c r="BL172" s="192" t="s">
        <v>64</v>
      </c>
      <c r="BM172" s="192" t="s">
        <v>64</v>
      </c>
      <c r="BN172" s="192" t="s">
        <v>64</v>
      </c>
      <c r="BO172" s="192" t="s">
        <v>64</v>
      </c>
      <c r="BP172" s="192" t="s">
        <v>64</v>
      </c>
      <c r="BQ172" s="192" t="s">
        <v>64</v>
      </c>
      <c r="BR172" s="192" t="s">
        <v>64</v>
      </c>
      <c r="BS172" s="192" t="s">
        <v>64</v>
      </c>
      <c r="BT172" s="192" t="s">
        <v>64</v>
      </c>
      <c r="BU172" s="192" t="s">
        <v>64</v>
      </c>
      <c r="BV172" s="192" t="s">
        <v>64</v>
      </c>
      <c r="BW172" s="192" t="s">
        <v>64</v>
      </c>
      <c r="BX172" s="192" t="s">
        <v>64</v>
      </c>
      <c r="BY172" s="192" t="s">
        <v>64</v>
      </c>
      <c r="BZ172" s="192" t="s">
        <v>64</v>
      </c>
      <c r="CA172" s="192" t="s">
        <v>64</v>
      </c>
      <c r="CB172" s="192" t="s">
        <v>64</v>
      </c>
      <c r="CC172" s="192" t="s">
        <v>64</v>
      </c>
      <c r="CD172" s="192" t="s">
        <v>64</v>
      </c>
      <c r="CE172" s="192" t="s">
        <v>64</v>
      </c>
      <c r="CF172" s="192" t="s">
        <v>64</v>
      </c>
      <c r="CG172" s="192" t="s">
        <v>64</v>
      </c>
      <c r="CH172" s="192" t="s">
        <v>64</v>
      </c>
      <c r="CI172" s="192" t="s">
        <v>64</v>
      </c>
      <c r="CJ172" s="192" t="s">
        <v>64</v>
      </c>
      <c r="CK172" s="192" t="s">
        <v>64</v>
      </c>
      <c r="CL172" s="192" t="s">
        <v>64</v>
      </c>
      <c r="CM172" s="192" t="s">
        <v>64</v>
      </c>
      <c r="CN172" s="192" t="s">
        <v>64</v>
      </c>
      <c r="CO172" s="192" t="s">
        <v>64</v>
      </c>
      <c r="CP172" s="192" t="s">
        <v>64</v>
      </c>
      <c r="CQ172" s="192" t="s">
        <v>64</v>
      </c>
      <c r="CR172" s="192" t="s">
        <v>82</v>
      </c>
      <c r="CS172" s="192" t="s">
        <v>82</v>
      </c>
      <c r="CT172" s="192" t="s">
        <v>82</v>
      </c>
      <c r="CU172" s="192" t="s">
        <v>64</v>
      </c>
      <c r="CV172" s="192" t="s">
        <v>64</v>
      </c>
      <c r="CW172" s="192" t="s">
        <v>64</v>
      </c>
      <c r="CX172" s="192" t="s">
        <v>64</v>
      </c>
      <c r="CY172" s="192" t="s">
        <v>64</v>
      </c>
      <c r="CZ172" s="192" t="s">
        <v>64</v>
      </c>
      <c r="DA172" s="192" t="s">
        <v>64</v>
      </c>
      <c r="DB172" s="192" t="s">
        <v>64</v>
      </c>
      <c r="DC172" s="192" t="s">
        <v>64</v>
      </c>
      <c r="DD172" s="192" t="s">
        <v>64</v>
      </c>
      <c r="DE172" s="192" t="s">
        <v>64</v>
      </c>
      <c r="DF172" s="192" t="s">
        <v>64</v>
      </c>
      <c r="DG172" s="192" t="s">
        <v>64</v>
      </c>
      <c r="DH172" s="192" t="s">
        <v>64</v>
      </c>
      <c r="DI172" s="192" t="s">
        <v>64</v>
      </c>
      <c r="DJ172" s="192" t="s">
        <v>64</v>
      </c>
      <c r="DK172" s="192" t="s">
        <v>64</v>
      </c>
      <c r="DL172" s="192" t="s">
        <v>64</v>
      </c>
      <c r="DM172" s="192" t="s">
        <v>64</v>
      </c>
      <c r="DN172" s="192" t="s">
        <v>64</v>
      </c>
      <c r="DO172" s="192" t="s">
        <v>64</v>
      </c>
      <c r="DP172" s="192" t="s">
        <v>64</v>
      </c>
      <c r="DQ172" s="192" t="s">
        <v>64</v>
      </c>
      <c r="DR172" s="192" t="s">
        <v>82</v>
      </c>
      <c r="DS172" s="192" t="s">
        <v>64</v>
      </c>
      <c r="DT172" s="192" t="s">
        <v>64</v>
      </c>
      <c r="DU172" s="192" t="s">
        <v>64</v>
      </c>
      <c r="DV172" s="192" t="s">
        <v>64</v>
      </c>
      <c r="DW172" s="192" t="s">
        <v>64</v>
      </c>
      <c r="DX172" s="192" t="s">
        <v>64</v>
      </c>
      <c r="DY172" s="192" t="s">
        <v>64</v>
      </c>
      <c r="DZ172" s="192" t="s">
        <v>64</v>
      </c>
      <c r="EA172" s="192" t="s">
        <v>64</v>
      </c>
      <c r="EB172" s="192" t="s">
        <v>64</v>
      </c>
      <c r="EC172" s="192" t="s">
        <v>64</v>
      </c>
      <c r="ED172" s="192" t="s">
        <v>64</v>
      </c>
      <c r="EE172" s="192" t="s">
        <v>64</v>
      </c>
      <c r="EF172" s="192" t="s">
        <v>82</v>
      </c>
      <c r="EG172" s="192" t="s">
        <v>64</v>
      </c>
      <c r="EH172" s="192" t="s">
        <v>64</v>
      </c>
      <c r="EI172" s="192" t="s">
        <v>64</v>
      </c>
      <c r="EJ172" s="192" t="s">
        <v>64</v>
      </c>
      <c r="EK172" s="192" t="s">
        <v>64</v>
      </c>
      <c r="EL172" s="192" t="s">
        <v>64</v>
      </c>
      <c r="EM172" s="192" t="s">
        <v>64</v>
      </c>
      <c r="EN172" s="192" t="s">
        <v>64</v>
      </c>
      <c r="EO172" s="192" t="s">
        <v>64</v>
      </c>
      <c r="EP172" s="192" t="s">
        <v>64</v>
      </c>
      <c r="EQ172" s="192" t="s">
        <v>64</v>
      </c>
      <c r="ER172" s="192" t="s">
        <v>64</v>
      </c>
      <c r="ES172" s="192" t="s">
        <v>64</v>
      </c>
      <c r="ET172" s="192" t="s">
        <v>64</v>
      </c>
      <c r="EU172" s="192" t="s">
        <v>64</v>
      </c>
      <c r="EV172" s="192" t="s">
        <v>64</v>
      </c>
      <c r="EW172" s="192" t="s">
        <v>64</v>
      </c>
      <c r="EX172" s="192" t="s">
        <v>64</v>
      </c>
      <c r="EY172" s="192" t="s">
        <v>64</v>
      </c>
      <c r="EZ172" s="192" t="s">
        <v>64</v>
      </c>
      <c r="FA172" s="192" t="s">
        <v>64</v>
      </c>
      <c r="FB172" s="192" t="s">
        <v>64</v>
      </c>
      <c r="FC172" s="192" t="s">
        <v>64</v>
      </c>
      <c r="FD172" s="192" t="s">
        <v>64</v>
      </c>
      <c r="FE172" s="192" t="s">
        <v>64</v>
      </c>
      <c r="FF172" s="192" t="s">
        <v>64</v>
      </c>
      <c r="FG172" s="192" t="s">
        <v>64</v>
      </c>
      <c r="FH172" s="192" t="s">
        <v>64</v>
      </c>
      <c r="FI172" s="192" t="s">
        <v>64</v>
      </c>
      <c r="FJ172" s="192" t="s">
        <v>64</v>
      </c>
      <c r="FK172" s="192" t="s">
        <v>64</v>
      </c>
      <c r="FL172" s="192" t="s">
        <v>64</v>
      </c>
      <c r="FM172" s="192" t="s">
        <v>64</v>
      </c>
      <c r="FN172" s="192" t="s">
        <v>64</v>
      </c>
      <c r="FO172" s="192" t="s">
        <v>64</v>
      </c>
      <c r="FP172" s="192" t="s">
        <v>64</v>
      </c>
      <c r="FQ172" s="192" t="s">
        <v>64</v>
      </c>
      <c r="FR172" s="192" t="s">
        <v>64</v>
      </c>
      <c r="FS172" s="192" t="s">
        <v>64</v>
      </c>
      <c r="FT172" s="192" t="s">
        <v>64</v>
      </c>
      <c r="FU172" s="192" t="s">
        <v>64</v>
      </c>
      <c r="FV172" s="192" t="s">
        <v>82</v>
      </c>
      <c r="FW172" s="192" t="s">
        <v>64</v>
      </c>
      <c r="FX172" s="192" t="s">
        <v>64</v>
      </c>
      <c r="FY172" s="192" t="s">
        <v>64</v>
      </c>
      <c r="FZ172" s="192" t="s">
        <v>64</v>
      </c>
      <c r="GA172" s="192" t="s">
        <v>64</v>
      </c>
      <c r="GB172" s="192" t="s">
        <v>64</v>
      </c>
      <c r="GC172" s="192" t="s">
        <v>64</v>
      </c>
      <c r="GD172" s="192" t="s">
        <v>64</v>
      </c>
      <c r="GE172" s="192" t="s">
        <v>64</v>
      </c>
      <c r="GF172" s="192" t="s">
        <v>64</v>
      </c>
      <c r="GG172" s="192" t="s">
        <v>64</v>
      </c>
      <c r="GH172" s="192" t="s">
        <v>64</v>
      </c>
      <c r="GI172" s="192" t="s">
        <v>64</v>
      </c>
      <c r="GJ172" s="192" t="s">
        <v>64</v>
      </c>
      <c r="GK172" s="192" t="s">
        <v>64</v>
      </c>
      <c r="GL172" s="192" t="s">
        <v>64</v>
      </c>
      <c r="GM172" s="192" t="s">
        <v>64</v>
      </c>
      <c r="GN172" s="192" t="s">
        <v>82</v>
      </c>
      <c r="GO172" s="192" t="s">
        <v>64</v>
      </c>
      <c r="GP172" s="192" t="s">
        <v>64</v>
      </c>
      <c r="GQ172" s="192" t="s">
        <v>64</v>
      </c>
      <c r="GR172" s="192" t="s">
        <v>64</v>
      </c>
      <c r="GS172" s="192" t="s">
        <v>64</v>
      </c>
      <c r="GT172" s="192" t="s">
        <v>64</v>
      </c>
      <c r="GU172" s="192" t="s">
        <v>64</v>
      </c>
      <c r="GV172" s="192" t="s">
        <v>64</v>
      </c>
      <c r="GW172" s="192" t="s">
        <v>82</v>
      </c>
      <c r="GX172" s="192" t="s">
        <v>82</v>
      </c>
      <c r="GY172" s="192" t="s">
        <v>82</v>
      </c>
      <c r="GZ172" s="192" t="s">
        <v>64</v>
      </c>
      <c r="HA172" s="192" t="s">
        <v>64</v>
      </c>
      <c r="HB172" s="192" t="s">
        <v>64</v>
      </c>
      <c r="HC172" s="192" t="s">
        <v>64</v>
      </c>
      <c r="HD172" s="192" t="s">
        <v>64</v>
      </c>
      <c r="HE172" s="192" t="s">
        <v>64</v>
      </c>
      <c r="HF172" s="192" t="s">
        <v>64</v>
      </c>
      <c r="HG172" s="192" t="s">
        <v>64</v>
      </c>
      <c r="HH172" s="192" t="s">
        <v>64</v>
      </c>
      <c r="HI172" s="192" t="s">
        <v>64</v>
      </c>
      <c r="HJ172" s="192" t="s">
        <v>64</v>
      </c>
      <c r="HK172" s="192" t="s">
        <v>64</v>
      </c>
      <c r="HL172" s="192" t="s">
        <v>64</v>
      </c>
      <c r="HM172" s="192" t="s">
        <v>64</v>
      </c>
      <c r="HN172" s="192" t="s">
        <v>64</v>
      </c>
      <c r="HO172" s="192" t="s">
        <v>64</v>
      </c>
      <c r="HP172" s="192" t="s">
        <v>64</v>
      </c>
      <c r="HQ172" s="192" t="s">
        <v>64</v>
      </c>
      <c r="HR172" s="192" t="s">
        <v>64</v>
      </c>
      <c r="HS172" s="192" t="s">
        <v>64</v>
      </c>
      <c r="HT172" s="192" t="s">
        <v>64</v>
      </c>
      <c r="HU172" s="192" t="s">
        <v>64</v>
      </c>
      <c r="HV172" s="192" t="s">
        <v>64</v>
      </c>
      <c r="HW172" s="192" t="s">
        <v>64</v>
      </c>
      <c r="HX172" s="192" t="s">
        <v>64</v>
      </c>
      <c r="HY172" s="192" t="s">
        <v>64</v>
      </c>
      <c r="HZ172" s="192" t="s">
        <v>64</v>
      </c>
      <c r="IA172" s="192" t="s">
        <v>64</v>
      </c>
      <c r="IB172" s="192" t="s">
        <v>64</v>
      </c>
      <c r="IC172" s="192" t="s">
        <v>64</v>
      </c>
      <c r="ID172" s="192" t="s">
        <v>64</v>
      </c>
      <c r="IE172" s="192" t="s">
        <v>64</v>
      </c>
      <c r="IF172" s="192" t="s">
        <v>64</v>
      </c>
      <c r="IG172" s="192" t="s">
        <v>64</v>
      </c>
      <c r="IH172" s="192" t="s">
        <v>64</v>
      </c>
      <c r="II172" s="192" t="s">
        <v>64</v>
      </c>
      <c r="IJ172" s="192" t="s">
        <v>64</v>
      </c>
      <c r="IK172" s="192" t="s">
        <v>64</v>
      </c>
      <c r="IL172" s="192" t="s">
        <v>64</v>
      </c>
      <c r="IM172" s="192" t="s">
        <v>490</v>
      </c>
      <c r="IN172" s="192" t="s">
        <v>83</v>
      </c>
      <c r="IO172" s="192" t="s">
        <v>489</v>
      </c>
      <c r="IP172" s="192" t="s">
        <v>487</v>
      </c>
      <c r="IQ172" s="192" t="s">
        <v>783</v>
      </c>
      <c r="IR172" s="192" t="s">
        <v>783</v>
      </c>
    </row>
    <row r="173" spans="1:252">
      <c r="A173" s="209" t="str">
        <f t="shared" si="2"/>
        <v>Report</v>
      </c>
      <c r="B173" s="192">
        <v>135633</v>
      </c>
      <c r="C173" s="192">
        <v>3556056</v>
      </c>
      <c r="D173" s="192" t="s">
        <v>1219</v>
      </c>
      <c r="E173" s="192" t="s">
        <v>778</v>
      </c>
      <c r="F173" s="192" t="s">
        <v>528</v>
      </c>
      <c r="G173" s="192" t="s">
        <v>528</v>
      </c>
      <c r="H173" s="192" t="s">
        <v>864</v>
      </c>
      <c r="I173" s="192" t="s">
        <v>1220</v>
      </c>
      <c r="J173" s="192" t="s">
        <v>860</v>
      </c>
      <c r="K173" s="192" t="s">
        <v>860</v>
      </c>
      <c r="L173" s="192" t="s">
        <v>860</v>
      </c>
      <c r="M173" s="192" t="s">
        <v>783</v>
      </c>
      <c r="N173" s="210" t="s">
        <v>784</v>
      </c>
      <c r="O173" s="211">
        <v>10048595</v>
      </c>
      <c r="P173" s="196">
        <v>43270</v>
      </c>
      <c r="Q173" s="196">
        <v>43272</v>
      </c>
      <c r="R173" s="196">
        <v>43293</v>
      </c>
      <c r="S173" s="192" t="s">
        <v>785</v>
      </c>
      <c r="T173" s="192" t="s">
        <v>786</v>
      </c>
      <c r="U173" s="192">
        <v>2</v>
      </c>
      <c r="V173" s="192">
        <v>2</v>
      </c>
      <c r="W173" s="192">
        <v>2</v>
      </c>
      <c r="X173" s="192">
        <v>1</v>
      </c>
      <c r="Y173" s="192">
        <v>2</v>
      </c>
      <c r="Z173" s="192">
        <v>2</v>
      </c>
      <c r="AA173" s="192">
        <v>2</v>
      </c>
      <c r="AB173" s="192" t="s">
        <v>489</v>
      </c>
      <c r="AC173" s="192" t="s">
        <v>487</v>
      </c>
      <c r="AD173" s="192" t="s">
        <v>783</v>
      </c>
      <c r="AE173" s="192" t="s">
        <v>783</v>
      </c>
      <c r="AF173" s="192" t="s">
        <v>783</v>
      </c>
      <c r="AG173" s="192" t="s">
        <v>783</v>
      </c>
      <c r="AH173" s="192" t="s">
        <v>783</v>
      </c>
      <c r="AI173" s="192" t="s">
        <v>783</v>
      </c>
      <c r="AJ173" s="192" t="s">
        <v>783</v>
      </c>
      <c r="AK173" s="192" t="s">
        <v>787</v>
      </c>
      <c r="AL173" s="192" t="s">
        <v>64</v>
      </c>
      <c r="AM173" s="192" t="s">
        <v>64</v>
      </c>
      <c r="AN173" s="192" t="s">
        <v>64</v>
      </c>
      <c r="AO173" s="192" t="s">
        <v>64</v>
      </c>
      <c r="AP173" s="192" t="s">
        <v>64</v>
      </c>
      <c r="AQ173" s="192" t="s">
        <v>64</v>
      </c>
      <c r="AR173" s="192" t="s">
        <v>64</v>
      </c>
      <c r="AS173" s="192" t="s">
        <v>64</v>
      </c>
      <c r="AT173" s="192" t="s">
        <v>64</v>
      </c>
      <c r="AU173" s="192" t="s">
        <v>64</v>
      </c>
      <c r="AV173" s="192" t="s">
        <v>64</v>
      </c>
      <c r="AW173" s="192" t="s">
        <v>64</v>
      </c>
      <c r="AX173" s="192" t="s">
        <v>64</v>
      </c>
      <c r="AY173" s="192" t="s">
        <v>64</v>
      </c>
      <c r="AZ173" s="192" t="s">
        <v>64</v>
      </c>
      <c r="BA173" s="192" t="s">
        <v>64</v>
      </c>
      <c r="BB173" s="192" t="s">
        <v>82</v>
      </c>
      <c r="BC173" s="192" t="s">
        <v>64</v>
      </c>
      <c r="BD173" s="192" t="s">
        <v>64</v>
      </c>
      <c r="BE173" s="192" t="s">
        <v>64</v>
      </c>
      <c r="BF173" s="192" t="s">
        <v>64</v>
      </c>
      <c r="BG173" s="192" t="s">
        <v>64</v>
      </c>
      <c r="BH173" s="192" t="s">
        <v>64</v>
      </c>
      <c r="BI173" s="192" t="s">
        <v>64</v>
      </c>
      <c r="BJ173" s="192" t="s">
        <v>64</v>
      </c>
      <c r="BK173" s="192" t="s">
        <v>64</v>
      </c>
      <c r="BL173" s="192" t="s">
        <v>64</v>
      </c>
      <c r="BM173" s="192" t="s">
        <v>64</v>
      </c>
      <c r="BN173" s="192" t="s">
        <v>64</v>
      </c>
      <c r="BO173" s="192" t="s">
        <v>64</v>
      </c>
      <c r="BP173" s="192" t="s">
        <v>64</v>
      </c>
      <c r="BQ173" s="192" t="s">
        <v>64</v>
      </c>
      <c r="BR173" s="192" t="s">
        <v>64</v>
      </c>
      <c r="BS173" s="192" t="s">
        <v>64</v>
      </c>
      <c r="BT173" s="192" t="s">
        <v>64</v>
      </c>
      <c r="BU173" s="192" t="s">
        <v>64</v>
      </c>
      <c r="BV173" s="192" t="s">
        <v>64</v>
      </c>
      <c r="BW173" s="192" t="s">
        <v>64</v>
      </c>
      <c r="BX173" s="192" t="s">
        <v>64</v>
      </c>
      <c r="BY173" s="192" t="s">
        <v>64</v>
      </c>
      <c r="BZ173" s="192" t="s">
        <v>64</v>
      </c>
      <c r="CA173" s="192" t="s">
        <v>64</v>
      </c>
      <c r="CB173" s="192" t="s">
        <v>64</v>
      </c>
      <c r="CC173" s="192" t="s">
        <v>64</v>
      </c>
      <c r="CD173" s="192" t="s">
        <v>64</v>
      </c>
      <c r="CE173" s="192" t="s">
        <v>64</v>
      </c>
      <c r="CF173" s="192" t="s">
        <v>64</v>
      </c>
      <c r="CG173" s="192" t="s">
        <v>64</v>
      </c>
      <c r="CH173" s="192" t="s">
        <v>64</v>
      </c>
      <c r="CI173" s="192" t="s">
        <v>64</v>
      </c>
      <c r="CJ173" s="192" t="s">
        <v>64</v>
      </c>
      <c r="CK173" s="192" t="s">
        <v>64</v>
      </c>
      <c r="CL173" s="192" t="s">
        <v>64</v>
      </c>
      <c r="CM173" s="192" t="s">
        <v>64</v>
      </c>
      <c r="CN173" s="192" t="s">
        <v>64</v>
      </c>
      <c r="CO173" s="192" t="s">
        <v>64</v>
      </c>
      <c r="CP173" s="192" t="s">
        <v>64</v>
      </c>
      <c r="CQ173" s="192" t="s">
        <v>64</v>
      </c>
      <c r="CR173" s="192" t="s">
        <v>64</v>
      </c>
      <c r="CS173" s="192" t="s">
        <v>82</v>
      </c>
      <c r="CT173" s="192" t="s">
        <v>82</v>
      </c>
      <c r="CU173" s="192" t="s">
        <v>64</v>
      </c>
      <c r="CV173" s="192" t="s">
        <v>64</v>
      </c>
      <c r="CW173" s="192" t="s">
        <v>64</v>
      </c>
      <c r="CX173" s="192" t="s">
        <v>64</v>
      </c>
      <c r="CY173" s="192" t="s">
        <v>64</v>
      </c>
      <c r="CZ173" s="192" t="s">
        <v>64</v>
      </c>
      <c r="DA173" s="192" t="s">
        <v>64</v>
      </c>
      <c r="DB173" s="192" t="s">
        <v>64</v>
      </c>
      <c r="DC173" s="192" t="s">
        <v>64</v>
      </c>
      <c r="DD173" s="192" t="s">
        <v>64</v>
      </c>
      <c r="DE173" s="192" t="s">
        <v>64</v>
      </c>
      <c r="DF173" s="192" t="s">
        <v>64</v>
      </c>
      <c r="DG173" s="192" t="s">
        <v>64</v>
      </c>
      <c r="DH173" s="192" t="s">
        <v>64</v>
      </c>
      <c r="DI173" s="192" t="s">
        <v>64</v>
      </c>
      <c r="DJ173" s="192" t="s">
        <v>64</v>
      </c>
      <c r="DK173" s="192" t="s">
        <v>64</v>
      </c>
      <c r="DL173" s="192" t="s">
        <v>64</v>
      </c>
      <c r="DM173" s="192" t="s">
        <v>64</v>
      </c>
      <c r="DN173" s="192" t="s">
        <v>64</v>
      </c>
      <c r="DO173" s="192" t="s">
        <v>64</v>
      </c>
      <c r="DP173" s="192" t="s">
        <v>64</v>
      </c>
      <c r="DQ173" s="192" t="s">
        <v>64</v>
      </c>
      <c r="DR173" s="192" t="s">
        <v>82</v>
      </c>
      <c r="DS173" s="192" t="s">
        <v>64</v>
      </c>
      <c r="DT173" s="192" t="s">
        <v>82</v>
      </c>
      <c r="DU173" s="192" t="s">
        <v>82</v>
      </c>
      <c r="DV173" s="192" t="s">
        <v>82</v>
      </c>
      <c r="DW173" s="192" t="s">
        <v>82</v>
      </c>
      <c r="DX173" s="192" t="s">
        <v>82</v>
      </c>
      <c r="DY173" s="192" t="s">
        <v>82</v>
      </c>
      <c r="DZ173" s="192" t="s">
        <v>82</v>
      </c>
      <c r="EA173" s="192" t="s">
        <v>82</v>
      </c>
      <c r="EB173" s="192" t="s">
        <v>82</v>
      </c>
      <c r="EC173" s="192" t="s">
        <v>82</v>
      </c>
      <c r="ED173" s="192" t="s">
        <v>82</v>
      </c>
      <c r="EE173" s="192" t="s">
        <v>82</v>
      </c>
      <c r="EF173" s="192" t="s">
        <v>82</v>
      </c>
      <c r="EG173" s="192" t="s">
        <v>82</v>
      </c>
      <c r="EH173" s="192" t="s">
        <v>64</v>
      </c>
      <c r="EI173" s="192" t="s">
        <v>64</v>
      </c>
      <c r="EJ173" s="192" t="s">
        <v>64</v>
      </c>
      <c r="EK173" s="192" t="s">
        <v>64</v>
      </c>
      <c r="EL173" s="192" t="s">
        <v>64</v>
      </c>
      <c r="EM173" s="192" t="s">
        <v>64</v>
      </c>
      <c r="EN173" s="192" t="s">
        <v>64</v>
      </c>
      <c r="EO173" s="192" t="s">
        <v>64</v>
      </c>
      <c r="EP173" s="192" t="s">
        <v>64</v>
      </c>
      <c r="EQ173" s="192" t="s">
        <v>64</v>
      </c>
      <c r="ER173" s="192" t="s">
        <v>64</v>
      </c>
      <c r="ES173" s="192" t="s">
        <v>64</v>
      </c>
      <c r="ET173" s="192" t="s">
        <v>64</v>
      </c>
      <c r="EU173" s="192" t="s">
        <v>64</v>
      </c>
      <c r="EV173" s="192" t="s">
        <v>64</v>
      </c>
      <c r="EW173" s="192" t="s">
        <v>64</v>
      </c>
      <c r="EX173" s="192" t="s">
        <v>64</v>
      </c>
      <c r="EY173" s="192" t="s">
        <v>64</v>
      </c>
      <c r="EZ173" s="192" t="s">
        <v>64</v>
      </c>
      <c r="FA173" s="192" t="s">
        <v>64</v>
      </c>
      <c r="FB173" s="192" t="s">
        <v>64</v>
      </c>
      <c r="FC173" s="192" t="s">
        <v>64</v>
      </c>
      <c r="FD173" s="192" t="s">
        <v>82</v>
      </c>
      <c r="FE173" s="192" t="s">
        <v>82</v>
      </c>
      <c r="FF173" s="192" t="s">
        <v>82</v>
      </c>
      <c r="FG173" s="192" t="s">
        <v>82</v>
      </c>
      <c r="FH173" s="192" t="s">
        <v>82</v>
      </c>
      <c r="FI173" s="192" t="s">
        <v>82</v>
      </c>
      <c r="FJ173" s="192" t="s">
        <v>82</v>
      </c>
      <c r="FK173" s="192" t="s">
        <v>64</v>
      </c>
      <c r="FL173" s="192" t="s">
        <v>82</v>
      </c>
      <c r="FM173" s="192" t="s">
        <v>83</v>
      </c>
      <c r="FN173" s="192" t="s">
        <v>82</v>
      </c>
      <c r="FO173" s="192" t="s">
        <v>64</v>
      </c>
      <c r="FP173" s="192" t="s">
        <v>64</v>
      </c>
      <c r="FQ173" s="192" t="s">
        <v>64</v>
      </c>
      <c r="FR173" s="192" t="s">
        <v>64</v>
      </c>
      <c r="FS173" s="192" t="s">
        <v>64</v>
      </c>
      <c r="FT173" s="192" t="s">
        <v>64</v>
      </c>
      <c r="FU173" s="192" t="s">
        <v>64</v>
      </c>
      <c r="FV173" s="192" t="s">
        <v>64</v>
      </c>
      <c r="FW173" s="192" t="s">
        <v>64</v>
      </c>
      <c r="FX173" s="192" t="s">
        <v>64</v>
      </c>
      <c r="FY173" s="192" t="s">
        <v>64</v>
      </c>
      <c r="FZ173" s="192" t="s">
        <v>64</v>
      </c>
      <c r="GA173" s="192" t="s">
        <v>64</v>
      </c>
      <c r="GB173" s="192" t="s">
        <v>64</v>
      </c>
      <c r="GC173" s="192" t="s">
        <v>64</v>
      </c>
      <c r="GD173" s="192" t="s">
        <v>64</v>
      </c>
      <c r="GE173" s="192" t="s">
        <v>64</v>
      </c>
      <c r="GF173" s="192" t="s">
        <v>64</v>
      </c>
      <c r="GG173" s="192" t="s">
        <v>64</v>
      </c>
      <c r="GH173" s="192" t="s">
        <v>64</v>
      </c>
      <c r="GI173" s="192" t="s">
        <v>64</v>
      </c>
      <c r="GJ173" s="192" t="s">
        <v>64</v>
      </c>
      <c r="GK173" s="192" t="s">
        <v>64</v>
      </c>
      <c r="GL173" s="192" t="s">
        <v>64</v>
      </c>
      <c r="GM173" s="192" t="s">
        <v>64</v>
      </c>
      <c r="GN173" s="192" t="s">
        <v>82</v>
      </c>
      <c r="GO173" s="192" t="s">
        <v>64</v>
      </c>
      <c r="GP173" s="192" t="s">
        <v>64</v>
      </c>
      <c r="GQ173" s="192" t="s">
        <v>64</v>
      </c>
      <c r="GR173" s="192" t="s">
        <v>64</v>
      </c>
      <c r="GS173" s="192" t="s">
        <v>64</v>
      </c>
      <c r="GT173" s="192" t="s">
        <v>64</v>
      </c>
      <c r="GU173" s="192" t="s">
        <v>64</v>
      </c>
      <c r="GV173" s="192" t="s">
        <v>64</v>
      </c>
      <c r="GW173" s="192" t="s">
        <v>64</v>
      </c>
      <c r="GX173" s="192" t="s">
        <v>64</v>
      </c>
      <c r="GY173" s="192" t="s">
        <v>64</v>
      </c>
      <c r="GZ173" s="192" t="s">
        <v>64</v>
      </c>
      <c r="HA173" s="192" t="s">
        <v>64</v>
      </c>
      <c r="HB173" s="192" t="s">
        <v>64</v>
      </c>
      <c r="HC173" s="192" t="s">
        <v>64</v>
      </c>
      <c r="HD173" s="192" t="s">
        <v>64</v>
      </c>
      <c r="HE173" s="192" t="s">
        <v>64</v>
      </c>
      <c r="HF173" s="192" t="s">
        <v>64</v>
      </c>
      <c r="HG173" s="192" t="s">
        <v>64</v>
      </c>
      <c r="HH173" s="192" t="s">
        <v>64</v>
      </c>
      <c r="HI173" s="192" t="s">
        <v>64</v>
      </c>
      <c r="HJ173" s="192" t="s">
        <v>64</v>
      </c>
      <c r="HK173" s="192" t="s">
        <v>64</v>
      </c>
      <c r="HL173" s="192" t="s">
        <v>64</v>
      </c>
      <c r="HM173" s="192" t="s">
        <v>64</v>
      </c>
      <c r="HN173" s="192" t="s">
        <v>64</v>
      </c>
      <c r="HO173" s="192" t="s">
        <v>64</v>
      </c>
      <c r="HP173" s="192" t="s">
        <v>82</v>
      </c>
      <c r="HQ173" s="192" t="s">
        <v>82</v>
      </c>
      <c r="HR173" s="192" t="s">
        <v>82</v>
      </c>
      <c r="HS173" s="192" t="s">
        <v>64</v>
      </c>
      <c r="HT173" s="192" t="s">
        <v>64</v>
      </c>
      <c r="HU173" s="192" t="s">
        <v>64</v>
      </c>
      <c r="HV173" s="192" t="s">
        <v>64</v>
      </c>
      <c r="HW173" s="192" t="s">
        <v>64</v>
      </c>
      <c r="HX173" s="192" t="s">
        <v>64</v>
      </c>
      <c r="HY173" s="192" t="s">
        <v>64</v>
      </c>
      <c r="HZ173" s="192" t="s">
        <v>64</v>
      </c>
      <c r="IA173" s="192" t="s">
        <v>64</v>
      </c>
      <c r="IB173" s="192" t="s">
        <v>64</v>
      </c>
      <c r="IC173" s="192" t="s">
        <v>64</v>
      </c>
      <c r="ID173" s="192" t="s">
        <v>64</v>
      </c>
      <c r="IE173" s="192" t="s">
        <v>64</v>
      </c>
      <c r="IF173" s="192" t="s">
        <v>64</v>
      </c>
      <c r="IG173" s="192" t="s">
        <v>64</v>
      </c>
      <c r="IH173" s="192" t="s">
        <v>64</v>
      </c>
      <c r="II173" s="192" t="s">
        <v>64</v>
      </c>
      <c r="IJ173" s="192" t="s">
        <v>64</v>
      </c>
      <c r="IK173" s="192" t="s">
        <v>64</v>
      </c>
      <c r="IL173" s="192" t="s">
        <v>64</v>
      </c>
      <c r="IM173" s="192" t="s">
        <v>490</v>
      </c>
      <c r="IN173" s="192" t="s">
        <v>83</v>
      </c>
      <c r="IO173" s="192" t="s">
        <v>489</v>
      </c>
      <c r="IP173" s="192" t="s">
        <v>487</v>
      </c>
      <c r="IQ173" s="192" t="s">
        <v>64</v>
      </c>
      <c r="IR173" s="192" t="s">
        <v>64</v>
      </c>
    </row>
    <row r="174" spans="1:252">
      <c r="A174" s="209" t="str">
        <f t="shared" si="2"/>
        <v>Report</v>
      </c>
      <c r="B174" s="192">
        <v>141607</v>
      </c>
      <c r="C174" s="192">
        <v>3086004</v>
      </c>
      <c r="D174" s="192" t="s">
        <v>1221</v>
      </c>
      <c r="E174" s="192" t="s">
        <v>778</v>
      </c>
      <c r="F174" s="192" t="s">
        <v>534</v>
      </c>
      <c r="G174" s="192" t="s">
        <v>534</v>
      </c>
      <c r="H174" s="192" t="s">
        <v>1222</v>
      </c>
      <c r="I174" s="192" t="s">
        <v>1223</v>
      </c>
      <c r="J174" s="192" t="s">
        <v>781</v>
      </c>
      <c r="K174" s="192" t="s">
        <v>781</v>
      </c>
      <c r="L174" s="192" t="s">
        <v>782</v>
      </c>
      <c r="M174" s="192" t="s">
        <v>783</v>
      </c>
      <c r="N174" s="210" t="s">
        <v>784</v>
      </c>
      <c r="O174" s="211">
        <v>10041403</v>
      </c>
      <c r="P174" s="196">
        <v>43151</v>
      </c>
      <c r="Q174" s="196">
        <v>43153</v>
      </c>
      <c r="R174" s="196">
        <v>43213</v>
      </c>
      <c r="S174" s="192" t="s">
        <v>785</v>
      </c>
      <c r="T174" s="192" t="s">
        <v>786</v>
      </c>
      <c r="U174" s="192">
        <v>4</v>
      </c>
      <c r="V174" s="192">
        <v>4</v>
      </c>
      <c r="W174" s="192">
        <v>3</v>
      </c>
      <c r="X174" s="192">
        <v>4</v>
      </c>
      <c r="Y174" s="192">
        <v>3</v>
      </c>
      <c r="Z174" s="192" t="s">
        <v>783</v>
      </c>
      <c r="AA174" s="192" t="s">
        <v>783</v>
      </c>
      <c r="AB174" s="192" t="s">
        <v>490</v>
      </c>
      <c r="AC174" s="192" t="s">
        <v>487</v>
      </c>
      <c r="AD174" s="192" t="s">
        <v>783</v>
      </c>
      <c r="AE174" s="192" t="s">
        <v>783</v>
      </c>
      <c r="AF174" s="192" t="s">
        <v>783</v>
      </c>
      <c r="AG174" s="192" t="s">
        <v>783</v>
      </c>
      <c r="AH174" s="192" t="s">
        <v>783</v>
      </c>
      <c r="AI174" s="192" t="s">
        <v>783</v>
      </c>
      <c r="AJ174" s="192" t="s">
        <v>783</v>
      </c>
      <c r="AK174" s="192" t="s">
        <v>791</v>
      </c>
      <c r="AL174" s="192" t="s">
        <v>64</v>
      </c>
      <c r="AM174" s="192" t="s">
        <v>64</v>
      </c>
      <c r="AN174" s="192" t="s">
        <v>792</v>
      </c>
      <c r="AO174" s="192" t="s">
        <v>64</v>
      </c>
      <c r="AP174" s="192" t="s">
        <v>64</v>
      </c>
      <c r="AQ174" s="192" t="s">
        <v>64</v>
      </c>
      <c r="AR174" s="192" t="s">
        <v>64</v>
      </c>
      <c r="AS174" s="192" t="s">
        <v>792</v>
      </c>
      <c r="AT174" s="192" t="s">
        <v>64</v>
      </c>
      <c r="AU174" s="192" t="s">
        <v>64</v>
      </c>
      <c r="AV174" s="192" t="s">
        <v>64</v>
      </c>
      <c r="AW174" s="192" t="s">
        <v>64</v>
      </c>
      <c r="AX174" s="192" t="s">
        <v>64</v>
      </c>
      <c r="AY174" s="192" t="s">
        <v>64</v>
      </c>
      <c r="AZ174" s="192" t="s">
        <v>64</v>
      </c>
      <c r="BA174" s="192" t="s">
        <v>64</v>
      </c>
      <c r="BB174" s="192" t="s">
        <v>82</v>
      </c>
      <c r="BC174" s="192" t="s">
        <v>64</v>
      </c>
      <c r="BD174" s="192" t="s">
        <v>64</v>
      </c>
      <c r="BE174" s="192" t="s">
        <v>64</v>
      </c>
      <c r="BF174" s="192" t="s">
        <v>64</v>
      </c>
      <c r="BG174" s="192" t="s">
        <v>64</v>
      </c>
      <c r="BH174" s="192" t="s">
        <v>64</v>
      </c>
      <c r="BI174" s="192" t="s">
        <v>64</v>
      </c>
      <c r="BJ174" s="192" t="s">
        <v>82</v>
      </c>
      <c r="BK174" s="192" t="s">
        <v>82</v>
      </c>
      <c r="BL174" s="192" t="s">
        <v>64</v>
      </c>
      <c r="BM174" s="192" t="s">
        <v>64</v>
      </c>
      <c r="BN174" s="192" t="s">
        <v>64</v>
      </c>
      <c r="BO174" s="192" t="s">
        <v>64</v>
      </c>
      <c r="BP174" s="192" t="s">
        <v>64</v>
      </c>
      <c r="BQ174" s="192" t="s">
        <v>64</v>
      </c>
      <c r="BR174" s="192" t="s">
        <v>64</v>
      </c>
      <c r="BS174" s="192" t="s">
        <v>64</v>
      </c>
      <c r="BT174" s="192" t="s">
        <v>64</v>
      </c>
      <c r="BU174" s="192" t="s">
        <v>64</v>
      </c>
      <c r="BV174" s="192" t="s">
        <v>64</v>
      </c>
      <c r="BW174" s="192" t="s">
        <v>64</v>
      </c>
      <c r="BX174" s="192" t="s">
        <v>64</v>
      </c>
      <c r="BY174" s="192" t="s">
        <v>64</v>
      </c>
      <c r="BZ174" s="192" t="s">
        <v>64</v>
      </c>
      <c r="CA174" s="192" t="s">
        <v>64</v>
      </c>
      <c r="CB174" s="192" t="s">
        <v>64</v>
      </c>
      <c r="CC174" s="192" t="s">
        <v>64</v>
      </c>
      <c r="CD174" s="192" t="s">
        <v>64</v>
      </c>
      <c r="CE174" s="192" t="s">
        <v>64</v>
      </c>
      <c r="CF174" s="192" t="s">
        <v>64</v>
      </c>
      <c r="CG174" s="192" t="s">
        <v>64</v>
      </c>
      <c r="CH174" s="192" t="s">
        <v>64</v>
      </c>
      <c r="CI174" s="192" t="s">
        <v>64</v>
      </c>
      <c r="CJ174" s="192" t="s">
        <v>64</v>
      </c>
      <c r="CK174" s="192" t="s">
        <v>64</v>
      </c>
      <c r="CL174" s="192" t="s">
        <v>64</v>
      </c>
      <c r="CM174" s="192" t="s">
        <v>64</v>
      </c>
      <c r="CN174" s="192" t="s">
        <v>64</v>
      </c>
      <c r="CO174" s="192" t="s">
        <v>65</v>
      </c>
      <c r="CP174" s="192" t="s">
        <v>65</v>
      </c>
      <c r="CQ174" s="192" t="s">
        <v>65</v>
      </c>
      <c r="CR174" s="192" t="s">
        <v>82</v>
      </c>
      <c r="CS174" s="192" t="s">
        <v>82</v>
      </c>
      <c r="CT174" s="192" t="s">
        <v>82</v>
      </c>
      <c r="CU174" s="192" t="s">
        <v>64</v>
      </c>
      <c r="CV174" s="192" t="s">
        <v>64</v>
      </c>
      <c r="CW174" s="192" t="s">
        <v>64</v>
      </c>
      <c r="CX174" s="192" t="s">
        <v>64</v>
      </c>
      <c r="CY174" s="192" t="s">
        <v>64</v>
      </c>
      <c r="CZ174" s="192" t="s">
        <v>64</v>
      </c>
      <c r="DA174" s="192" t="s">
        <v>64</v>
      </c>
      <c r="DB174" s="192" t="s">
        <v>65</v>
      </c>
      <c r="DC174" s="192" t="s">
        <v>64</v>
      </c>
      <c r="DD174" s="192" t="s">
        <v>64</v>
      </c>
      <c r="DE174" s="192" t="s">
        <v>64</v>
      </c>
      <c r="DF174" s="192" t="s">
        <v>64</v>
      </c>
      <c r="DG174" s="192" t="s">
        <v>64</v>
      </c>
      <c r="DH174" s="192" t="s">
        <v>64</v>
      </c>
      <c r="DI174" s="192" t="s">
        <v>64</v>
      </c>
      <c r="DJ174" s="192" t="s">
        <v>64</v>
      </c>
      <c r="DK174" s="192" t="s">
        <v>64</v>
      </c>
      <c r="DL174" s="192" t="s">
        <v>64</v>
      </c>
      <c r="DM174" s="192" t="s">
        <v>64</v>
      </c>
      <c r="DN174" s="192" t="s">
        <v>64</v>
      </c>
      <c r="DO174" s="192" t="s">
        <v>64</v>
      </c>
      <c r="DP174" s="192" t="s">
        <v>64</v>
      </c>
      <c r="DQ174" s="192" t="s">
        <v>64</v>
      </c>
      <c r="DR174" s="192" t="s">
        <v>82</v>
      </c>
      <c r="DS174" s="192" t="s">
        <v>64</v>
      </c>
      <c r="DT174" s="192" t="s">
        <v>82</v>
      </c>
      <c r="DU174" s="192" t="s">
        <v>82</v>
      </c>
      <c r="DV174" s="192" t="s">
        <v>82</v>
      </c>
      <c r="DW174" s="192" t="s">
        <v>82</v>
      </c>
      <c r="DX174" s="192" t="s">
        <v>82</v>
      </c>
      <c r="DY174" s="192" t="s">
        <v>82</v>
      </c>
      <c r="DZ174" s="192" t="s">
        <v>82</v>
      </c>
      <c r="EA174" s="192" t="s">
        <v>82</v>
      </c>
      <c r="EB174" s="192" t="s">
        <v>82</v>
      </c>
      <c r="EC174" s="192" t="s">
        <v>82</v>
      </c>
      <c r="ED174" s="192" t="s">
        <v>82</v>
      </c>
      <c r="EE174" s="192" t="s">
        <v>82</v>
      </c>
      <c r="EF174" s="192" t="s">
        <v>82</v>
      </c>
      <c r="EG174" s="192" t="s">
        <v>82</v>
      </c>
      <c r="EH174" s="192" t="s">
        <v>82</v>
      </c>
      <c r="EI174" s="192" t="s">
        <v>82</v>
      </c>
      <c r="EJ174" s="192" t="s">
        <v>82</v>
      </c>
      <c r="EK174" s="192" t="s">
        <v>82</v>
      </c>
      <c r="EL174" s="192" t="s">
        <v>82</v>
      </c>
      <c r="EM174" s="192" t="s">
        <v>82</v>
      </c>
      <c r="EN174" s="192" t="s">
        <v>82</v>
      </c>
      <c r="EO174" s="192" t="s">
        <v>82</v>
      </c>
      <c r="EP174" s="192" t="s">
        <v>82</v>
      </c>
      <c r="EQ174" s="192" t="s">
        <v>64</v>
      </c>
      <c r="ER174" s="192" t="s">
        <v>64</v>
      </c>
      <c r="ES174" s="192" t="s">
        <v>64</v>
      </c>
      <c r="ET174" s="192" t="s">
        <v>64</v>
      </c>
      <c r="EU174" s="192" t="s">
        <v>64</v>
      </c>
      <c r="EV174" s="192" t="s">
        <v>64</v>
      </c>
      <c r="EW174" s="192" t="s">
        <v>64</v>
      </c>
      <c r="EX174" s="192" t="s">
        <v>64</v>
      </c>
      <c r="EY174" s="192" t="s">
        <v>64</v>
      </c>
      <c r="EZ174" s="192" t="s">
        <v>64</v>
      </c>
      <c r="FA174" s="192" t="s">
        <v>64</v>
      </c>
      <c r="FB174" s="192" t="s">
        <v>64</v>
      </c>
      <c r="FC174" s="192" t="s">
        <v>64</v>
      </c>
      <c r="FD174" s="192" t="s">
        <v>82</v>
      </c>
      <c r="FE174" s="192" t="s">
        <v>82</v>
      </c>
      <c r="FF174" s="192" t="s">
        <v>82</v>
      </c>
      <c r="FG174" s="192" t="s">
        <v>82</v>
      </c>
      <c r="FH174" s="192" t="s">
        <v>82</v>
      </c>
      <c r="FI174" s="192" t="s">
        <v>82</v>
      </c>
      <c r="FJ174" s="192" t="s">
        <v>82</v>
      </c>
      <c r="FK174" s="192" t="s">
        <v>82</v>
      </c>
      <c r="FL174" s="192" t="s">
        <v>82</v>
      </c>
      <c r="FM174" s="192" t="s">
        <v>83</v>
      </c>
      <c r="FN174" s="192" t="s">
        <v>82</v>
      </c>
      <c r="FO174" s="192" t="s">
        <v>64</v>
      </c>
      <c r="FP174" s="192" t="s">
        <v>64</v>
      </c>
      <c r="FQ174" s="192" t="s">
        <v>64</v>
      </c>
      <c r="FR174" s="192" t="s">
        <v>64</v>
      </c>
      <c r="FS174" s="192" t="s">
        <v>64</v>
      </c>
      <c r="FT174" s="192" t="s">
        <v>64</v>
      </c>
      <c r="FU174" s="192" t="s">
        <v>64</v>
      </c>
      <c r="FV174" s="192" t="s">
        <v>82</v>
      </c>
      <c r="FW174" s="192" t="s">
        <v>64</v>
      </c>
      <c r="FX174" s="192" t="s">
        <v>64</v>
      </c>
      <c r="FY174" s="192" t="s">
        <v>64</v>
      </c>
      <c r="FZ174" s="192" t="s">
        <v>64</v>
      </c>
      <c r="GA174" s="192" t="s">
        <v>64</v>
      </c>
      <c r="GB174" s="192" t="s">
        <v>64</v>
      </c>
      <c r="GC174" s="192" t="s">
        <v>64</v>
      </c>
      <c r="GD174" s="192" t="s">
        <v>64</v>
      </c>
      <c r="GE174" s="192" t="s">
        <v>64</v>
      </c>
      <c r="GF174" s="192" t="s">
        <v>64</v>
      </c>
      <c r="GG174" s="192" t="s">
        <v>64</v>
      </c>
      <c r="GH174" s="192" t="s">
        <v>64</v>
      </c>
      <c r="GI174" s="192" t="s">
        <v>64</v>
      </c>
      <c r="GJ174" s="192" t="s">
        <v>64</v>
      </c>
      <c r="GK174" s="192" t="s">
        <v>64</v>
      </c>
      <c r="GL174" s="192" t="s">
        <v>64</v>
      </c>
      <c r="GM174" s="192" t="s">
        <v>64</v>
      </c>
      <c r="GN174" s="192" t="s">
        <v>82</v>
      </c>
      <c r="GO174" s="192" t="s">
        <v>64</v>
      </c>
      <c r="GP174" s="192" t="s">
        <v>64</v>
      </c>
      <c r="GQ174" s="192" t="s">
        <v>64</v>
      </c>
      <c r="GR174" s="192" t="s">
        <v>64</v>
      </c>
      <c r="GS174" s="192" t="s">
        <v>64</v>
      </c>
      <c r="GT174" s="192" t="s">
        <v>82</v>
      </c>
      <c r="GU174" s="192" t="s">
        <v>64</v>
      </c>
      <c r="GV174" s="192" t="s">
        <v>64</v>
      </c>
      <c r="GW174" s="192" t="s">
        <v>64</v>
      </c>
      <c r="GX174" s="192" t="s">
        <v>64</v>
      </c>
      <c r="GY174" s="192" t="s">
        <v>64</v>
      </c>
      <c r="GZ174" s="192" t="s">
        <v>64</v>
      </c>
      <c r="HA174" s="192" t="s">
        <v>64</v>
      </c>
      <c r="HB174" s="192" t="s">
        <v>64</v>
      </c>
      <c r="HC174" s="192" t="s">
        <v>64</v>
      </c>
      <c r="HD174" s="192" t="s">
        <v>82</v>
      </c>
      <c r="HE174" s="192" t="s">
        <v>64</v>
      </c>
      <c r="HF174" s="192" t="s">
        <v>64</v>
      </c>
      <c r="HG174" s="192" t="s">
        <v>64</v>
      </c>
      <c r="HH174" s="192" t="s">
        <v>64</v>
      </c>
      <c r="HI174" s="192" t="s">
        <v>64</v>
      </c>
      <c r="HJ174" s="192" t="s">
        <v>64</v>
      </c>
      <c r="HK174" s="192" t="s">
        <v>64</v>
      </c>
      <c r="HL174" s="192" t="s">
        <v>82</v>
      </c>
      <c r="HM174" s="192" t="s">
        <v>64</v>
      </c>
      <c r="HN174" s="192" t="s">
        <v>64</v>
      </c>
      <c r="HO174" s="192" t="s">
        <v>82</v>
      </c>
      <c r="HP174" s="192" t="s">
        <v>82</v>
      </c>
      <c r="HQ174" s="192" t="s">
        <v>82</v>
      </c>
      <c r="HR174" s="192" t="s">
        <v>82</v>
      </c>
      <c r="HS174" s="192" t="s">
        <v>64</v>
      </c>
      <c r="HT174" s="192" t="s">
        <v>64</v>
      </c>
      <c r="HU174" s="192" t="s">
        <v>64</v>
      </c>
      <c r="HV174" s="192" t="s">
        <v>64</v>
      </c>
      <c r="HW174" s="192" t="s">
        <v>64</v>
      </c>
      <c r="HX174" s="192" t="s">
        <v>64</v>
      </c>
      <c r="HY174" s="192" t="s">
        <v>64</v>
      </c>
      <c r="HZ174" s="192" t="s">
        <v>64</v>
      </c>
      <c r="IA174" s="192" t="s">
        <v>64</v>
      </c>
      <c r="IB174" s="192" t="s">
        <v>64</v>
      </c>
      <c r="IC174" s="192" t="s">
        <v>64</v>
      </c>
      <c r="ID174" s="192" t="s">
        <v>64</v>
      </c>
      <c r="IE174" s="192" t="s">
        <v>64</v>
      </c>
      <c r="IF174" s="192" t="s">
        <v>64</v>
      </c>
      <c r="IG174" s="192" t="s">
        <v>64</v>
      </c>
      <c r="IH174" s="192" t="s">
        <v>64</v>
      </c>
      <c r="II174" s="192" t="s">
        <v>65</v>
      </c>
      <c r="IJ174" s="192" t="s">
        <v>65</v>
      </c>
      <c r="IK174" s="192" t="s">
        <v>65</v>
      </c>
      <c r="IL174" s="192" t="s">
        <v>65</v>
      </c>
      <c r="IM174" s="192" t="s">
        <v>490</v>
      </c>
      <c r="IN174" s="192" t="s">
        <v>83</v>
      </c>
      <c r="IO174" s="192" t="s">
        <v>489</v>
      </c>
      <c r="IP174" s="192" t="s">
        <v>487</v>
      </c>
      <c r="IQ174" s="192" t="s">
        <v>82</v>
      </c>
      <c r="IR174" s="192" t="s">
        <v>82</v>
      </c>
    </row>
    <row r="175" spans="1:252">
      <c r="A175" s="209" t="str">
        <f t="shared" si="2"/>
        <v>Report</v>
      </c>
      <c r="B175" s="192">
        <v>101175</v>
      </c>
      <c r="C175" s="192">
        <v>2126408</v>
      </c>
      <c r="D175" s="192" t="s">
        <v>1224</v>
      </c>
      <c r="E175" s="192" t="s">
        <v>778</v>
      </c>
      <c r="F175" s="192" t="s">
        <v>534</v>
      </c>
      <c r="G175" s="192" t="s">
        <v>534</v>
      </c>
      <c r="H175" s="192" t="s">
        <v>1099</v>
      </c>
      <c r="I175" s="192" t="s">
        <v>1225</v>
      </c>
      <c r="J175" s="192" t="s">
        <v>781</v>
      </c>
      <c r="K175" s="192" t="s">
        <v>781</v>
      </c>
      <c r="L175" s="192" t="s">
        <v>782</v>
      </c>
      <c r="M175" s="192" t="s">
        <v>783</v>
      </c>
      <c r="N175" s="210" t="s">
        <v>784</v>
      </c>
      <c r="O175" s="211">
        <v>10048713</v>
      </c>
      <c r="P175" s="196">
        <v>43256</v>
      </c>
      <c r="Q175" s="196">
        <v>43258</v>
      </c>
      <c r="R175" s="196">
        <v>43283</v>
      </c>
      <c r="S175" s="192" t="s">
        <v>785</v>
      </c>
      <c r="T175" s="192" t="s">
        <v>786</v>
      </c>
      <c r="U175" s="192">
        <v>2</v>
      </c>
      <c r="V175" s="192">
        <v>2</v>
      </c>
      <c r="W175" s="192">
        <v>2</v>
      </c>
      <c r="X175" s="192">
        <v>2</v>
      </c>
      <c r="Y175" s="192">
        <v>2</v>
      </c>
      <c r="Z175" s="192" t="s">
        <v>783</v>
      </c>
      <c r="AA175" s="192">
        <v>2</v>
      </c>
      <c r="AB175" s="192" t="s">
        <v>489</v>
      </c>
      <c r="AC175" s="192" t="s">
        <v>487</v>
      </c>
      <c r="AD175" s="192" t="s">
        <v>783</v>
      </c>
      <c r="AE175" s="192" t="s">
        <v>783</v>
      </c>
      <c r="AF175" s="192" t="s">
        <v>783</v>
      </c>
      <c r="AG175" s="192" t="s">
        <v>783</v>
      </c>
      <c r="AH175" s="192" t="s">
        <v>783</v>
      </c>
      <c r="AI175" s="192" t="s">
        <v>783</v>
      </c>
      <c r="AJ175" s="192" t="s">
        <v>783</v>
      </c>
      <c r="AK175" s="192" t="s">
        <v>787</v>
      </c>
      <c r="AL175" s="192" t="s">
        <v>64</v>
      </c>
      <c r="AM175" s="192" t="s">
        <v>64</v>
      </c>
      <c r="AN175" s="192" t="s">
        <v>64</v>
      </c>
      <c r="AO175" s="192" t="s">
        <v>64</v>
      </c>
      <c r="AP175" s="192" t="s">
        <v>64</v>
      </c>
      <c r="AQ175" s="192" t="s">
        <v>64</v>
      </c>
      <c r="AR175" s="192" t="s">
        <v>64</v>
      </c>
      <c r="AS175" s="192" t="s">
        <v>64</v>
      </c>
      <c r="AT175" s="192" t="s">
        <v>64</v>
      </c>
      <c r="AU175" s="192" t="s">
        <v>64</v>
      </c>
      <c r="AV175" s="192" t="s">
        <v>64</v>
      </c>
      <c r="AW175" s="192" t="s">
        <v>64</v>
      </c>
      <c r="AX175" s="192" t="s">
        <v>64</v>
      </c>
      <c r="AY175" s="192" t="s">
        <v>64</v>
      </c>
      <c r="AZ175" s="192" t="s">
        <v>64</v>
      </c>
      <c r="BA175" s="192" t="s">
        <v>64</v>
      </c>
      <c r="BB175" s="192" t="s">
        <v>82</v>
      </c>
      <c r="BC175" s="192" t="s">
        <v>64</v>
      </c>
      <c r="BD175" s="192" t="s">
        <v>64</v>
      </c>
      <c r="BE175" s="192" t="s">
        <v>64</v>
      </c>
      <c r="BF175" s="192" t="s">
        <v>64</v>
      </c>
      <c r="BG175" s="192" t="s">
        <v>64</v>
      </c>
      <c r="BH175" s="192" t="s">
        <v>64</v>
      </c>
      <c r="BI175" s="192" t="s">
        <v>64</v>
      </c>
      <c r="BJ175" s="192" t="s">
        <v>82</v>
      </c>
      <c r="BK175" s="192" t="s">
        <v>64</v>
      </c>
      <c r="BL175" s="192" t="s">
        <v>64</v>
      </c>
      <c r="BM175" s="192" t="s">
        <v>64</v>
      </c>
      <c r="BN175" s="192" t="s">
        <v>64</v>
      </c>
      <c r="BO175" s="192" t="s">
        <v>64</v>
      </c>
      <c r="BP175" s="192" t="s">
        <v>64</v>
      </c>
      <c r="BQ175" s="192" t="s">
        <v>64</v>
      </c>
      <c r="BR175" s="192" t="s">
        <v>64</v>
      </c>
      <c r="BS175" s="192" t="s">
        <v>64</v>
      </c>
      <c r="BT175" s="192" t="s">
        <v>64</v>
      </c>
      <c r="BU175" s="192" t="s">
        <v>64</v>
      </c>
      <c r="BV175" s="192" t="s">
        <v>64</v>
      </c>
      <c r="BW175" s="192" t="s">
        <v>64</v>
      </c>
      <c r="BX175" s="192" t="s">
        <v>64</v>
      </c>
      <c r="BY175" s="192" t="s">
        <v>64</v>
      </c>
      <c r="BZ175" s="192" t="s">
        <v>64</v>
      </c>
      <c r="CA175" s="192" t="s">
        <v>64</v>
      </c>
      <c r="CB175" s="192" t="s">
        <v>64</v>
      </c>
      <c r="CC175" s="192" t="s">
        <v>64</v>
      </c>
      <c r="CD175" s="192" t="s">
        <v>64</v>
      </c>
      <c r="CE175" s="192" t="s">
        <v>64</v>
      </c>
      <c r="CF175" s="192" t="s">
        <v>64</v>
      </c>
      <c r="CG175" s="192" t="s">
        <v>64</v>
      </c>
      <c r="CH175" s="192" t="s">
        <v>64</v>
      </c>
      <c r="CI175" s="192" t="s">
        <v>64</v>
      </c>
      <c r="CJ175" s="192" t="s">
        <v>64</v>
      </c>
      <c r="CK175" s="192" t="s">
        <v>64</v>
      </c>
      <c r="CL175" s="192" t="s">
        <v>64</v>
      </c>
      <c r="CM175" s="192" t="s">
        <v>64</v>
      </c>
      <c r="CN175" s="192" t="s">
        <v>64</v>
      </c>
      <c r="CO175" s="192" t="s">
        <v>64</v>
      </c>
      <c r="CP175" s="192" t="s">
        <v>64</v>
      </c>
      <c r="CQ175" s="192" t="s">
        <v>64</v>
      </c>
      <c r="CR175" s="192" t="s">
        <v>82</v>
      </c>
      <c r="CS175" s="192" t="s">
        <v>82</v>
      </c>
      <c r="CT175" s="192" t="s">
        <v>82</v>
      </c>
      <c r="CU175" s="192" t="s">
        <v>64</v>
      </c>
      <c r="CV175" s="192" t="s">
        <v>64</v>
      </c>
      <c r="CW175" s="192" t="s">
        <v>64</v>
      </c>
      <c r="CX175" s="192" t="s">
        <v>64</v>
      </c>
      <c r="CY175" s="192" t="s">
        <v>64</v>
      </c>
      <c r="CZ175" s="192" t="s">
        <v>64</v>
      </c>
      <c r="DA175" s="192" t="s">
        <v>64</v>
      </c>
      <c r="DB175" s="192" t="s">
        <v>64</v>
      </c>
      <c r="DC175" s="192" t="s">
        <v>64</v>
      </c>
      <c r="DD175" s="192" t="s">
        <v>64</v>
      </c>
      <c r="DE175" s="192" t="s">
        <v>64</v>
      </c>
      <c r="DF175" s="192" t="s">
        <v>64</v>
      </c>
      <c r="DG175" s="192" t="s">
        <v>64</v>
      </c>
      <c r="DH175" s="192" t="s">
        <v>64</v>
      </c>
      <c r="DI175" s="192" t="s">
        <v>64</v>
      </c>
      <c r="DJ175" s="192" t="s">
        <v>64</v>
      </c>
      <c r="DK175" s="192" t="s">
        <v>64</v>
      </c>
      <c r="DL175" s="192" t="s">
        <v>64</v>
      </c>
      <c r="DM175" s="192" t="s">
        <v>64</v>
      </c>
      <c r="DN175" s="192" t="s">
        <v>64</v>
      </c>
      <c r="DO175" s="192" t="s">
        <v>64</v>
      </c>
      <c r="DP175" s="192" t="s">
        <v>64</v>
      </c>
      <c r="DQ175" s="192" t="s">
        <v>64</v>
      </c>
      <c r="DR175" s="192" t="s">
        <v>82</v>
      </c>
      <c r="DS175" s="192" t="s">
        <v>64</v>
      </c>
      <c r="DT175" s="192" t="s">
        <v>82</v>
      </c>
      <c r="DU175" s="192" t="s">
        <v>82</v>
      </c>
      <c r="DV175" s="192" t="s">
        <v>82</v>
      </c>
      <c r="DW175" s="192" t="s">
        <v>82</v>
      </c>
      <c r="DX175" s="192" t="s">
        <v>82</v>
      </c>
      <c r="DY175" s="192" t="s">
        <v>82</v>
      </c>
      <c r="DZ175" s="192" t="s">
        <v>82</v>
      </c>
      <c r="EA175" s="192" t="s">
        <v>82</v>
      </c>
      <c r="EB175" s="192" t="s">
        <v>82</v>
      </c>
      <c r="EC175" s="192" t="s">
        <v>82</v>
      </c>
      <c r="ED175" s="192" t="s">
        <v>82</v>
      </c>
      <c r="EE175" s="192" t="s">
        <v>82</v>
      </c>
      <c r="EF175" s="192" t="s">
        <v>82</v>
      </c>
      <c r="EG175" s="192" t="s">
        <v>82</v>
      </c>
      <c r="EH175" s="192" t="s">
        <v>64</v>
      </c>
      <c r="EI175" s="192" t="s">
        <v>64</v>
      </c>
      <c r="EJ175" s="192" t="s">
        <v>64</v>
      </c>
      <c r="EK175" s="192" t="s">
        <v>64</v>
      </c>
      <c r="EL175" s="192" t="s">
        <v>64</v>
      </c>
      <c r="EM175" s="192" t="s">
        <v>64</v>
      </c>
      <c r="EN175" s="192" t="s">
        <v>64</v>
      </c>
      <c r="EO175" s="192" t="s">
        <v>64</v>
      </c>
      <c r="EP175" s="192" t="s">
        <v>64</v>
      </c>
      <c r="EQ175" s="192" t="s">
        <v>64</v>
      </c>
      <c r="ER175" s="192" t="s">
        <v>64</v>
      </c>
      <c r="ES175" s="192" t="s">
        <v>64</v>
      </c>
      <c r="ET175" s="192" t="s">
        <v>64</v>
      </c>
      <c r="EU175" s="192" t="s">
        <v>64</v>
      </c>
      <c r="EV175" s="192" t="s">
        <v>64</v>
      </c>
      <c r="EW175" s="192" t="s">
        <v>64</v>
      </c>
      <c r="EX175" s="192" t="s">
        <v>64</v>
      </c>
      <c r="EY175" s="192" t="s">
        <v>64</v>
      </c>
      <c r="EZ175" s="192" t="s">
        <v>64</v>
      </c>
      <c r="FA175" s="192" t="s">
        <v>64</v>
      </c>
      <c r="FB175" s="192" t="s">
        <v>64</v>
      </c>
      <c r="FC175" s="192" t="s">
        <v>64</v>
      </c>
      <c r="FD175" s="192" t="s">
        <v>64</v>
      </c>
      <c r="FE175" s="192" t="s">
        <v>82</v>
      </c>
      <c r="FF175" s="192" t="s">
        <v>82</v>
      </c>
      <c r="FG175" s="192" t="s">
        <v>82</v>
      </c>
      <c r="FH175" s="192" t="s">
        <v>82</v>
      </c>
      <c r="FI175" s="192" t="s">
        <v>82</v>
      </c>
      <c r="FJ175" s="192" t="s">
        <v>82</v>
      </c>
      <c r="FK175" s="192" t="s">
        <v>64</v>
      </c>
      <c r="FL175" s="192" t="s">
        <v>64</v>
      </c>
      <c r="FM175" s="192" t="s">
        <v>64</v>
      </c>
      <c r="FN175" s="192" t="s">
        <v>64</v>
      </c>
      <c r="FO175" s="192" t="s">
        <v>64</v>
      </c>
      <c r="FP175" s="192" t="s">
        <v>64</v>
      </c>
      <c r="FQ175" s="192" t="s">
        <v>64</v>
      </c>
      <c r="FR175" s="192" t="s">
        <v>64</v>
      </c>
      <c r="FS175" s="192" t="s">
        <v>64</v>
      </c>
      <c r="FT175" s="192" t="s">
        <v>64</v>
      </c>
      <c r="FU175" s="192" t="s">
        <v>64</v>
      </c>
      <c r="FV175" s="192" t="s">
        <v>82</v>
      </c>
      <c r="FW175" s="192" t="s">
        <v>64</v>
      </c>
      <c r="FX175" s="192" t="s">
        <v>64</v>
      </c>
      <c r="FY175" s="192" t="s">
        <v>64</v>
      </c>
      <c r="FZ175" s="192" t="s">
        <v>64</v>
      </c>
      <c r="GA175" s="192" t="s">
        <v>64</v>
      </c>
      <c r="GB175" s="192" t="s">
        <v>64</v>
      </c>
      <c r="GC175" s="192" t="s">
        <v>64</v>
      </c>
      <c r="GD175" s="192" t="s">
        <v>64</v>
      </c>
      <c r="GE175" s="192" t="s">
        <v>64</v>
      </c>
      <c r="GF175" s="192" t="s">
        <v>64</v>
      </c>
      <c r="GG175" s="192" t="s">
        <v>64</v>
      </c>
      <c r="GH175" s="192" t="s">
        <v>64</v>
      </c>
      <c r="GI175" s="192" t="s">
        <v>64</v>
      </c>
      <c r="GJ175" s="192" t="s">
        <v>64</v>
      </c>
      <c r="GK175" s="192" t="s">
        <v>64</v>
      </c>
      <c r="GL175" s="192" t="s">
        <v>64</v>
      </c>
      <c r="GM175" s="192" t="s">
        <v>64</v>
      </c>
      <c r="GN175" s="192" t="s">
        <v>82</v>
      </c>
      <c r="GO175" s="192" t="s">
        <v>64</v>
      </c>
      <c r="GP175" s="192" t="s">
        <v>64</v>
      </c>
      <c r="GQ175" s="192" t="s">
        <v>64</v>
      </c>
      <c r="GR175" s="192" t="s">
        <v>64</v>
      </c>
      <c r="GS175" s="192" t="s">
        <v>64</v>
      </c>
      <c r="GT175" s="192" t="s">
        <v>82</v>
      </c>
      <c r="GU175" s="192" t="s">
        <v>64</v>
      </c>
      <c r="GV175" s="192" t="s">
        <v>64</v>
      </c>
      <c r="GW175" s="192" t="s">
        <v>64</v>
      </c>
      <c r="GX175" s="192" t="s">
        <v>64</v>
      </c>
      <c r="GY175" s="192" t="s">
        <v>64</v>
      </c>
      <c r="GZ175" s="192" t="s">
        <v>64</v>
      </c>
      <c r="HA175" s="192" t="s">
        <v>64</v>
      </c>
      <c r="HB175" s="192" t="s">
        <v>64</v>
      </c>
      <c r="HC175" s="192" t="s">
        <v>64</v>
      </c>
      <c r="HD175" s="192" t="s">
        <v>64</v>
      </c>
      <c r="HE175" s="192" t="s">
        <v>64</v>
      </c>
      <c r="HF175" s="192" t="s">
        <v>64</v>
      </c>
      <c r="HG175" s="192" t="s">
        <v>64</v>
      </c>
      <c r="HH175" s="192" t="s">
        <v>64</v>
      </c>
      <c r="HI175" s="192" t="s">
        <v>64</v>
      </c>
      <c r="HJ175" s="192" t="s">
        <v>64</v>
      </c>
      <c r="HK175" s="192" t="s">
        <v>64</v>
      </c>
      <c r="HL175" s="192" t="s">
        <v>64</v>
      </c>
      <c r="HM175" s="192" t="s">
        <v>64</v>
      </c>
      <c r="HN175" s="192" t="s">
        <v>64</v>
      </c>
      <c r="HO175" s="192" t="s">
        <v>64</v>
      </c>
      <c r="HP175" s="192" t="s">
        <v>64</v>
      </c>
      <c r="HQ175" s="192" t="s">
        <v>64</v>
      </c>
      <c r="HR175" s="192" t="s">
        <v>64</v>
      </c>
      <c r="HS175" s="192" t="s">
        <v>64</v>
      </c>
      <c r="HT175" s="192" t="s">
        <v>64</v>
      </c>
      <c r="HU175" s="192" t="s">
        <v>64</v>
      </c>
      <c r="HV175" s="192" t="s">
        <v>64</v>
      </c>
      <c r="HW175" s="192" t="s">
        <v>64</v>
      </c>
      <c r="HX175" s="192" t="s">
        <v>64</v>
      </c>
      <c r="HY175" s="192" t="s">
        <v>64</v>
      </c>
      <c r="HZ175" s="192" t="s">
        <v>64</v>
      </c>
      <c r="IA175" s="192" t="s">
        <v>64</v>
      </c>
      <c r="IB175" s="192" t="s">
        <v>64</v>
      </c>
      <c r="IC175" s="192" t="s">
        <v>64</v>
      </c>
      <c r="ID175" s="192" t="s">
        <v>64</v>
      </c>
      <c r="IE175" s="192" t="s">
        <v>64</v>
      </c>
      <c r="IF175" s="192" t="s">
        <v>64</v>
      </c>
      <c r="IG175" s="192" t="s">
        <v>64</v>
      </c>
      <c r="IH175" s="192" t="s">
        <v>64</v>
      </c>
      <c r="II175" s="192" t="s">
        <v>64</v>
      </c>
      <c r="IJ175" s="192" t="s">
        <v>64</v>
      </c>
      <c r="IK175" s="192" t="s">
        <v>64</v>
      </c>
      <c r="IL175" s="192" t="s">
        <v>64</v>
      </c>
      <c r="IM175" s="192" t="s">
        <v>490</v>
      </c>
      <c r="IN175" s="192" t="s">
        <v>83</v>
      </c>
      <c r="IO175" s="192" t="s">
        <v>489</v>
      </c>
      <c r="IP175" s="192" t="s">
        <v>487</v>
      </c>
      <c r="IQ175" s="192" t="s">
        <v>82</v>
      </c>
      <c r="IR175" s="192" t="s">
        <v>82</v>
      </c>
    </row>
    <row r="176" spans="1:252">
      <c r="A176" s="209" t="str">
        <f t="shared" si="2"/>
        <v>Report</v>
      </c>
      <c r="B176" s="192">
        <v>135376</v>
      </c>
      <c r="C176" s="192">
        <v>3706005</v>
      </c>
      <c r="D176" s="192" t="s">
        <v>1226</v>
      </c>
      <c r="E176" s="192" t="s">
        <v>778</v>
      </c>
      <c r="F176" s="192" t="s">
        <v>530</v>
      </c>
      <c r="G176" s="192" t="s">
        <v>850</v>
      </c>
      <c r="H176" s="192" t="s">
        <v>1227</v>
      </c>
      <c r="I176" s="192" t="s">
        <v>1228</v>
      </c>
      <c r="J176" s="192" t="s">
        <v>781</v>
      </c>
      <c r="K176" s="192" t="s">
        <v>781</v>
      </c>
      <c r="L176" s="192" t="s">
        <v>782</v>
      </c>
      <c r="M176" s="192" t="s">
        <v>783</v>
      </c>
      <c r="N176" s="210" t="s">
        <v>784</v>
      </c>
      <c r="O176" s="211">
        <v>10043655</v>
      </c>
      <c r="P176" s="196">
        <v>43137</v>
      </c>
      <c r="Q176" s="196">
        <v>43138</v>
      </c>
      <c r="R176" s="196">
        <v>43168</v>
      </c>
      <c r="S176" s="192" t="s">
        <v>785</v>
      </c>
      <c r="T176" s="192" t="s">
        <v>786</v>
      </c>
      <c r="U176" s="192">
        <v>3</v>
      </c>
      <c r="V176" s="192">
        <v>3</v>
      </c>
      <c r="W176" s="192">
        <v>2</v>
      </c>
      <c r="X176" s="192">
        <v>3</v>
      </c>
      <c r="Y176" s="192">
        <v>2</v>
      </c>
      <c r="Z176" s="192" t="s">
        <v>783</v>
      </c>
      <c r="AA176" s="192" t="s">
        <v>783</v>
      </c>
      <c r="AB176" s="192" t="s">
        <v>489</v>
      </c>
      <c r="AC176" s="192" t="s">
        <v>487</v>
      </c>
      <c r="AD176" s="192" t="s">
        <v>783</v>
      </c>
      <c r="AE176" s="192" t="s">
        <v>783</v>
      </c>
      <c r="AF176" s="192" t="s">
        <v>783</v>
      </c>
      <c r="AG176" s="192" t="s">
        <v>783</v>
      </c>
      <c r="AH176" s="192" t="s">
        <v>783</v>
      </c>
      <c r="AI176" s="192" t="s">
        <v>783</v>
      </c>
      <c r="AJ176" s="192" t="s">
        <v>783</v>
      </c>
      <c r="AK176" s="192" t="s">
        <v>791</v>
      </c>
      <c r="AL176" s="192" t="s">
        <v>792</v>
      </c>
      <c r="AM176" s="192" t="s">
        <v>792</v>
      </c>
      <c r="AN176" s="192" t="s">
        <v>64</v>
      </c>
      <c r="AO176" s="192" t="s">
        <v>64</v>
      </c>
      <c r="AP176" s="192" t="s">
        <v>792</v>
      </c>
      <c r="AQ176" s="192" t="s">
        <v>64</v>
      </c>
      <c r="AR176" s="192" t="s">
        <v>64</v>
      </c>
      <c r="AS176" s="192" t="s">
        <v>792</v>
      </c>
      <c r="AT176" s="192" t="s">
        <v>65</v>
      </c>
      <c r="AU176" s="192" t="s">
        <v>65</v>
      </c>
      <c r="AV176" s="192" t="s">
        <v>64</v>
      </c>
      <c r="AW176" s="192" t="s">
        <v>64</v>
      </c>
      <c r="AX176" s="192" t="s">
        <v>64</v>
      </c>
      <c r="AY176" s="192" t="s">
        <v>64</v>
      </c>
      <c r="AZ176" s="192" t="s">
        <v>64</v>
      </c>
      <c r="BA176" s="192" t="s">
        <v>64</v>
      </c>
      <c r="BB176" s="192" t="s">
        <v>82</v>
      </c>
      <c r="BC176" s="192" t="s">
        <v>65</v>
      </c>
      <c r="BD176" s="192" t="s">
        <v>64</v>
      </c>
      <c r="BE176" s="192" t="s">
        <v>65</v>
      </c>
      <c r="BF176" s="192" t="s">
        <v>64</v>
      </c>
      <c r="BG176" s="192" t="s">
        <v>64</v>
      </c>
      <c r="BH176" s="192" t="s">
        <v>64</v>
      </c>
      <c r="BI176" s="192" t="s">
        <v>64</v>
      </c>
      <c r="BJ176" s="192" t="s">
        <v>64</v>
      </c>
      <c r="BK176" s="192" t="s">
        <v>65</v>
      </c>
      <c r="BL176" s="192" t="s">
        <v>64</v>
      </c>
      <c r="BM176" s="192" t="s">
        <v>64</v>
      </c>
      <c r="BN176" s="192" t="s">
        <v>64</v>
      </c>
      <c r="BO176" s="192" t="s">
        <v>64</v>
      </c>
      <c r="BP176" s="192" t="s">
        <v>64</v>
      </c>
      <c r="BQ176" s="192" t="s">
        <v>64</v>
      </c>
      <c r="BR176" s="192" t="s">
        <v>64</v>
      </c>
      <c r="BS176" s="192" t="s">
        <v>64</v>
      </c>
      <c r="BT176" s="192" t="s">
        <v>64</v>
      </c>
      <c r="BU176" s="192" t="s">
        <v>64</v>
      </c>
      <c r="BV176" s="192" t="s">
        <v>64</v>
      </c>
      <c r="BW176" s="192" t="s">
        <v>64</v>
      </c>
      <c r="BX176" s="192" t="s">
        <v>64</v>
      </c>
      <c r="BY176" s="192" t="s">
        <v>64</v>
      </c>
      <c r="BZ176" s="192" t="s">
        <v>65</v>
      </c>
      <c r="CA176" s="192" t="s">
        <v>65</v>
      </c>
      <c r="CB176" s="192" t="s">
        <v>65</v>
      </c>
      <c r="CC176" s="192" t="s">
        <v>64</v>
      </c>
      <c r="CD176" s="192" t="s">
        <v>65</v>
      </c>
      <c r="CE176" s="192" t="s">
        <v>64</v>
      </c>
      <c r="CF176" s="192" t="s">
        <v>65</v>
      </c>
      <c r="CG176" s="192" t="s">
        <v>64</v>
      </c>
      <c r="CH176" s="192" t="s">
        <v>65</v>
      </c>
      <c r="CI176" s="192" t="s">
        <v>65</v>
      </c>
      <c r="CJ176" s="192" t="s">
        <v>64</v>
      </c>
      <c r="CK176" s="192" t="s">
        <v>64</v>
      </c>
      <c r="CL176" s="192" t="s">
        <v>64</v>
      </c>
      <c r="CM176" s="192" t="s">
        <v>64</v>
      </c>
      <c r="CN176" s="192" t="s">
        <v>64</v>
      </c>
      <c r="CO176" s="192" t="s">
        <v>64</v>
      </c>
      <c r="CP176" s="192" t="s">
        <v>64</v>
      </c>
      <c r="CQ176" s="192" t="s">
        <v>64</v>
      </c>
      <c r="CR176" s="192" t="s">
        <v>64</v>
      </c>
      <c r="CS176" s="192" t="s">
        <v>64</v>
      </c>
      <c r="CT176" s="192" t="s">
        <v>82</v>
      </c>
      <c r="CU176" s="192" t="s">
        <v>64</v>
      </c>
      <c r="CV176" s="192" t="s">
        <v>64</v>
      </c>
      <c r="CW176" s="192" t="s">
        <v>64</v>
      </c>
      <c r="CX176" s="192" t="s">
        <v>64</v>
      </c>
      <c r="CY176" s="192" t="s">
        <v>64</v>
      </c>
      <c r="CZ176" s="192" t="s">
        <v>64</v>
      </c>
      <c r="DA176" s="192" t="s">
        <v>64</v>
      </c>
      <c r="DB176" s="192" t="s">
        <v>64</v>
      </c>
      <c r="DC176" s="192" t="s">
        <v>64</v>
      </c>
      <c r="DD176" s="192" t="s">
        <v>64</v>
      </c>
      <c r="DE176" s="192" t="s">
        <v>64</v>
      </c>
      <c r="DF176" s="192" t="s">
        <v>64</v>
      </c>
      <c r="DG176" s="192" t="s">
        <v>64</v>
      </c>
      <c r="DH176" s="192" t="s">
        <v>64</v>
      </c>
      <c r="DI176" s="192" t="s">
        <v>64</v>
      </c>
      <c r="DJ176" s="192" t="s">
        <v>64</v>
      </c>
      <c r="DK176" s="192" t="s">
        <v>64</v>
      </c>
      <c r="DL176" s="192" t="s">
        <v>64</v>
      </c>
      <c r="DM176" s="192" t="s">
        <v>64</v>
      </c>
      <c r="DN176" s="192" t="s">
        <v>64</v>
      </c>
      <c r="DO176" s="192" t="s">
        <v>64</v>
      </c>
      <c r="DP176" s="192" t="s">
        <v>64</v>
      </c>
      <c r="DQ176" s="192" t="s">
        <v>64</v>
      </c>
      <c r="DR176" s="192" t="s">
        <v>64</v>
      </c>
      <c r="DS176" s="192" t="s">
        <v>64</v>
      </c>
      <c r="DT176" s="192" t="s">
        <v>64</v>
      </c>
      <c r="DU176" s="192" t="s">
        <v>64</v>
      </c>
      <c r="DV176" s="192" t="s">
        <v>64</v>
      </c>
      <c r="DW176" s="192" t="s">
        <v>64</v>
      </c>
      <c r="DX176" s="192" t="s">
        <v>64</v>
      </c>
      <c r="DY176" s="192" t="s">
        <v>64</v>
      </c>
      <c r="DZ176" s="192" t="s">
        <v>64</v>
      </c>
      <c r="EA176" s="192" t="s">
        <v>64</v>
      </c>
      <c r="EB176" s="192" t="s">
        <v>64</v>
      </c>
      <c r="EC176" s="192" t="s">
        <v>64</v>
      </c>
      <c r="ED176" s="192" t="s">
        <v>64</v>
      </c>
      <c r="EE176" s="192" t="s">
        <v>64</v>
      </c>
      <c r="EF176" s="192" t="s">
        <v>82</v>
      </c>
      <c r="EG176" s="192" t="s">
        <v>64</v>
      </c>
      <c r="EH176" s="192" t="s">
        <v>64</v>
      </c>
      <c r="EI176" s="192" t="s">
        <v>64</v>
      </c>
      <c r="EJ176" s="192" t="s">
        <v>64</v>
      </c>
      <c r="EK176" s="192" t="s">
        <v>64</v>
      </c>
      <c r="EL176" s="192" t="s">
        <v>64</v>
      </c>
      <c r="EM176" s="192" t="s">
        <v>64</v>
      </c>
      <c r="EN176" s="192" t="s">
        <v>64</v>
      </c>
      <c r="EO176" s="192" t="s">
        <v>64</v>
      </c>
      <c r="EP176" s="192" t="s">
        <v>64</v>
      </c>
      <c r="EQ176" s="192" t="s">
        <v>64</v>
      </c>
      <c r="ER176" s="192" t="s">
        <v>64</v>
      </c>
      <c r="ES176" s="192" t="s">
        <v>64</v>
      </c>
      <c r="ET176" s="192" t="s">
        <v>64</v>
      </c>
      <c r="EU176" s="192" t="s">
        <v>64</v>
      </c>
      <c r="EV176" s="192" t="s">
        <v>64</v>
      </c>
      <c r="EW176" s="192" t="s">
        <v>64</v>
      </c>
      <c r="EX176" s="192" t="s">
        <v>64</v>
      </c>
      <c r="EY176" s="192" t="s">
        <v>64</v>
      </c>
      <c r="EZ176" s="192" t="s">
        <v>64</v>
      </c>
      <c r="FA176" s="192" t="s">
        <v>64</v>
      </c>
      <c r="FB176" s="192" t="s">
        <v>64</v>
      </c>
      <c r="FC176" s="192" t="s">
        <v>64</v>
      </c>
      <c r="FD176" s="192" t="s">
        <v>64</v>
      </c>
      <c r="FE176" s="192" t="s">
        <v>64</v>
      </c>
      <c r="FF176" s="192" t="s">
        <v>64</v>
      </c>
      <c r="FG176" s="192" t="s">
        <v>64</v>
      </c>
      <c r="FH176" s="192" t="s">
        <v>64</v>
      </c>
      <c r="FI176" s="192" t="s">
        <v>64</v>
      </c>
      <c r="FJ176" s="192" t="s">
        <v>64</v>
      </c>
      <c r="FK176" s="192" t="s">
        <v>64</v>
      </c>
      <c r="FL176" s="192" t="s">
        <v>64</v>
      </c>
      <c r="FM176" s="192" t="s">
        <v>64</v>
      </c>
      <c r="FN176" s="192" t="s">
        <v>64</v>
      </c>
      <c r="FO176" s="192" t="s">
        <v>64</v>
      </c>
      <c r="FP176" s="192" t="s">
        <v>64</v>
      </c>
      <c r="FQ176" s="192" t="s">
        <v>64</v>
      </c>
      <c r="FR176" s="192" t="s">
        <v>82</v>
      </c>
      <c r="FS176" s="192" t="s">
        <v>64</v>
      </c>
      <c r="FT176" s="192" t="s">
        <v>64</v>
      </c>
      <c r="FU176" s="192" t="s">
        <v>64</v>
      </c>
      <c r="FV176" s="192" t="s">
        <v>82</v>
      </c>
      <c r="FW176" s="192" t="s">
        <v>64</v>
      </c>
      <c r="FX176" s="192" t="s">
        <v>64</v>
      </c>
      <c r="FY176" s="192" t="s">
        <v>64</v>
      </c>
      <c r="FZ176" s="192" t="s">
        <v>64</v>
      </c>
      <c r="GA176" s="192" t="s">
        <v>64</v>
      </c>
      <c r="GB176" s="192" t="s">
        <v>65</v>
      </c>
      <c r="GC176" s="192" t="s">
        <v>64</v>
      </c>
      <c r="GD176" s="192" t="s">
        <v>64</v>
      </c>
      <c r="GE176" s="192" t="s">
        <v>64</v>
      </c>
      <c r="GF176" s="192" t="s">
        <v>64</v>
      </c>
      <c r="GG176" s="192" t="s">
        <v>64</v>
      </c>
      <c r="GH176" s="192" t="s">
        <v>64</v>
      </c>
      <c r="GI176" s="192" t="s">
        <v>64</v>
      </c>
      <c r="GJ176" s="192" t="s">
        <v>64</v>
      </c>
      <c r="GK176" s="192" t="s">
        <v>65</v>
      </c>
      <c r="GL176" s="192" t="s">
        <v>82</v>
      </c>
      <c r="GM176" s="192" t="s">
        <v>65</v>
      </c>
      <c r="GN176" s="192" t="s">
        <v>82</v>
      </c>
      <c r="GO176" s="192" t="s">
        <v>64</v>
      </c>
      <c r="GP176" s="192" t="s">
        <v>64</v>
      </c>
      <c r="GQ176" s="192" t="s">
        <v>64</v>
      </c>
      <c r="GR176" s="192" t="s">
        <v>64</v>
      </c>
      <c r="GS176" s="192" t="s">
        <v>64</v>
      </c>
      <c r="GT176" s="192" t="s">
        <v>64</v>
      </c>
      <c r="GU176" s="192" t="s">
        <v>64</v>
      </c>
      <c r="GV176" s="192" t="s">
        <v>64</v>
      </c>
      <c r="GW176" s="192" t="s">
        <v>64</v>
      </c>
      <c r="GX176" s="192" t="s">
        <v>64</v>
      </c>
      <c r="GY176" s="192" t="s">
        <v>64</v>
      </c>
      <c r="GZ176" s="192" t="s">
        <v>64</v>
      </c>
      <c r="HA176" s="192" t="s">
        <v>64</v>
      </c>
      <c r="HB176" s="192" t="s">
        <v>64</v>
      </c>
      <c r="HC176" s="192" t="s">
        <v>64</v>
      </c>
      <c r="HD176" s="192" t="s">
        <v>64</v>
      </c>
      <c r="HE176" s="192" t="s">
        <v>64</v>
      </c>
      <c r="HF176" s="192" t="s">
        <v>64</v>
      </c>
      <c r="HG176" s="192" t="s">
        <v>64</v>
      </c>
      <c r="HH176" s="192" t="s">
        <v>64</v>
      </c>
      <c r="HI176" s="192" t="s">
        <v>64</v>
      </c>
      <c r="HJ176" s="192" t="s">
        <v>64</v>
      </c>
      <c r="HK176" s="192" t="s">
        <v>64</v>
      </c>
      <c r="HL176" s="192" t="s">
        <v>64</v>
      </c>
      <c r="HM176" s="192" t="s">
        <v>64</v>
      </c>
      <c r="HN176" s="192" t="s">
        <v>64</v>
      </c>
      <c r="HO176" s="192" t="s">
        <v>64</v>
      </c>
      <c r="HP176" s="192" t="s">
        <v>64</v>
      </c>
      <c r="HQ176" s="192" t="s">
        <v>64</v>
      </c>
      <c r="HR176" s="192" t="s">
        <v>64</v>
      </c>
      <c r="HS176" s="192" t="s">
        <v>64</v>
      </c>
      <c r="HT176" s="192" t="s">
        <v>64</v>
      </c>
      <c r="HU176" s="192" t="s">
        <v>64</v>
      </c>
      <c r="HV176" s="192" t="s">
        <v>64</v>
      </c>
      <c r="HW176" s="192" t="s">
        <v>64</v>
      </c>
      <c r="HX176" s="192" t="s">
        <v>64</v>
      </c>
      <c r="HY176" s="192" t="s">
        <v>64</v>
      </c>
      <c r="HZ176" s="192" t="s">
        <v>64</v>
      </c>
      <c r="IA176" s="192" t="s">
        <v>64</v>
      </c>
      <c r="IB176" s="192" t="s">
        <v>64</v>
      </c>
      <c r="IC176" s="192" t="s">
        <v>64</v>
      </c>
      <c r="ID176" s="192" t="s">
        <v>64</v>
      </c>
      <c r="IE176" s="192" t="s">
        <v>64</v>
      </c>
      <c r="IF176" s="192" t="s">
        <v>64</v>
      </c>
      <c r="IG176" s="192" t="s">
        <v>64</v>
      </c>
      <c r="IH176" s="192" t="s">
        <v>64</v>
      </c>
      <c r="II176" s="192" t="s">
        <v>65</v>
      </c>
      <c r="IJ176" s="192" t="s">
        <v>65</v>
      </c>
      <c r="IK176" s="192" t="s">
        <v>65</v>
      </c>
      <c r="IL176" s="192" t="s">
        <v>64</v>
      </c>
      <c r="IM176" s="192" t="s">
        <v>490</v>
      </c>
      <c r="IN176" s="192" t="s">
        <v>83</v>
      </c>
      <c r="IO176" s="192" t="s">
        <v>489</v>
      </c>
      <c r="IP176" s="192" t="s">
        <v>487</v>
      </c>
      <c r="IQ176" s="192" t="s">
        <v>82</v>
      </c>
      <c r="IR176" s="192" t="s">
        <v>82</v>
      </c>
    </row>
    <row r="177" spans="1:252">
      <c r="A177" s="209" t="str">
        <f t="shared" si="2"/>
        <v>Report</v>
      </c>
      <c r="B177" s="192">
        <v>141127</v>
      </c>
      <c r="C177" s="192">
        <v>8556033</v>
      </c>
      <c r="D177" s="192" t="s">
        <v>1229</v>
      </c>
      <c r="E177" s="192" t="s">
        <v>778</v>
      </c>
      <c r="F177" s="192" t="s">
        <v>531</v>
      </c>
      <c r="G177" s="192" t="s">
        <v>531</v>
      </c>
      <c r="H177" s="192" t="s">
        <v>991</v>
      </c>
      <c r="I177" s="192" t="s">
        <v>1230</v>
      </c>
      <c r="J177" s="192" t="s">
        <v>781</v>
      </c>
      <c r="K177" s="192" t="s">
        <v>781</v>
      </c>
      <c r="L177" s="192" t="s">
        <v>782</v>
      </c>
      <c r="M177" s="192" t="s">
        <v>783</v>
      </c>
      <c r="N177" s="210" t="s">
        <v>784</v>
      </c>
      <c r="O177" s="211">
        <v>10043801</v>
      </c>
      <c r="P177" s="196">
        <v>43123</v>
      </c>
      <c r="Q177" s="196">
        <v>43125</v>
      </c>
      <c r="R177" s="196">
        <v>43164</v>
      </c>
      <c r="S177" s="192" t="s">
        <v>785</v>
      </c>
      <c r="T177" s="192" t="s">
        <v>786</v>
      </c>
      <c r="U177" s="192">
        <v>1</v>
      </c>
      <c r="V177" s="192">
        <v>1</v>
      </c>
      <c r="W177" s="192">
        <v>1</v>
      </c>
      <c r="X177" s="192">
        <v>1</v>
      </c>
      <c r="Y177" s="192">
        <v>1</v>
      </c>
      <c r="Z177" s="192" t="s">
        <v>783</v>
      </c>
      <c r="AA177" s="192">
        <v>1</v>
      </c>
      <c r="AB177" s="192" t="s">
        <v>489</v>
      </c>
      <c r="AC177" s="192" t="s">
        <v>487</v>
      </c>
      <c r="AD177" s="192" t="s">
        <v>783</v>
      </c>
      <c r="AE177" s="192" t="s">
        <v>783</v>
      </c>
      <c r="AF177" s="192" t="s">
        <v>783</v>
      </c>
      <c r="AG177" s="192" t="s">
        <v>783</v>
      </c>
      <c r="AH177" s="192" t="s">
        <v>783</v>
      </c>
      <c r="AI177" s="192" t="s">
        <v>783</v>
      </c>
      <c r="AJ177" s="192" t="s">
        <v>783</v>
      </c>
      <c r="AK177" s="192" t="s">
        <v>787</v>
      </c>
      <c r="AL177" s="192" t="s">
        <v>64</v>
      </c>
      <c r="AM177" s="192" t="s">
        <v>64</v>
      </c>
      <c r="AN177" s="192" t="s">
        <v>64</v>
      </c>
      <c r="AO177" s="192" t="s">
        <v>64</v>
      </c>
      <c r="AP177" s="192" t="s">
        <v>64</v>
      </c>
      <c r="AQ177" s="192" t="s">
        <v>64</v>
      </c>
      <c r="AR177" s="192" t="s">
        <v>64</v>
      </c>
      <c r="AS177" s="192" t="s">
        <v>64</v>
      </c>
      <c r="AT177" s="192" t="s">
        <v>64</v>
      </c>
      <c r="AU177" s="192" t="s">
        <v>64</v>
      </c>
      <c r="AV177" s="192" t="s">
        <v>64</v>
      </c>
      <c r="AW177" s="192" t="s">
        <v>64</v>
      </c>
      <c r="AX177" s="192" t="s">
        <v>64</v>
      </c>
      <c r="AY177" s="192" t="s">
        <v>64</v>
      </c>
      <c r="AZ177" s="192" t="s">
        <v>64</v>
      </c>
      <c r="BA177" s="192" t="s">
        <v>64</v>
      </c>
      <c r="BB177" s="192" t="s">
        <v>82</v>
      </c>
      <c r="BC177" s="192" t="s">
        <v>64</v>
      </c>
      <c r="BD177" s="192" t="s">
        <v>64</v>
      </c>
      <c r="BE177" s="192" t="s">
        <v>64</v>
      </c>
      <c r="BF177" s="192" t="s">
        <v>64</v>
      </c>
      <c r="BG177" s="192" t="s">
        <v>64</v>
      </c>
      <c r="BH177" s="192" t="s">
        <v>64</v>
      </c>
      <c r="BI177" s="192" t="s">
        <v>64</v>
      </c>
      <c r="BJ177" s="192" t="s">
        <v>82</v>
      </c>
      <c r="BK177" s="192" t="s">
        <v>64</v>
      </c>
      <c r="BL177" s="192" t="s">
        <v>64</v>
      </c>
      <c r="BM177" s="192" t="s">
        <v>64</v>
      </c>
      <c r="BN177" s="192" t="s">
        <v>64</v>
      </c>
      <c r="BO177" s="192" t="s">
        <v>64</v>
      </c>
      <c r="BP177" s="192" t="s">
        <v>64</v>
      </c>
      <c r="BQ177" s="192" t="s">
        <v>64</v>
      </c>
      <c r="BR177" s="192" t="s">
        <v>64</v>
      </c>
      <c r="BS177" s="192" t="s">
        <v>64</v>
      </c>
      <c r="BT177" s="192" t="s">
        <v>64</v>
      </c>
      <c r="BU177" s="192" t="s">
        <v>64</v>
      </c>
      <c r="BV177" s="192" t="s">
        <v>64</v>
      </c>
      <c r="BW177" s="192" t="s">
        <v>64</v>
      </c>
      <c r="BX177" s="192" t="s">
        <v>64</v>
      </c>
      <c r="BY177" s="192" t="s">
        <v>64</v>
      </c>
      <c r="BZ177" s="192" t="s">
        <v>64</v>
      </c>
      <c r="CA177" s="192" t="s">
        <v>64</v>
      </c>
      <c r="CB177" s="192" t="s">
        <v>64</v>
      </c>
      <c r="CC177" s="192" t="s">
        <v>64</v>
      </c>
      <c r="CD177" s="192" t="s">
        <v>64</v>
      </c>
      <c r="CE177" s="192" t="s">
        <v>64</v>
      </c>
      <c r="CF177" s="192" t="s">
        <v>64</v>
      </c>
      <c r="CG177" s="192" t="s">
        <v>64</v>
      </c>
      <c r="CH177" s="192" t="s">
        <v>64</v>
      </c>
      <c r="CI177" s="192" t="s">
        <v>64</v>
      </c>
      <c r="CJ177" s="192" t="s">
        <v>64</v>
      </c>
      <c r="CK177" s="192" t="s">
        <v>64</v>
      </c>
      <c r="CL177" s="192" t="s">
        <v>64</v>
      </c>
      <c r="CM177" s="192" t="s">
        <v>64</v>
      </c>
      <c r="CN177" s="192" t="s">
        <v>64</v>
      </c>
      <c r="CO177" s="192" t="s">
        <v>64</v>
      </c>
      <c r="CP177" s="192" t="s">
        <v>64</v>
      </c>
      <c r="CQ177" s="192" t="s">
        <v>64</v>
      </c>
      <c r="CR177" s="192" t="s">
        <v>82</v>
      </c>
      <c r="CS177" s="192" t="s">
        <v>82</v>
      </c>
      <c r="CT177" s="192" t="s">
        <v>82</v>
      </c>
      <c r="CU177" s="192" t="s">
        <v>64</v>
      </c>
      <c r="CV177" s="192" t="s">
        <v>64</v>
      </c>
      <c r="CW177" s="192" t="s">
        <v>64</v>
      </c>
      <c r="CX177" s="192" t="s">
        <v>64</v>
      </c>
      <c r="CY177" s="192" t="s">
        <v>64</v>
      </c>
      <c r="CZ177" s="192" t="s">
        <v>64</v>
      </c>
      <c r="DA177" s="192" t="s">
        <v>64</v>
      </c>
      <c r="DB177" s="192" t="s">
        <v>64</v>
      </c>
      <c r="DC177" s="192" t="s">
        <v>64</v>
      </c>
      <c r="DD177" s="192" t="s">
        <v>64</v>
      </c>
      <c r="DE177" s="192" t="s">
        <v>64</v>
      </c>
      <c r="DF177" s="192" t="s">
        <v>64</v>
      </c>
      <c r="DG177" s="192" t="s">
        <v>64</v>
      </c>
      <c r="DH177" s="192" t="s">
        <v>64</v>
      </c>
      <c r="DI177" s="192" t="s">
        <v>64</v>
      </c>
      <c r="DJ177" s="192" t="s">
        <v>64</v>
      </c>
      <c r="DK177" s="192" t="s">
        <v>64</v>
      </c>
      <c r="DL177" s="192" t="s">
        <v>64</v>
      </c>
      <c r="DM177" s="192" t="s">
        <v>64</v>
      </c>
      <c r="DN177" s="192" t="s">
        <v>64</v>
      </c>
      <c r="DO177" s="192" t="s">
        <v>64</v>
      </c>
      <c r="DP177" s="192" t="s">
        <v>64</v>
      </c>
      <c r="DQ177" s="192" t="s">
        <v>64</v>
      </c>
      <c r="DR177" s="192" t="s">
        <v>82</v>
      </c>
      <c r="DS177" s="192" t="s">
        <v>64</v>
      </c>
      <c r="DT177" s="192" t="s">
        <v>82</v>
      </c>
      <c r="DU177" s="192" t="s">
        <v>82</v>
      </c>
      <c r="DV177" s="192" t="s">
        <v>82</v>
      </c>
      <c r="DW177" s="192" t="s">
        <v>82</v>
      </c>
      <c r="DX177" s="192" t="s">
        <v>82</v>
      </c>
      <c r="DY177" s="192" t="s">
        <v>82</v>
      </c>
      <c r="DZ177" s="192" t="s">
        <v>82</v>
      </c>
      <c r="EA177" s="192" t="s">
        <v>82</v>
      </c>
      <c r="EB177" s="192" t="s">
        <v>82</v>
      </c>
      <c r="EC177" s="192" t="s">
        <v>82</v>
      </c>
      <c r="ED177" s="192" t="s">
        <v>82</v>
      </c>
      <c r="EE177" s="192" t="s">
        <v>82</v>
      </c>
      <c r="EF177" s="192" t="s">
        <v>82</v>
      </c>
      <c r="EG177" s="192" t="s">
        <v>82</v>
      </c>
      <c r="EH177" s="192" t="s">
        <v>64</v>
      </c>
      <c r="EI177" s="192" t="s">
        <v>64</v>
      </c>
      <c r="EJ177" s="192" t="s">
        <v>64</v>
      </c>
      <c r="EK177" s="192" t="s">
        <v>64</v>
      </c>
      <c r="EL177" s="192" t="s">
        <v>64</v>
      </c>
      <c r="EM177" s="192" t="s">
        <v>64</v>
      </c>
      <c r="EN177" s="192" t="s">
        <v>64</v>
      </c>
      <c r="EO177" s="192" t="s">
        <v>64</v>
      </c>
      <c r="EP177" s="192" t="s">
        <v>64</v>
      </c>
      <c r="EQ177" s="192" t="s">
        <v>64</v>
      </c>
      <c r="ER177" s="192" t="s">
        <v>64</v>
      </c>
      <c r="ES177" s="192" t="s">
        <v>64</v>
      </c>
      <c r="ET177" s="192" t="s">
        <v>64</v>
      </c>
      <c r="EU177" s="192" t="s">
        <v>64</v>
      </c>
      <c r="EV177" s="192" t="s">
        <v>64</v>
      </c>
      <c r="EW177" s="192" t="s">
        <v>64</v>
      </c>
      <c r="EX177" s="192" t="s">
        <v>64</v>
      </c>
      <c r="EY177" s="192" t="s">
        <v>64</v>
      </c>
      <c r="EZ177" s="192" t="s">
        <v>64</v>
      </c>
      <c r="FA177" s="192" t="s">
        <v>64</v>
      </c>
      <c r="FB177" s="192" t="s">
        <v>64</v>
      </c>
      <c r="FC177" s="192" t="s">
        <v>64</v>
      </c>
      <c r="FD177" s="192" t="s">
        <v>82</v>
      </c>
      <c r="FE177" s="192" t="s">
        <v>82</v>
      </c>
      <c r="FF177" s="192" t="s">
        <v>82</v>
      </c>
      <c r="FG177" s="192" t="s">
        <v>82</v>
      </c>
      <c r="FH177" s="192" t="s">
        <v>82</v>
      </c>
      <c r="FI177" s="192" t="s">
        <v>82</v>
      </c>
      <c r="FJ177" s="192" t="s">
        <v>82</v>
      </c>
      <c r="FK177" s="192" t="s">
        <v>64</v>
      </c>
      <c r="FL177" s="192" t="s">
        <v>82</v>
      </c>
      <c r="FM177" s="192" t="s">
        <v>83</v>
      </c>
      <c r="FN177" s="192" t="s">
        <v>82</v>
      </c>
      <c r="FO177" s="192" t="s">
        <v>64</v>
      </c>
      <c r="FP177" s="192" t="s">
        <v>64</v>
      </c>
      <c r="FQ177" s="192" t="s">
        <v>64</v>
      </c>
      <c r="FR177" s="192" t="s">
        <v>64</v>
      </c>
      <c r="FS177" s="192" t="s">
        <v>64</v>
      </c>
      <c r="FT177" s="192" t="s">
        <v>64</v>
      </c>
      <c r="FU177" s="192" t="s">
        <v>64</v>
      </c>
      <c r="FV177" s="192" t="s">
        <v>82</v>
      </c>
      <c r="FW177" s="192" t="s">
        <v>64</v>
      </c>
      <c r="FX177" s="192" t="s">
        <v>64</v>
      </c>
      <c r="FY177" s="192" t="s">
        <v>64</v>
      </c>
      <c r="FZ177" s="192" t="s">
        <v>64</v>
      </c>
      <c r="GA177" s="192" t="s">
        <v>64</v>
      </c>
      <c r="GB177" s="192" t="s">
        <v>64</v>
      </c>
      <c r="GC177" s="192" t="s">
        <v>64</v>
      </c>
      <c r="GD177" s="192" t="s">
        <v>64</v>
      </c>
      <c r="GE177" s="192" t="s">
        <v>64</v>
      </c>
      <c r="GF177" s="192" t="s">
        <v>64</v>
      </c>
      <c r="GG177" s="192" t="s">
        <v>64</v>
      </c>
      <c r="GH177" s="192" t="s">
        <v>64</v>
      </c>
      <c r="GI177" s="192" t="s">
        <v>64</v>
      </c>
      <c r="GJ177" s="192" t="s">
        <v>64</v>
      </c>
      <c r="GK177" s="192" t="s">
        <v>64</v>
      </c>
      <c r="GL177" s="192" t="s">
        <v>64</v>
      </c>
      <c r="GM177" s="192" t="s">
        <v>64</v>
      </c>
      <c r="GN177" s="192" t="s">
        <v>82</v>
      </c>
      <c r="GO177" s="192" t="s">
        <v>64</v>
      </c>
      <c r="GP177" s="192" t="s">
        <v>64</v>
      </c>
      <c r="GQ177" s="192" t="s">
        <v>64</v>
      </c>
      <c r="GR177" s="192" t="s">
        <v>64</v>
      </c>
      <c r="GS177" s="192" t="s">
        <v>64</v>
      </c>
      <c r="GT177" s="192" t="s">
        <v>82</v>
      </c>
      <c r="GU177" s="192" t="s">
        <v>64</v>
      </c>
      <c r="GV177" s="192" t="s">
        <v>64</v>
      </c>
      <c r="GW177" s="192" t="s">
        <v>64</v>
      </c>
      <c r="GX177" s="192" t="s">
        <v>64</v>
      </c>
      <c r="GY177" s="192" t="s">
        <v>82</v>
      </c>
      <c r="GZ177" s="192" t="s">
        <v>64</v>
      </c>
      <c r="HA177" s="192" t="s">
        <v>64</v>
      </c>
      <c r="HB177" s="192" t="s">
        <v>64</v>
      </c>
      <c r="HC177" s="192" t="s">
        <v>82</v>
      </c>
      <c r="HD177" s="192" t="s">
        <v>64</v>
      </c>
      <c r="HE177" s="192" t="s">
        <v>82</v>
      </c>
      <c r="HF177" s="192" t="s">
        <v>64</v>
      </c>
      <c r="HG177" s="192" t="s">
        <v>64</v>
      </c>
      <c r="HH177" s="192" t="s">
        <v>64</v>
      </c>
      <c r="HI177" s="192" t="s">
        <v>64</v>
      </c>
      <c r="HJ177" s="192" t="s">
        <v>64</v>
      </c>
      <c r="HK177" s="192" t="s">
        <v>64</v>
      </c>
      <c r="HL177" s="192" t="s">
        <v>64</v>
      </c>
      <c r="HM177" s="192" t="s">
        <v>64</v>
      </c>
      <c r="HN177" s="192" t="s">
        <v>64</v>
      </c>
      <c r="HO177" s="192" t="s">
        <v>82</v>
      </c>
      <c r="HP177" s="192" t="s">
        <v>82</v>
      </c>
      <c r="HQ177" s="192" t="s">
        <v>82</v>
      </c>
      <c r="HR177" s="192" t="s">
        <v>82</v>
      </c>
      <c r="HS177" s="192" t="s">
        <v>64</v>
      </c>
      <c r="HT177" s="192" t="s">
        <v>64</v>
      </c>
      <c r="HU177" s="192" t="s">
        <v>64</v>
      </c>
      <c r="HV177" s="192" t="s">
        <v>64</v>
      </c>
      <c r="HW177" s="192" t="s">
        <v>64</v>
      </c>
      <c r="HX177" s="192" t="s">
        <v>64</v>
      </c>
      <c r="HY177" s="192" t="s">
        <v>64</v>
      </c>
      <c r="HZ177" s="192" t="s">
        <v>64</v>
      </c>
      <c r="IA177" s="192" t="s">
        <v>64</v>
      </c>
      <c r="IB177" s="192" t="s">
        <v>64</v>
      </c>
      <c r="IC177" s="192" t="s">
        <v>64</v>
      </c>
      <c r="ID177" s="192" t="s">
        <v>64</v>
      </c>
      <c r="IE177" s="192" t="s">
        <v>64</v>
      </c>
      <c r="IF177" s="192" t="s">
        <v>64</v>
      </c>
      <c r="IG177" s="192" t="s">
        <v>64</v>
      </c>
      <c r="IH177" s="192" t="s">
        <v>64</v>
      </c>
      <c r="II177" s="192" t="s">
        <v>64</v>
      </c>
      <c r="IJ177" s="192" t="s">
        <v>64</v>
      </c>
      <c r="IK177" s="192" t="s">
        <v>64</v>
      </c>
      <c r="IL177" s="192" t="s">
        <v>64</v>
      </c>
      <c r="IM177" s="192" t="s">
        <v>490</v>
      </c>
      <c r="IN177" s="192" t="s">
        <v>83</v>
      </c>
      <c r="IO177" s="192" t="s">
        <v>489</v>
      </c>
      <c r="IP177" s="192" t="s">
        <v>487</v>
      </c>
      <c r="IQ177" s="192" t="s">
        <v>82</v>
      </c>
      <c r="IR177" s="192" t="s">
        <v>82</v>
      </c>
    </row>
    <row r="178" spans="1:252">
      <c r="A178" s="209" t="str">
        <f t="shared" si="2"/>
        <v>Report</v>
      </c>
      <c r="B178" s="192">
        <v>134388</v>
      </c>
      <c r="C178" s="192">
        <v>3016002</v>
      </c>
      <c r="D178" s="192" t="s">
        <v>1231</v>
      </c>
      <c r="E178" s="192" t="s">
        <v>778</v>
      </c>
      <c r="F178" s="192" t="s">
        <v>534</v>
      </c>
      <c r="G178" s="192" t="s">
        <v>534</v>
      </c>
      <c r="H178" s="192" t="s">
        <v>1232</v>
      </c>
      <c r="I178" s="192" t="s">
        <v>1233</v>
      </c>
      <c r="J178" s="192" t="s">
        <v>781</v>
      </c>
      <c r="K178" s="192" t="s">
        <v>781</v>
      </c>
      <c r="L178" s="192" t="s">
        <v>782</v>
      </c>
      <c r="M178" s="192" t="s">
        <v>783</v>
      </c>
      <c r="N178" s="210" t="s">
        <v>784</v>
      </c>
      <c r="O178" s="211">
        <v>10038168</v>
      </c>
      <c r="P178" s="196">
        <v>43054</v>
      </c>
      <c r="Q178" s="196">
        <v>43056</v>
      </c>
      <c r="R178" s="196">
        <v>43097</v>
      </c>
      <c r="S178" s="192" t="s">
        <v>785</v>
      </c>
      <c r="T178" s="192" t="s">
        <v>786</v>
      </c>
      <c r="U178" s="192">
        <v>3</v>
      </c>
      <c r="V178" s="192">
        <v>2</v>
      </c>
      <c r="W178" s="192">
        <v>3</v>
      </c>
      <c r="X178" s="192">
        <v>3</v>
      </c>
      <c r="Y178" s="192">
        <v>3</v>
      </c>
      <c r="Z178" s="192" t="s">
        <v>783</v>
      </c>
      <c r="AA178" s="192" t="s">
        <v>783</v>
      </c>
      <c r="AB178" s="192" t="s">
        <v>489</v>
      </c>
      <c r="AC178" s="192" t="s">
        <v>487</v>
      </c>
      <c r="AD178" s="192" t="s">
        <v>783</v>
      </c>
      <c r="AE178" s="192" t="s">
        <v>783</v>
      </c>
      <c r="AF178" s="192" t="s">
        <v>783</v>
      </c>
      <c r="AG178" s="192" t="s">
        <v>783</v>
      </c>
      <c r="AH178" s="192" t="s">
        <v>783</v>
      </c>
      <c r="AI178" s="192" t="s">
        <v>783</v>
      </c>
      <c r="AJ178" s="192" t="s">
        <v>783</v>
      </c>
      <c r="AK178" s="192" t="s">
        <v>787</v>
      </c>
      <c r="AL178" s="192" t="s">
        <v>64</v>
      </c>
      <c r="AM178" s="192" t="s">
        <v>64</v>
      </c>
      <c r="AN178" s="192" t="s">
        <v>64</v>
      </c>
      <c r="AO178" s="192" t="s">
        <v>64</v>
      </c>
      <c r="AP178" s="192" t="s">
        <v>64</v>
      </c>
      <c r="AQ178" s="192" t="s">
        <v>64</v>
      </c>
      <c r="AR178" s="192" t="s">
        <v>64</v>
      </c>
      <c r="AS178" s="192" t="s">
        <v>64</v>
      </c>
      <c r="AT178" s="192" t="s">
        <v>64</v>
      </c>
      <c r="AU178" s="192" t="s">
        <v>64</v>
      </c>
      <c r="AV178" s="192" t="s">
        <v>64</v>
      </c>
      <c r="AW178" s="192" t="s">
        <v>64</v>
      </c>
      <c r="AX178" s="192" t="s">
        <v>64</v>
      </c>
      <c r="AY178" s="192" t="s">
        <v>64</v>
      </c>
      <c r="AZ178" s="192" t="s">
        <v>64</v>
      </c>
      <c r="BA178" s="192" t="s">
        <v>64</v>
      </c>
      <c r="BB178" s="192" t="s">
        <v>82</v>
      </c>
      <c r="BC178" s="192" t="s">
        <v>64</v>
      </c>
      <c r="BD178" s="192" t="s">
        <v>64</v>
      </c>
      <c r="BE178" s="192" t="s">
        <v>64</v>
      </c>
      <c r="BF178" s="192" t="s">
        <v>64</v>
      </c>
      <c r="BG178" s="192" t="s">
        <v>64</v>
      </c>
      <c r="BH178" s="192" t="s">
        <v>64</v>
      </c>
      <c r="BI178" s="192" t="s">
        <v>64</v>
      </c>
      <c r="BJ178" s="192" t="s">
        <v>82</v>
      </c>
      <c r="BK178" s="192" t="s">
        <v>64</v>
      </c>
      <c r="BL178" s="192" t="s">
        <v>64</v>
      </c>
      <c r="BM178" s="192" t="s">
        <v>64</v>
      </c>
      <c r="BN178" s="192" t="s">
        <v>64</v>
      </c>
      <c r="BO178" s="192" t="s">
        <v>64</v>
      </c>
      <c r="BP178" s="192" t="s">
        <v>64</v>
      </c>
      <c r="BQ178" s="192" t="s">
        <v>64</v>
      </c>
      <c r="BR178" s="192" t="s">
        <v>64</v>
      </c>
      <c r="BS178" s="192" t="s">
        <v>64</v>
      </c>
      <c r="BT178" s="192" t="s">
        <v>64</v>
      </c>
      <c r="BU178" s="192" t="s">
        <v>64</v>
      </c>
      <c r="BV178" s="192" t="s">
        <v>64</v>
      </c>
      <c r="BW178" s="192" t="s">
        <v>64</v>
      </c>
      <c r="BX178" s="192" t="s">
        <v>64</v>
      </c>
      <c r="BY178" s="192" t="s">
        <v>64</v>
      </c>
      <c r="BZ178" s="192" t="s">
        <v>64</v>
      </c>
      <c r="CA178" s="192" t="s">
        <v>64</v>
      </c>
      <c r="CB178" s="192" t="s">
        <v>64</v>
      </c>
      <c r="CC178" s="192" t="s">
        <v>64</v>
      </c>
      <c r="CD178" s="192" t="s">
        <v>64</v>
      </c>
      <c r="CE178" s="192" t="s">
        <v>64</v>
      </c>
      <c r="CF178" s="192" t="s">
        <v>64</v>
      </c>
      <c r="CG178" s="192" t="s">
        <v>64</v>
      </c>
      <c r="CH178" s="192" t="s">
        <v>64</v>
      </c>
      <c r="CI178" s="192" t="s">
        <v>64</v>
      </c>
      <c r="CJ178" s="192" t="s">
        <v>64</v>
      </c>
      <c r="CK178" s="192" t="s">
        <v>64</v>
      </c>
      <c r="CL178" s="192" t="s">
        <v>64</v>
      </c>
      <c r="CM178" s="192" t="s">
        <v>64</v>
      </c>
      <c r="CN178" s="192" t="s">
        <v>64</v>
      </c>
      <c r="CO178" s="192" t="s">
        <v>64</v>
      </c>
      <c r="CP178" s="192" t="s">
        <v>64</v>
      </c>
      <c r="CQ178" s="192" t="s">
        <v>64</v>
      </c>
      <c r="CR178" s="192" t="s">
        <v>82</v>
      </c>
      <c r="CS178" s="192" t="s">
        <v>82</v>
      </c>
      <c r="CT178" s="192" t="s">
        <v>82</v>
      </c>
      <c r="CU178" s="192" t="s">
        <v>64</v>
      </c>
      <c r="CV178" s="192" t="s">
        <v>64</v>
      </c>
      <c r="CW178" s="192" t="s">
        <v>64</v>
      </c>
      <c r="CX178" s="192" t="s">
        <v>64</v>
      </c>
      <c r="CY178" s="192" t="s">
        <v>64</v>
      </c>
      <c r="CZ178" s="192" t="s">
        <v>64</v>
      </c>
      <c r="DA178" s="192" t="s">
        <v>64</v>
      </c>
      <c r="DB178" s="192" t="s">
        <v>64</v>
      </c>
      <c r="DC178" s="192" t="s">
        <v>64</v>
      </c>
      <c r="DD178" s="192" t="s">
        <v>64</v>
      </c>
      <c r="DE178" s="192" t="s">
        <v>64</v>
      </c>
      <c r="DF178" s="192" t="s">
        <v>64</v>
      </c>
      <c r="DG178" s="192" t="s">
        <v>64</v>
      </c>
      <c r="DH178" s="192" t="s">
        <v>64</v>
      </c>
      <c r="DI178" s="192" t="s">
        <v>64</v>
      </c>
      <c r="DJ178" s="192" t="s">
        <v>64</v>
      </c>
      <c r="DK178" s="192" t="s">
        <v>64</v>
      </c>
      <c r="DL178" s="192" t="s">
        <v>64</v>
      </c>
      <c r="DM178" s="192" t="s">
        <v>64</v>
      </c>
      <c r="DN178" s="192" t="s">
        <v>64</v>
      </c>
      <c r="DO178" s="192" t="s">
        <v>64</v>
      </c>
      <c r="DP178" s="192" t="s">
        <v>64</v>
      </c>
      <c r="DQ178" s="192" t="s">
        <v>64</v>
      </c>
      <c r="DR178" s="192" t="s">
        <v>82</v>
      </c>
      <c r="DS178" s="192" t="s">
        <v>64</v>
      </c>
      <c r="DT178" s="192" t="s">
        <v>64</v>
      </c>
      <c r="DU178" s="192" t="s">
        <v>64</v>
      </c>
      <c r="DV178" s="192" t="s">
        <v>64</v>
      </c>
      <c r="DW178" s="192" t="s">
        <v>64</v>
      </c>
      <c r="DX178" s="192" t="s">
        <v>64</v>
      </c>
      <c r="DY178" s="192" t="s">
        <v>64</v>
      </c>
      <c r="DZ178" s="192" t="s">
        <v>64</v>
      </c>
      <c r="EA178" s="192" t="s">
        <v>64</v>
      </c>
      <c r="EB178" s="192" t="s">
        <v>64</v>
      </c>
      <c r="EC178" s="192" t="s">
        <v>64</v>
      </c>
      <c r="ED178" s="192" t="s">
        <v>64</v>
      </c>
      <c r="EE178" s="192" t="s">
        <v>64</v>
      </c>
      <c r="EF178" s="192" t="s">
        <v>82</v>
      </c>
      <c r="EG178" s="192" t="s">
        <v>64</v>
      </c>
      <c r="EH178" s="192" t="s">
        <v>64</v>
      </c>
      <c r="EI178" s="192" t="s">
        <v>64</v>
      </c>
      <c r="EJ178" s="192" t="s">
        <v>64</v>
      </c>
      <c r="EK178" s="192" t="s">
        <v>64</v>
      </c>
      <c r="EL178" s="192" t="s">
        <v>64</v>
      </c>
      <c r="EM178" s="192" t="s">
        <v>64</v>
      </c>
      <c r="EN178" s="192" t="s">
        <v>64</v>
      </c>
      <c r="EO178" s="192" t="s">
        <v>64</v>
      </c>
      <c r="EP178" s="192" t="s">
        <v>64</v>
      </c>
      <c r="EQ178" s="192" t="s">
        <v>64</v>
      </c>
      <c r="ER178" s="192" t="s">
        <v>64</v>
      </c>
      <c r="ES178" s="192" t="s">
        <v>64</v>
      </c>
      <c r="ET178" s="192" t="s">
        <v>64</v>
      </c>
      <c r="EU178" s="192" t="s">
        <v>64</v>
      </c>
      <c r="EV178" s="192" t="s">
        <v>64</v>
      </c>
      <c r="EW178" s="192" t="s">
        <v>64</v>
      </c>
      <c r="EX178" s="192" t="s">
        <v>64</v>
      </c>
      <c r="EY178" s="192" t="s">
        <v>64</v>
      </c>
      <c r="EZ178" s="192" t="s">
        <v>64</v>
      </c>
      <c r="FA178" s="192" t="s">
        <v>64</v>
      </c>
      <c r="FB178" s="192" t="s">
        <v>64</v>
      </c>
      <c r="FC178" s="192" t="s">
        <v>64</v>
      </c>
      <c r="FD178" s="192" t="s">
        <v>82</v>
      </c>
      <c r="FE178" s="192" t="s">
        <v>64</v>
      </c>
      <c r="FF178" s="192" t="s">
        <v>64</v>
      </c>
      <c r="FG178" s="192" t="s">
        <v>64</v>
      </c>
      <c r="FH178" s="192" t="s">
        <v>64</v>
      </c>
      <c r="FI178" s="192" t="s">
        <v>64</v>
      </c>
      <c r="FJ178" s="192" t="s">
        <v>64</v>
      </c>
      <c r="FK178" s="192" t="s">
        <v>64</v>
      </c>
      <c r="FL178" s="192" t="s">
        <v>82</v>
      </c>
      <c r="FM178" s="192" t="s">
        <v>83</v>
      </c>
      <c r="FN178" s="192" t="s">
        <v>82</v>
      </c>
      <c r="FO178" s="192" t="s">
        <v>64</v>
      </c>
      <c r="FP178" s="192" t="s">
        <v>64</v>
      </c>
      <c r="FQ178" s="192" t="s">
        <v>64</v>
      </c>
      <c r="FR178" s="192" t="s">
        <v>64</v>
      </c>
      <c r="FS178" s="192" t="s">
        <v>64</v>
      </c>
      <c r="FT178" s="192" t="s">
        <v>64</v>
      </c>
      <c r="FU178" s="192" t="s">
        <v>64</v>
      </c>
      <c r="FV178" s="192" t="s">
        <v>82</v>
      </c>
      <c r="FW178" s="192" t="s">
        <v>64</v>
      </c>
      <c r="FX178" s="192" t="s">
        <v>64</v>
      </c>
      <c r="FY178" s="192" t="s">
        <v>64</v>
      </c>
      <c r="FZ178" s="192" t="s">
        <v>64</v>
      </c>
      <c r="GA178" s="192" t="s">
        <v>64</v>
      </c>
      <c r="GB178" s="192" t="s">
        <v>64</v>
      </c>
      <c r="GC178" s="192" t="s">
        <v>64</v>
      </c>
      <c r="GD178" s="192" t="s">
        <v>64</v>
      </c>
      <c r="GE178" s="192" t="s">
        <v>64</v>
      </c>
      <c r="GF178" s="192" t="s">
        <v>64</v>
      </c>
      <c r="GG178" s="192" t="s">
        <v>64</v>
      </c>
      <c r="GH178" s="192" t="s">
        <v>64</v>
      </c>
      <c r="GI178" s="192" t="s">
        <v>64</v>
      </c>
      <c r="GJ178" s="192" t="s">
        <v>64</v>
      </c>
      <c r="GK178" s="192" t="s">
        <v>64</v>
      </c>
      <c r="GL178" s="192" t="s">
        <v>64</v>
      </c>
      <c r="GM178" s="192" t="s">
        <v>64</v>
      </c>
      <c r="GN178" s="192" t="s">
        <v>82</v>
      </c>
      <c r="GO178" s="192" t="s">
        <v>64</v>
      </c>
      <c r="GP178" s="192" t="s">
        <v>64</v>
      </c>
      <c r="GQ178" s="192" t="s">
        <v>64</v>
      </c>
      <c r="GR178" s="192" t="s">
        <v>64</v>
      </c>
      <c r="GS178" s="192" t="s">
        <v>64</v>
      </c>
      <c r="GT178" s="192" t="s">
        <v>82</v>
      </c>
      <c r="GU178" s="192" t="s">
        <v>64</v>
      </c>
      <c r="GV178" s="192" t="s">
        <v>64</v>
      </c>
      <c r="GW178" s="192" t="s">
        <v>64</v>
      </c>
      <c r="GX178" s="192" t="s">
        <v>64</v>
      </c>
      <c r="GY178" s="192" t="s">
        <v>64</v>
      </c>
      <c r="GZ178" s="192" t="s">
        <v>64</v>
      </c>
      <c r="HA178" s="192" t="s">
        <v>64</v>
      </c>
      <c r="HB178" s="192" t="s">
        <v>64</v>
      </c>
      <c r="HC178" s="192" t="s">
        <v>64</v>
      </c>
      <c r="HD178" s="192" t="s">
        <v>82</v>
      </c>
      <c r="HE178" s="192" t="s">
        <v>64</v>
      </c>
      <c r="HF178" s="192" t="s">
        <v>64</v>
      </c>
      <c r="HG178" s="192" t="s">
        <v>64</v>
      </c>
      <c r="HH178" s="192" t="s">
        <v>64</v>
      </c>
      <c r="HI178" s="192" t="s">
        <v>64</v>
      </c>
      <c r="HJ178" s="192" t="s">
        <v>64</v>
      </c>
      <c r="HK178" s="192" t="s">
        <v>64</v>
      </c>
      <c r="HL178" s="192" t="s">
        <v>64</v>
      </c>
      <c r="HM178" s="192" t="s">
        <v>64</v>
      </c>
      <c r="HN178" s="192" t="s">
        <v>64</v>
      </c>
      <c r="HO178" s="192" t="s">
        <v>82</v>
      </c>
      <c r="HP178" s="192" t="s">
        <v>82</v>
      </c>
      <c r="HQ178" s="192" t="s">
        <v>82</v>
      </c>
      <c r="HR178" s="192" t="s">
        <v>82</v>
      </c>
      <c r="HS178" s="192" t="s">
        <v>64</v>
      </c>
      <c r="HT178" s="192" t="s">
        <v>64</v>
      </c>
      <c r="HU178" s="192" t="s">
        <v>64</v>
      </c>
      <c r="HV178" s="192" t="s">
        <v>64</v>
      </c>
      <c r="HW178" s="192" t="s">
        <v>64</v>
      </c>
      <c r="HX178" s="192" t="s">
        <v>64</v>
      </c>
      <c r="HY178" s="192" t="s">
        <v>64</v>
      </c>
      <c r="HZ178" s="192" t="s">
        <v>64</v>
      </c>
      <c r="IA178" s="192" t="s">
        <v>64</v>
      </c>
      <c r="IB178" s="192" t="s">
        <v>64</v>
      </c>
      <c r="IC178" s="192" t="s">
        <v>64</v>
      </c>
      <c r="ID178" s="192" t="s">
        <v>64</v>
      </c>
      <c r="IE178" s="192" t="s">
        <v>64</v>
      </c>
      <c r="IF178" s="192" t="s">
        <v>64</v>
      </c>
      <c r="IG178" s="192" t="s">
        <v>64</v>
      </c>
      <c r="IH178" s="192" t="s">
        <v>64</v>
      </c>
      <c r="II178" s="192" t="s">
        <v>64</v>
      </c>
      <c r="IJ178" s="192" t="s">
        <v>64</v>
      </c>
      <c r="IK178" s="192" t="s">
        <v>64</v>
      </c>
      <c r="IL178" s="192" t="s">
        <v>64</v>
      </c>
      <c r="IM178" s="192" t="s">
        <v>490</v>
      </c>
      <c r="IN178" s="192" t="s">
        <v>83</v>
      </c>
      <c r="IO178" s="192" t="s">
        <v>489</v>
      </c>
      <c r="IP178" s="192" t="s">
        <v>487</v>
      </c>
      <c r="IQ178" s="192" t="s">
        <v>82</v>
      </c>
      <c r="IR178" s="192" t="s">
        <v>82</v>
      </c>
    </row>
    <row r="179" spans="1:252">
      <c r="A179" s="209" t="str">
        <f t="shared" si="2"/>
        <v>Report</v>
      </c>
      <c r="B179" s="192">
        <v>119013</v>
      </c>
      <c r="C179" s="192">
        <v>8866063</v>
      </c>
      <c r="D179" s="192" t="s">
        <v>1234</v>
      </c>
      <c r="E179" s="192" t="s">
        <v>778</v>
      </c>
      <c r="F179" s="192" t="s">
        <v>535</v>
      </c>
      <c r="G179" s="192" t="s">
        <v>535</v>
      </c>
      <c r="H179" s="192" t="s">
        <v>1073</v>
      </c>
      <c r="I179" s="192" t="s">
        <v>1235</v>
      </c>
      <c r="J179" s="192" t="s">
        <v>781</v>
      </c>
      <c r="K179" s="192" t="s">
        <v>781</v>
      </c>
      <c r="L179" s="192" t="s">
        <v>782</v>
      </c>
      <c r="M179" s="192" t="s">
        <v>783</v>
      </c>
      <c r="N179" s="210" t="s">
        <v>784</v>
      </c>
      <c r="O179" s="211">
        <v>10006325</v>
      </c>
      <c r="P179" s="196">
        <v>43256</v>
      </c>
      <c r="Q179" s="196">
        <v>43258</v>
      </c>
      <c r="R179" s="196">
        <v>43279</v>
      </c>
      <c r="S179" s="192" t="s">
        <v>785</v>
      </c>
      <c r="T179" s="192" t="s">
        <v>786</v>
      </c>
      <c r="U179" s="192">
        <v>3</v>
      </c>
      <c r="V179" s="192">
        <v>3</v>
      </c>
      <c r="W179" s="192">
        <v>3</v>
      </c>
      <c r="X179" s="192">
        <v>2</v>
      </c>
      <c r="Y179" s="192">
        <v>3</v>
      </c>
      <c r="Z179" s="192" t="s">
        <v>783</v>
      </c>
      <c r="AA179" s="192" t="s">
        <v>783</v>
      </c>
      <c r="AB179" s="192" t="s">
        <v>489</v>
      </c>
      <c r="AC179" s="192" t="s">
        <v>487</v>
      </c>
      <c r="AD179" s="192" t="s">
        <v>783</v>
      </c>
      <c r="AE179" s="192" t="s">
        <v>783</v>
      </c>
      <c r="AF179" s="192" t="s">
        <v>783</v>
      </c>
      <c r="AG179" s="192" t="s">
        <v>783</v>
      </c>
      <c r="AH179" s="192" t="s">
        <v>783</v>
      </c>
      <c r="AI179" s="192" t="s">
        <v>783</v>
      </c>
      <c r="AJ179" s="192" t="s">
        <v>783</v>
      </c>
      <c r="AK179" s="192" t="s">
        <v>787</v>
      </c>
      <c r="AL179" s="192" t="s">
        <v>64</v>
      </c>
      <c r="AM179" s="192" t="s">
        <v>64</v>
      </c>
      <c r="AN179" s="192" t="s">
        <v>64</v>
      </c>
      <c r="AO179" s="192" t="s">
        <v>64</v>
      </c>
      <c r="AP179" s="192" t="s">
        <v>64</v>
      </c>
      <c r="AQ179" s="192" t="s">
        <v>64</v>
      </c>
      <c r="AR179" s="192" t="s">
        <v>64</v>
      </c>
      <c r="AS179" s="192" t="s">
        <v>64</v>
      </c>
      <c r="AT179" s="192" t="s">
        <v>64</v>
      </c>
      <c r="AU179" s="192" t="s">
        <v>64</v>
      </c>
      <c r="AV179" s="192" t="s">
        <v>64</v>
      </c>
      <c r="AW179" s="192" t="s">
        <v>64</v>
      </c>
      <c r="AX179" s="192" t="s">
        <v>64</v>
      </c>
      <c r="AY179" s="192" t="s">
        <v>64</v>
      </c>
      <c r="AZ179" s="192" t="s">
        <v>64</v>
      </c>
      <c r="BA179" s="192" t="s">
        <v>64</v>
      </c>
      <c r="BB179" s="192" t="s">
        <v>82</v>
      </c>
      <c r="BC179" s="192" t="s">
        <v>64</v>
      </c>
      <c r="BD179" s="192" t="s">
        <v>64</v>
      </c>
      <c r="BE179" s="192" t="s">
        <v>64</v>
      </c>
      <c r="BF179" s="192" t="s">
        <v>64</v>
      </c>
      <c r="BG179" s="192" t="s">
        <v>64</v>
      </c>
      <c r="BH179" s="192" t="s">
        <v>64</v>
      </c>
      <c r="BI179" s="192" t="s">
        <v>64</v>
      </c>
      <c r="BJ179" s="192" t="s">
        <v>82</v>
      </c>
      <c r="BK179" s="192" t="s">
        <v>64</v>
      </c>
      <c r="BL179" s="192" t="s">
        <v>64</v>
      </c>
      <c r="BM179" s="192" t="s">
        <v>64</v>
      </c>
      <c r="BN179" s="192" t="s">
        <v>64</v>
      </c>
      <c r="BO179" s="192" t="s">
        <v>64</v>
      </c>
      <c r="BP179" s="192" t="s">
        <v>64</v>
      </c>
      <c r="BQ179" s="192" t="s">
        <v>64</v>
      </c>
      <c r="BR179" s="192" t="s">
        <v>64</v>
      </c>
      <c r="BS179" s="192" t="s">
        <v>64</v>
      </c>
      <c r="BT179" s="192" t="s">
        <v>64</v>
      </c>
      <c r="BU179" s="192" t="s">
        <v>64</v>
      </c>
      <c r="BV179" s="192" t="s">
        <v>64</v>
      </c>
      <c r="BW179" s="192" t="s">
        <v>64</v>
      </c>
      <c r="BX179" s="192" t="s">
        <v>64</v>
      </c>
      <c r="BY179" s="192" t="s">
        <v>64</v>
      </c>
      <c r="BZ179" s="192" t="s">
        <v>64</v>
      </c>
      <c r="CA179" s="192" t="s">
        <v>64</v>
      </c>
      <c r="CB179" s="192" t="s">
        <v>64</v>
      </c>
      <c r="CC179" s="192" t="s">
        <v>64</v>
      </c>
      <c r="CD179" s="192" t="s">
        <v>64</v>
      </c>
      <c r="CE179" s="192" t="s">
        <v>64</v>
      </c>
      <c r="CF179" s="192" t="s">
        <v>64</v>
      </c>
      <c r="CG179" s="192" t="s">
        <v>64</v>
      </c>
      <c r="CH179" s="192" t="s">
        <v>64</v>
      </c>
      <c r="CI179" s="192" t="s">
        <v>64</v>
      </c>
      <c r="CJ179" s="192" t="s">
        <v>64</v>
      </c>
      <c r="CK179" s="192" t="s">
        <v>64</v>
      </c>
      <c r="CL179" s="192" t="s">
        <v>64</v>
      </c>
      <c r="CM179" s="192" t="s">
        <v>64</v>
      </c>
      <c r="CN179" s="192" t="s">
        <v>64</v>
      </c>
      <c r="CO179" s="192" t="s">
        <v>64</v>
      </c>
      <c r="CP179" s="192" t="s">
        <v>64</v>
      </c>
      <c r="CQ179" s="192" t="s">
        <v>64</v>
      </c>
      <c r="CR179" s="192" t="s">
        <v>64</v>
      </c>
      <c r="CS179" s="192" t="s">
        <v>64</v>
      </c>
      <c r="CT179" s="192" t="s">
        <v>82</v>
      </c>
      <c r="CU179" s="192" t="s">
        <v>64</v>
      </c>
      <c r="CV179" s="192" t="s">
        <v>64</v>
      </c>
      <c r="CW179" s="192" t="s">
        <v>64</v>
      </c>
      <c r="CX179" s="192" t="s">
        <v>64</v>
      </c>
      <c r="CY179" s="192" t="s">
        <v>64</v>
      </c>
      <c r="CZ179" s="192" t="s">
        <v>64</v>
      </c>
      <c r="DA179" s="192" t="s">
        <v>64</v>
      </c>
      <c r="DB179" s="192" t="s">
        <v>64</v>
      </c>
      <c r="DC179" s="192" t="s">
        <v>64</v>
      </c>
      <c r="DD179" s="192" t="s">
        <v>64</v>
      </c>
      <c r="DE179" s="192" t="s">
        <v>64</v>
      </c>
      <c r="DF179" s="192" t="s">
        <v>64</v>
      </c>
      <c r="DG179" s="192" t="s">
        <v>64</v>
      </c>
      <c r="DH179" s="192" t="s">
        <v>64</v>
      </c>
      <c r="DI179" s="192" t="s">
        <v>64</v>
      </c>
      <c r="DJ179" s="192" t="s">
        <v>64</v>
      </c>
      <c r="DK179" s="192" t="s">
        <v>64</v>
      </c>
      <c r="DL179" s="192" t="s">
        <v>64</v>
      </c>
      <c r="DM179" s="192" t="s">
        <v>64</v>
      </c>
      <c r="DN179" s="192" t="s">
        <v>64</v>
      </c>
      <c r="DO179" s="192" t="s">
        <v>64</v>
      </c>
      <c r="DP179" s="192" t="s">
        <v>64</v>
      </c>
      <c r="DQ179" s="192" t="s">
        <v>64</v>
      </c>
      <c r="DR179" s="192" t="s">
        <v>82</v>
      </c>
      <c r="DS179" s="192" t="s">
        <v>64</v>
      </c>
      <c r="DT179" s="192" t="s">
        <v>64</v>
      </c>
      <c r="DU179" s="192" t="s">
        <v>64</v>
      </c>
      <c r="DV179" s="192" t="s">
        <v>64</v>
      </c>
      <c r="DW179" s="192" t="s">
        <v>64</v>
      </c>
      <c r="DX179" s="192" t="s">
        <v>783</v>
      </c>
      <c r="DY179" s="192" t="s">
        <v>64</v>
      </c>
      <c r="DZ179" s="192" t="s">
        <v>64</v>
      </c>
      <c r="EA179" s="192" t="s">
        <v>64</v>
      </c>
      <c r="EB179" s="192" t="s">
        <v>64</v>
      </c>
      <c r="EC179" s="192" t="s">
        <v>64</v>
      </c>
      <c r="ED179" s="192" t="s">
        <v>64</v>
      </c>
      <c r="EE179" s="192" t="s">
        <v>64</v>
      </c>
      <c r="EF179" s="192" t="s">
        <v>82</v>
      </c>
      <c r="EG179" s="192" t="s">
        <v>64</v>
      </c>
      <c r="EH179" s="192" t="s">
        <v>64</v>
      </c>
      <c r="EI179" s="192" t="s">
        <v>64</v>
      </c>
      <c r="EJ179" s="192" t="s">
        <v>64</v>
      </c>
      <c r="EK179" s="192" t="s">
        <v>64</v>
      </c>
      <c r="EL179" s="192" t="s">
        <v>64</v>
      </c>
      <c r="EM179" s="192" t="s">
        <v>64</v>
      </c>
      <c r="EN179" s="192" t="s">
        <v>64</v>
      </c>
      <c r="EO179" s="192" t="s">
        <v>64</v>
      </c>
      <c r="EP179" s="192" t="s">
        <v>64</v>
      </c>
      <c r="EQ179" s="192" t="s">
        <v>64</v>
      </c>
      <c r="ER179" s="192" t="s">
        <v>64</v>
      </c>
      <c r="ES179" s="192" t="s">
        <v>64</v>
      </c>
      <c r="ET179" s="192" t="s">
        <v>64</v>
      </c>
      <c r="EU179" s="192" t="s">
        <v>64</v>
      </c>
      <c r="EV179" s="192" t="s">
        <v>64</v>
      </c>
      <c r="EW179" s="192" t="s">
        <v>64</v>
      </c>
      <c r="EX179" s="192" t="s">
        <v>64</v>
      </c>
      <c r="EY179" s="192" t="s">
        <v>64</v>
      </c>
      <c r="EZ179" s="192" t="s">
        <v>64</v>
      </c>
      <c r="FA179" s="192" t="s">
        <v>64</v>
      </c>
      <c r="FB179" s="192" t="s">
        <v>64</v>
      </c>
      <c r="FC179" s="192" t="s">
        <v>64</v>
      </c>
      <c r="FD179" s="192" t="s">
        <v>64</v>
      </c>
      <c r="FE179" s="192" t="s">
        <v>64</v>
      </c>
      <c r="FF179" s="192" t="s">
        <v>64</v>
      </c>
      <c r="FG179" s="192" t="s">
        <v>64</v>
      </c>
      <c r="FH179" s="192" t="s">
        <v>64</v>
      </c>
      <c r="FI179" s="192" t="s">
        <v>64</v>
      </c>
      <c r="FJ179" s="192" t="s">
        <v>64</v>
      </c>
      <c r="FK179" s="192" t="s">
        <v>64</v>
      </c>
      <c r="FL179" s="192" t="s">
        <v>64</v>
      </c>
      <c r="FM179" s="192" t="s">
        <v>64</v>
      </c>
      <c r="FN179" s="192" t="s">
        <v>64</v>
      </c>
      <c r="FO179" s="192" t="s">
        <v>64</v>
      </c>
      <c r="FP179" s="192" t="s">
        <v>64</v>
      </c>
      <c r="FQ179" s="192" t="s">
        <v>64</v>
      </c>
      <c r="FR179" s="192" t="s">
        <v>64</v>
      </c>
      <c r="FS179" s="192" t="s">
        <v>64</v>
      </c>
      <c r="FT179" s="192" t="s">
        <v>64</v>
      </c>
      <c r="FU179" s="192" t="s">
        <v>64</v>
      </c>
      <c r="FV179" s="192" t="s">
        <v>64</v>
      </c>
      <c r="FW179" s="192" t="s">
        <v>64</v>
      </c>
      <c r="FX179" s="192" t="s">
        <v>64</v>
      </c>
      <c r="FY179" s="192" t="s">
        <v>64</v>
      </c>
      <c r="FZ179" s="192" t="s">
        <v>64</v>
      </c>
      <c r="GA179" s="192" t="s">
        <v>64</v>
      </c>
      <c r="GB179" s="192" t="s">
        <v>64</v>
      </c>
      <c r="GC179" s="192" t="s">
        <v>64</v>
      </c>
      <c r="GD179" s="192" t="s">
        <v>64</v>
      </c>
      <c r="GE179" s="192" t="s">
        <v>64</v>
      </c>
      <c r="GF179" s="192" t="s">
        <v>64</v>
      </c>
      <c r="GG179" s="192" t="s">
        <v>64</v>
      </c>
      <c r="GH179" s="192" t="s">
        <v>64</v>
      </c>
      <c r="GI179" s="192" t="s">
        <v>64</v>
      </c>
      <c r="GJ179" s="192" t="s">
        <v>64</v>
      </c>
      <c r="GK179" s="192" t="s">
        <v>64</v>
      </c>
      <c r="GL179" s="192" t="s">
        <v>64</v>
      </c>
      <c r="GM179" s="192" t="s">
        <v>64</v>
      </c>
      <c r="GN179" s="192" t="s">
        <v>82</v>
      </c>
      <c r="GO179" s="192" t="s">
        <v>64</v>
      </c>
      <c r="GP179" s="192" t="s">
        <v>64</v>
      </c>
      <c r="GQ179" s="192" t="s">
        <v>64</v>
      </c>
      <c r="GR179" s="192" t="s">
        <v>64</v>
      </c>
      <c r="GS179" s="192" t="s">
        <v>64</v>
      </c>
      <c r="GT179" s="192" t="s">
        <v>64</v>
      </c>
      <c r="GU179" s="192" t="s">
        <v>64</v>
      </c>
      <c r="GV179" s="192" t="s">
        <v>64</v>
      </c>
      <c r="GW179" s="192" t="s">
        <v>64</v>
      </c>
      <c r="GX179" s="192" t="s">
        <v>64</v>
      </c>
      <c r="GY179" s="192" t="s">
        <v>64</v>
      </c>
      <c r="GZ179" s="192" t="s">
        <v>64</v>
      </c>
      <c r="HA179" s="192" t="s">
        <v>64</v>
      </c>
      <c r="HB179" s="192" t="s">
        <v>64</v>
      </c>
      <c r="HC179" s="192" t="s">
        <v>64</v>
      </c>
      <c r="HD179" s="192" t="s">
        <v>82</v>
      </c>
      <c r="HE179" s="192" t="s">
        <v>64</v>
      </c>
      <c r="HF179" s="192" t="s">
        <v>64</v>
      </c>
      <c r="HG179" s="192" t="s">
        <v>64</v>
      </c>
      <c r="HH179" s="192" t="s">
        <v>64</v>
      </c>
      <c r="HI179" s="192" t="s">
        <v>64</v>
      </c>
      <c r="HJ179" s="192" t="s">
        <v>64</v>
      </c>
      <c r="HK179" s="192" t="s">
        <v>64</v>
      </c>
      <c r="HL179" s="192" t="s">
        <v>64</v>
      </c>
      <c r="HM179" s="192" t="s">
        <v>64</v>
      </c>
      <c r="HN179" s="192" t="s">
        <v>64</v>
      </c>
      <c r="HO179" s="192" t="s">
        <v>64</v>
      </c>
      <c r="HP179" s="192" t="s">
        <v>64</v>
      </c>
      <c r="HQ179" s="192" t="s">
        <v>64</v>
      </c>
      <c r="HR179" s="192" t="s">
        <v>64</v>
      </c>
      <c r="HS179" s="192" t="s">
        <v>64</v>
      </c>
      <c r="HT179" s="192" t="s">
        <v>64</v>
      </c>
      <c r="HU179" s="192" t="s">
        <v>64</v>
      </c>
      <c r="HV179" s="192" t="s">
        <v>64</v>
      </c>
      <c r="HW179" s="192" t="s">
        <v>64</v>
      </c>
      <c r="HX179" s="192" t="s">
        <v>64</v>
      </c>
      <c r="HY179" s="192" t="s">
        <v>64</v>
      </c>
      <c r="HZ179" s="192" t="s">
        <v>64</v>
      </c>
      <c r="IA179" s="192" t="s">
        <v>64</v>
      </c>
      <c r="IB179" s="192" t="s">
        <v>64</v>
      </c>
      <c r="IC179" s="192" t="s">
        <v>64</v>
      </c>
      <c r="ID179" s="192" t="s">
        <v>64</v>
      </c>
      <c r="IE179" s="192" t="s">
        <v>64</v>
      </c>
      <c r="IF179" s="192" t="s">
        <v>64</v>
      </c>
      <c r="IG179" s="192" t="s">
        <v>64</v>
      </c>
      <c r="IH179" s="192" t="s">
        <v>64</v>
      </c>
      <c r="II179" s="192" t="s">
        <v>64</v>
      </c>
      <c r="IJ179" s="192" t="s">
        <v>64</v>
      </c>
      <c r="IK179" s="192" t="s">
        <v>64</v>
      </c>
      <c r="IL179" s="192" t="s">
        <v>64</v>
      </c>
      <c r="IM179" s="192" t="s">
        <v>490</v>
      </c>
      <c r="IN179" s="192" t="s">
        <v>83</v>
      </c>
      <c r="IO179" s="192" t="s">
        <v>489</v>
      </c>
      <c r="IP179" s="192" t="s">
        <v>487</v>
      </c>
      <c r="IQ179" s="192" t="s">
        <v>82</v>
      </c>
      <c r="IR179" s="192" t="s">
        <v>82</v>
      </c>
    </row>
    <row r="180" spans="1:252">
      <c r="A180" s="209" t="str">
        <f t="shared" si="2"/>
        <v>Report</v>
      </c>
      <c r="B180" s="192">
        <v>141029</v>
      </c>
      <c r="C180" s="192">
        <v>2046009</v>
      </c>
      <c r="D180" s="192" t="s">
        <v>1236</v>
      </c>
      <c r="E180" s="192" t="s">
        <v>778</v>
      </c>
      <c r="F180" s="192" t="s">
        <v>534</v>
      </c>
      <c r="G180" s="192" t="s">
        <v>534</v>
      </c>
      <c r="H180" s="192" t="s">
        <v>858</v>
      </c>
      <c r="I180" s="192" t="s">
        <v>1237</v>
      </c>
      <c r="J180" s="192" t="s">
        <v>781</v>
      </c>
      <c r="K180" s="192" t="s">
        <v>781</v>
      </c>
      <c r="L180" s="192" t="s">
        <v>782</v>
      </c>
      <c r="M180" s="192" t="s">
        <v>783</v>
      </c>
      <c r="N180" s="210" t="s">
        <v>784</v>
      </c>
      <c r="O180" s="211">
        <v>10048722</v>
      </c>
      <c r="P180" s="196">
        <v>43256</v>
      </c>
      <c r="Q180" s="196">
        <v>43258</v>
      </c>
      <c r="R180" s="196">
        <v>43285</v>
      </c>
      <c r="S180" s="192" t="s">
        <v>785</v>
      </c>
      <c r="T180" s="192" t="s">
        <v>786</v>
      </c>
      <c r="U180" s="192">
        <v>2</v>
      </c>
      <c r="V180" s="192">
        <v>2</v>
      </c>
      <c r="W180" s="192">
        <v>2</v>
      </c>
      <c r="X180" s="192">
        <v>2</v>
      </c>
      <c r="Y180" s="192">
        <v>2</v>
      </c>
      <c r="Z180" s="192" t="s">
        <v>783</v>
      </c>
      <c r="AA180" s="192" t="s">
        <v>783</v>
      </c>
      <c r="AB180" s="192" t="s">
        <v>489</v>
      </c>
      <c r="AC180" s="192" t="s">
        <v>487</v>
      </c>
      <c r="AD180" s="192" t="s">
        <v>783</v>
      </c>
      <c r="AE180" s="192" t="s">
        <v>783</v>
      </c>
      <c r="AF180" s="192" t="s">
        <v>783</v>
      </c>
      <c r="AG180" s="192" t="s">
        <v>783</v>
      </c>
      <c r="AH180" s="192" t="s">
        <v>783</v>
      </c>
      <c r="AI180" s="192" t="s">
        <v>783</v>
      </c>
      <c r="AJ180" s="192" t="s">
        <v>783</v>
      </c>
      <c r="AK180" s="192" t="s">
        <v>787</v>
      </c>
      <c r="AL180" s="192" t="s">
        <v>64</v>
      </c>
      <c r="AM180" s="192" t="s">
        <v>64</v>
      </c>
      <c r="AN180" s="192" t="s">
        <v>64</v>
      </c>
      <c r="AO180" s="192" t="s">
        <v>64</v>
      </c>
      <c r="AP180" s="192" t="s">
        <v>64</v>
      </c>
      <c r="AQ180" s="192" t="s">
        <v>64</v>
      </c>
      <c r="AR180" s="192" t="s">
        <v>64</v>
      </c>
      <c r="AS180" s="192" t="s">
        <v>64</v>
      </c>
      <c r="AT180" s="192" t="s">
        <v>64</v>
      </c>
      <c r="AU180" s="192" t="s">
        <v>64</v>
      </c>
      <c r="AV180" s="192" t="s">
        <v>64</v>
      </c>
      <c r="AW180" s="192" t="s">
        <v>64</v>
      </c>
      <c r="AX180" s="192" t="s">
        <v>64</v>
      </c>
      <c r="AY180" s="192" t="s">
        <v>64</v>
      </c>
      <c r="AZ180" s="192" t="s">
        <v>64</v>
      </c>
      <c r="BA180" s="192" t="s">
        <v>64</v>
      </c>
      <c r="BB180" s="192" t="s">
        <v>82</v>
      </c>
      <c r="BC180" s="192" t="s">
        <v>64</v>
      </c>
      <c r="BD180" s="192" t="s">
        <v>64</v>
      </c>
      <c r="BE180" s="192" t="s">
        <v>64</v>
      </c>
      <c r="BF180" s="192" t="s">
        <v>64</v>
      </c>
      <c r="BG180" s="192" t="s">
        <v>64</v>
      </c>
      <c r="BH180" s="192" t="s">
        <v>64</v>
      </c>
      <c r="BI180" s="192" t="s">
        <v>64</v>
      </c>
      <c r="BJ180" s="192" t="s">
        <v>82</v>
      </c>
      <c r="BK180" s="192" t="s">
        <v>64</v>
      </c>
      <c r="BL180" s="192" t="s">
        <v>64</v>
      </c>
      <c r="BM180" s="192" t="s">
        <v>64</v>
      </c>
      <c r="BN180" s="192" t="s">
        <v>64</v>
      </c>
      <c r="BO180" s="192" t="s">
        <v>64</v>
      </c>
      <c r="BP180" s="192" t="s">
        <v>64</v>
      </c>
      <c r="BQ180" s="192" t="s">
        <v>64</v>
      </c>
      <c r="BR180" s="192" t="s">
        <v>64</v>
      </c>
      <c r="BS180" s="192" t="s">
        <v>64</v>
      </c>
      <c r="BT180" s="192" t="s">
        <v>64</v>
      </c>
      <c r="BU180" s="192" t="s">
        <v>64</v>
      </c>
      <c r="BV180" s="192" t="s">
        <v>64</v>
      </c>
      <c r="BW180" s="192" t="s">
        <v>64</v>
      </c>
      <c r="BX180" s="192" t="s">
        <v>64</v>
      </c>
      <c r="BY180" s="192" t="s">
        <v>64</v>
      </c>
      <c r="BZ180" s="192" t="s">
        <v>64</v>
      </c>
      <c r="CA180" s="192" t="s">
        <v>64</v>
      </c>
      <c r="CB180" s="192" t="s">
        <v>64</v>
      </c>
      <c r="CC180" s="192" t="s">
        <v>64</v>
      </c>
      <c r="CD180" s="192" t="s">
        <v>64</v>
      </c>
      <c r="CE180" s="192" t="s">
        <v>64</v>
      </c>
      <c r="CF180" s="192" t="s">
        <v>64</v>
      </c>
      <c r="CG180" s="192" t="s">
        <v>64</v>
      </c>
      <c r="CH180" s="192" t="s">
        <v>64</v>
      </c>
      <c r="CI180" s="192" t="s">
        <v>64</v>
      </c>
      <c r="CJ180" s="192" t="s">
        <v>64</v>
      </c>
      <c r="CK180" s="192" t="s">
        <v>64</v>
      </c>
      <c r="CL180" s="192" t="s">
        <v>64</v>
      </c>
      <c r="CM180" s="192" t="s">
        <v>64</v>
      </c>
      <c r="CN180" s="192" t="s">
        <v>64</v>
      </c>
      <c r="CO180" s="192" t="s">
        <v>64</v>
      </c>
      <c r="CP180" s="192" t="s">
        <v>64</v>
      </c>
      <c r="CQ180" s="192" t="s">
        <v>64</v>
      </c>
      <c r="CR180" s="192" t="s">
        <v>82</v>
      </c>
      <c r="CS180" s="192" t="s">
        <v>82</v>
      </c>
      <c r="CT180" s="192" t="s">
        <v>82</v>
      </c>
      <c r="CU180" s="192" t="s">
        <v>64</v>
      </c>
      <c r="CV180" s="192" t="s">
        <v>64</v>
      </c>
      <c r="CW180" s="192" t="s">
        <v>64</v>
      </c>
      <c r="CX180" s="192" t="s">
        <v>64</v>
      </c>
      <c r="CY180" s="192" t="s">
        <v>64</v>
      </c>
      <c r="CZ180" s="192" t="s">
        <v>64</v>
      </c>
      <c r="DA180" s="192" t="s">
        <v>64</v>
      </c>
      <c r="DB180" s="192" t="s">
        <v>64</v>
      </c>
      <c r="DC180" s="192" t="s">
        <v>64</v>
      </c>
      <c r="DD180" s="192" t="s">
        <v>64</v>
      </c>
      <c r="DE180" s="192" t="s">
        <v>64</v>
      </c>
      <c r="DF180" s="192" t="s">
        <v>64</v>
      </c>
      <c r="DG180" s="192" t="s">
        <v>64</v>
      </c>
      <c r="DH180" s="192" t="s">
        <v>64</v>
      </c>
      <c r="DI180" s="192" t="s">
        <v>64</v>
      </c>
      <c r="DJ180" s="192" t="s">
        <v>64</v>
      </c>
      <c r="DK180" s="192" t="s">
        <v>64</v>
      </c>
      <c r="DL180" s="192" t="s">
        <v>64</v>
      </c>
      <c r="DM180" s="192" t="s">
        <v>64</v>
      </c>
      <c r="DN180" s="192" t="s">
        <v>64</v>
      </c>
      <c r="DO180" s="192" t="s">
        <v>64</v>
      </c>
      <c r="DP180" s="192" t="s">
        <v>64</v>
      </c>
      <c r="DQ180" s="192" t="s">
        <v>64</v>
      </c>
      <c r="DR180" s="192" t="s">
        <v>82</v>
      </c>
      <c r="DS180" s="192" t="s">
        <v>64</v>
      </c>
      <c r="DT180" s="192" t="s">
        <v>82</v>
      </c>
      <c r="DU180" s="192" t="s">
        <v>82</v>
      </c>
      <c r="DV180" s="192" t="s">
        <v>82</v>
      </c>
      <c r="DW180" s="192" t="s">
        <v>82</v>
      </c>
      <c r="DX180" s="192" t="s">
        <v>82</v>
      </c>
      <c r="DY180" s="192" t="s">
        <v>82</v>
      </c>
      <c r="DZ180" s="192" t="s">
        <v>82</v>
      </c>
      <c r="EA180" s="192" t="s">
        <v>82</v>
      </c>
      <c r="EB180" s="192" t="s">
        <v>82</v>
      </c>
      <c r="EC180" s="192" t="s">
        <v>82</v>
      </c>
      <c r="ED180" s="192" t="s">
        <v>82</v>
      </c>
      <c r="EE180" s="192" t="s">
        <v>82</v>
      </c>
      <c r="EF180" s="192" t="s">
        <v>82</v>
      </c>
      <c r="EG180" s="192" t="s">
        <v>82</v>
      </c>
      <c r="EH180" s="192" t="s">
        <v>64</v>
      </c>
      <c r="EI180" s="192" t="s">
        <v>64</v>
      </c>
      <c r="EJ180" s="192" t="s">
        <v>64</v>
      </c>
      <c r="EK180" s="192" t="s">
        <v>64</v>
      </c>
      <c r="EL180" s="192" t="s">
        <v>64</v>
      </c>
      <c r="EM180" s="192" t="s">
        <v>64</v>
      </c>
      <c r="EN180" s="192" t="s">
        <v>64</v>
      </c>
      <c r="EO180" s="192" t="s">
        <v>64</v>
      </c>
      <c r="EP180" s="192" t="s">
        <v>64</v>
      </c>
      <c r="EQ180" s="192" t="s">
        <v>64</v>
      </c>
      <c r="ER180" s="192" t="s">
        <v>64</v>
      </c>
      <c r="ES180" s="192" t="s">
        <v>64</v>
      </c>
      <c r="ET180" s="192" t="s">
        <v>64</v>
      </c>
      <c r="EU180" s="192" t="s">
        <v>64</v>
      </c>
      <c r="EV180" s="192" t="s">
        <v>64</v>
      </c>
      <c r="EW180" s="192" t="s">
        <v>64</v>
      </c>
      <c r="EX180" s="192" t="s">
        <v>64</v>
      </c>
      <c r="EY180" s="192" t="s">
        <v>64</v>
      </c>
      <c r="EZ180" s="192" t="s">
        <v>64</v>
      </c>
      <c r="FA180" s="192" t="s">
        <v>64</v>
      </c>
      <c r="FB180" s="192" t="s">
        <v>64</v>
      </c>
      <c r="FC180" s="192" t="s">
        <v>64</v>
      </c>
      <c r="FD180" s="192" t="s">
        <v>82</v>
      </c>
      <c r="FE180" s="192" t="s">
        <v>82</v>
      </c>
      <c r="FF180" s="192" t="s">
        <v>82</v>
      </c>
      <c r="FG180" s="192" t="s">
        <v>82</v>
      </c>
      <c r="FH180" s="192" t="s">
        <v>82</v>
      </c>
      <c r="FI180" s="192" t="s">
        <v>82</v>
      </c>
      <c r="FJ180" s="192" t="s">
        <v>82</v>
      </c>
      <c r="FK180" s="192" t="s">
        <v>64</v>
      </c>
      <c r="FL180" s="192" t="s">
        <v>82</v>
      </c>
      <c r="FM180" s="192" t="s">
        <v>83</v>
      </c>
      <c r="FN180" s="192" t="s">
        <v>82</v>
      </c>
      <c r="FO180" s="192" t="s">
        <v>64</v>
      </c>
      <c r="FP180" s="192" t="s">
        <v>64</v>
      </c>
      <c r="FQ180" s="192" t="s">
        <v>64</v>
      </c>
      <c r="FR180" s="192" t="s">
        <v>64</v>
      </c>
      <c r="FS180" s="192" t="s">
        <v>64</v>
      </c>
      <c r="FT180" s="192" t="s">
        <v>64</v>
      </c>
      <c r="FU180" s="192" t="s">
        <v>64</v>
      </c>
      <c r="FV180" s="192" t="s">
        <v>64</v>
      </c>
      <c r="FW180" s="192" t="s">
        <v>64</v>
      </c>
      <c r="FX180" s="192" t="s">
        <v>64</v>
      </c>
      <c r="FY180" s="192" t="s">
        <v>64</v>
      </c>
      <c r="FZ180" s="192" t="s">
        <v>64</v>
      </c>
      <c r="GA180" s="192" t="s">
        <v>64</v>
      </c>
      <c r="GB180" s="192" t="s">
        <v>64</v>
      </c>
      <c r="GC180" s="192" t="s">
        <v>64</v>
      </c>
      <c r="GD180" s="192" t="s">
        <v>64</v>
      </c>
      <c r="GE180" s="192" t="s">
        <v>64</v>
      </c>
      <c r="GF180" s="192" t="s">
        <v>64</v>
      </c>
      <c r="GG180" s="192" t="s">
        <v>64</v>
      </c>
      <c r="GH180" s="192" t="s">
        <v>64</v>
      </c>
      <c r="GI180" s="192" t="s">
        <v>64</v>
      </c>
      <c r="GJ180" s="192" t="s">
        <v>64</v>
      </c>
      <c r="GK180" s="192" t="s">
        <v>64</v>
      </c>
      <c r="GL180" s="192" t="s">
        <v>64</v>
      </c>
      <c r="GM180" s="192" t="s">
        <v>64</v>
      </c>
      <c r="GN180" s="192" t="s">
        <v>82</v>
      </c>
      <c r="GO180" s="192" t="s">
        <v>64</v>
      </c>
      <c r="GP180" s="192" t="s">
        <v>64</v>
      </c>
      <c r="GQ180" s="192" t="s">
        <v>64</v>
      </c>
      <c r="GR180" s="192" t="s">
        <v>64</v>
      </c>
      <c r="GS180" s="192" t="s">
        <v>64</v>
      </c>
      <c r="GT180" s="192" t="s">
        <v>82</v>
      </c>
      <c r="GU180" s="192" t="s">
        <v>64</v>
      </c>
      <c r="GV180" s="192" t="s">
        <v>64</v>
      </c>
      <c r="GW180" s="192" t="s">
        <v>64</v>
      </c>
      <c r="GX180" s="192" t="s">
        <v>64</v>
      </c>
      <c r="GY180" s="192" t="s">
        <v>82</v>
      </c>
      <c r="GZ180" s="192" t="s">
        <v>64</v>
      </c>
      <c r="HA180" s="192" t="s">
        <v>64</v>
      </c>
      <c r="HB180" s="192" t="s">
        <v>64</v>
      </c>
      <c r="HC180" s="192" t="s">
        <v>82</v>
      </c>
      <c r="HD180" s="192" t="s">
        <v>64</v>
      </c>
      <c r="HE180" s="192" t="s">
        <v>64</v>
      </c>
      <c r="HF180" s="192" t="s">
        <v>64</v>
      </c>
      <c r="HG180" s="192" t="s">
        <v>64</v>
      </c>
      <c r="HH180" s="192" t="s">
        <v>64</v>
      </c>
      <c r="HI180" s="192" t="s">
        <v>64</v>
      </c>
      <c r="HJ180" s="192" t="s">
        <v>64</v>
      </c>
      <c r="HK180" s="192" t="s">
        <v>64</v>
      </c>
      <c r="HL180" s="192" t="s">
        <v>64</v>
      </c>
      <c r="HM180" s="192" t="s">
        <v>64</v>
      </c>
      <c r="HN180" s="192" t="s">
        <v>64</v>
      </c>
      <c r="HO180" s="192" t="s">
        <v>82</v>
      </c>
      <c r="HP180" s="192" t="s">
        <v>82</v>
      </c>
      <c r="HQ180" s="192" t="s">
        <v>82</v>
      </c>
      <c r="HR180" s="192" t="s">
        <v>82</v>
      </c>
      <c r="HS180" s="192" t="s">
        <v>64</v>
      </c>
      <c r="HT180" s="192" t="s">
        <v>64</v>
      </c>
      <c r="HU180" s="192" t="s">
        <v>64</v>
      </c>
      <c r="HV180" s="192" t="s">
        <v>64</v>
      </c>
      <c r="HW180" s="192" t="s">
        <v>64</v>
      </c>
      <c r="HX180" s="192" t="s">
        <v>64</v>
      </c>
      <c r="HY180" s="192" t="s">
        <v>64</v>
      </c>
      <c r="HZ180" s="192" t="s">
        <v>64</v>
      </c>
      <c r="IA180" s="192" t="s">
        <v>64</v>
      </c>
      <c r="IB180" s="192" t="s">
        <v>64</v>
      </c>
      <c r="IC180" s="192" t="s">
        <v>64</v>
      </c>
      <c r="ID180" s="192" t="s">
        <v>64</v>
      </c>
      <c r="IE180" s="192" t="s">
        <v>64</v>
      </c>
      <c r="IF180" s="192" t="s">
        <v>64</v>
      </c>
      <c r="IG180" s="192" t="s">
        <v>64</v>
      </c>
      <c r="IH180" s="192" t="s">
        <v>64</v>
      </c>
      <c r="II180" s="192" t="s">
        <v>64</v>
      </c>
      <c r="IJ180" s="192" t="s">
        <v>64</v>
      </c>
      <c r="IK180" s="192" t="s">
        <v>64</v>
      </c>
      <c r="IL180" s="192" t="s">
        <v>64</v>
      </c>
      <c r="IM180" s="192" t="s">
        <v>490</v>
      </c>
      <c r="IN180" s="192" t="s">
        <v>83</v>
      </c>
      <c r="IO180" s="192" t="s">
        <v>489</v>
      </c>
      <c r="IP180" s="192" t="s">
        <v>487</v>
      </c>
      <c r="IQ180" s="192" t="s">
        <v>82</v>
      </c>
      <c r="IR180" s="192" t="s">
        <v>82</v>
      </c>
    </row>
    <row r="181" spans="1:252">
      <c r="A181" s="209" t="str">
        <f t="shared" si="2"/>
        <v>Report</v>
      </c>
      <c r="B181" s="192">
        <v>140960</v>
      </c>
      <c r="C181" s="192">
        <v>8866142</v>
      </c>
      <c r="D181" s="192" t="s">
        <v>1238</v>
      </c>
      <c r="E181" s="192" t="s">
        <v>778</v>
      </c>
      <c r="F181" s="192" t="s">
        <v>535</v>
      </c>
      <c r="G181" s="192" t="s">
        <v>535</v>
      </c>
      <c r="H181" s="192" t="s">
        <v>1073</v>
      </c>
      <c r="I181" s="192" t="s">
        <v>1239</v>
      </c>
      <c r="J181" s="192" t="s">
        <v>781</v>
      </c>
      <c r="K181" s="192" t="s">
        <v>781</v>
      </c>
      <c r="L181" s="192" t="s">
        <v>782</v>
      </c>
      <c r="M181" s="192" t="s">
        <v>783</v>
      </c>
      <c r="N181" s="210" t="s">
        <v>784</v>
      </c>
      <c r="O181" s="211">
        <v>10039168</v>
      </c>
      <c r="P181" s="196">
        <v>43221</v>
      </c>
      <c r="Q181" s="196">
        <v>43223</v>
      </c>
      <c r="R181" s="196">
        <v>43243</v>
      </c>
      <c r="S181" s="192" t="s">
        <v>785</v>
      </c>
      <c r="T181" s="192" t="s">
        <v>786</v>
      </c>
      <c r="U181" s="192">
        <v>2</v>
      </c>
      <c r="V181" s="192">
        <v>2</v>
      </c>
      <c r="W181" s="192">
        <v>2</v>
      </c>
      <c r="X181" s="192">
        <v>2</v>
      </c>
      <c r="Y181" s="192">
        <v>2</v>
      </c>
      <c r="Z181" s="192" t="s">
        <v>783</v>
      </c>
      <c r="AA181" s="192" t="s">
        <v>783</v>
      </c>
      <c r="AB181" s="192" t="s">
        <v>489</v>
      </c>
      <c r="AC181" s="192" t="s">
        <v>487</v>
      </c>
      <c r="AD181" s="192" t="s">
        <v>783</v>
      </c>
      <c r="AE181" s="192" t="s">
        <v>783</v>
      </c>
      <c r="AF181" s="192" t="s">
        <v>783</v>
      </c>
      <c r="AG181" s="192" t="s">
        <v>783</v>
      </c>
      <c r="AH181" s="192" t="s">
        <v>783</v>
      </c>
      <c r="AI181" s="192" t="s">
        <v>783</v>
      </c>
      <c r="AJ181" s="192" t="s">
        <v>783</v>
      </c>
      <c r="AK181" s="192" t="s">
        <v>787</v>
      </c>
      <c r="AL181" s="192" t="s">
        <v>64</v>
      </c>
      <c r="AM181" s="192" t="s">
        <v>64</v>
      </c>
      <c r="AN181" s="192" t="s">
        <v>64</v>
      </c>
      <c r="AO181" s="192" t="s">
        <v>64</v>
      </c>
      <c r="AP181" s="192" t="s">
        <v>64</v>
      </c>
      <c r="AQ181" s="192" t="s">
        <v>64</v>
      </c>
      <c r="AR181" s="192" t="s">
        <v>64</v>
      </c>
      <c r="AS181" s="192" t="s">
        <v>64</v>
      </c>
      <c r="AT181" s="192" t="s">
        <v>64</v>
      </c>
      <c r="AU181" s="192" t="s">
        <v>64</v>
      </c>
      <c r="AV181" s="192" t="s">
        <v>64</v>
      </c>
      <c r="AW181" s="192" t="s">
        <v>64</v>
      </c>
      <c r="AX181" s="192" t="s">
        <v>64</v>
      </c>
      <c r="AY181" s="192" t="s">
        <v>64</v>
      </c>
      <c r="AZ181" s="192" t="s">
        <v>64</v>
      </c>
      <c r="BA181" s="192" t="s">
        <v>64</v>
      </c>
      <c r="BB181" s="192" t="s">
        <v>82</v>
      </c>
      <c r="BC181" s="192" t="s">
        <v>64</v>
      </c>
      <c r="BD181" s="192" t="s">
        <v>64</v>
      </c>
      <c r="BE181" s="192" t="s">
        <v>64</v>
      </c>
      <c r="BF181" s="192" t="s">
        <v>64</v>
      </c>
      <c r="BG181" s="192" t="s">
        <v>64</v>
      </c>
      <c r="BH181" s="192" t="s">
        <v>64</v>
      </c>
      <c r="BI181" s="192" t="s">
        <v>64</v>
      </c>
      <c r="BJ181" s="192" t="s">
        <v>82</v>
      </c>
      <c r="BK181" s="192" t="s">
        <v>64</v>
      </c>
      <c r="BL181" s="192" t="s">
        <v>64</v>
      </c>
      <c r="BM181" s="192" t="s">
        <v>64</v>
      </c>
      <c r="BN181" s="192" t="s">
        <v>64</v>
      </c>
      <c r="BO181" s="192" t="s">
        <v>64</v>
      </c>
      <c r="BP181" s="192" t="s">
        <v>64</v>
      </c>
      <c r="BQ181" s="192" t="s">
        <v>64</v>
      </c>
      <c r="BR181" s="192" t="s">
        <v>64</v>
      </c>
      <c r="BS181" s="192" t="s">
        <v>64</v>
      </c>
      <c r="BT181" s="192" t="s">
        <v>64</v>
      </c>
      <c r="BU181" s="192" t="s">
        <v>64</v>
      </c>
      <c r="BV181" s="192" t="s">
        <v>64</v>
      </c>
      <c r="BW181" s="192" t="s">
        <v>64</v>
      </c>
      <c r="BX181" s="192" t="s">
        <v>64</v>
      </c>
      <c r="BY181" s="192" t="s">
        <v>64</v>
      </c>
      <c r="BZ181" s="192" t="s">
        <v>64</v>
      </c>
      <c r="CA181" s="192" t="s">
        <v>64</v>
      </c>
      <c r="CB181" s="192" t="s">
        <v>64</v>
      </c>
      <c r="CC181" s="192" t="s">
        <v>64</v>
      </c>
      <c r="CD181" s="192" t="s">
        <v>64</v>
      </c>
      <c r="CE181" s="192" t="s">
        <v>64</v>
      </c>
      <c r="CF181" s="192" t="s">
        <v>64</v>
      </c>
      <c r="CG181" s="192" t="s">
        <v>64</v>
      </c>
      <c r="CH181" s="192" t="s">
        <v>64</v>
      </c>
      <c r="CI181" s="192" t="s">
        <v>64</v>
      </c>
      <c r="CJ181" s="192" t="s">
        <v>64</v>
      </c>
      <c r="CK181" s="192" t="s">
        <v>64</v>
      </c>
      <c r="CL181" s="192" t="s">
        <v>64</v>
      </c>
      <c r="CM181" s="192" t="s">
        <v>64</v>
      </c>
      <c r="CN181" s="192" t="s">
        <v>64</v>
      </c>
      <c r="CO181" s="192" t="s">
        <v>64</v>
      </c>
      <c r="CP181" s="192" t="s">
        <v>64</v>
      </c>
      <c r="CQ181" s="192" t="s">
        <v>64</v>
      </c>
      <c r="CR181" s="192" t="s">
        <v>82</v>
      </c>
      <c r="CS181" s="192" t="s">
        <v>82</v>
      </c>
      <c r="CT181" s="192" t="s">
        <v>82</v>
      </c>
      <c r="CU181" s="192" t="s">
        <v>64</v>
      </c>
      <c r="CV181" s="192" t="s">
        <v>64</v>
      </c>
      <c r="CW181" s="192" t="s">
        <v>64</v>
      </c>
      <c r="CX181" s="192" t="s">
        <v>64</v>
      </c>
      <c r="CY181" s="192" t="s">
        <v>64</v>
      </c>
      <c r="CZ181" s="192" t="s">
        <v>64</v>
      </c>
      <c r="DA181" s="192" t="s">
        <v>64</v>
      </c>
      <c r="DB181" s="192" t="s">
        <v>64</v>
      </c>
      <c r="DC181" s="192" t="s">
        <v>64</v>
      </c>
      <c r="DD181" s="192" t="s">
        <v>64</v>
      </c>
      <c r="DE181" s="192" t="s">
        <v>64</v>
      </c>
      <c r="DF181" s="192" t="s">
        <v>64</v>
      </c>
      <c r="DG181" s="192" t="s">
        <v>64</v>
      </c>
      <c r="DH181" s="192" t="s">
        <v>64</v>
      </c>
      <c r="DI181" s="192" t="s">
        <v>64</v>
      </c>
      <c r="DJ181" s="192" t="s">
        <v>64</v>
      </c>
      <c r="DK181" s="192" t="s">
        <v>64</v>
      </c>
      <c r="DL181" s="192" t="s">
        <v>64</v>
      </c>
      <c r="DM181" s="192" t="s">
        <v>64</v>
      </c>
      <c r="DN181" s="192" t="s">
        <v>64</v>
      </c>
      <c r="DO181" s="192" t="s">
        <v>64</v>
      </c>
      <c r="DP181" s="192" t="s">
        <v>64</v>
      </c>
      <c r="DQ181" s="192" t="s">
        <v>64</v>
      </c>
      <c r="DR181" s="192" t="s">
        <v>82</v>
      </c>
      <c r="DS181" s="192" t="s">
        <v>64</v>
      </c>
      <c r="DT181" s="192" t="s">
        <v>64</v>
      </c>
      <c r="DU181" s="192" t="s">
        <v>64</v>
      </c>
      <c r="DV181" s="192" t="s">
        <v>64</v>
      </c>
      <c r="DW181" s="192" t="s">
        <v>64</v>
      </c>
      <c r="DX181" s="192" t="s">
        <v>64</v>
      </c>
      <c r="DY181" s="192" t="s">
        <v>64</v>
      </c>
      <c r="DZ181" s="192" t="s">
        <v>64</v>
      </c>
      <c r="EA181" s="192" t="s">
        <v>64</v>
      </c>
      <c r="EB181" s="192" t="s">
        <v>64</v>
      </c>
      <c r="EC181" s="192" t="s">
        <v>64</v>
      </c>
      <c r="ED181" s="192" t="s">
        <v>64</v>
      </c>
      <c r="EE181" s="192" t="s">
        <v>64</v>
      </c>
      <c r="EF181" s="192" t="s">
        <v>82</v>
      </c>
      <c r="EG181" s="192" t="s">
        <v>64</v>
      </c>
      <c r="EH181" s="192" t="s">
        <v>64</v>
      </c>
      <c r="EI181" s="192" t="s">
        <v>64</v>
      </c>
      <c r="EJ181" s="192" t="s">
        <v>64</v>
      </c>
      <c r="EK181" s="192" t="s">
        <v>64</v>
      </c>
      <c r="EL181" s="192" t="s">
        <v>64</v>
      </c>
      <c r="EM181" s="192" t="s">
        <v>64</v>
      </c>
      <c r="EN181" s="192" t="s">
        <v>64</v>
      </c>
      <c r="EO181" s="192" t="s">
        <v>64</v>
      </c>
      <c r="EP181" s="192" t="s">
        <v>64</v>
      </c>
      <c r="EQ181" s="192" t="s">
        <v>64</v>
      </c>
      <c r="ER181" s="192" t="s">
        <v>64</v>
      </c>
      <c r="ES181" s="192" t="s">
        <v>64</v>
      </c>
      <c r="ET181" s="192" t="s">
        <v>64</v>
      </c>
      <c r="EU181" s="192" t="s">
        <v>64</v>
      </c>
      <c r="EV181" s="192" t="s">
        <v>64</v>
      </c>
      <c r="EW181" s="192" t="s">
        <v>64</v>
      </c>
      <c r="EX181" s="192" t="s">
        <v>64</v>
      </c>
      <c r="EY181" s="192" t="s">
        <v>64</v>
      </c>
      <c r="EZ181" s="192" t="s">
        <v>64</v>
      </c>
      <c r="FA181" s="192" t="s">
        <v>64</v>
      </c>
      <c r="FB181" s="192" t="s">
        <v>64</v>
      </c>
      <c r="FC181" s="192" t="s">
        <v>64</v>
      </c>
      <c r="FD181" s="192" t="s">
        <v>64</v>
      </c>
      <c r="FE181" s="192" t="s">
        <v>64</v>
      </c>
      <c r="FF181" s="192" t="s">
        <v>64</v>
      </c>
      <c r="FG181" s="192" t="s">
        <v>64</v>
      </c>
      <c r="FH181" s="192" t="s">
        <v>64</v>
      </c>
      <c r="FI181" s="192" t="s">
        <v>64</v>
      </c>
      <c r="FJ181" s="192" t="s">
        <v>64</v>
      </c>
      <c r="FK181" s="192" t="s">
        <v>64</v>
      </c>
      <c r="FL181" s="192" t="s">
        <v>64</v>
      </c>
      <c r="FM181" s="192" t="s">
        <v>64</v>
      </c>
      <c r="FN181" s="192" t="s">
        <v>64</v>
      </c>
      <c r="FO181" s="192" t="s">
        <v>64</v>
      </c>
      <c r="FP181" s="192" t="s">
        <v>64</v>
      </c>
      <c r="FQ181" s="192" t="s">
        <v>64</v>
      </c>
      <c r="FR181" s="192" t="s">
        <v>64</v>
      </c>
      <c r="FS181" s="192" t="s">
        <v>64</v>
      </c>
      <c r="FT181" s="192" t="s">
        <v>64</v>
      </c>
      <c r="FU181" s="192" t="s">
        <v>64</v>
      </c>
      <c r="FV181" s="192" t="s">
        <v>82</v>
      </c>
      <c r="FW181" s="192" t="s">
        <v>64</v>
      </c>
      <c r="FX181" s="192" t="s">
        <v>64</v>
      </c>
      <c r="FY181" s="192" t="s">
        <v>64</v>
      </c>
      <c r="FZ181" s="192" t="s">
        <v>64</v>
      </c>
      <c r="GA181" s="192" t="s">
        <v>64</v>
      </c>
      <c r="GB181" s="192" t="s">
        <v>64</v>
      </c>
      <c r="GC181" s="192" t="s">
        <v>64</v>
      </c>
      <c r="GD181" s="192" t="s">
        <v>64</v>
      </c>
      <c r="GE181" s="192" t="s">
        <v>64</v>
      </c>
      <c r="GF181" s="192" t="s">
        <v>64</v>
      </c>
      <c r="GG181" s="192" t="s">
        <v>64</v>
      </c>
      <c r="GH181" s="192" t="s">
        <v>64</v>
      </c>
      <c r="GI181" s="192" t="s">
        <v>64</v>
      </c>
      <c r="GJ181" s="192" t="s">
        <v>64</v>
      </c>
      <c r="GK181" s="192" t="s">
        <v>64</v>
      </c>
      <c r="GL181" s="192" t="s">
        <v>64</v>
      </c>
      <c r="GM181" s="192" t="s">
        <v>64</v>
      </c>
      <c r="GN181" s="192" t="s">
        <v>82</v>
      </c>
      <c r="GO181" s="192" t="s">
        <v>64</v>
      </c>
      <c r="GP181" s="192" t="s">
        <v>64</v>
      </c>
      <c r="GQ181" s="192" t="s">
        <v>64</v>
      </c>
      <c r="GR181" s="192" t="s">
        <v>64</v>
      </c>
      <c r="GS181" s="192" t="s">
        <v>64</v>
      </c>
      <c r="GT181" s="192" t="s">
        <v>82</v>
      </c>
      <c r="GU181" s="192" t="s">
        <v>64</v>
      </c>
      <c r="GV181" s="192" t="s">
        <v>64</v>
      </c>
      <c r="GW181" s="192" t="s">
        <v>64</v>
      </c>
      <c r="GX181" s="192" t="s">
        <v>64</v>
      </c>
      <c r="GY181" s="192" t="s">
        <v>64</v>
      </c>
      <c r="GZ181" s="192" t="s">
        <v>64</v>
      </c>
      <c r="HA181" s="192" t="s">
        <v>64</v>
      </c>
      <c r="HB181" s="192" t="s">
        <v>64</v>
      </c>
      <c r="HC181" s="192" t="s">
        <v>82</v>
      </c>
      <c r="HD181" s="192" t="s">
        <v>64</v>
      </c>
      <c r="HE181" s="192" t="s">
        <v>64</v>
      </c>
      <c r="HF181" s="192" t="s">
        <v>64</v>
      </c>
      <c r="HG181" s="192" t="s">
        <v>64</v>
      </c>
      <c r="HH181" s="192" t="s">
        <v>64</v>
      </c>
      <c r="HI181" s="192" t="s">
        <v>64</v>
      </c>
      <c r="HJ181" s="192" t="s">
        <v>64</v>
      </c>
      <c r="HK181" s="192" t="s">
        <v>64</v>
      </c>
      <c r="HL181" s="192" t="s">
        <v>82</v>
      </c>
      <c r="HM181" s="192" t="s">
        <v>64</v>
      </c>
      <c r="HN181" s="192" t="s">
        <v>64</v>
      </c>
      <c r="HO181" s="192" t="s">
        <v>64</v>
      </c>
      <c r="HP181" s="192" t="s">
        <v>64</v>
      </c>
      <c r="HQ181" s="192" t="s">
        <v>64</v>
      </c>
      <c r="HR181" s="192" t="s">
        <v>64</v>
      </c>
      <c r="HS181" s="192" t="s">
        <v>64</v>
      </c>
      <c r="HT181" s="192" t="s">
        <v>64</v>
      </c>
      <c r="HU181" s="192" t="s">
        <v>64</v>
      </c>
      <c r="HV181" s="192" t="s">
        <v>64</v>
      </c>
      <c r="HW181" s="192" t="s">
        <v>64</v>
      </c>
      <c r="HX181" s="192" t="s">
        <v>64</v>
      </c>
      <c r="HY181" s="192" t="s">
        <v>64</v>
      </c>
      <c r="HZ181" s="192" t="s">
        <v>64</v>
      </c>
      <c r="IA181" s="192" t="s">
        <v>64</v>
      </c>
      <c r="IB181" s="192" t="s">
        <v>64</v>
      </c>
      <c r="IC181" s="192" t="s">
        <v>64</v>
      </c>
      <c r="ID181" s="192" t="s">
        <v>64</v>
      </c>
      <c r="IE181" s="192" t="s">
        <v>64</v>
      </c>
      <c r="IF181" s="192" t="s">
        <v>64</v>
      </c>
      <c r="IG181" s="192" t="s">
        <v>64</v>
      </c>
      <c r="IH181" s="192" t="s">
        <v>64</v>
      </c>
      <c r="II181" s="192" t="s">
        <v>64</v>
      </c>
      <c r="IJ181" s="192" t="s">
        <v>64</v>
      </c>
      <c r="IK181" s="192" t="s">
        <v>64</v>
      </c>
      <c r="IL181" s="192" t="s">
        <v>64</v>
      </c>
      <c r="IM181" s="192" t="s">
        <v>490</v>
      </c>
      <c r="IN181" s="192" t="s">
        <v>83</v>
      </c>
      <c r="IO181" s="192" t="s">
        <v>489</v>
      </c>
      <c r="IP181" s="192" t="s">
        <v>487</v>
      </c>
      <c r="IQ181" s="192" t="s">
        <v>82</v>
      </c>
      <c r="IR181" s="192" t="s">
        <v>82</v>
      </c>
    </row>
    <row r="182" spans="1:252">
      <c r="A182" s="209" t="str">
        <f t="shared" si="2"/>
        <v>Report</v>
      </c>
      <c r="B182" s="192">
        <v>139787</v>
      </c>
      <c r="C182" s="192">
        <v>8316012</v>
      </c>
      <c r="D182" s="192" t="s">
        <v>1240</v>
      </c>
      <c r="E182" s="192" t="s">
        <v>778</v>
      </c>
      <c r="F182" s="192" t="s">
        <v>531</v>
      </c>
      <c r="G182" s="192" t="s">
        <v>531</v>
      </c>
      <c r="H182" s="192" t="s">
        <v>1061</v>
      </c>
      <c r="I182" s="192" t="s">
        <v>1241</v>
      </c>
      <c r="J182" s="192" t="s">
        <v>781</v>
      </c>
      <c r="K182" s="192" t="s">
        <v>781</v>
      </c>
      <c r="L182" s="192" t="s">
        <v>782</v>
      </c>
      <c r="M182" s="192" t="s">
        <v>783</v>
      </c>
      <c r="N182" s="210" t="s">
        <v>784</v>
      </c>
      <c r="O182" s="211">
        <v>10039191</v>
      </c>
      <c r="P182" s="196">
        <v>43165</v>
      </c>
      <c r="Q182" s="196">
        <v>43167</v>
      </c>
      <c r="R182" s="196">
        <v>43203</v>
      </c>
      <c r="S182" s="192" t="s">
        <v>785</v>
      </c>
      <c r="T182" s="192" t="s">
        <v>786</v>
      </c>
      <c r="U182" s="192">
        <v>2</v>
      </c>
      <c r="V182" s="192">
        <v>2</v>
      </c>
      <c r="W182" s="192">
        <v>2</v>
      </c>
      <c r="X182" s="192">
        <v>1</v>
      </c>
      <c r="Y182" s="192">
        <v>2</v>
      </c>
      <c r="Z182" s="192" t="s">
        <v>783</v>
      </c>
      <c r="AA182" s="192" t="s">
        <v>783</v>
      </c>
      <c r="AB182" s="192" t="s">
        <v>489</v>
      </c>
      <c r="AC182" s="192" t="s">
        <v>487</v>
      </c>
      <c r="AD182" s="192" t="s">
        <v>783</v>
      </c>
      <c r="AE182" s="192" t="s">
        <v>783</v>
      </c>
      <c r="AF182" s="192" t="s">
        <v>783</v>
      </c>
      <c r="AG182" s="192" t="s">
        <v>783</v>
      </c>
      <c r="AH182" s="192" t="s">
        <v>783</v>
      </c>
      <c r="AI182" s="192" t="s">
        <v>783</v>
      </c>
      <c r="AJ182" s="192" t="s">
        <v>783</v>
      </c>
      <c r="AK182" s="192" t="s">
        <v>787</v>
      </c>
      <c r="AL182" s="192" t="s">
        <v>64</v>
      </c>
      <c r="AM182" s="192" t="s">
        <v>64</v>
      </c>
      <c r="AN182" s="192" t="s">
        <v>64</v>
      </c>
      <c r="AO182" s="192" t="s">
        <v>64</v>
      </c>
      <c r="AP182" s="192" t="s">
        <v>64</v>
      </c>
      <c r="AQ182" s="192" t="s">
        <v>64</v>
      </c>
      <c r="AR182" s="192" t="s">
        <v>64</v>
      </c>
      <c r="AS182" s="192" t="s">
        <v>64</v>
      </c>
      <c r="AT182" s="192" t="s">
        <v>64</v>
      </c>
      <c r="AU182" s="192" t="s">
        <v>64</v>
      </c>
      <c r="AV182" s="192" t="s">
        <v>64</v>
      </c>
      <c r="AW182" s="192" t="s">
        <v>64</v>
      </c>
      <c r="AX182" s="192" t="s">
        <v>64</v>
      </c>
      <c r="AY182" s="192" t="s">
        <v>64</v>
      </c>
      <c r="AZ182" s="192" t="s">
        <v>64</v>
      </c>
      <c r="BA182" s="192" t="s">
        <v>64</v>
      </c>
      <c r="BB182" s="192" t="s">
        <v>82</v>
      </c>
      <c r="BC182" s="192" t="s">
        <v>64</v>
      </c>
      <c r="BD182" s="192" t="s">
        <v>64</v>
      </c>
      <c r="BE182" s="192" t="s">
        <v>64</v>
      </c>
      <c r="BF182" s="192" t="s">
        <v>64</v>
      </c>
      <c r="BG182" s="192" t="s">
        <v>64</v>
      </c>
      <c r="BH182" s="192" t="s">
        <v>64</v>
      </c>
      <c r="BI182" s="192" t="s">
        <v>64</v>
      </c>
      <c r="BJ182" s="192" t="s">
        <v>82</v>
      </c>
      <c r="BK182" s="192" t="s">
        <v>64</v>
      </c>
      <c r="BL182" s="192" t="s">
        <v>64</v>
      </c>
      <c r="BM182" s="192" t="s">
        <v>64</v>
      </c>
      <c r="BN182" s="192" t="s">
        <v>64</v>
      </c>
      <c r="BO182" s="192" t="s">
        <v>64</v>
      </c>
      <c r="BP182" s="192" t="s">
        <v>64</v>
      </c>
      <c r="BQ182" s="192" t="s">
        <v>64</v>
      </c>
      <c r="BR182" s="192" t="s">
        <v>64</v>
      </c>
      <c r="BS182" s="192" t="s">
        <v>64</v>
      </c>
      <c r="BT182" s="192" t="s">
        <v>64</v>
      </c>
      <c r="BU182" s="192" t="s">
        <v>64</v>
      </c>
      <c r="BV182" s="192" t="s">
        <v>64</v>
      </c>
      <c r="BW182" s="192" t="s">
        <v>64</v>
      </c>
      <c r="BX182" s="192" t="s">
        <v>64</v>
      </c>
      <c r="BY182" s="192" t="s">
        <v>64</v>
      </c>
      <c r="BZ182" s="192" t="s">
        <v>64</v>
      </c>
      <c r="CA182" s="192" t="s">
        <v>64</v>
      </c>
      <c r="CB182" s="192" t="s">
        <v>64</v>
      </c>
      <c r="CC182" s="192" t="s">
        <v>64</v>
      </c>
      <c r="CD182" s="192" t="s">
        <v>64</v>
      </c>
      <c r="CE182" s="192" t="s">
        <v>64</v>
      </c>
      <c r="CF182" s="192" t="s">
        <v>64</v>
      </c>
      <c r="CG182" s="192" t="s">
        <v>64</v>
      </c>
      <c r="CH182" s="192" t="s">
        <v>64</v>
      </c>
      <c r="CI182" s="192" t="s">
        <v>64</v>
      </c>
      <c r="CJ182" s="192" t="s">
        <v>64</v>
      </c>
      <c r="CK182" s="192" t="s">
        <v>64</v>
      </c>
      <c r="CL182" s="192" t="s">
        <v>64</v>
      </c>
      <c r="CM182" s="192" t="s">
        <v>64</v>
      </c>
      <c r="CN182" s="192" t="s">
        <v>64</v>
      </c>
      <c r="CO182" s="192" t="s">
        <v>64</v>
      </c>
      <c r="CP182" s="192" t="s">
        <v>64</v>
      </c>
      <c r="CQ182" s="192" t="s">
        <v>64</v>
      </c>
      <c r="CR182" s="192" t="s">
        <v>82</v>
      </c>
      <c r="CS182" s="192" t="s">
        <v>82</v>
      </c>
      <c r="CT182" s="192" t="s">
        <v>82</v>
      </c>
      <c r="CU182" s="192" t="s">
        <v>64</v>
      </c>
      <c r="CV182" s="192" t="s">
        <v>64</v>
      </c>
      <c r="CW182" s="192" t="s">
        <v>64</v>
      </c>
      <c r="CX182" s="192" t="s">
        <v>64</v>
      </c>
      <c r="CY182" s="192" t="s">
        <v>64</v>
      </c>
      <c r="CZ182" s="192" t="s">
        <v>64</v>
      </c>
      <c r="DA182" s="192" t="s">
        <v>64</v>
      </c>
      <c r="DB182" s="192" t="s">
        <v>64</v>
      </c>
      <c r="DC182" s="192" t="s">
        <v>64</v>
      </c>
      <c r="DD182" s="192" t="s">
        <v>64</v>
      </c>
      <c r="DE182" s="192" t="s">
        <v>64</v>
      </c>
      <c r="DF182" s="192" t="s">
        <v>64</v>
      </c>
      <c r="DG182" s="192" t="s">
        <v>64</v>
      </c>
      <c r="DH182" s="192" t="s">
        <v>64</v>
      </c>
      <c r="DI182" s="192" t="s">
        <v>64</v>
      </c>
      <c r="DJ182" s="192" t="s">
        <v>64</v>
      </c>
      <c r="DK182" s="192" t="s">
        <v>64</v>
      </c>
      <c r="DL182" s="192" t="s">
        <v>64</v>
      </c>
      <c r="DM182" s="192" t="s">
        <v>64</v>
      </c>
      <c r="DN182" s="192" t="s">
        <v>64</v>
      </c>
      <c r="DO182" s="192" t="s">
        <v>64</v>
      </c>
      <c r="DP182" s="192" t="s">
        <v>64</v>
      </c>
      <c r="DQ182" s="192" t="s">
        <v>64</v>
      </c>
      <c r="DR182" s="192" t="s">
        <v>82</v>
      </c>
      <c r="DS182" s="192" t="s">
        <v>64</v>
      </c>
      <c r="DT182" s="192" t="s">
        <v>82</v>
      </c>
      <c r="DU182" s="192" t="s">
        <v>82</v>
      </c>
      <c r="DV182" s="192" t="s">
        <v>82</v>
      </c>
      <c r="DW182" s="192" t="s">
        <v>82</v>
      </c>
      <c r="DX182" s="192" t="s">
        <v>82</v>
      </c>
      <c r="DY182" s="192" t="s">
        <v>82</v>
      </c>
      <c r="DZ182" s="192" t="s">
        <v>82</v>
      </c>
      <c r="EA182" s="192" t="s">
        <v>82</v>
      </c>
      <c r="EB182" s="192" t="s">
        <v>82</v>
      </c>
      <c r="EC182" s="192" t="s">
        <v>82</v>
      </c>
      <c r="ED182" s="192" t="s">
        <v>82</v>
      </c>
      <c r="EE182" s="192" t="s">
        <v>82</v>
      </c>
      <c r="EF182" s="192" t="s">
        <v>82</v>
      </c>
      <c r="EG182" s="192" t="s">
        <v>82</v>
      </c>
      <c r="EH182" s="192" t="s">
        <v>82</v>
      </c>
      <c r="EI182" s="192" t="s">
        <v>82</v>
      </c>
      <c r="EJ182" s="192" t="s">
        <v>82</v>
      </c>
      <c r="EK182" s="192" t="s">
        <v>82</v>
      </c>
      <c r="EL182" s="192" t="s">
        <v>82</v>
      </c>
      <c r="EM182" s="192" t="s">
        <v>82</v>
      </c>
      <c r="EN182" s="192" t="s">
        <v>82</v>
      </c>
      <c r="EO182" s="192" t="s">
        <v>82</v>
      </c>
      <c r="EP182" s="192" t="s">
        <v>82</v>
      </c>
      <c r="EQ182" s="192" t="s">
        <v>64</v>
      </c>
      <c r="ER182" s="192" t="s">
        <v>64</v>
      </c>
      <c r="ES182" s="192" t="s">
        <v>64</v>
      </c>
      <c r="ET182" s="192" t="s">
        <v>64</v>
      </c>
      <c r="EU182" s="192" t="s">
        <v>64</v>
      </c>
      <c r="EV182" s="192" t="s">
        <v>64</v>
      </c>
      <c r="EW182" s="192" t="s">
        <v>64</v>
      </c>
      <c r="EX182" s="192" t="s">
        <v>64</v>
      </c>
      <c r="EY182" s="192" t="s">
        <v>64</v>
      </c>
      <c r="EZ182" s="192" t="s">
        <v>64</v>
      </c>
      <c r="FA182" s="192" t="s">
        <v>64</v>
      </c>
      <c r="FB182" s="192" t="s">
        <v>64</v>
      </c>
      <c r="FC182" s="192" t="s">
        <v>64</v>
      </c>
      <c r="FD182" s="192" t="s">
        <v>82</v>
      </c>
      <c r="FE182" s="192" t="s">
        <v>82</v>
      </c>
      <c r="FF182" s="192" t="s">
        <v>82</v>
      </c>
      <c r="FG182" s="192" t="s">
        <v>82</v>
      </c>
      <c r="FH182" s="192" t="s">
        <v>82</v>
      </c>
      <c r="FI182" s="192" t="s">
        <v>82</v>
      </c>
      <c r="FJ182" s="192" t="s">
        <v>82</v>
      </c>
      <c r="FK182" s="192" t="s">
        <v>82</v>
      </c>
      <c r="FL182" s="192" t="s">
        <v>82</v>
      </c>
      <c r="FM182" s="192" t="s">
        <v>83</v>
      </c>
      <c r="FN182" s="192" t="s">
        <v>82</v>
      </c>
      <c r="FO182" s="192" t="s">
        <v>64</v>
      </c>
      <c r="FP182" s="192" t="s">
        <v>64</v>
      </c>
      <c r="FQ182" s="192" t="s">
        <v>64</v>
      </c>
      <c r="FR182" s="192" t="s">
        <v>64</v>
      </c>
      <c r="FS182" s="192" t="s">
        <v>64</v>
      </c>
      <c r="FT182" s="192" t="s">
        <v>64</v>
      </c>
      <c r="FU182" s="192" t="s">
        <v>64</v>
      </c>
      <c r="FV182" s="192" t="s">
        <v>82</v>
      </c>
      <c r="FW182" s="192" t="s">
        <v>64</v>
      </c>
      <c r="FX182" s="192" t="s">
        <v>64</v>
      </c>
      <c r="FY182" s="192" t="s">
        <v>64</v>
      </c>
      <c r="FZ182" s="192" t="s">
        <v>64</v>
      </c>
      <c r="GA182" s="192" t="s">
        <v>64</v>
      </c>
      <c r="GB182" s="192" t="s">
        <v>64</v>
      </c>
      <c r="GC182" s="192" t="s">
        <v>64</v>
      </c>
      <c r="GD182" s="192" t="s">
        <v>64</v>
      </c>
      <c r="GE182" s="192" t="s">
        <v>64</v>
      </c>
      <c r="GF182" s="192" t="s">
        <v>64</v>
      </c>
      <c r="GG182" s="192" t="s">
        <v>64</v>
      </c>
      <c r="GH182" s="192" t="s">
        <v>64</v>
      </c>
      <c r="GI182" s="192" t="s">
        <v>64</v>
      </c>
      <c r="GJ182" s="192" t="s">
        <v>64</v>
      </c>
      <c r="GK182" s="192" t="s">
        <v>64</v>
      </c>
      <c r="GL182" s="192" t="s">
        <v>64</v>
      </c>
      <c r="GM182" s="192" t="s">
        <v>64</v>
      </c>
      <c r="GN182" s="192" t="s">
        <v>82</v>
      </c>
      <c r="GO182" s="192" t="s">
        <v>64</v>
      </c>
      <c r="GP182" s="192" t="s">
        <v>64</v>
      </c>
      <c r="GQ182" s="192" t="s">
        <v>64</v>
      </c>
      <c r="GR182" s="192" t="s">
        <v>64</v>
      </c>
      <c r="GS182" s="192" t="s">
        <v>64</v>
      </c>
      <c r="GT182" s="192" t="s">
        <v>82</v>
      </c>
      <c r="GU182" s="192" t="s">
        <v>64</v>
      </c>
      <c r="GV182" s="192" t="s">
        <v>64</v>
      </c>
      <c r="GW182" s="192" t="s">
        <v>82</v>
      </c>
      <c r="GX182" s="192" t="s">
        <v>64</v>
      </c>
      <c r="GY182" s="192" t="s">
        <v>82</v>
      </c>
      <c r="GZ182" s="192" t="s">
        <v>64</v>
      </c>
      <c r="HA182" s="192" t="s">
        <v>64</v>
      </c>
      <c r="HB182" s="192" t="s">
        <v>64</v>
      </c>
      <c r="HC182" s="192" t="s">
        <v>64</v>
      </c>
      <c r="HD182" s="192" t="s">
        <v>82</v>
      </c>
      <c r="HE182" s="192" t="s">
        <v>82</v>
      </c>
      <c r="HF182" s="192" t="s">
        <v>64</v>
      </c>
      <c r="HG182" s="192" t="s">
        <v>64</v>
      </c>
      <c r="HH182" s="192" t="s">
        <v>64</v>
      </c>
      <c r="HI182" s="192" t="s">
        <v>64</v>
      </c>
      <c r="HJ182" s="192" t="s">
        <v>64</v>
      </c>
      <c r="HK182" s="192" t="s">
        <v>64</v>
      </c>
      <c r="HL182" s="192" t="s">
        <v>64</v>
      </c>
      <c r="HM182" s="192" t="s">
        <v>64</v>
      </c>
      <c r="HN182" s="192" t="s">
        <v>64</v>
      </c>
      <c r="HO182" s="192" t="s">
        <v>82</v>
      </c>
      <c r="HP182" s="192" t="s">
        <v>82</v>
      </c>
      <c r="HQ182" s="192" t="s">
        <v>82</v>
      </c>
      <c r="HR182" s="192" t="s">
        <v>82</v>
      </c>
      <c r="HS182" s="192" t="s">
        <v>64</v>
      </c>
      <c r="HT182" s="192" t="s">
        <v>64</v>
      </c>
      <c r="HU182" s="192" t="s">
        <v>64</v>
      </c>
      <c r="HV182" s="192" t="s">
        <v>64</v>
      </c>
      <c r="HW182" s="192" t="s">
        <v>64</v>
      </c>
      <c r="HX182" s="192" t="s">
        <v>64</v>
      </c>
      <c r="HY182" s="192" t="s">
        <v>64</v>
      </c>
      <c r="HZ182" s="192" t="s">
        <v>64</v>
      </c>
      <c r="IA182" s="192" t="s">
        <v>64</v>
      </c>
      <c r="IB182" s="192" t="s">
        <v>64</v>
      </c>
      <c r="IC182" s="192" t="s">
        <v>64</v>
      </c>
      <c r="ID182" s="192" t="s">
        <v>64</v>
      </c>
      <c r="IE182" s="192" t="s">
        <v>64</v>
      </c>
      <c r="IF182" s="192" t="s">
        <v>64</v>
      </c>
      <c r="IG182" s="192" t="s">
        <v>64</v>
      </c>
      <c r="IH182" s="192" t="s">
        <v>64</v>
      </c>
      <c r="II182" s="192" t="s">
        <v>64</v>
      </c>
      <c r="IJ182" s="192" t="s">
        <v>64</v>
      </c>
      <c r="IK182" s="192" t="s">
        <v>64</v>
      </c>
      <c r="IL182" s="192" t="s">
        <v>64</v>
      </c>
      <c r="IM182" s="192" t="s">
        <v>489</v>
      </c>
      <c r="IN182" s="192" t="s">
        <v>489</v>
      </c>
      <c r="IO182" s="192" t="s">
        <v>489</v>
      </c>
      <c r="IP182" s="192" t="s">
        <v>487</v>
      </c>
      <c r="IQ182" s="192" t="s">
        <v>82</v>
      </c>
      <c r="IR182" s="192" t="s">
        <v>82</v>
      </c>
    </row>
    <row r="183" spans="1:252">
      <c r="A183" s="209" t="str">
        <f t="shared" si="2"/>
        <v>Report</v>
      </c>
      <c r="B183" s="192">
        <v>114645</v>
      </c>
      <c r="C183" s="192">
        <v>8456028</v>
      </c>
      <c r="D183" s="192" t="s">
        <v>1242</v>
      </c>
      <c r="E183" s="192" t="s">
        <v>778</v>
      </c>
      <c r="F183" s="192" t="s">
        <v>535</v>
      </c>
      <c r="G183" s="192" t="s">
        <v>535</v>
      </c>
      <c r="H183" s="192" t="s">
        <v>829</v>
      </c>
      <c r="I183" s="192" t="s">
        <v>1243</v>
      </c>
      <c r="J183" s="192" t="s">
        <v>781</v>
      </c>
      <c r="K183" s="192" t="s">
        <v>1078</v>
      </c>
      <c r="L183" s="192" t="s">
        <v>782</v>
      </c>
      <c r="M183" s="192" t="s">
        <v>783</v>
      </c>
      <c r="N183" s="210" t="s">
        <v>784</v>
      </c>
      <c r="O183" s="211">
        <v>10039154</v>
      </c>
      <c r="P183" s="196">
        <v>43165</v>
      </c>
      <c r="Q183" s="196">
        <v>43167</v>
      </c>
      <c r="R183" s="196">
        <v>43213</v>
      </c>
      <c r="S183" s="192" t="s">
        <v>4430</v>
      </c>
      <c r="T183" s="192" t="s">
        <v>786</v>
      </c>
      <c r="U183" s="192">
        <v>2</v>
      </c>
      <c r="V183" s="192">
        <v>2</v>
      </c>
      <c r="W183" s="192">
        <v>2</v>
      </c>
      <c r="X183" s="192">
        <v>2</v>
      </c>
      <c r="Y183" s="192">
        <v>2</v>
      </c>
      <c r="Z183" s="192" t="s">
        <v>783</v>
      </c>
      <c r="AA183" s="192">
        <v>2</v>
      </c>
      <c r="AB183" s="192" t="s">
        <v>489</v>
      </c>
      <c r="AC183" s="192" t="s">
        <v>487</v>
      </c>
      <c r="AD183" s="192" t="s">
        <v>783</v>
      </c>
      <c r="AE183" s="192" t="s">
        <v>783</v>
      </c>
      <c r="AF183" s="192" t="s">
        <v>783</v>
      </c>
      <c r="AG183" s="192" t="s">
        <v>783</v>
      </c>
      <c r="AH183" s="192" t="s">
        <v>783</v>
      </c>
      <c r="AI183" s="192" t="s">
        <v>783</v>
      </c>
      <c r="AJ183" s="192" t="s">
        <v>783</v>
      </c>
      <c r="AK183" s="192" t="s">
        <v>787</v>
      </c>
      <c r="AL183" s="192" t="s">
        <v>64</v>
      </c>
      <c r="AM183" s="192" t="s">
        <v>64</v>
      </c>
      <c r="AN183" s="192" t="s">
        <v>64</v>
      </c>
      <c r="AO183" s="192" t="s">
        <v>64</v>
      </c>
      <c r="AP183" s="192" t="s">
        <v>64</v>
      </c>
      <c r="AQ183" s="192" t="s">
        <v>64</v>
      </c>
      <c r="AR183" s="192" t="s">
        <v>64</v>
      </c>
      <c r="AS183" s="192" t="s">
        <v>64</v>
      </c>
      <c r="AT183" s="192" t="s">
        <v>64</v>
      </c>
      <c r="AU183" s="192" t="s">
        <v>64</v>
      </c>
      <c r="AV183" s="192" t="s">
        <v>64</v>
      </c>
      <c r="AW183" s="192" t="s">
        <v>64</v>
      </c>
      <c r="AX183" s="192" t="s">
        <v>64</v>
      </c>
      <c r="AY183" s="192" t="s">
        <v>64</v>
      </c>
      <c r="AZ183" s="192" t="s">
        <v>64</v>
      </c>
      <c r="BA183" s="192" t="s">
        <v>64</v>
      </c>
      <c r="BB183" s="192" t="s">
        <v>64</v>
      </c>
      <c r="BC183" s="192" t="s">
        <v>64</v>
      </c>
      <c r="BD183" s="192" t="s">
        <v>64</v>
      </c>
      <c r="BE183" s="192" t="s">
        <v>64</v>
      </c>
      <c r="BF183" s="192" t="s">
        <v>64</v>
      </c>
      <c r="BG183" s="192" t="s">
        <v>64</v>
      </c>
      <c r="BH183" s="192" t="s">
        <v>64</v>
      </c>
      <c r="BI183" s="192" t="s">
        <v>64</v>
      </c>
      <c r="BJ183" s="192" t="s">
        <v>82</v>
      </c>
      <c r="BK183" s="192" t="s">
        <v>64</v>
      </c>
      <c r="BL183" s="192" t="s">
        <v>64</v>
      </c>
      <c r="BM183" s="192" t="s">
        <v>64</v>
      </c>
      <c r="BN183" s="192" t="s">
        <v>64</v>
      </c>
      <c r="BO183" s="192" t="s">
        <v>64</v>
      </c>
      <c r="BP183" s="192" t="s">
        <v>64</v>
      </c>
      <c r="BQ183" s="192" t="s">
        <v>64</v>
      </c>
      <c r="BR183" s="192" t="s">
        <v>64</v>
      </c>
      <c r="BS183" s="192" t="s">
        <v>64</v>
      </c>
      <c r="BT183" s="192" t="s">
        <v>64</v>
      </c>
      <c r="BU183" s="192" t="s">
        <v>64</v>
      </c>
      <c r="BV183" s="192" t="s">
        <v>64</v>
      </c>
      <c r="BW183" s="192" t="s">
        <v>64</v>
      </c>
      <c r="BX183" s="192" t="s">
        <v>64</v>
      </c>
      <c r="BY183" s="192" t="s">
        <v>64</v>
      </c>
      <c r="BZ183" s="192" t="s">
        <v>64</v>
      </c>
      <c r="CA183" s="192" t="s">
        <v>64</v>
      </c>
      <c r="CB183" s="192" t="s">
        <v>64</v>
      </c>
      <c r="CC183" s="192" t="s">
        <v>64</v>
      </c>
      <c r="CD183" s="192" t="s">
        <v>64</v>
      </c>
      <c r="CE183" s="192" t="s">
        <v>64</v>
      </c>
      <c r="CF183" s="192" t="s">
        <v>64</v>
      </c>
      <c r="CG183" s="192" t="s">
        <v>64</v>
      </c>
      <c r="CH183" s="192" t="s">
        <v>64</v>
      </c>
      <c r="CI183" s="192" t="s">
        <v>64</v>
      </c>
      <c r="CJ183" s="192" t="s">
        <v>64</v>
      </c>
      <c r="CK183" s="192" t="s">
        <v>64</v>
      </c>
      <c r="CL183" s="192" t="s">
        <v>64</v>
      </c>
      <c r="CM183" s="192" t="s">
        <v>64</v>
      </c>
      <c r="CN183" s="192" t="s">
        <v>64</v>
      </c>
      <c r="CO183" s="192" t="s">
        <v>64</v>
      </c>
      <c r="CP183" s="192" t="s">
        <v>64</v>
      </c>
      <c r="CQ183" s="192" t="s">
        <v>64</v>
      </c>
      <c r="CR183" s="192" t="s">
        <v>82</v>
      </c>
      <c r="CS183" s="192" t="s">
        <v>82</v>
      </c>
      <c r="CT183" s="192" t="s">
        <v>82</v>
      </c>
      <c r="CU183" s="192" t="s">
        <v>64</v>
      </c>
      <c r="CV183" s="192" t="s">
        <v>64</v>
      </c>
      <c r="CW183" s="192" t="s">
        <v>64</v>
      </c>
      <c r="CX183" s="192" t="s">
        <v>64</v>
      </c>
      <c r="CY183" s="192" t="s">
        <v>64</v>
      </c>
      <c r="CZ183" s="192" t="s">
        <v>64</v>
      </c>
      <c r="DA183" s="192" t="s">
        <v>64</v>
      </c>
      <c r="DB183" s="192" t="s">
        <v>64</v>
      </c>
      <c r="DC183" s="192" t="s">
        <v>64</v>
      </c>
      <c r="DD183" s="192" t="s">
        <v>64</v>
      </c>
      <c r="DE183" s="192" t="s">
        <v>64</v>
      </c>
      <c r="DF183" s="192" t="s">
        <v>64</v>
      </c>
      <c r="DG183" s="192" t="s">
        <v>64</v>
      </c>
      <c r="DH183" s="192" t="s">
        <v>64</v>
      </c>
      <c r="DI183" s="192" t="s">
        <v>64</v>
      </c>
      <c r="DJ183" s="192" t="s">
        <v>64</v>
      </c>
      <c r="DK183" s="192" t="s">
        <v>64</v>
      </c>
      <c r="DL183" s="192" t="s">
        <v>64</v>
      </c>
      <c r="DM183" s="192" t="s">
        <v>64</v>
      </c>
      <c r="DN183" s="192" t="s">
        <v>64</v>
      </c>
      <c r="DO183" s="192" t="s">
        <v>64</v>
      </c>
      <c r="DP183" s="192" t="s">
        <v>64</v>
      </c>
      <c r="DQ183" s="192" t="s">
        <v>64</v>
      </c>
      <c r="DR183" s="192" t="s">
        <v>82</v>
      </c>
      <c r="DS183" s="192" t="s">
        <v>64</v>
      </c>
      <c r="DT183" s="192" t="s">
        <v>64</v>
      </c>
      <c r="DU183" s="192" t="s">
        <v>64</v>
      </c>
      <c r="DV183" s="192" t="s">
        <v>64</v>
      </c>
      <c r="DW183" s="192" t="s">
        <v>64</v>
      </c>
      <c r="DX183" s="192" t="s">
        <v>64</v>
      </c>
      <c r="DY183" s="192" t="s">
        <v>64</v>
      </c>
      <c r="DZ183" s="192" t="s">
        <v>64</v>
      </c>
      <c r="EA183" s="192" t="s">
        <v>64</v>
      </c>
      <c r="EB183" s="192" t="s">
        <v>64</v>
      </c>
      <c r="EC183" s="192" t="s">
        <v>64</v>
      </c>
      <c r="ED183" s="192" t="s">
        <v>64</v>
      </c>
      <c r="EE183" s="192" t="s">
        <v>64</v>
      </c>
      <c r="EF183" s="192" t="s">
        <v>82</v>
      </c>
      <c r="EG183" s="192" t="s">
        <v>64</v>
      </c>
      <c r="EH183" s="192" t="s">
        <v>64</v>
      </c>
      <c r="EI183" s="192" t="s">
        <v>64</v>
      </c>
      <c r="EJ183" s="192" t="s">
        <v>64</v>
      </c>
      <c r="EK183" s="192" t="s">
        <v>64</v>
      </c>
      <c r="EL183" s="192" t="s">
        <v>64</v>
      </c>
      <c r="EM183" s="192" t="s">
        <v>64</v>
      </c>
      <c r="EN183" s="192" t="s">
        <v>64</v>
      </c>
      <c r="EO183" s="192" t="s">
        <v>64</v>
      </c>
      <c r="EP183" s="192" t="s">
        <v>64</v>
      </c>
      <c r="EQ183" s="192" t="s">
        <v>64</v>
      </c>
      <c r="ER183" s="192" t="s">
        <v>64</v>
      </c>
      <c r="ES183" s="192" t="s">
        <v>64</v>
      </c>
      <c r="ET183" s="192" t="s">
        <v>64</v>
      </c>
      <c r="EU183" s="192" t="s">
        <v>64</v>
      </c>
      <c r="EV183" s="192" t="s">
        <v>64</v>
      </c>
      <c r="EW183" s="192" t="s">
        <v>64</v>
      </c>
      <c r="EX183" s="192" t="s">
        <v>64</v>
      </c>
      <c r="EY183" s="192" t="s">
        <v>64</v>
      </c>
      <c r="EZ183" s="192" t="s">
        <v>64</v>
      </c>
      <c r="FA183" s="192" t="s">
        <v>64</v>
      </c>
      <c r="FB183" s="192" t="s">
        <v>64</v>
      </c>
      <c r="FC183" s="192" t="s">
        <v>64</v>
      </c>
      <c r="FD183" s="192" t="s">
        <v>64</v>
      </c>
      <c r="FE183" s="192" t="s">
        <v>64</v>
      </c>
      <c r="FF183" s="192" t="s">
        <v>64</v>
      </c>
      <c r="FG183" s="192" t="s">
        <v>64</v>
      </c>
      <c r="FH183" s="192" t="s">
        <v>64</v>
      </c>
      <c r="FI183" s="192" t="s">
        <v>64</v>
      </c>
      <c r="FJ183" s="192" t="s">
        <v>64</v>
      </c>
      <c r="FK183" s="192" t="s">
        <v>64</v>
      </c>
      <c r="FL183" s="192" t="s">
        <v>64</v>
      </c>
      <c r="FM183" s="192" t="s">
        <v>64</v>
      </c>
      <c r="FN183" s="192" t="s">
        <v>64</v>
      </c>
      <c r="FO183" s="192" t="s">
        <v>64</v>
      </c>
      <c r="FP183" s="192" t="s">
        <v>64</v>
      </c>
      <c r="FQ183" s="192" t="s">
        <v>64</v>
      </c>
      <c r="FR183" s="192" t="s">
        <v>64</v>
      </c>
      <c r="FS183" s="192" t="s">
        <v>64</v>
      </c>
      <c r="FT183" s="192" t="s">
        <v>64</v>
      </c>
      <c r="FU183" s="192" t="s">
        <v>64</v>
      </c>
      <c r="FV183" s="192" t="s">
        <v>82</v>
      </c>
      <c r="FW183" s="192" t="s">
        <v>64</v>
      </c>
      <c r="FX183" s="192" t="s">
        <v>64</v>
      </c>
      <c r="FY183" s="192" t="s">
        <v>64</v>
      </c>
      <c r="FZ183" s="192" t="s">
        <v>64</v>
      </c>
      <c r="GA183" s="192" t="s">
        <v>64</v>
      </c>
      <c r="GB183" s="192" t="s">
        <v>64</v>
      </c>
      <c r="GC183" s="192" t="s">
        <v>64</v>
      </c>
      <c r="GD183" s="192" t="s">
        <v>64</v>
      </c>
      <c r="GE183" s="192" t="s">
        <v>64</v>
      </c>
      <c r="GF183" s="192" t="s">
        <v>64</v>
      </c>
      <c r="GG183" s="192" t="s">
        <v>64</v>
      </c>
      <c r="GH183" s="192" t="s">
        <v>64</v>
      </c>
      <c r="GI183" s="192" t="s">
        <v>64</v>
      </c>
      <c r="GJ183" s="192" t="s">
        <v>64</v>
      </c>
      <c r="GK183" s="192" t="s">
        <v>64</v>
      </c>
      <c r="GL183" s="192" t="s">
        <v>64</v>
      </c>
      <c r="GM183" s="192" t="s">
        <v>64</v>
      </c>
      <c r="GN183" s="192" t="s">
        <v>82</v>
      </c>
      <c r="GO183" s="192" t="s">
        <v>64</v>
      </c>
      <c r="GP183" s="192" t="s">
        <v>64</v>
      </c>
      <c r="GQ183" s="192" t="s">
        <v>64</v>
      </c>
      <c r="GR183" s="192" t="s">
        <v>64</v>
      </c>
      <c r="GS183" s="192" t="s">
        <v>64</v>
      </c>
      <c r="GT183" s="192" t="s">
        <v>64</v>
      </c>
      <c r="GU183" s="192" t="s">
        <v>64</v>
      </c>
      <c r="GV183" s="192" t="s">
        <v>64</v>
      </c>
      <c r="GW183" s="192" t="s">
        <v>64</v>
      </c>
      <c r="GX183" s="192" t="s">
        <v>64</v>
      </c>
      <c r="GY183" s="192" t="s">
        <v>64</v>
      </c>
      <c r="GZ183" s="192" t="s">
        <v>64</v>
      </c>
      <c r="HA183" s="192" t="s">
        <v>64</v>
      </c>
      <c r="HB183" s="192" t="s">
        <v>64</v>
      </c>
      <c r="HC183" s="192" t="s">
        <v>82</v>
      </c>
      <c r="HD183" s="192" t="s">
        <v>64</v>
      </c>
      <c r="HE183" s="192" t="s">
        <v>64</v>
      </c>
      <c r="HF183" s="192" t="s">
        <v>64</v>
      </c>
      <c r="HG183" s="192" t="s">
        <v>64</v>
      </c>
      <c r="HH183" s="192" t="s">
        <v>64</v>
      </c>
      <c r="HI183" s="192" t="s">
        <v>64</v>
      </c>
      <c r="HJ183" s="192" t="s">
        <v>64</v>
      </c>
      <c r="HK183" s="192" t="s">
        <v>64</v>
      </c>
      <c r="HL183" s="192" t="s">
        <v>64</v>
      </c>
      <c r="HM183" s="192" t="s">
        <v>64</v>
      </c>
      <c r="HN183" s="192" t="s">
        <v>64</v>
      </c>
      <c r="HO183" s="192" t="s">
        <v>64</v>
      </c>
      <c r="HP183" s="192" t="s">
        <v>64</v>
      </c>
      <c r="HQ183" s="192" t="s">
        <v>64</v>
      </c>
      <c r="HR183" s="192" t="s">
        <v>64</v>
      </c>
      <c r="HS183" s="192" t="s">
        <v>64</v>
      </c>
      <c r="HT183" s="192" t="s">
        <v>64</v>
      </c>
      <c r="HU183" s="192" t="s">
        <v>64</v>
      </c>
      <c r="HV183" s="192" t="s">
        <v>64</v>
      </c>
      <c r="HW183" s="192" t="s">
        <v>64</v>
      </c>
      <c r="HX183" s="192" t="s">
        <v>64</v>
      </c>
      <c r="HY183" s="192" t="s">
        <v>64</v>
      </c>
      <c r="HZ183" s="192" t="s">
        <v>64</v>
      </c>
      <c r="IA183" s="192" t="s">
        <v>64</v>
      </c>
      <c r="IB183" s="192" t="s">
        <v>64</v>
      </c>
      <c r="IC183" s="192" t="s">
        <v>64</v>
      </c>
      <c r="ID183" s="192" t="s">
        <v>64</v>
      </c>
      <c r="IE183" s="192" t="s">
        <v>64</v>
      </c>
      <c r="IF183" s="192" t="s">
        <v>64</v>
      </c>
      <c r="IG183" s="192" t="s">
        <v>64</v>
      </c>
      <c r="IH183" s="192" t="s">
        <v>64</v>
      </c>
      <c r="II183" s="192" t="s">
        <v>64</v>
      </c>
      <c r="IJ183" s="192" t="s">
        <v>64</v>
      </c>
      <c r="IK183" s="192" t="s">
        <v>64</v>
      </c>
      <c r="IL183" s="192" t="s">
        <v>64</v>
      </c>
      <c r="IM183" s="192" t="s">
        <v>490</v>
      </c>
      <c r="IN183" s="192" t="s">
        <v>83</v>
      </c>
      <c r="IO183" s="192" t="s">
        <v>489</v>
      </c>
      <c r="IP183" s="192" t="s">
        <v>487</v>
      </c>
      <c r="IQ183" s="192" t="s">
        <v>82</v>
      </c>
      <c r="IR183" s="192" t="s">
        <v>82</v>
      </c>
    </row>
    <row r="184" spans="1:252">
      <c r="A184" s="209" t="str">
        <f t="shared" si="2"/>
        <v>Report</v>
      </c>
      <c r="B184" s="192">
        <v>138803</v>
      </c>
      <c r="C184" s="192">
        <v>2086001</v>
      </c>
      <c r="D184" s="192" t="s">
        <v>1244</v>
      </c>
      <c r="E184" s="192" t="s">
        <v>778</v>
      </c>
      <c r="F184" s="192" t="s">
        <v>534</v>
      </c>
      <c r="G184" s="192" t="s">
        <v>534</v>
      </c>
      <c r="H184" s="192" t="s">
        <v>1245</v>
      </c>
      <c r="I184" s="192" t="s">
        <v>1246</v>
      </c>
      <c r="J184" s="192" t="s">
        <v>781</v>
      </c>
      <c r="K184" s="192" t="s">
        <v>781</v>
      </c>
      <c r="L184" s="192" t="s">
        <v>782</v>
      </c>
      <c r="M184" s="192" t="s">
        <v>783</v>
      </c>
      <c r="N184" s="210" t="s">
        <v>784</v>
      </c>
      <c r="O184" s="211">
        <v>10020708</v>
      </c>
      <c r="P184" s="196">
        <v>43214</v>
      </c>
      <c r="Q184" s="196">
        <v>43216</v>
      </c>
      <c r="R184" s="196">
        <v>43244</v>
      </c>
      <c r="S184" s="192" t="s">
        <v>785</v>
      </c>
      <c r="T184" s="192" t="s">
        <v>786</v>
      </c>
      <c r="U184" s="192">
        <v>1</v>
      </c>
      <c r="V184" s="192">
        <v>1</v>
      </c>
      <c r="W184" s="192">
        <v>1</v>
      </c>
      <c r="X184" s="192">
        <v>1</v>
      </c>
      <c r="Y184" s="192">
        <v>1</v>
      </c>
      <c r="Z184" s="192" t="s">
        <v>783</v>
      </c>
      <c r="AA184" s="192" t="s">
        <v>783</v>
      </c>
      <c r="AB184" s="192" t="s">
        <v>489</v>
      </c>
      <c r="AC184" s="192" t="s">
        <v>487</v>
      </c>
      <c r="AD184" s="192" t="s">
        <v>783</v>
      </c>
      <c r="AE184" s="192" t="s">
        <v>783</v>
      </c>
      <c r="AF184" s="192" t="s">
        <v>783</v>
      </c>
      <c r="AG184" s="192" t="s">
        <v>783</v>
      </c>
      <c r="AH184" s="192" t="s">
        <v>783</v>
      </c>
      <c r="AI184" s="192" t="s">
        <v>783</v>
      </c>
      <c r="AJ184" s="192" t="s">
        <v>783</v>
      </c>
      <c r="AK184" s="192" t="s">
        <v>787</v>
      </c>
      <c r="AL184" s="192" t="s">
        <v>64</v>
      </c>
      <c r="AM184" s="192" t="s">
        <v>64</v>
      </c>
      <c r="AN184" s="192" t="s">
        <v>64</v>
      </c>
      <c r="AO184" s="192" t="s">
        <v>64</v>
      </c>
      <c r="AP184" s="192" t="s">
        <v>64</v>
      </c>
      <c r="AQ184" s="192" t="s">
        <v>64</v>
      </c>
      <c r="AR184" s="192" t="s">
        <v>64</v>
      </c>
      <c r="AS184" s="192" t="s">
        <v>64</v>
      </c>
      <c r="AT184" s="192" t="s">
        <v>64</v>
      </c>
      <c r="AU184" s="192" t="s">
        <v>64</v>
      </c>
      <c r="AV184" s="192" t="s">
        <v>64</v>
      </c>
      <c r="AW184" s="192" t="s">
        <v>64</v>
      </c>
      <c r="AX184" s="192" t="s">
        <v>64</v>
      </c>
      <c r="AY184" s="192" t="s">
        <v>64</v>
      </c>
      <c r="AZ184" s="192" t="s">
        <v>64</v>
      </c>
      <c r="BA184" s="192" t="s">
        <v>64</v>
      </c>
      <c r="BB184" s="192" t="s">
        <v>82</v>
      </c>
      <c r="BC184" s="192" t="s">
        <v>64</v>
      </c>
      <c r="BD184" s="192" t="s">
        <v>64</v>
      </c>
      <c r="BE184" s="192" t="s">
        <v>64</v>
      </c>
      <c r="BF184" s="192" t="s">
        <v>64</v>
      </c>
      <c r="BG184" s="192" t="s">
        <v>64</v>
      </c>
      <c r="BH184" s="192" t="s">
        <v>64</v>
      </c>
      <c r="BI184" s="192" t="s">
        <v>64</v>
      </c>
      <c r="BJ184" s="192" t="s">
        <v>82</v>
      </c>
      <c r="BK184" s="192" t="s">
        <v>82</v>
      </c>
      <c r="BL184" s="192" t="s">
        <v>64</v>
      </c>
      <c r="BM184" s="192" t="s">
        <v>64</v>
      </c>
      <c r="BN184" s="192" t="s">
        <v>64</v>
      </c>
      <c r="BO184" s="192" t="s">
        <v>64</v>
      </c>
      <c r="BP184" s="192" t="s">
        <v>64</v>
      </c>
      <c r="BQ184" s="192" t="s">
        <v>64</v>
      </c>
      <c r="BR184" s="192" t="s">
        <v>64</v>
      </c>
      <c r="BS184" s="192" t="s">
        <v>64</v>
      </c>
      <c r="BT184" s="192" t="s">
        <v>64</v>
      </c>
      <c r="BU184" s="192" t="s">
        <v>64</v>
      </c>
      <c r="BV184" s="192" t="s">
        <v>64</v>
      </c>
      <c r="BW184" s="192" t="s">
        <v>64</v>
      </c>
      <c r="BX184" s="192" t="s">
        <v>64</v>
      </c>
      <c r="BY184" s="192" t="s">
        <v>64</v>
      </c>
      <c r="BZ184" s="192" t="s">
        <v>64</v>
      </c>
      <c r="CA184" s="192" t="s">
        <v>64</v>
      </c>
      <c r="CB184" s="192" t="s">
        <v>64</v>
      </c>
      <c r="CC184" s="192" t="s">
        <v>64</v>
      </c>
      <c r="CD184" s="192" t="s">
        <v>64</v>
      </c>
      <c r="CE184" s="192" t="s">
        <v>64</v>
      </c>
      <c r="CF184" s="192" t="s">
        <v>64</v>
      </c>
      <c r="CG184" s="192" t="s">
        <v>64</v>
      </c>
      <c r="CH184" s="192" t="s">
        <v>64</v>
      </c>
      <c r="CI184" s="192" t="s">
        <v>64</v>
      </c>
      <c r="CJ184" s="192" t="s">
        <v>64</v>
      </c>
      <c r="CK184" s="192" t="s">
        <v>64</v>
      </c>
      <c r="CL184" s="192" t="s">
        <v>64</v>
      </c>
      <c r="CM184" s="192" t="s">
        <v>64</v>
      </c>
      <c r="CN184" s="192" t="s">
        <v>64</v>
      </c>
      <c r="CO184" s="192" t="s">
        <v>64</v>
      </c>
      <c r="CP184" s="192" t="s">
        <v>64</v>
      </c>
      <c r="CQ184" s="192" t="s">
        <v>64</v>
      </c>
      <c r="CR184" s="192" t="s">
        <v>82</v>
      </c>
      <c r="CS184" s="192" t="s">
        <v>82</v>
      </c>
      <c r="CT184" s="192" t="s">
        <v>82</v>
      </c>
      <c r="CU184" s="192" t="s">
        <v>64</v>
      </c>
      <c r="CV184" s="192" t="s">
        <v>64</v>
      </c>
      <c r="CW184" s="192" t="s">
        <v>64</v>
      </c>
      <c r="CX184" s="192" t="s">
        <v>64</v>
      </c>
      <c r="CY184" s="192" t="s">
        <v>64</v>
      </c>
      <c r="CZ184" s="192" t="s">
        <v>64</v>
      </c>
      <c r="DA184" s="192" t="s">
        <v>64</v>
      </c>
      <c r="DB184" s="192" t="s">
        <v>64</v>
      </c>
      <c r="DC184" s="192" t="s">
        <v>64</v>
      </c>
      <c r="DD184" s="192" t="s">
        <v>64</v>
      </c>
      <c r="DE184" s="192" t="s">
        <v>64</v>
      </c>
      <c r="DF184" s="192" t="s">
        <v>64</v>
      </c>
      <c r="DG184" s="192" t="s">
        <v>64</v>
      </c>
      <c r="DH184" s="192" t="s">
        <v>64</v>
      </c>
      <c r="DI184" s="192" t="s">
        <v>64</v>
      </c>
      <c r="DJ184" s="192" t="s">
        <v>64</v>
      </c>
      <c r="DK184" s="192" t="s">
        <v>64</v>
      </c>
      <c r="DL184" s="192" t="s">
        <v>64</v>
      </c>
      <c r="DM184" s="192" t="s">
        <v>64</v>
      </c>
      <c r="DN184" s="192" t="s">
        <v>64</v>
      </c>
      <c r="DO184" s="192" t="s">
        <v>64</v>
      </c>
      <c r="DP184" s="192" t="s">
        <v>64</v>
      </c>
      <c r="DQ184" s="192" t="s">
        <v>64</v>
      </c>
      <c r="DR184" s="192" t="s">
        <v>82</v>
      </c>
      <c r="DS184" s="192" t="s">
        <v>64</v>
      </c>
      <c r="DT184" s="192" t="s">
        <v>82</v>
      </c>
      <c r="DU184" s="192" t="s">
        <v>82</v>
      </c>
      <c r="DV184" s="192" t="s">
        <v>82</v>
      </c>
      <c r="DW184" s="192" t="s">
        <v>82</v>
      </c>
      <c r="DX184" s="192" t="s">
        <v>82</v>
      </c>
      <c r="DY184" s="192" t="s">
        <v>82</v>
      </c>
      <c r="DZ184" s="192" t="s">
        <v>82</v>
      </c>
      <c r="EA184" s="192" t="s">
        <v>82</v>
      </c>
      <c r="EB184" s="192" t="s">
        <v>82</v>
      </c>
      <c r="EC184" s="192" t="s">
        <v>82</v>
      </c>
      <c r="ED184" s="192" t="s">
        <v>82</v>
      </c>
      <c r="EE184" s="192" t="s">
        <v>82</v>
      </c>
      <c r="EF184" s="192" t="s">
        <v>82</v>
      </c>
      <c r="EG184" s="192" t="s">
        <v>82</v>
      </c>
      <c r="EH184" s="192" t="s">
        <v>64</v>
      </c>
      <c r="EI184" s="192" t="s">
        <v>64</v>
      </c>
      <c r="EJ184" s="192" t="s">
        <v>64</v>
      </c>
      <c r="EK184" s="192" t="s">
        <v>64</v>
      </c>
      <c r="EL184" s="192" t="s">
        <v>64</v>
      </c>
      <c r="EM184" s="192" t="s">
        <v>64</v>
      </c>
      <c r="EN184" s="192" t="s">
        <v>64</v>
      </c>
      <c r="EO184" s="192" t="s">
        <v>64</v>
      </c>
      <c r="EP184" s="192" t="s">
        <v>64</v>
      </c>
      <c r="EQ184" s="192" t="s">
        <v>64</v>
      </c>
      <c r="ER184" s="192" t="s">
        <v>64</v>
      </c>
      <c r="ES184" s="192" t="s">
        <v>64</v>
      </c>
      <c r="ET184" s="192" t="s">
        <v>64</v>
      </c>
      <c r="EU184" s="192" t="s">
        <v>64</v>
      </c>
      <c r="EV184" s="192" t="s">
        <v>64</v>
      </c>
      <c r="EW184" s="192" t="s">
        <v>64</v>
      </c>
      <c r="EX184" s="192" t="s">
        <v>64</v>
      </c>
      <c r="EY184" s="192" t="s">
        <v>64</v>
      </c>
      <c r="EZ184" s="192" t="s">
        <v>64</v>
      </c>
      <c r="FA184" s="192" t="s">
        <v>64</v>
      </c>
      <c r="FB184" s="192" t="s">
        <v>64</v>
      </c>
      <c r="FC184" s="192" t="s">
        <v>64</v>
      </c>
      <c r="FD184" s="192" t="s">
        <v>82</v>
      </c>
      <c r="FE184" s="192" t="s">
        <v>82</v>
      </c>
      <c r="FF184" s="192" t="s">
        <v>82</v>
      </c>
      <c r="FG184" s="192" t="s">
        <v>82</v>
      </c>
      <c r="FH184" s="192" t="s">
        <v>82</v>
      </c>
      <c r="FI184" s="192" t="s">
        <v>82</v>
      </c>
      <c r="FJ184" s="192" t="s">
        <v>82</v>
      </c>
      <c r="FK184" s="192" t="s">
        <v>64</v>
      </c>
      <c r="FL184" s="192" t="s">
        <v>82</v>
      </c>
      <c r="FM184" s="192" t="s">
        <v>83</v>
      </c>
      <c r="FN184" s="192" t="s">
        <v>82</v>
      </c>
      <c r="FO184" s="192" t="s">
        <v>64</v>
      </c>
      <c r="FP184" s="192" t="s">
        <v>64</v>
      </c>
      <c r="FQ184" s="192" t="s">
        <v>64</v>
      </c>
      <c r="FR184" s="192" t="s">
        <v>64</v>
      </c>
      <c r="FS184" s="192" t="s">
        <v>64</v>
      </c>
      <c r="FT184" s="192" t="s">
        <v>64</v>
      </c>
      <c r="FU184" s="192" t="s">
        <v>64</v>
      </c>
      <c r="FV184" s="192" t="s">
        <v>82</v>
      </c>
      <c r="FW184" s="192" t="s">
        <v>82</v>
      </c>
      <c r="FX184" s="192" t="s">
        <v>64</v>
      </c>
      <c r="FY184" s="192" t="s">
        <v>64</v>
      </c>
      <c r="FZ184" s="192" t="s">
        <v>64</v>
      </c>
      <c r="GA184" s="192" t="s">
        <v>64</v>
      </c>
      <c r="GB184" s="192" t="s">
        <v>64</v>
      </c>
      <c r="GC184" s="192" t="s">
        <v>64</v>
      </c>
      <c r="GD184" s="192" t="s">
        <v>64</v>
      </c>
      <c r="GE184" s="192" t="s">
        <v>64</v>
      </c>
      <c r="GF184" s="192" t="s">
        <v>64</v>
      </c>
      <c r="GG184" s="192" t="s">
        <v>64</v>
      </c>
      <c r="GH184" s="192" t="s">
        <v>64</v>
      </c>
      <c r="GI184" s="192" t="s">
        <v>64</v>
      </c>
      <c r="GJ184" s="192" t="s">
        <v>64</v>
      </c>
      <c r="GK184" s="192" t="s">
        <v>64</v>
      </c>
      <c r="GL184" s="192" t="s">
        <v>64</v>
      </c>
      <c r="GM184" s="192" t="s">
        <v>64</v>
      </c>
      <c r="GN184" s="192" t="s">
        <v>82</v>
      </c>
      <c r="GO184" s="192" t="s">
        <v>64</v>
      </c>
      <c r="GP184" s="192" t="s">
        <v>64</v>
      </c>
      <c r="GQ184" s="192" t="s">
        <v>64</v>
      </c>
      <c r="GR184" s="192" t="s">
        <v>64</v>
      </c>
      <c r="GS184" s="192" t="s">
        <v>64</v>
      </c>
      <c r="GT184" s="192" t="s">
        <v>82</v>
      </c>
      <c r="GU184" s="192" t="s">
        <v>64</v>
      </c>
      <c r="GV184" s="192" t="s">
        <v>64</v>
      </c>
      <c r="GW184" s="192" t="s">
        <v>64</v>
      </c>
      <c r="GX184" s="192" t="s">
        <v>64</v>
      </c>
      <c r="GY184" s="192" t="s">
        <v>64</v>
      </c>
      <c r="GZ184" s="192" t="s">
        <v>64</v>
      </c>
      <c r="HA184" s="192" t="s">
        <v>64</v>
      </c>
      <c r="HB184" s="192" t="s">
        <v>64</v>
      </c>
      <c r="HC184" s="192" t="s">
        <v>82</v>
      </c>
      <c r="HD184" s="192" t="s">
        <v>64</v>
      </c>
      <c r="HE184" s="192" t="s">
        <v>64</v>
      </c>
      <c r="HF184" s="192" t="s">
        <v>64</v>
      </c>
      <c r="HG184" s="192" t="s">
        <v>64</v>
      </c>
      <c r="HH184" s="192" t="s">
        <v>64</v>
      </c>
      <c r="HI184" s="192" t="s">
        <v>64</v>
      </c>
      <c r="HJ184" s="192" t="s">
        <v>64</v>
      </c>
      <c r="HK184" s="192" t="s">
        <v>64</v>
      </c>
      <c r="HL184" s="192" t="s">
        <v>64</v>
      </c>
      <c r="HM184" s="192" t="s">
        <v>64</v>
      </c>
      <c r="HN184" s="192" t="s">
        <v>64</v>
      </c>
      <c r="HO184" s="192" t="s">
        <v>64</v>
      </c>
      <c r="HP184" s="192" t="s">
        <v>64</v>
      </c>
      <c r="HQ184" s="192" t="s">
        <v>64</v>
      </c>
      <c r="HR184" s="192" t="s">
        <v>64</v>
      </c>
      <c r="HS184" s="192" t="s">
        <v>64</v>
      </c>
      <c r="HT184" s="192" t="s">
        <v>64</v>
      </c>
      <c r="HU184" s="192" t="s">
        <v>64</v>
      </c>
      <c r="HV184" s="192" t="s">
        <v>64</v>
      </c>
      <c r="HW184" s="192" t="s">
        <v>64</v>
      </c>
      <c r="HX184" s="192" t="s">
        <v>64</v>
      </c>
      <c r="HY184" s="192" t="s">
        <v>64</v>
      </c>
      <c r="HZ184" s="192" t="s">
        <v>64</v>
      </c>
      <c r="IA184" s="192" t="s">
        <v>64</v>
      </c>
      <c r="IB184" s="192" t="s">
        <v>64</v>
      </c>
      <c r="IC184" s="192" t="s">
        <v>64</v>
      </c>
      <c r="ID184" s="192" t="s">
        <v>64</v>
      </c>
      <c r="IE184" s="192" t="s">
        <v>64</v>
      </c>
      <c r="IF184" s="192" t="s">
        <v>64</v>
      </c>
      <c r="IG184" s="192" t="s">
        <v>64</v>
      </c>
      <c r="IH184" s="192" t="s">
        <v>64</v>
      </c>
      <c r="II184" s="192" t="s">
        <v>64</v>
      </c>
      <c r="IJ184" s="192" t="s">
        <v>64</v>
      </c>
      <c r="IK184" s="192" t="s">
        <v>64</v>
      </c>
      <c r="IL184" s="192" t="s">
        <v>64</v>
      </c>
      <c r="IM184" s="192" t="s">
        <v>490</v>
      </c>
      <c r="IN184" s="192" t="s">
        <v>83</v>
      </c>
      <c r="IO184" s="192" t="s">
        <v>489</v>
      </c>
      <c r="IP184" s="192" t="s">
        <v>487</v>
      </c>
      <c r="IQ184" s="192" t="s">
        <v>82</v>
      </c>
      <c r="IR184" s="192" t="s">
        <v>82</v>
      </c>
    </row>
    <row r="185" spans="1:252">
      <c r="A185" s="209" t="str">
        <f t="shared" si="2"/>
        <v>Report</v>
      </c>
      <c r="B185" s="192">
        <v>141515</v>
      </c>
      <c r="C185" s="192">
        <v>8786064</v>
      </c>
      <c r="D185" s="192" t="s">
        <v>1247</v>
      </c>
      <c r="E185" s="192" t="s">
        <v>778</v>
      </c>
      <c r="F185" s="192" t="s">
        <v>536</v>
      </c>
      <c r="G185" s="192" t="s">
        <v>536</v>
      </c>
      <c r="H185" s="192" t="s">
        <v>919</v>
      </c>
      <c r="I185" s="192" t="s">
        <v>1248</v>
      </c>
      <c r="J185" s="192" t="s">
        <v>781</v>
      </c>
      <c r="K185" s="192" t="s">
        <v>781</v>
      </c>
      <c r="L185" s="192" t="s">
        <v>782</v>
      </c>
      <c r="M185" s="192" t="s">
        <v>783</v>
      </c>
      <c r="N185" s="210" t="s">
        <v>784</v>
      </c>
      <c r="O185" s="211">
        <v>10041381</v>
      </c>
      <c r="P185" s="196">
        <v>43158</v>
      </c>
      <c r="Q185" s="196">
        <v>43164</v>
      </c>
      <c r="R185" s="196">
        <v>43209</v>
      </c>
      <c r="S185" s="192" t="s">
        <v>785</v>
      </c>
      <c r="T185" s="192" t="s">
        <v>786</v>
      </c>
      <c r="U185" s="192">
        <v>2</v>
      </c>
      <c r="V185" s="192">
        <v>2</v>
      </c>
      <c r="W185" s="192">
        <v>2</v>
      </c>
      <c r="X185" s="192">
        <v>2</v>
      </c>
      <c r="Y185" s="192">
        <v>2</v>
      </c>
      <c r="Z185" s="192" t="s">
        <v>783</v>
      </c>
      <c r="AA185" s="192" t="s">
        <v>783</v>
      </c>
      <c r="AB185" s="192" t="s">
        <v>489</v>
      </c>
      <c r="AC185" s="192" t="s">
        <v>487</v>
      </c>
      <c r="AD185" s="192" t="s">
        <v>783</v>
      </c>
      <c r="AE185" s="192" t="s">
        <v>783</v>
      </c>
      <c r="AF185" s="192" t="s">
        <v>783</v>
      </c>
      <c r="AG185" s="192" t="s">
        <v>783</v>
      </c>
      <c r="AH185" s="192" t="s">
        <v>783</v>
      </c>
      <c r="AI185" s="192" t="s">
        <v>783</v>
      </c>
      <c r="AJ185" s="192" t="s">
        <v>783</v>
      </c>
      <c r="AK185" s="192" t="s">
        <v>787</v>
      </c>
      <c r="AL185" s="192" t="s">
        <v>64</v>
      </c>
      <c r="AM185" s="192" t="s">
        <v>64</v>
      </c>
      <c r="AN185" s="192" t="s">
        <v>64</v>
      </c>
      <c r="AO185" s="192" t="s">
        <v>64</v>
      </c>
      <c r="AP185" s="192" t="s">
        <v>64</v>
      </c>
      <c r="AQ185" s="192" t="s">
        <v>64</v>
      </c>
      <c r="AR185" s="192" t="s">
        <v>64</v>
      </c>
      <c r="AS185" s="192" t="s">
        <v>64</v>
      </c>
      <c r="AT185" s="192" t="s">
        <v>64</v>
      </c>
      <c r="AU185" s="192" t="s">
        <v>64</v>
      </c>
      <c r="AV185" s="192" t="s">
        <v>64</v>
      </c>
      <c r="AW185" s="192" t="s">
        <v>64</v>
      </c>
      <c r="AX185" s="192" t="s">
        <v>64</v>
      </c>
      <c r="AY185" s="192" t="s">
        <v>64</v>
      </c>
      <c r="AZ185" s="192" t="s">
        <v>64</v>
      </c>
      <c r="BA185" s="192" t="s">
        <v>64</v>
      </c>
      <c r="BB185" s="192" t="s">
        <v>82</v>
      </c>
      <c r="BC185" s="192" t="s">
        <v>64</v>
      </c>
      <c r="BD185" s="192" t="s">
        <v>64</v>
      </c>
      <c r="BE185" s="192" t="s">
        <v>64</v>
      </c>
      <c r="BF185" s="192" t="s">
        <v>64</v>
      </c>
      <c r="BG185" s="192" t="s">
        <v>64</v>
      </c>
      <c r="BH185" s="192" t="s">
        <v>64</v>
      </c>
      <c r="BI185" s="192" t="s">
        <v>64</v>
      </c>
      <c r="BJ185" s="192" t="s">
        <v>82</v>
      </c>
      <c r="BK185" s="192" t="s">
        <v>82</v>
      </c>
      <c r="BL185" s="192" t="s">
        <v>64</v>
      </c>
      <c r="BM185" s="192" t="s">
        <v>64</v>
      </c>
      <c r="BN185" s="192" t="s">
        <v>64</v>
      </c>
      <c r="BO185" s="192" t="s">
        <v>64</v>
      </c>
      <c r="BP185" s="192" t="s">
        <v>64</v>
      </c>
      <c r="BQ185" s="192" t="s">
        <v>64</v>
      </c>
      <c r="BR185" s="192" t="s">
        <v>64</v>
      </c>
      <c r="BS185" s="192" t="s">
        <v>64</v>
      </c>
      <c r="BT185" s="192" t="s">
        <v>64</v>
      </c>
      <c r="BU185" s="192" t="s">
        <v>64</v>
      </c>
      <c r="BV185" s="192" t="s">
        <v>64</v>
      </c>
      <c r="BW185" s="192" t="s">
        <v>64</v>
      </c>
      <c r="BX185" s="192" t="s">
        <v>64</v>
      </c>
      <c r="BY185" s="192" t="s">
        <v>64</v>
      </c>
      <c r="BZ185" s="192" t="s">
        <v>64</v>
      </c>
      <c r="CA185" s="192" t="s">
        <v>64</v>
      </c>
      <c r="CB185" s="192" t="s">
        <v>64</v>
      </c>
      <c r="CC185" s="192" t="s">
        <v>64</v>
      </c>
      <c r="CD185" s="192" t="s">
        <v>64</v>
      </c>
      <c r="CE185" s="192" t="s">
        <v>64</v>
      </c>
      <c r="CF185" s="192" t="s">
        <v>64</v>
      </c>
      <c r="CG185" s="192" t="s">
        <v>64</v>
      </c>
      <c r="CH185" s="192" t="s">
        <v>64</v>
      </c>
      <c r="CI185" s="192" t="s">
        <v>64</v>
      </c>
      <c r="CJ185" s="192" t="s">
        <v>64</v>
      </c>
      <c r="CK185" s="192" t="s">
        <v>64</v>
      </c>
      <c r="CL185" s="192" t="s">
        <v>64</v>
      </c>
      <c r="CM185" s="192" t="s">
        <v>64</v>
      </c>
      <c r="CN185" s="192" t="s">
        <v>64</v>
      </c>
      <c r="CO185" s="192" t="s">
        <v>64</v>
      </c>
      <c r="CP185" s="192" t="s">
        <v>64</v>
      </c>
      <c r="CQ185" s="192" t="s">
        <v>64</v>
      </c>
      <c r="CR185" s="192" t="s">
        <v>82</v>
      </c>
      <c r="CS185" s="192" t="s">
        <v>82</v>
      </c>
      <c r="CT185" s="192" t="s">
        <v>82</v>
      </c>
      <c r="CU185" s="192" t="s">
        <v>64</v>
      </c>
      <c r="CV185" s="192" t="s">
        <v>64</v>
      </c>
      <c r="CW185" s="192" t="s">
        <v>64</v>
      </c>
      <c r="CX185" s="192" t="s">
        <v>64</v>
      </c>
      <c r="CY185" s="192" t="s">
        <v>64</v>
      </c>
      <c r="CZ185" s="192" t="s">
        <v>64</v>
      </c>
      <c r="DA185" s="192" t="s">
        <v>64</v>
      </c>
      <c r="DB185" s="192" t="s">
        <v>64</v>
      </c>
      <c r="DC185" s="192" t="s">
        <v>64</v>
      </c>
      <c r="DD185" s="192" t="s">
        <v>64</v>
      </c>
      <c r="DE185" s="192" t="s">
        <v>64</v>
      </c>
      <c r="DF185" s="192" t="s">
        <v>64</v>
      </c>
      <c r="DG185" s="192" t="s">
        <v>64</v>
      </c>
      <c r="DH185" s="192" t="s">
        <v>64</v>
      </c>
      <c r="DI185" s="192" t="s">
        <v>64</v>
      </c>
      <c r="DJ185" s="192" t="s">
        <v>64</v>
      </c>
      <c r="DK185" s="192" t="s">
        <v>64</v>
      </c>
      <c r="DL185" s="192" t="s">
        <v>64</v>
      </c>
      <c r="DM185" s="192" t="s">
        <v>64</v>
      </c>
      <c r="DN185" s="192" t="s">
        <v>64</v>
      </c>
      <c r="DO185" s="192" t="s">
        <v>64</v>
      </c>
      <c r="DP185" s="192" t="s">
        <v>64</v>
      </c>
      <c r="DQ185" s="192" t="s">
        <v>82</v>
      </c>
      <c r="DR185" s="192" t="s">
        <v>82</v>
      </c>
      <c r="DS185" s="192" t="s">
        <v>64</v>
      </c>
      <c r="DT185" s="192" t="s">
        <v>64</v>
      </c>
      <c r="DU185" s="192" t="s">
        <v>64</v>
      </c>
      <c r="DV185" s="192" t="s">
        <v>64</v>
      </c>
      <c r="DW185" s="192" t="s">
        <v>64</v>
      </c>
      <c r="DX185" s="192" t="s">
        <v>64</v>
      </c>
      <c r="DY185" s="192" t="s">
        <v>64</v>
      </c>
      <c r="DZ185" s="192" t="s">
        <v>64</v>
      </c>
      <c r="EA185" s="192" t="s">
        <v>64</v>
      </c>
      <c r="EB185" s="192" t="s">
        <v>64</v>
      </c>
      <c r="EC185" s="192" t="s">
        <v>64</v>
      </c>
      <c r="ED185" s="192" t="s">
        <v>64</v>
      </c>
      <c r="EE185" s="192" t="s">
        <v>64</v>
      </c>
      <c r="EF185" s="192" t="s">
        <v>82</v>
      </c>
      <c r="EG185" s="192" t="s">
        <v>64</v>
      </c>
      <c r="EH185" s="192" t="s">
        <v>64</v>
      </c>
      <c r="EI185" s="192" t="s">
        <v>64</v>
      </c>
      <c r="EJ185" s="192" t="s">
        <v>64</v>
      </c>
      <c r="EK185" s="192" t="s">
        <v>64</v>
      </c>
      <c r="EL185" s="192" t="s">
        <v>64</v>
      </c>
      <c r="EM185" s="192" t="s">
        <v>64</v>
      </c>
      <c r="EN185" s="192" t="s">
        <v>64</v>
      </c>
      <c r="EO185" s="192" t="s">
        <v>82</v>
      </c>
      <c r="EP185" s="192" t="s">
        <v>64</v>
      </c>
      <c r="EQ185" s="192" t="s">
        <v>64</v>
      </c>
      <c r="ER185" s="192" t="s">
        <v>64</v>
      </c>
      <c r="ES185" s="192" t="s">
        <v>64</v>
      </c>
      <c r="ET185" s="192" t="s">
        <v>64</v>
      </c>
      <c r="EU185" s="192" t="s">
        <v>64</v>
      </c>
      <c r="EV185" s="192" t="s">
        <v>64</v>
      </c>
      <c r="EW185" s="192" t="s">
        <v>64</v>
      </c>
      <c r="EX185" s="192" t="s">
        <v>64</v>
      </c>
      <c r="EY185" s="192" t="s">
        <v>64</v>
      </c>
      <c r="EZ185" s="192" t="s">
        <v>64</v>
      </c>
      <c r="FA185" s="192" t="s">
        <v>64</v>
      </c>
      <c r="FB185" s="192" t="s">
        <v>82</v>
      </c>
      <c r="FC185" s="192" t="s">
        <v>64</v>
      </c>
      <c r="FD185" s="192" t="s">
        <v>82</v>
      </c>
      <c r="FE185" s="192" t="s">
        <v>64</v>
      </c>
      <c r="FF185" s="192" t="s">
        <v>64</v>
      </c>
      <c r="FG185" s="192" t="s">
        <v>64</v>
      </c>
      <c r="FH185" s="192" t="s">
        <v>64</v>
      </c>
      <c r="FI185" s="192" t="s">
        <v>82</v>
      </c>
      <c r="FJ185" s="192" t="s">
        <v>64</v>
      </c>
      <c r="FK185" s="192" t="s">
        <v>64</v>
      </c>
      <c r="FL185" s="192" t="s">
        <v>82</v>
      </c>
      <c r="FM185" s="192" t="s">
        <v>64</v>
      </c>
      <c r="FN185" s="192" t="s">
        <v>64</v>
      </c>
      <c r="FO185" s="192" t="s">
        <v>64</v>
      </c>
      <c r="FP185" s="192" t="s">
        <v>64</v>
      </c>
      <c r="FQ185" s="192" t="s">
        <v>64</v>
      </c>
      <c r="FR185" s="192" t="s">
        <v>64</v>
      </c>
      <c r="FS185" s="192" t="s">
        <v>64</v>
      </c>
      <c r="FT185" s="192" t="s">
        <v>64</v>
      </c>
      <c r="FU185" s="192" t="s">
        <v>64</v>
      </c>
      <c r="FV185" s="192" t="s">
        <v>82</v>
      </c>
      <c r="FW185" s="192" t="s">
        <v>64</v>
      </c>
      <c r="FX185" s="192" t="s">
        <v>64</v>
      </c>
      <c r="FY185" s="192" t="s">
        <v>64</v>
      </c>
      <c r="FZ185" s="192" t="s">
        <v>64</v>
      </c>
      <c r="GA185" s="192" t="s">
        <v>64</v>
      </c>
      <c r="GB185" s="192" t="s">
        <v>64</v>
      </c>
      <c r="GC185" s="192" t="s">
        <v>64</v>
      </c>
      <c r="GD185" s="192" t="s">
        <v>64</v>
      </c>
      <c r="GE185" s="192" t="s">
        <v>64</v>
      </c>
      <c r="GF185" s="192" t="s">
        <v>64</v>
      </c>
      <c r="GG185" s="192" t="s">
        <v>64</v>
      </c>
      <c r="GH185" s="192" t="s">
        <v>64</v>
      </c>
      <c r="GI185" s="192" t="s">
        <v>64</v>
      </c>
      <c r="GJ185" s="192" t="s">
        <v>64</v>
      </c>
      <c r="GK185" s="192" t="s">
        <v>64</v>
      </c>
      <c r="GL185" s="192" t="s">
        <v>64</v>
      </c>
      <c r="GM185" s="192" t="s">
        <v>64</v>
      </c>
      <c r="GN185" s="192" t="s">
        <v>82</v>
      </c>
      <c r="GO185" s="192" t="s">
        <v>64</v>
      </c>
      <c r="GP185" s="192" t="s">
        <v>64</v>
      </c>
      <c r="GQ185" s="192" t="s">
        <v>64</v>
      </c>
      <c r="GR185" s="192" t="s">
        <v>64</v>
      </c>
      <c r="GS185" s="192" t="s">
        <v>64</v>
      </c>
      <c r="GT185" s="192" t="s">
        <v>82</v>
      </c>
      <c r="GU185" s="192" t="s">
        <v>64</v>
      </c>
      <c r="GV185" s="192" t="s">
        <v>64</v>
      </c>
      <c r="GW185" s="192" t="s">
        <v>64</v>
      </c>
      <c r="GX185" s="192" t="s">
        <v>64</v>
      </c>
      <c r="GY185" s="192" t="s">
        <v>64</v>
      </c>
      <c r="GZ185" s="192" t="s">
        <v>64</v>
      </c>
      <c r="HA185" s="192" t="s">
        <v>64</v>
      </c>
      <c r="HB185" s="192" t="s">
        <v>64</v>
      </c>
      <c r="HC185" s="192" t="s">
        <v>82</v>
      </c>
      <c r="HD185" s="192" t="s">
        <v>64</v>
      </c>
      <c r="HE185" s="192" t="s">
        <v>64</v>
      </c>
      <c r="HF185" s="192" t="s">
        <v>64</v>
      </c>
      <c r="HG185" s="192" t="s">
        <v>64</v>
      </c>
      <c r="HH185" s="192" t="s">
        <v>64</v>
      </c>
      <c r="HI185" s="192" t="s">
        <v>64</v>
      </c>
      <c r="HJ185" s="192" t="s">
        <v>64</v>
      </c>
      <c r="HK185" s="192" t="s">
        <v>64</v>
      </c>
      <c r="HL185" s="192" t="s">
        <v>64</v>
      </c>
      <c r="HM185" s="192" t="s">
        <v>64</v>
      </c>
      <c r="HN185" s="192" t="s">
        <v>64</v>
      </c>
      <c r="HO185" s="192" t="s">
        <v>64</v>
      </c>
      <c r="HP185" s="192" t="s">
        <v>82</v>
      </c>
      <c r="HQ185" s="192" t="s">
        <v>82</v>
      </c>
      <c r="HR185" s="192" t="s">
        <v>82</v>
      </c>
      <c r="HS185" s="192" t="s">
        <v>64</v>
      </c>
      <c r="HT185" s="192" t="s">
        <v>64</v>
      </c>
      <c r="HU185" s="192" t="s">
        <v>64</v>
      </c>
      <c r="HV185" s="192" t="s">
        <v>64</v>
      </c>
      <c r="HW185" s="192" t="s">
        <v>64</v>
      </c>
      <c r="HX185" s="192" t="s">
        <v>64</v>
      </c>
      <c r="HY185" s="192" t="s">
        <v>64</v>
      </c>
      <c r="HZ185" s="192" t="s">
        <v>64</v>
      </c>
      <c r="IA185" s="192" t="s">
        <v>64</v>
      </c>
      <c r="IB185" s="192" t="s">
        <v>64</v>
      </c>
      <c r="IC185" s="192" t="s">
        <v>64</v>
      </c>
      <c r="ID185" s="192" t="s">
        <v>64</v>
      </c>
      <c r="IE185" s="192" t="s">
        <v>64</v>
      </c>
      <c r="IF185" s="192" t="s">
        <v>64</v>
      </c>
      <c r="IG185" s="192" t="s">
        <v>64</v>
      </c>
      <c r="IH185" s="192" t="s">
        <v>64</v>
      </c>
      <c r="II185" s="192" t="s">
        <v>64</v>
      </c>
      <c r="IJ185" s="192" t="s">
        <v>64</v>
      </c>
      <c r="IK185" s="192" t="s">
        <v>64</v>
      </c>
      <c r="IL185" s="192" t="s">
        <v>64</v>
      </c>
      <c r="IM185" s="192" t="s">
        <v>490</v>
      </c>
      <c r="IN185" s="192" t="s">
        <v>83</v>
      </c>
      <c r="IO185" s="192" t="s">
        <v>489</v>
      </c>
      <c r="IP185" s="192" t="s">
        <v>487</v>
      </c>
      <c r="IQ185" s="192" t="s">
        <v>64</v>
      </c>
      <c r="IR185" s="192" t="s">
        <v>82</v>
      </c>
    </row>
    <row r="186" spans="1:252">
      <c r="A186" s="209" t="str">
        <f t="shared" si="2"/>
        <v>Report</v>
      </c>
      <c r="B186" s="192">
        <v>135018</v>
      </c>
      <c r="C186" s="192">
        <v>8866103</v>
      </c>
      <c r="D186" s="192" t="s">
        <v>1249</v>
      </c>
      <c r="E186" s="192" t="s">
        <v>778</v>
      </c>
      <c r="F186" s="192" t="s">
        <v>535</v>
      </c>
      <c r="G186" s="192" t="s">
        <v>535</v>
      </c>
      <c r="H186" s="192" t="s">
        <v>1073</v>
      </c>
      <c r="I186" s="192" t="s">
        <v>1250</v>
      </c>
      <c r="J186" s="192" t="s">
        <v>781</v>
      </c>
      <c r="K186" s="192" t="s">
        <v>834</v>
      </c>
      <c r="L186" s="192" t="s">
        <v>834</v>
      </c>
      <c r="M186" s="192" t="s">
        <v>783</v>
      </c>
      <c r="N186" s="210" t="s">
        <v>784</v>
      </c>
      <c r="O186" s="211">
        <v>10008607</v>
      </c>
      <c r="P186" s="196">
        <v>43046</v>
      </c>
      <c r="Q186" s="196">
        <v>43048</v>
      </c>
      <c r="R186" s="196">
        <v>43073</v>
      </c>
      <c r="S186" s="192" t="s">
        <v>785</v>
      </c>
      <c r="T186" s="192" t="s">
        <v>786</v>
      </c>
      <c r="U186" s="192">
        <v>2</v>
      </c>
      <c r="V186" s="192">
        <v>2</v>
      </c>
      <c r="W186" s="192">
        <v>2</v>
      </c>
      <c r="X186" s="192">
        <v>2</v>
      </c>
      <c r="Y186" s="192">
        <v>2</v>
      </c>
      <c r="Z186" s="192" t="s">
        <v>783</v>
      </c>
      <c r="AA186" s="192" t="s">
        <v>783</v>
      </c>
      <c r="AB186" s="192" t="s">
        <v>489</v>
      </c>
      <c r="AC186" s="192" t="s">
        <v>783</v>
      </c>
      <c r="AD186" s="192" t="s">
        <v>783</v>
      </c>
      <c r="AE186" s="192" t="s">
        <v>783</v>
      </c>
      <c r="AF186" s="192" t="s">
        <v>783</v>
      </c>
      <c r="AG186" s="192" t="s">
        <v>783</v>
      </c>
      <c r="AH186" s="192" t="s">
        <v>783</v>
      </c>
      <c r="AI186" s="192" t="s">
        <v>783</v>
      </c>
      <c r="AJ186" s="192" t="s">
        <v>783</v>
      </c>
      <c r="AK186" s="192" t="s">
        <v>787</v>
      </c>
      <c r="AL186" s="192" t="s">
        <v>64</v>
      </c>
      <c r="AM186" s="192" t="s">
        <v>64</v>
      </c>
      <c r="AN186" s="192" t="s">
        <v>64</v>
      </c>
      <c r="AO186" s="192" t="s">
        <v>64</v>
      </c>
      <c r="AP186" s="192" t="s">
        <v>64</v>
      </c>
      <c r="AQ186" s="192" t="s">
        <v>64</v>
      </c>
      <c r="AR186" s="192" t="s">
        <v>64</v>
      </c>
      <c r="AS186" s="192" t="s">
        <v>64</v>
      </c>
      <c r="AT186" s="192" t="s">
        <v>64</v>
      </c>
      <c r="AU186" s="192" t="s">
        <v>64</v>
      </c>
      <c r="AV186" s="192" t="s">
        <v>64</v>
      </c>
      <c r="AW186" s="192" t="s">
        <v>64</v>
      </c>
      <c r="AX186" s="192" t="s">
        <v>64</v>
      </c>
      <c r="AY186" s="192" t="s">
        <v>64</v>
      </c>
      <c r="AZ186" s="192" t="s">
        <v>64</v>
      </c>
      <c r="BA186" s="192" t="s">
        <v>64</v>
      </c>
      <c r="BB186" s="192" t="s">
        <v>83</v>
      </c>
      <c r="BC186" s="192" t="s">
        <v>64</v>
      </c>
      <c r="BD186" s="192" t="s">
        <v>64</v>
      </c>
      <c r="BE186" s="192" t="s">
        <v>64</v>
      </c>
      <c r="BF186" s="192" t="s">
        <v>64</v>
      </c>
      <c r="BG186" s="192" t="s">
        <v>64</v>
      </c>
      <c r="BH186" s="192" t="s">
        <v>64</v>
      </c>
      <c r="BI186" s="192" t="s">
        <v>64</v>
      </c>
      <c r="BJ186" s="192" t="s">
        <v>83</v>
      </c>
      <c r="BK186" s="192" t="s">
        <v>83</v>
      </c>
      <c r="BL186" s="192" t="s">
        <v>64</v>
      </c>
      <c r="BM186" s="192" t="s">
        <v>64</v>
      </c>
      <c r="BN186" s="192" t="s">
        <v>64</v>
      </c>
      <c r="BO186" s="192" t="s">
        <v>64</v>
      </c>
      <c r="BP186" s="192" t="s">
        <v>64</v>
      </c>
      <c r="BQ186" s="192" t="s">
        <v>64</v>
      </c>
      <c r="BR186" s="192" t="s">
        <v>64</v>
      </c>
      <c r="BS186" s="192" t="s">
        <v>64</v>
      </c>
      <c r="BT186" s="192" t="s">
        <v>64</v>
      </c>
      <c r="BU186" s="192" t="s">
        <v>64</v>
      </c>
      <c r="BV186" s="192" t="s">
        <v>64</v>
      </c>
      <c r="BW186" s="192" t="s">
        <v>64</v>
      </c>
      <c r="BX186" s="192" t="s">
        <v>64</v>
      </c>
      <c r="BY186" s="192" t="s">
        <v>64</v>
      </c>
      <c r="BZ186" s="192" t="s">
        <v>64</v>
      </c>
      <c r="CA186" s="192" t="s">
        <v>64</v>
      </c>
      <c r="CB186" s="192" t="s">
        <v>64</v>
      </c>
      <c r="CC186" s="192" t="s">
        <v>64</v>
      </c>
      <c r="CD186" s="192" t="s">
        <v>64</v>
      </c>
      <c r="CE186" s="192" t="s">
        <v>64</v>
      </c>
      <c r="CF186" s="192" t="s">
        <v>64</v>
      </c>
      <c r="CG186" s="192" t="s">
        <v>64</v>
      </c>
      <c r="CH186" s="192" t="s">
        <v>64</v>
      </c>
      <c r="CI186" s="192" t="s">
        <v>64</v>
      </c>
      <c r="CJ186" s="192" t="s">
        <v>64</v>
      </c>
      <c r="CK186" s="192" t="s">
        <v>64</v>
      </c>
      <c r="CL186" s="192" t="s">
        <v>64</v>
      </c>
      <c r="CM186" s="192" t="s">
        <v>64</v>
      </c>
      <c r="CN186" s="192" t="s">
        <v>64</v>
      </c>
      <c r="CO186" s="192" t="s">
        <v>64</v>
      </c>
      <c r="CP186" s="192" t="s">
        <v>64</v>
      </c>
      <c r="CQ186" s="192" t="s">
        <v>64</v>
      </c>
      <c r="CR186" s="192" t="s">
        <v>64</v>
      </c>
      <c r="CS186" s="192" t="s">
        <v>64</v>
      </c>
      <c r="CT186" s="192" t="s">
        <v>83</v>
      </c>
      <c r="CU186" s="192" t="s">
        <v>64</v>
      </c>
      <c r="CV186" s="192" t="s">
        <v>64</v>
      </c>
      <c r="CW186" s="192" t="s">
        <v>64</v>
      </c>
      <c r="CX186" s="192" t="s">
        <v>64</v>
      </c>
      <c r="CY186" s="192" t="s">
        <v>64</v>
      </c>
      <c r="CZ186" s="192" t="s">
        <v>64</v>
      </c>
      <c r="DA186" s="192" t="s">
        <v>64</v>
      </c>
      <c r="DB186" s="192" t="s">
        <v>64</v>
      </c>
      <c r="DC186" s="192" t="s">
        <v>64</v>
      </c>
      <c r="DD186" s="192" t="s">
        <v>64</v>
      </c>
      <c r="DE186" s="192" t="s">
        <v>64</v>
      </c>
      <c r="DF186" s="192" t="s">
        <v>64</v>
      </c>
      <c r="DG186" s="192" t="s">
        <v>64</v>
      </c>
      <c r="DH186" s="192" t="s">
        <v>64</v>
      </c>
      <c r="DI186" s="192" t="s">
        <v>64</v>
      </c>
      <c r="DJ186" s="192" t="s">
        <v>64</v>
      </c>
      <c r="DK186" s="192" t="s">
        <v>64</v>
      </c>
      <c r="DL186" s="192" t="s">
        <v>64</v>
      </c>
      <c r="DM186" s="192" t="s">
        <v>64</v>
      </c>
      <c r="DN186" s="192" t="s">
        <v>64</v>
      </c>
      <c r="DO186" s="192" t="s">
        <v>64</v>
      </c>
      <c r="DP186" s="192" t="s">
        <v>64</v>
      </c>
      <c r="DQ186" s="192" t="s">
        <v>64</v>
      </c>
      <c r="DR186" s="192" t="s">
        <v>83</v>
      </c>
      <c r="DS186" s="192" t="s">
        <v>64</v>
      </c>
      <c r="DT186" s="192" t="s">
        <v>64</v>
      </c>
      <c r="DU186" s="192" t="s">
        <v>64</v>
      </c>
      <c r="DV186" s="192" t="s">
        <v>64</v>
      </c>
      <c r="DW186" s="192" t="s">
        <v>64</v>
      </c>
      <c r="DX186" s="192" t="s">
        <v>64</v>
      </c>
      <c r="DY186" s="192" t="s">
        <v>64</v>
      </c>
      <c r="DZ186" s="192" t="s">
        <v>64</v>
      </c>
      <c r="EA186" s="192" t="s">
        <v>64</v>
      </c>
      <c r="EB186" s="192" t="s">
        <v>64</v>
      </c>
      <c r="EC186" s="192" t="s">
        <v>64</v>
      </c>
      <c r="ED186" s="192" t="s">
        <v>64</v>
      </c>
      <c r="EE186" s="192" t="s">
        <v>64</v>
      </c>
      <c r="EF186" s="192" t="s">
        <v>83</v>
      </c>
      <c r="EG186" s="192" t="s">
        <v>64</v>
      </c>
      <c r="EH186" s="192" t="s">
        <v>64</v>
      </c>
      <c r="EI186" s="192" t="s">
        <v>64</v>
      </c>
      <c r="EJ186" s="192" t="s">
        <v>64</v>
      </c>
      <c r="EK186" s="192" t="s">
        <v>64</v>
      </c>
      <c r="EL186" s="192" t="s">
        <v>64</v>
      </c>
      <c r="EM186" s="192" t="s">
        <v>64</v>
      </c>
      <c r="EN186" s="192" t="s">
        <v>64</v>
      </c>
      <c r="EO186" s="192" t="s">
        <v>64</v>
      </c>
      <c r="EP186" s="192" t="s">
        <v>64</v>
      </c>
      <c r="EQ186" s="192" t="s">
        <v>64</v>
      </c>
      <c r="ER186" s="192" t="s">
        <v>64</v>
      </c>
      <c r="ES186" s="192" t="s">
        <v>64</v>
      </c>
      <c r="ET186" s="192" t="s">
        <v>64</v>
      </c>
      <c r="EU186" s="192" t="s">
        <v>64</v>
      </c>
      <c r="EV186" s="192" t="s">
        <v>64</v>
      </c>
      <c r="EW186" s="192" t="s">
        <v>64</v>
      </c>
      <c r="EX186" s="192" t="s">
        <v>64</v>
      </c>
      <c r="EY186" s="192" t="s">
        <v>64</v>
      </c>
      <c r="EZ186" s="192" t="s">
        <v>64</v>
      </c>
      <c r="FA186" s="192" t="s">
        <v>64</v>
      </c>
      <c r="FB186" s="192" t="s">
        <v>64</v>
      </c>
      <c r="FC186" s="192" t="s">
        <v>64</v>
      </c>
      <c r="FD186" s="192" t="s">
        <v>64</v>
      </c>
      <c r="FE186" s="192" t="s">
        <v>64</v>
      </c>
      <c r="FF186" s="192" t="s">
        <v>64</v>
      </c>
      <c r="FG186" s="192" t="s">
        <v>64</v>
      </c>
      <c r="FH186" s="192" t="s">
        <v>64</v>
      </c>
      <c r="FI186" s="192" t="s">
        <v>64</v>
      </c>
      <c r="FJ186" s="192" t="s">
        <v>64</v>
      </c>
      <c r="FK186" s="192" t="s">
        <v>64</v>
      </c>
      <c r="FL186" s="192" t="s">
        <v>64</v>
      </c>
      <c r="FM186" s="192" t="s">
        <v>64</v>
      </c>
      <c r="FN186" s="192" t="s">
        <v>64</v>
      </c>
      <c r="FO186" s="192" t="s">
        <v>64</v>
      </c>
      <c r="FP186" s="192" t="s">
        <v>64</v>
      </c>
      <c r="FQ186" s="192" t="s">
        <v>64</v>
      </c>
      <c r="FR186" s="192" t="s">
        <v>64</v>
      </c>
      <c r="FS186" s="192" t="s">
        <v>64</v>
      </c>
      <c r="FT186" s="192" t="s">
        <v>64</v>
      </c>
      <c r="FU186" s="192" t="s">
        <v>64</v>
      </c>
      <c r="FV186" s="192" t="s">
        <v>83</v>
      </c>
      <c r="FW186" s="192" t="s">
        <v>64</v>
      </c>
      <c r="FX186" s="192" t="s">
        <v>64</v>
      </c>
      <c r="FY186" s="192" t="s">
        <v>64</v>
      </c>
      <c r="FZ186" s="192" t="s">
        <v>64</v>
      </c>
      <c r="GA186" s="192" t="s">
        <v>64</v>
      </c>
      <c r="GB186" s="192" t="s">
        <v>64</v>
      </c>
      <c r="GC186" s="192" t="s">
        <v>64</v>
      </c>
      <c r="GD186" s="192" t="s">
        <v>64</v>
      </c>
      <c r="GE186" s="192" t="s">
        <v>64</v>
      </c>
      <c r="GF186" s="192" t="s">
        <v>64</v>
      </c>
      <c r="GG186" s="192" t="s">
        <v>64</v>
      </c>
      <c r="GH186" s="192" t="s">
        <v>64</v>
      </c>
      <c r="GI186" s="192" t="s">
        <v>64</v>
      </c>
      <c r="GJ186" s="192" t="s">
        <v>64</v>
      </c>
      <c r="GK186" s="192" t="s">
        <v>64</v>
      </c>
      <c r="GL186" s="192" t="s">
        <v>64</v>
      </c>
      <c r="GM186" s="192" t="s">
        <v>64</v>
      </c>
      <c r="GN186" s="192" t="s">
        <v>83</v>
      </c>
      <c r="GO186" s="192" t="s">
        <v>64</v>
      </c>
      <c r="GP186" s="192" t="s">
        <v>64</v>
      </c>
      <c r="GQ186" s="192" t="s">
        <v>64</v>
      </c>
      <c r="GR186" s="192" t="s">
        <v>64</v>
      </c>
      <c r="GS186" s="192" t="s">
        <v>64</v>
      </c>
      <c r="GT186" s="192" t="s">
        <v>64</v>
      </c>
      <c r="GU186" s="192" t="s">
        <v>64</v>
      </c>
      <c r="GV186" s="192" t="s">
        <v>64</v>
      </c>
      <c r="GW186" s="192" t="s">
        <v>64</v>
      </c>
      <c r="GX186" s="192" t="s">
        <v>64</v>
      </c>
      <c r="GY186" s="192" t="s">
        <v>64</v>
      </c>
      <c r="GZ186" s="192" t="s">
        <v>64</v>
      </c>
      <c r="HA186" s="192" t="s">
        <v>64</v>
      </c>
      <c r="HB186" s="192" t="s">
        <v>64</v>
      </c>
      <c r="HC186" s="192" t="s">
        <v>64</v>
      </c>
      <c r="HD186" s="192" t="s">
        <v>64</v>
      </c>
      <c r="HE186" s="192" t="s">
        <v>64</v>
      </c>
      <c r="HF186" s="192" t="s">
        <v>64</v>
      </c>
      <c r="HG186" s="192" t="s">
        <v>64</v>
      </c>
      <c r="HH186" s="192" t="s">
        <v>64</v>
      </c>
      <c r="HI186" s="192" t="s">
        <v>64</v>
      </c>
      <c r="HJ186" s="192" t="s">
        <v>64</v>
      </c>
      <c r="HK186" s="192" t="s">
        <v>64</v>
      </c>
      <c r="HL186" s="192" t="s">
        <v>64</v>
      </c>
      <c r="HM186" s="192" t="s">
        <v>64</v>
      </c>
      <c r="HN186" s="192" t="s">
        <v>64</v>
      </c>
      <c r="HO186" s="192" t="s">
        <v>64</v>
      </c>
      <c r="HP186" s="192" t="s">
        <v>64</v>
      </c>
      <c r="HQ186" s="192" t="s">
        <v>64</v>
      </c>
      <c r="HR186" s="192" t="s">
        <v>64</v>
      </c>
      <c r="HS186" s="192" t="s">
        <v>64</v>
      </c>
      <c r="HT186" s="192" t="s">
        <v>64</v>
      </c>
      <c r="HU186" s="192" t="s">
        <v>64</v>
      </c>
      <c r="HV186" s="192" t="s">
        <v>64</v>
      </c>
      <c r="HW186" s="192" t="s">
        <v>64</v>
      </c>
      <c r="HX186" s="192" t="s">
        <v>64</v>
      </c>
      <c r="HY186" s="192" t="s">
        <v>64</v>
      </c>
      <c r="HZ186" s="192" t="s">
        <v>64</v>
      </c>
      <c r="IA186" s="192" t="s">
        <v>64</v>
      </c>
      <c r="IB186" s="192" t="s">
        <v>64</v>
      </c>
      <c r="IC186" s="192" t="s">
        <v>64</v>
      </c>
      <c r="ID186" s="192" t="s">
        <v>64</v>
      </c>
      <c r="IE186" s="192" t="s">
        <v>64</v>
      </c>
      <c r="IF186" s="192" t="s">
        <v>64</v>
      </c>
      <c r="IG186" s="192" t="s">
        <v>64</v>
      </c>
      <c r="IH186" s="192" t="s">
        <v>64</v>
      </c>
      <c r="II186" s="192" t="s">
        <v>64</v>
      </c>
      <c r="IJ186" s="192" t="s">
        <v>64</v>
      </c>
      <c r="IK186" s="192" t="s">
        <v>64</v>
      </c>
      <c r="IL186" s="192" t="s">
        <v>64</v>
      </c>
      <c r="IM186" s="192" t="s">
        <v>490</v>
      </c>
      <c r="IN186" s="192" t="s">
        <v>797</v>
      </c>
      <c r="IO186" s="192" t="s">
        <v>489</v>
      </c>
      <c r="IP186" s="192" t="s">
        <v>487</v>
      </c>
      <c r="IQ186" s="192" t="s">
        <v>783</v>
      </c>
      <c r="IR186" s="192" t="s">
        <v>783</v>
      </c>
    </row>
    <row r="187" spans="1:252">
      <c r="A187" s="209" t="str">
        <f t="shared" si="2"/>
        <v>Report</v>
      </c>
      <c r="B187" s="192">
        <v>135373</v>
      </c>
      <c r="C187" s="192">
        <v>3046121</v>
      </c>
      <c r="D187" s="192" t="s">
        <v>1251</v>
      </c>
      <c r="E187" s="192" t="s">
        <v>778</v>
      </c>
      <c r="F187" s="192" t="s">
        <v>534</v>
      </c>
      <c r="G187" s="192" t="s">
        <v>534</v>
      </c>
      <c r="H187" s="192" t="s">
        <v>1252</v>
      </c>
      <c r="I187" s="192" t="s">
        <v>1253</v>
      </c>
      <c r="J187" s="192" t="s">
        <v>781</v>
      </c>
      <c r="K187" s="192" t="s">
        <v>781</v>
      </c>
      <c r="L187" s="192" t="s">
        <v>782</v>
      </c>
      <c r="M187" s="192" t="s">
        <v>783</v>
      </c>
      <c r="N187" s="210" t="s">
        <v>784</v>
      </c>
      <c r="O187" s="211">
        <v>10041399</v>
      </c>
      <c r="P187" s="196">
        <v>43137</v>
      </c>
      <c r="Q187" s="196">
        <v>43139</v>
      </c>
      <c r="R187" s="196">
        <v>43166</v>
      </c>
      <c r="S187" s="192" t="s">
        <v>785</v>
      </c>
      <c r="T187" s="192" t="s">
        <v>786</v>
      </c>
      <c r="U187" s="192">
        <v>2</v>
      </c>
      <c r="V187" s="192">
        <v>2</v>
      </c>
      <c r="W187" s="192">
        <v>1</v>
      </c>
      <c r="X187" s="192">
        <v>1</v>
      </c>
      <c r="Y187" s="192">
        <v>1</v>
      </c>
      <c r="Z187" s="192" t="s">
        <v>783</v>
      </c>
      <c r="AA187" s="192" t="s">
        <v>783</v>
      </c>
      <c r="AB187" s="192" t="s">
        <v>489</v>
      </c>
      <c r="AC187" s="192" t="s">
        <v>487</v>
      </c>
      <c r="AD187" s="192" t="s">
        <v>783</v>
      </c>
      <c r="AE187" s="192" t="s">
        <v>783</v>
      </c>
      <c r="AF187" s="192" t="s">
        <v>783</v>
      </c>
      <c r="AG187" s="192" t="s">
        <v>783</v>
      </c>
      <c r="AH187" s="192" t="s">
        <v>783</v>
      </c>
      <c r="AI187" s="192" t="s">
        <v>783</v>
      </c>
      <c r="AJ187" s="192" t="s">
        <v>783</v>
      </c>
      <c r="AK187" s="192" t="s">
        <v>787</v>
      </c>
      <c r="AL187" s="192" t="s">
        <v>64</v>
      </c>
      <c r="AM187" s="192" t="s">
        <v>64</v>
      </c>
      <c r="AN187" s="192" t="s">
        <v>64</v>
      </c>
      <c r="AO187" s="192" t="s">
        <v>64</v>
      </c>
      <c r="AP187" s="192" t="s">
        <v>64</v>
      </c>
      <c r="AQ187" s="192" t="s">
        <v>64</v>
      </c>
      <c r="AR187" s="192" t="s">
        <v>64</v>
      </c>
      <c r="AS187" s="192" t="s">
        <v>64</v>
      </c>
      <c r="AT187" s="192" t="s">
        <v>64</v>
      </c>
      <c r="AU187" s="192" t="s">
        <v>64</v>
      </c>
      <c r="AV187" s="192" t="s">
        <v>64</v>
      </c>
      <c r="AW187" s="192" t="s">
        <v>64</v>
      </c>
      <c r="AX187" s="192" t="s">
        <v>64</v>
      </c>
      <c r="AY187" s="192" t="s">
        <v>64</v>
      </c>
      <c r="AZ187" s="192" t="s">
        <v>64</v>
      </c>
      <c r="BA187" s="192" t="s">
        <v>64</v>
      </c>
      <c r="BB187" s="192" t="s">
        <v>82</v>
      </c>
      <c r="BC187" s="192" t="s">
        <v>64</v>
      </c>
      <c r="BD187" s="192" t="s">
        <v>64</v>
      </c>
      <c r="BE187" s="192" t="s">
        <v>64</v>
      </c>
      <c r="BF187" s="192" t="s">
        <v>64</v>
      </c>
      <c r="BG187" s="192" t="s">
        <v>64</v>
      </c>
      <c r="BH187" s="192" t="s">
        <v>64</v>
      </c>
      <c r="BI187" s="192" t="s">
        <v>64</v>
      </c>
      <c r="BJ187" s="192" t="s">
        <v>82</v>
      </c>
      <c r="BK187" s="192" t="s">
        <v>64</v>
      </c>
      <c r="BL187" s="192" t="s">
        <v>64</v>
      </c>
      <c r="BM187" s="192" t="s">
        <v>64</v>
      </c>
      <c r="BN187" s="192" t="s">
        <v>64</v>
      </c>
      <c r="BO187" s="192" t="s">
        <v>64</v>
      </c>
      <c r="BP187" s="192" t="s">
        <v>64</v>
      </c>
      <c r="BQ187" s="192" t="s">
        <v>64</v>
      </c>
      <c r="BR187" s="192" t="s">
        <v>64</v>
      </c>
      <c r="BS187" s="192" t="s">
        <v>64</v>
      </c>
      <c r="BT187" s="192" t="s">
        <v>64</v>
      </c>
      <c r="BU187" s="192" t="s">
        <v>64</v>
      </c>
      <c r="BV187" s="192" t="s">
        <v>64</v>
      </c>
      <c r="BW187" s="192" t="s">
        <v>64</v>
      </c>
      <c r="BX187" s="192" t="s">
        <v>64</v>
      </c>
      <c r="BY187" s="192" t="s">
        <v>64</v>
      </c>
      <c r="BZ187" s="192" t="s">
        <v>64</v>
      </c>
      <c r="CA187" s="192" t="s">
        <v>64</v>
      </c>
      <c r="CB187" s="192" t="s">
        <v>64</v>
      </c>
      <c r="CC187" s="192" t="s">
        <v>64</v>
      </c>
      <c r="CD187" s="192" t="s">
        <v>64</v>
      </c>
      <c r="CE187" s="192" t="s">
        <v>64</v>
      </c>
      <c r="CF187" s="192" t="s">
        <v>64</v>
      </c>
      <c r="CG187" s="192" t="s">
        <v>64</v>
      </c>
      <c r="CH187" s="192" t="s">
        <v>64</v>
      </c>
      <c r="CI187" s="192" t="s">
        <v>64</v>
      </c>
      <c r="CJ187" s="192" t="s">
        <v>64</v>
      </c>
      <c r="CK187" s="192" t="s">
        <v>64</v>
      </c>
      <c r="CL187" s="192" t="s">
        <v>64</v>
      </c>
      <c r="CM187" s="192" t="s">
        <v>64</v>
      </c>
      <c r="CN187" s="192" t="s">
        <v>64</v>
      </c>
      <c r="CO187" s="192" t="s">
        <v>64</v>
      </c>
      <c r="CP187" s="192" t="s">
        <v>64</v>
      </c>
      <c r="CQ187" s="192" t="s">
        <v>64</v>
      </c>
      <c r="CR187" s="192" t="s">
        <v>82</v>
      </c>
      <c r="CS187" s="192" t="s">
        <v>82</v>
      </c>
      <c r="CT187" s="192" t="s">
        <v>82</v>
      </c>
      <c r="CU187" s="192" t="s">
        <v>64</v>
      </c>
      <c r="CV187" s="192" t="s">
        <v>64</v>
      </c>
      <c r="CW187" s="192" t="s">
        <v>64</v>
      </c>
      <c r="CX187" s="192" t="s">
        <v>64</v>
      </c>
      <c r="CY187" s="192" t="s">
        <v>64</v>
      </c>
      <c r="CZ187" s="192" t="s">
        <v>64</v>
      </c>
      <c r="DA187" s="192" t="s">
        <v>64</v>
      </c>
      <c r="DB187" s="192" t="s">
        <v>64</v>
      </c>
      <c r="DC187" s="192" t="s">
        <v>64</v>
      </c>
      <c r="DD187" s="192" t="s">
        <v>64</v>
      </c>
      <c r="DE187" s="192" t="s">
        <v>64</v>
      </c>
      <c r="DF187" s="192" t="s">
        <v>64</v>
      </c>
      <c r="DG187" s="192" t="s">
        <v>64</v>
      </c>
      <c r="DH187" s="192" t="s">
        <v>64</v>
      </c>
      <c r="DI187" s="192" t="s">
        <v>64</v>
      </c>
      <c r="DJ187" s="192" t="s">
        <v>64</v>
      </c>
      <c r="DK187" s="192" t="s">
        <v>64</v>
      </c>
      <c r="DL187" s="192" t="s">
        <v>64</v>
      </c>
      <c r="DM187" s="192" t="s">
        <v>64</v>
      </c>
      <c r="DN187" s="192" t="s">
        <v>64</v>
      </c>
      <c r="DO187" s="192" t="s">
        <v>64</v>
      </c>
      <c r="DP187" s="192" t="s">
        <v>64</v>
      </c>
      <c r="DQ187" s="192" t="s">
        <v>64</v>
      </c>
      <c r="DR187" s="192" t="s">
        <v>82</v>
      </c>
      <c r="DS187" s="192" t="s">
        <v>64</v>
      </c>
      <c r="DT187" s="192" t="s">
        <v>82</v>
      </c>
      <c r="DU187" s="192" t="s">
        <v>82</v>
      </c>
      <c r="DV187" s="192" t="s">
        <v>82</v>
      </c>
      <c r="DW187" s="192" t="s">
        <v>82</v>
      </c>
      <c r="DX187" s="192" t="s">
        <v>82</v>
      </c>
      <c r="DY187" s="192" t="s">
        <v>82</v>
      </c>
      <c r="DZ187" s="192" t="s">
        <v>82</v>
      </c>
      <c r="EA187" s="192" t="s">
        <v>82</v>
      </c>
      <c r="EB187" s="192" t="s">
        <v>82</v>
      </c>
      <c r="EC187" s="192" t="s">
        <v>82</v>
      </c>
      <c r="ED187" s="192" t="s">
        <v>82</v>
      </c>
      <c r="EE187" s="192" t="s">
        <v>82</v>
      </c>
      <c r="EF187" s="192" t="s">
        <v>82</v>
      </c>
      <c r="EG187" s="192" t="s">
        <v>82</v>
      </c>
      <c r="EH187" s="192" t="s">
        <v>64</v>
      </c>
      <c r="EI187" s="192" t="s">
        <v>64</v>
      </c>
      <c r="EJ187" s="192" t="s">
        <v>64</v>
      </c>
      <c r="EK187" s="192" t="s">
        <v>64</v>
      </c>
      <c r="EL187" s="192" t="s">
        <v>64</v>
      </c>
      <c r="EM187" s="192" t="s">
        <v>64</v>
      </c>
      <c r="EN187" s="192" t="s">
        <v>64</v>
      </c>
      <c r="EO187" s="192" t="s">
        <v>64</v>
      </c>
      <c r="EP187" s="192" t="s">
        <v>64</v>
      </c>
      <c r="EQ187" s="192" t="s">
        <v>64</v>
      </c>
      <c r="ER187" s="192" t="s">
        <v>64</v>
      </c>
      <c r="ES187" s="192" t="s">
        <v>64</v>
      </c>
      <c r="ET187" s="192" t="s">
        <v>64</v>
      </c>
      <c r="EU187" s="192" t="s">
        <v>64</v>
      </c>
      <c r="EV187" s="192" t="s">
        <v>64</v>
      </c>
      <c r="EW187" s="192" t="s">
        <v>64</v>
      </c>
      <c r="EX187" s="192" t="s">
        <v>64</v>
      </c>
      <c r="EY187" s="192" t="s">
        <v>64</v>
      </c>
      <c r="EZ187" s="192" t="s">
        <v>64</v>
      </c>
      <c r="FA187" s="192" t="s">
        <v>64</v>
      </c>
      <c r="FB187" s="192" t="s">
        <v>64</v>
      </c>
      <c r="FC187" s="192" t="s">
        <v>64</v>
      </c>
      <c r="FD187" s="192" t="s">
        <v>64</v>
      </c>
      <c r="FE187" s="192" t="s">
        <v>82</v>
      </c>
      <c r="FF187" s="192" t="s">
        <v>82</v>
      </c>
      <c r="FG187" s="192" t="s">
        <v>82</v>
      </c>
      <c r="FH187" s="192" t="s">
        <v>82</v>
      </c>
      <c r="FI187" s="192" t="s">
        <v>82</v>
      </c>
      <c r="FJ187" s="192" t="s">
        <v>82</v>
      </c>
      <c r="FK187" s="192" t="s">
        <v>64</v>
      </c>
      <c r="FL187" s="192" t="s">
        <v>82</v>
      </c>
      <c r="FM187" s="192" t="s">
        <v>83</v>
      </c>
      <c r="FN187" s="192" t="s">
        <v>82</v>
      </c>
      <c r="FO187" s="192" t="s">
        <v>64</v>
      </c>
      <c r="FP187" s="192" t="s">
        <v>64</v>
      </c>
      <c r="FQ187" s="192" t="s">
        <v>64</v>
      </c>
      <c r="FR187" s="192" t="s">
        <v>64</v>
      </c>
      <c r="FS187" s="192" t="s">
        <v>64</v>
      </c>
      <c r="FT187" s="192" t="s">
        <v>64</v>
      </c>
      <c r="FU187" s="192" t="s">
        <v>64</v>
      </c>
      <c r="FV187" s="192" t="s">
        <v>82</v>
      </c>
      <c r="FW187" s="192" t="s">
        <v>64</v>
      </c>
      <c r="FX187" s="192" t="s">
        <v>64</v>
      </c>
      <c r="FY187" s="192" t="s">
        <v>64</v>
      </c>
      <c r="FZ187" s="192" t="s">
        <v>64</v>
      </c>
      <c r="GA187" s="192" t="s">
        <v>64</v>
      </c>
      <c r="GB187" s="192" t="s">
        <v>64</v>
      </c>
      <c r="GC187" s="192" t="s">
        <v>64</v>
      </c>
      <c r="GD187" s="192" t="s">
        <v>64</v>
      </c>
      <c r="GE187" s="192" t="s">
        <v>64</v>
      </c>
      <c r="GF187" s="192" t="s">
        <v>64</v>
      </c>
      <c r="GG187" s="192" t="s">
        <v>64</v>
      </c>
      <c r="GH187" s="192" t="s">
        <v>64</v>
      </c>
      <c r="GI187" s="192" t="s">
        <v>64</v>
      </c>
      <c r="GJ187" s="192" t="s">
        <v>64</v>
      </c>
      <c r="GK187" s="192" t="s">
        <v>64</v>
      </c>
      <c r="GL187" s="192" t="s">
        <v>64</v>
      </c>
      <c r="GM187" s="192" t="s">
        <v>64</v>
      </c>
      <c r="GN187" s="192" t="s">
        <v>82</v>
      </c>
      <c r="GO187" s="192" t="s">
        <v>64</v>
      </c>
      <c r="GP187" s="192" t="s">
        <v>64</v>
      </c>
      <c r="GQ187" s="192" t="s">
        <v>64</v>
      </c>
      <c r="GR187" s="192" t="s">
        <v>64</v>
      </c>
      <c r="GS187" s="192" t="s">
        <v>64</v>
      </c>
      <c r="GT187" s="192" t="s">
        <v>82</v>
      </c>
      <c r="GU187" s="192" t="s">
        <v>64</v>
      </c>
      <c r="GV187" s="192" t="s">
        <v>64</v>
      </c>
      <c r="GW187" s="192" t="s">
        <v>64</v>
      </c>
      <c r="GX187" s="192" t="s">
        <v>64</v>
      </c>
      <c r="GY187" s="192" t="s">
        <v>64</v>
      </c>
      <c r="GZ187" s="192" t="s">
        <v>64</v>
      </c>
      <c r="HA187" s="192" t="s">
        <v>64</v>
      </c>
      <c r="HB187" s="192" t="s">
        <v>64</v>
      </c>
      <c r="HC187" s="192" t="s">
        <v>82</v>
      </c>
      <c r="HD187" s="192" t="s">
        <v>64</v>
      </c>
      <c r="HE187" s="192" t="s">
        <v>64</v>
      </c>
      <c r="HF187" s="192" t="s">
        <v>64</v>
      </c>
      <c r="HG187" s="192" t="s">
        <v>64</v>
      </c>
      <c r="HH187" s="192" t="s">
        <v>64</v>
      </c>
      <c r="HI187" s="192" t="s">
        <v>64</v>
      </c>
      <c r="HJ187" s="192" t="s">
        <v>64</v>
      </c>
      <c r="HK187" s="192" t="s">
        <v>64</v>
      </c>
      <c r="HL187" s="192" t="s">
        <v>64</v>
      </c>
      <c r="HM187" s="192" t="s">
        <v>64</v>
      </c>
      <c r="HN187" s="192" t="s">
        <v>64</v>
      </c>
      <c r="HO187" s="192" t="s">
        <v>82</v>
      </c>
      <c r="HP187" s="192" t="s">
        <v>82</v>
      </c>
      <c r="HQ187" s="192" t="s">
        <v>82</v>
      </c>
      <c r="HR187" s="192" t="s">
        <v>82</v>
      </c>
      <c r="HS187" s="192" t="s">
        <v>64</v>
      </c>
      <c r="HT187" s="192" t="s">
        <v>64</v>
      </c>
      <c r="HU187" s="192" t="s">
        <v>64</v>
      </c>
      <c r="HV187" s="192" t="s">
        <v>64</v>
      </c>
      <c r="HW187" s="192" t="s">
        <v>64</v>
      </c>
      <c r="HX187" s="192" t="s">
        <v>64</v>
      </c>
      <c r="HY187" s="192" t="s">
        <v>64</v>
      </c>
      <c r="HZ187" s="192" t="s">
        <v>64</v>
      </c>
      <c r="IA187" s="192" t="s">
        <v>64</v>
      </c>
      <c r="IB187" s="192" t="s">
        <v>64</v>
      </c>
      <c r="IC187" s="192" t="s">
        <v>64</v>
      </c>
      <c r="ID187" s="192" t="s">
        <v>64</v>
      </c>
      <c r="IE187" s="192" t="s">
        <v>64</v>
      </c>
      <c r="IF187" s="192" t="s">
        <v>64</v>
      </c>
      <c r="IG187" s="192" t="s">
        <v>64</v>
      </c>
      <c r="IH187" s="192" t="s">
        <v>64</v>
      </c>
      <c r="II187" s="192" t="s">
        <v>64</v>
      </c>
      <c r="IJ187" s="192" t="s">
        <v>64</v>
      </c>
      <c r="IK187" s="192" t="s">
        <v>64</v>
      </c>
      <c r="IL187" s="192" t="s">
        <v>64</v>
      </c>
      <c r="IM187" s="192" t="s">
        <v>490</v>
      </c>
      <c r="IN187" s="192" t="s">
        <v>83</v>
      </c>
      <c r="IO187" s="192" t="s">
        <v>489</v>
      </c>
      <c r="IP187" s="192" t="s">
        <v>487</v>
      </c>
      <c r="IQ187" s="192" t="s">
        <v>82</v>
      </c>
      <c r="IR187" s="192" t="s">
        <v>82</v>
      </c>
    </row>
    <row r="188" spans="1:252">
      <c r="A188" s="209" t="str">
        <f t="shared" si="2"/>
        <v>Report</v>
      </c>
      <c r="B188" s="192">
        <v>135405</v>
      </c>
      <c r="C188" s="192">
        <v>9086096</v>
      </c>
      <c r="D188" s="192" t="s">
        <v>1254</v>
      </c>
      <c r="E188" s="192" t="s">
        <v>778</v>
      </c>
      <c r="F188" s="192" t="s">
        <v>536</v>
      </c>
      <c r="G188" s="192" t="s">
        <v>536</v>
      </c>
      <c r="H188" s="192" t="s">
        <v>1020</v>
      </c>
      <c r="I188" s="192" t="s">
        <v>1255</v>
      </c>
      <c r="J188" s="192" t="s">
        <v>781</v>
      </c>
      <c r="K188" s="192" t="s">
        <v>781</v>
      </c>
      <c r="L188" s="192" t="s">
        <v>782</v>
      </c>
      <c r="M188" s="192" t="s">
        <v>783</v>
      </c>
      <c r="N188" s="210" t="s">
        <v>784</v>
      </c>
      <c r="O188" s="211">
        <v>10041377</v>
      </c>
      <c r="P188" s="196">
        <v>43180</v>
      </c>
      <c r="Q188" s="196">
        <v>43182</v>
      </c>
      <c r="R188" s="196">
        <v>43221</v>
      </c>
      <c r="S188" s="192" t="s">
        <v>785</v>
      </c>
      <c r="T188" s="192" t="s">
        <v>786</v>
      </c>
      <c r="U188" s="192">
        <v>4</v>
      </c>
      <c r="V188" s="192">
        <v>4</v>
      </c>
      <c r="W188" s="192">
        <v>4</v>
      </c>
      <c r="X188" s="192">
        <v>4</v>
      </c>
      <c r="Y188" s="192">
        <v>4</v>
      </c>
      <c r="Z188" s="192" t="s">
        <v>783</v>
      </c>
      <c r="AA188" s="192" t="s">
        <v>783</v>
      </c>
      <c r="AB188" s="192" t="s">
        <v>489</v>
      </c>
      <c r="AC188" s="192" t="s">
        <v>487</v>
      </c>
      <c r="AD188" s="192" t="s">
        <v>783</v>
      </c>
      <c r="AE188" s="192" t="s">
        <v>783</v>
      </c>
      <c r="AF188" s="192" t="s">
        <v>783</v>
      </c>
      <c r="AG188" s="192" t="s">
        <v>783</v>
      </c>
      <c r="AH188" s="192" t="s">
        <v>783</v>
      </c>
      <c r="AI188" s="192" t="s">
        <v>783</v>
      </c>
      <c r="AJ188" s="192" t="s">
        <v>783</v>
      </c>
      <c r="AK188" s="192" t="s">
        <v>791</v>
      </c>
      <c r="AL188" s="192" t="s">
        <v>792</v>
      </c>
      <c r="AM188" s="192" t="s">
        <v>792</v>
      </c>
      <c r="AN188" s="192" t="s">
        <v>64</v>
      </c>
      <c r="AO188" s="192" t="s">
        <v>64</v>
      </c>
      <c r="AP188" s="192" t="s">
        <v>792</v>
      </c>
      <c r="AQ188" s="192" t="s">
        <v>792</v>
      </c>
      <c r="AR188" s="192" t="s">
        <v>792</v>
      </c>
      <c r="AS188" s="192" t="s">
        <v>792</v>
      </c>
      <c r="AT188" s="192" t="s">
        <v>65</v>
      </c>
      <c r="AU188" s="192" t="s">
        <v>65</v>
      </c>
      <c r="AV188" s="192" t="s">
        <v>65</v>
      </c>
      <c r="AW188" s="192" t="s">
        <v>65</v>
      </c>
      <c r="AX188" s="192" t="s">
        <v>64</v>
      </c>
      <c r="AY188" s="192" t="s">
        <v>64</v>
      </c>
      <c r="AZ188" s="192" t="s">
        <v>64</v>
      </c>
      <c r="BA188" s="192" t="s">
        <v>64</v>
      </c>
      <c r="BB188" s="192" t="s">
        <v>82</v>
      </c>
      <c r="BC188" s="192" t="s">
        <v>65</v>
      </c>
      <c r="BD188" s="192" t="s">
        <v>65</v>
      </c>
      <c r="BE188" s="192" t="s">
        <v>64</v>
      </c>
      <c r="BF188" s="192" t="s">
        <v>64</v>
      </c>
      <c r="BG188" s="192" t="s">
        <v>64</v>
      </c>
      <c r="BH188" s="192" t="s">
        <v>64</v>
      </c>
      <c r="BI188" s="192" t="s">
        <v>64</v>
      </c>
      <c r="BJ188" s="192" t="s">
        <v>82</v>
      </c>
      <c r="BK188" s="192" t="s">
        <v>82</v>
      </c>
      <c r="BL188" s="192" t="s">
        <v>64</v>
      </c>
      <c r="BM188" s="192" t="s">
        <v>64</v>
      </c>
      <c r="BN188" s="192" t="s">
        <v>65</v>
      </c>
      <c r="BO188" s="192" t="s">
        <v>65</v>
      </c>
      <c r="BP188" s="192" t="s">
        <v>65</v>
      </c>
      <c r="BQ188" s="192" t="s">
        <v>65</v>
      </c>
      <c r="BR188" s="192" t="s">
        <v>65</v>
      </c>
      <c r="BS188" s="192" t="s">
        <v>65</v>
      </c>
      <c r="BT188" s="192" t="s">
        <v>65</v>
      </c>
      <c r="BU188" s="192" t="s">
        <v>65</v>
      </c>
      <c r="BV188" s="192" t="s">
        <v>64</v>
      </c>
      <c r="BW188" s="192" t="s">
        <v>64</v>
      </c>
      <c r="BX188" s="192" t="s">
        <v>64</v>
      </c>
      <c r="BY188" s="192" t="s">
        <v>65</v>
      </c>
      <c r="BZ188" s="192" t="s">
        <v>65</v>
      </c>
      <c r="CA188" s="192" t="s">
        <v>64</v>
      </c>
      <c r="CB188" s="192" t="s">
        <v>65</v>
      </c>
      <c r="CC188" s="192" t="s">
        <v>64</v>
      </c>
      <c r="CD188" s="192" t="s">
        <v>64</v>
      </c>
      <c r="CE188" s="192" t="s">
        <v>64</v>
      </c>
      <c r="CF188" s="192" t="s">
        <v>64</v>
      </c>
      <c r="CG188" s="192" t="s">
        <v>65</v>
      </c>
      <c r="CH188" s="192" t="s">
        <v>64</v>
      </c>
      <c r="CI188" s="192" t="s">
        <v>64</v>
      </c>
      <c r="CJ188" s="192" t="s">
        <v>64</v>
      </c>
      <c r="CK188" s="192" t="s">
        <v>64</v>
      </c>
      <c r="CL188" s="192" t="s">
        <v>64</v>
      </c>
      <c r="CM188" s="192" t="s">
        <v>64</v>
      </c>
      <c r="CN188" s="192" t="s">
        <v>64</v>
      </c>
      <c r="CO188" s="192" t="s">
        <v>64</v>
      </c>
      <c r="CP188" s="192" t="s">
        <v>64</v>
      </c>
      <c r="CQ188" s="192" t="s">
        <v>64</v>
      </c>
      <c r="CR188" s="192" t="s">
        <v>82</v>
      </c>
      <c r="CS188" s="192" t="s">
        <v>82</v>
      </c>
      <c r="CT188" s="192" t="s">
        <v>82</v>
      </c>
      <c r="CU188" s="192" t="s">
        <v>64</v>
      </c>
      <c r="CV188" s="192" t="s">
        <v>64</v>
      </c>
      <c r="CW188" s="192" t="s">
        <v>64</v>
      </c>
      <c r="CX188" s="192" t="s">
        <v>64</v>
      </c>
      <c r="CY188" s="192" t="s">
        <v>64</v>
      </c>
      <c r="CZ188" s="192" t="s">
        <v>64</v>
      </c>
      <c r="DA188" s="192" t="s">
        <v>64</v>
      </c>
      <c r="DB188" s="192" t="s">
        <v>64</v>
      </c>
      <c r="DC188" s="192" t="s">
        <v>64</v>
      </c>
      <c r="DD188" s="192" t="s">
        <v>64</v>
      </c>
      <c r="DE188" s="192" t="s">
        <v>64</v>
      </c>
      <c r="DF188" s="192" t="s">
        <v>64</v>
      </c>
      <c r="DG188" s="192" t="s">
        <v>64</v>
      </c>
      <c r="DH188" s="192" t="s">
        <v>64</v>
      </c>
      <c r="DI188" s="192" t="s">
        <v>64</v>
      </c>
      <c r="DJ188" s="192" t="s">
        <v>64</v>
      </c>
      <c r="DK188" s="192" t="s">
        <v>64</v>
      </c>
      <c r="DL188" s="192" t="s">
        <v>64</v>
      </c>
      <c r="DM188" s="192" t="s">
        <v>64</v>
      </c>
      <c r="DN188" s="192" t="s">
        <v>64</v>
      </c>
      <c r="DO188" s="192" t="s">
        <v>64</v>
      </c>
      <c r="DP188" s="192" t="s">
        <v>64</v>
      </c>
      <c r="DQ188" s="192" t="s">
        <v>64</v>
      </c>
      <c r="DR188" s="192" t="s">
        <v>82</v>
      </c>
      <c r="DS188" s="192" t="s">
        <v>64</v>
      </c>
      <c r="DT188" s="192" t="s">
        <v>64</v>
      </c>
      <c r="DU188" s="192" t="s">
        <v>64</v>
      </c>
      <c r="DV188" s="192" t="s">
        <v>64</v>
      </c>
      <c r="DW188" s="192" t="s">
        <v>64</v>
      </c>
      <c r="DX188" s="192" t="s">
        <v>64</v>
      </c>
      <c r="DY188" s="192" t="s">
        <v>64</v>
      </c>
      <c r="DZ188" s="192" t="s">
        <v>64</v>
      </c>
      <c r="EA188" s="192" t="s">
        <v>64</v>
      </c>
      <c r="EB188" s="192" t="s">
        <v>64</v>
      </c>
      <c r="EC188" s="192" t="s">
        <v>64</v>
      </c>
      <c r="ED188" s="192" t="s">
        <v>64</v>
      </c>
      <c r="EE188" s="192" t="s">
        <v>64</v>
      </c>
      <c r="EF188" s="192" t="s">
        <v>82</v>
      </c>
      <c r="EG188" s="192" t="s">
        <v>64</v>
      </c>
      <c r="EH188" s="192" t="s">
        <v>64</v>
      </c>
      <c r="EI188" s="192" t="s">
        <v>64</v>
      </c>
      <c r="EJ188" s="192" t="s">
        <v>64</v>
      </c>
      <c r="EK188" s="192" t="s">
        <v>64</v>
      </c>
      <c r="EL188" s="192" t="s">
        <v>64</v>
      </c>
      <c r="EM188" s="192" t="s">
        <v>64</v>
      </c>
      <c r="EN188" s="192" t="s">
        <v>64</v>
      </c>
      <c r="EO188" s="192" t="s">
        <v>64</v>
      </c>
      <c r="EP188" s="192" t="s">
        <v>64</v>
      </c>
      <c r="EQ188" s="192" t="s">
        <v>64</v>
      </c>
      <c r="ER188" s="192" t="s">
        <v>64</v>
      </c>
      <c r="ES188" s="192" t="s">
        <v>64</v>
      </c>
      <c r="ET188" s="192" t="s">
        <v>64</v>
      </c>
      <c r="EU188" s="192" t="s">
        <v>64</v>
      </c>
      <c r="EV188" s="192" t="s">
        <v>64</v>
      </c>
      <c r="EW188" s="192" t="s">
        <v>64</v>
      </c>
      <c r="EX188" s="192" t="s">
        <v>64</v>
      </c>
      <c r="EY188" s="192" t="s">
        <v>64</v>
      </c>
      <c r="EZ188" s="192" t="s">
        <v>64</v>
      </c>
      <c r="FA188" s="192" t="s">
        <v>64</v>
      </c>
      <c r="FB188" s="192" t="s">
        <v>64</v>
      </c>
      <c r="FC188" s="192" t="s">
        <v>64</v>
      </c>
      <c r="FD188" s="192" t="s">
        <v>64</v>
      </c>
      <c r="FE188" s="192" t="s">
        <v>64</v>
      </c>
      <c r="FF188" s="192" t="s">
        <v>64</v>
      </c>
      <c r="FG188" s="192" t="s">
        <v>64</v>
      </c>
      <c r="FH188" s="192" t="s">
        <v>64</v>
      </c>
      <c r="FI188" s="192" t="s">
        <v>64</v>
      </c>
      <c r="FJ188" s="192" t="s">
        <v>64</v>
      </c>
      <c r="FK188" s="192" t="s">
        <v>64</v>
      </c>
      <c r="FL188" s="192" t="s">
        <v>64</v>
      </c>
      <c r="FM188" s="192" t="s">
        <v>64</v>
      </c>
      <c r="FN188" s="192" t="s">
        <v>64</v>
      </c>
      <c r="FO188" s="192" t="s">
        <v>64</v>
      </c>
      <c r="FP188" s="192" t="s">
        <v>64</v>
      </c>
      <c r="FQ188" s="192" t="s">
        <v>82</v>
      </c>
      <c r="FR188" s="192" t="s">
        <v>64</v>
      </c>
      <c r="FS188" s="192" t="s">
        <v>65</v>
      </c>
      <c r="FT188" s="192" t="s">
        <v>65</v>
      </c>
      <c r="FU188" s="192" t="s">
        <v>65</v>
      </c>
      <c r="FV188" s="192" t="s">
        <v>82</v>
      </c>
      <c r="FW188" s="192" t="s">
        <v>65</v>
      </c>
      <c r="FX188" s="192" t="s">
        <v>64</v>
      </c>
      <c r="FY188" s="192" t="s">
        <v>64</v>
      </c>
      <c r="FZ188" s="192" t="s">
        <v>64</v>
      </c>
      <c r="GA188" s="192" t="s">
        <v>64</v>
      </c>
      <c r="GB188" s="192" t="s">
        <v>64</v>
      </c>
      <c r="GC188" s="192" t="s">
        <v>64</v>
      </c>
      <c r="GD188" s="192" t="s">
        <v>64</v>
      </c>
      <c r="GE188" s="192" t="s">
        <v>64</v>
      </c>
      <c r="GF188" s="192" t="s">
        <v>64</v>
      </c>
      <c r="GG188" s="192" t="s">
        <v>64</v>
      </c>
      <c r="GH188" s="192" t="s">
        <v>64</v>
      </c>
      <c r="GI188" s="192" t="s">
        <v>64</v>
      </c>
      <c r="GJ188" s="192" t="s">
        <v>64</v>
      </c>
      <c r="GK188" s="192" t="s">
        <v>64</v>
      </c>
      <c r="GL188" s="192" t="s">
        <v>64</v>
      </c>
      <c r="GM188" s="192" t="s">
        <v>64</v>
      </c>
      <c r="GN188" s="192" t="s">
        <v>82</v>
      </c>
      <c r="GO188" s="192" t="s">
        <v>65</v>
      </c>
      <c r="GP188" s="192" t="s">
        <v>65</v>
      </c>
      <c r="GQ188" s="192" t="s">
        <v>65</v>
      </c>
      <c r="GR188" s="192" t="s">
        <v>65</v>
      </c>
      <c r="GS188" s="192" t="s">
        <v>64</v>
      </c>
      <c r="GT188" s="192" t="s">
        <v>82</v>
      </c>
      <c r="GU188" s="192" t="s">
        <v>64</v>
      </c>
      <c r="GV188" s="192" t="s">
        <v>64</v>
      </c>
      <c r="GW188" s="192" t="s">
        <v>64</v>
      </c>
      <c r="GX188" s="192" t="s">
        <v>64</v>
      </c>
      <c r="GY188" s="192" t="s">
        <v>64</v>
      </c>
      <c r="GZ188" s="192" t="s">
        <v>65</v>
      </c>
      <c r="HA188" s="192" t="s">
        <v>64</v>
      </c>
      <c r="HB188" s="192" t="s">
        <v>64</v>
      </c>
      <c r="HC188" s="192" t="s">
        <v>82</v>
      </c>
      <c r="HD188" s="192" t="s">
        <v>64</v>
      </c>
      <c r="HE188" s="192" t="s">
        <v>65</v>
      </c>
      <c r="HF188" s="192" t="s">
        <v>64</v>
      </c>
      <c r="HG188" s="192" t="s">
        <v>65</v>
      </c>
      <c r="HH188" s="192" t="s">
        <v>64</v>
      </c>
      <c r="HI188" s="192" t="s">
        <v>65</v>
      </c>
      <c r="HJ188" s="192" t="s">
        <v>64</v>
      </c>
      <c r="HK188" s="192" t="s">
        <v>64</v>
      </c>
      <c r="HL188" s="192" t="s">
        <v>65</v>
      </c>
      <c r="HM188" s="192" t="s">
        <v>65</v>
      </c>
      <c r="HN188" s="192" t="s">
        <v>64</v>
      </c>
      <c r="HO188" s="192" t="s">
        <v>82</v>
      </c>
      <c r="HP188" s="192" t="s">
        <v>82</v>
      </c>
      <c r="HQ188" s="192" t="s">
        <v>82</v>
      </c>
      <c r="HR188" s="192" t="s">
        <v>82</v>
      </c>
      <c r="HS188" s="192" t="s">
        <v>65</v>
      </c>
      <c r="HT188" s="192" t="s">
        <v>64</v>
      </c>
      <c r="HU188" s="192" t="s">
        <v>64</v>
      </c>
      <c r="HV188" s="192" t="s">
        <v>64</v>
      </c>
      <c r="HW188" s="192" t="s">
        <v>64</v>
      </c>
      <c r="HX188" s="192" t="s">
        <v>64</v>
      </c>
      <c r="HY188" s="192" t="s">
        <v>64</v>
      </c>
      <c r="HZ188" s="192" t="s">
        <v>64</v>
      </c>
      <c r="IA188" s="192" t="s">
        <v>65</v>
      </c>
      <c r="IB188" s="192" t="s">
        <v>65</v>
      </c>
      <c r="IC188" s="192" t="s">
        <v>65</v>
      </c>
      <c r="ID188" s="192" t="s">
        <v>64</v>
      </c>
      <c r="IE188" s="192" t="s">
        <v>64</v>
      </c>
      <c r="IF188" s="192" t="s">
        <v>64</v>
      </c>
      <c r="IG188" s="192" t="s">
        <v>64</v>
      </c>
      <c r="IH188" s="192" t="s">
        <v>64</v>
      </c>
      <c r="II188" s="192" t="s">
        <v>65</v>
      </c>
      <c r="IJ188" s="192" t="s">
        <v>65</v>
      </c>
      <c r="IK188" s="192" t="s">
        <v>65</v>
      </c>
      <c r="IL188" s="192" t="s">
        <v>65</v>
      </c>
      <c r="IM188" s="192" t="s">
        <v>490</v>
      </c>
      <c r="IN188" s="192" t="s">
        <v>83</v>
      </c>
      <c r="IO188" s="192" t="s">
        <v>489</v>
      </c>
      <c r="IP188" s="192" t="s">
        <v>487</v>
      </c>
      <c r="IQ188" s="192" t="s">
        <v>82</v>
      </c>
      <c r="IR188" s="192" t="s">
        <v>82</v>
      </c>
    </row>
    <row r="189" spans="1:252">
      <c r="A189" s="209" t="str">
        <f t="shared" si="2"/>
        <v>Report</v>
      </c>
      <c r="B189" s="192">
        <v>120330</v>
      </c>
      <c r="C189" s="192">
        <v>8556010</v>
      </c>
      <c r="D189" s="192" t="s">
        <v>1256</v>
      </c>
      <c r="E189" s="192" t="s">
        <v>778</v>
      </c>
      <c r="F189" s="192" t="s">
        <v>531</v>
      </c>
      <c r="G189" s="192" t="s">
        <v>531</v>
      </c>
      <c r="H189" s="192" t="s">
        <v>991</v>
      </c>
      <c r="I189" s="192" t="s">
        <v>1257</v>
      </c>
      <c r="J189" s="192" t="s">
        <v>781</v>
      </c>
      <c r="K189" s="192" t="s">
        <v>781</v>
      </c>
      <c r="L189" s="192" t="s">
        <v>782</v>
      </c>
      <c r="M189" s="192" t="s">
        <v>783</v>
      </c>
      <c r="N189" s="210" t="s">
        <v>784</v>
      </c>
      <c r="O189" s="211">
        <v>10039179</v>
      </c>
      <c r="P189" s="196">
        <v>43165</v>
      </c>
      <c r="Q189" s="196">
        <v>43167</v>
      </c>
      <c r="R189" s="196">
        <v>43202</v>
      </c>
      <c r="S189" s="192" t="s">
        <v>785</v>
      </c>
      <c r="T189" s="192" t="s">
        <v>786</v>
      </c>
      <c r="U189" s="192">
        <v>2</v>
      </c>
      <c r="V189" s="192">
        <v>1</v>
      </c>
      <c r="W189" s="192">
        <v>2</v>
      </c>
      <c r="X189" s="192">
        <v>1</v>
      </c>
      <c r="Y189" s="192">
        <v>2</v>
      </c>
      <c r="Z189" s="192" t="s">
        <v>783</v>
      </c>
      <c r="AA189" s="192" t="s">
        <v>783</v>
      </c>
      <c r="AB189" s="192" t="s">
        <v>489</v>
      </c>
      <c r="AC189" s="192" t="s">
        <v>487</v>
      </c>
      <c r="AD189" s="192" t="s">
        <v>783</v>
      </c>
      <c r="AE189" s="192" t="s">
        <v>783</v>
      </c>
      <c r="AF189" s="192" t="s">
        <v>783</v>
      </c>
      <c r="AG189" s="192" t="s">
        <v>783</v>
      </c>
      <c r="AH189" s="192" t="s">
        <v>783</v>
      </c>
      <c r="AI189" s="192" t="s">
        <v>783</v>
      </c>
      <c r="AJ189" s="192" t="s">
        <v>783</v>
      </c>
      <c r="AK189" s="192" t="s">
        <v>787</v>
      </c>
      <c r="AL189" s="192" t="s">
        <v>64</v>
      </c>
      <c r="AM189" s="192" t="s">
        <v>64</v>
      </c>
      <c r="AN189" s="192" t="s">
        <v>64</v>
      </c>
      <c r="AO189" s="192" t="s">
        <v>64</v>
      </c>
      <c r="AP189" s="192" t="s">
        <v>64</v>
      </c>
      <c r="AQ189" s="192" t="s">
        <v>64</v>
      </c>
      <c r="AR189" s="192" t="s">
        <v>64</v>
      </c>
      <c r="AS189" s="192" t="s">
        <v>64</v>
      </c>
      <c r="AT189" s="192" t="s">
        <v>64</v>
      </c>
      <c r="AU189" s="192" t="s">
        <v>64</v>
      </c>
      <c r="AV189" s="192" t="s">
        <v>64</v>
      </c>
      <c r="AW189" s="192" t="s">
        <v>64</v>
      </c>
      <c r="AX189" s="192" t="s">
        <v>64</v>
      </c>
      <c r="AY189" s="192" t="s">
        <v>64</v>
      </c>
      <c r="AZ189" s="192" t="s">
        <v>64</v>
      </c>
      <c r="BA189" s="192" t="s">
        <v>64</v>
      </c>
      <c r="BB189" s="192" t="s">
        <v>82</v>
      </c>
      <c r="BC189" s="192" t="s">
        <v>64</v>
      </c>
      <c r="BD189" s="192" t="s">
        <v>64</v>
      </c>
      <c r="BE189" s="192" t="s">
        <v>64</v>
      </c>
      <c r="BF189" s="192" t="s">
        <v>64</v>
      </c>
      <c r="BG189" s="192" t="s">
        <v>64</v>
      </c>
      <c r="BH189" s="192" t="s">
        <v>64</v>
      </c>
      <c r="BI189" s="192" t="s">
        <v>64</v>
      </c>
      <c r="BJ189" s="192" t="s">
        <v>82</v>
      </c>
      <c r="BK189" s="192" t="s">
        <v>82</v>
      </c>
      <c r="BL189" s="192" t="s">
        <v>64</v>
      </c>
      <c r="BM189" s="192" t="s">
        <v>64</v>
      </c>
      <c r="BN189" s="192" t="s">
        <v>64</v>
      </c>
      <c r="BO189" s="192" t="s">
        <v>64</v>
      </c>
      <c r="BP189" s="192" t="s">
        <v>64</v>
      </c>
      <c r="BQ189" s="192" t="s">
        <v>64</v>
      </c>
      <c r="BR189" s="192" t="s">
        <v>64</v>
      </c>
      <c r="BS189" s="192" t="s">
        <v>64</v>
      </c>
      <c r="BT189" s="192" t="s">
        <v>64</v>
      </c>
      <c r="BU189" s="192" t="s">
        <v>64</v>
      </c>
      <c r="BV189" s="192" t="s">
        <v>64</v>
      </c>
      <c r="BW189" s="192" t="s">
        <v>64</v>
      </c>
      <c r="BX189" s="192" t="s">
        <v>64</v>
      </c>
      <c r="BY189" s="192" t="s">
        <v>64</v>
      </c>
      <c r="BZ189" s="192" t="s">
        <v>64</v>
      </c>
      <c r="CA189" s="192" t="s">
        <v>64</v>
      </c>
      <c r="CB189" s="192" t="s">
        <v>64</v>
      </c>
      <c r="CC189" s="192" t="s">
        <v>64</v>
      </c>
      <c r="CD189" s="192" t="s">
        <v>64</v>
      </c>
      <c r="CE189" s="192" t="s">
        <v>64</v>
      </c>
      <c r="CF189" s="192" t="s">
        <v>64</v>
      </c>
      <c r="CG189" s="192" t="s">
        <v>64</v>
      </c>
      <c r="CH189" s="192" t="s">
        <v>64</v>
      </c>
      <c r="CI189" s="192" t="s">
        <v>64</v>
      </c>
      <c r="CJ189" s="192" t="s">
        <v>64</v>
      </c>
      <c r="CK189" s="192" t="s">
        <v>64</v>
      </c>
      <c r="CL189" s="192" t="s">
        <v>64</v>
      </c>
      <c r="CM189" s="192" t="s">
        <v>64</v>
      </c>
      <c r="CN189" s="192" t="s">
        <v>64</v>
      </c>
      <c r="CO189" s="192" t="s">
        <v>64</v>
      </c>
      <c r="CP189" s="192" t="s">
        <v>64</v>
      </c>
      <c r="CQ189" s="192" t="s">
        <v>64</v>
      </c>
      <c r="CR189" s="192" t="s">
        <v>82</v>
      </c>
      <c r="CS189" s="192" t="s">
        <v>82</v>
      </c>
      <c r="CT189" s="192" t="s">
        <v>82</v>
      </c>
      <c r="CU189" s="192" t="s">
        <v>64</v>
      </c>
      <c r="CV189" s="192" t="s">
        <v>64</v>
      </c>
      <c r="CW189" s="192" t="s">
        <v>64</v>
      </c>
      <c r="CX189" s="192" t="s">
        <v>64</v>
      </c>
      <c r="CY189" s="192" t="s">
        <v>64</v>
      </c>
      <c r="CZ189" s="192" t="s">
        <v>64</v>
      </c>
      <c r="DA189" s="192" t="s">
        <v>64</v>
      </c>
      <c r="DB189" s="192" t="s">
        <v>64</v>
      </c>
      <c r="DC189" s="192" t="s">
        <v>64</v>
      </c>
      <c r="DD189" s="192" t="s">
        <v>64</v>
      </c>
      <c r="DE189" s="192" t="s">
        <v>64</v>
      </c>
      <c r="DF189" s="192" t="s">
        <v>64</v>
      </c>
      <c r="DG189" s="192" t="s">
        <v>64</v>
      </c>
      <c r="DH189" s="192" t="s">
        <v>64</v>
      </c>
      <c r="DI189" s="192" t="s">
        <v>64</v>
      </c>
      <c r="DJ189" s="192" t="s">
        <v>64</v>
      </c>
      <c r="DK189" s="192" t="s">
        <v>64</v>
      </c>
      <c r="DL189" s="192" t="s">
        <v>64</v>
      </c>
      <c r="DM189" s="192" t="s">
        <v>64</v>
      </c>
      <c r="DN189" s="192" t="s">
        <v>64</v>
      </c>
      <c r="DO189" s="192" t="s">
        <v>64</v>
      </c>
      <c r="DP189" s="192" t="s">
        <v>64</v>
      </c>
      <c r="DQ189" s="192" t="s">
        <v>64</v>
      </c>
      <c r="DR189" s="192" t="s">
        <v>82</v>
      </c>
      <c r="DS189" s="192" t="s">
        <v>64</v>
      </c>
      <c r="DT189" s="192" t="s">
        <v>64</v>
      </c>
      <c r="DU189" s="192" t="s">
        <v>64</v>
      </c>
      <c r="DV189" s="192" t="s">
        <v>64</v>
      </c>
      <c r="DW189" s="192" t="s">
        <v>64</v>
      </c>
      <c r="DX189" s="192" t="s">
        <v>64</v>
      </c>
      <c r="DY189" s="192" t="s">
        <v>64</v>
      </c>
      <c r="DZ189" s="192" t="s">
        <v>64</v>
      </c>
      <c r="EA189" s="192" t="s">
        <v>64</v>
      </c>
      <c r="EB189" s="192" t="s">
        <v>64</v>
      </c>
      <c r="EC189" s="192" t="s">
        <v>64</v>
      </c>
      <c r="ED189" s="192" t="s">
        <v>64</v>
      </c>
      <c r="EE189" s="192" t="s">
        <v>64</v>
      </c>
      <c r="EF189" s="192" t="s">
        <v>82</v>
      </c>
      <c r="EG189" s="192" t="s">
        <v>64</v>
      </c>
      <c r="EH189" s="192" t="s">
        <v>64</v>
      </c>
      <c r="EI189" s="192" t="s">
        <v>64</v>
      </c>
      <c r="EJ189" s="192" t="s">
        <v>64</v>
      </c>
      <c r="EK189" s="192" t="s">
        <v>64</v>
      </c>
      <c r="EL189" s="192" t="s">
        <v>64</v>
      </c>
      <c r="EM189" s="192" t="s">
        <v>64</v>
      </c>
      <c r="EN189" s="192" t="s">
        <v>64</v>
      </c>
      <c r="EO189" s="192" t="s">
        <v>64</v>
      </c>
      <c r="EP189" s="192" t="s">
        <v>64</v>
      </c>
      <c r="EQ189" s="192" t="s">
        <v>64</v>
      </c>
      <c r="ER189" s="192" t="s">
        <v>64</v>
      </c>
      <c r="ES189" s="192" t="s">
        <v>64</v>
      </c>
      <c r="ET189" s="192" t="s">
        <v>64</v>
      </c>
      <c r="EU189" s="192" t="s">
        <v>64</v>
      </c>
      <c r="EV189" s="192" t="s">
        <v>64</v>
      </c>
      <c r="EW189" s="192" t="s">
        <v>64</v>
      </c>
      <c r="EX189" s="192" t="s">
        <v>64</v>
      </c>
      <c r="EY189" s="192" t="s">
        <v>64</v>
      </c>
      <c r="EZ189" s="192" t="s">
        <v>64</v>
      </c>
      <c r="FA189" s="192" t="s">
        <v>64</v>
      </c>
      <c r="FB189" s="192" t="s">
        <v>64</v>
      </c>
      <c r="FC189" s="192" t="s">
        <v>64</v>
      </c>
      <c r="FD189" s="192" t="s">
        <v>64</v>
      </c>
      <c r="FE189" s="192" t="s">
        <v>64</v>
      </c>
      <c r="FF189" s="192" t="s">
        <v>64</v>
      </c>
      <c r="FG189" s="192" t="s">
        <v>64</v>
      </c>
      <c r="FH189" s="192" t="s">
        <v>64</v>
      </c>
      <c r="FI189" s="192" t="s">
        <v>64</v>
      </c>
      <c r="FJ189" s="192" t="s">
        <v>64</v>
      </c>
      <c r="FK189" s="192" t="s">
        <v>64</v>
      </c>
      <c r="FL189" s="192" t="s">
        <v>64</v>
      </c>
      <c r="FM189" s="192" t="s">
        <v>64</v>
      </c>
      <c r="FN189" s="192" t="s">
        <v>64</v>
      </c>
      <c r="FO189" s="192" t="s">
        <v>64</v>
      </c>
      <c r="FP189" s="192" t="s">
        <v>64</v>
      </c>
      <c r="FQ189" s="192" t="s">
        <v>64</v>
      </c>
      <c r="FR189" s="192" t="s">
        <v>64</v>
      </c>
      <c r="FS189" s="192" t="s">
        <v>64</v>
      </c>
      <c r="FT189" s="192" t="s">
        <v>64</v>
      </c>
      <c r="FU189" s="192" t="s">
        <v>64</v>
      </c>
      <c r="FV189" s="192" t="s">
        <v>82</v>
      </c>
      <c r="FW189" s="192" t="s">
        <v>64</v>
      </c>
      <c r="FX189" s="192" t="s">
        <v>64</v>
      </c>
      <c r="FY189" s="192" t="s">
        <v>64</v>
      </c>
      <c r="FZ189" s="192" t="s">
        <v>64</v>
      </c>
      <c r="GA189" s="192" t="s">
        <v>64</v>
      </c>
      <c r="GB189" s="192" t="s">
        <v>64</v>
      </c>
      <c r="GC189" s="192" t="s">
        <v>64</v>
      </c>
      <c r="GD189" s="192" t="s">
        <v>64</v>
      </c>
      <c r="GE189" s="192" t="s">
        <v>64</v>
      </c>
      <c r="GF189" s="192" t="s">
        <v>64</v>
      </c>
      <c r="GG189" s="192" t="s">
        <v>64</v>
      </c>
      <c r="GH189" s="192" t="s">
        <v>64</v>
      </c>
      <c r="GI189" s="192" t="s">
        <v>64</v>
      </c>
      <c r="GJ189" s="192" t="s">
        <v>64</v>
      </c>
      <c r="GK189" s="192" t="s">
        <v>64</v>
      </c>
      <c r="GL189" s="192" t="s">
        <v>64</v>
      </c>
      <c r="GM189" s="192" t="s">
        <v>64</v>
      </c>
      <c r="GN189" s="192" t="s">
        <v>82</v>
      </c>
      <c r="GO189" s="192" t="s">
        <v>64</v>
      </c>
      <c r="GP189" s="192" t="s">
        <v>64</v>
      </c>
      <c r="GQ189" s="192" t="s">
        <v>64</v>
      </c>
      <c r="GR189" s="192" t="s">
        <v>64</v>
      </c>
      <c r="GS189" s="192" t="s">
        <v>64</v>
      </c>
      <c r="GT189" s="192" t="s">
        <v>82</v>
      </c>
      <c r="GU189" s="192" t="s">
        <v>64</v>
      </c>
      <c r="GV189" s="192" t="s">
        <v>64</v>
      </c>
      <c r="GW189" s="192" t="s">
        <v>64</v>
      </c>
      <c r="GX189" s="192" t="s">
        <v>64</v>
      </c>
      <c r="GY189" s="192" t="s">
        <v>64</v>
      </c>
      <c r="GZ189" s="192" t="s">
        <v>64</v>
      </c>
      <c r="HA189" s="192" t="s">
        <v>64</v>
      </c>
      <c r="HB189" s="192" t="s">
        <v>64</v>
      </c>
      <c r="HC189" s="192" t="s">
        <v>82</v>
      </c>
      <c r="HD189" s="192" t="s">
        <v>64</v>
      </c>
      <c r="HE189" s="192" t="s">
        <v>64</v>
      </c>
      <c r="HF189" s="192" t="s">
        <v>64</v>
      </c>
      <c r="HG189" s="192" t="s">
        <v>64</v>
      </c>
      <c r="HH189" s="192" t="s">
        <v>64</v>
      </c>
      <c r="HI189" s="192" t="s">
        <v>64</v>
      </c>
      <c r="HJ189" s="192" t="s">
        <v>64</v>
      </c>
      <c r="HK189" s="192" t="s">
        <v>64</v>
      </c>
      <c r="HL189" s="192" t="s">
        <v>64</v>
      </c>
      <c r="HM189" s="192" t="s">
        <v>64</v>
      </c>
      <c r="HN189" s="192" t="s">
        <v>64</v>
      </c>
      <c r="HO189" s="192" t="s">
        <v>82</v>
      </c>
      <c r="HP189" s="192" t="s">
        <v>82</v>
      </c>
      <c r="HQ189" s="192" t="s">
        <v>82</v>
      </c>
      <c r="HR189" s="192" t="s">
        <v>82</v>
      </c>
      <c r="HS189" s="192" t="s">
        <v>64</v>
      </c>
      <c r="HT189" s="192" t="s">
        <v>64</v>
      </c>
      <c r="HU189" s="192" t="s">
        <v>64</v>
      </c>
      <c r="HV189" s="192" t="s">
        <v>64</v>
      </c>
      <c r="HW189" s="192" t="s">
        <v>64</v>
      </c>
      <c r="HX189" s="192" t="s">
        <v>64</v>
      </c>
      <c r="HY189" s="192" t="s">
        <v>64</v>
      </c>
      <c r="HZ189" s="192" t="s">
        <v>64</v>
      </c>
      <c r="IA189" s="192" t="s">
        <v>64</v>
      </c>
      <c r="IB189" s="192" t="s">
        <v>64</v>
      </c>
      <c r="IC189" s="192" t="s">
        <v>64</v>
      </c>
      <c r="ID189" s="192" t="s">
        <v>64</v>
      </c>
      <c r="IE189" s="192" t="s">
        <v>64</v>
      </c>
      <c r="IF189" s="192" t="s">
        <v>64</v>
      </c>
      <c r="IG189" s="192" t="s">
        <v>64</v>
      </c>
      <c r="IH189" s="192" t="s">
        <v>64</v>
      </c>
      <c r="II189" s="192" t="s">
        <v>64</v>
      </c>
      <c r="IJ189" s="192" t="s">
        <v>64</v>
      </c>
      <c r="IK189" s="192" t="s">
        <v>64</v>
      </c>
      <c r="IL189" s="192" t="s">
        <v>64</v>
      </c>
      <c r="IM189" s="192" t="s">
        <v>489</v>
      </c>
      <c r="IN189" s="192" t="s">
        <v>489</v>
      </c>
      <c r="IO189" s="192" t="s">
        <v>489</v>
      </c>
      <c r="IP189" s="192" t="s">
        <v>487</v>
      </c>
      <c r="IQ189" s="192" t="s">
        <v>82</v>
      </c>
      <c r="IR189" s="192" t="s">
        <v>82</v>
      </c>
    </row>
    <row r="190" spans="1:252">
      <c r="A190" s="209" t="str">
        <f t="shared" si="2"/>
        <v>Report</v>
      </c>
      <c r="B190" s="192">
        <v>101953</v>
      </c>
      <c r="C190" s="192">
        <v>3076064</v>
      </c>
      <c r="D190" s="192" t="s">
        <v>1258</v>
      </c>
      <c r="E190" s="192" t="s">
        <v>778</v>
      </c>
      <c r="F190" s="192" t="s">
        <v>534</v>
      </c>
      <c r="G190" s="192" t="s">
        <v>534</v>
      </c>
      <c r="H190" s="192" t="s">
        <v>1259</v>
      </c>
      <c r="I190" s="192" t="s">
        <v>1260</v>
      </c>
      <c r="J190" s="192" t="s">
        <v>781</v>
      </c>
      <c r="K190" s="192" t="s">
        <v>781</v>
      </c>
      <c r="L190" s="192" t="s">
        <v>782</v>
      </c>
      <c r="M190" s="192" t="s">
        <v>783</v>
      </c>
      <c r="N190" s="210" t="s">
        <v>784</v>
      </c>
      <c r="O190" s="211">
        <v>10038156</v>
      </c>
      <c r="P190" s="196">
        <v>43068</v>
      </c>
      <c r="Q190" s="196">
        <v>43070</v>
      </c>
      <c r="R190" s="196">
        <v>43115</v>
      </c>
      <c r="S190" s="192" t="s">
        <v>785</v>
      </c>
      <c r="T190" s="192" t="s">
        <v>786</v>
      </c>
      <c r="U190" s="192">
        <v>1</v>
      </c>
      <c r="V190" s="192">
        <v>1</v>
      </c>
      <c r="W190" s="192">
        <v>1</v>
      </c>
      <c r="X190" s="192">
        <v>1</v>
      </c>
      <c r="Y190" s="192">
        <v>1</v>
      </c>
      <c r="Z190" s="192" t="s">
        <v>783</v>
      </c>
      <c r="AA190" s="192">
        <v>1</v>
      </c>
      <c r="AB190" s="192" t="s">
        <v>489</v>
      </c>
      <c r="AC190" s="192" t="s">
        <v>487</v>
      </c>
      <c r="AD190" s="192" t="s">
        <v>783</v>
      </c>
      <c r="AE190" s="192" t="s">
        <v>783</v>
      </c>
      <c r="AF190" s="192" t="s">
        <v>783</v>
      </c>
      <c r="AG190" s="192" t="s">
        <v>783</v>
      </c>
      <c r="AH190" s="192" t="s">
        <v>783</v>
      </c>
      <c r="AI190" s="192" t="s">
        <v>783</v>
      </c>
      <c r="AJ190" s="192" t="s">
        <v>783</v>
      </c>
      <c r="AK190" s="192" t="s">
        <v>787</v>
      </c>
      <c r="AL190" s="192" t="s">
        <v>64</v>
      </c>
      <c r="AM190" s="192" t="s">
        <v>64</v>
      </c>
      <c r="AN190" s="192" t="s">
        <v>64</v>
      </c>
      <c r="AO190" s="192" t="s">
        <v>64</v>
      </c>
      <c r="AP190" s="192" t="s">
        <v>64</v>
      </c>
      <c r="AQ190" s="192" t="s">
        <v>64</v>
      </c>
      <c r="AR190" s="192" t="s">
        <v>64</v>
      </c>
      <c r="AS190" s="192" t="s">
        <v>64</v>
      </c>
      <c r="AT190" s="192" t="s">
        <v>64</v>
      </c>
      <c r="AU190" s="192" t="s">
        <v>64</v>
      </c>
      <c r="AV190" s="192" t="s">
        <v>64</v>
      </c>
      <c r="AW190" s="192" t="s">
        <v>64</v>
      </c>
      <c r="AX190" s="192" t="s">
        <v>64</v>
      </c>
      <c r="AY190" s="192" t="s">
        <v>64</v>
      </c>
      <c r="AZ190" s="192" t="s">
        <v>64</v>
      </c>
      <c r="BA190" s="192" t="s">
        <v>64</v>
      </c>
      <c r="BB190" s="192" t="s">
        <v>82</v>
      </c>
      <c r="BC190" s="192" t="s">
        <v>64</v>
      </c>
      <c r="BD190" s="192" t="s">
        <v>64</v>
      </c>
      <c r="BE190" s="192" t="s">
        <v>64</v>
      </c>
      <c r="BF190" s="192" t="s">
        <v>64</v>
      </c>
      <c r="BG190" s="192" t="s">
        <v>64</v>
      </c>
      <c r="BH190" s="192" t="s">
        <v>64</v>
      </c>
      <c r="BI190" s="192" t="s">
        <v>64</v>
      </c>
      <c r="BJ190" s="192" t="s">
        <v>64</v>
      </c>
      <c r="BK190" s="192" t="s">
        <v>64</v>
      </c>
      <c r="BL190" s="192" t="s">
        <v>64</v>
      </c>
      <c r="BM190" s="192" t="s">
        <v>64</v>
      </c>
      <c r="BN190" s="192" t="s">
        <v>64</v>
      </c>
      <c r="BO190" s="192" t="s">
        <v>64</v>
      </c>
      <c r="BP190" s="192" t="s">
        <v>64</v>
      </c>
      <c r="BQ190" s="192" t="s">
        <v>64</v>
      </c>
      <c r="BR190" s="192" t="s">
        <v>64</v>
      </c>
      <c r="BS190" s="192" t="s">
        <v>64</v>
      </c>
      <c r="BT190" s="192" t="s">
        <v>64</v>
      </c>
      <c r="BU190" s="192" t="s">
        <v>64</v>
      </c>
      <c r="BV190" s="192" t="s">
        <v>64</v>
      </c>
      <c r="BW190" s="192" t="s">
        <v>64</v>
      </c>
      <c r="BX190" s="192" t="s">
        <v>64</v>
      </c>
      <c r="BY190" s="192" t="s">
        <v>64</v>
      </c>
      <c r="BZ190" s="192" t="s">
        <v>64</v>
      </c>
      <c r="CA190" s="192" t="s">
        <v>64</v>
      </c>
      <c r="CB190" s="192" t="s">
        <v>64</v>
      </c>
      <c r="CC190" s="192" t="s">
        <v>64</v>
      </c>
      <c r="CD190" s="192" t="s">
        <v>64</v>
      </c>
      <c r="CE190" s="192" t="s">
        <v>64</v>
      </c>
      <c r="CF190" s="192" t="s">
        <v>64</v>
      </c>
      <c r="CG190" s="192" t="s">
        <v>64</v>
      </c>
      <c r="CH190" s="192" t="s">
        <v>64</v>
      </c>
      <c r="CI190" s="192" t="s">
        <v>64</v>
      </c>
      <c r="CJ190" s="192" t="s">
        <v>64</v>
      </c>
      <c r="CK190" s="192" t="s">
        <v>64</v>
      </c>
      <c r="CL190" s="192" t="s">
        <v>64</v>
      </c>
      <c r="CM190" s="192" t="s">
        <v>64</v>
      </c>
      <c r="CN190" s="192" t="s">
        <v>64</v>
      </c>
      <c r="CO190" s="192" t="s">
        <v>64</v>
      </c>
      <c r="CP190" s="192" t="s">
        <v>64</v>
      </c>
      <c r="CQ190" s="192" t="s">
        <v>64</v>
      </c>
      <c r="CR190" s="192" t="s">
        <v>82</v>
      </c>
      <c r="CS190" s="192" t="s">
        <v>82</v>
      </c>
      <c r="CT190" s="192" t="s">
        <v>82</v>
      </c>
      <c r="CU190" s="192" t="s">
        <v>64</v>
      </c>
      <c r="CV190" s="192" t="s">
        <v>64</v>
      </c>
      <c r="CW190" s="192" t="s">
        <v>64</v>
      </c>
      <c r="CX190" s="192" t="s">
        <v>64</v>
      </c>
      <c r="CY190" s="192" t="s">
        <v>64</v>
      </c>
      <c r="CZ190" s="192" t="s">
        <v>64</v>
      </c>
      <c r="DA190" s="192" t="s">
        <v>64</v>
      </c>
      <c r="DB190" s="192" t="s">
        <v>64</v>
      </c>
      <c r="DC190" s="192" t="s">
        <v>64</v>
      </c>
      <c r="DD190" s="192" t="s">
        <v>64</v>
      </c>
      <c r="DE190" s="192" t="s">
        <v>64</v>
      </c>
      <c r="DF190" s="192" t="s">
        <v>64</v>
      </c>
      <c r="DG190" s="192" t="s">
        <v>64</v>
      </c>
      <c r="DH190" s="192" t="s">
        <v>64</v>
      </c>
      <c r="DI190" s="192" t="s">
        <v>64</v>
      </c>
      <c r="DJ190" s="192" t="s">
        <v>64</v>
      </c>
      <c r="DK190" s="192" t="s">
        <v>64</v>
      </c>
      <c r="DL190" s="192" t="s">
        <v>64</v>
      </c>
      <c r="DM190" s="192" t="s">
        <v>64</v>
      </c>
      <c r="DN190" s="192" t="s">
        <v>64</v>
      </c>
      <c r="DO190" s="192" t="s">
        <v>64</v>
      </c>
      <c r="DP190" s="192" t="s">
        <v>64</v>
      </c>
      <c r="DQ190" s="192" t="s">
        <v>64</v>
      </c>
      <c r="DR190" s="192" t="s">
        <v>82</v>
      </c>
      <c r="DS190" s="192" t="s">
        <v>64</v>
      </c>
      <c r="DT190" s="192" t="s">
        <v>64</v>
      </c>
      <c r="DU190" s="192" t="s">
        <v>64</v>
      </c>
      <c r="DV190" s="192" t="s">
        <v>64</v>
      </c>
      <c r="DW190" s="192" t="s">
        <v>64</v>
      </c>
      <c r="DX190" s="192" t="s">
        <v>64</v>
      </c>
      <c r="DY190" s="192" t="s">
        <v>64</v>
      </c>
      <c r="DZ190" s="192" t="s">
        <v>64</v>
      </c>
      <c r="EA190" s="192" t="s">
        <v>64</v>
      </c>
      <c r="EB190" s="192" t="s">
        <v>64</v>
      </c>
      <c r="EC190" s="192" t="s">
        <v>64</v>
      </c>
      <c r="ED190" s="192" t="s">
        <v>64</v>
      </c>
      <c r="EE190" s="192" t="s">
        <v>64</v>
      </c>
      <c r="EF190" s="192" t="s">
        <v>82</v>
      </c>
      <c r="EG190" s="192" t="s">
        <v>64</v>
      </c>
      <c r="EH190" s="192" t="s">
        <v>64</v>
      </c>
      <c r="EI190" s="192" t="s">
        <v>64</v>
      </c>
      <c r="EJ190" s="192" t="s">
        <v>64</v>
      </c>
      <c r="EK190" s="192" t="s">
        <v>64</v>
      </c>
      <c r="EL190" s="192" t="s">
        <v>64</v>
      </c>
      <c r="EM190" s="192" t="s">
        <v>64</v>
      </c>
      <c r="EN190" s="192" t="s">
        <v>64</v>
      </c>
      <c r="EO190" s="192" t="s">
        <v>64</v>
      </c>
      <c r="EP190" s="192" t="s">
        <v>64</v>
      </c>
      <c r="EQ190" s="192" t="s">
        <v>64</v>
      </c>
      <c r="ER190" s="192" t="s">
        <v>64</v>
      </c>
      <c r="ES190" s="192" t="s">
        <v>64</v>
      </c>
      <c r="ET190" s="192" t="s">
        <v>64</v>
      </c>
      <c r="EU190" s="192" t="s">
        <v>64</v>
      </c>
      <c r="EV190" s="192" t="s">
        <v>64</v>
      </c>
      <c r="EW190" s="192" t="s">
        <v>64</v>
      </c>
      <c r="EX190" s="192" t="s">
        <v>64</v>
      </c>
      <c r="EY190" s="192" t="s">
        <v>64</v>
      </c>
      <c r="EZ190" s="192" t="s">
        <v>64</v>
      </c>
      <c r="FA190" s="192" t="s">
        <v>64</v>
      </c>
      <c r="FB190" s="192" t="s">
        <v>64</v>
      </c>
      <c r="FC190" s="192" t="s">
        <v>64</v>
      </c>
      <c r="FD190" s="192" t="s">
        <v>64</v>
      </c>
      <c r="FE190" s="192" t="s">
        <v>64</v>
      </c>
      <c r="FF190" s="192" t="s">
        <v>64</v>
      </c>
      <c r="FG190" s="192" t="s">
        <v>64</v>
      </c>
      <c r="FH190" s="192" t="s">
        <v>64</v>
      </c>
      <c r="FI190" s="192" t="s">
        <v>64</v>
      </c>
      <c r="FJ190" s="192" t="s">
        <v>64</v>
      </c>
      <c r="FK190" s="192" t="s">
        <v>64</v>
      </c>
      <c r="FL190" s="192" t="s">
        <v>64</v>
      </c>
      <c r="FM190" s="192" t="s">
        <v>64</v>
      </c>
      <c r="FN190" s="192" t="s">
        <v>64</v>
      </c>
      <c r="FO190" s="192" t="s">
        <v>64</v>
      </c>
      <c r="FP190" s="192" t="s">
        <v>64</v>
      </c>
      <c r="FQ190" s="192" t="s">
        <v>64</v>
      </c>
      <c r="FR190" s="192" t="s">
        <v>64</v>
      </c>
      <c r="FS190" s="192" t="s">
        <v>64</v>
      </c>
      <c r="FT190" s="192" t="s">
        <v>64</v>
      </c>
      <c r="FU190" s="192" t="s">
        <v>64</v>
      </c>
      <c r="FV190" s="192" t="s">
        <v>64</v>
      </c>
      <c r="FW190" s="192" t="s">
        <v>64</v>
      </c>
      <c r="FX190" s="192" t="s">
        <v>64</v>
      </c>
      <c r="FY190" s="192" t="s">
        <v>64</v>
      </c>
      <c r="FZ190" s="192" t="s">
        <v>64</v>
      </c>
      <c r="GA190" s="192" t="s">
        <v>64</v>
      </c>
      <c r="GB190" s="192" t="s">
        <v>64</v>
      </c>
      <c r="GC190" s="192" t="s">
        <v>64</v>
      </c>
      <c r="GD190" s="192" t="s">
        <v>64</v>
      </c>
      <c r="GE190" s="192" t="s">
        <v>64</v>
      </c>
      <c r="GF190" s="192" t="s">
        <v>64</v>
      </c>
      <c r="GG190" s="192" t="s">
        <v>64</v>
      </c>
      <c r="GH190" s="192" t="s">
        <v>64</v>
      </c>
      <c r="GI190" s="192" t="s">
        <v>64</v>
      </c>
      <c r="GJ190" s="192" t="s">
        <v>64</v>
      </c>
      <c r="GK190" s="192" t="s">
        <v>64</v>
      </c>
      <c r="GL190" s="192" t="s">
        <v>64</v>
      </c>
      <c r="GM190" s="192" t="s">
        <v>64</v>
      </c>
      <c r="GN190" s="192" t="s">
        <v>82</v>
      </c>
      <c r="GO190" s="192" t="s">
        <v>64</v>
      </c>
      <c r="GP190" s="192" t="s">
        <v>64</v>
      </c>
      <c r="GQ190" s="192" t="s">
        <v>64</v>
      </c>
      <c r="GR190" s="192" t="s">
        <v>64</v>
      </c>
      <c r="GS190" s="192" t="s">
        <v>64</v>
      </c>
      <c r="GT190" s="192" t="s">
        <v>82</v>
      </c>
      <c r="GU190" s="192" t="s">
        <v>64</v>
      </c>
      <c r="GV190" s="192" t="s">
        <v>64</v>
      </c>
      <c r="GW190" s="192" t="s">
        <v>64</v>
      </c>
      <c r="GX190" s="192" t="s">
        <v>64</v>
      </c>
      <c r="GY190" s="192" t="s">
        <v>64</v>
      </c>
      <c r="GZ190" s="192" t="s">
        <v>64</v>
      </c>
      <c r="HA190" s="192" t="s">
        <v>64</v>
      </c>
      <c r="HB190" s="192" t="s">
        <v>64</v>
      </c>
      <c r="HC190" s="192" t="s">
        <v>82</v>
      </c>
      <c r="HD190" s="192" t="s">
        <v>64</v>
      </c>
      <c r="HE190" s="192" t="s">
        <v>64</v>
      </c>
      <c r="HF190" s="192" t="s">
        <v>64</v>
      </c>
      <c r="HG190" s="192" t="s">
        <v>64</v>
      </c>
      <c r="HH190" s="192" t="s">
        <v>64</v>
      </c>
      <c r="HI190" s="192" t="s">
        <v>64</v>
      </c>
      <c r="HJ190" s="192" t="s">
        <v>64</v>
      </c>
      <c r="HK190" s="192" t="s">
        <v>64</v>
      </c>
      <c r="HL190" s="192" t="s">
        <v>64</v>
      </c>
      <c r="HM190" s="192" t="s">
        <v>64</v>
      </c>
      <c r="HN190" s="192" t="s">
        <v>82</v>
      </c>
      <c r="HO190" s="192" t="s">
        <v>82</v>
      </c>
      <c r="HP190" s="192" t="s">
        <v>82</v>
      </c>
      <c r="HQ190" s="192" t="s">
        <v>82</v>
      </c>
      <c r="HR190" s="192" t="s">
        <v>82</v>
      </c>
      <c r="HS190" s="192" t="s">
        <v>64</v>
      </c>
      <c r="HT190" s="192" t="s">
        <v>64</v>
      </c>
      <c r="HU190" s="192" t="s">
        <v>64</v>
      </c>
      <c r="HV190" s="192" t="s">
        <v>64</v>
      </c>
      <c r="HW190" s="192" t="s">
        <v>64</v>
      </c>
      <c r="HX190" s="192" t="s">
        <v>64</v>
      </c>
      <c r="HY190" s="192" t="s">
        <v>64</v>
      </c>
      <c r="HZ190" s="192" t="s">
        <v>64</v>
      </c>
      <c r="IA190" s="192" t="s">
        <v>64</v>
      </c>
      <c r="IB190" s="192" t="s">
        <v>64</v>
      </c>
      <c r="IC190" s="192" t="s">
        <v>64</v>
      </c>
      <c r="ID190" s="192" t="s">
        <v>64</v>
      </c>
      <c r="IE190" s="192" t="s">
        <v>64</v>
      </c>
      <c r="IF190" s="192" t="s">
        <v>64</v>
      </c>
      <c r="IG190" s="192" t="s">
        <v>64</v>
      </c>
      <c r="IH190" s="192" t="s">
        <v>64</v>
      </c>
      <c r="II190" s="192" t="s">
        <v>64</v>
      </c>
      <c r="IJ190" s="192" t="s">
        <v>64</v>
      </c>
      <c r="IK190" s="192" t="s">
        <v>64</v>
      </c>
      <c r="IL190" s="192" t="s">
        <v>64</v>
      </c>
      <c r="IM190" s="192" t="s">
        <v>490</v>
      </c>
      <c r="IN190" s="192" t="s">
        <v>83</v>
      </c>
      <c r="IO190" s="192" t="s">
        <v>489</v>
      </c>
      <c r="IP190" s="192" t="s">
        <v>487</v>
      </c>
      <c r="IQ190" s="192" t="s">
        <v>82</v>
      </c>
      <c r="IR190" s="192" t="s">
        <v>82</v>
      </c>
    </row>
    <row r="191" spans="1:252">
      <c r="A191" s="209" t="str">
        <f t="shared" si="2"/>
        <v>Report</v>
      </c>
      <c r="B191" s="192">
        <v>135453</v>
      </c>
      <c r="C191" s="192">
        <v>3346010</v>
      </c>
      <c r="D191" s="192" t="s">
        <v>1261</v>
      </c>
      <c r="E191" s="192" t="s">
        <v>778</v>
      </c>
      <c r="F191" s="192" t="s">
        <v>532</v>
      </c>
      <c r="G191" s="192" t="s">
        <v>532</v>
      </c>
      <c r="H191" s="192" t="s">
        <v>1262</v>
      </c>
      <c r="I191" s="192" t="s">
        <v>1263</v>
      </c>
      <c r="J191" s="192" t="s">
        <v>781</v>
      </c>
      <c r="K191" s="192" t="s">
        <v>781</v>
      </c>
      <c r="L191" s="192" t="s">
        <v>782</v>
      </c>
      <c r="M191" s="192" t="s">
        <v>783</v>
      </c>
      <c r="N191" s="210" t="s">
        <v>784</v>
      </c>
      <c r="O191" s="211">
        <v>10026106</v>
      </c>
      <c r="P191" s="196">
        <v>43242</v>
      </c>
      <c r="Q191" s="196">
        <v>43244</v>
      </c>
      <c r="R191" s="196">
        <v>43304</v>
      </c>
      <c r="S191" s="192" t="s">
        <v>785</v>
      </c>
      <c r="T191" s="192" t="s">
        <v>786</v>
      </c>
      <c r="U191" s="192">
        <v>4</v>
      </c>
      <c r="V191" s="192">
        <v>4</v>
      </c>
      <c r="W191" s="192">
        <v>3</v>
      </c>
      <c r="X191" s="192">
        <v>4</v>
      </c>
      <c r="Y191" s="192">
        <v>3</v>
      </c>
      <c r="Z191" s="192" t="s">
        <v>783</v>
      </c>
      <c r="AA191" s="192">
        <v>4</v>
      </c>
      <c r="AB191" s="192" t="s">
        <v>490</v>
      </c>
      <c r="AC191" s="192" t="s">
        <v>487</v>
      </c>
      <c r="AD191" s="192" t="s">
        <v>783</v>
      </c>
      <c r="AE191" s="192" t="s">
        <v>783</v>
      </c>
      <c r="AF191" s="192" t="s">
        <v>783</v>
      </c>
      <c r="AG191" s="192" t="s">
        <v>783</v>
      </c>
      <c r="AH191" s="192" t="s">
        <v>783</v>
      </c>
      <c r="AI191" s="192" t="s">
        <v>783</v>
      </c>
      <c r="AJ191" s="192" t="s">
        <v>783</v>
      </c>
      <c r="AK191" s="192" t="s">
        <v>791</v>
      </c>
      <c r="AL191" s="192" t="s">
        <v>64</v>
      </c>
      <c r="AM191" s="192" t="s">
        <v>64</v>
      </c>
      <c r="AN191" s="192" t="s">
        <v>792</v>
      </c>
      <c r="AO191" s="192" t="s">
        <v>64</v>
      </c>
      <c r="AP191" s="192" t="s">
        <v>792</v>
      </c>
      <c r="AQ191" s="192" t="s">
        <v>64</v>
      </c>
      <c r="AR191" s="192" t="s">
        <v>64</v>
      </c>
      <c r="AS191" s="192" t="s">
        <v>792</v>
      </c>
      <c r="AT191" s="192" t="s">
        <v>64</v>
      </c>
      <c r="AU191" s="192" t="s">
        <v>64</v>
      </c>
      <c r="AV191" s="192" t="s">
        <v>64</v>
      </c>
      <c r="AW191" s="192" t="s">
        <v>64</v>
      </c>
      <c r="AX191" s="192" t="s">
        <v>64</v>
      </c>
      <c r="AY191" s="192" t="s">
        <v>64</v>
      </c>
      <c r="AZ191" s="192" t="s">
        <v>64</v>
      </c>
      <c r="BA191" s="192" t="s">
        <v>64</v>
      </c>
      <c r="BB191" s="192" t="s">
        <v>82</v>
      </c>
      <c r="BC191" s="192" t="s">
        <v>64</v>
      </c>
      <c r="BD191" s="192" t="s">
        <v>64</v>
      </c>
      <c r="BE191" s="192" t="s">
        <v>64</v>
      </c>
      <c r="BF191" s="192" t="s">
        <v>64</v>
      </c>
      <c r="BG191" s="192" t="s">
        <v>64</v>
      </c>
      <c r="BH191" s="192" t="s">
        <v>64</v>
      </c>
      <c r="BI191" s="192" t="s">
        <v>64</v>
      </c>
      <c r="BJ191" s="192" t="s">
        <v>82</v>
      </c>
      <c r="BK191" s="192" t="s">
        <v>64</v>
      </c>
      <c r="BL191" s="192" t="s">
        <v>64</v>
      </c>
      <c r="BM191" s="192" t="s">
        <v>64</v>
      </c>
      <c r="BN191" s="192" t="s">
        <v>64</v>
      </c>
      <c r="BO191" s="192" t="s">
        <v>64</v>
      </c>
      <c r="BP191" s="192" t="s">
        <v>64</v>
      </c>
      <c r="BQ191" s="192" t="s">
        <v>64</v>
      </c>
      <c r="BR191" s="192" t="s">
        <v>64</v>
      </c>
      <c r="BS191" s="192" t="s">
        <v>64</v>
      </c>
      <c r="BT191" s="192" t="s">
        <v>64</v>
      </c>
      <c r="BU191" s="192" t="s">
        <v>64</v>
      </c>
      <c r="BV191" s="192" t="s">
        <v>64</v>
      </c>
      <c r="BW191" s="192" t="s">
        <v>64</v>
      </c>
      <c r="BX191" s="192" t="s">
        <v>64</v>
      </c>
      <c r="BY191" s="192" t="s">
        <v>64</v>
      </c>
      <c r="BZ191" s="192" t="s">
        <v>64</v>
      </c>
      <c r="CA191" s="192" t="s">
        <v>64</v>
      </c>
      <c r="CB191" s="192" t="s">
        <v>64</v>
      </c>
      <c r="CC191" s="192" t="s">
        <v>64</v>
      </c>
      <c r="CD191" s="192" t="s">
        <v>64</v>
      </c>
      <c r="CE191" s="192" t="s">
        <v>64</v>
      </c>
      <c r="CF191" s="192" t="s">
        <v>64</v>
      </c>
      <c r="CG191" s="192" t="s">
        <v>64</v>
      </c>
      <c r="CH191" s="192" t="s">
        <v>64</v>
      </c>
      <c r="CI191" s="192" t="s">
        <v>64</v>
      </c>
      <c r="CJ191" s="192" t="s">
        <v>64</v>
      </c>
      <c r="CK191" s="192" t="s">
        <v>64</v>
      </c>
      <c r="CL191" s="192" t="s">
        <v>64</v>
      </c>
      <c r="CM191" s="192" t="s">
        <v>64</v>
      </c>
      <c r="CN191" s="192" t="s">
        <v>64</v>
      </c>
      <c r="CO191" s="192" t="s">
        <v>65</v>
      </c>
      <c r="CP191" s="192" t="s">
        <v>65</v>
      </c>
      <c r="CQ191" s="192" t="s">
        <v>65</v>
      </c>
      <c r="CR191" s="192" t="s">
        <v>82</v>
      </c>
      <c r="CS191" s="192" t="s">
        <v>82</v>
      </c>
      <c r="CT191" s="192" t="s">
        <v>82</v>
      </c>
      <c r="CU191" s="192" t="s">
        <v>64</v>
      </c>
      <c r="CV191" s="192" t="s">
        <v>64</v>
      </c>
      <c r="CW191" s="192" t="s">
        <v>64</v>
      </c>
      <c r="CX191" s="192" t="s">
        <v>64</v>
      </c>
      <c r="CY191" s="192" t="s">
        <v>64</v>
      </c>
      <c r="CZ191" s="192" t="s">
        <v>65</v>
      </c>
      <c r="DA191" s="192" t="s">
        <v>65</v>
      </c>
      <c r="DB191" s="192" t="s">
        <v>64</v>
      </c>
      <c r="DC191" s="192" t="s">
        <v>64</v>
      </c>
      <c r="DD191" s="192" t="s">
        <v>64</v>
      </c>
      <c r="DE191" s="192" t="s">
        <v>65</v>
      </c>
      <c r="DF191" s="192" t="s">
        <v>65</v>
      </c>
      <c r="DG191" s="192" t="s">
        <v>65</v>
      </c>
      <c r="DH191" s="192" t="s">
        <v>64</v>
      </c>
      <c r="DI191" s="192" t="s">
        <v>64</v>
      </c>
      <c r="DJ191" s="192" t="s">
        <v>64</v>
      </c>
      <c r="DK191" s="192" t="s">
        <v>64</v>
      </c>
      <c r="DL191" s="192" t="s">
        <v>64</v>
      </c>
      <c r="DM191" s="192" t="s">
        <v>64</v>
      </c>
      <c r="DN191" s="192" t="s">
        <v>64</v>
      </c>
      <c r="DO191" s="192" t="s">
        <v>64</v>
      </c>
      <c r="DP191" s="192" t="s">
        <v>64</v>
      </c>
      <c r="DQ191" s="192" t="s">
        <v>64</v>
      </c>
      <c r="DR191" s="192" t="s">
        <v>82</v>
      </c>
      <c r="DS191" s="192" t="s">
        <v>64</v>
      </c>
      <c r="DT191" s="192" t="s">
        <v>82</v>
      </c>
      <c r="DU191" s="192" t="s">
        <v>82</v>
      </c>
      <c r="DV191" s="192" t="s">
        <v>82</v>
      </c>
      <c r="DW191" s="192" t="s">
        <v>82</v>
      </c>
      <c r="DX191" s="192" t="s">
        <v>82</v>
      </c>
      <c r="DY191" s="192" t="s">
        <v>82</v>
      </c>
      <c r="DZ191" s="192" t="s">
        <v>82</v>
      </c>
      <c r="EA191" s="192" t="s">
        <v>82</v>
      </c>
      <c r="EB191" s="192" t="s">
        <v>82</v>
      </c>
      <c r="EC191" s="192" t="s">
        <v>82</v>
      </c>
      <c r="ED191" s="192" t="s">
        <v>82</v>
      </c>
      <c r="EE191" s="192" t="s">
        <v>82</v>
      </c>
      <c r="EF191" s="192" t="s">
        <v>82</v>
      </c>
      <c r="EG191" s="192" t="s">
        <v>82</v>
      </c>
      <c r="EH191" s="192" t="s">
        <v>64</v>
      </c>
      <c r="EI191" s="192" t="s">
        <v>64</v>
      </c>
      <c r="EJ191" s="192" t="s">
        <v>64</v>
      </c>
      <c r="EK191" s="192" t="s">
        <v>64</v>
      </c>
      <c r="EL191" s="192" t="s">
        <v>64</v>
      </c>
      <c r="EM191" s="192" t="s">
        <v>64</v>
      </c>
      <c r="EN191" s="192" t="s">
        <v>64</v>
      </c>
      <c r="EO191" s="192" t="s">
        <v>82</v>
      </c>
      <c r="EP191" s="192" t="s">
        <v>82</v>
      </c>
      <c r="EQ191" s="192" t="s">
        <v>64</v>
      </c>
      <c r="ER191" s="192" t="s">
        <v>64</v>
      </c>
      <c r="ES191" s="192" t="s">
        <v>64</v>
      </c>
      <c r="ET191" s="192" t="s">
        <v>64</v>
      </c>
      <c r="EU191" s="192" t="s">
        <v>64</v>
      </c>
      <c r="EV191" s="192" t="s">
        <v>64</v>
      </c>
      <c r="EW191" s="192" t="s">
        <v>64</v>
      </c>
      <c r="EX191" s="192" t="s">
        <v>64</v>
      </c>
      <c r="EY191" s="192" t="s">
        <v>64</v>
      </c>
      <c r="EZ191" s="192" t="s">
        <v>64</v>
      </c>
      <c r="FA191" s="192" t="s">
        <v>64</v>
      </c>
      <c r="FB191" s="192" t="s">
        <v>64</v>
      </c>
      <c r="FC191" s="192" t="s">
        <v>64</v>
      </c>
      <c r="FD191" s="192" t="s">
        <v>64</v>
      </c>
      <c r="FE191" s="192" t="s">
        <v>82</v>
      </c>
      <c r="FF191" s="192" t="s">
        <v>82</v>
      </c>
      <c r="FG191" s="192" t="s">
        <v>82</v>
      </c>
      <c r="FH191" s="192" t="s">
        <v>82</v>
      </c>
      <c r="FI191" s="192" t="s">
        <v>82</v>
      </c>
      <c r="FJ191" s="192" t="s">
        <v>82</v>
      </c>
      <c r="FK191" s="192" t="s">
        <v>82</v>
      </c>
      <c r="FL191" s="192" t="s">
        <v>82</v>
      </c>
      <c r="FM191" s="192" t="s">
        <v>83</v>
      </c>
      <c r="FN191" s="192" t="s">
        <v>82</v>
      </c>
      <c r="FO191" s="192" t="s">
        <v>64</v>
      </c>
      <c r="FP191" s="192" t="s">
        <v>64</v>
      </c>
      <c r="FQ191" s="192" t="s">
        <v>64</v>
      </c>
      <c r="FR191" s="192" t="s">
        <v>64</v>
      </c>
      <c r="FS191" s="192" t="s">
        <v>65</v>
      </c>
      <c r="FT191" s="192" t="s">
        <v>65</v>
      </c>
      <c r="FU191" s="192" t="s">
        <v>65</v>
      </c>
      <c r="FV191" s="192" t="s">
        <v>65</v>
      </c>
      <c r="FW191" s="192" t="s">
        <v>65</v>
      </c>
      <c r="FX191" s="192" t="s">
        <v>65</v>
      </c>
      <c r="FY191" s="192" t="s">
        <v>64</v>
      </c>
      <c r="FZ191" s="192" t="s">
        <v>64</v>
      </c>
      <c r="GA191" s="192" t="s">
        <v>64</v>
      </c>
      <c r="GB191" s="192" t="s">
        <v>64</v>
      </c>
      <c r="GC191" s="192" t="s">
        <v>65</v>
      </c>
      <c r="GD191" s="192" t="s">
        <v>64</v>
      </c>
      <c r="GE191" s="192" t="s">
        <v>65</v>
      </c>
      <c r="GF191" s="192" t="s">
        <v>64</v>
      </c>
      <c r="GG191" s="192" t="s">
        <v>64</v>
      </c>
      <c r="GH191" s="192" t="s">
        <v>64</v>
      </c>
      <c r="GI191" s="192" t="s">
        <v>64</v>
      </c>
      <c r="GJ191" s="192" t="s">
        <v>64</v>
      </c>
      <c r="GK191" s="192" t="s">
        <v>64</v>
      </c>
      <c r="GL191" s="192" t="s">
        <v>64</v>
      </c>
      <c r="GM191" s="192" t="s">
        <v>64</v>
      </c>
      <c r="GN191" s="192" t="s">
        <v>82</v>
      </c>
      <c r="GO191" s="192" t="s">
        <v>64</v>
      </c>
      <c r="GP191" s="192" t="s">
        <v>64</v>
      </c>
      <c r="GQ191" s="192" t="s">
        <v>64</v>
      </c>
      <c r="GR191" s="192" t="s">
        <v>64</v>
      </c>
      <c r="GS191" s="192" t="s">
        <v>64</v>
      </c>
      <c r="GT191" s="192" t="s">
        <v>82</v>
      </c>
      <c r="GU191" s="192" t="s">
        <v>64</v>
      </c>
      <c r="GV191" s="192" t="s">
        <v>64</v>
      </c>
      <c r="GW191" s="192" t="s">
        <v>64</v>
      </c>
      <c r="GX191" s="192" t="s">
        <v>64</v>
      </c>
      <c r="GY191" s="192" t="s">
        <v>64</v>
      </c>
      <c r="GZ191" s="192" t="s">
        <v>64</v>
      </c>
      <c r="HA191" s="192" t="s">
        <v>64</v>
      </c>
      <c r="HB191" s="192" t="s">
        <v>64</v>
      </c>
      <c r="HC191" s="192" t="s">
        <v>64</v>
      </c>
      <c r="HD191" s="192" t="s">
        <v>82</v>
      </c>
      <c r="HE191" s="192" t="s">
        <v>64</v>
      </c>
      <c r="HF191" s="192" t="s">
        <v>64</v>
      </c>
      <c r="HG191" s="192" t="s">
        <v>64</v>
      </c>
      <c r="HH191" s="192" t="s">
        <v>64</v>
      </c>
      <c r="HI191" s="192" t="s">
        <v>64</v>
      </c>
      <c r="HJ191" s="192" t="s">
        <v>64</v>
      </c>
      <c r="HK191" s="192" t="s">
        <v>64</v>
      </c>
      <c r="HL191" s="192" t="s">
        <v>64</v>
      </c>
      <c r="HM191" s="192" t="s">
        <v>64</v>
      </c>
      <c r="HN191" s="192" t="s">
        <v>64</v>
      </c>
      <c r="HO191" s="192" t="s">
        <v>64</v>
      </c>
      <c r="HP191" s="192" t="s">
        <v>82</v>
      </c>
      <c r="HQ191" s="192" t="s">
        <v>82</v>
      </c>
      <c r="HR191" s="192" t="s">
        <v>82</v>
      </c>
      <c r="HS191" s="192" t="s">
        <v>64</v>
      </c>
      <c r="HT191" s="192" t="s">
        <v>64</v>
      </c>
      <c r="HU191" s="192" t="s">
        <v>64</v>
      </c>
      <c r="HV191" s="192" t="s">
        <v>64</v>
      </c>
      <c r="HW191" s="192" t="s">
        <v>64</v>
      </c>
      <c r="HX191" s="192" t="s">
        <v>64</v>
      </c>
      <c r="HY191" s="192" t="s">
        <v>64</v>
      </c>
      <c r="HZ191" s="192" t="s">
        <v>64</v>
      </c>
      <c r="IA191" s="192" t="s">
        <v>64</v>
      </c>
      <c r="IB191" s="192" t="s">
        <v>64</v>
      </c>
      <c r="IC191" s="192" t="s">
        <v>64</v>
      </c>
      <c r="ID191" s="192" t="s">
        <v>64</v>
      </c>
      <c r="IE191" s="192" t="s">
        <v>64</v>
      </c>
      <c r="IF191" s="192" t="s">
        <v>64</v>
      </c>
      <c r="IG191" s="192" t="s">
        <v>64</v>
      </c>
      <c r="IH191" s="192" t="s">
        <v>64</v>
      </c>
      <c r="II191" s="192" t="s">
        <v>65</v>
      </c>
      <c r="IJ191" s="192" t="s">
        <v>65</v>
      </c>
      <c r="IK191" s="192" t="s">
        <v>65</v>
      </c>
      <c r="IL191" s="192" t="s">
        <v>65</v>
      </c>
      <c r="IM191" s="192" t="s">
        <v>490</v>
      </c>
      <c r="IN191" s="192" t="s">
        <v>83</v>
      </c>
      <c r="IO191" s="192" t="s">
        <v>489</v>
      </c>
      <c r="IP191" s="192" t="s">
        <v>488</v>
      </c>
      <c r="IQ191" s="192" t="s">
        <v>82</v>
      </c>
      <c r="IR191" s="192" t="s">
        <v>82</v>
      </c>
    </row>
    <row r="192" spans="1:252">
      <c r="A192" s="209" t="str">
        <f t="shared" si="2"/>
        <v>Report</v>
      </c>
      <c r="B192" s="192">
        <v>134605</v>
      </c>
      <c r="C192" s="192">
        <v>8866108</v>
      </c>
      <c r="D192" s="192" t="s">
        <v>1264</v>
      </c>
      <c r="E192" s="192" t="s">
        <v>778</v>
      </c>
      <c r="F192" s="192" t="s">
        <v>535</v>
      </c>
      <c r="G192" s="192" t="s">
        <v>535</v>
      </c>
      <c r="H192" s="192" t="s">
        <v>1073</v>
      </c>
      <c r="I192" s="192" t="s">
        <v>1265</v>
      </c>
      <c r="J192" s="192" t="s">
        <v>781</v>
      </c>
      <c r="K192" s="192" t="s">
        <v>781</v>
      </c>
      <c r="L192" s="192" t="s">
        <v>782</v>
      </c>
      <c r="M192" s="192" t="s">
        <v>783</v>
      </c>
      <c r="N192" s="210" t="s">
        <v>784</v>
      </c>
      <c r="O192" s="211">
        <v>10008609</v>
      </c>
      <c r="P192" s="196">
        <v>43172</v>
      </c>
      <c r="Q192" s="196">
        <v>43174</v>
      </c>
      <c r="R192" s="196">
        <v>43228</v>
      </c>
      <c r="S192" s="192" t="s">
        <v>785</v>
      </c>
      <c r="T192" s="192" t="s">
        <v>786</v>
      </c>
      <c r="U192" s="192">
        <v>1</v>
      </c>
      <c r="V192" s="192">
        <v>1</v>
      </c>
      <c r="W192" s="192">
        <v>1</v>
      </c>
      <c r="X192" s="192">
        <v>1</v>
      </c>
      <c r="Y192" s="192">
        <v>1</v>
      </c>
      <c r="Z192" s="192" t="s">
        <v>783</v>
      </c>
      <c r="AA192" s="192" t="s">
        <v>783</v>
      </c>
      <c r="AB192" s="192" t="s">
        <v>489</v>
      </c>
      <c r="AC192" s="192" t="s">
        <v>487</v>
      </c>
      <c r="AD192" s="192" t="s">
        <v>783</v>
      </c>
      <c r="AE192" s="192" t="s">
        <v>783</v>
      </c>
      <c r="AF192" s="192" t="s">
        <v>783</v>
      </c>
      <c r="AG192" s="192" t="s">
        <v>783</v>
      </c>
      <c r="AH192" s="192" t="s">
        <v>783</v>
      </c>
      <c r="AI192" s="192" t="s">
        <v>783</v>
      </c>
      <c r="AJ192" s="192" t="s">
        <v>783</v>
      </c>
      <c r="AK192" s="192" t="s">
        <v>787</v>
      </c>
      <c r="AL192" s="192" t="s">
        <v>64</v>
      </c>
      <c r="AM192" s="192" t="s">
        <v>64</v>
      </c>
      <c r="AN192" s="192" t="s">
        <v>64</v>
      </c>
      <c r="AO192" s="192" t="s">
        <v>64</v>
      </c>
      <c r="AP192" s="192" t="s">
        <v>64</v>
      </c>
      <c r="AQ192" s="192" t="s">
        <v>64</v>
      </c>
      <c r="AR192" s="192" t="s">
        <v>64</v>
      </c>
      <c r="AS192" s="192" t="s">
        <v>64</v>
      </c>
      <c r="AT192" s="192" t="s">
        <v>64</v>
      </c>
      <c r="AU192" s="192" t="s">
        <v>64</v>
      </c>
      <c r="AV192" s="192" t="s">
        <v>64</v>
      </c>
      <c r="AW192" s="192" t="s">
        <v>64</v>
      </c>
      <c r="AX192" s="192" t="s">
        <v>64</v>
      </c>
      <c r="AY192" s="192" t="s">
        <v>64</v>
      </c>
      <c r="AZ192" s="192" t="s">
        <v>64</v>
      </c>
      <c r="BA192" s="192" t="s">
        <v>64</v>
      </c>
      <c r="BB192" s="192" t="s">
        <v>82</v>
      </c>
      <c r="BC192" s="192" t="s">
        <v>64</v>
      </c>
      <c r="BD192" s="192" t="s">
        <v>64</v>
      </c>
      <c r="BE192" s="192" t="s">
        <v>64</v>
      </c>
      <c r="BF192" s="192" t="s">
        <v>64</v>
      </c>
      <c r="BG192" s="192" t="s">
        <v>64</v>
      </c>
      <c r="BH192" s="192" t="s">
        <v>64</v>
      </c>
      <c r="BI192" s="192" t="s">
        <v>64</v>
      </c>
      <c r="BJ192" s="192" t="s">
        <v>64</v>
      </c>
      <c r="BK192" s="192" t="s">
        <v>64</v>
      </c>
      <c r="BL192" s="192" t="s">
        <v>64</v>
      </c>
      <c r="BM192" s="192" t="s">
        <v>64</v>
      </c>
      <c r="BN192" s="192" t="s">
        <v>64</v>
      </c>
      <c r="BO192" s="192" t="s">
        <v>64</v>
      </c>
      <c r="BP192" s="192" t="s">
        <v>64</v>
      </c>
      <c r="BQ192" s="192" t="s">
        <v>64</v>
      </c>
      <c r="BR192" s="192" t="s">
        <v>64</v>
      </c>
      <c r="BS192" s="192" t="s">
        <v>64</v>
      </c>
      <c r="BT192" s="192" t="s">
        <v>64</v>
      </c>
      <c r="BU192" s="192" t="s">
        <v>64</v>
      </c>
      <c r="BV192" s="192" t="s">
        <v>64</v>
      </c>
      <c r="BW192" s="192" t="s">
        <v>64</v>
      </c>
      <c r="BX192" s="192" t="s">
        <v>64</v>
      </c>
      <c r="BY192" s="192" t="s">
        <v>64</v>
      </c>
      <c r="BZ192" s="192" t="s">
        <v>64</v>
      </c>
      <c r="CA192" s="192" t="s">
        <v>64</v>
      </c>
      <c r="CB192" s="192" t="s">
        <v>64</v>
      </c>
      <c r="CC192" s="192" t="s">
        <v>64</v>
      </c>
      <c r="CD192" s="192" t="s">
        <v>64</v>
      </c>
      <c r="CE192" s="192" t="s">
        <v>64</v>
      </c>
      <c r="CF192" s="192" t="s">
        <v>64</v>
      </c>
      <c r="CG192" s="192" t="s">
        <v>64</v>
      </c>
      <c r="CH192" s="192" t="s">
        <v>64</v>
      </c>
      <c r="CI192" s="192" t="s">
        <v>64</v>
      </c>
      <c r="CJ192" s="192" t="s">
        <v>64</v>
      </c>
      <c r="CK192" s="192" t="s">
        <v>64</v>
      </c>
      <c r="CL192" s="192" t="s">
        <v>64</v>
      </c>
      <c r="CM192" s="192" t="s">
        <v>64</v>
      </c>
      <c r="CN192" s="192" t="s">
        <v>64</v>
      </c>
      <c r="CO192" s="192" t="s">
        <v>64</v>
      </c>
      <c r="CP192" s="192" t="s">
        <v>64</v>
      </c>
      <c r="CQ192" s="192" t="s">
        <v>64</v>
      </c>
      <c r="CR192" s="192" t="s">
        <v>82</v>
      </c>
      <c r="CS192" s="192" t="s">
        <v>82</v>
      </c>
      <c r="CT192" s="192" t="s">
        <v>82</v>
      </c>
      <c r="CU192" s="192" t="s">
        <v>64</v>
      </c>
      <c r="CV192" s="192" t="s">
        <v>64</v>
      </c>
      <c r="CW192" s="192" t="s">
        <v>64</v>
      </c>
      <c r="CX192" s="192" t="s">
        <v>64</v>
      </c>
      <c r="CY192" s="192" t="s">
        <v>64</v>
      </c>
      <c r="CZ192" s="192" t="s">
        <v>64</v>
      </c>
      <c r="DA192" s="192" t="s">
        <v>64</v>
      </c>
      <c r="DB192" s="192" t="s">
        <v>64</v>
      </c>
      <c r="DC192" s="192" t="s">
        <v>64</v>
      </c>
      <c r="DD192" s="192" t="s">
        <v>64</v>
      </c>
      <c r="DE192" s="192" t="s">
        <v>64</v>
      </c>
      <c r="DF192" s="192" t="s">
        <v>64</v>
      </c>
      <c r="DG192" s="192" t="s">
        <v>64</v>
      </c>
      <c r="DH192" s="192" t="s">
        <v>64</v>
      </c>
      <c r="DI192" s="192" t="s">
        <v>64</v>
      </c>
      <c r="DJ192" s="192" t="s">
        <v>64</v>
      </c>
      <c r="DK192" s="192" t="s">
        <v>64</v>
      </c>
      <c r="DL192" s="192" t="s">
        <v>64</v>
      </c>
      <c r="DM192" s="192" t="s">
        <v>64</v>
      </c>
      <c r="DN192" s="192" t="s">
        <v>64</v>
      </c>
      <c r="DO192" s="192" t="s">
        <v>64</v>
      </c>
      <c r="DP192" s="192" t="s">
        <v>64</v>
      </c>
      <c r="DQ192" s="192" t="s">
        <v>64</v>
      </c>
      <c r="DR192" s="192" t="s">
        <v>82</v>
      </c>
      <c r="DS192" s="192" t="s">
        <v>64</v>
      </c>
      <c r="DT192" s="192" t="s">
        <v>82</v>
      </c>
      <c r="DU192" s="192" t="s">
        <v>82</v>
      </c>
      <c r="DV192" s="192" t="s">
        <v>82</v>
      </c>
      <c r="DW192" s="192" t="s">
        <v>82</v>
      </c>
      <c r="DX192" s="192" t="s">
        <v>82</v>
      </c>
      <c r="DY192" s="192" t="s">
        <v>82</v>
      </c>
      <c r="DZ192" s="192" t="s">
        <v>82</v>
      </c>
      <c r="EA192" s="192" t="s">
        <v>82</v>
      </c>
      <c r="EB192" s="192" t="s">
        <v>82</v>
      </c>
      <c r="EC192" s="192" t="s">
        <v>82</v>
      </c>
      <c r="ED192" s="192" t="s">
        <v>82</v>
      </c>
      <c r="EE192" s="192" t="s">
        <v>82</v>
      </c>
      <c r="EF192" s="192" t="s">
        <v>82</v>
      </c>
      <c r="EG192" s="192" t="s">
        <v>64</v>
      </c>
      <c r="EH192" s="192" t="s">
        <v>64</v>
      </c>
      <c r="EI192" s="192" t="s">
        <v>64</v>
      </c>
      <c r="EJ192" s="192" t="s">
        <v>64</v>
      </c>
      <c r="EK192" s="192" t="s">
        <v>64</v>
      </c>
      <c r="EL192" s="192" t="s">
        <v>64</v>
      </c>
      <c r="EM192" s="192" t="s">
        <v>64</v>
      </c>
      <c r="EN192" s="192" t="s">
        <v>64</v>
      </c>
      <c r="EO192" s="192" t="s">
        <v>64</v>
      </c>
      <c r="EP192" s="192" t="s">
        <v>64</v>
      </c>
      <c r="EQ192" s="192" t="s">
        <v>64</v>
      </c>
      <c r="ER192" s="192" t="s">
        <v>64</v>
      </c>
      <c r="ES192" s="192" t="s">
        <v>64</v>
      </c>
      <c r="ET192" s="192" t="s">
        <v>64</v>
      </c>
      <c r="EU192" s="192" t="s">
        <v>64</v>
      </c>
      <c r="EV192" s="192" t="s">
        <v>64</v>
      </c>
      <c r="EW192" s="192" t="s">
        <v>64</v>
      </c>
      <c r="EX192" s="192" t="s">
        <v>64</v>
      </c>
      <c r="EY192" s="192" t="s">
        <v>64</v>
      </c>
      <c r="EZ192" s="192" t="s">
        <v>64</v>
      </c>
      <c r="FA192" s="192" t="s">
        <v>64</v>
      </c>
      <c r="FB192" s="192" t="s">
        <v>64</v>
      </c>
      <c r="FC192" s="192" t="s">
        <v>64</v>
      </c>
      <c r="FD192" s="192" t="s">
        <v>64</v>
      </c>
      <c r="FE192" s="192" t="s">
        <v>82</v>
      </c>
      <c r="FF192" s="192" t="s">
        <v>82</v>
      </c>
      <c r="FG192" s="192" t="s">
        <v>82</v>
      </c>
      <c r="FH192" s="192" t="s">
        <v>82</v>
      </c>
      <c r="FI192" s="192" t="s">
        <v>82</v>
      </c>
      <c r="FJ192" s="192" t="s">
        <v>82</v>
      </c>
      <c r="FK192" s="192" t="s">
        <v>82</v>
      </c>
      <c r="FL192" s="192" t="s">
        <v>64</v>
      </c>
      <c r="FM192" s="192" t="s">
        <v>64</v>
      </c>
      <c r="FN192" s="192" t="s">
        <v>64</v>
      </c>
      <c r="FO192" s="192" t="s">
        <v>64</v>
      </c>
      <c r="FP192" s="192" t="s">
        <v>64</v>
      </c>
      <c r="FQ192" s="192" t="s">
        <v>64</v>
      </c>
      <c r="FR192" s="192" t="s">
        <v>64</v>
      </c>
      <c r="FS192" s="192" t="s">
        <v>64</v>
      </c>
      <c r="FT192" s="192" t="s">
        <v>64</v>
      </c>
      <c r="FU192" s="192" t="s">
        <v>64</v>
      </c>
      <c r="FV192" s="192" t="s">
        <v>82</v>
      </c>
      <c r="FW192" s="192" t="s">
        <v>64</v>
      </c>
      <c r="FX192" s="192" t="s">
        <v>64</v>
      </c>
      <c r="FY192" s="192" t="s">
        <v>64</v>
      </c>
      <c r="FZ192" s="192" t="s">
        <v>64</v>
      </c>
      <c r="GA192" s="192" t="s">
        <v>64</v>
      </c>
      <c r="GB192" s="192" t="s">
        <v>64</v>
      </c>
      <c r="GC192" s="192" t="s">
        <v>64</v>
      </c>
      <c r="GD192" s="192" t="s">
        <v>64</v>
      </c>
      <c r="GE192" s="192" t="s">
        <v>64</v>
      </c>
      <c r="GF192" s="192" t="s">
        <v>64</v>
      </c>
      <c r="GG192" s="192" t="s">
        <v>64</v>
      </c>
      <c r="GH192" s="192" t="s">
        <v>64</v>
      </c>
      <c r="GI192" s="192" t="s">
        <v>64</v>
      </c>
      <c r="GJ192" s="192" t="s">
        <v>64</v>
      </c>
      <c r="GK192" s="192" t="s">
        <v>64</v>
      </c>
      <c r="GL192" s="192" t="s">
        <v>64</v>
      </c>
      <c r="GM192" s="192" t="s">
        <v>64</v>
      </c>
      <c r="GN192" s="192" t="s">
        <v>82</v>
      </c>
      <c r="GO192" s="192" t="s">
        <v>64</v>
      </c>
      <c r="GP192" s="192" t="s">
        <v>64</v>
      </c>
      <c r="GQ192" s="192" t="s">
        <v>64</v>
      </c>
      <c r="GR192" s="192" t="s">
        <v>64</v>
      </c>
      <c r="GS192" s="192" t="s">
        <v>64</v>
      </c>
      <c r="GT192" s="192" t="s">
        <v>64</v>
      </c>
      <c r="GU192" s="192" t="s">
        <v>64</v>
      </c>
      <c r="GV192" s="192" t="s">
        <v>64</v>
      </c>
      <c r="GW192" s="192" t="s">
        <v>64</v>
      </c>
      <c r="GX192" s="192" t="s">
        <v>64</v>
      </c>
      <c r="GY192" s="192" t="s">
        <v>64</v>
      </c>
      <c r="GZ192" s="192" t="s">
        <v>64</v>
      </c>
      <c r="HA192" s="192" t="s">
        <v>64</v>
      </c>
      <c r="HB192" s="192" t="s">
        <v>64</v>
      </c>
      <c r="HC192" s="192" t="s">
        <v>64</v>
      </c>
      <c r="HD192" s="192" t="s">
        <v>64</v>
      </c>
      <c r="HE192" s="192" t="s">
        <v>64</v>
      </c>
      <c r="HF192" s="192" t="s">
        <v>64</v>
      </c>
      <c r="HG192" s="192" t="s">
        <v>64</v>
      </c>
      <c r="HH192" s="192" t="s">
        <v>64</v>
      </c>
      <c r="HI192" s="192" t="s">
        <v>64</v>
      </c>
      <c r="HJ192" s="192" t="s">
        <v>64</v>
      </c>
      <c r="HK192" s="192" t="s">
        <v>64</v>
      </c>
      <c r="HL192" s="192" t="s">
        <v>64</v>
      </c>
      <c r="HM192" s="192" t="s">
        <v>64</v>
      </c>
      <c r="HN192" s="192" t="s">
        <v>64</v>
      </c>
      <c r="HO192" s="192" t="s">
        <v>64</v>
      </c>
      <c r="HP192" s="192" t="s">
        <v>64</v>
      </c>
      <c r="HQ192" s="192" t="s">
        <v>64</v>
      </c>
      <c r="HR192" s="192" t="s">
        <v>64</v>
      </c>
      <c r="HS192" s="192" t="s">
        <v>64</v>
      </c>
      <c r="HT192" s="192" t="s">
        <v>64</v>
      </c>
      <c r="HU192" s="192" t="s">
        <v>64</v>
      </c>
      <c r="HV192" s="192" t="s">
        <v>64</v>
      </c>
      <c r="HW192" s="192" t="s">
        <v>64</v>
      </c>
      <c r="HX192" s="192" t="s">
        <v>64</v>
      </c>
      <c r="HY192" s="192" t="s">
        <v>64</v>
      </c>
      <c r="HZ192" s="192" t="s">
        <v>64</v>
      </c>
      <c r="IA192" s="192" t="s">
        <v>64</v>
      </c>
      <c r="IB192" s="192" t="s">
        <v>64</v>
      </c>
      <c r="IC192" s="192" t="s">
        <v>64</v>
      </c>
      <c r="ID192" s="192" t="s">
        <v>64</v>
      </c>
      <c r="IE192" s="192" t="s">
        <v>64</v>
      </c>
      <c r="IF192" s="192" t="s">
        <v>64</v>
      </c>
      <c r="IG192" s="192" t="s">
        <v>64</v>
      </c>
      <c r="IH192" s="192" t="s">
        <v>64</v>
      </c>
      <c r="II192" s="192" t="s">
        <v>64</v>
      </c>
      <c r="IJ192" s="192" t="s">
        <v>64</v>
      </c>
      <c r="IK192" s="192" t="s">
        <v>64</v>
      </c>
      <c r="IL192" s="192" t="s">
        <v>64</v>
      </c>
      <c r="IM192" s="192" t="s">
        <v>490</v>
      </c>
      <c r="IN192" s="192" t="s">
        <v>83</v>
      </c>
      <c r="IO192" s="192" t="s">
        <v>489</v>
      </c>
      <c r="IP192" s="192" t="s">
        <v>487</v>
      </c>
      <c r="IQ192" s="192" t="s">
        <v>82</v>
      </c>
      <c r="IR192" s="192" t="s">
        <v>82</v>
      </c>
    </row>
    <row r="193" spans="1:252">
      <c r="A193" s="209" t="str">
        <f t="shared" si="2"/>
        <v>Report</v>
      </c>
      <c r="B193" s="192">
        <v>106965</v>
      </c>
      <c r="C193" s="192">
        <v>3706004</v>
      </c>
      <c r="D193" s="192" t="s">
        <v>1266</v>
      </c>
      <c r="E193" s="192" t="s">
        <v>778</v>
      </c>
      <c r="F193" s="192" t="s">
        <v>530</v>
      </c>
      <c r="G193" s="192" t="s">
        <v>850</v>
      </c>
      <c r="H193" s="192" t="s">
        <v>1227</v>
      </c>
      <c r="I193" s="192" t="s">
        <v>1267</v>
      </c>
      <c r="J193" s="192" t="s">
        <v>781</v>
      </c>
      <c r="K193" s="192" t="s">
        <v>781</v>
      </c>
      <c r="L193" s="192" t="s">
        <v>782</v>
      </c>
      <c r="M193" s="192" t="s">
        <v>783</v>
      </c>
      <c r="N193" s="210" t="s">
        <v>784</v>
      </c>
      <c r="O193" s="211">
        <v>10043653</v>
      </c>
      <c r="P193" s="196">
        <v>43172</v>
      </c>
      <c r="Q193" s="196">
        <v>43174</v>
      </c>
      <c r="R193" s="196">
        <v>43221</v>
      </c>
      <c r="S193" s="192" t="s">
        <v>4430</v>
      </c>
      <c r="T193" s="192" t="s">
        <v>786</v>
      </c>
      <c r="U193" s="192">
        <v>2</v>
      </c>
      <c r="V193" s="192">
        <v>2</v>
      </c>
      <c r="W193" s="192">
        <v>2</v>
      </c>
      <c r="X193" s="192">
        <v>2</v>
      </c>
      <c r="Y193" s="192">
        <v>2</v>
      </c>
      <c r="Z193" s="192" t="s">
        <v>783</v>
      </c>
      <c r="AA193" s="192">
        <v>2</v>
      </c>
      <c r="AB193" s="192" t="s">
        <v>489</v>
      </c>
      <c r="AC193" s="192" t="s">
        <v>487</v>
      </c>
      <c r="AD193" s="192" t="s">
        <v>783</v>
      </c>
      <c r="AE193" s="192" t="s">
        <v>783</v>
      </c>
      <c r="AF193" s="192" t="s">
        <v>783</v>
      </c>
      <c r="AG193" s="192" t="s">
        <v>783</v>
      </c>
      <c r="AH193" s="192" t="s">
        <v>783</v>
      </c>
      <c r="AI193" s="192" t="s">
        <v>783</v>
      </c>
      <c r="AJ193" s="192" t="s">
        <v>783</v>
      </c>
      <c r="AK193" s="192" t="s">
        <v>787</v>
      </c>
      <c r="AL193" s="192" t="s">
        <v>64</v>
      </c>
      <c r="AM193" s="192" t="s">
        <v>64</v>
      </c>
      <c r="AN193" s="192" t="s">
        <v>64</v>
      </c>
      <c r="AO193" s="192" t="s">
        <v>64</v>
      </c>
      <c r="AP193" s="192" t="s">
        <v>64</v>
      </c>
      <c r="AQ193" s="192" t="s">
        <v>64</v>
      </c>
      <c r="AR193" s="192" t="s">
        <v>64</v>
      </c>
      <c r="AS193" s="192" t="s">
        <v>64</v>
      </c>
      <c r="AT193" s="192" t="s">
        <v>64</v>
      </c>
      <c r="AU193" s="192" t="s">
        <v>64</v>
      </c>
      <c r="AV193" s="192" t="s">
        <v>64</v>
      </c>
      <c r="AW193" s="192" t="s">
        <v>64</v>
      </c>
      <c r="AX193" s="192" t="s">
        <v>64</v>
      </c>
      <c r="AY193" s="192" t="s">
        <v>64</v>
      </c>
      <c r="AZ193" s="192" t="s">
        <v>64</v>
      </c>
      <c r="BA193" s="192" t="s">
        <v>64</v>
      </c>
      <c r="BB193" s="192" t="s">
        <v>64</v>
      </c>
      <c r="BC193" s="192" t="s">
        <v>64</v>
      </c>
      <c r="BD193" s="192" t="s">
        <v>64</v>
      </c>
      <c r="BE193" s="192" t="s">
        <v>64</v>
      </c>
      <c r="BF193" s="192" t="s">
        <v>64</v>
      </c>
      <c r="BG193" s="192" t="s">
        <v>64</v>
      </c>
      <c r="BH193" s="192" t="s">
        <v>64</v>
      </c>
      <c r="BI193" s="192" t="s">
        <v>64</v>
      </c>
      <c r="BJ193" s="192" t="s">
        <v>82</v>
      </c>
      <c r="BK193" s="192" t="s">
        <v>64</v>
      </c>
      <c r="BL193" s="192" t="s">
        <v>64</v>
      </c>
      <c r="BM193" s="192" t="s">
        <v>64</v>
      </c>
      <c r="BN193" s="192" t="s">
        <v>64</v>
      </c>
      <c r="BO193" s="192" t="s">
        <v>64</v>
      </c>
      <c r="BP193" s="192" t="s">
        <v>64</v>
      </c>
      <c r="BQ193" s="192" t="s">
        <v>64</v>
      </c>
      <c r="BR193" s="192" t="s">
        <v>64</v>
      </c>
      <c r="BS193" s="192" t="s">
        <v>64</v>
      </c>
      <c r="BT193" s="192" t="s">
        <v>64</v>
      </c>
      <c r="BU193" s="192" t="s">
        <v>64</v>
      </c>
      <c r="BV193" s="192" t="s">
        <v>64</v>
      </c>
      <c r="BW193" s="192" t="s">
        <v>64</v>
      </c>
      <c r="BX193" s="192" t="s">
        <v>64</v>
      </c>
      <c r="BY193" s="192" t="s">
        <v>64</v>
      </c>
      <c r="BZ193" s="192" t="s">
        <v>64</v>
      </c>
      <c r="CA193" s="192" t="s">
        <v>64</v>
      </c>
      <c r="CB193" s="192" t="s">
        <v>64</v>
      </c>
      <c r="CC193" s="192" t="s">
        <v>64</v>
      </c>
      <c r="CD193" s="192" t="s">
        <v>64</v>
      </c>
      <c r="CE193" s="192" t="s">
        <v>64</v>
      </c>
      <c r="CF193" s="192" t="s">
        <v>64</v>
      </c>
      <c r="CG193" s="192" t="s">
        <v>64</v>
      </c>
      <c r="CH193" s="192" t="s">
        <v>64</v>
      </c>
      <c r="CI193" s="192" t="s">
        <v>64</v>
      </c>
      <c r="CJ193" s="192" t="s">
        <v>64</v>
      </c>
      <c r="CK193" s="192" t="s">
        <v>64</v>
      </c>
      <c r="CL193" s="192" t="s">
        <v>64</v>
      </c>
      <c r="CM193" s="192" t="s">
        <v>64</v>
      </c>
      <c r="CN193" s="192" t="s">
        <v>64</v>
      </c>
      <c r="CO193" s="192" t="s">
        <v>64</v>
      </c>
      <c r="CP193" s="192" t="s">
        <v>64</v>
      </c>
      <c r="CQ193" s="192" t="s">
        <v>64</v>
      </c>
      <c r="CR193" s="192" t="s">
        <v>64</v>
      </c>
      <c r="CS193" s="192" t="s">
        <v>64</v>
      </c>
      <c r="CT193" s="192" t="s">
        <v>64</v>
      </c>
      <c r="CU193" s="192" t="s">
        <v>64</v>
      </c>
      <c r="CV193" s="192" t="s">
        <v>64</v>
      </c>
      <c r="CW193" s="192" t="s">
        <v>64</v>
      </c>
      <c r="CX193" s="192" t="s">
        <v>64</v>
      </c>
      <c r="CY193" s="192" t="s">
        <v>64</v>
      </c>
      <c r="CZ193" s="192" t="s">
        <v>64</v>
      </c>
      <c r="DA193" s="192" t="s">
        <v>64</v>
      </c>
      <c r="DB193" s="192" t="s">
        <v>64</v>
      </c>
      <c r="DC193" s="192" t="s">
        <v>64</v>
      </c>
      <c r="DD193" s="192" t="s">
        <v>64</v>
      </c>
      <c r="DE193" s="192" t="s">
        <v>64</v>
      </c>
      <c r="DF193" s="192" t="s">
        <v>64</v>
      </c>
      <c r="DG193" s="192" t="s">
        <v>64</v>
      </c>
      <c r="DH193" s="192" t="s">
        <v>64</v>
      </c>
      <c r="DI193" s="192" t="s">
        <v>64</v>
      </c>
      <c r="DJ193" s="192" t="s">
        <v>64</v>
      </c>
      <c r="DK193" s="192" t="s">
        <v>64</v>
      </c>
      <c r="DL193" s="192" t="s">
        <v>64</v>
      </c>
      <c r="DM193" s="192" t="s">
        <v>64</v>
      </c>
      <c r="DN193" s="192" t="s">
        <v>64</v>
      </c>
      <c r="DO193" s="192" t="s">
        <v>64</v>
      </c>
      <c r="DP193" s="192" t="s">
        <v>64</v>
      </c>
      <c r="DQ193" s="192" t="s">
        <v>64</v>
      </c>
      <c r="DR193" s="192" t="s">
        <v>82</v>
      </c>
      <c r="DS193" s="192" t="s">
        <v>64</v>
      </c>
      <c r="DT193" s="192" t="s">
        <v>64</v>
      </c>
      <c r="DU193" s="192" t="s">
        <v>64</v>
      </c>
      <c r="DV193" s="192" t="s">
        <v>64</v>
      </c>
      <c r="DW193" s="192" t="s">
        <v>64</v>
      </c>
      <c r="DX193" s="192" t="s">
        <v>64</v>
      </c>
      <c r="DY193" s="192" t="s">
        <v>64</v>
      </c>
      <c r="DZ193" s="192" t="s">
        <v>64</v>
      </c>
      <c r="EA193" s="192" t="s">
        <v>64</v>
      </c>
      <c r="EB193" s="192" t="s">
        <v>64</v>
      </c>
      <c r="EC193" s="192" t="s">
        <v>64</v>
      </c>
      <c r="ED193" s="192" t="s">
        <v>64</v>
      </c>
      <c r="EE193" s="192" t="s">
        <v>64</v>
      </c>
      <c r="EF193" s="192" t="s">
        <v>82</v>
      </c>
      <c r="EG193" s="192" t="s">
        <v>64</v>
      </c>
      <c r="EH193" s="192" t="s">
        <v>64</v>
      </c>
      <c r="EI193" s="192" t="s">
        <v>64</v>
      </c>
      <c r="EJ193" s="192" t="s">
        <v>64</v>
      </c>
      <c r="EK193" s="192" t="s">
        <v>64</v>
      </c>
      <c r="EL193" s="192" t="s">
        <v>64</v>
      </c>
      <c r="EM193" s="192" t="s">
        <v>64</v>
      </c>
      <c r="EN193" s="192" t="s">
        <v>64</v>
      </c>
      <c r="EO193" s="192" t="s">
        <v>64</v>
      </c>
      <c r="EP193" s="192" t="s">
        <v>64</v>
      </c>
      <c r="EQ193" s="192" t="s">
        <v>64</v>
      </c>
      <c r="ER193" s="192" t="s">
        <v>64</v>
      </c>
      <c r="ES193" s="192" t="s">
        <v>64</v>
      </c>
      <c r="ET193" s="192" t="s">
        <v>64</v>
      </c>
      <c r="EU193" s="192" t="s">
        <v>64</v>
      </c>
      <c r="EV193" s="192" t="s">
        <v>64</v>
      </c>
      <c r="EW193" s="192" t="s">
        <v>64</v>
      </c>
      <c r="EX193" s="192" t="s">
        <v>64</v>
      </c>
      <c r="EY193" s="192" t="s">
        <v>64</v>
      </c>
      <c r="EZ193" s="192" t="s">
        <v>64</v>
      </c>
      <c r="FA193" s="192" t="s">
        <v>64</v>
      </c>
      <c r="FB193" s="192" t="s">
        <v>64</v>
      </c>
      <c r="FC193" s="192" t="s">
        <v>64</v>
      </c>
      <c r="FD193" s="192" t="s">
        <v>64</v>
      </c>
      <c r="FE193" s="192" t="s">
        <v>64</v>
      </c>
      <c r="FF193" s="192" t="s">
        <v>64</v>
      </c>
      <c r="FG193" s="192" t="s">
        <v>64</v>
      </c>
      <c r="FH193" s="192" t="s">
        <v>64</v>
      </c>
      <c r="FI193" s="192" t="s">
        <v>64</v>
      </c>
      <c r="FJ193" s="192" t="s">
        <v>64</v>
      </c>
      <c r="FK193" s="192" t="s">
        <v>64</v>
      </c>
      <c r="FL193" s="192" t="s">
        <v>64</v>
      </c>
      <c r="FM193" s="192" t="s">
        <v>64</v>
      </c>
      <c r="FN193" s="192" t="s">
        <v>64</v>
      </c>
      <c r="FO193" s="192" t="s">
        <v>64</v>
      </c>
      <c r="FP193" s="192" t="s">
        <v>64</v>
      </c>
      <c r="FQ193" s="192" t="s">
        <v>64</v>
      </c>
      <c r="FR193" s="192" t="s">
        <v>64</v>
      </c>
      <c r="FS193" s="192" t="s">
        <v>64</v>
      </c>
      <c r="FT193" s="192" t="s">
        <v>64</v>
      </c>
      <c r="FU193" s="192" t="s">
        <v>64</v>
      </c>
      <c r="FV193" s="192" t="s">
        <v>64</v>
      </c>
      <c r="FW193" s="192" t="s">
        <v>64</v>
      </c>
      <c r="FX193" s="192" t="s">
        <v>64</v>
      </c>
      <c r="FY193" s="192" t="s">
        <v>64</v>
      </c>
      <c r="FZ193" s="192" t="s">
        <v>64</v>
      </c>
      <c r="GA193" s="192" t="s">
        <v>64</v>
      </c>
      <c r="GB193" s="192" t="s">
        <v>64</v>
      </c>
      <c r="GC193" s="192" t="s">
        <v>64</v>
      </c>
      <c r="GD193" s="192" t="s">
        <v>64</v>
      </c>
      <c r="GE193" s="192" t="s">
        <v>64</v>
      </c>
      <c r="GF193" s="192" t="s">
        <v>64</v>
      </c>
      <c r="GG193" s="192" t="s">
        <v>64</v>
      </c>
      <c r="GH193" s="192" t="s">
        <v>64</v>
      </c>
      <c r="GI193" s="192" t="s">
        <v>64</v>
      </c>
      <c r="GJ193" s="192" t="s">
        <v>64</v>
      </c>
      <c r="GK193" s="192" t="s">
        <v>64</v>
      </c>
      <c r="GL193" s="192" t="s">
        <v>64</v>
      </c>
      <c r="GM193" s="192" t="s">
        <v>64</v>
      </c>
      <c r="GN193" s="192" t="s">
        <v>82</v>
      </c>
      <c r="GO193" s="192" t="s">
        <v>64</v>
      </c>
      <c r="GP193" s="192" t="s">
        <v>64</v>
      </c>
      <c r="GQ193" s="192" t="s">
        <v>64</v>
      </c>
      <c r="GR193" s="192" t="s">
        <v>64</v>
      </c>
      <c r="GS193" s="192" t="s">
        <v>64</v>
      </c>
      <c r="GT193" s="192" t="s">
        <v>64</v>
      </c>
      <c r="GU193" s="192" t="s">
        <v>64</v>
      </c>
      <c r="GV193" s="192" t="s">
        <v>64</v>
      </c>
      <c r="GW193" s="192" t="s">
        <v>64</v>
      </c>
      <c r="GX193" s="192" t="s">
        <v>64</v>
      </c>
      <c r="GY193" s="192" t="s">
        <v>64</v>
      </c>
      <c r="GZ193" s="192" t="s">
        <v>64</v>
      </c>
      <c r="HA193" s="192" t="s">
        <v>64</v>
      </c>
      <c r="HB193" s="192" t="s">
        <v>64</v>
      </c>
      <c r="HC193" s="192" t="s">
        <v>64</v>
      </c>
      <c r="HD193" s="192" t="s">
        <v>64</v>
      </c>
      <c r="HE193" s="192" t="s">
        <v>64</v>
      </c>
      <c r="HF193" s="192" t="s">
        <v>64</v>
      </c>
      <c r="HG193" s="192" t="s">
        <v>64</v>
      </c>
      <c r="HH193" s="192" t="s">
        <v>64</v>
      </c>
      <c r="HI193" s="192" t="s">
        <v>64</v>
      </c>
      <c r="HJ193" s="192" t="s">
        <v>64</v>
      </c>
      <c r="HK193" s="192" t="s">
        <v>64</v>
      </c>
      <c r="HL193" s="192" t="s">
        <v>64</v>
      </c>
      <c r="HM193" s="192" t="s">
        <v>64</v>
      </c>
      <c r="HN193" s="192" t="s">
        <v>64</v>
      </c>
      <c r="HO193" s="192" t="s">
        <v>64</v>
      </c>
      <c r="HP193" s="192" t="s">
        <v>82</v>
      </c>
      <c r="HQ193" s="192" t="s">
        <v>82</v>
      </c>
      <c r="HR193" s="192" t="s">
        <v>82</v>
      </c>
      <c r="HS193" s="192" t="s">
        <v>64</v>
      </c>
      <c r="HT193" s="192" t="s">
        <v>64</v>
      </c>
      <c r="HU193" s="192" t="s">
        <v>64</v>
      </c>
      <c r="HV193" s="192" t="s">
        <v>64</v>
      </c>
      <c r="HW193" s="192" t="s">
        <v>64</v>
      </c>
      <c r="HX193" s="192" t="s">
        <v>64</v>
      </c>
      <c r="HY193" s="192" t="s">
        <v>64</v>
      </c>
      <c r="HZ193" s="192" t="s">
        <v>64</v>
      </c>
      <c r="IA193" s="192" t="s">
        <v>64</v>
      </c>
      <c r="IB193" s="192" t="s">
        <v>64</v>
      </c>
      <c r="IC193" s="192" t="s">
        <v>64</v>
      </c>
      <c r="ID193" s="192" t="s">
        <v>64</v>
      </c>
      <c r="IE193" s="192" t="s">
        <v>64</v>
      </c>
      <c r="IF193" s="192" t="s">
        <v>64</v>
      </c>
      <c r="IG193" s="192" t="s">
        <v>64</v>
      </c>
      <c r="IH193" s="192" t="s">
        <v>64</v>
      </c>
      <c r="II193" s="192" t="s">
        <v>64</v>
      </c>
      <c r="IJ193" s="192" t="s">
        <v>64</v>
      </c>
      <c r="IK193" s="192" t="s">
        <v>64</v>
      </c>
      <c r="IL193" s="192" t="s">
        <v>64</v>
      </c>
      <c r="IM193" s="192" t="s">
        <v>490</v>
      </c>
      <c r="IN193" s="192" t="s">
        <v>83</v>
      </c>
      <c r="IO193" s="192" t="s">
        <v>489</v>
      </c>
      <c r="IP193" s="192" t="s">
        <v>487</v>
      </c>
      <c r="IQ193" s="192" t="s">
        <v>82</v>
      </c>
      <c r="IR193" s="192" t="s">
        <v>82</v>
      </c>
    </row>
    <row r="194" spans="1:252">
      <c r="A194" s="209" t="str">
        <f t="shared" si="2"/>
        <v>Report</v>
      </c>
      <c r="B194" s="192">
        <v>135670</v>
      </c>
      <c r="C194" s="192">
        <v>3056080</v>
      </c>
      <c r="D194" s="192" t="s">
        <v>1268</v>
      </c>
      <c r="E194" s="192" t="s">
        <v>778</v>
      </c>
      <c r="F194" s="192" t="s">
        <v>534</v>
      </c>
      <c r="G194" s="192" t="s">
        <v>534</v>
      </c>
      <c r="H194" s="192" t="s">
        <v>1076</v>
      </c>
      <c r="I194" s="192" t="s">
        <v>1269</v>
      </c>
      <c r="J194" s="192" t="s">
        <v>781</v>
      </c>
      <c r="K194" s="192" t="s">
        <v>781</v>
      </c>
      <c r="L194" s="192" t="s">
        <v>782</v>
      </c>
      <c r="M194" s="192" t="s">
        <v>783</v>
      </c>
      <c r="N194" s="210" t="s">
        <v>784</v>
      </c>
      <c r="O194" s="211">
        <v>10012823</v>
      </c>
      <c r="P194" s="196">
        <v>43081</v>
      </c>
      <c r="Q194" s="196">
        <v>43083</v>
      </c>
      <c r="R194" s="196">
        <v>43126</v>
      </c>
      <c r="S194" s="192" t="s">
        <v>785</v>
      </c>
      <c r="T194" s="192" t="s">
        <v>786</v>
      </c>
      <c r="U194" s="192">
        <v>2</v>
      </c>
      <c r="V194" s="192">
        <v>2</v>
      </c>
      <c r="W194" s="192">
        <v>2</v>
      </c>
      <c r="X194" s="192">
        <v>2</v>
      </c>
      <c r="Y194" s="192">
        <v>2</v>
      </c>
      <c r="Z194" s="192" t="s">
        <v>783</v>
      </c>
      <c r="AA194" s="192" t="s">
        <v>783</v>
      </c>
      <c r="AB194" s="192" t="s">
        <v>489</v>
      </c>
      <c r="AC194" s="192" t="s">
        <v>783</v>
      </c>
      <c r="AD194" s="192" t="s">
        <v>783</v>
      </c>
      <c r="AE194" s="192" t="s">
        <v>783</v>
      </c>
      <c r="AF194" s="192" t="s">
        <v>783</v>
      </c>
      <c r="AG194" s="192" t="s">
        <v>783</v>
      </c>
      <c r="AH194" s="192" t="s">
        <v>783</v>
      </c>
      <c r="AI194" s="192" t="s">
        <v>783</v>
      </c>
      <c r="AJ194" s="192" t="s">
        <v>783</v>
      </c>
      <c r="AK194" s="192" t="s">
        <v>787</v>
      </c>
      <c r="AL194" s="192" t="s">
        <v>64</v>
      </c>
      <c r="AM194" s="192" t="s">
        <v>64</v>
      </c>
      <c r="AN194" s="192" t="s">
        <v>64</v>
      </c>
      <c r="AO194" s="192" t="s">
        <v>64</v>
      </c>
      <c r="AP194" s="192" t="s">
        <v>64</v>
      </c>
      <c r="AQ194" s="192" t="s">
        <v>64</v>
      </c>
      <c r="AR194" s="192" t="s">
        <v>64</v>
      </c>
      <c r="AS194" s="192" t="s">
        <v>64</v>
      </c>
      <c r="AT194" s="192" t="s">
        <v>64</v>
      </c>
      <c r="AU194" s="192" t="s">
        <v>64</v>
      </c>
      <c r="AV194" s="192" t="s">
        <v>64</v>
      </c>
      <c r="AW194" s="192" t="s">
        <v>64</v>
      </c>
      <c r="AX194" s="192" t="s">
        <v>64</v>
      </c>
      <c r="AY194" s="192" t="s">
        <v>64</v>
      </c>
      <c r="AZ194" s="192" t="s">
        <v>64</v>
      </c>
      <c r="BA194" s="192" t="s">
        <v>64</v>
      </c>
      <c r="BB194" s="192" t="s">
        <v>83</v>
      </c>
      <c r="BC194" s="192" t="s">
        <v>64</v>
      </c>
      <c r="BD194" s="192" t="s">
        <v>64</v>
      </c>
      <c r="BE194" s="192" t="s">
        <v>64</v>
      </c>
      <c r="BF194" s="192" t="s">
        <v>64</v>
      </c>
      <c r="BG194" s="192" t="s">
        <v>64</v>
      </c>
      <c r="BH194" s="192" t="s">
        <v>64</v>
      </c>
      <c r="BI194" s="192" t="s">
        <v>64</v>
      </c>
      <c r="BJ194" s="192" t="s">
        <v>83</v>
      </c>
      <c r="BK194" s="192" t="s">
        <v>64</v>
      </c>
      <c r="BL194" s="192" t="s">
        <v>64</v>
      </c>
      <c r="BM194" s="192" t="s">
        <v>64</v>
      </c>
      <c r="BN194" s="192" t="s">
        <v>64</v>
      </c>
      <c r="BO194" s="192" t="s">
        <v>64</v>
      </c>
      <c r="BP194" s="192" t="s">
        <v>64</v>
      </c>
      <c r="BQ194" s="192" t="s">
        <v>64</v>
      </c>
      <c r="BR194" s="192" t="s">
        <v>64</v>
      </c>
      <c r="BS194" s="192" t="s">
        <v>64</v>
      </c>
      <c r="BT194" s="192" t="s">
        <v>64</v>
      </c>
      <c r="BU194" s="192" t="s">
        <v>64</v>
      </c>
      <c r="BV194" s="192" t="s">
        <v>64</v>
      </c>
      <c r="BW194" s="192" t="s">
        <v>64</v>
      </c>
      <c r="BX194" s="192" t="s">
        <v>64</v>
      </c>
      <c r="BY194" s="192" t="s">
        <v>64</v>
      </c>
      <c r="BZ194" s="192" t="s">
        <v>64</v>
      </c>
      <c r="CA194" s="192" t="s">
        <v>64</v>
      </c>
      <c r="CB194" s="192" t="s">
        <v>64</v>
      </c>
      <c r="CC194" s="192" t="s">
        <v>64</v>
      </c>
      <c r="CD194" s="192" t="s">
        <v>64</v>
      </c>
      <c r="CE194" s="192" t="s">
        <v>64</v>
      </c>
      <c r="CF194" s="192" t="s">
        <v>64</v>
      </c>
      <c r="CG194" s="192" t="s">
        <v>64</v>
      </c>
      <c r="CH194" s="192" t="s">
        <v>64</v>
      </c>
      <c r="CI194" s="192" t="s">
        <v>64</v>
      </c>
      <c r="CJ194" s="192" t="s">
        <v>64</v>
      </c>
      <c r="CK194" s="192" t="s">
        <v>64</v>
      </c>
      <c r="CL194" s="192" t="s">
        <v>64</v>
      </c>
      <c r="CM194" s="192" t="s">
        <v>64</v>
      </c>
      <c r="CN194" s="192" t="s">
        <v>64</v>
      </c>
      <c r="CO194" s="192" t="s">
        <v>64</v>
      </c>
      <c r="CP194" s="192" t="s">
        <v>64</v>
      </c>
      <c r="CQ194" s="192" t="s">
        <v>64</v>
      </c>
      <c r="CR194" s="192" t="s">
        <v>83</v>
      </c>
      <c r="CS194" s="192" t="s">
        <v>83</v>
      </c>
      <c r="CT194" s="192" t="s">
        <v>83</v>
      </c>
      <c r="CU194" s="192" t="s">
        <v>64</v>
      </c>
      <c r="CV194" s="192" t="s">
        <v>64</v>
      </c>
      <c r="CW194" s="192" t="s">
        <v>64</v>
      </c>
      <c r="CX194" s="192" t="s">
        <v>64</v>
      </c>
      <c r="CY194" s="192" t="s">
        <v>64</v>
      </c>
      <c r="CZ194" s="192" t="s">
        <v>64</v>
      </c>
      <c r="DA194" s="192" t="s">
        <v>64</v>
      </c>
      <c r="DB194" s="192" t="s">
        <v>64</v>
      </c>
      <c r="DC194" s="192" t="s">
        <v>64</v>
      </c>
      <c r="DD194" s="192" t="s">
        <v>64</v>
      </c>
      <c r="DE194" s="192" t="s">
        <v>64</v>
      </c>
      <c r="DF194" s="192" t="s">
        <v>64</v>
      </c>
      <c r="DG194" s="192" t="s">
        <v>64</v>
      </c>
      <c r="DH194" s="192" t="s">
        <v>64</v>
      </c>
      <c r="DI194" s="192" t="s">
        <v>64</v>
      </c>
      <c r="DJ194" s="192" t="s">
        <v>64</v>
      </c>
      <c r="DK194" s="192" t="s">
        <v>64</v>
      </c>
      <c r="DL194" s="192" t="s">
        <v>64</v>
      </c>
      <c r="DM194" s="192" t="s">
        <v>64</v>
      </c>
      <c r="DN194" s="192" t="s">
        <v>64</v>
      </c>
      <c r="DO194" s="192" t="s">
        <v>64</v>
      </c>
      <c r="DP194" s="192" t="s">
        <v>64</v>
      </c>
      <c r="DQ194" s="192" t="s">
        <v>64</v>
      </c>
      <c r="DR194" s="192" t="s">
        <v>83</v>
      </c>
      <c r="DS194" s="192" t="s">
        <v>64</v>
      </c>
      <c r="DT194" s="192" t="s">
        <v>83</v>
      </c>
      <c r="DU194" s="192" t="s">
        <v>83</v>
      </c>
      <c r="DV194" s="192" t="s">
        <v>83</v>
      </c>
      <c r="DW194" s="192" t="s">
        <v>83</v>
      </c>
      <c r="DX194" s="192" t="s">
        <v>83</v>
      </c>
      <c r="DY194" s="192" t="s">
        <v>83</v>
      </c>
      <c r="DZ194" s="192" t="s">
        <v>83</v>
      </c>
      <c r="EA194" s="192" t="s">
        <v>83</v>
      </c>
      <c r="EB194" s="192" t="s">
        <v>83</v>
      </c>
      <c r="EC194" s="192" t="s">
        <v>83</v>
      </c>
      <c r="ED194" s="192" t="s">
        <v>83</v>
      </c>
      <c r="EE194" s="192" t="s">
        <v>83</v>
      </c>
      <c r="EF194" s="192" t="s">
        <v>83</v>
      </c>
      <c r="EG194" s="192" t="s">
        <v>64</v>
      </c>
      <c r="EH194" s="192" t="s">
        <v>64</v>
      </c>
      <c r="EI194" s="192" t="s">
        <v>64</v>
      </c>
      <c r="EJ194" s="192" t="s">
        <v>64</v>
      </c>
      <c r="EK194" s="192" t="s">
        <v>64</v>
      </c>
      <c r="EL194" s="192" t="s">
        <v>64</v>
      </c>
      <c r="EM194" s="192" t="s">
        <v>64</v>
      </c>
      <c r="EN194" s="192" t="s">
        <v>64</v>
      </c>
      <c r="EO194" s="192" t="s">
        <v>64</v>
      </c>
      <c r="EP194" s="192" t="s">
        <v>64</v>
      </c>
      <c r="EQ194" s="192" t="s">
        <v>64</v>
      </c>
      <c r="ER194" s="192" t="s">
        <v>64</v>
      </c>
      <c r="ES194" s="192" t="s">
        <v>64</v>
      </c>
      <c r="ET194" s="192" t="s">
        <v>64</v>
      </c>
      <c r="EU194" s="192" t="s">
        <v>64</v>
      </c>
      <c r="EV194" s="192" t="s">
        <v>64</v>
      </c>
      <c r="EW194" s="192" t="s">
        <v>64</v>
      </c>
      <c r="EX194" s="192" t="s">
        <v>64</v>
      </c>
      <c r="EY194" s="192" t="s">
        <v>64</v>
      </c>
      <c r="EZ194" s="192" t="s">
        <v>64</v>
      </c>
      <c r="FA194" s="192" t="s">
        <v>64</v>
      </c>
      <c r="FB194" s="192" t="s">
        <v>64</v>
      </c>
      <c r="FC194" s="192" t="s">
        <v>64</v>
      </c>
      <c r="FD194" s="192" t="s">
        <v>83</v>
      </c>
      <c r="FE194" s="192" t="s">
        <v>83</v>
      </c>
      <c r="FF194" s="192" t="s">
        <v>83</v>
      </c>
      <c r="FG194" s="192" t="s">
        <v>83</v>
      </c>
      <c r="FH194" s="192" t="s">
        <v>83</v>
      </c>
      <c r="FI194" s="192" t="s">
        <v>83</v>
      </c>
      <c r="FJ194" s="192" t="s">
        <v>83</v>
      </c>
      <c r="FK194" s="192" t="s">
        <v>83</v>
      </c>
      <c r="FL194" s="192" t="s">
        <v>83</v>
      </c>
      <c r="FM194" s="192" t="s">
        <v>83</v>
      </c>
      <c r="FN194" s="192" t="s">
        <v>83</v>
      </c>
      <c r="FO194" s="192" t="s">
        <v>64</v>
      </c>
      <c r="FP194" s="192" t="s">
        <v>64</v>
      </c>
      <c r="FQ194" s="192" t="s">
        <v>64</v>
      </c>
      <c r="FR194" s="192" t="s">
        <v>64</v>
      </c>
      <c r="FS194" s="192" t="s">
        <v>64</v>
      </c>
      <c r="FT194" s="192" t="s">
        <v>64</v>
      </c>
      <c r="FU194" s="192" t="s">
        <v>64</v>
      </c>
      <c r="FV194" s="192" t="s">
        <v>83</v>
      </c>
      <c r="FW194" s="192" t="s">
        <v>64</v>
      </c>
      <c r="FX194" s="192" t="s">
        <v>64</v>
      </c>
      <c r="FY194" s="192" t="s">
        <v>64</v>
      </c>
      <c r="FZ194" s="192" t="s">
        <v>64</v>
      </c>
      <c r="GA194" s="192" t="s">
        <v>64</v>
      </c>
      <c r="GB194" s="192" t="s">
        <v>64</v>
      </c>
      <c r="GC194" s="192" t="s">
        <v>64</v>
      </c>
      <c r="GD194" s="192" t="s">
        <v>64</v>
      </c>
      <c r="GE194" s="192" t="s">
        <v>64</v>
      </c>
      <c r="GF194" s="192" t="s">
        <v>64</v>
      </c>
      <c r="GG194" s="192" t="s">
        <v>64</v>
      </c>
      <c r="GH194" s="192" t="s">
        <v>64</v>
      </c>
      <c r="GI194" s="192" t="s">
        <v>64</v>
      </c>
      <c r="GJ194" s="192" t="s">
        <v>64</v>
      </c>
      <c r="GK194" s="192" t="s">
        <v>64</v>
      </c>
      <c r="GL194" s="192" t="s">
        <v>64</v>
      </c>
      <c r="GM194" s="192" t="s">
        <v>64</v>
      </c>
      <c r="GN194" s="192" t="s">
        <v>83</v>
      </c>
      <c r="GO194" s="192" t="s">
        <v>64</v>
      </c>
      <c r="GP194" s="192" t="s">
        <v>64</v>
      </c>
      <c r="GQ194" s="192" t="s">
        <v>64</v>
      </c>
      <c r="GR194" s="192" t="s">
        <v>64</v>
      </c>
      <c r="GS194" s="192" t="s">
        <v>64</v>
      </c>
      <c r="GT194" s="192" t="s">
        <v>83</v>
      </c>
      <c r="GU194" s="192" t="s">
        <v>64</v>
      </c>
      <c r="GV194" s="192" t="s">
        <v>64</v>
      </c>
      <c r="GW194" s="192" t="s">
        <v>64</v>
      </c>
      <c r="GX194" s="192" t="s">
        <v>64</v>
      </c>
      <c r="GY194" s="192" t="s">
        <v>64</v>
      </c>
      <c r="GZ194" s="192" t="s">
        <v>64</v>
      </c>
      <c r="HA194" s="192" t="s">
        <v>64</v>
      </c>
      <c r="HB194" s="192" t="s">
        <v>64</v>
      </c>
      <c r="HC194" s="192" t="s">
        <v>83</v>
      </c>
      <c r="HD194" s="192" t="s">
        <v>64</v>
      </c>
      <c r="HE194" s="192" t="s">
        <v>64</v>
      </c>
      <c r="HF194" s="192" t="s">
        <v>64</v>
      </c>
      <c r="HG194" s="192" t="s">
        <v>64</v>
      </c>
      <c r="HH194" s="192" t="s">
        <v>64</v>
      </c>
      <c r="HI194" s="192" t="s">
        <v>64</v>
      </c>
      <c r="HJ194" s="192" t="s">
        <v>64</v>
      </c>
      <c r="HK194" s="192" t="s">
        <v>64</v>
      </c>
      <c r="HL194" s="192" t="s">
        <v>64</v>
      </c>
      <c r="HM194" s="192" t="s">
        <v>64</v>
      </c>
      <c r="HN194" s="192" t="s">
        <v>64</v>
      </c>
      <c r="HO194" s="192" t="s">
        <v>83</v>
      </c>
      <c r="HP194" s="192" t="s">
        <v>83</v>
      </c>
      <c r="HQ194" s="192" t="s">
        <v>83</v>
      </c>
      <c r="HR194" s="192" t="s">
        <v>83</v>
      </c>
      <c r="HS194" s="192" t="s">
        <v>64</v>
      </c>
      <c r="HT194" s="192" t="s">
        <v>64</v>
      </c>
      <c r="HU194" s="192" t="s">
        <v>64</v>
      </c>
      <c r="HV194" s="192" t="s">
        <v>64</v>
      </c>
      <c r="HW194" s="192" t="s">
        <v>64</v>
      </c>
      <c r="HX194" s="192" t="s">
        <v>64</v>
      </c>
      <c r="HY194" s="192" t="s">
        <v>64</v>
      </c>
      <c r="HZ194" s="192" t="s">
        <v>64</v>
      </c>
      <c r="IA194" s="192" t="s">
        <v>64</v>
      </c>
      <c r="IB194" s="192" t="s">
        <v>64</v>
      </c>
      <c r="IC194" s="192" t="s">
        <v>64</v>
      </c>
      <c r="ID194" s="192" t="s">
        <v>64</v>
      </c>
      <c r="IE194" s="192" t="s">
        <v>64</v>
      </c>
      <c r="IF194" s="192" t="s">
        <v>64</v>
      </c>
      <c r="IG194" s="192" t="s">
        <v>64</v>
      </c>
      <c r="IH194" s="192" t="s">
        <v>64</v>
      </c>
      <c r="II194" s="192" t="s">
        <v>64</v>
      </c>
      <c r="IJ194" s="192" t="s">
        <v>64</v>
      </c>
      <c r="IK194" s="192" t="s">
        <v>64</v>
      </c>
      <c r="IL194" s="192" t="s">
        <v>64</v>
      </c>
      <c r="IM194" s="192" t="s">
        <v>490</v>
      </c>
      <c r="IN194" s="192" t="s">
        <v>797</v>
      </c>
      <c r="IO194" s="192" t="s">
        <v>489</v>
      </c>
      <c r="IP194" s="192" t="s">
        <v>487</v>
      </c>
      <c r="IQ194" s="192" t="s">
        <v>783</v>
      </c>
      <c r="IR194" s="192" t="s">
        <v>783</v>
      </c>
    </row>
    <row r="195" spans="1:252">
      <c r="A195" s="209" t="str">
        <f t="shared" si="2"/>
        <v>Report</v>
      </c>
      <c r="B195" s="192">
        <v>141603</v>
      </c>
      <c r="C195" s="192">
        <v>3806011</v>
      </c>
      <c r="D195" s="192" t="s">
        <v>1270</v>
      </c>
      <c r="E195" s="192" t="s">
        <v>778</v>
      </c>
      <c r="F195" s="192" t="s">
        <v>530</v>
      </c>
      <c r="G195" s="192" t="s">
        <v>850</v>
      </c>
      <c r="H195" s="192" t="s">
        <v>1010</v>
      </c>
      <c r="I195" s="192" t="s">
        <v>1271</v>
      </c>
      <c r="J195" s="192" t="s">
        <v>781</v>
      </c>
      <c r="K195" s="192" t="s">
        <v>781</v>
      </c>
      <c r="L195" s="192" t="s">
        <v>782</v>
      </c>
      <c r="M195" s="192" t="s">
        <v>783</v>
      </c>
      <c r="N195" s="210" t="s">
        <v>784</v>
      </c>
      <c r="O195" s="211">
        <v>10046955</v>
      </c>
      <c r="P195" s="196">
        <v>43263</v>
      </c>
      <c r="Q195" s="196">
        <v>43265</v>
      </c>
      <c r="R195" s="196">
        <v>43290</v>
      </c>
      <c r="S195" s="192" t="s">
        <v>785</v>
      </c>
      <c r="T195" s="192" t="s">
        <v>786</v>
      </c>
      <c r="U195" s="192">
        <v>2</v>
      </c>
      <c r="V195" s="192">
        <v>2</v>
      </c>
      <c r="W195" s="192">
        <v>2</v>
      </c>
      <c r="X195" s="192">
        <v>2</v>
      </c>
      <c r="Y195" s="192">
        <v>2</v>
      </c>
      <c r="Z195" s="192" t="s">
        <v>783</v>
      </c>
      <c r="AA195" s="192" t="s">
        <v>783</v>
      </c>
      <c r="AB195" s="192" t="s">
        <v>489</v>
      </c>
      <c r="AC195" s="192" t="s">
        <v>487</v>
      </c>
      <c r="AD195" s="192" t="s">
        <v>783</v>
      </c>
      <c r="AE195" s="192" t="s">
        <v>783</v>
      </c>
      <c r="AF195" s="192" t="s">
        <v>783</v>
      </c>
      <c r="AG195" s="192" t="s">
        <v>783</v>
      </c>
      <c r="AH195" s="192" t="s">
        <v>783</v>
      </c>
      <c r="AI195" s="192" t="s">
        <v>783</v>
      </c>
      <c r="AJ195" s="192" t="s">
        <v>783</v>
      </c>
      <c r="AK195" s="192" t="s">
        <v>787</v>
      </c>
      <c r="AL195" s="192" t="s">
        <v>64</v>
      </c>
      <c r="AM195" s="192" t="s">
        <v>64</v>
      </c>
      <c r="AN195" s="192" t="s">
        <v>64</v>
      </c>
      <c r="AO195" s="192" t="s">
        <v>64</v>
      </c>
      <c r="AP195" s="192" t="s">
        <v>64</v>
      </c>
      <c r="AQ195" s="192" t="s">
        <v>64</v>
      </c>
      <c r="AR195" s="192" t="s">
        <v>64</v>
      </c>
      <c r="AS195" s="192" t="s">
        <v>64</v>
      </c>
      <c r="AT195" s="192" t="s">
        <v>64</v>
      </c>
      <c r="AU195" s="192" t="s">
        <v>64</v>
      </c>
      <c r="AV195" s="192" t="s">
        <v>64</v>
      </c>
      <c r="AW195" s="192" t="s">
        <v>64</v>
      </c>
      <c r="AX195" s="192" t="s">
        <v>64</v>
      </c>
      <c r="AY195" s="192" t="s">
        <v>64</v>
      </c>
      <c r="AZ195" s="192" t="s">
        <v>64</v>
      </c>
      <c r="BA195" s="192" t="s">
        <v>64</v>
      </c>
      <c r="BB195" s="192" t="s">
        <v>82</v>
      </c>
      <c r="BC195" s="192" t="s">
        <v>64</v>
      </c>
      <c r="BD195" s="192" t="s">
        <v>64</v>
      </c>
      <c r="BE195" s="192" t="s">
        <v>64</v>
      </c>
      <c r="BF195" s="192" t="s">
        <v>64</v>
      </c>
      <c r="BG195" s="192" t="s">
        <v>64</v>
      </c>
      <c r="BH195" s="192" t="s">
        <v>64</v>
      </c>
      <c r="BI195" s="192" t="s">
        <v>64</v>
      </c>
      <c r="BJ195" s="192" t="s">
        <v>82</v>
      </c>
      <c r="BK195" s="192" t="s">
        <v>82</v>
      </c>
      <c r="BL195" s="192" t="s">
        <v>64</v>
      </c>
      <c r="BM195" s="192" t="s">
        <v>64</v>
      </c>
      <c r="BN195" s="192" t="s">
        <v>64</v>
      </c>
      <c r="BO195" s="192" t="s">
        <v>64</v>
      </c>
      <c r="BP195" s="192" t="s">
        <v>64</v>
      </c>
      <c r="BQ195" s="192" t="s">
        <v>64</v>
      </c>
      <c r="BR195" s="192" t="s">
        <v>64</v>
      </c>
      <c r="BS195" s="192" t="s">
        <v>64</v>
      </c>
      <c r="BT195" s="192" t="s">
        <v>64</v>
      </c>
      <c r="BU195" s="192" t="s">
        <v>64</v>
      </c>
      <c r="BV195" s="192" t="s">
        <v>64</v>
      </c>
      <c r="BW195" s="192" t="s">
        <v>64</v>
      </c>
      <c r="BX195" s="192" t="s">
        <v>64</v>
      </c>
      <c r="BY195" s="192" t="s">
        <v>64</v>
      </c>
      <c r="BZ195" s="192" t="s">
        <v>64</v>
      </c>
      <c r="CA195" s="192" t="s">
        <v>64</v>
      </c>
      <c r="CB195" s="192" t="s">
        <v>64</v>
      </c>
      <c r="CC195" s="192" t="s">
        <v>64</v>
      </c>
      <c r="CD195" s="192" t="s">
        <v>64</v>
      </c>
      <c r="CE195" s="192" t="s">
        <v>64</v>
      </c>
      <c r="CF195" s="192" t="s">
        <v>64</v>
      </c>
      <c r="CG195" s="192" t="s">
        <v>64</v>
      </c>
      <c r="CH195" s="192" t="s">
        <v>64</v>
      </c>
      <c r="CI195" s="192" t="s">
        <v>64</v>
      </c>
      <c r="CJ195" s="192" t="s">
        <v>64</v>
      </c>
      <c r="CK195" s="192" t="s">
        <v>64</v>
      </c>
      <c r="CL195" s="192" t="s">
        <v>64</v>
      </c>
      <c r="CM195" s="192" t="s">
        <v>64</v>
      </c>
      <c r="CN195" s="192" t="s">
        <v>64</v>
      </c>
      <c r="CO195" s="192" t="s">
        <v>64</v>
      </c>
      <c r="CP195" s="192" t="s">
        <v>64</v>
      </c>
      <c r="CQ195" s="192" t="s">
        <v>64</v>
      </c>
      <c r="CR195" s="192" t="s">
        <v>64</v>
      </c>
      <c r="CS195" s="192" t="s">
        <v>82</v>
      </c>
      <c r="CT195" s="192" t="s">
        <v>82</v>
      </c>
      <c r="CU195" s="192" t="s">
        <v>64</v>
      </c>
      <c r="CV195" s="192" t="s">
        <v>64</v>
      </c>
      <c r="CW195" s="192" t="s">
        <v>64</v>
      </c>
      <c r="CX195" s="192" t="s">
        <v>64</v>
      </c>
      <c r="CY195" s="192" t="s">
        <v>64</v>
      </c>
      <c r="CZ195" s="192" t="s">
        <v>64</v>
      </c>
      <c r="DA195" s="192" t="s">
        <v>64</v>
      </c>
      <c r="DB195" s="192" t="s">
        <v>64</v>
      </c>
      <c r="DC195" s="192" t="s">
        <v>64</v>
      </c>
      <c r="DD195" s="192" t="s">
        <v>64</v>
      </c>
      <c r="DE195" s="192" t="s">
        <v>64</v>
      </c>
      <c r="DF195" s="192" t="s">
        <v>64</v>
      </c>
      <c r="DG195" s="192" t="s">
        <v>64</v>
      </c>
      <c r="DH195" s="192" t="s">
        <v>64</v>
      </c>
      <c r="DI195" s="192" t="s">
        <v>64</v>
      </c>
      <c r="DJ195" s="192" t="s">
        <v>64</v>
      </c>
      <c r="DK195" s="192" t="s">
        <v>64</v>
      </c>
      <c r="DL195" s="192" t="s">
        <v>64</v>
      </c>
      <c r="DM195" s="192" t="s">
        <v>64</v>
      </c>
      <c r="DN195" s="192" t="s">
        <v>64</v>
      </c>
      <c r="DO195" s="192" t="s">
        <v>64</v>
      </c>
      <c r="DP195" s="192" t="s">
        <v>64</v>
      </c>
      <c r="DQ195" s="192" t="s">
        <v>64</v>
      </c>
      <c r="DR195" s="192" t="s">
        <v>82</v>
      </c>
      <c r="DS195" s="192" t="s">
        <v>64</v>
      </c>
      <c r="DT195" s="192" t="s">
        <v>82</v>
      </c>
      <c r="DU195" s="192" t="s">
        <v>82</v>
      </c>
      <c r="DV195" s="192" t="s">
        <v>82</v>
      </c>
      <c r="DW195" s="192" t="s">
        <v>82</v>
      </c>
      <c r="DX195" s="192" t="s">
        <v>82</v>
      </c>
      <c r="DY195" s="192" t="s">
        <v>82</v>
      </c>
      <c r="DZ195" s="192" t="s">
        <v>82</v>
      </c>
      <c r="EA195" s="192" t="s">
        <v>82</v>
      </c>
      <c r="EB195" s="192" t="s">
        <v>82</v>
      </c>
      <c r="EC195" s="192" t="s">
        <v>82</v>
      </c>
      <c r="ED195" s="192" t="s">
        <v>82</v>
      </c>
      <c r="EE195" s="192" t="s">
        <v>82</v>
      </c>
      <c r="EF195" s="192" t="s">
        <v>82</v>
      </c>
      <c r="EG195" s="192" t="s">
        <v>82</v>
      </c>
      <c r="EH195" s="192" t="s">
        <v>82</v>
      </c>
      <c r="EI195" s="192" t="s">
        <v>82</v>
      </c>
      <c r="EJ195" s="192" t="s">
        <v>82</v>
      </c>
      <c r="EK195" s="192" t="s">
        <v>82</v>
      </c>
      <c r="EL195" s="192" t="s">
        <v>82</v>
      </c>
      <c r="EM195" s="192" t="s">
        <v>82</v>
      </c>
      <c r="EN195" s="192" t="s">
        <v>82</v>
      </c>
      <c r="EO195" s="192" t="s">
        <v>82</v>
      </c>
      <c r="EP195" s="192" t="s">
        <v>82</v>
      </c>
      <c r="EQ195" s="192" t="s">
        <v>64</v>
      </c>
      <c r="ER195" s="192" t="s">
        <v>64</v>
      </c>
      <c r="ES195" s="192" t="s">
        <v>64</v>
      </c>
      <c r="ET195" s="192" t="s">
        <v>64</v>
      </c>
      <c r="EU195" s="192" t="s">
        <v>64</v>
      </c>
      <c r="EV195" s="192" t="s">
        <v>64</v>
      </c>
      <c r="EW195" s="192" t="s">
        <v>64</v>
      </c>
      <c r="EX195" s="192" t="s">
        <v>64</v>
      </c>
      <c r="EY195" s="192" t="s">
        <v>64</v>
      </c>
      <c r="EZ195" s="192" t="s">
        <v>64</v>
      </c>
      <c r="FA195" s="192" t="s">
        <v>64</v>
      </c>
      <c r="FB195" s="192" t="s">
        <v>64</v>
      </c>
      <c r="FC195" s="192" t="s">
        <v>64</v>
      </c>
      <c r="FD195" s="192" t="s">
        <v>82</v>
      </c>
      <c r="FE195" s="192" t="s">
        <v>82</v>
      </c>
      <c r="FF195" s="192" t="s">
        <v>82</v>
      </c>
      <c r="FG195" s="192" t="s">
        <v>82</v>
      </c>
      <c r="FH195" s="192" t="s">
        <v>82</v>
      </c>
      <c r="FI195" s="192" t="s">
        <v>82</v>
      </c>
      <c r="FJ195" s="192" t="s">
        <v>82</v>
      </c>
      <c r="FK195" s="192" t="s">
        <v>82</v>
      </c>
      <c r="FL195" s="192" t="s">
        <v>82</v>
      </c>
      <c r="FM195" s="192" t="s">
        <v>83</v>
      </c>
      <c r="FN195" s="192" t="s">
        <v>82</v>
      </c>
      <c r="FO195" s="192" t="s">
        <v>64</v>
      </c>
      <c r="FP195" s="192" t="s">
        <v>64</v>
      </c>
      <c r="FQ195" s="192" t="s">
        <v>64</v>
      </c>
      <c r="FR195" s="192" t="s">
        <v>64</v>
      </c>
      <c r="FS195" s="192" t="s">
        <v>64</v>
      </c>
      <c r="FT195" s="192" t="s">
        <v>64</v>
      </c>
      <c r="FU195" s="192" t="s">
        <v>64</v>
      </c>
      <c r="FV195" s="192" t="s">
        <v>82</v>
      </c>
      <c r="FW195" s="192" t="s">
        <v>64</v>
      </c>
      <c r="FX195" s="192" t="s">
        <v>64</v>
      </c>
      <c r="FY195" s="192" t="s">
        <v>64</v>
      </c>
      <c r="FZ195" s="192" t="s">
        <v>64</v>
      </c>
      <c r="GA195" s="192" t="s">
        <v>64</v>
      </c>
      <c r="GB195" s="192" t="s">
        <v>64</v>
      </c>
      <c r="GC195" s="192" t="s">
        <v>64</v>
      </c>
      <c r="GD195" s="192" t="s">
        <v>64</v>
      </c>
      <c r="GE195" s="192" t="s">
        <v>64</v>
      </c>
      <c r="GF195" s="192" t="s">
        <v>64</v>
      </c>
      <c r="GG195" s="192" t="s">
        <v>64</v>
      </c>
      <c r="GH195" s="192" t="s">
        <v>64</v>
      </c>
      <c r="GI195" s="192" t="s">
        <v>64</v>
      </c>
      <c r="GJ195" s="192" t="s">
        <v>64</v>
      </c>
      <c r="GK195" s="192" t="s">
        <v>64</v>
      </c>
      <c r="GL195" s="192" t="s">
        <v>64</v>
      </c>
      <c r="GM195" s="192" t="s">
        <v>64</v>
      </c>
      <c r="GN195" s="192" t="s">
        <v>82</v>
      </c>
      <c r="GO195" s="192" t="s">
        <v>64</v>
      </c>
      <c r="GP195" s="192" t="s">
        <v>64</v>
      </c>
      <c r="GQ195" s="192" t="s">
        <v>64</v>
      </c>
      <c r="GR195" s="192" t="s">
        <v>64</v>
      </c>
      <c r="GS195" s="192" t="s">
        <v>64</v>
      </c>
      <c r="GT195" s="192" t="s">
        <v>64</v>
      </c>
      <c r="GU195" s="192" t="s">
        <v>64</v>
      </c>
      <c r="GV195" s="192" t="s">
        <v>64</v>
      </c>
      <c r="GW195" s="192" t="s">
        <v>82</v>
      </c>
      <c r="GX195" s="192" t="s">
        <v>82</v>
      </c>
      <c r="GY195" s="192" t="s">
        <v>64</v>
      </c>
      <c r="GZ195" s="192" t="s">
        <v>64</v>
      </c>
      <c r="HA195" s="192" t="s">
        <v>64</v>
      </c>
      <c r="HB195" s="192" t="s">
        <v>64</v>
      </c>
      <c r="HC195" s="192" t="s">
        <v>64</v>
      </c>
      <c r="HD195" s="192" t="s">
        <v>82</v>
      </c>
      <c r="HE195" s="192" t="s">
        <v>82</v>
      </c>
      <c r="HF195" s="192" t="s">
        <v>64</v>
      </c>
      <c r="HG195" s="192" t="s">
        <v>64</v>
      </c>
      <c r="HH195" s="192" t="s">
        <v>64</v>
      </c>
      <c r="HI195" s="192" t="s">
        <v>64</v>
      </c>
      <c r="HJ195" s="192" t="s">
        <v>64</v>
      </c>
      <c r="HK195" s="192" t="s">
        <v>64</v>
      </c>
      <c r="HL195" s="192" t="s">
        <v>64</v>
      </c>
      <c r="HM195" s="192" t="s">
        <v>64</v>
      </c>
      <c r="HN195" s="192" t="s">
        <v>64</v>
      </c>
      <c r="HO195" s="192" t="s">
        <v>64</v>
      </c>
      <c r="HP195" s="192" t="s">
        <v>64</v>
      </c>
      <c r="HQ195" s="192" t="s">
        <v>64</v>
      </c>
      <c r="HR195" s="192" t="s">
        <v>64</v>
      </c>
      <c r="HS195" s="192" t="s">
        <v>64</v>
      </c>
      <c r="HT195" s="192" t="s">
        <v>64</v>
      </c>
      <c r="HU195" s="192" t="s">
        <v>64</v>
      </c>
      <c r="HV195" s="192" t="s">
        <v>64</v>
      </c>
      <c r="HW195" s="192" t="s">
        <v>64</v>
      </c>
      <c r="HX195" s="192" t="s">
        <v>64</v>
      </c>
      <c r="HY195" s="192" t="s">
        <v>64</v>
      </c>
      <c r="HZ195" s="192" t="s">
        <v>64</v>
      </c>
      <c r="IA195" s="192" t="s">
        <v>64</v>
      </c>
      <c r="IB195" s="192" t="s">
        <v>64</v>
      </c>
      <c r="IC195" s="192" t="s">
        <v>64</v>
      </c>
      <c r="ID195" s="192" t="s">
        <v>64</v>
      </c>
      <c r="IE195" s="192" t="s">
        <v>64</v>
      </c>
      <c r="IF195" s="192" t="s">
        <v>64</v>
      </c>
      <c r="IG195" s="192" t="s">
        <v>64</v>
      </c>
      <c r="IH195" s="192" t="s">
        <v>64</v>
      </c>
      <c r="II195" s="192" t="s">
        <v>64</v>
      </c>
      <c r="IJ195" s="192" t="s">
        <v>64</v>
      </c>
      <c r="IK195" s="192" t="s">
        <v>64</v>
      </c>
      <c r="IL195" s="192" t="s">
        <v>64</v>
      </c>
      <c r="IM195" s="192" t="s">
        <v>490</v>
      </c>
      <c r="IN195" s="192" t="s">
        <v>83</v>
      </c>
      <c r="IO195" s="192" t="s">
        <v>489</v>
      </c>
      <c r="IP195" s="192" t="s">
        <v>487</v>
      </c>
      <c r="IQ195" s="192" t="s">
        <v>82</v>
      </c>
      <c r="IR195" s="192" t="s">
        <v>82</v>
      </c>
    </row>
    <row r="196" spans="1:252">
      <c r="A196" s="209" t="str">
        <f t="shared" ref="A196:A259" si="3">HYPERLINK("http://www.ofsted.gov.uk/inspection-reports/find-inspection-report/provider/ELS/"&amp;B196,"Report")</f>
        <v>Report</v>
      </c>
      <c r="B196" s="192">
        <v>140486</v>
      </c>
      <c r="C196" s="192">
        <v>3516003</v>
      </c>
      <c r="D196" s="192" t="s">
        <v>1272</v>
      </c>
      <c r="E196" s="192" t="s">
        <v>778</v>
      </c>
      <c r="F196" s="192" t="s">
        <v>528</v>
      </c>
      <c r="G196" s="192" t="s">
        <v>528</v>
      </c>
      <c r="H196" s="192" t="s">
        <v>1273</v>
      </c>
      <c r="I196" s="192" t="s">
        <v>1274</v>
      </c>
      <c r="J196" s="192" t="s">
        <v>781</v>
      </c>
      <c r="K196" s="192" t="s">
        <v>781</v>
      </c>
      <c r="L196" s="192" t="s">
        <v>782</v>
      </c>
      <c r="M196" s="192" t="s">
        <v>783</v>
      </c>
      <c r="N196" s="210" t="s">
        <v>784</v>
      </c>
      <c r="O196" s="211">
        <v>10038936</v>
      </c>
      <c r="P196" s="196">
        <v>43053</v>
      </c>
      <c r="Q196" s="196">
        <v>43055</v>
      </c>
      <c r="R196" s="196">
        <v>43077</v>
      </c>
      <c r="S196" s="192" t="s">
        <v>785</v>
      </c>
      <c r="T196" s="192" t="s">
        <v>786</v>
      </c>
      <c r="U196" s="192">
        <v>2</v>
      </c>
      <c r="V196" s="192">
        <v>2</v>
      </c>
      <c r="W196" s="192">
        <v>2</v>
      </c>
      <c r="X196" s="192">
        <v>2</v>
      </c>
      <c r="Y196" s="192">
        <v>2</v>
      </c>
      <c r="Z196" s="192" t="s">
        <v>783</v>
      </c>
      <c r="AA196" s="192" t="s">
        <v>783</v>
      </c>
      <c r="AB196" s="192" t="s">
        <v>489</v>
      </c>
      <c r="AC196" s="192" t="s">
        <v>487</v>
      </c>
      <c r="AD196" s="192" t="s">
        <v>783</v>
      </c>
      <c r="AE196" s="192" t="s">
        <v>783</v>
      </c>
      <c r="AF196" s="192" t="s">
        <v>783</v>
      </c>
      <c r="AG196" s="192" t="s">
        <v>783</v>
      </c>
      <c r="AH196" s="192" t="s">
        <v>783</v>
      </c>
      <c r="AI196" s="192" t="s">
        <v>783</v>
      </c>
      <c r="AJ196" s="192" t="s">
        <v>783</v>
      </c>
      <c r="AK196" s="192" t="s">
        <v>787</v>
      </c>
      <c r="AL196" s="192" t="s">
        <v>64</v>
      </c>
      <c r="AM196" s="192" t="s">
        <v>64</v>
      </c>
      <c r="AN196" s="192" t="s">
        <v>64</v>
      </c>
      <c r="AO196" s="192" t="s">
        <v>64</v>
      </c>
      <c r="AP196" s="192" t="s">
        <v>64</v>
      </c>
      <c r="AQ196" s="192" t="s">
        <v>64</v>
      </c>
      <c r="AR196" s="192" t="s">
        <v>64</v>
      </c>
      <c r="AS196" s="192" t="s">
        <v>64</v>
      </c>
      <c r="AT196" s="192" t="s">
        <v>64</v>
      </c>
      <c r="AU196" s="192" t="s">
        <v>64</v>
      </c>
      <c r="AV196" s="192" t="s">
        <v>64</v>
      </c>
      <c r="AW196" s="192" t="s">
        <v>64</v>
      </c>
      <c r="AX196" s="192" t="s">
        <v>64</v>
      </c>
      <c r="AY196" s="192" t="s">
        <v>64</v>
      </c>
      <c r="AZ196" s="192" t="s">
        <v>64</v>
      </c>
      <c r="BA196" s="192" t="s">
        <v>64</v>
      </c>
      <c r="BB196" s="192" t="s">
        <v>82</v>
      </c>
      <c r="BC196" s="192" t="s">
        <v>64</v>
      </c>
      <c r="BD196" s="192" t="s">
        <v>64</v>
      </c>
      <c r="BE196" s="192" t="s">
        <v>64</v>
      </c>
      <c r="BF196" s="192" t="s">
        <v>64</v>
      </c>
      <c r="BG196" s="192" t="s">
        <v>64</v>
      </c>
      <c r="BH196" s="192" t="s">
        <v>64</v>
      </c>
      <c r="BI196" s="192" t="s">
        <v>64</v>
      </c>
      <c r="BJ196" s="192" t="s">
        <v>82</v>
      </c>
      <c r="BK196" s="192" t="s">
        <v>82</v>
      </c>
      <c r="BL196" s="192" t="s">
        <v>64</v>
      </c>
      <c r="BM196" s="192" t="s">
        <v>64</v>
      </c>
      <c r="BN196" s="192" t="s">
        <v>64</v>
      </c>
      <c r="BO196" s="192" t="s">
        <v>64</v>
      </c>
      <c r="BP196" s="192" t="s">
        <v>64</v>
      </c>
      <c r="BQ196" s="192" t="s">
        <v>64</v>
      </c>
      <c r="BR196" s="192" t="s">
        <v>64</v>
      </c>
      <c r="BS196" s="192" t="s">
        <v>64</v>
      </c>
      <c r="BT196" s="192" t="s">
        <v>64</v>
      </c>
      <c r="BU196" s="192" t="s">
        <v>64</v>
      </c>
      <c r="BV196" s="192" t="s">
        <v>64</v>
      </c>
      <c r="BW196" s="192" t="s">
        <v>64</v>
      </c>
      <c r="BX196" s="192" t="s">
        <v>64</v>
      </c>
      <c r="BY196" s="192" t="s">
        <v>64</v>
      </c>
      <c r="BZ196" s="192" t="s">
        <v>64</v>
      </c>
      <c r="CA196" s="192" t="s">
        <v>64</v>
      </c>
      <c r="CB196" s="192" t="s">
        <v>64</v>
      </c>
      <c r="CC196" s="192" t="s">
        <v>64</v>
      </c>
      <c r="CD196" s="192" t="s">
        <v>64</v>
      </c>
      <c r="CE196" s="192" t="s">
        <v>64</v>
      </c>
      <c r="CF196" s="192" t="s">
        <v>64</v>
      </c>
      <c r="CG196" s="192" t="s">
        <v>64</v>
      </c>
      <c r="CH196" s="192" t="s">
        <v>64</v>
      </c>
      <c r="CI196" s="192" t="s">
        <v>64</v>
      </c>
      <c r="CJ196" s="192" t="s">
        <v>64</v>
      </c>
      <c r="CK196" s="192" t="s">
        <v>64</v>
      </c>
      <c r="CL196" s="192" t="s">
        <v>64</v>
      </c>
      <c r="CM196" s="192" t="s">
        <v>64</v>
      </c>
      <c r="CN196" s="192" t="s">
        <v>64</v>
      </c>
      <c r="CO196" s="192" t="s">
        <v>64</v>
      </c>
      <c r="CP196" s="192" t="s">
        <v>64</v>
      </c>
      <c r="CQ196" s="192" t="s">
        <v>64</v>
      </c>
      <c r="CR196" s="192" t="s">
        <v>82</v>
      </c>
      <c r="CS196" s="192" t="s">
        <v>82</v>
      </c>
      <c r="CT196" s="192" t="s">
        <v>82</v>
      </c>
      <c r="CU196" s="192" t="s">
        <v>64</v>
      </c>
      <c r="CV196" s="192" t="s">
        <v>64</v>
      </c>
      <c r="CW196" s="192" t="s">
        <v>64</v>
      </c>
      <c r="CX196" s="192" t="s">
        <v>64</v>
      </c>
      <c r="CY196" s="192" t="s">
        <v>64</v>
      </c>
      <c r="CZ196" s="192" t="s">
        <v>64</v>
      </c>
      <c r="DA196" s="192" t="s">
        <v>64</v>
      </c>
      <c r="DB196" s="192" t="s">
        <v>64</v>
      </c>
      <c r="DC196" s="192" t="s">
        <v>64</v>
      </c>
      <c r="DD196" s="192" t="s">
        <v>64</v>
      </c>
      <c r="DE196" s="192" t="s">
        <v>64</v>
      </c>
      <c r="DF196" s="192" t="s">
        <v>64</v>
      </c>
      <c r="DG196" s="192" t="s">
        <v>64</v>
      </c>
      <c r="DH196" s="192" t="s">
        <v>64</v>
      </c>
      <c r="DI196" s="192" t="s">
        <v>64</v>
      </c>
      <c r="DJ196" s="192" t="s">
        <v>64</v>
      </c>
      <c r="DK196" s="192" t="s">
        <v>64</v>
      </c>
      <c r="DL196" s="192" t="s">
        <v>64</v>
      </c>
      <c r="DM196" s="192" t="s">
        <v>64</v>
      </c>
      <c r="DN196" s="192" t="s">
        <v>64</v>
      </c>
      <c r="DO196" s="192" t="s">
        <v>64</v>
      </c>
      <c r="DP196" s="192" t="s">
        <v>64</v>
      </c>
      <c r="DQ196" s="192" t="s">
        <v>64</v>
      </c>
      <c r="DR196" s="192" t="s">
        <v>82</v>
      </c>
      <c r="DS196" s="192" t="s">
        <v>64</v>
      </c>
      <c r="DT196" s="192" t="s">
        <v>64</v>
      </c>
      <c r="DU196" s="192" t="s">
        <v>64</v>
      </c>
      <c r="DV196" s="192" t="s">
        <v>64</v>
      </c>
      <c r="DW196" s="192" t="s">
        <v>64</v>
      </c>
      <c r="DX196" s="192" t="s">
        <v>64</v>
      </c>
      <c r="DY196" s="192" t="s">
        <v>64</v>
      </c>
      <c r="DZ196" s="192" t="s">
        <v>64</v>
      </c>
      <c r="EA196" s="192" t="s">
        <v>64</v>
      </c>
      <c r="EB196" s="192" t="s">
        <v>64</v>
      </c>
      <c r="EC196" s="192" t="s">
        <v>64</v>
      </c>
      <c r="ED196" s="192" t="s">
        <v>64</v>
      </c>
      <c r="EE196" s="192" t="s">
        <v>64</v>
      </c>
      <c r="EF196" s="192" t="s">
        <v>82</v>
      </c>
      <c r="EG196" s="192" t="s">
        <v>64</v>
      </c>
      <c r="EH196" s="192" t="s">
        <v>64</v>
      </c>
      <c r="EI196" s="192" t="s">
        <v>64</v>
      </c>
      <c r="EJ196" s="192" t="s">
        <v>64</v>
      </c>
      <c r="EK196" s="192" t="s">
        <v>64</v>
      </c>
      <c r="EL196" s="192" t="s">
        <v>64</v>
      </c>
      <c r="EM196" s="192" t="s">
        <v>64</v>
      </c>
      <c r="EN196" s="192" t="s">
        <v>64</v>
      </c>
      <c r="EO196" s="192" t="s">
        <v>64</v>
      </c>
      <c r="EP196" s="192" t="s">
        <v>64</v>
      </c>
      <c r="EQ196" s="192" t="s">
        <v>64</v>
      </c>
      <c r="ER196" s="192" t="s">
        <v>64</v>
      </c>
      <c r="ES196" s="192" t="s">
        <v>64</v>
      </c>
      <c r="ET196" s="192" t="s">
        <v>64</v>
      </c>
      <c r="EU196" s="192" t="s">
        <v>64</v>
      </c>
      <c r="EV196" s="192" t="s">
        <v>82</v>
      </c>
      <c r="EW196" s="192" t="s">
        <v>64</v>
      </c>
      <c r="EX196" s="192" t="s">
        <v>64</v>
      </c>
      <c r="EY196" s="192" t="s">
        <v>64</v>
      </c>
      <c r="EZ196" s="192" t="s">
        <v>64</v>
      </c>
      <c r="FA196" s="192" t="s">
        <v>64</v>
      </c>
      <c r="FB196" s="192" t="s">
        <v>64</v>
      </c>
      <c r="FC196" s="192" t="s">
        <v>64</v>
      </c>
      <c r="FD196" s="192" t="s">
        <v>82</v>
      </c>
      <c r="FE196" s="192" t="s">
        <v>64</v>
      </c>
      <c r="FF196" s="192" t="s">
        <v>64</v>
      </c>
      <c r="FG196" s="192" t="s">
        <v>64</v>
      </c>
      <c r="FH196" s="192" t="s">
        <v>64</v>
      </c>
      <c r="FI196" s="192" t="s">
        <v>64</v>
      </c>
      <c r="FJ196" s="192" t="s">
        <v>64</v>
      </c>
      <c r="FK196" s="192" t="s">
        <v>64</v>
      </c>
      <c r="FL196" s="192" t="s">
        <v>64</v>
      </c>
      <c r="FM196" s="192" t="s">
        <v>64</v>
      </c>
      <c r="FN196" s="192" t="s">
        <v>64</v>
      </c>
      <c r="FO196" s="192" t="s">
        <v>64</v>
      </c>
      <c r="FP196" s="192" t="s">
        <v>64</v>
      </c>
      <c r="FQ196" s="192" t="s">
        <v>64</v>
      </c>
      <c r="FR196" s="192" t="s">
        <v>64</v>
      </c>
      <c r="FS196" s="192" t="s">
        <v>64</v>
      </c>
      <c r="FT196" s="192" t="s">
        <v>64</v>
      </c>
      <c r="FU196" s="192" t="s">
        <v>64</v>
      </c>
      <c r="FV196" s="192" t="s">
        <v>82</v>
      </c>
      <c r="FW196" s="192" t="s">
        <v>64</v>
      </c>
      <c r="FX196" s="192" t="s">
        <v>64</v>
      </c>
      <c r="FY196" s="192" t="s">
        <v>64</v>
      </c>
      <c r="FZ196" s="192" t="s">
        <v>64</v>
      </c>
      <c r="GA196" s="192" t="s">
        <v>64</v>
      </c>
      <c r="GB196" s="192" t="s">
        <v>64</v>
      </c>
      <c r="GC196" s="192" t="s">
        <v>64</v>
      </c>
      <c r="GD196" s="192" t="s">
        <v>64</v>
      </c>
      <c r="GE196" s="192" t="s">
        <v>64</v>
      </c>
      <c r="GF196" s="192" t="s">
        <v>64</v>
      </c>
      <c r="GG196" s="192" t="s">
        <v>64</v>
      </c>
      <c r="GH196" s="192" t="s">
        <v>64</v>
      </c>
      <c r="GI196" s="192" t="s">
        <v>64</v>
      </c>
      <c r="GJ196" s="192" t="s">
        <v>64</v>
      </c>
      <c r="GK196" s="192" t="s">
        <v>64</v>
      </c>
      <c r="GL196" s="192" t="s">
        <v>64</v>
      </c>
      <c r="GM196" s="192" t="s">
        <v>64</v>
      </c>
      <c r="GN196" s="192" t="s">
        <v>82</v>
      </c>
      <c r="GO196" s="192" t="s">
        <v>64</v>
      </c>
      <c r="GP196" s="192" t="s">
        <v>64</v>
      </c>
      <c r="GQ196" s="192" t="s">
        <v>64</v>
      </c>
      <c r="GR196" s="192" t="s">
        <v>64</v>
      </c>
      <c r="GS196" s="192" t="s">
        <v>64</v>
      </c>
      <c r="GT196" s="192" t="s">
        <v>82</v>
      </c>
      <c r="GU196" s="192" t="s">
        <v>64</v>
      </c>
      <c r="GV196" s="192" t="s">
        <v>64</v>
      </c>
      <c r="GW196" s="192" t="s">
        <v>64</v>
      </c>
      <c r="GX196" s="192" t="s">
        <v>64</v>
      </c>
      <c r="GY196" s="192" t="s">
        <v>82</v>
      </c>
      <c r="GZ196" s="192" t="s">
        <v>64</v>
      </c>
      <c r="HA196" s="192" t="s">
        <v>64</v>
      </c>
      <c r="HB196" s="192" t="s">
        <v>64</v>
      </c>
      <c r="HC196" s="192" t="s">
        <v>82</v>
      </c>
      <c r="HD196" s="192" t="s">
        <v>64</v>
      </c>
      <c r="HE196" s="192" t="s">
        <v>82</v>
      </c>
      <c r="HF196" s="192" t="s">
        <v>64</v>
      </c>
      <c r="HG196" s="192" t="s">
        <v>64</v>
      </c>
      <c r="HH196" s="192" t="s">
        <v>64</v>
      </c>
      <c r="HI196" s="192" t="s">
        <v>64</v>
      </c>
      <c r="HJ196" s="192" t="s">
        <v>64</v>
      </c>
      <c r="HK196" s="192" t="s">
        <v>64</v>
      </c>
      <c r="HL196" s="192" t="s">
        <v>64</v>
      </c>
      <c r="HM196" s="192" t="s">
        <v>64</v>
      </c>
      <c r="HN196" s="192" t="s">
        <v>64</v>
      </c>
      <c r="HO196" s="192" t="s">
        <v>82</v>
      </c>
      <c r="HP196" s="192" t="s">
        <v>82</v>
      </c>
      <c r="HQ196" s="192" t="s">
        <v>82</v>
      </c>
      <c r="HR196" s="192" t="s">
        <v>82</v>
      </c>
      <c r="HS196" s="192" t="s">
        <v>64</v>
      </c>
      <c r="HT196" s="192" t="s">
        <v>64</v>
      </c>
      <c r="HU196" s="192" t="s">
        <v>64</v>
      </c>
      <c r="HV196" s="192" t="s">
        <v>64</v>
      </c>
      <c r="HW196" s="192" t="s">
        <v>64</v>
      </c>
      <c r="HX196" s="192" t="s">
        <v>64</v>
      </c>
      <c r="HY196" s="192" t="s">
        <v>64</v>
      </c>
      <c r="HZ196" s="192" t="s">
        <v>64</v>
      </c>
      <c r="IA196" s="192" t="s">
        <v>64</v>
      </c>
      <c r="IB196" s="192" t="s">
        <v>64</v>
      </c>
      <c r="IC196" s="192" t="s">
        <v>64</v>
      </c>
      <c r="ID196" s="192" t="s">
        <v>64</v>
      </c>
      <c r="IE196" s="192" t="s">
        <v>64</v>
      </c>
      <c r="IF196" s="192" t="s">
        <v>64</v>
      </c>
      <c r="IG196" s="192" t="s">
        <v>64</v>
      </c>
      <c r="IH196" s="192" t="s">
        <v>64</v>
      </c>
      <c r="II196" s="192" t="s">
        <v>64</v>
      </c>
      <c r="IJ196" s="192" t="s">
        <v>64</v>
      </c>
      <c r="IK196" s="192" t="s">
        <v>64</v>
      </c>
      <c r="IL196" s="192" t="s">
        <v>64</v>
      </c>
      <c r="IM196" s="192" t="s">
        <v>490</v>
      </c>
      <c r="IN196" s="192" t="s">
        <v>83</v>
      </c>
      <c r="IO196" s="192" t="s">
        <v>489</v>
      </c>
      <c r="IP196" s="192" t="s">
        <v>487</v>
      </c>
      <c r="IQ196" s="192" t="s">
        <v>82</v>
      </c>
      <c r="IR196" s="192" t="s">
        <v>82</v>
      </c>
    </row>
    <row r="197" spans="1:252">
      <c r="A197" s="209" t="str">
        <f t="shared" si="3"/>
        <v>Report</v>
      </c>
      <c r="B197" s="192">
        <v>135608</v>
      </c>
      <c r="C197" s="192">
        <v>3306129</v>
      </c>
      <c r="D197" s="192" t="s">
        <v>1275</v>
      </c>
      <c r="E197" s="192" t="s">
        <v>794</v>
      </c>
      <c r="F197" s="192" t="s">
        <v>532</v>
      </c>
      <c r="G197" s="192" t="s">
        <v>532</v>
      </c>
      <c r="H197" s="192" t="s">
        <v>822</v>
      </c>
      <c r="I197" s="192" t="s">
        <v>1276</v>
      </c>
      <c r="J197" s="192" t="s">
        <v>781</v>
      </c>
      <c r="K197" s="192" t="s">
        <v>834</v>
      </c>
      <c r="L197" s="192" t="s">
        <v>834</v>
      </c>
      <c r="M197" s="192" t="s">
        <v>783</v>
      </c>
      <c r="N197" s="210" t="s">
        <v>784</v>
      </c>
      <c r="O197" s="211">
        <v>10006093</v>
      </c>
      <c r="P197" s="196">
        <v>43011</v>
      </c>
      <c r="Q197" s="196">
        <v>43013</v>
      </c>
      <c r="R197" s="196">
        <v>43045</v>
      </c>
      <c r="S197" s="192" t="s">
        <v>785</v>
      </c>
      <c r="T197" s="192" t="s">
        <v>786</v>
      </c>
      <c r="U197" s="192">
        <v>2</v>
      </c>
      <c r="V197" s="192">
        <v>2</v>
      </c>
      <c r="W197" s="192">
        <v>2</v>
      </c>
      <c r="X197" s="192">
        <v>2</v>
      </c>
      <c r="Y197" s="192">
        <v>2</v>
      </c>
      <c r="Z197" s="192" t="s">
        <v>783</v>
      </c>
      <c r="AA197" s="192" t="s">
        <v>783</v>
      </c>
      <c r="AB197" s="192" t="s">
        <v>489</v>
      </c>
      <c r="AC197" s="192" t="s">
        <v>783</v>
      </c>
      <c r="AD197" s="192" t="s">
        <v>783</v>
      </c>
      <c r="AE197" s="192" t="s">
        <v>783</v>
      </c>
      <c r="AF197" s="192" t="s">
        <v>783</v>
      </c>
      <c r="AG197" s="192" t="s">
        <v>783</v>
      </c>
      <c r="AH197" s="192" t="s">
        <v>783</v>
      </c>
      <c r="AI197" s="192" t="s">
        <v>783</v>
      </c>
      <c r="AJ197" s="192" t="s">
        <v>783</v>
      </c>
      <c r="AK197" s="192" t="s">
        <v>787</v>
      </c>
      <c r="AL197" s="192" t="s">
        <v>64</v>
      </c>
      <c r="AM197" s="192" t="s">
        <v>64</v>
      </c>
      <c r="AN197" s="192" t="s">
        <v>64</v>
      </c>
      <c r="AO197" s="192" t="s">
        <v>64</v>
      </c>
      <c r="AP197" s="192" t="s">
        <v>64</v>
      </c>
      <c r="AQ197" s="192" t="s">
        <v>64</v>
      </c>
      <c r="AR197" s="192" t="s">
        <v>64</v>
      </c>
      <c r="AS197" s="192" t="s">
        <v>64</v>
      </c>
      <c r="AT197" s="192" t="s">
        <v>64</v>
      </c>
      <c r="AU197" s="192" t="s">
        <v>64</v>
      </c>
      <c r="AV197" s="192" t="s">
        <v>64</v>
      </c>
      <c r="AW197" s="192" t="s">
        <v>64</v>
      </c>
      <c r="AX197" s="192" t="s">
        <v>64</v>
      </c>
      <c r="AY197" s="192" t="s">
        <v>64</v>
      </c>
      <c r="AZ197" s="192" t="s">
        <v>64</v>
      </c>
      <c r="BA197" s="192" t="s">
        <v>64</v>
      </c>
      <c r="BB197" s="192" t="s">
        <v>83</v>
      </c>
      <c r="BC197" s="192" t="s">
        <v>64</v>
      </c>
      <c r="BD197" s="192" t="s">
        <v>64</v>
      </c>
      <c r="BE197" s="192" t="s">
        <v>64</v>
      </c>
      <c r="BF197" s="192" t="s">
        <v>64</v>
      </c>
      <c r="BG197" s="192" t="s">
        <v>64</v>
      </c>
      <c r="BH197" s="192" t="s">
        <v>64</v>
      </c>
      <c r="BI197" s="192" t="s">
        <v>64</v>
      </c>
      <c r="BJ197" s="192" t="s">
        <v>83</v>
      </c>
      <c r="BK197" s="192" t="s">
        <v>83</v>
      </c>
      <c r="BL197" s="192" t="s">
        <v>64</v>
      </c>
      <c r="BM197" s="192" t="s">
        <v>64</v>
      </c>
      <c r="BN197" s="192" t="s">
        <v>64</v>
      </c>
      <c r="BO197" s="192" t="s">
        <v>64</v>
      </c>
      <c r="BP197" s="192" t="s">
        <v>64</v>
      </c>
      <c r="BQ197" s="192" t="s">
        <v>64</v>
      </c>
      <c r="BR197" s="192" t="s">
        <v>64</v>
      </c>
      <c r="BS197" s="192" t="s">
        <v>64</v>
      </c>
      <c r="BT197" s="192" t="s">
        <v>64</v>
      </c>
      <c r="BU197" s="192" t="s">
        <v>64</v>
      </c>
      <c r="BV197" s="192" t="s">
        <v>64</v>
      </c>
      <c r="BW197" s="192" t="s">
        <v>64</v>
      </c>
      <c r="BX197" s="192" t="s">
        <v>64</v>
      </c>
      <c r="BY197" s="192" t="s">
        <v>64</v>
      </c>
      <c r="BZ197" s="192" t="s">
        <v>64</v>
      </c>
      <c r="CA197" s="192" t="s">
        <v>64</v>
      </c>
      <c r="CB197" s="192" t="s">
        <v>64</v>
      </c>
      <c r="CC197" s="192" t="s">
        <v>64</v>
      </c>
      <c r="CD197" s="192" t="s">
        <v>64</v>
      </c>
      <c r="CE197" s="192" t="s">
        <v>64</v>
      </c>
      <c r="CF197" s="192" t="s">
        <v>64</v>
      </c>
      <c r="CG197" s="192" t="s">
        <v>64</v>
      </c>
      <c r="CH197" s="192" t="s">
        <v>64</v>
      </c>
      <c r="CI197" s="192" t="s">
        <v>64</v>
      </c>
      <c r="CJ197" s="192" t="s">
        <v>64</v>
      </c>
      <c r="CK197" s="192" t="s">
        <v>64</v>
      </c>
      <c r="CL197" s="192" t="s">
        <v>64</v>
      </c>
      <c r="CM197" s="192" t="s">
        <v>64</v>
      </c>
      <c r="CN197" s="192" t="s">
        <v>64</v>
      </c>
      <c r="CO197" s="192" t="s">
        <v>64</v>
      </c>
      <c r="CP197" s="192" t="s">
        <v>64</v>
      </c>
      <c r="CQ197" s="192" t="s">
        <v>64</v>
      </c>
      <c r="CR197" s="192" t="s">
        <v>83</v>
      </c>
      <c r="CS197" s="192" t="s">
        <v>83</v>
      </c>
      <c r="CT197" s="192" t="s">
        <v>83</v>
      </c>
      <c r="CU197" s="192" t="s">
        <v>64</v>
      </c>
      <c r="CV197" s="192" t="s">
        <v>64</v>
      </c>
      <c r="CW197" s="192" t="s">
        <v>64</v>
      </c>
      <c r="CX197" s="192" t="s">
        <v>64</v>
      </c>
      <c r="CY197" s="192" t="s">
        <v>64</v>
      </c>
      <c r="CZ197" s="192" t="s">
        <v>64</v>
      </c>
      <c r="DA197" s="192" t="s">
        <v>64</v>
      </c>
      <c r="DB197" s="192" t="s">
        <v>64</v>
      </c>
      <c r="DC197" s="192" t="s">
        <v>64</v>
      </c>
      <c r="DD197" s="192" t="s">
        <v>64</v>
      </c>
      <c r="DE197" s="192" t="s">
        <v>64</v>
      </c>
      <c r="DF197" s="192" t="s">
        <v>64</v>
      </c>
      <c r="DG197" s="192" t="s">
        <v>64</v>
      </c>
      <c r="DH197" s="192" t="s">
        <v>64</v>
      </c>
      <c r="DI197" s="192" t="s">
        <v>64</v>
      </c>
      <c r="DJ197" s="192" t="s">
        <v>64</v>
      </c>
      <c r="DK197" s="192" t="s">
        <v>64</v>
      </c>
      <c r="DL197" s="192" t="s">
        <v>64</v>
      </c>
      <c r="DM197" s="192" t="s">
        <v>64</v>
      </c>
      <c r="DN197" s="192" t="s">
        <v>64</v>
      </c>
      <c r="DO197" s="192" t="s">
        <v>64</v>
      </c>
      <c r="DP197" s="192" t="s">
        <v>64</v>
      </c>
      <c r="DQ197" s="192" t="s">
        <v>64</v>
      </c>
      <c r="DR197" s="192" t="s">
        <v>83</v>
      </c>
      <c r="DS197" s="192" t="s">
        <v>64</v>
      </c>
      <c r="DT197" s="192" t="s">
        <v>83</v>
      </c>
      <c r="DU197" s="192" t="s">
        <v>83</v>
      </c>
      <c r="DV197" s="192" t="s">
        <v>83</v>
      </c>
      <c r="DW197" s="192" t="s">
        <v>83</v>
      </c>
      <c r="DX197" s="192" t="s">
        <v>83</v>
      </c>
      <c r="DY197" s="192" t="s">
        <v>83</v>
      </c>
      <c r="DZ197" s="192" t="s">
        <v>83</v>
      </c>
      <c r="EA197" s="192" t="s">
        <v>83</v>
      </c>
      <c r="EB197" s="192" t="s">
        <v>83</v>
      </c>
      <c r="EC197" s="192" t="s">
        <v>83</v>
      </c>
      <c r="ED197" s="192" t="s">
        <v>83</v>
      </c>
      <c r="EE197" s="192" t="s">
        <v>83</v>
      </c>
      <c r="EF197" s="192" t="s">
        <v>83</v>
      </c>
      <c r="EG197" s="192" t="s">
        <v>64</v>
      </c>
      <c r="EH197" s="192" t="s">
        <v>64</v>
      </c>
      <c r="EI197" s="192" t="s">
        <v>64</v>
      </c>
      <c r="EJ197" s="192" t="s">
        <v>64</v>
      </c>
      <c r="EK197" s="192" t="s">
        <v>64</v>
      </c>
      <c r="EL197" s="192" t="s">
        <v>64</v>
      </c>
      <c r="EM197" s="192" t="s">
        <v>64</v>
      </c>
      <c r="EN197" s="192" t="s">
        <v>64</v>
      </c>
      <c r="EO197" s="192" t="s">
        <v>64</v>
      </c>
      <c r="EP197" s="192" t="s">
        <v>64</v>
      </c>
      <c r="EQ197" s="192" t="s">
        <v>64</v>
      </c>
      <c r="ER197" s="192" t="s">
        <v>64</v>
      </c>
      <c r="ES197" s="192" t="s">
        <v>64</v>
      </c>
      <c r="ET197" s="192" t="s">
        <v>64</v>
      </c>
      <c r="EU197" s="192" t="s">
        <v>64</v>
      </c>
      <c r="EV197" s="192" t="s">
        <v>64</v>
      </c>
      <c r="EW197" s="192" t="s">
        <v>64</v>
      </c>
      <c r="EX197" s="192" t="s">
        <v>64</v>
      </c>
      <c r="EY197" s="192" t="s">
        <v>64</v>
      </c>
      <c r="EZ197" s="192" t="s">
        <v>64</v>
      </c>
      <c r="FA197" s="192" t="s">
        <v>64</v>
      </c>
      <c r="FB197" s="192" t="s">
        <v>64</v>
      </c>
      <c r="FC197" s="192" t="s">
        <v>64</v>
      </c>
      <c r="FD197" s="192" t="s">
        <v>83</v>
      </c>
      <c r="FE197" s="192" t="s">
        <v>83</v>
      </c>
      <c r="FF197" s="192" t="s">
        <v>83</v>
      </c>
      <c r="FG197" s="192" t="s">
        <v>83</v>
      </c>
      <c r="FH197" s="192" t="s">
        <v>83</v>
      </c>
      <c r="FI197" s="192" t="s">
        <v>83</v>
      </c>
      <c r="FJ197" s="192" t="s">
        <v>83</v>
      </c>
      <c r="FK197" s="192" t="s">
        <v>83</v>
      </c>
      <c r="FL197" s="192" t="s">
        <v>83</v>
      </c>
      <c r="FM197" s="192" t="s">
        <v>83</v>
      </c>
      <c r="FN197" s="192" t="s">
        <v>83</v>
      </c>
      <c r="FO197" s="192" t="s">
        <v>64</v>
      </c>
      <c r="FP197" s="192" t="s">
        <v>64</v>
      </c>
      <c r="FQ197" s="192" t="s">
        <v>64</v>
      </c>
      <c r="FR197" s="192" t="s">
        <v>64</v>
      </c>
      <c r="FS197" s="192" t="s">
        <v>64</v>
      </c>
      <c r="FT197" s="192" t="s">
        <v>64</v>
      </c>
      <c r="FU197" s="192" t="s">
        <v>64</v>
      </c>
      <c r="FV197" s="192" t="s">
        <v>83</v>
      </c>
      <c r="FW197" s="192" t="s">
        <v>64</v>
      </c>
      <c r="FX197" s="192" t="s">
        <v>64</v>
      </c>
      <c r="FY197" s="192" t="s">
        <v>64</v>
      </c>
      <c r="FZ197" s="192" t="s">
        <v>64</v>
      </c>
      <c r="GA197" s="192" t="s">
        <v>64</v>
      </c>
      <c r="GB197" s="192" t="s">
        <v>64</v>
      </c>
      <c r="GC197" s="192" t="s">
        <v>64</v>
      </c>
      <c r="GD197" s="192" t="s">
        <v>64</v>
      </c>
      <c r="GE197" s="192" t="s">
        <v>64</v>
      </c>
      <c r="GF197" s="192" t="s">
        <v>64</v>
      </c>
      <c r="GG197" s="192" t="s">
        <v>64</v>
      </c>
      <c r="GH197" s="192" t="s">
        <v>64</v>
      </c>
      <c r="GI197" s="192" t="s">
        <v>64</v>
      </c>
      <c r="GJ197" s="192" t="s">
        <v>64</v>
      </c>
      <c r="GK197" s="192" t="s">
        <v>64</v>
      </c>
      <c r="GL197" s="192" t="s">
        <v>64</v>
      </c>
      <c r="GM197" s="192" t="s">
        <v>64</v>
      </c>
      <c r="GN197" s="192" t="s">
        <v>83</v>
      </c>
      <c r="GO197" s="192" t="s">
        <v>64</v>
      </c>
      <c r="GP197" s="192" t="s">
        <v>64</v>
      </c>
      <c r="GQ197" s="192" t="s">
        <v>64</v>
      </c>
      <c r="GR197" s="192" t="s">
        <v>64</v>
      </c>
      <c r="GS197" s="192" t="s">
        <v>64</v>
      </c>
      <c r="GT197" s="192" t="s">
        <v>83</v>
      </c>
      <c r="GU197" s="192" t="s">
        <v>64</v>
      </c>
      <c r="GV197" s="192" t="s">
        <v>64</v>
      </c>
      <c r="GW197" s="192" t="s">
        <v>83</v>
      </c>
      <c r="GX197" s="192" t="s">
        <v>64</v>
      </c>
      <c r="GY197" s="192" t="s">
        <v>64</v>
      </c>
      <c r="GZ197" s="192" t="s">
        <v>64</v>
      </c>
      <c r="HA197" s="192" t="s">
        <v>64</v>
      </c>
      <c r="HB197" s="192" t="s">
        <v>64</v>
      </c>
      <c r="HC197" s="192" t="s">
        <v>83</v>
      </c>
      <c r="HD197" s="192" t="s">
        <v>64</v>
      </c>
      <c r="HE197" s="192" t="s">
        <v>64</v>
      </c>
      <c r="HF197" s="192" t="s">
        <v>64</v>
      </c>
      <c r="HG197" s="192" t="s">
        <v>64</v>
      </c>
      <c r="HH197" s="192" t="s">
        <v>64</v>
      </c>
      <c r="HI197" s="192" t="s">
        <v>64</v>
      </c>
      <c r="HJ197" s="192" t="s">
        <v>64</v>
      </c>
      <c r="HK197" s="192" t="s">
        <v>64</v>
      </c>
      <c r="HL197" s="192" t="s">
        <v>64</v>
      </c>
      <c r="HM197" s="192" t="s">
        <v>64</v>
      </c>
      <c r="HN197" s="192" t="s">
        <v>64</v>
      </c>
      <c r="HO197" s="192" t="s">
        <v>64</v>
      </c>
      <c r="HP197" s="192" t="s">
        <v>83</v>
      </c>
      <c r="HQ197" s="192" t="s">
        <v>83</v>
      </c>
      <c r="HR197" s="192" t="s">
        <v>83</v>
      </c>
      <c r="HS197" s="192" t="s">
        <v>64</v>
      </c>
      <c r="HT197" s="192" t="s">
        <v>64</v>
      </c>
      <c r="HU197" s="192" t="s">
        <v>64</v>
      </c>
      <c r="HV197" s="192" t="s">
        <v>64</v>
      </c>
      <c r="HW197" s="192" t="s">
        <v>64</v>
      </c>
      <c r="HX197" s="192" t="s">
        <v>64</v>
      </c>
      <c r="HY197" s="192" t="s">
        <v>64</v>
      </c>
      <c r="HZ197" s="192" t="s">
        <v>64</v>
      </c>
      <c r="IA197" s="192" t="s">
        <v>64</v>
      </c>
      <c r="IB197" s="192" t="s">
        <v>64</v>
      </c>
      <c r="IC197" s="192" t="s">
        <v>64</v>
      </c>
      <c r="ID197" s="192" t="s">
        <v>64</v>
      </c>
      <c r="IE197" s="192" t="s">
        <v>64</v>
      </c>
      <c r="IF197" s="192" t="s">
        <v>64</v>
      </c>
      <c r="IG197" s="192" t="s">
        <v>64</v>
      </c>
      <c r="IH197" s="192" t="s">
        <v>64</v>
      </c>
      <c r="II197" s="192" t="s">
        <v>64</v>
      </c>
      <c r="IJ197" s="192" t="s">
        <v>64</v>
      </c>
      <c r="IK197" s="192" t="s">
        <v>64</v>
      </c>
      <c r="IL197" s="192" t="s">
        <v>64</v>
      </c>
      <c r="IM197" s="192" t="s">
        <v>490</v>
      </c>
      <c r="IN197" s="192" t="s">
        <v>797</v>
      </c>
      <c r="IO197" s="192" t="s">
        <v>489</v>
      </c>
      <c r="IP197" s="192" t="s">
        <v>487</v>
      </c>
      <c r="IQ197" s="192" t="s">
        <v>783</v>
      </c>
      <c r="IR197" s="192" t="s">
        <v>783</v>
      </c>
    </row>
    <row r="198" spans="1:252">
      <c r="A198" s="209" t="str">
        <f t="shared" si="3"/>
        <v>Report</v>
      </c>
      <c r="B198" s="192">
        <v>135483</v>
      </c>
      <c r="C198" s="192">
        <v>3356013</v>
      </c>
      <c r="D198" s="192" t="s">
        <v>1277</v>
      </c>
      <c r="E198" s="192" t="s">
        <v>794</v>
      </c>
      <c r="F198" s="192" t="s">
        <v>532</v>
      </c>
      <c r="G198" s="192" t="s">
        <v>532</v>
      </c>
      <c r="H198" s="192" t="s">
        <v>1195</v>
      </c>
      <c r="I198" s="192" t="s">
        <v>1278</v>
      </c>
      <c r="J198" s="192" t="s">
        <v>781</v>
      </c>
      <c r="K198" s="192" t="s">
        <v>817</v>
      </c>
      <c r="L198" s="192" t="s">
        <v>817</v>
      </c>
      <c r="M198" s="192" t="s">
        <v>783</v>
      </c>
      <c r="N198" s="210" t="s">
        <v>784</v>
      </c>
      <c r="O198" s="211">
        <v>10038834</v>
      </c>
      <c r="P198" s="196">
        <v>43229</v>
      </c>
      <c r="Q198" s="196">
        <v>43231</v>
      </c>
      <c r="R198" s="196">
        <v>43262</v>
      </c>
      <c r="S198" s="192" t="s">
        <v>785</v>
      </c>
      <c r="T198" s="192" t="s">
        <v>786</v>
      </c>
      <c r="U198" s="192">
        <v>2</v>
      </c>
      <c r="V198" s="192">
        <v>2</v>
      </c>
      <c r="W198" s="192">
        <v>2</v>
      </c>
      <c r="X198" s="192">
        <v>2</v>
      </c>
      <c r="Y198" s="192">
        <v>2</v>
      </c>
      <c r="Z198" s="192" t="s">
        <v>783</v>
      </c>
      <c r="AA198" s="192" t="s">
        <v>783</v>
      </c>
      <c r="AB198" s="192" t="s">
        <v>489</v>
      </c>
      <c r="AC198" s="192" t="s">
        <v>487</v>
      </c>
      <c r="AD198" s="192" t="s">
        <v>783</v>
      </c>
      <c r="AE198" s="192" t="s">
        <v>783</v>
      </c>
      <c r="AF198" s="192" t="s">
        <v>783</v>
      </c>
      <c r="AG198" s="192" t="s">
        <v>783</v>
      </c>
      <c r="AH198" s="192" t="s">
        <v>783</v>
      </c>
      <c r="AI198" s="192" t="s">
        <v>783</v>
      </c>
      <c r="AJ198" s="192" t="s">
        <v>783</v>
      </c>
      <c r="AK198" s="192" t="s">
        <v>787</v>
      </c>
      <c r="AL198" s="192" t="s">
        <v>64</v>
      </c>
      <c r="AM198" s="192" t="s">
        <v>64</v>
      </c>
      <c r="AN198" s="192" t="s">
        <v>64</v>
      </c>
      <c r="AO198" s="192" t="s">
        <v>64</v>
      </c>
      <c r="AP198" s="192" t="s">
        <v>64</v>
      </c>
      <c r="AQ198" s="192" t="s">
        <v>64</v>
      </c>
      <c r="AR198" s="192" t="s">
        <v>64</v>
      </c>
      <c r="AS198" s="192" t="s">
        <v>64</v>
      </c>
      <c r="AT198" s="192" t="s">
        <v>64</v>
      </c>
      <c r="AU198" s="192" t="s">
        <v>64</v>
      </c>
      <c r="AV198" s="192" t="s">
        <v>64</v>
      </c>
      <c r="AW198" s="192" t="s">
        <v>64</v>
      </c>
      <c r="AX198" s="192" t="s">
        <v>64</v>
      </c>
      <c r="AY198" s="192" t="s">
        <v>64</v>
      </c>
      <c r="AZ198" s="192" t="s">
        <v>64</v>
      </c>
      <c r="BA198" s="192" t="s">
        <v>64</v>
      </c>
      <c r="BB198" s="192" t="s">
        <v>82</v>
      </c>
      <c r="BC198" s="192" t="s">
        <v>64</v>
      </c>
      <c r="BD198" s="192" t="s">
        <v>64</v>
      </c>
      <c r="BE198" s="192" t="s">
        <v>64</v>
      </c>
      <c r="BF198" s="192" t="s">
        <v>64</v>
      </c>
      <c r="BG198" s="192" t="s">
        <v>64</v>
      </c>
      <c r="BH198" s="192" t="s">
        <v>64</v>
      </c>
      <c r="BI198" s="192" t="s">
        <v>64</v>
      </c>
      <c r="BJ198" s="192" t="s">
        <v>82</v>
      </c>
      <c r="BK198" s="192" t="s">
        <v>82</v>
      </c>
      <c r="BL198" s="192" t="s">
        <v>64</v>
      </c>
      <c r="BM198" s="192" t="s">
        <v>64</v>
      </c>
      <c r="BN198" s="192" t="s">
        <v>64</v>
      </c>
      <c r="BO198" s="192" t="s">
        <v>64</v>
      </c>
      <c r="BP198" s="192" t="s">
        <v>64</v>
      </c>
      <c r="BQ198" s="192" t="s">
        <v>64</v>
      </c>
      <c r="BR198" s="192" t="s">
        <v>64</v>
      </c>
      <c r="BS198" s="192" t="s">
        <v>64</v>
      </c>
      <c r="BT198" s="192" t="s">
        <v>64</v>
      </c>
      <c r="BU198" s="192" t="s">
        <v>64</v>
      </c>
      <c r="BV198" s="192" t="s">
        <v>64</v>
      </c>
      <c r="BW198" s="192" t="s">
        <v>64</v>
      </c>
      <c r="BX198" s="192" t="s">
        <v>64</v>
      </c>
      <c r="BY198" s="192" t="s">
        <v>64</v>
      </c>
      <c r="BZ198" s="192" t="s">
        <v>64</v>
      </c>
      <c r="CA198" s="192" t="s">
        <v>64</v>
      </c>
      <c r="CB198" s="192" t="s">
        <v>64</v>
      </c>
      <c r="CC198" s="192" t="s">
        <v>64</v>
      </c>
      <c r="CD198" s="192" t="s">
        <v>64</v>
      </c>
      <c r="CE198" s="192" t="s">
        <v>64</v>
      </c>
      <c r="CF198" s="192" t="s">
        <v>64</v>
      </c>
      <c r="CG198" s="192" t="s">
        <v>64</v>
      </c>
      <c r="CH198" s="192" t="s">
        <v>64</v>
      </c>
      <c r="CI198" s="192" t="s">
        <v>64</v>
      </c>
      <c r="CJ198" s="192" t="s">
        <v>64</v>
      </c>
      <c r="CK198" s="192" t="s">
        <v>64</v>
      </c>
      <c r="CL198" s="192" t="s">
        <v>64</v>
      </c>
      <c r="CM198" s="192" t="s">
        <v>64</v>
      </c>
      <c r="CN198" s="192" t="s">
        <v>64</v>
      </c>
      <c r="CO198" s="192" t="s">
        <v>64</v>
      </c>
      <c r="CP198" s="192" t="s">
        <v>64</v>
      </c>
      <c r="CQ198" s="192" t="s">
        <v>64</v>
      </c>
      <c r="CR198" s="192" t="s">
        <v>82</v>
      </c>
      <c r="CS198" s="192" t="s">
        <v>82</v>
      </c>
      <c r="CT198" s="192" t="s">
        <v>82</v>
      </c>
      <c r="CU198" s="192" t="s">
        <v>64</v>
      </c>
      <c r="CV198" s="192" t="s">
        <v>64</v>
      </c>
      <c r="CW198" s="192" t="s">
        <v>64</v>
      </c>
      <c r="CX198" s="192" t="s">
        <v>64</v>
      </c>
      <c r="CY198" s="192" t="s">
        <v>64</v>
      </c>
      <c r="CZ198" s="192" t="s">
        <v>64</v>
      </c>
      <c r="DA198" s="192" t="s">
        <v>64</v>
      </c>
      <c r="DB198" s="192" t="s">
        <v>64</v>
      </c>
      <c r="DC198" s="192" t="s">
        <v>64</v>
      </c>
      <c r="DD198" s="192" t="s">
        <v>64</v>
      </c>
      <c r="DE198" s="192" t="s">
        <v>64</v>
      </c>
      <c r="DF198" s="192" t="s">
        <v>64</v>
      </c>
      <c r="DG198" s="192" t="s">
        <v>64</v>
      </c>
      <c r="DH198" s="192" t="s">
        <v>64</v>
      </c>
      <c r="DI198" s="192" t="s">
        <v>64</v>
      </c>
      <c r="DJ198" s="192" t="s">
        <v>64</v>
      </c>
      <c r="DK198" s="192" t="s">
        <v>64</v>
      </c>
      <c r="DL198" s="192" t="s">
        <v>64</v>
      </c>
      <c r="DM198" s="192" t="s">
        <v>64</v>
      </c>
      <c r="DN198" s="192" t="s">
        <v>64</v>
      </c>
      <c r="DO198" s="192" t="s">
        <v>64</v>
      </c>
      <c r="DP198" s="192" t="s">
        <v>64</v>
      </c>
      <c r="DQ198" s="192" t="s">
        <v>64</v>
      </c>
      <c r="DR198" s="192" t="s">
        <v>82</v>
      </c>
      <c r="DS198" s="192" t="s">
        <v>64</v>
      </c>
      <c r="DT198" s="192" t="s">
        <v>82</v>
      </c>
      <c r="DU198" s="192" t="s">
        <v>82</v>
      </c>
      <c r="DV198" s="192" t="s">
        <v>82</v>
      </c>
      <c r="DW198" s="192" t="s">
        <v>82</v>
      </c>
      <c r="DX198" s="192" t="s">
        <v>82</v>
      </c>
      <c r="DY198" s="192" t="s">
        <v>82</v>
      </c>
      <c r="DZ198" s="192" t="s">
        <v>82</v>
      </c>
      <c r="EA198" s="192" t="s">
        <v>82</v>
      </c>
      <c r="EB198" s="192" t="s">
        <v>82</v>
      </c>
      <c r="EC198" s="192" t="s">
        <v>82</v>
      </c>
      <c r="ED198" s="192" t="s">
        <v>82</v>
      </c>
      <c r="EE198" s="192" t="s">
        <v>82</v>
      </c>
      <c r="EF198" s="192" t="s">
        <v>82</v>
      </c>
      <c r="EG198" s="192" t="s">
        <v>82</v>
      </c>
      <c r="EH198" s="192" t="s">
        <v>82</v>
      </c>
      <c r="EI198" s="192" t="s">
        <v>82</v>
      </c>
      <c r="EJ198" s="192" t="s">
        <v>82</v>
      </c>
      <c r="EK198" s="192" t="s">
        <v>82</v>
      </c>
      <c r="EL198" s="192" t="s">
        <v>82</v>
      </c>
      <c r="EM198" s="192" t="s">
        <v>82</v>
      </c>
      <c r="EN198" s="192" t="s">
        <v>82</v>
      </c>
      <c r="EO198" s="192" t="s">
        <v>82</v>
      </c>
      <c r="EP198" s="192" t="s">
        <v>64</v>
      </c>
      <c r="EQ198" s="192" t="s">
        <v>64</v>
      </c>
      <c r="ER198" s="192" t="s">
        <v>64</v>
      </c>
      <c r="ES198" s="192" t="s">
        <v>64</v>
      </c>
      <c r="ET198" s="192" t="s">
        <v>64</v>
      </c>
      <c r="EU198" s="192" t="s">
        <v>64</v>
      </c>
      <c r="EV198" s="192" t="s">
        <v>64</v>
      </c>
      <c r="EW198" s="192" t="s">
        <v>64</v>
      </c>
      <c r="EX198" s="192" t="s">
        <v>64</v>
      </c>
      <c r="EY198" s="192" t="s">
        <v>64</v>
      </c>
      <c r="EZ198" s="192" t="s">
        <v>64</v>
      </c>
      <c r="FA198" s="192" t="s">
        <v>64</v>
      </c>
      <c r="FB198" s="192" t="s">
        <v>64</v>
      </c>
      <c r="FC198" s="192" t="s">
        <v>64</v>
      </c>
      <c r="FD198" s="192" t="s">
        <v>64</v>
      </c>
      <c r="FE198" s="192" t="s">
        <v>82</v>
      </c>
      <c r="FF198" s="192" t="s">
        <v>82</v>
      </c>
      <c r="FG198" s="192" t="s">
        <v>82</v>
      </c>
      <c r="FH198" s="192" t="s">
        <v>82</v>
      </c>
      <c r="FI198" s="192" t="s">
        <v>82</v>
      </c>
      <c r="FJ198" s="192" t="s">
        <v>82</v>
      </c>
      <c r="FK198" s="192" t="s">
        <v>82</v>
      </c>
      <c r="FL198" s="192" t="s">
        <v>82</v>
      </c>
      <c r="FM198" s="192" t="s">
        <v>83</v>
      </c>
      <c r="FN198" s="192" t="s">
        <v>82</v>
      </c>
      <c r="FO198" s="192" t="s">
        <v>64</v>
      </c>
      <c r="FP198" s="192" t="s">
        <v>64</v>
      </c>
      <c r="FQ198" s="192" t="s">
        <v>64</v>
      </c>
      <c r="FR198" s="192" t="s">
        <v>64</v>
      </c>
      <c r="FS198" s="192" t="s">
        <v>64</v>
      </c>
      <c r="FT198" s="192" t="s">
        <v>64</v>
      </c>
      <c r="FU198" s="192" t="s">
        <v>64</v>
      </c>
      <c r="FV198" s="192" t="s">
        <v>82</v>
      </c>
      <c r="FW198" s="192" t="s">
        <v>82</v>
      </c>
      <c r="FX198" s="192" t="s">
        <v>64</v>
      </c>
      <c r="FY198" s="192" t="s">
        <v>64</v>
      </c>
      <c r="FZ198" s="192" t="s">
        <v>64</v>
      </c>
      <c r="GA198" s="192" t="s">
        <v>64</v>
      </c>
      <c r="GB198" s="192" t="s">
        <v>64</v>
      </c>
      <c r="GC198" s="192" t="s">
        <v>64</v>
      </c>
      <c r="GD198" s="192" t="s">
        <v>64</v>
      </c>
      <c r="GE198" s="192" t="s">
        <v>64</v>
      </c>
      <c r="GF198" s="192" t="s">
        <v>64</v>
      </c>
      <c r="GG198" s="192" t="s">
        <v>64</v>
      </c>
      <c r="GH198" s="192" t="s">
        <v>64</v>
      </c>
      <c r="GI198" s="192" t="s">
        <v>64</v>
      </c>
      <c r="GJ198" s="192" t="s">
        <v>64</v>
      </c>
      <c r="GK198" s="192" t="s">
        <v>64</v>
      </c>
      <c r="GL198" s="192" t="s">
        <v>64</v>
      </c>
      <c r="GM198" s="192" t="s">
        <v>64</v>
      </c>
      <c r="GN198" s="192" t="s">
        <v>82</v>
      </c>
      <c r="GO198" s="192" t="s">
        <v>64</v>
      </c>
      <c r="GP198" s="192" t="s">
        <v>64</v>
      </c>
      <c r="GQ198" s="192" t="s">
        <v>64</v>
      </c>
      <c r="GR198" s="192" t="s">
        <v>64</v>
      </c>
      <c r="GS198" s="192" t="s">
        <v>64</v>
      </c>
      <c r="GT198" s="192" t="s">
        <v>82</v>
      </c>
      <c r="GU198" s="192" t="s">
        <v>64</v>
      </c>
      <c r="GV198" s="192" t="s">
        <v>64</v>
      </c>
      <c r="GW198" s="192" t="s">
        <v>82</v>
      </c>
      <c r="GX198" s="192" t="s">
        <v>82</v>
      </c>
      <c r="GY198" s="192" t="s">
        <v>64</v>
      </c>
      <c r="GZ198" s="192" t="s">
        <v>64</v>
      </c>
      <c r="HA198" s="192" t="s">
        <v>64</v>
      </c>
      <c r="HB198" s="192" t="s">
        <v>64</v>
      </c>
      <c r="HC198" s="192" t="s">
        <v>64</v>
      </c>
      <c r="HD198" s="192" t="s">
        <v>82</v>
      </c>
      <c r="HE198" s="192" t="s">
        <v>64</v>
      </c>
      <c r="HF198" s="192" t="s">
        <v>64</v>
      </c>
      <c r="HG198" s="192" t="s">
        <v>64</v>
      </c>
      <c r="HH198" s="192" t="s">
        <v>64</v>
      </c>
      <c r="HI198" s="192" t="s">
        <v>64</v>
      </c>
      <c r="HJ198" s="192" t="s">
        <v>64</v>
      </c>
      <c r="HK198" s="192" t="s">
        <v>64</v>
      </c>
      <c r="HL198" s="192" t="s">
        <v>64</v>
      </c>
      <c r="HM198" s="192" t="s">
        <v>64</v>
      </c>
      <c r="HN198" s="192" t="s">
        <v>64</v>
      </c>
      <c r="HO198" s="192" t="s">
        <v>82</v>
      </c>
      <c r="HP198" s="192" t="s">
        <v>82</v>
      </c>
      <c r="HQ198" s="192" t="s">
        <v>82</v>
      </c>
      <c r="HR198" s="192" t="s">
        <v>82</v>
      </c>
      <c r="HS198" s="192" t="s">
        <v>64</v>
      </c>
      <c r="HT198" s="192" t="s">
        <v>64</v>
      </c>
      <c r="HU198" s="192" t="s">
        <v>64</v>
      </c>
      <c r="HV198" s="192" t="s">
        <v>64</v>
      </c>
      <c r="HW198" s="192" t="s">
        <v>64</v>
      </c>
      <c r="HX198" s="192" t="s">
        <v>64</v>
      </c>
      <c r="HY198" s="192" t="s">
        <v>64</v>
      </c>
      <c r="HZ198" s="192" t="s">
        <v>64</v>
      </c>
      <c r="IA198" s="192" t="s">
        <v>64</v>
      </c>
      <c r="IB198" s="192" t="s">
        <v>64</v>
      </c>
      <c r="IC198" s="192" t="s">
        <v>64</v>
      </c>
      <c r="ID198" s="192" t="s">
        <v>64</v>
      </c>
      <c r="IE198" s="192" t="s">
        <v>64</v>
      </c>
      <c r="IF198" s="192" t="s">
        <v>64</v>
      </c>
      <c r="IG198" s="192" t="s">
        <v>64</v>
      </c>
      <c r="IH198" s="192" t="s">
        <v>64</v>
      </c>
      <c r="II198" s="192" t="s">
        <v>64</v>
      </c>
      <c r="IJ198" s="192" t="s">
        <v>64</v>
      </c>
      <c r="IK198" s="192" t="s">
        <v>64</v>
      </c>
      <c r="IL198" s="192" t="s">
        <v>64</v>
      </c>
      <c r="IM198" s="192" t="s">
        <v>490</v>
      </c>
      <c r="IN198" s="192" t="s">
        <v>83</v>
      </c>
      <c r="IO198" s="192" t="s">
        <v>489</v>
      </c>
      <c r="IP198" s="192" t="s">
        <v>487</v>
      </c>
      <c r="IQ198" s="192" t="s">
        <v>82</v>
      </c>
      <c r="IR198" s="192" t="s">
        <v>82</v>
      </c>
    </row>
    <row r="199" spans="1:252">
      <c r="A199" s="209" t="str">
        <f t="shared" si="3"/>
        <v>Report</v>
      </c>
      <c r="B199" s="192">
        <v>134809</v>
      </c>
      <c r="C199" s="192">
        <v>8566017</v>
      </c>
      <c r="D199" s="192" t="s">
        <v>1279</v>
      </c>
      <c r="E199" s="192" t="s">
        <v>794</v>
      </c>
      <c r="F199" s="192" t="s">
        <v>531</v>
      </c>
      <c r="G199" s="192" t="s">
        <v>531</v>
      </c>
      <c r="H199" s="192" t="s">
        <v>937</v>
      </c>
      <c r="I199" s="192" t="s">
        <v>1280</v>
      </c>
      <c r="J199" s="192" t="s">
        <v>824</v>
      </c>
      <c r="K199" s="192" t="s">
        <v>824</v>
      </c>
      <c r="L199" s="192" t="s">
        <v>817</v>
      </c>
      <c r="M199" s="192" t="s">
        <v>783</v>
      </c>
      <c r="N199" s="210" t="s">
        <v>784</v>
      </c>
      <c r="O199" s="211">
        <v>10039187</v>
      </c>
      <c r="P199" s="196">
        <v>43067</v>
      </c>
      <c r="Q199" s="196">
        <v>43069</v>
      </c>
      <c r="R199" s="196">
        <v>43110</v>
      </c>
      <c r="S199" s="192" t="s">
        <v>785</v>
      </c>
      <c r="T199" s="192" t="s">
        <v>786</v>
      </c>
      <c r="U199" s="192">
        <v>2</v>
      </c>
      <c r="V199" s="192">
        <v>2</v>
      </c>
      <c r="W199" s="192">
        <v>2</v>
      </c>
      <c r="X199" s="192">
        <v>2</v>
      </c>
      <c r="Y199" s="192">
        <v>2</v>
      </c>
      <c r="Z199" s="192">
        <v>2</v>
      </c>
      <c r="AA199" s="192" t="s">
        <v>783</v>
      </c>
      <c r="AB199" s="192" t="s">
        <v>489</v>
      </c>
      <c r="AC199" s="192" t="s">
        <v>487</v>
      </c>
      <c r="AD199" s="192" t="s">
        <v>783</v>
      </c>
      <c r="AE199" s="192" t="s">
        <v>783</v>
      </c>
      <c r="AF199" s="192" t="s">
        <v>783</v>
      </c>
      <c r="AG199" s="192" t="s">
        <v>783</v>
      </c>
      <c r="AH199" s="192" t="s">
        <v>783</v>
      </c>
      <c r="AI199" s="192" t="s">
        <v>783</v>
      </c>
      <c r="AJ199" s="192" t="s">
        <v>783</v>
      </c>
      <c r="AK199" s="192" t="s">
        <v>787</v>
      </c>
      <c r="AL199" s="192" t="s">
        <v>64</v>
      </c>
      <c r="AM199" s="192" t="s">
        <v>64</v>
      </c>
      <c r="AN199" s="192" t="s">
        <v>64</v>
      </c>
      <c r="AO199" s="192" t="s">
        <v>64</v>
      </c>
      <c r="AP199" s="192" t="s">
        <v>64</v>
      </c>
      <c r="AQ199" s="192" t="s">
        <v>64</v>
      </c>
      <c r="AR199" s="192" t="s">
        <v>64</v>
      </c>
      <c r="AS199" s="192" t="s">
        <v>64</v>
      </c>
      <c r="AT199" s="192" t="s">
        <v>64</v>
      </c>
      <c r="AU199" s="192" t="s">
        <v>64</v>
      </c>
      <c r="AV199" s="192" t="s">
        <v>64</v>
      </c>
      <c r="AW199" s="192" t="s">
        <v>64</v>
      </c>
      <c r="AX199" s="192" t="s">
        <v>64</v>
      </c>
      <c r="AY199" s="192" t="s">
        <v>64</v>
      </c>
      <c r="AZ199" s="192" t="s">
        <v>64</v>
      </c>
      <c r="BA199" s="192" t="s">
        <v>64</v>
      </c>
      <c r="BB199" s="192" t="s">
        <v>82</v>
      </c>
      <c r="BC199" s="192" t="s">
        <v>64</v>
      </c>
      <c r="BD199" s="192" t="s">
        <v>64</v>
      </c>
      <c r="BE199" s="192" t="s">
        <v>64</v>
      </c>
      <c r="BF199" s="192" t="s">
        <v>64</v>
      </c>
      <c r="BG199" s="192" t="s">
        <v>64</v>
      </c>
      <c r="BH199" s="192" t="s">
        <v>64</v>
      </c>
      <c r="BI199" s="192" t="s">
        <v>64</v>
      </c>
      <c r="BJ199" s="192" t="s">
        <v>64</v>
      </c>
      <c r="BK199" s="192" t="s">
        <v>82</v>
      </c>
      <c r="BL199" s="192" t="s">
        <v>64</v>
      </c>
      <c r="BM199" s="192" t="s">
        <v>64</v>
      </c>
      <c r="BN199" s="192" t="s">
        <v>64</v>
      </c>
      <c r="BO199" s="192" t="s">
        <v>64</v>
      </c>
      <c r="BP199" s="192" t="s">
        <v>64</v>
      </c>
      <c r="BQ199" s="192" t="s">
        <v>64</v>
      </c>
      <c r="BR199" s="192" t="s">
        <v>64</v>
      </c>
      <c r="BS199" s="192" t="s">
        <v>64</v>
      </c>
      <c r="BT199" s="192" t="s">
        <v>64</v>
      </c>
      <c r="BU199" s="192" t="s">
        <v>64</v>
      </c>
      <c r="BV199" s="192" t="s">
        <v>64</v>
      </c>
      <c r="BW199" s="192" t="s">
        <v>64</v>
      </c>
      <c r="BX199" s="192" t="s">
        <v>64</v>
      </c>
      <c r="BY199" s="192" t="s">
        <v>64</v>
      </c>
      <c r="BZ199" s="192" t="s">
        <v>64</v>
      </c>
      <c r="CA199" s="192" t="s">
        <v>64</v>
      </c>
      <c r="CB199" s="192" t="s">
        <v>64</v>
      </c>
      <c r="CC199" s="192" t="s">
        <v>64</v>
      </c>
      <c r="CD199" s="192" t="s">
        <v>64</v>
      </c>
      <c r="CE199" s="192" t="s">
        <v>64</v>
      </c>
      <c r="CF199" s="192" t="s">
        <v>64</v>
      </c>
      <c r="CG199" s="192" t="s">
        <v>64</v>
      </c>
      <c r="CH199" s="192" t="s">
        <v>64</v>
      </c>
      <c r="CI199" s="192" t="s">
        <v>64</v>
      </c>
      <c r="CJ199" s="192" t="s">
        <v>64</v>
      </c>
      <c r="CK199" s="192" t="s">
        <v>64</v>
      </c>
      <c r="CL199" s="192" t="s">
        <v>64</v>
      </c>
      <c r="CM199" s="192" t="s">
        <v>64</v>
      </c>
      <c r="CN199" s="192" t="s">
        <v>64</v>
      </c>
      <c r="CO199" s="192" t="s">
        <v>64</v>
      </c>
      <c r="CP199" s="192" t="s">
        <v>64</v>
      </c>
      <c r="CQ199" s="192" t="s">
        <v>64</v>
      </c>
      <c r="CR199" s="192" t="s">
        <v>64</v>
      </c>
      <c r="CS199" s="192" t="s">
        <v>82</v>
      </c>
      <c r="CT199" s="192" t="s">
        <v>82</v>
      </c>
      <c r="CU199" s="192" t="s">
        <v>64</v>
      </c>
      <c r="CV199" s="192" t="s">
        <v>64</v>
      </c>
      <c r="CW199" s="192" t="s">
        <v>64</v>
      </c>
      <c r="CX199" s="192" t="s">
        <v>64</v>
      </c>
      <c r="CY199" s="192" t="s">
        <v>64</v>
      </c>
      <c r="CZ199" s="192" t="s">
        <v>64</v>
      </c>
      <c r="DA199" s="192" t="s">
        <v>64</v>
      </c>
      <c r="DB199" s="192" t="s">
        <v>64</v>
      </c>
      <c r="DC199" s="192" t="s">
        <v>64</v>
      </c>
      <c r="DD199" s="192" t="s">
        <v>64</v>
      </c>
      <c r="DE199" s="192" t="s">
        <v>64</v>
      </c>
      <c r="DF199" s="192" t="s">
        <v>64</v>
      </c>
      <c r="DG199" s="192" t="s">
        <v>64</v>
      </c>
      <c r="DH199" s="192" t="s">
        <v>64</v>
      </c>
      <c r="DI199" s="192" t="s">
        <v>64</v>
      </c>
      <c r="DJ199" s="192" t="s">
        <v>64</v>
      </c>
      <c r="DK199" s="192" t="s">
        <v>64</v>
      </c>
      <c r="DL199" s="192" t="s">
        <v>64</v>
      </c>
      <c r="DM199" s="192" t="s">
        <v>64</v>
      </c>
      <c r="DN199" s="192" t="s">
        <v>64</v>
      </c>
      <c r="DO199" s="192" t="s">
        <v>64</v>
      </c>
      <c r="DP199" s="192" t="s">
        <v>64</v>
      </c>
      <c r="DQ199" s="192" t="s">
        <v>64</v>
      </c>
      <c r="DR199" s="192" t="s">
        <v>82</v>
      </c>
      <c r="DS199" s="192" t="s">
        <v>64</v>
      </c>
      <c r="DT199" s="192" t="s">
        <v>82</v>
      </c>
      <c r="DU199" s="192" t="s">
        <v>82</v>
      </c>
      <c r="DV199" s="192" t="s">
        <v>82</v>
      </c>
      <c r="DW199" s="192" t="s">
        <v>82</v>
      </c>
      <c r="DX199" s="192" t="s">
        <v>82</v>
      </c>
      <c r="DY199" s="192" t="s">
        <v>82</v>
      </c>
      <c r="DZ199" s="192" t="s">
        <v>82</v>
      </c>
      <c r="EA199" s="192" t="s">
        <v>82</v>
      </c>
      <c r="EB199" s="192" t="s">
        <v>82</v>
      </c>
      <c r="EC199" s="192" t="s">
        <v>82</v>
      </c>
      <c r="ED199" s="192" t="s">
        <v>82</v>
      </c>
      <c r="EE199" s="192" t="s">
        <v>82</v>
      </c>
      <c r="EF199" s="192" t="s">
        <v>82</v>
      </c>
      <c r="EG199" s="192" t="s">
        <v>64</v>
      </c>
      <c r="EH199" s="192" t="s">
        <v>64</v>
      </c>
      <c r="EI199" s="192" t="s">
        <v>64</v>
      </c>
      <c r="EJ199" s="192" t="s">
        <v>64</v>
      </c>
      <c r="EK199" s="192" t="s">
        <v>64</v>
      </c>
      <c r="EL199" s="192" t="s">
        <v>64</v>
      </c>
      <c r="EM199" s="192" t="s">
        <v>64</v>
      </c>
      <c r="EN199" s="192" t="s">
        <v>64</v>
      </c>
      <c r="EO199" s="192" t="s">
        <v>64</v>
      </c>
      <c r="EP199" s="192" t="s">
        <v>64</v>
      </c>
      <c r="EQ199" s="192" t="s">
        <v>64</v>
      </c>
      <c r="ER199" s="192" t="s">
        <v>64</v>
      </c>
      <c r="ES199" s="192" t="s">
        <v>64</v>
      </c>
      <c r="ET199" s="192" t="s">
        <v>64</v>
      </c>
      <c r="EU199" s="192" t="s">
        <v>64</v>
      </c>
      <c r="EV199" s="192" t="s">
        <v>64</v>
      </c>
      <c r="EW199" s="192" t="s">
        <v>64</v>
      </c>
      <c r="EX199" s="192" t="s">
        <v>64</v>
      </c>
      <c r="EY199" s="192" t="s">
        <v>64</v>
      </c>
      <c r="EZ199" s="192" t="s">
        <v>64</v>
      </c>
      <c r="FA199" s="192" t="s">
        <v>64</v>
      </c>
      <c r="FB199" s="192" t="s">
        <v>64</v>
      </c>
      <c r="FC199" s="192" t="s">
        <v>64</v>
      </c>
      <c r="FD199" s="192" t="s">
        <v>64</v>
      </c>
      <c r="FE199" s="192" t="s">
        <v>82</v>
      </c>
      <c r="FF199" s="192" t="s">
        <v>82</v>
      </c>
      <c r="FG199" s="192" t="s">
        <v>82</v>
      </c>
      <c r="FH199" s="192" t="s">
        <v>82</v>
      </c>
      <c r="FI199" s="192" t="s">
        <v>82</v>
      </c>
      <c r="FJ199" s="192" t="s">
        <v>82</v>
      </c>
      <c r="FK199" s="192" t="s">
        <v>64</v>
      </c>
      <c r="FL199" s="192" t="s">
        <v>64</v>
      </c>
      <c r="FM199" s="192" t="s">
        <v>64</v>
      </c>
      <c r="FN199" s="192" t="s">
        <v>64</v>
      </c>
      <c r="FO199" s="192" t="s">
        <v>64</v>
      </c>
      <c r="FP199" s="192" t="s">
        <v>64</v>
      </c>
      <c r="FQ199" s="192" t="s">
        <v>64</v>
      </c>
      <c r="FR199" s="192" t="s">
        <v>64</v>
      </c>
      <c r="FS199" s="192" t="s">
        <v>64</v>
      </c>
      <c r="FT199" s="192" t="s">
        <v>64</v>
      </c>
      <c r="FU199" s="192" t="s">
        <v>64</v>
      </c>
      <c r="FV199" s="192" t="s">
        <v>82</v>
      </c>
      <c r="FW199" s="192" t="s">
        <v>64</v>
      </c>
      <c r="FX199" s="192" t="s">
        <v>64</v>
      </c>
      <c r="FY199" s="192" t="s">
        <v>64</v>
      </c>
      <c r="FZ199" s="192" t="s">
        <v>64</v>
      </c>
      <c r="GA199" s="192" t="s">
        <v>64</v>
      </c>
      <c r="GB199" s="192" t="s">
        <v>64</v>
      </c>
      <c r="GC199" s="192" t="s">
        <v>64</v>
      </c>
      <c r="GD199" s="192" t="s">
        <v>64</v>
      </c>
      <c r="GE199" s="192" t="s">
        <v>64</v>
      </c>
      <c r="GF199" s="192" t="s">
        <v>64</v>
      </c>
      <c r="GG199" s="192" t="s">
        <v>64</v>
      </c>
      <c r="GH199" s="192" t="s">
        <v>64</v>
      </c>
      <c r="GI199" s="192" t="s">
        <v>64</v>
      </c>
      <c r="GJ199" s="192" t="s">
        <v>64</v>
      </c>
      <c r="GK199" s="192" t="s">
        <v>64</v>
      </c>
      <c r="GL199" s="192" t="s">
        <v>64</v>
      </c>
      <c r="GM199" s="192" t="s">
        <v>64</v>
      </c>
      <c r="GN199" s="192" t="s">
        <v>82</v>
      </c>
      <c r="GO199" s="192" t="s">
        <v>64</v>
      </c>
      <c r="GP199" s="192" t="s">
        <v>64</v>
      </c>
      <c r="GQ199" s="192" t="s">
        <v>64</v>
      </c>
      <c r="GR199" s="192" t="s">
        <v>64</v>
      </c>
      <c r="GS199" s="192" t="s">
        <v>64</v>
      </c>
      <c r="GT199" s="192" t="s">
        <v>82</v>
      </c>
      <c r="GU199" s="192" t="s">
        <v>64</v>
      </c>
      <c r="GV199" s="192" t="s">
        <v>64</v>
      </c>
      <c r="GW199" s="192" t="s">
        <v>82</v>
      </c>
      <c r="GX199" s="192" t="s">
        <v>64</v>
      </c>
      <c r="GY199" s="192" t="s">
        <v>82</v>
      </c>
      <c r="GZ199" s="192" t="s">
        <v>64</v>
      </c>
      <c r="HA199" s="192" t="s">
        <v>64</v>
      </c>
      <c r="HB199" s="192" t="s">
        <v>64</v>
      </c>
      <c r="HC199" s="192" t="s">
        <v>82</v>
      </c>
      <c r="HD199" s="192" t="s">
        <v>64</v>
      </c>
      <c r="HE199" s="192" t="s">
        <v>64</v>
      </c>
      <c r="HF199" s="192" t="s">
        <v>64</v>
      </c>
      <c r="HG199" s="192" t="s">
        <v>64</v>
      </c>
      <c r="HH199" s="192" t="s">
        <v>64</v>
      </c>
      <c r="HI199" s="192" t="s">
        <v>64</v>
      </c>
      <c r="HJ199" s="192" t="s">
        <v>64</v>
      </c>
      <c r="HK199" s="192" t="s">
        <v>64</v>
      </c>
      <c r="HL199" s="192" t="s">
        <v>64</v>
      </c>
      <c r="HM199" s="192" t="s">
        <v>64</v>
      </c>
      <c r="HN199" s="192" t="s">
        <v>64</v>
      </c>
      <c r="HO199" s="192" t="s">
        <v>82</v>
      </c>
      <c r="HP199" s="192" t="s">
        <v>82</v>
      </c>
      <c r="HQ199" s="192" t="s">
        <v>82</v>
      </c>
      <c r="HR199" s="192" t="s">
        <v>82</v>
      </c>
      <c r="HS199" s="192" t="s">
        <v>64</v>
      </c>
      <c r="HT199" s="192" t="s">
        <v>64</v>
      </c>
      <c r="HU199" s="192" t="s">
        <v>64</v>
      </c>
      <c r="HV199" s="192" t="s">
        <v>64</v>
      </c>
      <c r="HW199" s="192" t="s">
        <v>64</v>
      </c>
      <c r="HX199" s="192" t="s">
        <v>64</v>
      </c>
      <c r="HY199" s="192" t="s">
        <v>64</v>
      </c>
      <c r="HZ199" s="192" t="s">
        <v>64</v>
      </c>
      <c r="IA199" s="192" t="s">
        <v>64</v>
      </c>
      <c r="IB199" s="192" t="s">
        <v>64</v>
      </c>
      <c r="IC199" s="192" t="s">
        <v>64</v>
      </c>
      <c r="ID199" s="192" t="s">
        <v>64</v>
      </c>
      <c r="IE199" s="192" t="s">
        <v>64</v>
      </c>
      <c r="IF199" s="192" t="s">
        <v>64</v>
      </c>
      <c r="IG199" s="192" t="s">
        <v>64</v>
      </c>
      <c r="IH199" s="192" t="s">
        <v>64</v>
      </c>
      <c r="II199" s="192" t="s">
        <v>64</v>
      </c>
      <c r="IJ199" s="192" t="s">
        <v>64</v>
      </c>
      <c r="IK199" s="192" t="s">
        <v>64</v>
      </c>
      <c r="IL199" s="192" t="s">
        <v>64</v>
      </c>
      <c r="IM199" s="192" t="s">
        <v>490</v>
      </c>
      <c r="IN199" s="192" t="s">
        <v>83</v>
      </c>
      <c r="IO199" s="192" t="s">
        <v>489</v>
      </c>
      <c r="IP199" s="192" t="s">
        <v>487</v>
      </c>
      <c r="IQ199" s="192" t="s">
        <v>64</v>
      </c>
      <c r="IR199" s="192" t="s">
        <v>64</v>
      </c>
    </row>
    <row r="200" spans="1:252">
      <c r="A200" s="209" t="str">
        <f t="shared" si="3"/>
        <v>Report</v>
      </c>
      <c r="B200" s="192">
        <v>135406</v>
      </c>
      <c r="C200" s="192">
        <v>3306120</v>
      </c>
      <c r="D200" s="192" t="s">
        <v>1281</v>
      </c>
      <c r="E200" s="192" t="s">
        <v>794</v>
      </c>
      <c r="F200" s="192" t="s">
        <v>532</v>
      </c>
      <c r="G200" s="192" t="s">
        <v>532</v>
      </c>
      <c r="H200" s="192" t="s">
        <v>822</v>
      </c>
      <c r="I200" s="192" t="s">
        <v>1282</v>
      </c>
      <c r="J200" s="192" t="s">
        <v>781</v>
      </c>
      <c r="K200" s="192" t="s">
        <v>781</v>
      </c>
      <c r="L200" s="192" t="s">
        <v>782</v>
      </c>
      <c r="M200" s="192" t="s">
        <v>783</v>
      </c>
      <c r="N200" s="210" t="s">
        <v>784</v>
      </c>
      <c r="O200" s="211">
        <v>10020748</v>
      </c>
      <c r="P200" s="196">
        <v>43025</v>
      </c>
      <c r="Q200" s="196">
        <v>43027</v>
      </c>
      <c r="R200" s="196">
        <v>43070</v>
      </c>
      <c r="S200" s="192" t="s">
        <v>785</v>
      </c>
      <c r="T200" s="192" t="s">
        <v>786</v>
      </c>
      <c r="U200" s="192">
        <v>4</v>
      </c>
      <c r="V200" s="192">
        <v>4</v>
      </c>
      <c r="W200" s="192">
        <v>4</v>
      </c>
      <c r="X200" s="192">
        <v>4</v>
      </c>
      <c r="Y200" s="192">
        <v>3</v>
      </c>
      <c r="Z200" s="192" t="s">
        <v>783</v>
      </c>
      <c r="AA200" s="192" t="s">
        <v>783</v>
      </c>
      <c r="AB200" s="192" t="s">
        <v>490</v>
      </c>
      <c r="AC200" s="192" t="s">
        <v>783</v>
      </c>
      <c r="AD200" s="192" t="s">
        <v>783</v>
      </c>
      <c r="AE200" s="192" t="s">
        <v>783</v>
      </c>
      <c r="AF200" s="192" t="s">
        <v>783</v>
      </c>
      <c r="AG200" s="192" t="s">
        <v>783</v>
      </c>
      <c r="AH200" s="192" t="s">
        <v>783</v>
      </c>
      <c r="AI200" s="192" t="s">
        <v>783</v>
      </c>
      <c r="AJ200" s="192" t="s">
        <v>783</v>
      </c>
      <c r="AK200" s="192" t="s">
        <v>791</v>
      </c>
      <c r="AL200" s="192" t="s">
        <v>792</v>
      </c>
      <c r="AM200" s="192" t="s">
        <v>64</v>
      </c>
      <c r="AN200" s="192" t="s">
        <v>792</v>
      </c>
      <c r="AO200" s="192" t="s">
        <v>64</v>
      </c>
      <c r="AP200" s="192" t="s">
        <v>792</v>
      </c>
      <c r="AQ200" s="192" t="s">
        <v>792</v>
      </c>
      <c r="AR200" s="192" t="s">
        <v>792</v>
      </c>
      <c r="AS200" s="192" t="s">
        <v>792</v>
      </c>
      <c r="AT200" s="192" t="s">
        <v>65</v>
      </c>
      <c r="AU200" s="192" t="s">
        <v>65</v>
      </c>
      <c r="AV200" s="192" t="s">
        <v>65</v>
      </c>
      <c r="AW200" s="192" t="s">
        <v>65</v>
      </c>
      <c r="AX200" s="192" t="s">
        <v>64</v>
      </c>
      <c r="AY200" s="192" t="s">
        <v>65</v>
      </c>
      <c r="AZ200" s="192" t="s">
        <v>65</v>
      </c>
      <c r="BA200" s="192" t="s">
        <v>64</v>
      </c>
      <c r="BB200" s="192" t="s">
        <v>83</v>
      </c>
      <c r="BC200" s="192" t="s">
        <v>64</v>
      </c>
      <c r="BD200" s="192" t="s">
        <v>64</v>
      </c>
      <c r="BE200" s="192" t="s">
        <v>64</v>
      </c>
      <c r="BF200" s="192" t="s">
        <v>64</v>
      </c>
      <c r="BG200" s="192" t="s">
        <v>64</v>
      </c>
      <c r="BH200" s="192" t="s">
        <v>64</v>
      </c>
      <c r="BI200" s="192" t="s">
        <v>64</v>
      </c>
      <c r="BJ200" s="192" t="s">
        <v>83</v>
      </c>
      <c r="BK200" s="192" t="s">
        <v>64</v>
      </c>
      <c r="BL200" s="192" t="s">
        <v>64</v>
      </c>
      <c r="BM200" s="192" t="s">
        <v>64</v>
      </c>
      <c r="BN200" s="192" t="s">
        <v>65</v>
      </c>
      <c r="BO200" s="192" t="s">
        <v>65</v>
      </c>
      <c r="BP200" s="192" t="s">
        <v>64</v>
      </c>
      <c r="BQ200" s="192" t="s">
        <v>65</v>
      </c>
      <c r="BR200" s="192" t="s">
        <v>65</v>
      </c>
      <c r="BS200" s="192" t="s">
        <v>65</v>
      </c>
      <c r="BT200" s="192" t="s">
        <v>65</v>
      </c>
      <c r="BU200" s="192" t="s">
        <v>64</v>
      </c>
      <c r="BV200" s="192" t="s">
        <v>64</v>
      </c>
      <c r="BW200" s="192" t="s">
        <v>64</v>
      </c>
      <c r="BX200" s="192" t="s">
        <v>64</v>
      </c>
      <c r="BY200" s="192" t="s">
        <v>64</v>
      </c>
      <c r="BZ200" s="192" t="s">
        <v>64</v>
      </c>
      <c r="CA200" s="192" t="s">
        <v>64</v>
      </c>
      <c r="CB200" s="192" t="s">
        <v>64</v>
      </c>
      <c r="CC200" s="192" t="s">
        <v>64</v>
      </c>
      <c r="CD200" s="192" t="s">
        <v>64</v>
      </c>
      <c r="CE200" s="192" t="s">
        <v>64</v>
      </c>
      <c r="CF200" s="192" t="s">
        <v>64</v>
      </c>
      <c r="CG200" s="192" t="s">
        <v>64</v>
      </c>
      <c r="CH200" s="192" t="s">
        <v>64</v>
      </c>
      <c r="CI200" s="192" t="s">
        <v>64</v>
      </c>
      <c r="CJ200" s="192" t="s">
        <v>64</v>
      </c>
      <c r="CK200" s="192" t="s">
        <v>64</v>
      </c>
      <c r="CL200" s="192" t="s">
        <v>64</v>
      </c>
      <c r="CM200" s="192" t="s">
        <v>64</v>
      </c>
      <c r="CN200" s="192" t="s">
        <v>64</v>
      </c>
      <c r="CO200" s="192" t="s">
        <v>65</v>
      </c>
      <c r="CP200" s="192" t="s">
        <v>65</v>
      </c>
      <c r="CQ200" s="192" t="s">
        <v>64</v>
      </c>
      <c r="CR200" s="192" t="s">
        <v>83</v>
      </c>
      <c r="CS200" s="192" t="s">
        <v>83</v>
      </c>
      <c r="CT200" s="192" t="s">
        <v>83</v>
      </c>
      <c r="CU200" s="192" t="s">
        <v>64</v>
      </c>
      <c r="CV200" s="192" t="s">
        <v>64</v>
      </c>
      <c r="CW200" s="192" t="s">
        <v>64</v>
      </c>
      <c r="CX200" s="192" t="s">
        <v>64</v>
      </c>
      <c r="CY200" s="192" t="s">
        <v>64</v>
      </c>
      <c r="CZ200" s="192" t="s">
        <v>65</v>
      </c>
      <c r="DA200" s="192" t="s">
        <v>65</v>
      </c>
      <c r="DB200" s="192" t="s">
        <v>64</v>
      </c>
      <c r="DC200" s="192" t="s">
        <v>64</v>
      </c>
      <c r="DD200" s="192" t="s">
        <v>64</v>
      </c>
      <c r="DE200" s="192" t="s">
        <v>65</v>
      </c>
      <c r="DF200" s="192" t="s">
        <v>65</v>
      </c>
      <c r="DG200" s="192" t="s">
        <v>65</v>
      </c>
      <c r="DH200" s="192" t="s">
        <v>64</v>
      </c>
      <c r="DI200" s="192" t="s">
        <v>64</v>
      </c>
      <c r="DJ200" s="192" t="s">
        <v>64</v>
      </c>
      <c r="DK200" s="192" t="s">
        <v>64</v>
      </c>
      <c r="DL200" s="192" t="s">
        <v>64</v>
      </c>
      <c r="DM200" s="192" t="s">
        <v>64</v>
      </c>
      <c r="DN200" s="192" t="s">
        <v>64</v>
      </c>
      <c r="DO200" s="192" t="s">
        <v>64</v>
      </c>
      <c r="DP200" s="192" t="s">
        <v>64</v>
      </c>
      <c r="DQ200" s="192" t="s">
        <v>64</v>
      </c>
      <c r="DR200" s="192" t="s">
        <v>83</v>
      </c>
      <c r="DS200" s="192" t="s">
        <v>64</v>
      </c>
      <c r="DT200" s="192" t="s">
        <v>83</v>
      </c>
      <c r="DU200" s="192" t="s">
        <v>83</v>
      </c>
      <c r="DV200" s="192" t="s">
        <v>83</v>
      </c>
      <c r="DW200" s="192" t="s">
        <v>83</v>
      </c>
      <c r="DX200" s="192" t="s">
        <v>83</v>
      </c>
      <c r="DY200" s="192" t="s">
        <v>83</v>
      </c>
      <c r="DZ200" s="192" t="s">
        <v>83</v>
      </c>
      <c r="EA200" s="192" t="s">
        <v>83</v>
      </c>
      <c r="EB200" s="192" t="s">
        <v>83</v>
      </c>
      <c r="EC200" s="192" t="s">
        <v>83</v>
      </c>
      <c r="ED200" s="192" t="s">
        <v>83</v>
      </c>
      <c r="EE200" s="192" t="s">
        <v>83</v>
      </c>
      <c r="EF200" s="192" t="s">
        <v>83</v>
      </c>
      <c r="EG200" s="192" t="s">
        <v>64</v>
      </c>
      <c r="EH200" s="192" t="s">
        <v>64</v>
      </c>
      <c r="EI200" s="192" t="s">
        <v>64</v>
      </c>
      <c r="EJ200" s="192" t="s">
        <v>64</v>
      </c>
      <c r="EK200" s="192" t="s">
        <v>64</v>
      </c>
      <c r="EL200" s="192" t="s">
        <v>64</v>
      </c>
      <c r="EM200" s="192" t="s">
        <v>64</v>
      </c>
      <c r="EN200" s="192" t="s">
        <v>64</v>
      </c>
      <c r="EO200" s="192" t="s">
        <v>83</v>
      </c>
      <c r="EP200" s="192" t="s">
        <v>64</v>
      </c>
      <c r="EQ200" s="192" t="s">
        <v>64</v>
      </c>
      <c r="ER200" s="192" t="s">
        <v>64</v>
      </c>
      <c r="ES200" s="192" t="s">
        <v>64</v>
      </c>
      <c r="ET200" s="192" t="s">
        <v>64</v>
      </c>
      <c r="EU200" s="192" t="s">
        <v>64</v>
      </c>
      <c r="EV200" s="192" t="s">
        <v>64</v>
      </c>
      <c r="EW200" s="192" t="s">
        <v>64</v>
      </c>
      <c r="EX200" s="192" t="s">
        <v>64</v>
      </c>
      <c r="EY200" s="192" t="s">
        <v>64</v>
      </c>
      <c r="EZ200" s="192" t="s">
        <v>64</v>
      </c>
      <c r="FA200" s="192" t="s">
        <v>64</v>
      </c>
      <c r="FB200" s="192" t="s">
        <v>64</v>
      </c>
      <c r="FC200" s="192" t="s">
        <v>64</v>
      </c>
      <c r="FD200" s="192" t="s">
        <v>64</v>
      </c>
      <c r="FE200" s="192" t="s">
        <v>83</v>
      </c>
      <c r="FF200" s="192" t="s">
        <v>83</v>
      </c>
      <c r="FG200" s="192" t="s">
        <v>83</v>
      </c>
      <c r="FH200" s="192" t="s">
        <v>83</v>
      </c>
      <c r="FI200" s="192" t="s">
        <v>83</v>
      </c>
      <c r="FJ200" s="192" t="s">
        <v>83</v>
      </c>
      <c r="FK200" s="192" t="s">
        <v>64</v>
      </c>
      <c r="FL200" s="192" t="s">
        <v>64</v>
      </c>
      <c r="FM200" s="192" t="s">
        <v>64</v>
      </c>
      <c r="FN200" s="192" t="s">
        <v>64</v>
      </c>
      <c r="FO200" s="192" t="s">
        <v>64</v>
      </c>
      <c r="FP200" s="192" t="s">
        <v>64</v>
      </c>
      <c r="FQ200" s="192" t="s">
        <v>64</v>
      </c>
      <c r="FR200" s="192" t="s">
        <v>65</v>
      </c>
      <c r="FS200" s="192" t="s">
        <v>64</v>
      </c>
      <c r="FT200" s="192" t="s">
        <v>64</v>
      </c>
      <c r="FU200" s="192" t="s">
        <v>64</v>
      </c>
      <c r="FV200" s="192" t="s">
        <v>83</v>
      </c>
      <c r="FW200" s="192" t="s">
        <v>64</v>
      </c>
      <c r="FX200" s="192" t="s">
        <v>65</v>
      </c>
      <c r="FY200" s="192" t="s">
        <v>64</v>
      </c>
      <c r="FZ200" s="192" t="s">
        <v>64</v>
      </c>
      <c r="GA200" s="192" t="s">
        <v>64</v>
      </c>
      <c r="GB200" s="192" t="s">
        <v>64</v>
      </c>
      <c r="GC200" s="192" t="s">
        <v>64</v>
      </c>
      <c r="GD200" s="192" t="s">
        <v>64</v>
      </c>
      <c r="GE200" s="192" t="s">
        <v>64</v>
      </c>
      <c r="GF200" s="192" t="s">
        <v>64</v>
      </c>
      <c r="GG200" s="192" t="s">
        <v>64</v>
      </c>
      <c r="GH200" s="192" t="s">
        <v>64</v>
      </c>
      <c r="GI200" s="192" t="s">
        <v>64</v>
      </c>
      <c r="GJ200" s="192" t="s">
        <v>64</v>
      </c>
      <c r="GK200" s="192" t="s">
        <v>65</v>
      </c>
      <c r="GL200" s="192" t="s">
        <v>65</v>
      </c>
      <c r="GM200" s="192" t="s">
        <v>65</v>
      </c>
      <c r="GN200" s="192" t="s">
        <v>83</v>
      </c>
      <c r="GO200" s="192" t="s">
        <v>65</v>
      </c>
      <c r="GP200" s="192" t="s">
        <v>64</v>
      </c>
      <c r="GQ200" s="192" t="s">
        <v>64</v>
      </c>
      <c r="GR200" s="192" t="s">
        <v>64</v>
      </c>
      <c r="GS200" s="192" t="s">
        <v>83</v>
      </c>
      <c r="GT200" s="192" t="s">
        <v>83</v>
      </c>
      <c r="GU200" s="192" t="s">
        <v>64</v>
      </c>
      <c r="GV200" s="192" t="s">
        <v>64</v>
      </c>
      <c r="GW200" s="192" t="s">
        <v>64</v>
      </c>
      <c r="GX200" s="192" t="s">
        <v>64</v>
      </c>
      <c r="GY200" s="192" t="s">
        <v>64</v>
      </c>
      <c r="GZ200" s="192" t="s">
        <v>64</v>
      </c>
      <c r="HA200" s="192" t="s">
        <v>64</v>
      </c>
      <c r="HB200" s="192" t="s">
        <v>64</v>
      </c>
      <c r="HC200" s="192" t="s">
        <v>64</v>
      </c>
      <c r="HD200" s="192" t="s">
        <v>83</v>
      </c>
      <c r="HE200" s="192" t="s">
        <v>64</v>
      </c>
      <c r="HF200" s="192" t="s">
        <v>64</v>
      </c>
      <c r="HG200" s="192" t="s">
        <v>64</v>
      </c>
      <c r="HH200" s="192" t="s">
        <v>64</v>
      </c>
      <c r="HI200" s="192" t="s">
        <v>64</v>
      </c>
      <c r="HJ200" s="192" t="s">
        <v>65</v>
      </c>
      <c r="HK200" s="192" t="s">
        <v>64</v>
      </c>
      <c r="HL200" s="192" t="s">
        <v>65</v>
      </c>
      <c r="HM200" s="192" t="s">
        <v>65</v>
      </c>
      <c r="HN200" s="192" t="s">
        <v>83</v>
      </c>
      <c r="HO200" s="192" t="s">
        <v>64</v>
      </c>
      <c r="HP200" s="192" t="s">
        <v>83</v>
      </c>
      <c r="HQ200" s="192" t="s">
        <v>83</v>
      </c>
      <c r="HR200" s="192" t="s">
        <v>83</v>
      </c>
      <c r="HS200" s="192" t="s">
        <v>65</v>
      </c>
      <c r="HT200" s="192" t="s">
        <v>64</v>
      </c>
      <c r="HU200" s="192" t="s">
        <v>64</v>
      </c>
      <c r="HV200" s="192" t="s">
        <v>64</v>
      </c>
      <c r="HW200" s="192" t="s">
        <v>64</v>
      </c>
      <c r="HX200" s="192" t="s">
        <v>64</v>
      </c>
      <c r="HY200" s="192" t="s">
        <v>64</v>
      </c>
      <c r="HZ200" s="192" t="s">
        <v>64</v>
      </c>
      <c r="IA200" s="192" t="s">
        <v>64</v>
      </c>
      <c r="IB200" s="192" t="s">
        <v>64</v>
      </c>
      <c r="IC200" s="192" t="s">
        <v>64</v>
      </c>
      <c r="ID200" s="192" t="s">
        <v>65</v>
      </c>
      <c r="IE200" s="192" t="s">
        <v>65</v>
      </c>
      <c r="IF200" s="192" t="s">
        <v>64</v>
      </c>
      <c r="IG200" s="192" t="s">
        <v>65</v>
      </c>
      <c r="IH200" s="192" t="s">
        <v>65</v>
      </c>
      <c r="II200" s="192" t="s">
        <v>65</v>
      </c>
      <c r="IJ200" s="192" t="s">
        <v>65</v>
      </c>
      <c r="IK200" s="192" t="s">
        <v>65</v>
      </c>
      <c r="IL200" s="192" t="s">
        <v>65</v>
      </c>
      <c r="IM200" s="192" t="s">
        <v>490</v>
      </c>
      <c r="IN200" s="192" t="s">
        <v>797</v>
      </c>
      <c r="IO200" s="192" t="s">
        <v>489</v>
      </c>
      <c r="IP200" s="192" t="s">
        <v>488</v>
      </c>
      <c r="IQ200" s="192" t="s">
        <v>783</v>
      </c>
      <c r="IR200" s="192" t="s">
        <v>783</v>
      </c>
    </row>
    <row r="201" spans="1:252">
      <c r="A201" s="209" t="str">
        <f t="shared" si="3"/>
        <v>Report</v>
      </c>
      <c r="B201" s="192">
        <v>100537</v>
      </c>
      <c r="C201" s="192">
        <v>2076348</v>
      </c>
      <c r="D201" s="192" t="s">
        <v>1283</v>
      </c>
      <c r="E201" s="192" t="s">
        <v>794</v>
      </c>
      <c r="F201" s="192" t="s">
        <v>534</v>
      </c>
      <c r="G201" s="192" t="s">
        <v>534</v>
      </c>
      <c r="H201" s="192" t="s">
        <v>854</v>
      </c>
      <c r="I201" s="192" t="s">
        <v>1284</v>
      </c>
      <c r="J201" s="192" t="s">
        <v>781</v>
      </c>
      <c r="K201" s="192" t="s">
        <v>781</v>
      </c>
      <c r="L201" s="192" t="s">
        <v>782</v>
      </c>
      <c r="M201" s="192" t="s">
        <v>783</v>
      </c>
      <c r="N201" s="210" t="s">
        <v>784</v>
      </c>
      <c r="O201" s="211">
        <v>10020765</v>
      </c>
      <c r="P201" s="196">
        <v>43131</v>
      </c>
      <c r="Q201" s="196">
        <v>43133</v>
      </c>
      <c r="R201" s="196">
        <v>43173</v>
      </c>
      <c r="S201" s="192" t="s">
        <v>785</v>
      </c>
      <c r="T201" s="192" t="s">
        <v>786</v>
      </c>
      <c r="U201" s="192">
        <v>2</v>
      </c>
      <c r="V201" s="192">
        <v>2</v>
      </c>
      <c r="W201" s="192">
        <v>2</v>
      </c>
      <c r="X201" s="192">
        <v>2</v>
      </c>
      <c r="Y201" s="192">
        <v>2</v>
      </c>
      <c r="Z201" s="192" t="s">
        <v>783</v>
      </c>
      <c r="AA201" s="192">
        <v>1</v>
      </c>
      <c r="AB201" s="192" t="s">
        <v>489</v>
      </c>
      <c r="AC201" s="192" t="s">
        <v>487</v>
      </c>
      <c r="AD201" s="192" t="s">
        <v>783</v>
      </c>
      <c r="AE201" s="192" t="s">
        <v>783</v>
      </c>
      <c r="AF201" s="192" t="s">
        <v>783</v>
      </c>
      <c r="AG201" s="192" t="s">
        <v>783</v>
      </c>
      <c r="AH201" s="192" t="s">
        <v>783</v>
      </c>
      <c r="AI201" s="192" t="s">
        <v>783</v>
      </c>
      <c r="AJ201" s="192" t="s">
        <v>783</v>
      </c>
      <c r="AK201" s="192" t="s">
        <v>787</v>
      </c>
      <c r="AL201" s="192" t="s">
        <v>64</v>
      </c>
      <c r="AM201" s="192" t="s">
        <v>64</v>
      </c>
      <c r="AN201" s="192" t="s">
        <v>64</v>
      </c>
      <c r="AO201" s="192" t="s">
        <v>64</v>
      </c>
      <c r="AP201" s="192" t="s">
        <v>64</v>
      </c>
      <c r="AQ201" s="192" t="s">
        <v>64</v>
      </c>
      <c r="AR201" s="192" t="s">
        <v>64</v>
      </c>
      <c r="AS201" s="192" t="s">
        <v>64</v>
      </c>
      <c r="AT201" s="192" t="s">
        <v>64</v>
      </c>
      <c r="AU201" s="192" t="s">
        <v>64</v>
      </c>
      <c r="AV201" s="192" t="s">
        <v>64</v>
      </c>
      <c r="AW201" s="192" t="s">
        <v>64</v>
      </c>
      <c r="AX201" s="192" t="s">
        <v>64</v>
      </c>
      <c r="AY201" s="192" t="s">
        <v>64</v>
      </c>
      <c r="AZ201" s="192" t="s">
        <v>64</v>
      </c>
      <c r="BA201" s="192" t="s">
        <v>64</v>
      </c>
      <c r="BB201" s="192" t="s">
        <v>82</v>
      </c>
      <c r="BC201" s="192" t="s">
        <v>64</v>
      </c>
      <c r="BD201" s="192" t="s">
        <v>64</v>
      </c>
      <c r="BE201" s="192" t="s">
        <v>64</v>
      </c>
      <c r="BF201" s="192" t="s">
        <v>64</v>
      </c>
      <c r="BG201" s="192" t="s">
        <v>783</v>
      </c>
      <c r="BH201" s="192" t="s">
        <v>64</v>
      </c>
      <c r="BI201" s="192" t="s">
        <v>64</v>
      </c>
      <c r="BJ201" s="192" t="s">
        <v>64</v>
      </c>
      <c r="BK201" s="192" t="s">
        <v>64</v>
      </c>
      <c r="BL201" s="192" t="s">
        <v>64</v>
      </c>
      <c r="BM201" s="192" t="s">
        <v>64</v>
      </c>
      <c r="BN201" s="192" t="s">
        <v>64</v>
      </c>
      <c r="BO201" s="192" t="s">
        <v>64</v>
      </c>
      <c r="BP201" s="192" t="s">
        <v>64</v>
      </c>
      <c r="BQ201" s="192" t="s">
        <v>64</v>
      </c>
      <c r="BR201" s="192" t="s">
        <v>64</v>
      </c>
      <c r="BS201" s="192" t="s">
        <v>64</v>
      </c>
      <c r="BT201" s="192" t="s">
        <v>64</v>
      </c>
      <c r="BU201" s="192" t="s">
        <v>64</v>
      </c>
      <c r="BV201" s="192" t="s">
        <v>64</v>
      </c>
      <c r="BW201" s="192" t="s">
        <v>64</v>
      </c>
      <c r="BX201" s="192" t="s">
        <v>64</v>
      </c>
      <c r="BY201" s="192" t="s">
        <v>64</v>
      </c>
      <c r="BZ201" s="192" t="s">
        <v>64</v>
      </c>
      <c r="CA201" s="192" t="s">
        <v>64</v>
      </c>
      <c r="CB201" s="192" t="s">
        <v>64</v>
      </c>
      <c r="CC201" s="192" t="s">
        <v>64</v>
      </c>
      <c r="CD201" s="192" t="s">
        <v>64</v>
      </c>
      <c r="CE201" s="192" t="s">
        <v>64</v>
      </c>
      <c r="CF201" s="192" t="s">
        <v>64</v>
      </c>
      <c r="CG201" s="192" t="s">
        <v>64</v>
      </c>
      <c r="CH201" s="192" t="s">
        <v>64</v>
      </c>
      <c r="CI201" s="192" t="s">
        <v>64</v>
      </c>
      <c r="CJ201" s="192" t="s">
        <v>64</v>
      </c>
      <c r="CK201" s="192" t="s">
        <v>64</v>
      </c>
      <c r="CL201" s="192" t="s">
        <v>64</v>
      </c>
      <c r="CM201" s="192" t="s">
        <v>64</v>
      </c>
      <c r="CN201" s="192" t="s">
        <v>64</v>
      </c>
      <c r="CO201" s="192" t="s">
        <v>64</v>
      </c>
      <c r="CP201" s="192" t="s">
        <v>64</v>
      </c>
      <c r="CQ201" s="192" t="s">
        <v>64</v>
      </c>
      <c r="CR201" s="192" t="s">
        <v>82</v>
      </c>
      <c r="CS201" s="192" t="s">
        <v>82</v>
      </c>
      <c r="CT201" s="192" t="s">
        <v>82</v>
      </c>
      <c r="CU201" s="192" t="s">
        <v>64</v>
      </c>
      <c r="CV201" s="192" t="s">
        <v>64</v>
      </c>
      <c r="CW201" s="192" t="s">
        <v>64</v>
      </c>
      <c r="CX201" s="192" t="s">
        <v>64</v>
      </c>
      <c r="CY201" s="192" t="s">
        <v>64</v>
      </c>
      <c r="CZ201" s="192" t="s">
        <v>64</v>
      </c>
      <c r="DA201" s="192" t="s">
        <v>64</v>
      </c>
      <c r="DB201" s="192" t="s">
        <v>64</v>
      </c>
      <c r="DC201" s="192" t="s">
        <v>64</v>
      </c>
      <c r="DD201" s="192" t="s">
        <v>64</v>
      </c>
      <c r="DE201" s="192" t="s">
        <v>64</v>
      </c>
      <c r="DF201" s="192" t="s">
        <v>64</v>
      </c>
      <c r="DG201" s="192" t="s">
        <v>64</v>
      </c>
      <c r="DH201" s="192" t="s">
        <v>64</v>
      </c>
      <c r="DI201" s="192" t="s">
        <v>64</v>
      </c>
      <c r="DJ201" s="192" t="s">
        <v>64</v>
      </c>
      <c r="DK201" s="192" t="s">
        <v>64</v>
      </c>
      <c r="DL201" s="192" t="s">
        <v>64</v>
      </c>
      <c r="DM201" s="192" t="s">
        <v>64</v>
      </c>
      <c r="DN201" s="192" t="s">
        <v>64</v>
      </c>
      <c r="DO201" s="192" t="s">
        <v>64</v>
      </c>
      <c r="DP201" s="192" t="s">
        <v>64</v>
      </c>
      <c r="DQ201" s="192" t="s">
        <v>64</v>
      </c>
      <c r="DR201" s="192" t="s">
        <v>82</v>
      </c>
      <c r="DS201" s="192" t="s">
        <v>64</v>
      </c>
      <c r="DT201" s="192" t="s">
        <v>64</v>
      </c>
      <c r="DU201" s="192" t="s">
        <v>64</v>
      </c>
      <c r="DV201" s="192" t="s">
        <v>64</v>
      </c>
      <c r="DW201" s="192" t="s">
        <v>64</v>
      </c>
      <c r="DX201" s="192" t="s">
        <v>64</v>
      </c>
      <c r="DY201" s="192" t="s">
        <v>64</v>
      </c>
      <c r="DZ201" s="192" t="s">
        <v>64</v>
      </c>
      <c r="EA201" s="192" t="s">
        <v>64</v>
      </c>
      <c r="EB201" s="192" t="s">
        <v>64</v>
      </c>
      <c r="EC201" s="192" t="s">
        <v>64</v>
      </c>
      <c r="ED201" s="192" t="s">
        <v>64</v>
      </c>
      <c r="EE201" s="192" t="s">
        <v>64</v>
      </c>
      <c r="EF201" s="192" t="s">
        <v>82</v>
      </c>
      <c r="EG201" s="192" t="s">
        <v>64</v>
      </c>
      <c r="EH201" s="192" t="s">
        <v>64</v>
      </c>
      <c r="EI201" s="192" t="s">
        <v>64</v>
      </c>
      <c r="EJ201" s="192" t="s">
        <v>64</v>
      </c>
      <c r="EK201" s="192" t="s">
        <v>64</v>
      </c>
      <c r="EL201" s="192" t="s">
        <v>64</v>
      </c>
      <c r="EM201" s="192" t="s">
        <v>64</v>
      </c>
      <c r="EN201" s="192" t="s">
        <v>64</v>
      </c>
      <c r="EO201" s="192" t="s">
        <v>82</v>
      </c>
      <c r="EP201" s="192" t="s">
        <v>82</v>
      </c>
      <c r="EQ201" s="192" t="s">
        <v>64</v>
      </c>
      <c r="ER201" s="192" t="s">
        <v>64</v>
      </c>
      <c r="ES201" s="192" t="s">
        <v>64</v>
      </c>
      <c r="ET201" s="192" t="s">
        <v>64</v>
      </c>
      <c r="EU201" s="192" t="s">
        <v>64</v>
      </c>
      <c r="EV201" s="192" t="s">
        <v>64</v>
      </c>
      <c r="EW201" s="192" t="s">
        <v>64</v>
      </c>
      <c r="EX201" s="192" t="s">
        <v>64</v>
      </c>
      <c r="EY201" s="192" t="s">
        <v>64</v>
      </c>
      <c r="EZ201" s="192" t="s">
        <v>64</v>
      </c>
      <c r="FA201" s="192" t="s">
        <v>64</v>
      </c>
      <c r="FB201" s="192" t="s">
        <v>64</v>
      </c>
      <c r="FC201" s="192" t="s">
        <v>64</v>
      </c>
      <c r="FD201" s="192" t="s">
        <v>64</v>
      </c>
      <c r="FE201" s="192" t="s">
        <v>64</v>
      </c>
      <c r="FF201" s="192" t="s">
        <v>64</v>
      </c>
      <c r="FG201" s="192" t="s">
        <v>64</v>
      </c>
      <c r="FH201" s="192" t="s">
        <v>64</v>
      </c>
      <c r="FI201" s="192" t="s">
        <v>64</v>
      </c>
      <c r="FJ201" s="192" t="s">
        <v>64</v>
      </c>
      <c r="FK201" s="192" t="s">
        <v>64</v>
      </c>
      <c r="FL201" s="192" t="s">
        <v>64</v>
      </c>
      <c r="FM201" s="192" t="s">
        <v>64</v>
      </c>
      <c r="FN201" s="192" t="s">
        <v>64</v>
      </c>
      <c r="FO201" s="192" t="s">
        <v>64</v>
      </c>
      <c r="FP201" s="192" t="s">
        <v>64</v>
      </c>
      <c r="FQ201" s="192" t="s">
        <v>64</v>
      </c>
      <c r="FR201" s="192" t="s">
        <v>64</v>
      </c>
      <c r="FS201" s="192" t="s">
        <v>64</v>
      </c>
      <c r="FT201" s="192" t="s">
        <v>64</v>
      </c>
      <c r="FU201" s="192" t="s">
        <v>64</v>
      </c>
      <c r="FV201" s="192" t="s">
        <v>82</v>
      </c>
      <c r="FW201" s="192" t="s">
        <v>64</v>
      </c>
      <c r="FX201" s="192" t="s">
        <v>64</v>
      </c>
      <c r="FY201" s="192" t="s">
        <v>64</v>
      </c>
      <c r="FZ201" s="192" t="s">
        <v>64</v>
      </c>
      <c r="GA201" s="192" t="s">
        <v>64</v>
      </c>
      <c r="GB201" s="192" t="s">
        <v>64</v>
      </c>
      <c r="GC201" s="192" t="s">
        <v>64</v>
      </c>
      <c r="GD201" s="192" t="s">
        <v>64</v>
      </c>
      <c r="GE201" s="192" t="s">
        <v>64</v>
      </c>
      <c r="GF201" s="192" t="s">
        <v>64</v>
      </c>
      <c r="GG201" s="192" t="s">
        <v>64</v>
      </c>
      <c r="GH201" s="192" t="s">
        <v>64</v>
      </c>
      <c r="GI201" s="192" t="s">
        <v>64</v>
      </c>
      <c r="GJ201" s="192" t="s">
        <v>64</v>
      </c>
      <c r="GK201" s="192" t="s">
        <v>64</v>
      </c>
      <c r="GL201" s="192" t="s">
        <v>64</v>
      </c>
      <c r="GM201" s="192" t="s">
        <v>64</v>
      </c>
      <c r="GN201" s="192" t="s">
        <v>82</v>
      </c>
      <c r="GO201" s="192" t="s">
        <v>64</v>
      </c>
      <c r="GP201" s="192" t="s">
        <v>64</v>
      </c>
      <c r="GQ201" s="192" t="s">
        <v>64</v>
      </c>
      <c r="GR201" s="192" t="s">
        <v>64</v>
      </c>
      <c r="GS201" s="192" t="s">
        <v>64</v>
      </c>
      <c r="GT201" s="192" t="s">
        <v>82</v>
      </c>
      <c r="GU201" s="192" t="s">
        <v>64</v>
      </c>
      <c r="GV201" s="192" t="s">
        <v>64</v>
      </c>
      <c r="GW201" s="192" t="s">
        <v>82</v>
      </c>
      <c r="GX201" s="192" t="s">
        <v>82</v>
      </c>
      <c r="GY201" s="192" t="s">
        <v>64</v>
      </c>
      <c r="GZ201" s="192" t="s">
        <v>64</v>
      </c>
      <c r="HA201" s="192" t="s">
        <v>64</v>
      </c>
      <c r="HB201" s="192" t="s">
        <v>64</v>
      </c>
      <c r="HC201" s="192" t="s">
        <v>64</v>
      </c>
      <c r="HD201" s="192" t="s">
        <v>64</v>
      </c>
      <c r="HE201" s="192" t="s">
        <v>64</v>
      </c>
      <c r="HF201" s="192" t="s">
        <v>64</v>
      </c>
      <c r="HG201" s="192" t="s">
        <v>64</v>
      </c>
      <c r="HH201" s="192" t="s">
        <v>64</v>
      </c>
      <c r="HI201" s="192" t="s">
        <v>82</v>
      </c>
      <c r="HJ201" s="192" t="s">
        <v>64</v>
      </c>
      <c r="HK201" s="192" t="s">
        <v>64</v>
      </c>
      <c r="HL201" s="192" t="s">
        <v>64</v>
      </c>
      <c r="HM201" s="192" t="s">
        <v>64</v>
      </c>
      <c r="HN201" s="192" t="s">
        <v>64</v>
      </c>
      <c r="HO201" s="192" t="s">
        <v>64</v>
      </c>
      <c r="HP201" s="192" t="s">
        <v>82</v>
      </c>
      <c r="HQ201" s="192" t="s">
        <v>82</v>
      </c>
      <c r="HR201" s="192" t="s">
        <v>82</v>
      </c>
      <c r="HS201" s="192" t="s">
        <v>64</v>
      </c>
      <c r="HT201" s="192" t="s">
        <v>64</v>
      </c>
      <c r="HU201" s="192" t="s">
        <v>64</v>
      </c>
      <c r="HV201" s="192" t="s">
        <v>64</v>
      </c>
      <c r="HW201" s="192" t="s">
        <v>64</v>
      </c>
      <c r="HX201" s="192" t="s">
        <v>64</v>
      </c>
      <c r="HY201" s="192" t="s">
        <v>64</v>
      </c>
      <c r="HZ201" s="192" t="s">
        <v>64</v>
      </c>
      <c r="IA201" s="192" t="s">
        <v>64</v>
      </c>
      <c r="IB201" s="192" t="s">
        <v>64</v>
      </c>
      <c r="IC201" s="192" t="s">
        <v>64</v>
      </c>
      <c r="ID201" s="192" t="s">
        <v>64</v>
      </c>
      <c r="IE201" s="192" t="s">
        <v>64</v>
      </c>
      <c r="IF201" s="192" t="s">
        <v>64</v>
      </c>
      <c r="IG201" s="192" t="s">
        <v>64</v>
      </c>
      <c r="IH201" s="192" t="s">
        <v>64</v>
      </c>
      <c r="II201" s="192" t="s">
        <v>64</v>
      </c>
      <c r="IJ201" s="192" t="s">
        <v>64</v>
      </c>
      <c r="IK201" s="192" t="s">
        <v>64</v>
      </c>
      <c r="IL201" s="192" t="s">
        <v>64</v>
      </c>
      <c r="IM201" s="192" t="s">
        <v>490</v>
      </c>
      <c r="IN201" s="192" t="s">
        <v>83</v>
      </c>
      <c r="IO201" s="192" t="s">
        <v>489</v>
      </c>
      <c r="IP201" s="192" t="s">
        <v>487</v>
      </c>
      <c r="IQ201" s="192" t="s">
        <v>82</v>
      </c>
      <c r="IR201" s="192" t="s">
        <v>82</v>
      </c>
    </row>
    <row r="202" spans="1:252">
      <c r="A202" s="209" t="str">
        <f t="shared" si="3"/>
        <v>Report</v>
      </c>
      <c r="B202" s="192">
        <v>102941</v>
      </c>
      <c r="C202" s="192">
        <v>3186060</v>
      </c>
      <c r="D202" s="192" t="s">
        <v>1285</v>
      </c>
      <c r="E202" s="192" t="s">
        <v>794</v>
      </c>
      <c r="F202" s="192" t="s">
        <v>534</v>
      </c>
      <c r="G202" s="192" t="s">
        <v>534</v>
      </c>
      <c r="H202" s="192" t="s">
        <v>934</v>
      </c>
      <c r="I202" s="192" t="s">
        <v>1286</v>
      </c>
      <c r="J202" s="192" t="s">
        <v>781</v>
      </c>
      <c r="K202" s="192" t="s">
        <v>781</v>
      </c>
      <c r="L202" s="192" t="s">
        <v>782</v>
      </c>
      <c r="M202" s="192" t="s">
        <v>783</v>
      </c>
      <c r="N202" s="210" t="s">
        <v>784</v>
      </c>
      <c r="O202" s="211">
        <v>10008547</v>
      </c>
      <c r="P202" s="196">
        <v>43053</v>
      </c>
      <c r="Q202" s="196">
        <v>43055</v>
      </c>
      <c r="R202" s="196">
        <v>43111</v>
      </c>
      <c r="S202" s="192" t="s">
        <v>785</v>
      </c>
      <c r="T202" s="192" t="s">
        <v>786</v>
      </c>
      <c r="U202" s="192">
        <v>3</v>
      </c>
      <c r="V202" s="192">
        <v>3</v>
      </c>
      <c r="W202" s="192">
        <v>2</v>
      </c>
      <c r="X202" s="192">
        <v>2</v>
      </c>
      <c r="Y202" s="192">
        <v>2</v>
      </c>
      <c r="Z202" s="192">
        <v>0</v>
      </c>
      <c r="AA202" s="192" t="s">
        <v>783</v>
      </c>
      <c r="AB202" s="192" t="s">
        <v>489</v>
      </c>
      <c r="AC202" s="192" t="s">
        <v>783</v>
      </c>
      <c r="AD202" s="192" t="s">
        <v>783</v>
      </c>
      <c r="AE202" s="192" t="s">
        <v>783</v>
      </c>
      <c r="AF202" s="192" t="s">
        <v>783</v>
      </c>
      <c r="AG202" s="192" t="s">
        <v>783</v>
      </c>
      <c r="AH202" s="192" t="s">
        <v>783</v>
      </c>
      <c r="AI202" s="192" t="s">
        <v>783</v>
      </c>
      <c r="AJ202" s="192" t="s">
        <v>783</v>
      </c>
      <c r="AK202" s="192" t="s">
        <v>791</v>
      </c>
      <c r="AL202" s="192" t="s">
        <v>64</v>
      </c>
      <c r="AM202" s="192" t="s">
        <v>64</v>
      </c>
      <c r="AN202" s="192" t="s">
        <v>792</v>
      </c>
      <c r="AO202" s="192" t="s">
        <v>792</v>
      </c>
      <c r="AP202" s="192" t="s">
        <v>792</v>
      </c>
      <c r="AQ202" s="192" t="s">
        <v>792</v>
      </c>
      <c r="AR202" s="192" t="s">
        <v>792</v>
      </c>
      <c r="AS202" s="192" t="s">
        <v>792</v>
      </c>
      <c r="AT202" s="192" t="s">
        <v>64</v>
      </c>
      <c r="AU202" s="192" t="s">
        <v>64</v>
      </c>
      <c r="AV202" s="192" t="s">
        <v>64</v>
      </c>
      <c r="AW202" s="192" t="s">
        <v>64</v>
      </c>
      <c r="AX202" s="192" t="s">
        <v>64</v>
      </c>
      <c r="AY202" s="192" t="s">
        <v>64</v>
      </c>
      <c r="AZ202" s="192" t="s">
        <v>64</v>
      </c>
      <c r="BA202" s="192" t="s">
        <v>64</v>
      </c>
      <c r="BB202" s="192" t="s">
        <v>64</v>
      </c>
      <c r="BC202" s="192" t="s">
        <v>64</v>
      </c>
      <c r="BD202" s="192" t="s">
        <v>64</v>
      </c>
      <c r="BE202" s="192" t="s">
        <v>64</v>
      </c>
      <c r="BF202" s="192" t="s">
        <v>83</v>
      </c>
      <c r="BG202" s="192" t="s">
        <v>83</v>
      </c>
      <c r="BH202" s="192" t="s">
        <v>83</v>
      </c>
      <c r="BI202" s="192" t="s">
        <v>83</v>
      </c>
      <c r="BJ202" s="192" t="s">
        <v>83</v>
      </c>
      <c r="BK202" s="192" t="s">
        <v>64</v>
      </c>
      <c r="BL202" s="192" t="s">
        <v>64</v>
      </c>
      <c r="BM202" s="192" t="s">
        <v>64</v>
      </c>
      <c r="BN202" s="192" t="s">
        <v>64</v>
      </c>
      <c r="BO202" s="192" t="s">
        <v>64</v>
      </c>
      <c r="BP202" s="192" t="s">
        <v>64</v>
      </c>
      <c r="BQ202" s="192" t="s">
        <v>64</v>
      </c>
      <c r="BR202" s="192" t="s">
        <v>64</v>
      </c>
      <c r="BS202" s="192" t="s">
        <v>64</v>
      </c>
      <c r="BT202" s="192" t="s">
        <v>64</v>
      </c>
      <c r="BU202" s="192" t="s">
        <v>64</v>
      </c>
      <c r="BV202" s="192" t="s">
        <v>64</v>
      </c>
      <c r="BW202" s="192" t="s">
        <v>64</v>
      </c>
      <c r="BX202" s="192" t="s">
        <v>64</v>
      </c>
      <c r="BY202" s="192" t="s">
        <v>64</v>
      </c>
      <c r="BZ202" s="192" t="s">
        <v>64</v>
      </c>
      <c r="CA202" s="192" t="s">
        <v>64</v>
      </c>
      <c r="CB202" s="192" t="s">
        <v>64</v>
      </c>
      <c r="CC202" s="192" t="s">
        <v>64</v>
      </c>
      <c r="CD202" s="192" t="s">
        <v>64</v>
      </c>
      <c r="CE202" s="192" t="s">
        <v>64</v>
      </c>
      <c r="CF202" s="192" t="s">
        <v>64</v>
      </c>
      <c r="CG202" s="192" t="s">
        <v>64</v>
      </c>
      <c r="CH202" s="192" t="s">
        <v>64</v>
      </c>
      <c r="CI202" s="192" t="s">
        <v>64</v>
      </c>
      <c r="CJ202" s="192" t="s">
        <v>64</v>
      </c>
      <c r="CK202" s="192" t="s">
        <v>64</v>
      </c>
      <c r="CL202" s="192" t="s">
        <v>64</v>
      </c>
      <c r="CM202" s="192" t="s">
        <v>64</v>
      </c>
      <c r="CN202" s="192" t="s">
        <v>64</v>
      </c>
      <c r="CO202" s="192" t="s">
        <v>65</v>
      </c>
      <c r="CP202" s="192" t="s">
        <v>64</v>
      </c>
      <c r="CQ202" s="192" t="s">
        <v>65</v>
      </c>
      <c r="CR202" s="192" t="s">
        <v>83</v>
      </c>
      <c r="CS202" s="192" t="s">
        <v>83</v>
      </c>
      <c r="CT202" s="192" t="s">
        <v>83</v>
      </c>
      <c r="CU202" s="192" t="s">
        <v>64</v>
      </c>
      <c r="CV202" s="192" t="s">
        <v>64</v>
      </c>
      <c r="CW202" s="192" t="s">
        <v>64</v>
      </c>
      <c r="CX202" s="192" t="s">
        <v>64</v>
      </c>
      <c r="CY202" s="192" t="s">
        <v>64</v>
      </c>
      <c r="CZ202" s="192" t="s">
        <v>65</v>
      </c>
      <c r="DA202" s="192" t="s">
        <v>65</v>
      </c>
      <c r="DB202" s="192" t="s">
        <v>64</v>
      </c>
      <c r="DC202" s="192" t="s">
        <v>64</v>
      </c>
      <c r="DD202" s="192" t="s">
        <v>65</v>
      </c>
      <c r="DE202" s="192" t="s">
        <v>65</v>
      </c>
      <c r="DF202" s="192" t="s">
        <v>65</v>
      </c>
      <c r="DG202" s="192" t="s">
        <v>64</v>
      </c>
      <c r="DH202" s="192" t="s">
        <v>64</v>
      </c>
      <c r="DI202" s="192" t="s">
        <v>64</v>
      </c>
      <c r="DJ202" s="192" t="s">
        <v>64</v>
      </c>
      <c r="DK202" s="192" t="s">
        <v>64</v>
      </c>
      <c r="DL202" s="192" t="s">
        <v>64</v>
      </c>
      <c r="DM202" s="192" t="s">
        <v>64</v>
      </c>
      <c r="DN202" s="192" t="s">
        <v>64</v>
      </c>
      <c r="DO202" s="192" t="s">
        <v>64</v>
      </c>
      <c r="DP202" s="192" t="s">
        <v>64</v>
      </c>
      <c r="DQ202" s="192" t="s">
        <v>83</v>
      </c>
      <c r="DR202" s="192" t="s">
        <v>83</v>
      </c>
      <c r="DS202" s="192" t="s">
        <v>65</v>
      </c>
      <c r="DT202" s="192" t="s">
        <v>83</v>
      </c>
      <c r="DU202" s="192" t="s">
        <v>83</v>
      </c>
      <c r="DV202" s="192" t="s">
        <v>83</v>
      </c>
      <c r="DW202" s="192" t="s">
        <v>83</v>
      </c>
      <c r="DX202" s="192" t="s">
        <v>83</v>
      </c>
      <c r="DY202" s="192" t="s">
        <v>83</v>
      </c>
      <c r="DZ202" s="192" t="s">
        <v>83</v>
      </c>
      <c r="EA202" s="192" t="s">
        <v>83</v>
      </c>
      <c r="EB202" s="192" t="s">
        <v>83</v>
      </c>
      <c r="EC202" s="192" t="s">
        <v>83</v>
      </c>
      <c r="ED202" s="192" t="s">
        <v>83</v>
      </c>
      <c r="EE202" s="192" t="s">
        <v>83</v>
      </c>
      <c r="EF202" s="192" t="s">
        <v>83</v>
      </c>
      <c r="EG202" s="192" t="s">
        <v>64</v>
      </c>
      <c r="EH202" s="192" t="s">
        <v>64</v>
      </c>
      <c r="EI202" s="192" t="s">
        <v>64</v>
      </c>
      <c r="EJ202" s="192" t="s">
        <v>64</v>
      </c>
      <c r="EK202" s="192" t="s">
        <v>64</v>
      </c>
      <c r="EL202" s="192" t="s">
        <v>83</v>
      </c>
      <c r="EM202" s="192" t="s">
        <v>83</v>
      </c>
      <c r="EN202" s="192" t="s">
        <v>83</v>
      </c>
      <c r="EO202" s="192" t="s">
        <v>83</v>
      </c>
      <c r="EP202" s="192" t="s">
        <v>64</v>
      </c>
      <c r="EQ202" s="192" t="s">
        <v>65</v>
      </c>
      <c r="ER202" s="192" t="s">
        <v>64</v>
      </c>
      <c r="ES202" s="192" t="s">
        <v>65</v>
      </c>
      <c r="ET202" s="192" t="s">
        <v>65</v>
      </c>
      <c r="EU202" s="192" t="s">
        <v>64</v>
      </c>
      <c r="EV202" s="192" t="s">
        <v>64</v>
      </c>
      <c r="EW202" s="192" t="s">
        <v>65</v>
      </c>
      <c r="EX202" s="192" t="s">
        <v>64</v>
      </c>
      <c r="EY202" s="192" t="s">
        <v>64</v>
      </c>
      <c r="EZ202" s="192" t="s">
        <v>64</v>
      </c>
      <c r="FA202" s="192" t="s">
        <v>64</v>
      </c>
      <c r="FB202" s="192" t="s">
        <v>65</v>
      </c>
      <c r="FC202" s="192" t="s">
        <v>65</v>
      </c>
      <c r="FD202" s="192" t="s">
        <v>65</v>
      </c>
      <c r="FE202" s="192" t="s">
        <v>83</v>
      </c>
      <c r="FF202" s="192" t="s">
        <v>83</v>
      </c>
      <c r="FG202" s="192" t="s">
        <v>83</v>
      </c>
      <c r="FH202" s="192" t="s">
        <v>83</v>
      </c>
      <c r="FI202" s="192" t="s">
        <v>83</v>
      </c>
      <c r="FJ202" s="192" t="s">
        <v>83</v>
      </c>
      <c r="FK202" s="192" t="s">
        <v>83</v>
      </c>
      <c r="FL202" s="192" t="s">
        <v>83</v>
      </c>
      <c r="FM202" s="192" t="s">
        <v>83</v>
      </c>
      <c r="FN202" s="192" t="s">
        <v>83</v>
      </c>
      <c r="FO202" s="192" t="s">
        <v>64</v>
      </c>
      <c r="FP202" s="192" t="s">
        <v>64</v>
      </c>
      <c r="FQ202" s="192" t="s">
        <v>83</v>
      </c>
      <c r="FR202" s="192" t="s">
        <v>83</v>
      </c>
      <c r="FS202" s="192" t="s">
        <v>64</v>
      </c>
      <c r="FT202" s="192" t="s">
        <v>64</v>
      </c>
      <c r="FU202" s="192" t="s">
        <v>64</v>
      </c>
      <c r="FV202" s="192" t="s">
        <v>83</v>
      </c>
      <c r="FW202" s="192" t="s">
        <v>64</v>
      </c>
      <c r="FX202" s="192" t="s">
        <v>65</v>
      </c>
      <c r="FY202" s="192" t="s">
        <v>64</v>
      </c>
      <c r="FZ202" s="192" t="s">
        <v>64</v>
      </c>
      <c r="GA202" s="192" t="s">
        <v>64</v>
      </c>
      <c r="GB202" s="192" t="s">
        <v>64</v>
      </c>
      <c r="GC202" s="192" t="s">
        <v>65</v>
      </c>
      <c r="GD202" s="192" t="s">
        <v>64</v>
      </c>
      <c r="GE202" s="192" t="s">
        <v>64</v>
      </c>
      <c r="GF202" s="192" t="s">
        <v>65</v>
      </c>
      <c r="GG202" s="192" t="s">
        <v>64</v>
      </c>
      <c r="GH202" s="192" t="s">
        <v>64</v>
      </c>
      <c r="GI202" s="192" t="s">
        <v>64</v>
      </c>
      <c r="GJ202" s="192" t="s">
        <v>64</v>
      </c>
      <c r="GK202" s="192" t="s">
        <v>64</v>
      </c>
      <c r="GL202" s="192" t="s">
        <v>64</v>
      </c>
      <c r="GM202" s="192" t="s">
        <v>64</v>
      </c>
      <c r="GN202" s="192" t="s">
        <v>83</v>
      </c>
      <c r="GO202" s="192" t="s">
        <v>65</v>
      </c>
      <c r="GP202" s="192" t="s">
        <v>65</v>
      </c>
      <c r="GQ202" s="192" t="s">
        <v>65</v>
      </c>
      <c r="GR202" s="192" t="s">
        <v>65</v>
      </c>
      <c r="GS202" s="192" t="s">
        <v>65</v>
      </c>
      <c r="GT202" s="192" t="s">
        <v>83</v>
      </c>
      <c r="GU202" s="192" t="s">
        <v>64</v>
      </c>
      <c r="GV202" s="192" t="s">
        <v>64</v>
      </c>
      <c r="GW202" s="192" t="s">
        <v>83</v>
      </c>
      <c r="GX202" s="192" t="s">
        <v>83</v>
      </c>
      <c r="GY202" s="192" t="s">
        <v>83</v>
      </c>
      <c r="GZ202" s="192" t="s">
        <v>65</v>
      </c>
      <c r="HA202" s="192" t="s">
        <v>64</v>
      </c>
      <c r="HB202" s="192" t="s">
        <v>65</v>
      </c>
      <c r="HC202" s="192" t="s">
        <v>65</v>
      </c>
      <c r="HD202" s="192" t="s">
        <v>83</v>
      </c>
      <c r="HE202" s="192" t="s">
        <v>83</v>
      </c>
      <c r="HF202" s="192" t="s">
        <v>64</v>
      </c>
      <c r="HG202" s="192" t="s">
        <v>65</v>
      </c>
      <c r="HH202" s="192" t="s">
        <v>65</v>
      </c>
      <c r="HI202" s="192" t="s">
        <v>65</v>
      </c>
      <c r="HJ202" s="192" t="s">
        <v>65</v>
      </c>
      <c r="HK202" s="192" t="s">
        <v>65</v>
      </c>
      <c r="HL202" s="192" t="s">
        <v>65</v>
      </c>
      <c r="HM202" s="192" t="s">
        <v>65</v>
      </c>
      <c r="HN202" s="192" t="s">
        <v>65</v>
      </c>
      <c r="HO202" s="192" t="s">
        <v>83</v>
      </c>
      <c r="HP202" s="192" t="s">
        <v>83</v>
      </c>
      <c r="HQ202" s="192" t="s">
        <v>83</v>
      </c>
      <c r="HR202" s="192" t="s">
        <v>83</v>
      </c>
      <c r="HS202" s="192" t="s">
        <v>65</v>
      </c>
      <c r="HT202" s="192" t="s">
        <v>64</v>
      </c>
      <c r="HU202" s="192" t="s">
        <v>64</v>
      </c>
      <c r="HV202" s="192" t="s">
        <v>64</v>
      </c>
      <c r="HW202" s="192" t="s">
        <v>64</v>
      </c>
      <c r="HX202" s="192" t="s">
        <v>64</v>
      </c>
      <c r="HY202" s="192" t="s">
        <v>64</v>
      </c>
      <c r="HZ202" s="192" t="s">
        <v>64</v>
      </c>
      <c r="IA202" s="192" t="s">
        <v>64</v>
      </c>
      <c r="IB202" s="192" t="s">
        <v>64</v>
      </c>
      <c r="IC202" s="192" t="s">
        <v>64</v>
      </c>
      <c r="ID202" s="192" t="s">
        <v>64</v>
      </c>
      <c r="IE202" s="192" t="s">
        <v>64</v>
      </c>
      <c r="IF202" s="192" t="s">
        <v>64</v>
      </c>
      <c r="IG202" s="192" t="s">
        <v>64</v>
      </c>
      <c r="IH202" s="192" t="s">
        <v>65</v>
      </c>
      <c r="II202" s="192" t="s">
        <v>65</v>
      </c>
      <c r="IJ202" s="192" t="s">
        <v>65</v>
      </c>
      <c r="IK202" s="192" t="s">
        <v>65</v>
      </c>
      <c r="IL202" s="192" t="s">
        <v>64</v>
      </c>
      <c r="IM202" s="192" t="s">
        <v>490</v>
      </c>
      <c r="IN202" s="192" t="s">
        <v>797</v>
      </c>
      <c r="IO202" s="192" t="s">
        <v>489</v>
      </c>
      <c r="IP202" s="192" t="s">
        <v>488</v>
      </c>
      <c r="IQ202" s="192" t="s">
        <v>783</v>
      </c>
      <c r="IR202" s="192" t="s">
        <v>783</v>
      </c>
    </row>
    <row r="203" spans="1:252">
      <c r="A203" s="209" t="str">
        <f t="shared" si="3"/>
        <v>Report</v>
      </c>
      <c r="B203" s="192">
        <v>109364</v>
      </c>
      <c r="C203" s="192">
        <v>8026004</v>
      </c>
      <c r="D203" s="192" t="s">
        <v>1287</v>
      </c>
      <c r="E203" s="192" t="s">
        <v>794</v>
      </c>
      <c r="F203" s="192" t="s">
        <v>536</v>
      </c>
      <c r="G203" s="192" t="s">
        <v>536</v>
      </c>
      <c r="H203" s="192" t="s">
        <v>1288</v>
      </c>
      <c r="I203" s="192" t="s">
        <v>1289</v>
      </c>
      <c r="J203" s="192" t="s">
        <v>781</v>
      </c>
      <c r="K203" s="192" t="s">
        <v>781</v>
      </c>
      <c r="L203" s="192" t="s">
        <v>782</v>
      </c>
      <c r="M203" s="192" t="s">
        <v>783</v>
      </c>
      <c r="N203" s="210" t="s">
        <v>784</v>
      </c>
      <c r="O203" s="211">
        <v>10041373</v>
      </c>
      <c r="P203" s="196">
        <v>43123</v>
      </c>
      <c r="Q203" s="196">
        <v>43125</v>
      </c>
      <c r="R203" s="196">
        <v>43151</v>
      </c>
      <c r="S203" s="192" t="s">
        <v>785</v>
      </c>
      <c r="T203" s="192" t="s">
        <v>786</v>
      </c>
      <c r="U203" s="192">
        <v>2</v>
      </c>
      <c r="V203" s="192">
        <v>2</v>
      </c>
      <c r="W203" s="192">
        <v>2</v>
      </c>
      <c r="X203" s="192">
        <v>1</v>
      </c>
      <c r="Y203" s="192">
        <v>2</v>
      </c>
      <c r="Z203" s="192">
        <v>2</v>
      </c>
      <c r="AA203" s="192" t="s">
        <v>783</v>
      </c>
      <c r="AB203" s="192" t="s">
        <v>489</v>
      </c>
      <c r="AC203" s="192" t="s">
        <v>487</v>
      </c>
      <c r="AD203" s="192" t="s">
        <v>783</v>
      </c>
      <c r="AE203" s="192" t="s">
        <v>783</v>
      </c>
      <c r="AF203" s="192" t="s">
        <v>783</v>
      </c>
      <c r="AG203" s="192" t="s">
        <v>783</v>
      </c>
      <c r="AH203" s="192" t="s">
        <v>783</v>
      </c>
      <c r="AI203" s="192" t="s">
        <v>783</v>
      </c>
      <c r="AJ203" s="192" t="s">
        <v>783</v>
      </c>
      <c r="AK203" s="192" t="s">
        <v>787</v>
      </c>
      <c r="AL203" s="192" t="s">
        <v>64</v>
      </c>
      <c r="AM203" s="192" t="s">
        <v>64</v>
      </c>
      <c r="AN203" s="192" t="s">
        <v>64</v>
      </c>
      <c r="AO203" s="192" t="s">
        <v>64</v>
      </c>
      <c r="AP203" s="192" t="s">
        <v>64</v>
      </c>
      <c r="AQ203" s="192" t="s">
        <v>64</v>
      </c>
      <c r="AR203" s="192" t="s">
        <v>64</v>
      </c>
      <c r="AS203" s="192" t="s">
        <v>64</v>
      </c>
      <c r="AT203" s="192" t="s">
        <v>64</v>
      </c>
      <c r="AU203" s="192" t="s">
        <v>64</v>
      </c>
      <c r="AV203" s="192" t="s">
        <v>64</v>
      </c>
      <c r="AW203" s="192" t="s">
        <v>64</v>
      </c>
      <c r="AX203" s="192" t="s">
        <v>64</v>
      </c>
      <c r="AY203" s="192" t="s">
        <v>64</v>
      </c>
      <c r="AZ203" s="192" t="s">
        <v>64</v>
      </c>
      <c r="BA203" s="192" t="s">
        <v>64</v>
      </c>
      <c r="BB203" s="192" t="s">
        <v>82</v>
      </c>
      <c r="BC203" s="192" t="s">
        <v>64</v>
      </c>
      <c r="BD203" s="192" t="s">
        <v>64</v>
      </c>
      <c r="BE203" s="192" t="s">
        <v>64</v>
      </c>
      <c r="BF203" s="192" t="s">
        <v>82</v>
      </c>
      <c r="BG203" s="192" t="s">
        <v>82</v>
      </c>
      <c r="BH203" s="192" t="s">
        <v>82</v>
      </c>
      <c r="BI203" s="192" t="s">
        <v>82</v>
      </c>
      <c r="BJ203" s="192" t="s">
        <v>64</v>
      </c>
      <c r="BK203" s="192" t="s">
        <v>82</v>
      </c>
      <c r="BL203" s="192" t="s">
        <v>64</v>
      </c>
      <c r="BM203" s="192" t="s">
        <v>64</v>
      </c>
      <c r="BN203" s="192" t="s">
        <v>64</v>
      </c>
      <c r="BO203" s="192" t="s">
        <v>64</v>
      </c>
      <c r="BP203" s="192" t="s">
        <v>64</v>
      </c>
      <c r="BQ203" s="192" t="s">
        <v>64</v>
      </c>
      <c r="BR203" s="192" t="s">
        <v>64</v>
      </c>
      <c r="BS203" s="192" t="s">
        <v>64</v>
      </c>
      <c r="BT203" s="192" t="s">
        <v>64</v>
      </c>
      <c r="BU203" s="192" t="s">
        <v>64</v>
      </c>
      <c r="BV203" s="192" t="s">
        <v>64</v>
      </c>
      <c r="BW203" s="192" t="s">
        <v>64</v>
      </c>
      <c r="BX203" s="192" t="s">
        <v>64</v>
      </c>
      <c r="BY203" s="192" t="s">
        <v>64</v>
      </c>
      <c r="BZ203" s="192" t="s">
        <v>64</v>
      </c>
      <c r="CA203" s="192" t="s">
        <v>64</v>
      </c>
      <c r="CB203" s="192" t="s">
        <v>64</v>
      </c>
      <c r="CC203" s="192" t="s">
        <v>64</v>
      </c>
      <c r="CD203" s="192" t="s">
        <v>64</v>
      </c>
      <c r="CE203" s="192" t="s">
        <v>64</v>
      </c>
      <c r="CF203" s="192" t="s">
        <v>64</v>
      </c>
      <c r="CG203" s="192" t="s">
        <v>64</v>
      </c>
      <c r="CH203" s="192" t="s">
        <v>64</v>
      </c>
      <c r="CI203" s="192" t="s">
        <v>64</v>
      </c>
      <c r="CJ203" s="192" t="s">
        <v>64</v>
      </c>
      <c r="CK203" s="192" t="s">
        <v>64</v>
      </c>
      <c r="CL203" s="192" t="s">
        <v>64</v>
      </c>
      <c r="CM203" s="192" t="s">
        <v>64</v>
      </c>
      <c r="CN203" s="192" t="s">
        <v>64</v>
      </c>
      <c r="CO203" s="192" t="s">
        <v>64</v>
      </c>
      <c r="CP203" s="192" t="s">
        <v>64</v>
      </c>
      <c r="CQ203" s="192" t="s">
        <v>64</v>
      </c>
      <c r="CR203" s="192" t="s">
        <v>82</v>
      </c>
      <c r="CS203" s="192" t="s">
        <v>82</v>
      </c>
      <c r="CT203" s="192" t="s">
        <v>82</v>
      </c>
      <c r="CU203" s="192" t="s">
        <v>64</v>
      </c>
      <c r="CV203" s="192" t="s">
        <v>64</v>
      </c>
      <c r="CW203" s="192" t="s">
        <v>64</v>
      </c>
      <c r="CX203" s="192" t="s">
        <v>64</v>
      </c>
      <c r="CY203" s="192" t="s">
        <v>64</v>
      </c>
      <c r="CZ203" s="192" t="s">
        <v>64</v>
      </c>
      <c r="DA203" s="192" t="s">
        <v>64</v>
      </c>
      <c r="DB203" s="192" t="s">
        <v>64</v>
      </c>
      <c r="DC203" s="192" t="s">
        <v>64</v>
      </c>
      <c r="DD203" s="192" t="s">
        <v>64</v>
      </c>
      <c r="DE203" s="192" t="s">
        <v>64</v>
      </c>
      <c r="DF203" s="192" t="s">
        <v>64</v>
      </c>
      <c r="DG203" s="192" t="s">
        <v>64</v>
      </c>
      <c r="DH203" s="192" t="s">
        <v>64</v>
      </c>
      <c r="DI203" s="192" t="s">
        <v>64</v>
      </c>
      <c r="DJ203" s="192" t="s">
        <v>64</v>
      </c>
      <c r="DK203" s="192" t="s">
        <v>64</v>
      </c>
      <c r="DL203" s="192" t="s">
        <v>64</v>
      </c>
      <c r="DM203" s="192" t="s">
        <v>64</v>
      </c>
      <c r="DN203" s="192" t="s">
        <v>64</v>
      </c>
      <c r="DO203" s="192" t="s">
        <v>64</v>
      </c>
      <c r="DP203" s="192" t="s">
        <v>64</v>
      </c>
      <c r="DQ203" s="192" t="s">
        <v>82</v>
      </c>
      <c r="DR203" s="192" t="s">
        <v>82</v>
      </c>
      <c r="DS203" s="192" t="s">
        <v>64</v>
      </c>
      <c r="DT203" s="192" t="s">
        <v>82</v>
      </c>
      <c r="DU203" s="192" t="s">
        <v>82</v>
      </c>
      <c r="DV203" s="192" t="s">
        <v>82</v>
      </c>
      <c r="DW203" s="192" t="s">
        <v>82</v>
      </c>
      <c r="DX203" s="192" t="s">
        <v>82</v>
      </c>
      <c r="DY203" s="192" t="s">
        <v>82</v>
      </c>
      <c r="DZ203" s="192" t="s">
        <v>82</v>
      </c>
      <c r="EA203" s="192" t="s">
        <v>82</v>
      </c>
      <c r="EB203" s="192" t="s">
        <v>82</v>
      </c>
      <c r="EC203" s="192" t="s">
        <v>82</v>
      </c>
      <c r="ED203" s="192" t="s">
        <v>82</v>
      </c>
      <c r="EE203" s="192" t="s">
        <v>82</v>
      </c>
      <c r="EF203" s="192" t="s">
        <v>82</v>
      </c>
      <c r="EG203" s="192" t="s">
        <v>82</v>
      </c>
      <c r="EH203" s="192" t="s">
        <v>64</v>
      </c>
      <c r="EI203" s="192" t="s">
        <v>64</v>
      </c>
      <c r="EJ203" s="192" t="s">
        <v>64</v>
      </c>
      <c r="EK203" s="192" t="s">
        <v>64</v>
      </c>
      <c r="EL203" s="192" t="s">
        <v>64</v>
      </c>
      <c r="EM203" s="192" t="s">
        <v>64</v>
      </c>
      <c r="EN203" s="192" t="s">
        <v>64</v>
      </c>
      <c r="EO203" s="192" t="s">
        <v>64</v>
      </c>
      <c r="EP203" s="192" t="s">
        <v>64</v>
      </c>
      <c r="EQ203" s="192" t="s">
        <v>64</v>
      </c>
      <c r="ER203" s="192" t="s">
        <v>64</v>
      </c>
      <c r="ES203" s="192" t="s">
        <v>64</v>
      </c>
      <c r="ET203" s="192" t="s">
        <v>64</v>
      </c>
      <c r="EU203" s="192" t="s">
        <v>64</v>
      </c>
      <c r="EV203" s="192" t="s">
        <v>64</v>
      </c>
      <c r="EW203" s="192" t="s">
        <v>64</v>
      </c>
      <c r="EX203" s="192" t="s">
        <v>64</v>
      </c>
      <c r="EY203" s="192" t="s">
        <v>64</v>
      </c>
      <c r="EZ203" s="192" t="s">
        <v>64</v>
      </c>
      <c r="FA203" s="192" t="s">
        <v>64</v>
      </c>
      <c r="FB203" s="192" t="s">
        <v>64</v>
      </c>
      <c r="FC203" s="192" t="s">
        <v>64</v>
      </c>
      <c r="FD203" s="192" t="s">
        <v>64</v>
      </c>
      <c r="FE203" s="192" t="s">
        <v>82</v>
      </c>
      <c r="FF203" s="192" t="s">
        <v>82</v>
      </c>
      <c r="FG203" s="192" t="s">
        <v>82</v>
      </c>
      <c r="FH203" s="192" t="s">
        <v>82</v>
      </c>
      <c r="FI203" s="192" t="s">
        <v>82</v>
      </c>
      <c r="FJ203" s="192" t="s">
        <v>82</v>
      </c>
      <c r="FK203" s="192" t="s">
        <v>82</v>
      </c>
      <c r="FL203" s="192" t="s">
        <v>64</v>
      </c>
      <c r="FM203" s="192" t="s">
        <v>64</v>
      </c>
      <c r="FN203" s="192" t="s">
        <v>64</v>
      </c>
      <c r="FO203" s="192" t="s">
        <v>64</v>
      </c>
      <c r="FP203" s="192" t="s">
        <v>64</v>
      </c>
      <c r="FQ203" s="192" t="s">
        <v>64</v>
      </c>
      <c r="FR203" s="192" t="s">
        <v>82</v>
      </c>
      <c r="FS203" s="192" t="s">
        <v>64</v>
      </c>
      <c r="FT203" s="192" t="s">
        <v>64</v>
      </c>
      <c r="FU203" s="192" t="s">
        <v>64</v>
      </c>
      <c r="FV203" s="192" t="s">
        <v>64</v>
      </c>
      <c r="FW203" s="192" t="s">
        <v>64</v>
      </c>
      <c r="FX203" s="192" t="s">
        <v>64</v>
      </c>
      <c r="FY203" s="192" t="s">
        <v>64</v>
      </c>
      <c r="FZ203" s="192" t="s">
        <v>64</v>
      </c>
      <c r="GA203" s="192" t="s">
        <v>64</v>
      </c>
      <c r="GB203" s="192" t="s">
        <v>64</v>
      </c>
      <c r="GC203" s="192" t="s">
        <v>64</v>
      </c>
      <c r="GD203" s="192" t="s">
        <v>64</v>
      </c>
      <c r="GE203" s="192" t="s">
        <v>64</v>
      </c>
      <c r="GF203" s="192" t="s">
        <v>64</v>
      </c>
      <c r="GG203" s="192" t="s">
        <v>64</v>
      </c>
      <c r="GH203" s="192" t="s">
        <v>64</v>
      </c>
      <c r="GI203" s="192" t="s">
        <v>64</v>
      </c>
      <c r="GJ203" s="192" t="s">
        <v>64</v>
      </c>
      <c r="GK203" s="192" t="s">
        <v>64</v>
      </c>
      <c r="GL203" s="192" t="s">
        <v>64</v>
      </c>
      <c r="GM203" s="192" t="s">
        <v>64</v>
      </c>
      <c r="GN203" s="192" t="s">
        <v>82</v>
      </c>
      <c r="GO203" s="192" t="s">
        <v>64</v>
      </c>
      <c r="GP203" s="192" t="s">
        <v>64</v>
      </c>
      <c r="GQ203" s="192" t="s">
        <v>64</v>
      </c>
      <c r="GR203" s="192" t="s">
        <v>64</v>
      </c>
      <c r="GS203" s="192" t="s">
        <v>64</v>
      </c>
      <c r="GT203" s="192" t="s">
        <v>82</v>
      </c>
      <c r="GU203" s="192" t="s">
        <v>64</v>
      </c>
      <c r="GV203" s="192" t="s">
        <v>64</v>
      </c>
      <c r="GW203" s="192" t="s">
        <v>64</v>
      </c>
      <c r="GX203" s="192" t="s">
        <v>82</v>
      </c>
      <c r="GY203" s="192" t="s">
        <v>64</v>
      </c>
      <c r="GZ203" s="192" t="s">
        <v>64</v>
      </c>
      <c r="HA203" s="192" t="s">
        <v>64</v>
      </c>
      <c r="HB203" s="192" t="s">
        <v>64</v>
      </c>
      <c r="HC203" s="192" t="s">
        <v>64</v>
      </c>
      <c r="HD203" s="192" t="s">
        <v>64</v>
      </c>
      <c r="HE203" s="192" t="s">
        <v>82</v>
      </c>
      <c r="HF203" s="192" t="s">
        <v>64</v>
      </c>
      <c r="HG203" s="192" t="s">
        <v>64</v>
      </c>
      <c r="HH203" s="192" t="s">
        <v>64</v>
      </c>
      <c r="HI203" s="192" t="s">
        <v>64</v>
      </c>
      <c r="HJ203" s="192" t="s">
        <v>64</v>
      </c>
      <c r="HK203" s="192" t="s">
        <v>64</v>
      </c>
      <c r="HL203" s="192" t="s">
        <v>64</v>
      </c>
      <c r="HM203" s="192" t="s">
        <v>64</v>
      </c>
      <c r="HN203" s="192" t="s">
        <v>64</v>
      </c>
      <c r="HO203" s="192" t="s">
        <v>64</v>
      </c>
      <c r="HP203" s="192" t="s">
        <v>82</v>
      </c>
      <c r="HQ203" s="192" t="s">
        <v>82</v>
      </c>
      <c r="HR203" s="192" t="s">
        <v>82</v>
      </c>
      <c r="HS203" s="192" t="s">
        <v>64</v>
      </c>
      <c r="HT203" s="192" t="s">
        <v>64</v>
      </c>
      <c r="HU203" s="192" t="s">
        <v>64</v>
      </c>
      <c r="HV203" s="192" t="s">
        <v>64</v>
      </c>
      <c r="HW203" s="192" t="s">
        <v>64</v>
      </c>
      <c r="HX203" s="192" t="s">
        <v>64</v>
      </c>
      <c r="HY203" s="192" t="s">
        <v>64</v>
      </c>
      <c r="HZ203" s="192" t="s">
        <v>64</v>
      </c>
      <c r="IA203" s="192" t="s">
        <v>64</v>
      </c>
      <c r="IB203" s="192" t="s">
        <v>64</v>
      </c>
      <c r="IC203" s="192" t="s">
        <v>64</v>
      </c>
      <c r="ID203" s="192" t="s">
        <v>64</v>
      </c>
      <c r="IE203" s="192" t="s">
        <v>64</v>
      </c>
      <c r="IF203" s="192" t="s">
        <v>64</v>
      </c>
      <c r="IG203" s="192" t="s">
        <v>64</v>
      </c>
      <c r="IH203" s="192" t="s">
        <v>64</v>
      </c>
      <c r="II203" s="192" t="s">
        <v>64</v>
      </c>
      <c r="IJ203" s="192" t="s">
        <v>64</v>
      </c>
      <c r="IK203" s="192" t="s">
        <v>64</v>
      </c>
      <c r="IL203" s="192" t="s">
        <v>64</v>
      </c>
      <c r="IM203" s="192" t="s">
        <v>490</v>
      </c>
      <c r="IN203" s="192" t="s">
        <v>83</v>
      </c>
      <c r="IO203" s="192" t="s">
        <v>489</v>
      </c>
      <c r="IP203" s="192" t="s">
        <v>487</v>
      </c>
      <c r="IQ203" s="192" t="s">
        <v>64</v>
      </c>
      <c r="IR203" s="192" t="s">
        <v>64</v>
      </c>
    </row>
    <row r="204" spans="1:252">
      <c r="A204" s="209" t="str">
        <f t="shared" si="3"/>
        <v>Report</v>
      </c>
      <c r="B204" s="192">
        <v>101694</v>
      </c>
      <c r="C204" s="192">
        <v>3056075</v>
      </c>
      <c r="D204" s="192" t="s">
        <v>1290</v>
      </c>
      <c r="E204" s="192" t="s">
        <v>794</v>
      </c>
      <c r="F204" s="192" t="s">
        <v>534</v>
      </c>
      <c r="G204" s="192" t="s">
        <v>534</v>
      </c>
      <c r="H204" s="192" t="s">
        <v>1076</v>
      </c>
      <c r="I204" s="192" t="s">
        <v>1291</v>
      </c>
      <c r="J204" s="192" t="s">
        <v>781</v>
      </c>
      <c r="K204" s="192" t="s">
        <v>781</v>
      </c>
      <c r="L204" s="192" t="s">
        <v>782</v>
      </c>
      <c r="M204" s="192" t="s">
        <v>783</v>
      </c>
      <c r="N204" s="210" t="s">
        <v>784</v>
      </c>
      <c r="O204" s="211">
        <v>10026277</v>
      </c>
      <c r="P204" s="196">
        <v>43123</v>
      </c>
      <c r="Q204" s="196">
        <v>43125</v>
      </c>
      <c r="R204" s="196">
        <v>43144</v>
      </c>
      <c r="S204" s="192" t="s">
        <v>785</v>
      </c>
      <c r="T204" s="192" t="s">
        <v>786</v>
      </c>
      <c r="U204" s="192">
        <v>3</v>
      </c>
      <c r="V204" s="192">
        <v>3</v>
      </c>
      <c r="W204" s="192">
        <v>3</v>
      </c>
      <c r="X204" s="192">
        <v>2</v>
      </c>
      <c r="Y204" s="192">
        <v>3</v>
      </c>
      <c r="Z204" s="192">
        <v>3</v>
      </c>
      <c r="AA204" s="192" t="s">
        <v>783</v>
      </c>
      <c r="AB204" s="192" t="s">
        <v>489</v>
      </c>
      <c r="AC204" s="192" t="s">
        <v>487</v>
      </c>
      <c r="AD204" s="192" t="s">
        <v>783</v>
      </c>
      <c r="AE204" s="192" t="s">
        <v>783</v>
      </c>
      <c r="AF204" s="192" t="s">
        <v>783</v>
      </c>
      <c r="AG204" s="192" t="s">
        <v>783</v>
      </c>
      <c r="AH204" s="192" t="s">
        <v>783</v>
      </c>
      <c r="AI204" s="192" t="s">
        <v>783</v>
      </c>
      <c r="AJ204" s="192" t="s">
        <v>783</v>
      </c>
      <c r="AK204" s="192" t="s">
        <v>787</v>
      </c>
      <c r="AL204" s="192" t="s">
        <v>64</v>
      </c>
      <c r="AM204" s="192" t="s">
        <v>64</v>
      </c>
      <c r="AN204" s="192" t="s">
        <v>64</v>
      </c>
      <c r="AO204" s="192" t="s">
        <v>64</v>
      </c>
      <c r="AP204" s="192" t="s">
        <v>64</v>
      </c>
      <c r="AQ204" s="192" t="s">
        <v>64</v>
      </c>
      <c r="AR204" s="192" t="s">
        <v>64</v>
      </c>
      <c r="AS204" s="192" t="s">
        <v>64</v>
      </c>
      <c r="AT204" s="192" t="s">
        <v>64</v>
      </c>
      <c r="AU204" s="192" t="s">
        <v>64</v>
      </c>
      <c r="AV204" s="192" t="s">
        <v>64</v>
      </c>
      <c r="AW204" s="192" t="s">
        <v>64</v>
      </c>
      <c r="AX204" s="192" t="s">
        <v>64</v>
      </c>
      <c r="AY204" s="192" t="s">
        <v>64</v>
      </c>
      <c r="AZ204" s="192" t="s">
        <v>64</v>
      </c>
      <c r="BA204" s="192" t="s">
        <v>64</v>
      </c>
      <c r="BB204" s="192" t="s">
        <v>82</v>
      </c>
      <c r="BC204" s="192" t="s">
        <v>64</v>
      </c>
      <c r="BD204" s="192" t="s">
        <v>64</v>
      </c>
      <c r="BE204" s="192" t="s">
        <v>64</v>
      </c>
      <c r="BF204" s="192" t="s">
        <v>82</v>
      </c>
      <c r="BG204" s="192" t="s">
        <v>82</v>
      </c>
      <c r="BH204" s="192" t="s">
        <v>82</v>
      </c>
      <c r="BI204" s="192" t="s">
        <v>82</v>
      </c>
      <c r="BJ204" s="192" t="s">
        <v>64</v>
      </c>
      <c r="BK204" s="192" t="s">
        <v>64</v>
      </c>
      <c r="BL204" s="192" t="s">
        <v>64</v>
      </c>
      <c r="BM204" s="192" t="s">
        <v>64</v>
      </c>
      <c r="BN204" s="192" t="s">
        <v>64</v>
      </c>
      <c r="BO204" s="192" t="s">
        <v>64</v>
      </c>
      <c r="BP204" s="192" t="s">
        <v>64</v>
      </c>
      <c r="BQ204" s="192" t="s">
        <v>64</v>
      </c>
      <c r="BR204" s="192" t="s">
        <v>64</v>
      </c>
      <c r="BS204" s="192" t="s">
        <v>64</v>
      </c>
      <c r="BT204" s="192" t="s">
        <v>64</v>
      </c>
      <c r="BU204" s="192" t="s">
        <v>64</v>
      </c>
      <c r="BV204" s="192" t="s">
        <v>64</v>
      </c>
      <c r="BW204" s="192" t="s">
        <v>64</v>
      </c>
      <c r="BX204" s="192" t="s">
        <v>64</v>
      </c>
      <c r="BY204" s="192" t="s">
        <v>64</v>
      </c>
      <c r="BZ204" s="192" t="s">
        <v>64</v>
      </c>
      <c r="CA204" s="192" t="s">
        <v>64</v>
      </c>
      <c r="CB204" s="192" t="s">
        <v>64</v>
      </c>
      <c r="CC204" s="192" t="s">
        <v>64</v>
      </c>
      <c r="CD204" s="192" t="s">
        <v>64</v>
      </c>
      <c r="CE204" s="192" t="s">
        <v>64</v>
      </c>
      <c r="CF204" s="192" t="s">
        <v>64</v>
      </c>
      <c r="CG204" s="192" t="s">
        <v>64</v>
      </c>
      <c r="CH204" s="192" t="s">
        <v>64</v>
      </c>
      <c r="CI204" s="192" t="s">
        <v>64</v>
      </c>
      <c r="CJ204" s="192" t="s">
        <v>64</v>
      </c>
      <c r="CK204" s="192" t="s">
        <v>64</v>
      </c>
      <c r="CL204" s="192" t="s">
        <v>64</v>
      </c>
      <c r="CM204" s="192" t="s">
        <v>64</v>
      </c>
      <c r="CN204" s="192" t="s">
        <v>64</v>
      </c>
      <c r="CO204" s="192" t="s">
        <v>64</v>
      </c>
      <c r="CP204" s="192" t="s">
        <v>64</v>
      </c>
      <c r="CQ204" s="192" t="s">
        <v>64</v>
      </c>
      <c r="CR204" s="192" t="s">
        <v>82</v>
      </c>
      <c r="CS204" s="192" t="s">
        <v>82</v>
      </c>
      <c r="CT204" s="192" t="s">
        <v>82</v>
      </c>
      <c r="CU204" s="192" t="s">
        <v>64</v>
      </c>
      <c r="CV204" s="192" t="s">
        <v>64</v>
      </c>
      <c r="CW204" s="192" t="s">
        <v>64</v>
      </c>
      <c r="CX204" s="192" t="s">
        <v>64</v>
      </c>
      <c r="CY204" s="192" t="s">
        <v>64</v>
      </c>
      <c r="CZ204" s="192" t="s">
        <v>64</v>
      </c>
      <c r="DA204" s="192" t="s">
        <v>64</v>
      </c>
      <c r="DB204" s="192" t="s">
        <v>64</v>
      </c>
      <c r="DC204" s="192" t="s">
        <v>64</v>
      </c>
      <c r="DD204" s="192" t="s">
        <v>64</v>
      </c>
      <c r="DE204" s="192" t="s">
        <v>64</v>
      </c>
      <c r="DF204" s="192" t="s">
        <v>64</v>
      </c>
      <c r="DG204" s="192" t="s">
        <v>64</v>
      </c>
      <c r="DH204" s="192" t="s">
        <v>64</v>
      </c>
      <c r="DI204" s="192" t="s">
        <v>64</v>
      </c>
      <c r="DJ204" s="192" t="s">
        <v>64</v>
      </c>
      <c r="DK204" s="192" t="s">
        <v>64</v>
      </c>
      <c r="DL204" s="192" t="s">
        <v>64</v>
      </c>
      <c r="DM204" s="192" t="s">
        <v>64</v>
      </c>
      <c r="DN204" s="192" t="s">
        <v>64</v>
      </c>
      <c r="DO204" s="192" t="s">
        <v>64</v>
      </c>
      <c r="DP204" s="192" t="s">
        <v>64</v>
      </c>
      <c r="DQ204" s="192" t="s">
        <v>64</v>
      </c>
      <c r="DR204" s="192" t="s">
        <v>82</v>
      </c>
      <c r="DS204" s="192" t="s">
        <v>64</v>
      </c>
      <c r="DT204" s="192" t="s">
        <v>82</v>
      </c>
      <c r="DU204" s="192" t="s">
        <v>82</v>
      </c>
      <c r="DV204" s="192" t="s">
        <v>82</v>
      </c>
      <c r="DW204" s="192" t="s">
        <v>82</v>
      </c>
      <c r="DX204" s="192" t="s">
        <v>82</v>
      </c>
      <c r="DY204" s="192" t="s">
        <v>82</v>
      </c>
      <c r="DZ204" s="192" t="s">
        <v>82</v>
      </c>
      <c r="EA204" s="192" t="s">
        <v>82</v>
      </c>
      <c r="EB204" s="192" t="s">
        <v>82</v>
      </c>
      <c r="EC204" s="192" t="s">
        <v>82</v>
      </c>
      <c r="ED204" s="192" t="s">
        <v>82</v>
      </c>
      <c r="EE204" s="192" t="s">
        <v>82</v>
      </c>
      <c r="EF204" s="192" t="s">
        <v>82</v>
      </c>
      <c r="EG204" s="192" t="s">
        <v>82</v>
      </c>
      <c r="EH204" s="192" t="s">
        <v>82</v>
      </c>
      <c r="EI204" s="192" t="s">
        <v>82</v>
      </c>
      <c r="EJ204" s="192" t="s">
        <v>82</v>
      </c>
      <c r="EK204" s="192" t="s">
        <v>82</v>
      </c>
      <c r="EL204" s="192" t="s">
        <v>82</v>
      </c>
      <c r="EM204" s="192" t="s">
        <v>82</v>
      </c>
      <c r="EN204" s="192" t="s">
        <v>82</v>
      </c>
      <c r="EO204" s="192" t="s">
        <v>82</v>
      </c>
      <c r="EP204" s="192" t="s">
        <v>82</v>
      </c>
      <c r="EQ204" s="192" t="s">
        <v>64</v>
      </c>
      <c r="ER204" s="192" t="s">
        <v>64</v>
      </c>
      <c r="ES204" s="192" t="s">
        <v>64</v>
      </c>
      <c r="ET204" s="192" t="s">
        <v>64</v>
      </c>
      <c r="EU204" s="192" t="s">
        <v>64</v>
      </c>
      <c r="EV204" s="192" t="s">
        <v>64</v>
      </c>
      <c r="EW204" s="192" t="s">
        <v>64</v>
      </c>
      <c r="EX204" s="192" t="s">
        <v>64</v>
      </c>
      <c r="EY204" s="192" t="s">
        <v>64</v>
      </c>
      <c r="EZ204" s="192" t="s">
        <v>64</v>
      </c>
      <c r="FA204" s="192" t="s">
        <v>64</v>
      </c>
      <c r="FB204" s="192" t="s">
        <v>64</v>
      </c>
      <c r="FC204" s="192" t="s">
        <v>64</v>
      </c>
      <c r="FD204" s="192" t="s">
        <v>64</v>
      </c>
      <c r="FE204" s="192" t="s">
        <v>82</v>
      </c>
      <c r="FF204" s="192" t="s">
        <v>82</v>
      </c>
      <c r="FG204" s="192" t="s">
        <v>82</v>
      </c>
      <c r="FH204" s="192" t="s">
        <v>82</v>
      </c>
      <c r="FI204" s="192" t="s">
        <v>82</v>
      </c>
      <c r="FJ204" s="192" t="s">
        <v>82</v>
      </c>
      <c r="FK204" s="192" t="s">
        <v>82</v>
      </c>
      <c r="FL204" s="192" t="s">
        <v>64</v>
      </c>
      <c r="FM204" s="192" t="s">
        <v>64</v>
      </c>
      <c r="FN204" s="192" t="s">
        <v>64</v>
      </c>
      <c r="FO204" s="192" t="s">
        <v>64</v>
      </c>
      <c r="FP204" s="192" t="s">
        <v>64</v>
      </c>
      <c r="FQ204" s="192" t="s">
        <v>64</v>
      </c>
      <c r="FR204" s="192" t="s">
        <v>82</v>
      </c>
      <c r="FS204" s="192" t="s">
        <v>64</v>
      </c>
      <c r="FT204" s="192" t="s">
        <v>64</v>
      </c>
      <c r="FU204" s="192" t="s">
        <v>64</v>
      </c>
      <c r="FV204" s="192" t="s">
        <v>82</v>
      </c>
      <c r="FW204" s="192" t="s">
        <v>64</v>
      </c>
      <c r="FX204" s="192" t="s">
        <v>64</v>
      </c>
      <c r="FY204" s="192" t="s">
        <v>64</v>
      </c>
      <c r="FZ204" s="192" t="s">
        <v>64</v>
      </c>
      <c r="GA204" s="192" t="s">
        <v>64</v>
      </c>
      <c r="GB204" s="192" t="s">
        <v>64</v>
      </c>
      <c r="GC204" s="192" t="s">
        <v>64</v>
      </c>
      <c r="GD204" s="192" t="s">
        <v>64</v>
      </c>
      <c r="GE204" s="192" t="s">
        <v>64</v>
      </c>
      <c r="GF204" s="192" t="s">
        <v>64</v>
      </c>
      <c r="GG204" s="192" t="s">
        <v>64</v>
      </c>
      <c r="GH204" s="192" t="s">
        <v>64</v>
      </c>
      <c r="GI204" s="192" t="s">
        <v>64</v>
      </c>
      <c r="GJ204" s="192" t="s">
        <v>64</v>
      </c>
      <c r="GK204" s="192" t="s">
        <v>64</v>
      </c>
      <c r="GL204" s="192" t="s">
        <v>64</v>
      </c>
      <c r="GM204" s="192" t="s">
        <v>64</v>
      </c>
      <c r="GN204" s="192" t="s">
        <v>82</v>
      </c>
      <c r="GO204" s="192" t="s">
        <v>64</v>
      </c>
      <c r="GP204" s="192" t="s">
        <v>64</v>
      </c>
      <c r="GQ204" s="192" t="s">
        <v>64</v>
      </c>
      <c r="GR204" s="192" t="s">
        <v>64</v>
      </c>
      <c r="GS204" s="192" t="s">
        <v>64</v>
      </c>
      <c r="GT204" s="192" t="s">
        <v>82</v>
      </c>
      <c r="GU204" s="192" t="s">
        <v>64</v>
      </c>
      <c r="GV204" s="192" t="s">
        <v>64</v>
      </c>
      <c r="GW204" s="192" t="s">
        <v>82</v>
      </c>
      <c r="GX204" s="192" t="s">
        <v>82</v>
      </c>
      <c r="GY204" s="192" t="s">
        <v>64</v>
      </c>
      <c r="GZ204" s="192" t="s">
        <v>64</v>
      </c>
      <c r="HA204" s="192" t="s">
        <v>64</v>
      </c>
      <c r="HB204" s="192" t="s">
        <v>64</v>
      </c>
      <c r="HC204" s="192" t="s">
        <v>64</v>
      </c>
      <c r="HD204" s="192" t="s">
        <v>82</v>
      </c>
      <c r="HE204" s="192" t="s">
        <v>82</v>
      </c>
      <c r="HF204" s="192" t="s">
        <v>64</v>
      </c>
      <c r="HG204" s="192" t="s">
        <v>64</v>
      </c>
      <c r="HH204" s="192" t="s">
        <v>64</v>
      </c>
      <c r="HI204" s="192" t="s">
        <v>64</v>
      </c>
      <c r="HJ204" s="192" t="s">
        <v>64</v>
      </c>
      <c r="HK204" s="192" t="s">
        <v>64</v>
      </c>
      <c r="HL204" s="192" t="s">
        <v>64</v>
      </c>
      <c r="HM204" s="192" t="s">
        <v>64</v>
      </c>
      <c r="HN204" s="192" t="s">
        <v>64</v>
      </c>
      <c r="HO204" s="192" t="s">
        <v>82</v>
      </c>
      <c r="HP204" s="192" t="s">
        <v>82</v>
      </c>
      <c r="HQ204" s="192" t="s">
        <v>82</v>
      </c>
      <c r="HR204" s="192" t="s">
        <v>82</v>
      </c>
      <c r="HS204" s="192" t="s">
        <v>64</v>
      </c>
      <c r="HT204" s="192" t="s">
        <v>64</v>
      </c>
      <c r="HU204" s="192" t="s">
        <v>64</v>
      </c>
      <c r="HV204" s="192" t="s">
        <v>64</v>
      </c>
      <c r="HW204" s="192" t="s">
        <v>64</v>
      </c>
      <c r="HX204" s="192" t="s">
        <v>64</v>
      </c>
      <c r="HY204" s="192" t="s">
        <v>64</v>
      </c>
      <c r="HZ204" s="192" t="s">
        <v>64</v>
      </c>
      <c r="IA204" s="192" t="s">
        <v>64</v>
      </c>
      <c r="IB204" s="192" t="s">
        <v>64</v>
      </c>
      <c r="IC204" s="192" t="s">
        <v>64</v>
      </c>
      <c r="ID204" s="192" t="s">
        <v>64</v>
      </c>
      <c r="IE204" s="192" t="s">
        <v>64</v>
      </c>
      <c r="IF204" s="192" t="s">
        <v>64</v>
      </c>
      <c r="IG204" s="192" t="s">
        <v>64</v>
      </c>
      <c r="IH204" s="192" t="s">
        <v>64</v>
      </c>
      <c r="II204" s="192" t="s">
        <v>64</v>
      </c>
      <c r="IJ204" s="192" t="s">
        <v>64</v>
      </c>
      <c r="IK204" s="192" t="s">
        <v>64</v>
      </c>
      <c r="IL204" s="192" t="s">
        <v>64</v>
      </c>
      <c r="IM204" s="192" t="s">
        <v>490</v>
      </c>
      <c r="IN204" s="192" t="s">
        <v>83</v>
      </c>
      <c r="IO204" s="192" t="s">
        <v>489</v>
      </c>
      <c r="IP204" s="192" t="s">
        <v>487</v>
      </c>
      <c r="IQ204" s="192" t="s">
        <v>64</v>
      </c>
      <c r="IR204" s="192" t="s">
        <v>64</v>
      </c>
    </row>
    <row r="205" spans="1:252">
      <c r="A205" s="209" t="str">
        <f t="shared" si="3"/>
        <v>Report</v>
      </c>
      <c r="B205" s="192">
        <v>140382</v>
      </c>
      <c r="C205" s="192">
        <v>3306016</v>
      </c>
      <c r="D205" s="192" t="s">
        <v>1292</v>
      </c>
      <c r="E205" s="192" t="s">
        <v>794</v>
      </c>
      <c r="F205" s="192" t="s">
        <v>532</v>
      </c>
      <c r="G205" s="192" t="s">
        <v>532</v>
      </c>
      <c r="H205" s="192" t="s">
        <v>822</v>
      </c>
      <c r="I205" s="192" t="s">
        <v>1293</v>
      </c>
      <c r="J205" s="192" t="s">
        <v>781</v>
      </c>
      <c r="K205" s="192" t="s">
        <v>817</v>
      </c>
      <c r="L205" s="192" t="s">
        <v>817</v>
      </c>
      <c r="M205" s="192" t="s">
        <v>783</v>
      </c>
      <c r="N205" s="210" t="s">
        <v>784</v>
      </c>
      <c r="O205" s="211">
        <v>10038849</v>
      </c>
      <c r="P205" s="196">
        <v>43130</v>
      </c>
      <c r="Q205" s="196">
        <v>43132</v>
      </c>
      <c r="R205" s="196">
        <v>43208</v>
      </c>
      <c r="S205" s="192" t="s">
        <v>785</v>
      </c>
      <c r="T205" s="192" t="s">
        <v>786</v>
      </c>
      <c r="U205" s="192">
        <v>2</v>
      </c>
      <c r="V205" s="192">
        <v>2</v>
      </c>
      <c r="W205" s="192">
        <v>2</v>
      </c>
      <c r="X205" s="192">
        <v>2</v>
      </c>
      <c r="Y205" s="192">
        <v>2</v>
      </c>
      <c r="Z205" s="192" t="s">
        <v>783</v>
      </c>
      <c r="AA205" s="192" t="s">
        <v>783</v>
      </c>
      <c r="AB205" s="192" t="s">
        <v>489</v>
      </c>
      <c r="AC205" s="192" t="s">
        <v>487</v>
      </c>
      <c r="AD205" s="192" t="s">
        <v>783</v>
      </c>
      <c r="AE205" s="192" t="s">
        <v>783</v>
      </c>
      <c r="AF205" s="192" t="s">
        <v>783</v>
      </c>
      <c r="AG205" s="192" t="s">
        <v>783</v>
      </c>
      <c r="AH205" s="192" t="s">
        <v>783</v>
      </c>
      <c r="AI205" s="192" t="s">
        <v>783</v>
      </c>
      <c r="AJ205" s="192" t="s">
        <v>783</v>
      </c>
      <c r="AK205" s="192" t="s">
        <v>787</v>
      </c>
      <c r="AL205" s="192" t="s">
        <v>64</v>
      </c>
      <c r="AM205" s="192" t="s">
        <v>64</v>
      </c>
      <c r="AN205" s="192" t="s">
        <v>64</v>
      </c>
      <c r="AO205" s="192" t="s">
        <v>64</v>
      </c>
      <c r="AP205" s="192" t="s">
        <v>64</v>
      </c>
      <c r="AQ205" s="192" t="s">
        <v>64</v>
      </c>
      <c r="AR205" s="192" t="s">
        <v>64</v>
      </c>
      <c r="AS205" s="192" t="s">
        <v>64</v>
      </c>
      <c r="AT205" s="192" t="s">
        <v>64</v>
      </c>
      <c r="AU205" s="192" t="s">
        <v>64</v>
      </c>
      <c r="AV205" s="192" t="s">
        <v>64</v>
      </c>
      <c r="AW205" s="192" t="s">
        <v>64</v>
      </c>
      <c r="AX205" s="192" t="s">
        <v>64</v>
      </c>
      <c r="AY205" s="192" t="s">
        <v>64</v>
      </c>
      <c r="AZ205" s="192" t="s">
        <v>64</v>
      </c>
      <c r="BA205" s="192" t="s">
        <v>64</v>
      </c>
      <c r="BB205" s="192" t="s">
        <v>82</v>
      </c>
      <c r="BC205" s="192" t="s">
        <v>64</v>
      </c>
      <c r="BD205" s="192" t="s">
        <v>64</v>
      </c>
      <c r="BE205" s="192" t="s">
        <v>64</v>
      </c>
      <c r="BF205" s="192" t="s">
        <v>64</v>
      </c>
      <c r="BG205" s="192" t="s">
        <v>64</v>
      </c>
      <c r="BH205" s="192" t="s">
        <v>64</v>
      </c>
      <c r="BI205" s="192" t="s">
        <v>64</v>
      </c>
      <c r="BJ205" s="192" t="s">
        <v>82</v>
      </c>
      <c r="BK205" s="192" t="s">
        <v>82</v>
      </c>
      <c r="BL205" s="192" t="s">
        <v>64</v>
      </c>
      <c r="BM205" s="192" t="s">
        <v>64</v>
      </c>
      <c r="BN205" s="192" t="s">
        <v>64</v>
      </c>
      <c r="BO205" s="192" t="s">
        <v>64</v>
      </c>
      <c r="BP205" s="192" t="s">
        <v>64</v>
      </c>
      <c r="BQ205" s="192" t="s">
        <v>64</v>
      </c>
      <c r="BR205" s="192" t="s">
        <v>64</v>
      </c>
      <c r="BS205" s="192" t="s">
        <v>64</v>
      </c>
      <c r="BT205" s="192" t="s">
        <v>64</v>
      </c>
      <c r="BU205" s="192" t="s">
        <v>64</v>
      </c>
      <c r="BV205" s="192" t="s">
        <v>64</v>
      </c>
      <c r="BW205" s="192" t="s">
        <v>64</v>
      </c>
      <c r="BX205" s="192" t="s">
        <v>64</v>
      </c>
      <c r="BY205" s="192" t="s">
        <v>64</v>
      </c>
      <c r="BZ205" s="192" t="s">
        <v>64</v>
      </c>
      <c r="CA205" s="192" t="s">
        <v>64</v>
      </c>
      <c r="CB205" s="192" t="s">
        <v>64</v>
      </c>
      <c r="CC205" s="192" t="s">
        <v>64</v>
      </c>
      <c r="CD205" s="192" t="s">
        <v>64</v>
      </c>
      <c r="CE205" s="192" t="s">
        <v>64</v>
      </c>
      <c r="CF205" s="192" t="s">
        <v>64</v>
      </c>
      <c r="CG205" s="192" t="s">
        <v>64</v>
      </c>
      <c r="CH205" s="192" t="s">
        <v>64</v>
      </c>
      <c r="CI205" s="192" t="s">
        <v>64</v>
      </c>
      <c r="CJ205" s="192" t="s">
        <v>64</v>
      </c>
      <c r="CK205" s="192" t="s">
        <v>64</v>
      </c>
      <c r="CL205" s="192" t="s">
        <v>64</v>
      </c>
      <c r="CM205" s="192" t="s">
        <v>64</v>
      </c>
      <c r="CN205" s="192" t="s">
        <v>64</v>
      </c>
      <c r="CO205" s="192" t="s">
        <v>64</v>
      </c>
      <c r="CP205" s="192" t="s">
        <v>64</v>
      </c>
      <c r="CQ205" s="192" t="s">
        <v>64</v>
      </c>
      <c r="CR205" s="192" t="s">
        <v>82</v>
      </c>
      <c r="CS205" s="192" t="s">
        <v>82</v>
      </c>
      <c r="CT205" s="192" t="s">
        <v>82</v>
      </c>
      <c r="CU205" s="192" t="s">
        <v>64</v>
      </c>
      <c r="CV205" s="192" t="s">
        <v>64</v>
      </c>
      <c r="CW205" s="192" t="s">
        <v>64</v>
      </c>
      <c r="CX205" s="192" t="s">
        <v>64</v>
      </c>
      <c r="CY205" s="192" t="s">
        <v>64</v>
      </c>
      <c r="CZ205" s="192" t="s">
        <v>64</v>
      </c>
      <c r="DA205" s="192" t="s">
        <v>64</v>
      </c>
      <c r="DB205" s="192" t="s">
        <v>64</v>
      </c>
      <c r="DC205" s="192" t="s">
        <v>64</v>
      </c>
      <c r="DD205" s="192" t="s">
        <v>64</v>
      </c>
      <c r="DE205" s="192" t="s">
        <v>64</v>
      </c>
      <c r="DF205" s="192" t="s">
        <v>64</v>
      </c>
      <c r="DG205" s="192" t="s">
        <v>64</v>
      </c>
      <c r="DH205" s="192" t="s">
        <v>64</v>
      </c>
      <c r="DI205" s="192" t="s">
        <v>64</v>
      </c>
      <c r="DJ205" s="192" t="s">
        <v>64</v>
      </c>
      <c r="DK205" s="192" t="s">
        <v>64</v>
      </c>
      <c r="DL205" s="192" t="s">
        <v>64</v>
      </c>
      <c r="DM205" s="192" t="s">
        <v>64</v>
      </c>
      <c r="DN205" s="192" t="s">
        <v>64</v>
      </c>
      <c r="DO205" s="192" t="s">
        <v>64</v>
      </c>
      <c r="DP205" s="192" t="s">
        <v>64</v>
      </c>
      <c r="DQ205" s="192" t="s">
        <v>64</v>
      </c>
      <c r="DR205" s="192" t="s">
        <v>82</v>
      </c>
      <c r="DS205" s="192" t="s">
        <v>64</v>
      </c>
      <c r="DT205" s="192" t="s">
        <v>82</v>
      </c>
      <c r="DU205" s="192" t="s">
        <v>82</v>
      </c>
      <c r="DV205" s="192" t="s">
        <v>82</v>
      </c>
      <c r="DW205" s="192" t="s">
        <v>82</v>
      </c>
      <c r="DX205" s="192" t="s">
        <v>82</v>
      </c>
      <c r="DY205" s="192" t="s">
        <v>82</v>
      </c>
      <c r="DZ205" s="192" t="s">
        <v>82</v>
      </c>
      <c r="EA205" s="192" t="s">
        <v>82</v>
      </c>
      <c r="EB205" s="192" t="s">
        <v>82</v>
      </c>
      <c r="EC205" s="192" t="s">
        <v>82</v>
      </c>
      <c r="ED205" s="192" t="s">
        <v>82</v>
      </c>
      <c r="EE205" s="192" t="s">
        <v>82</v>
      </c>
      <c r="EF205" s="192" t="s">
        <v>82</v>
      </c>
      <c r="EG205" s="192" t="s">
        <v>82</v>
      </c>
      <c r="EH205" s="192" t="s">
        <v>64</v>
      </c>
      <c r="EI205" s="192" t="s">
        <v>64</v>
      </c>
      <c r="EJ205" s="192" t="s">
        <v>64</v>
      </c>
      <c r="EK205" s="192" t="s">
        <v>64</v>
      </c>
      <c r="EL205" s="192" t="s">
        <v>64</v>
      </c>
      <c r="EM205" s="192" t="s">
        <v>64</v>
      </c>
      <c r="EN205" s="192" t="s">
        <v>64</v>
      </c>
      <c r="EO205" s="192" t="s">
        <v>64</v>
      </c>
      <c r="EP205" s="192" t="s">
        <v>64</v>
      </c>
      <c r="EQ205" s="192" t="s">
        <v>64</v>
      </c>
      <c r="ER205" s="192" t="s">
        <v>64</v>
      </c>
      <c r="ES205" s="192" t="s">
        <v>64</v>
      </c>
      <c r="ET205" s="192" t="s">
        <v>64</v>
      </c>
      <c r="EU205" s="192" t="s">
        <v>64</v>
      </c>
      <c r="EV205" s="192" t="s">
        <v>64</v>
      </c>
      <c r="EW205" s="192" t="s">
        <v>64</v>
      </c>
      <c r="EX205" s="192" t="s">
        <v>64</v>
      </c>
      <c r="EY205" s="192" t="s">
        <v>64</v>
      </c>
      <c r="EZ205" s="192" t="s">
        <v>64</v>
      </c>
      <c r="FA205" s="192" t="s">
        <v>64</v>
      </c>
      <c r="FB205" s="192" t="s">
        <v>64</v>
      </c>
      <c r="FC205" s="192" t="s">
        <v>64</v>
      </c>
      <c r="FD205" s="192" t="s">
        <v>64</v>
      </c>
      <c r="FE205" s="192" t="s">
        <v>82</v>
      </c>
      <c r="FF205" s="192" t="s">
        <v>82</v>
      </c>
      <c r="FG205" s="192" t="s">
        <v>82</v>
      </c>
      <c r="FH205" s="192" t="s">
        <v>82</v>
      </c>
      <c r="FI205" s="192" t="s">
        <v>82</v>
      </c>
      <c r="FJ205" s="192" t="s">
        <v>82</v>
      </c>
      <c r="FK205" s="192" t="s">
        <v>64</v>
      </c>
      <c r="FL205" s="192" t="s">
        <v>64</v>
      </c>
      <c r="FM205" s="192" t="s">
        <v>64</v>
      </c>
      <c r="FN205" s="192" t="s">
        <v>64</v>
      </c>
      <c r="FO205" s="192" t="s">
        <v>64</v>
      </c>
      <c r="FP205" s="192" t="s">
        <v>64</v>
      </c>
      <c r="FQ205" s="192" t="s">
        <v>64</v>
      </c>
      <c r="FR205" s="192" t="s">
        <v>64</v>
      </c>
      <c r="FS205" s="192" t="s">
        <v>64</v>
      </c>
      <c r="FT205" s="192" t="s">
        <v>64</v>
      </c>
      <c r="FU205" s="192" t="s">
        <v>64</v>
      </c>
      <c r="FV205" s="192" t="s">
        <v>64</v>
      </c>
      <c r="FW205" s="192" t="s">
        <v>64</v>
      </c>
      <c r="FX205" s="192" t="s">
        <v>64</v>
      </c>
      <c r="FY205" s="192" t="s">
        <v>64</v>
      </c>
      <c r="FZ205" s="192" t="s">
        <v>64</v>
      </c>
      <c r="GA205" s="192" t="s">
        <v>64</v>
      </c>
      <c r="GB205" s="192" t="s">
        <v>64</v>
      </c>
      <c r="GC205" s="192" t="s">
        <v>64</v>
      </c>
      <c r="GD205" s="192" t="s">
        <v>64</v>
      </c>
      <c r="GE205" s="192" t="s">
        <v>64</v>
      </c>
      <c r="GF205" s="192" t="s">
        <v>64</v>
      </c>
      <c r="GG205" s="192" t="s">
        <v>64</v>
      </c>
      <c r="GH205" s="192" t="s">
        <v>64</v>
      </c>
      <c r="GI205" s="192" t="s">
        <v>64</v>
      </c>
      <c r="GJ205" s="192" t="s">
        <v>64</v>
      </c>
      <c r="GK205" s="192" t="s">
        <v>64</v>
      </c>
      <c r="GL205" s="192" t="s">
        <v>64</v>
      </c>
      <c r="GM205" s="192" t="s">
        <v>64</v>
      </c>
      <c r="GN205" s="192" t="s">
        <v>82</v>
      </c>
      <c r="GO205" s="192" t="s">
        <v>64</v>
      </c>
      <c r="GP205" s="192" t="s">
        <v>64</v>
      </c>
      <c r="GQ205" s="192" t="s">
        <v>64</v>
      </c>
      <c r="GR205" s="192" t="s">
        <v>64</v>
      </c>
      <c r="GS205" s="192" t="s">
        <v>64</v>
      </c>
      <c r="GT205" s="192" t="s">
        <v>82</v>
      </c>
      <c r="GU205" s="192" t="s">
        <v>64</v>
      </c>
      <c r="GV205" s="192" t="s">
        <v>64</v>
      </c>
      <c r="GW205" s="192" t="s">
        <v>64</v>
      </c>
      <c r="GX205" s="192" t="s">
        <v>64</v>
      </c>
      <c r="GY205" s="192" t="s">
        <v>64</v>
      </c>
      <c r="GZ205" s="192" t="s">
        <v>64</v>
      </c>
      <c r="HA205" s="192" t="s">
        <v>64</v>
      </c>
      <c r="HB205" s="192" t="s">
        <v>64</v>
      </c>
      <c r="HC205" s="192" t="s">
        <v>64</v>
      </c>
      <c r="HD205" s="192" t="s">
        <v>82</v>
      </c>
      <c r="HE205" s="192" t="s">
        <v>64</v>
      </c>
      <c r="HF205" s="192" t="s">
        <v>64</v>
      </c>
      <c r="HG205" s="192" t="s">
        <v>64</v>
      </c>
      <c r="HH205" s="192" t="s">
        <v>64</v>
      </c>
      <c r="HI205" s="192" t="s">
        <v>64</v>
      </c>
      <c r="HJ205" s="192" t="s">
        <v>64</v>
      </c>
      <c r="HK205" s="192" t="s">
        <v>64</v>
      </c>
      <c r="HL205" s="192" t="s">
        <v>64</v>
      </c>
      <c r="HM205" s="192" t="s">
        <v>64</v>
      </c>
      <c r="HN205" s="192" t="s">
        <v>64</v>
      </c>
      <c r="HO205" s="192" t="s">
        <v>82</v>
      </c>
      <c r="HP205" s="192" t="s">
        <v>82</v>
      </c>
      <c r="HQ205" s="192" t="s">
        <v>82</v>
      </c>
      <c r="HR205" s="192" t="s">
        <v>82</v>
      </c>
      <c r="HS205" s="192" t="s">
        <v>64</v>
      </c>
      <c r="HT205" s="192" t="s">
        <v>64</v>
      </c>
      <c r="HU205" s="192" t="s">
        <v>64</v>
      </c>
      <c r="HV205" s="192" t="s">
        <v>64</v>
      </c>
      <c r="HW205" s="192" t="s">
        <v>64</v>
      </c>
      <c r="HX205" s="192" t="s">
        <v>64</v>
      </c>
      <c r="HY205" s="192" t="s">
        <v>64</v>
      </c>
      <c r="HZ205" s="192" t="s">
        <v>64</v>
      </c>
      <c r="IA205" s="192" t="s">
        <v>64</v>
      </c>
      <c r="IB205" s="192" t="s">
        <v>64</v>
      </c>
      <c r="IC205" s="192" t="s">
        <v>783</v>
      </c>
      <c r="ID205" s="192" t="s">
        <v>783</v>
      </c>
      <c r="IE205" s="192" t="s">
        <v>64</v>
      </c>
      <c r="IF205" s="192" t="s">
        <v>64</v>
      </c>
      <c r="IG205" s="192" t="s">
        <v>64</v>
      </c>
      <c r="IH205" s="192" t="s">
        <v>64</v>
      </c>
      <c r="II205" s="192" t="s">
        <v>64</v>
      </c>
      <c r="IJ205" s="192" t="s">
        <v>64</v>
      </c>
      <c r="IK205" s="192" t="s">
        <v>64</v>
      </c>
      <c r="IL205" s="192" t="s">
        <v>64</v>
      </c>
      <c r="IM205" s="192" t="s">
        <v>490</v>
      </c>
      <c r="IN205" s="192" t="s">
        <v>83</v>
      </c>
      <c r="IO205" s="192" t="s">
        <v>489</v>
      </c>
      <c r="IP205" s="192" t="s">
        <v>487</v>
      </c>
      <c r="IQ205" s="192" t="s">
        <v>82</v>
      </c>
      <c r="IR205" s="192" t="s">
        <v>82</v>
      </c>
    </row>
    <row r="206" spans="1:252">
      <c r="A206" s="209" t="str">
        <f t="shared" si="3"/>
        <v>Report</v>
      </c>
      <c r="B206" s="192">
        <v>126523</v>
      </c>
      <c r="C206" s="192">
        <v>8656005</v>
      </c>
      <c r="D206" s="192" t="s">
        <v>1294</v>
      </c>
      <c r="E206" s="192" t="s">
        <v>794</v>
      </c>
      <c r="F206" s="192" t="s">
        <v>536</v>
      </c>
      <c r="G206" s="192" t="s">
        <v>536</v>
      </c>
      <c r="H206" s="192" t="s">
        <v>1031</v>
      </c>
      <c r="I206" s="192" t="s">
        <v>1295</v>
      </c>
      <c r="J206" s="192" t="s">
        <v>781</v>
      </c>
      <c r="K206" s="192" t="s">
        <v>834</v>
      </c>
      <c r="L206" s="192" t="s">
        <v>834</v>
      </c>
      <c r="M206" s="192" t="s">
        <v>783</v>
      </c>
      <c r="N206" s="210" t="s">
        <v>784</v>
      </c>
      <c r="O206" s="211">
        <v>10047181</v>
      </c>
      <c r="P206" s="196">
        <v>43277</v>
      </c>
      <c r="Q206" s="196">
        <v>43279</v>
      </c>
      <c r="R206" s="196">
        <v>43300</v>
      </c>
      <c r="S206" s="192" t="s">
        <v>785</v>
      </c>
      <c r="T206" s="192" t="s">
        <v>786</v>
      </c>
      <c r="U206" s="192">
        <v>2</v>
      </c>
      <c r="V206" s="192">
        <v>2</v>
      </c>
      <c r="W206" s="192">
        <v>2</v>
      </c>
      <c r="X206" s="192">
        <v>1</v>
      </c>
      <c r="Y206" s="192">
        <v>2</v>
      </c>
      <c r="Z206" s="192">
        <v>2</v>
      </c>
      <c r="AA206" s="192" t="s">
        <v>783</v>
      </c>
      <c r="AB206" s="192" t="s">
        <v>489</v>
      </c>
      <c r="AC206" s="192" t="s">
        <v>487</v>
      </c>
      <c r="AD206" s="192" t="s">
        <v>783</v>
      </c>
      <c r="AE206" s="192" t="s">
        <v>783</v>
      </c>
      <c r="AF206" s="192" t="s">
        <v>783</v>
      </c>
      <c r="AG206" s="192" t="s">
        <v>783</v>
      </c>
      <c r="AH206" s="192" t="s">
        <v>783</v>
      </c>
      <c r="AI206" s="192" t="s">
        <v>783</v>
      </c>
      <c r="AJ206" s="192" t="s">
        <v>783</v>
      </c>
      <c r="AK206" s="192" t="s">
        <v>787</v>
      </c>
      <c r="AL206" s="192" t="s">
        <v>64</v>
      </c>
      <c r="AM206" s="192" t="s">
        <v>64</v>
      </c>
      <c r="AN206" s="192" t="s">
        <v>64</v>
      </c>
      <c r="AO206" s="192" t="s">
        <v>64</v>
      </c>
      <c r="AP206" s="192" t="s">
        <v>64</v>
      </c>
      <c r="AQ206" s="192" t="s">
        <v>64</v>
      </c>
      <c r="AR206" s="192" t="s">
        <v>64</v>
      </c>
      <c r="AS206" s="192" t="s">
        <v>64</v>
      </c>
      <c r="AT206" s="192" t="s">
        <v>64</v>
      </c>
      <c r="AU206" s="192" t="s">
        <v>64</v>
      </c>
      <c r="AV206" s="192" t="s">
        <v>64</v>
      </c>
      <c r="AW206" s="192" t="s">
        <v>64</v>
      </c>
      <c r="AX206" s="192" t="s">
        <v>64</v>
      </c>
      <c r="AY206" s="192" t="s">
        <v>64</v>
      </c>
      <c r="AZ206" s="192" t="s">
        <v>64</v>
      </c>
      <c r="BA206" s="192" t="s">
        <v>64</v>
      </c>
      <c r="BB206" s="192" t="s">
        <v>82</v>
      </c>
      <c r="BC206" s="192" t="s">
        <v>64</v>
      </c>
      <c r="BD206" s="192" t="s">
        <v>64</v>
      </c>
      <c r="BE206" s="192" t="s">
        <v>64</v>
      </c>
      <c r="BF206" s="192" t="s">
        <v>82</v>
      </c>
      <c r="BG206" s="192" t="s">
        <v>82</v>
      </c>
      <c r="BH206" s="192" t="s">
        <v>82</v>
      </c>
      <c r="BI206" s="192" t="s">
        <v>82</v>
      </c>
      <c r="BJ206" s="192" t="s">
        <v>64</v>
      </c>
      <c r="BK206" s="192" t="s">
        <v>64</v>
      </c>
      <c r="BL206" s="192" t="s">
        <v>64</v>
      </c>
      <c r="BM206" s="192" t="s">
        <v>64</v>
      </c>
      <c r="BN206" s="192" t="s">
        <v>64</v>
      </c>
      <c r="BO206" s="192" t="s">
        <v>64</v>
      </c>
      <c r="BP206" s="192" t="s">
        <v>64</v>
      </c>
      <c r="BQ206" s="192" t="s">
        <v>64</v>
      </c>
      <c r="BR206" s="192" t="s">
        <v>64</v>
      </c>
      <c r="BS206" s="192" t="s">
        <v>64</v>
      </c>
      <c r="BT206" s="192" t="s">
        <v>64</v>
      </c>
      <c r="BU206" s="192" t="s">
        <v>64</v>
      </c>
      <c r="BV206" s="192" t="s">
        <v>64</v>
      </c>
      <c r="BW206" s="192" t="s">
        <v>64</v>
      </c>
      <c r="BX206" s="192" t="s">
        <v>64</v>
      </c>
      <c r="BY206" s="192" t="s">
        <v>64</v>
      </c>
      <c r="BZ206" s="192" t="s">
        <v>64</v>
      </c>
      <c r="CA206" s="192" t="s">
        <v>64</v>
      </c>
      <c r="CB206" s="192" t="s">
        <v>64</v>
      </c>
      <c r="CC206" s="192" t="s">
        <v>64</v>
      </c>
      <c r="CD206" s="192" t="s">
        <v>64</v>
      </c>
      <c r="CE206" s="192" t="s">
        <v>64</v>
      </c>
      <c r="CF206" s="192" t="s">
        <v>64</v>
      </c>
      <c r="CG206" s="192" t="s">
        <v>64</v>
      </c>
      <c r="CH206" s="192" t="s">
        <v>64</v>
      </c>
      <c r="CI206" s="192" t="s">
        <v>64</v>
      </c>
      <c r="CJ206" s="192" t="s">
        <v>64</v>
      </c>
      <c r="CK206" s="192" t="s">
        <v>64</v>
      </c>
      <c r="CL206" s="192" t="s">
        <v>64</v>
      </c>
      <c r="CM206" s="192" t="s">
        <v>64</v>
      </c>
      <c r="CN206" s="192" t="s">
        <v>64</v>
      </c>
      <c r="CO206" s="192" t="s">
        <v>64</v>
      </c>
      <c r="CP206" s="192" t="s">
        <v>64</v>
      </c>
      <c r="CQ206" s="192" t="s">
        <v>64</v>
      </c>
      <c r="CR206" s="192" t="s">
        <v>82</v>
      </c>
      <c r="CS206" s="192" t="s">
        <v>82</v>
      </c>
      <c r="CT206" s="192" t="s">
        <v>82</v>
      </c>
      <c r="CU206" s="192" t="s">
        <v>64</v>
      </c>
      <c r="CV206" s="192" t="s">
        <v>64</v>
      </c>
      <c r="CW206" s="192" t="s">
        <v>64</v>
      </c>
      <c r="CX206" s="192" t="s">
        <v>64</v>
      </c>
      <c r="CY206" s="192" t="s">
        <v>64</v>
      </c>
      <c r="CZ206" s="192" t="s">
        <v>64</v>
      </c>
      <c r="DA206" s="192" t="s">
        <v>64</v>
      </c>
      <c r="DB206" s="192" t="s">
        <v>64</v>
      </c>
      <c r="DC206" s="192" t="s">
        <v>64</v>
      </c>
      <c r="DD206" s="192" t="s">
        <v>64</v>
      </c>
      <c r="DE206" s="192" t="s">
        <v>64</v>
      </c>
      <c r="DF206" s="192" t="s">
        <v>64</v>
      </c>
      <c r="DG206" s="192" t="s">
        <v>64</v>
      </c>
      <c r="DH206" s="192" t="s">
        <v>64</v>
      </c>
      <c r="DI206" s="192" t="s">
        <v>64</v>
      </c>
      <c r="DJ206" s="192" t="s">
        <v>64</v>
      </c>
      <c r="DK206" s="192" t="s">
        <v>64</v>
      </c>
      <c r="DL206" s="192" t="s">
        <v>64</v>
      </c>
      <c r="DM206" s="192" t="s">
        <v>64</v>
      </c>
      <c r="DN206" s="192" t="s">
        <v>64</v>
      </c>
      <c r="DO206" s="192" t="s">
        <v>64</v>
      </c>
      <c r="DP206" s="192" t="s">
        <v>64</v>
      </c>
      <c r="DQ206" s="192" t="s">
        <v>64</v>
      </c>
      <c r="DR206" s="192" t="s">
        <v>64</v>
      </c>
      <c r="DS206" s="192" t="s">
        <v>64</v>
      </c>
      <c r="DT206" s="192" t="s">
        <v>82</v>
      </c>
      <c r="DU206" s="192" t="s">
        <v>82</v>
      </c>
      <c r="DV206" s="192" t="s">
        <v>82</v>
      </c>
      <c r="DW206" s="192" t="s">
        <v>82</v>
      </c>
      <c r="DX206" s="192" t="s">
        <v>82</v>
      </c>
      <c r="DY206" s="192" t="s">
        <v>82</v>
      </c>
      <c r="DZ206" s="192" t="s">
        <v>82</v>
      </c>
      <c r="EA206" s="192" t="s">
        <v>82</v>
      </c>
      <c r="EB206" s="192" t="s">
        <v>82</v>
      </c>
      <c r="EC206" s="192" t="s">
        <v>82</v>
      </c>
      <c r="ED206" s="192" t="s">
        <v>82</v>
      </c>
      <c r="EE206" s="192" t="s">
        <v>82</v>
      </c>
      <c r="EF206" s="192" t="s">
        <v>82</v>
      </c>
      <c r="EG206" s="192" t="s">
        <v>82</v>
      </c>
      <c r="EH206" s="192" t="s">
        <v>82</v>
      </c>
      <c r="EI206" s="192" t="s">
        <v>82</v>
      </c>
      <c r="EJ206" s="192" t="s">
        <v>82</v>
      </c>
      <c r="EK206" s="192" t="s">
        <v>82</v>
      </c>
      <c r="EL206" s="192" t="s">
        <v>82</v>
      </c>
      <c r="EM206" s="192" t="s">
        <v>82</v>
      </c>
      <c r="EN206" s="192" t="s">
        <v>82</v>
      </c>
      <c r="EO206" s="192" t="s">
        <v>82</v>
      </c>
      <c r="EP206" s="192" t="s">
        <v>82</v>
      </c>
      <c r="EQ206" s="192" t="s">
        <v>64</v>
      </c>
      <c r="ER206" s="192" t="s">
        <v>64</v>
      </c>
      <c r="ES206" s="192" t="s">
        <v>64</v>
      </c>
      <c r="ET206" s="192" t="s">
        <v>64</v>
      </c>
      <c r="EU206" s="192" t="s">
        <v>64</v>
      </c>
      <c r="EV206" s="192" t="s">
        <v>64</v>
      </c>
      <c r="EW206" s="192" t="s">
        <v>64</v>
      </c>
      <c r="EX206" s="192" t="s">
        <v>64</v>
      </c>
      <c r="EY206" s="192" t="s">
        <v>64</v>
      </c>
      <c r="EZ206" s="192" t="s">
        <v>64</v>
      </c>
      <c r="FA206" s="192" t="s">
        <v>64</v>
      </c>
      <c r="FB206" s="192" t="s">
        <v>64</v>
      </c>
      <c r="FC206" s="192" t="s">
        <v>64</v>
      </c>
      <c r="FD206" s="192" t="s">
        <v>82</v>
      </c>
      <c r="FE206" s="192" t="s">
        <v>82</v>
      </c>
      <c r="FF206" s="192" t="s">
        <v>82</v>
      </c>
      <c r="FG206" s="192" t="s">
        <v>82</v>
      </c>
      <c r="FH206" s="192" t="s">
        <v>82</v>
      </c>
      <c r="FI206" s="192" t="s">
        <v>82</v>
      </c>
      <c r="FJ206" s="192" t="s">
        <v>82</v>
      </c>
      <c r="FK206" s="192" t="s">
        <v>82</v>
      </c>
      <c r="FL206" s="192" t="s">
        <v>82</v>
      </c>
      <c r="FM206" s="192" t="s">
        <v>83</v>
      </c>
      <c r="FN206" s="192" t="s">
        <v>82</v>
      </c>
      <c r="FO206" s="192" t="s">
        <v>64</v>
      </c>
      <c r="FP206" s="192" t="s">
        <v>64</v>
      </c>
      <c r="FQ206" s="192" t="s">
        <v>64</v>
      </c>
      <c r="FR206" s="192" t="s">
        <v>64</v>
      </c>
      <c r="FS206" s="192" t="s">
        <v>64</v>
      </c>
      <c r="FT206" s="192" t="s">
        <v>64</v>
      </c>
      <c r="FU206" s="192" t="s">
        <v>64</v>
      </c>
      <c r="FV206" s="192" t="s">
        <v>82</v>
      </c>
      <c r="FW206" s="192" t="s">
        <v>64</v>
      </c>
      <c r="FX206" s="192" t="s">
        <v>64</v>
      </c>
      <c r="FY206" s="192" t="s">
        <v>64</v>
      </c>
      <c r="FZ206" s="192" t="s">
        <v>64</v>
      </c>
      <c r="GA206" s="192" t="s">
        <v>64</v>
      </c>
      <c r="GB206" s="192" t="s">
        <v>64</v>
      </c>
      <c r="GC206" s="192" t="s">
        <v>64</v>
      </c>
      <c r="GD206" s="192" t="s">
        <v>64</v>
      </c>
      <c r="GE206" s="192" t="s">
        <v>64</v>
      </c>
      <c r="GF206" s="192" t="s">
        <v>64</v>
      </c>
      <c r="GG206" s="192" t="s">
        <v>64</v>
      </c>
      <c r="GH206" s="192" t="s">
        <v>64</v>
      </c>
      <c r="GI206" s="192" t="s">
        <v>64</v>
      </c>
      <c r="GJ206" s="192" t="s">
        <v>64</v>
      </c>
      <c r="GK206" s="192" t="s">
        <v>64</v>
      </c>
      <c r="GL206" s="192" t="s">
        <v>64</v>
      </c>
      <c r="GM206" s="192" t="s">
        <v>64</v>
      </c>
      <c r="GN206" s="192" t="s">
        <v>82</v>
      </c>
      <c r="GO206" s="192" t="s">
        <v>64</v>
      </c>
      <c r="GP206" s="192" t="s">
        <v>64</v>
      </c>
      <c r="GQ206" s="192" t="s">
        <v>64</v>
      </c>
      <c r="GR206" s="192" t="s">
        <v>64</v>
      </c>
      <c r="GS206" s="192" t="s">
        <v>64</v>
      </c>
      <c r="GT206" s="192" t="s">
        <v>82</v>
      </c>
      <c r="GU206" s="192" t="s">
        <v>64</v>
      </c>
      <c r="GV206" s="192" t="s">
        <v>64</v>
      </c>
      <c r="GW206" s="192" t="s">
        <v>64</v>
      </c>
      <c r="GX206" s="192" t="s">
        <v>64</v>
      </c>
      <c r="GY206" s="192" t="s">
        <v>64</v>
      </c>
      <c r="GZ206" s="192" t="s">
        <v>64</v>
      </c>
      <c r="HA206" s="192" t="s">
        <v>64</v>
      </c>
      <c r="HB206" s="192" t="s">
        <v>64</v>
      </c>
      <c r="HC206" s="192" t="s">
        <v>64</v>
      </c>
      <c r="HD206" s="192" t="s">
        <v>82</v>
      </c>
      <c r="HE206" s="192" t="s">
        <v>82</v>
      </c>
      <c r="HF206" s="192" t="s">
        <v>64</v>
      </c>
      <c r="HG206" s="192" t="s">
        <v>64</v>
      </c>
      <c r="HH206" s="192" t="s">
        <v>64</v>
      </c>
      <c r="HI206" s="192" t="s">
        <v>64</v>
      </c>
      <c r="HJ206" s="192" t="s">
        <v>64</v>
      </c>
      <c r="HK206" s="192" t="s">
        <v>64</v>
      </c>
      <c r="HL206" s="192" t="s">
        <v>64</v>
      </c>
      <c r="HM206" s="192" t="s">
        <v>64</v>
      </c>
      <c r="HN206" s="192" t="s">
        <v>64</v>
      </c>
      <c r="HO206" s="192" t="s">
        <v>82</v>
      </c>
      <c r="HP206" s="192" t="s">
        <v>82</v>
      </c>
      <c r="HQ206" s="192" t="s">
        <v>82</v>
      </c>
      <c r="HR206" s="192" t="s">
        <v>82</v>
      </c>
      <c r="HS206" s="192" t="s">
        <v>64</v>
      </c>
      <c r="HT206" s="192" t="s">
        <v>64</v>
      </c>
      <c r="HU206" s="192" t="s">
        <v>64</v>
      </c>
      <c r="HV206" s="192" t="s">
        <v>64</v>
      </c>
      <c r="HW206" s="192" t="s">
        <v>64</v>
      </c>
      <c r="HX206" s="192" t="s">
        <v>64</v>
      </c>
      <c r="HY206" s="192" t="s">
        <v>64</v>
      </c>
      <c r="HZ206" s="192" t="s">
        <v>64</v>
      </c>
      <c r="IA206" s="192" t="s">
        <v>64</v>
      </c>
      <c r="IB206" s="192" t="s">
        <v>64</v>
      </c>
      <c r="IC206" s="192" t="s">
        <v>64</v>
      </c>
      <c r="ID206" s="192" t="s">
        <v>64</v>
      </c>
      <c r="IE206" s="192" t="s">
        <v>64</v>
      </c>
      <c r="IF206" s="192" t="s">
        <v>64</v>
      </c>
      <c r="IG206" s="192" t="s">
        <v>64</v>
      </c>
      <c r="IH206" s="192" t="s">
        <v>64</v>
      </c>
      <c r="II206" s="192" t="s">
        <v>64</v>
      </c>
      <c r="IJ206" s="192" t="s">
        <v>64</v>
      </c>
      <c r="IK206" s="192" t="s">
        <v>64</v>
      </c>
      <c r="IL206" s="192" t="s">
        <v>64</v>
      </c>
      <c r="IM206" s="192" t="s">
        <v>490</v>
      </c>
      <c r="IN206" s="192" t="s">
        <v>83</v>
      </c>
      <c r="IO206" s="192" t="s">
        <v>489</v>
      </c>
      <c r="IP206" s="192" t="s">
        <v>487</v>
      </c>
      <c r="IQ206" s="192" t="s">
        <v>64</v>
      </c>
      <c r="IR206" s="192" t="s">
        <v>64</v>
      </c>
    </row>
    <row r="207" spans="1:252">
      <c r="A207" s="209" t="str">
        <f t="shared" si="3"/>
        <v>Report</v>
      </c>
      <c r="B207" s="192">
        <v>135155</v>
      </c>
      <c r="C207" s="192">
        <v>3076338</v>
      </c>
      <c r="D207" s="192" t="s">
        <v>1296</v>
      </c>
      <c r="E207" s="192" t="s">
        <v>794</v>
      </c>
      <c r="F207" s="192" t="s">
        <v>534</v>
      </c>
      <c r="G207" s="192" t="s">
        <v>534</v>
      </c>
      <c r="H207" s="192" t="s">
        <v>1259</v>
      </c>
      <c r="I207" s="192" t="s">
        <v>1297</v>
      </c>
      <c r="J207" s="192" t="s">
        <v>781</v>
      </c>
      <c r="K207" s="192" t="s">
        <v>817</v>
      </c>
      <c r="L207" s="192" t="s">
        <v>817</v>
      </c>
      <c r="M207" s="192" t="s">
        <v>783</v>
      </c>
      <c r="N207" s="210" t="s">
        <v>784</v>
      </c>
      <c r="O207" s="211">
        <v>10035803</v>
      </c>
      <c r="P207" s="196">
        <v>43165</v>
      </c>
      <c r="Q207" s="196">
        <v>43167</v>
      </c>
      <c r="R207" s="196">
        <v>43208</v>
      </c>
      <c r="S207" s="192" t="s">
        <v>785</v>
      </c>
      <c r="T207" s="192" t="s">
        <v>786</v>
      </c>
      <c r="U207" s="192">
        <v>2</v>
      </c>
      <c r="V207" s="192">
        <v>2</v>
      </c>
      <c r="W207" s="192">
        <v>2</v>
      </c>
      <c r="X207" s="192">
        <v>1</v>
      </c>
      <c r="Y207" s="192">
        <v>2</v>
      </c>
      <c r="Z207" s="192" t="s">
        <v>783</v>
      </c>
      <c r="AA207" s="192" t="s">
        <v>783</v>
      </c>
      <c r="AB207" s="192" t="s">
        <v>489</v>
      </c>
      <c r="AC207" s="192" t="s">
        <v>487</v>
      </c>
      <c r="AD207" s="192" t="s">
        <v>783</v>
      </c>
      <c r="AE207" s="192" t="s">
        <v>783</v>
      </c>
      <c r="AF207" s="192" t="s">
        <v>783</v>
      </c>
      <c r="AG207" s="192" t="s">
        <v>783</v>
      </c>
      <c r="AH207" s="192" t="s">
        <v>783</v>
      </c>
      <c r="AI207" s="192" t="s">
        <v>783</v>
      </c>
      <c r="AJ207" s="192" t="s">
        <v>783</v>
      </c>
      <c r="AK207" s="192" t="s">
        <v>787</v>
      </c>
      <c r="AL207" s="192" t="s">
        <v>64</v>
      </c>
      <c r="AM207" s="192" t="s">
        <v>64</v>
      </c>
      <c r="AN207" s="192" t="s">
        <v>64</v>
      </c>
      <c r="AO207" s="192" t="s">
        <v>64</v>
      </c>
      <c r="AP207" s="192" t="s">
        <v>64</v>
      </c>
      <c r="AQ207" s="192" t="s">
        <v>64</v>
      </c>
      <c r="AR207" s="192" t="s">
        <v>64</v>
      </c>
      <c r="AS207" s="192" t="s">
        <v>64</v>
      </c>
      <c r="AT207" s="192" t="s">
        <v>64</v>
      </c>
      <c r="AU207" s="192" t="s">
        <v>64</v>
      </c>
      <c r="AV207" s="192" t="s">
        <v>64</v>
      </c>
      <c r="AW207" s="192" t="s">
        <v>64</v>
      </c>
      <c r="AX207" s="192" t="s">
        <v>64</v>
      </c>
      <c r="AY207" s="192" t="s">
        <v>64</v>
      </c>
      <c r="AZ207" s="192" t="s">
        <v>64</v>
      </c>
      <c r="BA207" s="192" t="s">
        <v>64</v>
      </c>
      <c r="BB207" s="192" t="s">
        <v>82</v>
      </c>
      <c r="BC207" s="192" t="s">
        <v>64</v>
      </c>
      <c r="BD207" s="192" t="s">
        <v>64</v>
      </c>
      <c r="BE207" s="192" t="s">
        <v>64</v>
      </c>
      <c r="BF207" s="192" t="s">
        <v>64</v>
      </c>
      <c r="BG207" s="192" t="s">
        <v>64</v>
      </c>
      <c r="BH207" s="192" t="s">
        <v>64</v>
      </c>
      <c r="BI207" s="192" t="s">
        <v>64</v>
      </c>
      <c r="BJ207" s="192" t="s">
        <v>82</v>
      </c>
      <c r="BK207" s="192" t="s">
        <v>82</v>
      </c>
      <c r="BL207" s="192" t="s">
        <v>64</v>
      </c>
      <c r="BM207" s="192" t="s">
        <v>64</v>
      </c>
      <c r="BN207" s="192" t="s">
        <v>64</v>
      </c>
      <c r="BO207" s="192" t="s">
        <v>64</v>
      </c>
      <c r="BP207" s="192" t="s">
        <v>64</v>
      </c>
      <c r="BQ207" s="192" t="s">
        <v>64</v>
      </c>
      <c r="BR207" s="192" t="s">
        <v>64</v>
      </c>
      <c r="BS207" s="192" t="s">
        <v>64</v>
      </c>
      <c r="BT207" s="192" t="s">
        <v>64</v>
      </c>
      <c r="BU207" s="192" t="s">
        <v>64</v>
      </c>
      <c r="BV207" s="192" t="s">
        <v>64</v>
      </c>
      <c r="BW207" s="192" t="s">
        <v>64</v>
      </c>
      <c r="BX207" s="192" t="s">
        <v>64</v>
      </c>
      <c r="BY207" s="192" t="s">
        <v>64</v>
      </c>
      <c r="BZ207" s="192" t="s">
        <v>64</v>
      </c>
      <c r="CA207" s="192" t="s">
        <v>64</v>
      </c>
      <c r="CB207" s="192" t="s">
        <v>64</v>
      </c>
      <c r="CC207" s="192" t="s">
        <v>64</v>
      </c>
      <c r="CD207" s="192" t="s">
        <v>64</v>
      </c>
      <c r="CE207" s="192" t="s">
        <v>64</v>
      </c>
      <c r="CF207" s="192" t="s">
        <v>64</v>
      </c>
      <c r="CG207" s="192" t="s">
        <v>64</v>
      </c>
      <c r="CH207" s="192" t="s">
        <v>64</v>
      </c>
      <c r="CI207" s="192" t="s">
        <v>64</v>
      </c>
      <c r="CJ207" s="192" t="s">
        <v>64</v>
      </c>
      <c r="CK207" s="192" t="s">
        <v>64</v>
      </c>
      <c r="CL207" s="192" t="s">
        <v>64</v>
      </c>
      <c r="CM207" s="192" t="s">
        <v>64</v>
      </c>
      <c r="CN207" s="192" t="s">
        <v>64</v>
      </c>
      <c r="CO207" s="192" t="s">
        <v>64</v>
      </c>
      <c r="CP207" s="192" t="s">
        <v>64</v>
      </c>
      <c r="CQ207" s="192" t="s">
        <v>64</v>
      </c>
      <c r="CR207" s="192" t="s">
        <v>64</v>
      </c>
      <c r="CS207" s="192" t="s">
        <v>82</v>
      </c>
      <c r="CT207" s="192" t="s">
        <v>82</v>
      </c>
      <c r="CU207" s="192" t="s">
        <v>64</v>
      </c>
      <c r="CV207" s="192" t="s">
        <v>64</v>
      </c>
      <c r="CW207" s="192" t="s">
        <v>64</v>
      </c>
      <c r="CX207" s="192" t="s">
        <v>64</v>
      </c>
      <c r="CY207" s="192" t="s">
        <v>64</v>
      </c>
      <c r="CZ207" s="192" t="s">
        <v>64</v>
      </c>
      <c r="DA207" s="192" t="s">
        <v>64</v>
      </c>
      <c r="DB207" s="192" t="s">
        <v>64</v>
      </c>
      <c r="DC207" s="192" t="s">
        <v>64</v>
      </c>
      <c r="DD207" s="192" t="s">
        <v>64</v>
      </c>
      <c r="DE207" s="192" t="s">
        <v>64</v>
      </c>
      <c r="DF207" s="192" t="s">
        <v>64</v>
      </c>
      <c r="DG207" s="192" t="s">
        <v>64</v>
      </c>
      <c r="DH207" s="192" t="s">
        <v>64</v>
      </c>
      <c r="DI207" s="192" t="s">
        <v>64</v>
      </c>
      <c r="DJ207" s="192" t="s">
        <v>64</v>
      </c>
      <c r="DK207" s="192" t="s">
        <v>64</v>
      </c>
      <c r="DL207" s="192" t="s">
        <v>64</v>
      </c>
      <c r="DM207" s="192" t="s">
        <v>64</v>
      </c>
      <c r="DN207" s="192" t="s">
        <v>64</v>
      </c>
      <c r="DO207" s="192" t="s">
        <v>64</v>
      </c>
      <c r="DP207" s="192" t="s">
        <v>64</v>
      </c>
      <c r="DQ207" s="192" t="s">
        <v>64</v>
      </c>
      <c r="DR207" s="192" t="s">
        <v>82</v>
      </c>
      <c r="DS207" s="192" t="s">
        <v>64</v>
      </c>
      <c r="DT207" s="192" t="s">
        <v>82</v>
      </c>
      <c r="DU207" s="192" t="s">
        <v>82</v>
      </c>
      <c r="DV207" s="192" t="s">
        <v>82</v>
      </c>
      <c r="DW207" s="192" t="s">
        <v>82</v>
      </c>
      <c r="DX207" s="192" t="s">
        <v>82</v>
      </c>
      <c r="DY207" s="192" t="s">
        <v>82</v>
      </c>
      <c r="DZ207" s="192" t="s">
        <v>82</v>
      </c>
      <c r="EA207" s="192" t="s">
        <v>82</v>
      </c>
      <c r="EB207" s="192" t="s">
        <v>82</v>
      </c>
      <c r="EC207" s="192" t="s">
        <v>82</v>
      </c>
      <c r="ED207" s="192" t="s">
        <v>82</v>
      </c>
      <c r="EE207" s="192" t="s">
        <v>82</v>
      </c>
      <c r="EF207" s="192" t="s">
        <v>82</v>
      </c>
      <c r="EG207" s="192" t="s">
        <v>82</v>
      </c>
      <c r="EH207" s="192" t="s">
        <v>64</v>
      </c>
      <c r="EI207" s="192" t="s">
        <v>64</v>
      </c>
      <c r="EJ207" s="192" t="s">
        <v>64</v>
      </c>
      <c r="EK207" s="192" t="s">
        <v>64</v>
      </c>
      <c r="EL207" s="192" t="s">
        <v>64</v>
      </c>
      <c r="EM207" s="192" t="s">
        <v>64</v>
      </c>
      <c r="EN207" s="192" t="s">
        <v>64</v>
      </c>
      <c r="EO207" s="192" t="s">
        <v>64</v>
      </c>
      <c r="EP207" s="192" t="s">
        <v>64</v>
      </c>
      <c r="EQ207" s="192" t="s">
        <v>64</v>
      </c>
      <c r="ER207" s="192" t="s">
        <v>64</v>
      </c>
      <c r="ES207" s="192" t="s">
        <v>64</v>
      </c>
      <c r="ET207" s="192" t="s">
        <v>64</v>
      </c>
      <c r="EU207" s="192" t="s">
        <v>64</v>
      </c>
      <c r="EV207" s="192" t="s">
        <v>64</v>
      </c>
      <c r="EW207" s="192" t="s">
        <v>64</v>
      </c>
      <c r="EX207" s="192" t="s">
        <v>64</v>
      </c>
      <c r="EY207" s="192" t="s">
        <v>64</v>
      </c>
      <c r="EZ207" s="192" t="s">
        <v>64</v>
      </c>
      <c r="FA207" s="192" t="s">
        <v>64</v>
      </c>
      <c r="FB207" s="192" t="s">
        <v>64</v>
      </c>
      <c r="FC207" s="192" t="s">
        <v>64</v>
      </c>
      <c r="FD207" s="192" t="s">
        <v>64</v>
      </c>
      <c r="FE207" s="192" t="s">
        <v>82</v>
      </c>
      <c r="FF207" s="192" t="s">
        <v>82</v>
      </c>
      <c r="FG207" s="192" t="s">
        <v>82</v>
      </c>
      <c r="FH207" s="192" t="s">
        <v>82</v>
      </c>
      <c r="FI207" s="192" t="s">
        <v>82</v>
      </c>
      <c r="FJ207" s="192" t="s">
        <v>82</v>
      </c>
      <c r="FK207" s="192" t="s">
        <v>64</v>
      </c>
      <c r="FL207" s="192" t="s">
        <v>64</v>
      </c>
      <c r="FM207" s="192" t="s">
        <v>64</v>
      </c>
      <c r="FN207" s="192" t="s">
        <v>64</v>
      </c>
      <c r="FO207" s="192" t="s">
        <v>64</v>
      </c>
      <c r="FP207" s="192" t="s">
        <v>64</v>
      </c>
      <c r="FQ207" s="192" t="s">
        <v>64</v>
      </c>
      <c r="FR207" s="192" t="s">
        <v>64</v>
      </c>
      <c r="FS207" s="192" t="s">
        <v>64</v>
      </c>
      <c r="FT207" s="192" t="s">
        <v>64</v>
      </c>
      <c r="FU207" s="192" t="s">
        <v>64</v>
      </c>
      <c r="FV207" s="192" t="s">
        <v>64</v>
      </c>
      <c r="FW207" s="192" t="s">
        <v>64</v>
      </c>
      <c r="FX207" s="192" t="s">
        <v>64</v>
      </c>
      <c r="FY207" s="192" t="s">
        <v>64</v>
      </c>
      <c r="FZ207" s="192" t="s">
        <v>64</v>
      </c>
      <c r="GA207" s="192" t="s">
        <v>64</v>
      </c>
      <c r="GB207" s="192" t="s">
        <v>64</v>
      </c>
      <c r="GC207" s="192" t="s">
        <v>64</v>
      </c>
      <c r="GD207" s="192" t="s">
        <v>64</v>
      </c>
      <c r="GE207" s="192" t="s">
        <v>64</v>
      </c>
      <c r="GF207" s="192" t="s">
        <v>64</v>
      </c>
      <c r="GG207" s="192" t="s">
        <v>64</v>
      </c>
      <c r="GH207" s="192" t="s">
        <v>64</v>
      </c>
      <c r="GI207" s="192" t="s">
        <v>64</v>
      </c>
      <c r="GJ207" s="192" t="s">
        <v>64</v>
      </c>
      <c r="GK207" s="192" t="s">
        <v>64</v>
      </c>
      <c r="GL207" s="192" t="s">
        <v>64</v>
      </c>
      <c r="GM207" s="192" t="s">
        <v>64</v>
      </c>
      <c r="GN207" s="192" t="s">
        <v>82</v>
      </c>
      <c r="GO207" s="192" t="s">
        <v>64</v>
      </c>
      <c r="GP207" s="192" t="s">
        <v>64</v>
      </c>
      <c r="GQ207" s="192" t="s">
        <v>64</v>
      </c>
      <c r="GR207" s="192" t="s">
        <v>64</v>
      </c>
      <c r="GS207" s="192" t="s">
        <v>64</v>
      </c>
      <c r="GT207" s="192" t="s">
        <v>64</v>
      </c>
      <c r="GU207" s="192" t="s">
        <v>64</v>
      </c>
      <c r="GV207" s="192" t="s">
        <v>64</v>
      </c>
      <c r="GW207" s="192" t="s">
        <v>64</v>
      </c>
      <c r="GX207" s="192" t="s">
        <v>64</v>
      </c>
      <c r="GY207" s="192" t="s">
        <v>64</v>
      </c>
      <c r="GZ207" s="192" t="s">
        <v>64</v>
      </c>
      <c r="HA207" s="192" t="s">
        <v>64</v>
      </c>
      <c r="HB207" s="192" t="s">
        <v>64</v>
      </c>
      <c r="HC207" s="192" t="s">
        <v>64</v>
      </c>
      <c r="HD207" s="192" t="s">
        <v>82</v>
      </c>
      <c r="HE207" s="192" t="s">
        <v>64</v>
      </c>
      <c r="HF207" s="192" t="s">
        <v>64</v>
      </c>
      <c r="HG207" s="192" t="s">
        <v>64</v>
      </c>
      <c r="HH207" s="192" t="s">
        <v>64</v>
      </c>
      <c r="HI207" s="192" t="s">
        <v>64</v>
      </c>
      <c r="HJ207" s="192" t="s">
        <v>64</v>
      </c>
      <c r="HK207" s="192" t="s">
        <v>64</v>
      </c>
      <c r="HL207" s="192" t="s">
        <v>64</v>
      </c>
      <c r="HM207" s="192" t="s">
        <v>64</v>
      </c>
      <c r="HN207" s="192" t="s">
        <v>64</v>
      </c>
      <c r="HO207" s="192" t="s">
        <v>64</v>
      </c>
      <c r="HP207" s="192" t="s">
        <v>82</v>
      </c>
      <c r="HQ207" s="192" t="s">
        <v>82</v>
      </c>
      <c r="HR207" s="192" t="s">
        <v>82</v>
      </c>
      <c r="HS207" s="192" t="s">
        <v>64</v>
      </c>
      <c r="HT207" s="192" t="s">
        <v>64</v>
      </c>
      <c r="HU207" s="192" t="s">
        <v>64</v>
      </c>
      <c r="HV207" s="192" t="s">
        <v>64</v>
      </c>
      <c r="HW207" s="192" t="s">
        <v>64</v>
      </c>
      <c r="HX207" s="192" t="s">
        <v>64</v>
      </c>
      <c r="HY207" s="192" t="s">
        <v>64</v>
      </c>
      <c r="HZ207" s="192" t="s">
        <v>64</v>
      </c>
      <c r="IA207" s="192" t="s">
        <v>64</v>
      </c>
      <c r="IB207" s="192" t="s">
        <v>64</v>
      </c>
      <c r="IC207" s="192" t="s">
        <v>64</v>
      </c>
      <c r="ID207" s="192" t="s">
        <v>64</v>
      </c>
      <c r="IE207" s="192" t="s">
        <v>64</v>
      </c>
      <c r="IF207" s="192" t="s">
        <v>64</v>
      </c>
      <c r="IG207" s="192" t="s">
        <v>64</v>
      </c>
      <c r="IH207" s="192" t="s">
        <v>64</v>
      </c>
      <c r="II207" s="192" t="s">
        <v>64</v>
      </c>
      <c r="IJ207" s="192" t="s">
        <v>64</v>
      </c>
      <c r="IK207" s="192" t="s">
        <v>64</v>
      </c>
      <c r="IL207" s="192" t="s">
        <v>64</v>
      </c>
      <c r="IM207" s="192" t="s">
        <v>490</v>
      </c>
      <c r="IN207" s="192" t="s">
        <v>83</v>
      </c>
      <c r="IO207" s="192" t="s">
        <v>489</v>
      </c>
      <c r="IP207" s="192" t="s">
        <v>487</v>
      </c>
      <c r="IQ207" s="192" t="s">
        <v>82</v>
      </c>
      <c r="IR207" s="192" t="s">
        <v>82</v>
      </c>
    </row>
    <row r="208" spans="1:252">
      <c r="A208" s="209" t="str">
        <f t="shared" si="3"/>
        <v>Report</v>
      </c>
      <c r="B208" s="192">
        <v>101484</v>
      </c>
      <c r="C208" s="192">
        <v>3036060</v>
      </c>
      <c r="D208" s="192" t="s">
        <v>1298</v>
      </c>
      <c r="E208" s="192" t="s">
        <v>794</v>
      </c>
      <c r="F208" s="192" t="s">
        <v>534</v>
      </c>
      <c r="G208" s="192" t="s">
        <v>534</v>
      </c>
      <c r="H208" s="192" t="s">
        <v>1299</v>
      </c>
      <c r="I208" s="192" t="s">
        <v>1300</v>
      </c>
      <c r="J208" s="192" t="s">
        <v>781</v>
      </c>
      <c r="K208" s="192" t="s">
        <v>781</v>
      </c>
      <c r="L208" s="192" t="s">
        <v>782</v>
      </c>
      <c r="M208" s="192" t="s">
        <v>783</v>
      </c>
      <c r="N208" s="210" t="s">
        <v>784</v>
      </c>
      <c r="O208" s="211">
        <v>10008542</v>
      </c>
      <c r="P208" s="196">
        <v>43046</v>
      </c>
      <c r="Q208" s="196">
        <v>43048</v>
      </c>
      <c r="R208" s="196">
        <v>43087</v>
      </c>
      <c r="S208" s="192" t="s">
        <v>785</v>
      </c>
      <c r="T208" s="192" t="s">
        <v>786</v>
      </c>
      <c r="U208" s="192">
        <v>2</v>
      </c>
      <c r="V208" s="192">
        <v>2</v>
      </c>
      <c r="W208" s="192">
        <v>2</v>
      </c>
      <c r="X208" s="192">
        <v>2</v>
      </c>
      <c r="Y208" s="192">
        <v>2</v>
      </c>
      <c r="Z208" s="192">
        <v>2</v>
      </c>
      <c r="AA208" s="192" t="s">
        <v>783</v>
      </c>
      <c r="AB208" s="192" t="s">
        <v>489</v>
      </c>
      <c r="AC208" s="192" t="s">
        <v>783</v>
      </c>
      <c r="AD208" s="192" t="s">
        <v>783</v>
      </c>
      <c r="AE208" s="192" t="s">
        <v>783</v>
      </c>
      <c r="AF208" s="192" t="s">
        <v>783</v>
      </c>
      <c r="AG208" s="192" t="s">
        <v>783</v>
      </c>
      <c r="AH208" s="192" t="s">
        <v>783</v>
      </c>
      <c r="AI208" s="192" t="s">
        <v>783</v>
      </c>
      <c r="AJ208" s="192" t="s">
        <v>783</v>
      </c>
      <c r="AK208" s="192" t="s">
        <v>787</v>
      </c>
      <c r="AL208" s="192" t="s">
        <v>64</v>
      </c>
      <c r="AM208" s="192" t="s">
        <v>64</v>
      </c>
      <c r="AN208" s="192" t="s">
        <v>64</v>
      </c>
      <c r="AO208" s="192" t="s">
        <v>64</v>
      </c>
      <c r="AP208" s="192" t="s">
        <v>64</v>
      </c>
      <c r="AQ208" s="192" t="s">
        <v>64</v>
      </c>
      <c r="AR208" s="192" t="s">
        <v>64</v>
      </c>
      <c r="AS208" s="192" t="s">
        <v>64</v>
      </c>
      <c r="AT208" s="192" t="s">
        <v>64</v>
      </c>
      <c r="AU208" s="192" t="s">
        <v>64</v>
      </c>
      <c r="AV208" s="192" t="s">
        <v>64</v>
      </c>
      <c r="AW208" s="192" t="s">
        <v>64</v>
      </c>
      <c r="AX208" s="192" t="s">
        <v>64</v>
      </c>
      <c r="AY208" s="192" t="s">
        <v>64</v>
      </c>
      <c r="AZ208" s="192" t="s">
        <v>64</v>
      </c>
      <c r="BA208" s="192" t="s">
        <v>64</v>
      </c>
      <c r="BB208" s="192" t="s">
        <v>83</v>
      </c>
      <c r="BC208" s="192" t="s">
        <v>64</v>
      </c>
      <c r="BD208" s="192" t="s">
        <v>64</v>
      </c>
      <c r="BE208" s="192" t="s">
        <v>64</v>
      </c>
      <c r="BF208" s="192" t="s">
        <v>83</v>
      </c>
      <c r="BG208" s="192" t="s">
        <v>83</v>
      </c>
      <c r="BH208" s="192" t="s">
        <v>83</v>
      </c>
      <c r="BI208" s="192" t="s">
        <v>83</v>
      </c>
      <c r="BJ208" s="192" t="s">
        <v>64</v>
      </c>
      <c r="BK208" s="192" t="s">
        <v>83</v>
      </c>
      <c r="BL208" s="192" t="s">
        <v>64</v>
      </c>
      <c r="BM208" s="192" t="s">
        <v>64</v>
      </c>
      <c r="BN208" s="192" t="s">
        <v>64</v>
      </c>
      <c r="BO208" s="192" t="s">
        <v>64</v>
      </c>
      <c r="BP208" s="192" t="s">
        <v>64</v>
      </c>
      <c r="BQ208" s="192" t="s">
        <v>64</v>
      </c>
      <c r="BR208" s="192" t="s">
        <v>64</v>
      </c>
      <c r="BS208" s="192" t="s">
        <v>64</v>
      </c>
      <c r="BT208" s="192" t="s">
        <v>64</v>
      </c>
      <c r="BU208" s="192" t="s">
        <v>64</v>
      </c>
      <c r="BV208" s="192" t="s">
        <v>64</v>
      </c>
      <c r="BW208" s="192" t="s">
        <v>64</v>
      </c>
      <c r="BX208" s="192" t="s">
        <v>64</v>
      </c>
      <c r="BY208" s="192" t="s">
        <v>64</v>
      </c>
      <c r="BZ208" s="192" t="s">
        <v>64</v>
      </c>
      <c r="CA208" s="192" t="s">
        <v>64</v>
      </c>
      <c r="CB208" s="192" t="s">
        <v>64</v>
      </c>
      <c r="CC208" s="192" t="s">
        <v>64</v>
      </c>
      <c r="CD208" s="192" t="s">
        <v>64</v>
      </c>
      <c r="CE208" s="192" t="s">
        <v>64</v>
      </c>
      <c r="CF208" s="192" t="s">
        <v>64</v>
      </c>
      <c r="CG208" s="192" t="s">
        <v>64</v>
      </c>
      <c r="CH208" s="192" t="s">
        <v>64</v>
      </c>
      <c r="CI208" s="192" t="s">
        <v>64</v>
      </c>
      <c r="CJ208" s="192" t="s">
        <v>64</v>
      </c>
      <c r="CK208" s="192" t="s">
        <v>64</v>
      </c>
      <c r="CL208" s="192" t="s">
        <v>64</v>
      </c>
      <c r="CM208" s="192" t="s">
        <v>64</v>
      </c>
      <c r="CN208" s="192" t="s">
        <v>64</v>
      </c>
      <c r="CO208" s="192" t="s">
        <v>64</v>
      </c>
      <c r="CP208" s="192" t="s">
        <v>64</v>
      </c>
      <c r="CQ208" s="192" t="s">
        <v>64</v>
      </c>
      <c r="CR208" s="192" t="s">
        <v>83</v>
      </c>
      <c r="CS208" s="192" t="s">
        <v>83</v>
      </c>
      <c r="CT208" s="192" t="s">
        <v>83</v>
      </c>
      <c r="CU208" s="192" t="s">
        <v>64</v>
      </c>
      <c r="CV208" s="192" t="s">
        <v>64</v>
      </c>
      <c r="CW208" s="192" t="s">
        <v>64</v>
      </c>
      <c r="CX208" s="192" t="s">
        <v>64</v>
      </c>
      <c r="CY208" s="192" t="s">
        <v>64</v>
      </c>
      <c r="CZ208" s="192" t="s">
        <v>64</v>
      </c>
      <c r="DA208" s="192" t="s">
        <v>64</v>
      </c>
      <c r="DB208" s="192" t="s">
        <v>64</v>
      </c>
      <c r="DC208" s="192" t="s">
        <v>64</v>
      </c>
      <c r="DD208" s="192" t="s">
        <v>64</v>
      </c>
      <c r="DE208" s="192" t="s">
        <v>64</v>
      </c>
      <c r="DF208" s="192" t="s">
        <v>64</v>
      </c>
      <c r="DG208" s="192" t="s">
        <v>64</v>
      </c>
      <c r="DH208" s="192" t="s">
        <v>64</v>
      </c>
      <c r="DI208" s="192" t="s">
        <v>64</v>
      </c>
      <c r="DJ208" s="192" t="s">
        <v>64</v>
      </c>
      <c r="DK208" s="192" t="s">
        <v>64</v>
      </c>
      <c r="DL208" s="192" t="s">
        <v>64</v>
      </c>
      <c r="DM208" s="192" t="s">
        <v>64</v>
      </c>
      <c r="DN208" s="192" t="s">
        <v>64</v>
      </c>
      <c r="DO208" s="192" t="s">
        <v>64</v>
      </c>
      <c r="DP208" s="192" t="s">
        <v>64</v>
      </c>
      <c r="DQ208" s="192" t="s">
        <v>64</v>
      </c>
      <c r="DR208" s="192" t="s">
        <v>83</v>
      </c>
      <c r="DS208" s="192" t="s">
        <v>64</v>
      </c>
      <c r="DT208" s="192" t="s">
        <v>64</v>
      </c>
      <c r="DU208" s="192" t="s">
        <v>64</v>
      </c>
      <c r="DV208" s="192" t="s">
        <v>64</v>
      </c>
      <c r="DW208" s="192" t="s">
        <v>64</v>
      </c>
      <c r="DX208" s="192" t="s">
        <v>64</v>
      </c>
      <c r="DY208" s="192" t="s">
        <v>64</v>
      </c>
      <c r="DZ208" s="192" t="s">
        <v>64</v>
      </c>
      <c r="EA208" s="192" t="s">
        <v>64</v>
      </c>
      <c r="EB208" s="192" t="s">
        <v>64</v>
      </c>
      <c r="EC208" s="192" t="s">
        <v>64</v>
      </c>
      <c r="ED208" s="192" t="s">
        <v>64</v>
      </c>
      <c r="EE208" s="192" t="s">
        <v>64</v>
      </c>
      <c r="EF208" s="192" t="s">
        <v>83</v>
      </c>
      <c r="EG208" s="192" t="s">
        <v>64</v>
      </c>
      <c r="EH208" s="192" t="s">
        <v>64</v>
      </c>
      <c r="EI208" s="192" t="s">
        <v>64</v>
      </c>
      <c r="EJ208" s="192" t="s">
        <v>64</v>
      </c>
      <c r="EK208" s="192" t="s">
        <v>64</v>
      </c>
      <c r="EL208" s="192" t="s">
        <v>64</v>
      </c>
      <c r="EM208" s="192" t="s">
        <v>64</v>
      </c>
      <c r="EN208" s="192" t="s">
        <v>64</v>
      </c>
      <c r="EO208" s="192" t="s">
        <v>64</v>
      </c>
      <c r="EP208" s="192" t="s">
        <v>64</v>
      </c>
      <c r="EQ208" s="192" t="s">
        <v>64</v>
      </c>
      <c r="ER208" s="192" t="s">
        <v>64</v>
      </c>
      <c r="ES208" s="192" t="s">
        <v>64</v>
      </c>
      <c r="ET208" s="192" t="s">
        <v>64</v>
      </c>
      <c r="EU208" s="192" t="s">
        <v>64</v>
      </c>
      <c r="EV208" s="192" t="s">
        <v>64</v>
      </c>
      <c r="EW208" s="192" t="s">
        <v>64</v>
      </c>
      <c r="EX208" s="192" t="s">
        <v>64</v>
      </c>
      <c r="EY208" s="192" t="s">
        <v>64</v>
      </c>
      <c r="EZ208" s="192" t="s">
        <v>64</v>
      </c>
      <c r="FA208" s="192" t="s">
        <v>64</v>
      </c>
      <c r="FB208" s="192" t="s">
        <v>64</v>
      </c>
      <c r="FC208" s="192" t="s">
        <v>64</v>
      </c>
      <c r="FD208" s="192" t="s">
        <v>64</v>
      </c>
      <c r="FE208" s="192" t="s">
        <v>64</v>
      </c>
      <c r="FF208" s="192" t="s">
        <v>64</v>
      </c>
      <c r="FG208" s="192" t="s">
        <v>64</v>
      </c>
      <c r="FH208" s="192" t="s">
        <v>64</v>
      </c>
      <c r="FI208" s="192" t="s">
        <v>64</v>
      </c>
      <c r="FJ208" s="192" t="s">
        <v>64</v>
      </c>
      <c r="FK208" s="192" t="s">
        <v>64</v>
      </c>
      <c r="FL208" s="192" t="s">
        <v>64</v>
      </c>
      <c r="FM208" s="192" t="s">
        <v>64</v>
      </c>
      <c r="FN208" s="192" t="s">
        <v>64</v>
      </c>
      <c r="FO208" s="192" t="s">
        <v>64</v>
      </c>
      <c r="FP208" s="192" t="s">
        <v>64</v>
      </c>
      <c r="FQ208" s="192" t="s">
        <v>64</v>
      </c>
      <c r="FR208" s="192" t="s">
        <v>83</v>
      </c>
      <c r="FS208" s="192" t="s">
        <v>64</v>
      </c>
      <c r="FT208" s="192" t="s">
        <v>64</v>
      </c>
      <c r="FU208" s="192" t="s">
        <v>64</v>
      </c>
      <c r="FV208" s="192" t="s">
        <v>64</v>
      </c>
      <c r="FW208" s="192" t="s">
        <v>64</v>
      </c>
      <c r="FX208" s="192" t="s">
        <v>64</v>
      </c>
      <c r="FY208" s="192" t="s">
        <v>64</v>
      </c>
      <c r="FZ208" s="192" t="s">
        <v>64</v>
      </c>
      <c r="GA208" s="192" t="s">
        <v>64</v>
      </c>
      <c r="GB208" s="192" t="s">
        <v>64</v>
      </c>
      <c r="GC208" s="192" t="s">
        <v>64</v>
      </c>
      <c r="GD208" s="192" t="s">
        <v>64</v>
      </c>
      <c r="GE208" s="192" t="s">
        <v>64</v>
      </c>
      <c r="GF208" s="192" t="s">
        <v>64</v>
      </c>
      <c r="GG208" s="192" t="s">
        <v>64</v>
      </c>
      <c r="GH208" s="192" t="s">
        <v>64</v>
      </c>
      <c r="GI208" s="192" t="s">
        <v>64</v>
      </c>
      <c r="GJ208" s="192" t="s">
        <v>64</v>
      </c>
      <c r="GK208" s="192" t="s">
        <v>64</v>
      </c>
      <c r="GL208" s="192" t="s">
        <v>64</v>
      </c>
      <c r="GM208" s="192" t="s">
        <v>64</v>
      </c>
      <c r="GN208" s="192" t="s">
        <v>83</v>
      </c>
      <c r="GO208" s="192" t="s">
        <v>64</v>
      </c>
      <c r="GP208" s="192" t="s">
        <v>64</v>
      </c>
      <c r="GQ208" s="192" t="s">
        <v>64</v>
      </c>
      <c r="GR208" s="192" t="s">
        <v>64</v>
      </c>
      <c r="GS208" s="192" t="s">
        <v>64</v>
      </c>
      <c r="GT208" s="192" t="s">
        <v>64</v>
      </c>
      <c r="GU208" s="192" t="s">
        <v>64</v>
      </c>
      <c r="GV208" s="192" t="s">
        <v>64</v>
      </c>
      <c r="GW208" s="192" t="s">
        <v>64</v>
      </c>
      <c r="GX208" s="192" t="s">
        <v>64</v>
      </c>
      <c r="GY208" s="192" t="s">
        <v>64</v>
      </c>
      <c r="GZ208" s="192" t="s">
        <v>64</v>
      </c>
      <c r="HA208" s="192" t="s">
        <v>64</v>
      </c>
      <c r="HB208" s="192" t="s">
        <v>64</v>
      </c>
      <c r="HC208" s="192" t="s">
        <v>83</v>
      </c>
      <c r="HD208" s="192" t="s">
        <v>64</v>
      </c>
      <c r="HE208" s="192" t="s">
        <v>64</v>
      </c>
      <c r="HF208" s="192" t="s">
        <v>64</v>
      </c>
      <c r="HG208" s="192" t="s">
        <v>64</v>
      </c>
      <c r="HH208" s="192" t="s">
        <v>64</v>
      </c>
      <c r="HI208" s="192" t="s">
        <v>64</v>
      </c>
      <c r="HJ208" s="192" t="s">
        <v>64</v>
      </c>
      <c r="HK208" s="192" t="s">
        <v>64</v>
      </c>
      <c r="HL208" s="192" t="s">
        <v>64</v>
      </c>
      <c r="HM208" s="192" t="s">
        <v>64</v>
      </c>
      <c r="HN208" s="192" t="s">
        <v>64</v>
      </c>
      <c r="HO208" s="192" t="s">
        <v>83</v>
      </c>
      <c r="HP208" s="192" t="s">
        <v>83</v>
      </c>
      <c r="HQ208" s="192" t="s">
        <v>83</v>
      </c>
      <c r="HR208" s="192" t="s">
        <v>83</v>
      </c>
      <c r="HS208" s="192" t="s">
        <v>64</v>
      </c>
      <c r="HT208" s="192" t="s">
        <v>64</v>
      </c>
      <c r="HU208" s="192" t="s">
        <v>64</v>
      </c>
      <c r="HV208" s="192" t="s">
        <v>64</v>
      </c>
      <c r="HW208" s="192" t="s">
        <v>64</v>
      </c>
      <c r="HX208" s="192" t="s">
        <v>64</v>
      </c>
      <c r="HY208" s="192" t="s">
        <v>64</v>
      </c>
      <c r="HZ208" s="192" t="s">
        <v>64</v>
      </c>
      <c r="IA208" s="192" t="s">
        <v>64</v>
      </c>
      <c r="IB208" s="192" t="s">
        <v>64</v>
      </c>
      <c r="IC208" s="192" t="s">
        <v>64</v>
      </c>
      <c r="ID208" s="192" t="s">
        <v>64</v>
      </c>
      <c r="IE208" s="192" t="s">
        <v>64</v>
      </c>
      <c r="IF208" s="192" t="s">
        <v>64</v>
      </c>
      <c r="IG208" s="192" t="s">
        <v>64</v>
      </c>
      <c r="IH208" s="192" t="s">
        <v>64</v>
      </c>
      <c r="II208" s="192" t="s">
        <v>64</v>
      </c>
      <c r="IJ208" s="192" t="s">
        <v>64</v>
      </c>
      <c r="IK208" s="192" t="s">
        <v>64</v>
      </c>
      <c r="IL208" s="192" t="s">
        <v>64</v>
      </c>
      <c r="IM208" s="192" t="s">
        <v>490</v>
      </c>
      <c r="IN208" s="192" t="s">
        <v>797</v>
      </c>
      <c r="IO208" s="192" t="s">
        <v>489</v>
      </c>
      <c r="IP208" s="192" t="s">
        <v>487</v>
      </c>
      <c r="IQ208" s="192" t="s">
        <v>783</v>
      </c>
      <c r="IR208" s="192" t="s">
        <v>783</v>
      </c>
    </row>
    <row r="209" spans="1:252">
      <c r="A209" s="209" t="str">
        <f t="shared" si="3"/>
        <v>Report</v>
      </c>
      <c r="B209" s="192">
        <v>118979</v>
      </c>
      <c r="C209" s="192">
        <v>8876001</v>
      </c>
      <c r="D209" s="192" t="s">
        <v>1301</v>
      </c>
      <c r="E209" s="192" t="s">
        <v>794</v>
      </c>
      <c r="F209" s="192" t="s">
        <v>535</v>
      </c>
      <c r="G209" s="192" t="s">
        <v>535</v>
      </c>
      <c r="H209" s="192" t="s">
        <v>1302</v>
      </c>
      <c r="I209" s="192" t="s">
        <v>1303</v>
      </c>
      <c r="J209" s="192" t="s">
        <v>781</v>
      </c>
      <c r="K209" s="192" t="s">
        <v>781</v>
      </c>
      <c r="L209" s="192" t="s">
        <v>782</v>
      </c>
      <c r="M209" s="192" t="s">
        <v>783</v>
      </c>
      <c r="N209" s="210" t="s">
        <v>784</v>
      </c>
      <c r="O209" s="211">
        <v>10047025</v>
      </c>
      <c r="P209" s="196">
        <v>43270</v>
      </c>
      <c r="Q209" s="196">
        <v>43272</v>
      </c>
      <c r="R209" s="196">
        <v>43347</v>
      </c>
      <c r="S209" s="192" t="s">
        <v>785</v>
      </c>
      <c r="T209" s="192" t="s">
        <v>786</v>
      </c>
      <c r="U209" s="192">
        <v>2</v>
      </c>
      <c r="V209" s="192">
        <v>2</v>
      </c>
      <c r="W209" s="192">
        <v>2</v>
      </c>
      <c r="X209" s="192">
        <v>2</v>
      </c>
      <c r="Y209" s="192">
        <v>2</v>
      </c>
      <c r="Z209" s="192">
        <v>2</v>
      </c>
      <c r="AA209" s="192" t="s">
        <v>783</v>
      </c>
      <c r="AB209" s="192" t="s">
        <v>489</v>
      </c>
      <c r="AC209" s="192" t="s">
        <v>487</v>
      </c>
      <c r="AD209" s="192" t="s">
        <v>783</v>
      </c>
      <c r="AE209" s="192" t="s">
        <v>783</v>
      </c>
      <c r="AF209" s="192" t="s">
        <v>783</v>
      </c>
      <c r="AG209" s="192" t="s">
        <v>783</v>
      </c>
      <c r="AH209" s="192" t="s">
        <v>783</v>
      </c>
      <c r="AI209" s="192" t="s">
        <v>783</v>
      </c>
      <c r="AJ209" s="192" t="s">
        <v>783</v>
      </c>
      <c r="AK209" s="192" t="s">
        <v>787</v>
      </c>
      <c r="AL209" s="192" t="s">
        <v>64</v>
      </c>
      <c r="AM209" s="192" t="s">
        <v>64</v>
      </c>
      <c r="AN209" s="192" t="s">
        <v>64</v>
      </c>
      <c r="AO209" s="192" t="s">
        <v>64</v>
      </c>
      <c r="AP209" s="192" t="s">
        <v>64</v>
      </c>
      <c r="AQ209" s="192" t="s">
        <v>64</v>
      </c>
      <c r="AR209" s="192" t="s">
        <v>64</v>
      </c>
      <c r="AS209" s="192" t="s">
        <v>64</v>
      </c>
      <c r="AT209" s="192" t="s">
        <v>64</v>
      </c>
      <c r="AU209" s="192" t="s">
        <v>64</v>
      </c>
      <c r="AV209" s="192" t="s">
        <v>64</v>
      </c>
      <c r="AW209" s="192" t="s">
        <v>64</v>
      </c>
      <c r="AX209" s="192" t="s">
        <v>64</v>
      </c>
      <c r="AY209" s="192" t="s">
        <v>64</v>
      </c>
      <c r="AZ209" s="192" t="s">
        <v>64</v>
      </c>
      <c r="BA209" s="192" t="s">
        <v>64</v>
      </c>
      <c r="BB209" s="192" t="s">
        <v>82</v>
      </c>
      <c r="BC209" s="192" t="s">
        <v>64</v>
      </c>
      <c r="BD209" s="192" t="s">
        <v>64</v>
      </c>
      <c r="BE209" s="192" t="s">
        <v>64</v>
      </c>
      <c r="BF209" s="192" t="s">
        <v>82</v>
      </c>
      <c r="BG209" s="192" t="s">
        <v>82</v>
      </c>
      <c r="BH209" s="192" t="s">
        <v>82</v>
      </c>
      <c r="BI209" s="192" t="s">
        <v>82</v>
      </c>
      <c r="BJ209" s="192" t="s">
        <v>64</v>
      </c>
      <c r="BK209" s="192" t="s">
        <v>82</v>
      </c>
      <c r="BL209" s="192" t="s">
        <v>64</v>
      </c>
      <c r="BM209" s="192" t="s">
        <v>64</v>
      </c>
      <c r="BN209" s="192" t="s">
        <v>64</v>
      </c>
      <c r="BO209" s="192" t="s">
        <v>64</v>
      </c>
      <c r="BP209" s="192" t="s">
        <v>64</v>
      </c>
      <c r="BQ209" s="192" t="s">
        <v>64</v>
      </c>
      <c r="BR209" s="192" t="s">
        <v>64</v>
      </c>
      <c r="BS209" s="192" t="s">
        <v>64</v>
      </c>
      <c r="BT209" s="192" t="s">
        <v>64</v>
      </c>
      <c r="BU209" s="192" t="s">
        <v>64</v>
      </c>
      <c r="BV209" s="192" t="s">
        <v>64</v>
      </c>
      <c r="BW209" s="192" t="s">
        <v>64</v>
      </c>
      <c r="BX209" s="192" t="s">
        <v>64</v>
      </c>
      <c r="BY209" s="192" t="s">
        <v>64</v>
      </c>
      <c r="BZ209" s="192" t="s">
        <v>64</v>
      </c>
      <c r="CA209" s="192" t="s">
        <v>64</v>
      </c>
      <c r="CB209" s="192" t="s">
        <v>64</v>
      </c>
      <c r="CC209" s="192" t="s">
        <v>64</v>
      </c>
      <c r="CD209" s="192" t="s">
        <v>64</v>
      </c>
      <c r="CE209" s="192" t="s">
        <v>64</v>
      </c>
      <c r="CF209" s="192" t="s">
        <v>64</v>
      </c>
      <c r="CG209" s="192" t="s">
        <v>64</v>
      </c>
      <c r="CH209" s="192" t="s">
        <v>64</v>
      </c>
      <c r="CI209" s="192" t="s">
        <v>64</v>
      </c>
      <c r="CJ209" s="192" t="s">
        <v>64</v>
      </c>
      <c r="CK209" s="192" t="s">
        <v>64</v>
      </c>
      <c r="CL209" s="192" t="s">
        <v>64</v>
      </c>
      <c r="CM209" s="192" t="s">
        <v>64</v>
      </c>
      <c r="CN209" s="192" t="s">
        <v>64</v>
      </c>
      <c r="CO209" s="192" t="s">
        <v>64</v>
      </c>
      <c r="CP209" s="192" t="s">
        <v>64</v>
      </c>
      <c r="CQ209" s="192" t="s">
        <v>64</v>
      </c>
      <c r="CR209" s="192" t="s">
        <v>82</v>
      </c>
      <c r="CS209" s="192" t="s">
        <v>82</v>
      </c>
      <c r="CT209" s="192" t="s">
        <v>82</v>
      </c>
      <c r="CU209" s="192" t="s">
        <v>64</v>
      </c>
      <c r="CV209" s="192" t="s">
        <v>64</v>
      </c>
      <c r="CW209" s="192" t="s">
        <v>64</v>
      </c>
      <c r="CX209" s="192" t="s">
        <v>64</v>
      </c>
      <c r="CY209" s="192" t="s">
        <v>64</v>
      </c>
      <c r="CZ209" s="192" t="s">
        <v>64</v>
      </c>
      <c r="DA209" s="192" t="s">
        <v>64</v>
      </c>
      <c r="DB209" s="192" t="s">
        <v>64</v>
      </c>
      <c r="DC209" s="192" t="s">
        <v>64</v>
      </c>
      <c r="DD209" s="192" t="s">
        <v>64</v>
      </c>
      <c r="DE209" s="192" t="s">
        <v>64</v>
      </c>
      <c r="DF209" s="192" t="s">
        <v>64</v>
      </c>
      <c r="DG209" s="192" t="s">
        <v>64</v>
      </c>
      <c r="DH209" s="192" t="s">
        <v>64</v>
      </c>
      <c r="DI209" s="192" t="s">
        <v>64</v>
      </c>
      <c r="DJ209" s="192" t="s">
        <v>64</v>
      </c>
      <c r="DK209" s="192" t="s">
        <v>64</v>
      </c>
      <c r="DL209" s="192" t="s">
        <v>64</v>
      </c>
      <c r="DM209" s="192" t="s">
        <v>64</v>
      </c>
      <c r="DN209" s="192" t="s">
        <v>64</v>
      </c>
      <c r="DO209" s="192" t="s">
        <v>64</v>
      </c>
      <c r="DP209" s="192" t="s">
        <v>64</v>
      </c>
      <c r="DQ209" s="192" t="s">
        <v>64</v>
      </c>
      <c r="DR209" s="192" t="s">
        <v>64</v>
      </c>
      <c r="DS209" s="192" t="s">
        <v>64</v>
      </c>
      <c r="DT209" s="192" t="s">
        <v>64</v>
      </c>
      <c r="DU209" s="192" t="s">
        <v>64</v>
      </c>
      <c r="DV209" s="192" t="s">
        <v>64</v>
      </c>
      <c r="DW209" s="192" t="s">
        <v>64</v>
      </c>
      <c r="DX209" s="192" t="s">
        <v>64</v>
      </c>
      <c r="DY209" s="192" t="s">
        <v>64</v>
      </c>
      <c r="DZ209" s="192" t="s">
        <v>64</v>
      </c>
      <c r="EA209" s="192" t="s">
        <v>64</v>
      </c>
      <c r="EB209" s="192" t="s">
        <v>64</v>
      </c>
      <c r="EC209" s="192" t="s">
        <v>64</v>
      </c>
      <c r="ED209" s="192" t="s">
        <v>64</v>
      </c>
      <c r="EE209" s="192" t="s">
        <v>64</v>
      </c>
      <c r="EF209" s="192" t="s">
        <v>64</v>
      </c>
      <c r="EG209" s="192" t="s">
        <v>64</v>
      </c>
      <c r="EH209" s="192" t="s">
        <v>64</v>
      </c>
      <c r="EI209" s="192" t="s">
        <v>64</v>
      </c>
      <c r="EJ209" s="192" t="s">
        <v>64</v>
      </c>
      <c r="EK209" s="192" t="s">
        <v>64</v>
      </c>
      <c r="EL209" s="192" t="s">
        <v>64</v>
      </c>
      <c r="EM209" s="192" t="s">
        <v>64</v>
      </c>
      <c r="EN209" s="192" t="s">
        <v>64</v>
      </c>
      <c r="EO209" s="192" t="s">
        <v>64</v>
      </c>
      <c r="EP209" s="192" t="s">
        <v>64</v>
      </c>
      <c r="EQ209" s="192" t="s">
        <v>64</v>
      </c>
      <c r="ER209" s="192" t="s">
        <v>64</v>
      </c>
      <c r="ES209" s="192" t="s">
        <v>64</v>
      </c>
      <c r="ET209" s="192" t="s">
        <v>64</v>
      </c>
      <c r="EU209" s="192" t="s">
        <v>64</v>
      </c>
      <c r="EV209" s="192" t="s">
        <v>64</v>
      </c>
      <c r="EW209" s="192" t="s">
        <v>64</v>
      </c>
      <c r="EX209" s="192" t="s">
        <v>64</v>
      </c>
      <c r="EY209" s="192" t="s">
        <v>64</v>
      </c>
      <c r="EZ209" s="192" t="s">
        <v>64</v>
      </c>
      <c r="FA209" s="192" t="s">
        <v>64</v>
      </c>
      <c r="FB209" s="192" t="s">
        <v>64</v>
      </c>
      <c r="FC209" s="192" t="s">
        <v>64</v>
      </c>
      <c r="FD209" s="192" t="s">
        <v>64</v>
      </c>
      <c r="FE209" s="192" t="s">
        <v>64</v>
      </c>
      <c r="FF209" s="192" t="s">
        <v>64</v>
      </c>
      <c r="FG209" s="192" t="s">
        <v>64</v>
      </c>
      <c r="FH209" s="192" t="s">
        <v>64</v>
      </c>
      <c r="FI209" s="192" t="s">
        <v>64</v>
      </c>
      <c r="FJ209" s="192" t="s">
        <v>64</v>
      </c>
      <c r="FK209" s="192" t="s">
        <v>64</v>
      </c>
      <c r="FL209" s="192" t="s">
        <v>64</v>
      </c>
      <c r="FM209" s="192" t="s">
        <v>64</v>
      </c>
      <c r="FN209" s="192" t="s">
        <v>64</v>
      </c>
      <c r="FO209" s="192" t="s">
        <v>64</v>
      </c>
      <c r="FP209" s="192" t="s">
        <v>64</v>
      </c>
      <c r="FQ209" s="192" t="s">
        <v>64</v>
      </c>
      <c r="FR209" s="192" t="s">
        <v>82</v>
      </c>
      <c r="FS209" s="192" t="s">
        <v>64</v>
      </c>
      <c r="FT209" s="192" t="s">
        <v>64</v>
      </c>
      <c r="FU209" s="192" t="s">
        <v>64</v>
      </c>
      <c r="FV209" s="192" t="s">
        <v>82</v>
      </c>
      <c r="FW209" s="192" t="s">
        <v>64</v>
      </c>
      <c r="FX209" s="192" t="s">
        <v>64</v>
      </c>
      <c r="FY209" s="192" t="s">
        <v>64</v>
      </c>
      <c r="FZ209" s="192" t="s">
        <v>64</v>
      </c>
      <c r="GA209" s="192" t="s">
        <v>64</v>
      </c>
      <c r="GB209" s="192" t="s">
        <v>64</v>
      </c>
      <c r="GC209" s="192" t="s">
        <v>64</v>
      </c>
      <c r="GD209" s="192" t="s">
        <v>64</v>
      </c>
      <c r="GE209" s="192" t="s">
        <v>64</v>
      </c>
      <c r="GF209" s="192" t="s">
        <v>64</v>
      </c>
      <c r="GG209" s="192" t="s">
        <v>64</v>
      </c>
      <c r="GH209" s="192" t="s">
        <v>64</v>
      </c>
      <c r="GI209" s="192" t="s">
        <v>64</v>
      </c>
      <c r="GJ209" s="192" t="s">
        <v>64</v>
      </c>
      <c r="GK209" s="192" t="s">
        <v>64</v>
      </c>
      <c r="GL209" s="192" t="s">
        <v>64</v>
      </c>
      <c r="GM209" s="192" t="s">
        <v>64</v>
      </c>
      <c r="GN209" s="192" t="s">
        <v>82</v>
      </c>
      <c r="GO209" s="192" t="s">
        <v>64</v>
      </c>
      <c r="GP209" s="192" t="s">
        <v>64</v>
      </c>
      <c r="GQ209" s="192" t="s">
        <v>64</v>
      </c>
      <c r="GR209" s="192" t="s">
        <v>64</v>
      </c>
      <c r="GS209" s="192" t="s">
        <v>64</v>
      </c>
      <c r="GT209" s="192" t="s">
        <v>64</v>
      </c>
      <c r="GU209" s="192" t="s">
        <v>64</v>
      </c>
      <c r="GV209" s="192" t="s">
        <v>64</v>
      </c>
      <c r="GW209" s="192" t="s">
        <v>82</v>
      </c>
      <c r="GX209" s="192" t="s">
        <v>82</v>
      </c>
      <c r="GY209" s="192" t="s">
        <v>64</v>
      </c>
      <c r="GZ209" s="192" t="s">
        <v>64</v>
      </c>
      <c r="HA209" s="192" t="s">
        <v>64</v>
      </c>
      <c r="HB209" s="192" t="s">
        <v>64</v>
      </c>
      <c r="HC209" s="192" t="s">
        <v>64</v>
      </c>
      <c r="HD209" s="192" t="s">
        <v>64</v>
      </c>
      <c r="HE209" s="192" t="s">
        <v>64</v>
      </c>
      <c r="HF209" s="192" t="s">
        <v>64</v>
      </c>
      <c r="HG209" s="192" t="s">
        <v>64</v>
      </c>
      <c r="HH209" s="192" t="s">
        <v>64</v>
      </c>
      <c r="HI209" s="192" t="s">
        <v>64</v>
      </c>
      <c r="HJ209" s="192" t="s">
        <v>64</v>
      </c>
      <c r="HK209" s="192" t="s">
        <v>64</v>
      </c>
      <c r="HL209" s="192" t="s">
        <v>64</v>
      </c>
      <c r="HM209" s="192" t="s">
        <v>64</v>
      </c>
      <c r="HN209" s="192" t="s">
        <v>64</v>
      </c>
      <c r="HO209" s="192" t="s">
        <v>64</v>
      </c>
      <c r="HP209" s="192" t="s">
        <v>64</v>
      </c>
      <c r="HQ209" s="192" t="s">
        <v>64</v>
      </c>
      <c r="HR209" s="192" t="s">
        <v>64</v>
      </c>
      <c r="HS209" s="192" t="s">
        <v>64</v>
      </c>
      <c r="HT209" s="192" t="s">
        <v>64</v>
      </c>
      <c r="HU209" s="192" t="s">
        <v>64</v>
      </c>
      <c r="HV209" s="192" t="s">
        <v>64</v>
      </c>
      <c r="HW209" s="192" t="s">
        <v>64</v>
      </c>
      <c r="HX209" s="192" t="s">
        <v>64</v>
      </c>
      <c r="HY209" s="192" t="s">
        <v>64</v>
      </c>
      <c r="HZ209" s="192" t="s">
        <v>64</v>
      </c>
      <c r="IA209" s="192" t="s">
        <v>64</v>
      </c>
      <c r="IB209" s="192" t="s">
        <v>64</v>
      </c>
      <c r="IC209" s="192" t="s">
        <v>64</v>
      </c>
      <c r="ID209" s="192" t="s">
        <v>64</v>
      </c>
      <c r="IE209" s="192" t="s">
        <v>64</v>
      </c>
      <c r="IF209" s="192" t="s">
        <v>64</v>
      </c>
      <c r="IG209" s="192" t="s">
        <v>64</v>
      </c>
      <c r="IH209" s="192" t="s">
        <v>64</v>
      </c>
      <c r="II209" s="192" t="s">
        <v>64</v>
      </c>
      <c r="IJ209" s="192" t="s">
        <v>64</v>
      </c>
      <c r="IK209" s="192" t="s">
        <v>64</v>
      </c>
      <c r="IL209" s="192" t="s">
        <v>64</v>
      </c>
      <c r="IM209" s="192" t="s">
        <v>490</v>
      </c>
      <c r="IN209" s="192" t="s">
        <v>83</v>
      </c>
      <c r="IO209" s="192" t="s">
        <v>489</v>
      </c>
      <c r="IP209" s="192" t="s">
        <v>487</v>
      </c>
      <c r="IQ209" s="192" t="s">
        <v>64</v>
      </c>
      <c r="IR209" s="192" t="s">
        <v>64</v>
      </c>
    </row>
    <row r="210" spans="1:252">
      <c r="A210" s="209" t="str">
        <f t="shared" si="3"/>
        <v>Report</v>
      </c>
      <c r="B210" s="192">
        <v>106158</v>
      </c>
      <c r="C210" s="192">
        <v>3566021</v>
      </c>
      <c r="D210" s="192" t="s">
        <v>1304</v>
      </c>
      <c r="E210" s="192" t="s">
        <v>794</v>
      </c>
      <c r="F210" s="192" t="s">
        <v>528</v>
      </c>
      <c r="G210" s="192" t="s">
        <v>528</v>
      </c>
      <c r="H210" s="192" t="s">
        <v>1305</v>
      </c>
      <c r="I210" s="192" t="s">
        <v>1306</v>
      </c>
      <c r="J210" s="192" t="s">
        <v>1307</v>
      </c>
      <c r="K210" s="192" t="s">
        <v>834</v>
      </c>
      <c r="L210" s="192" t="s">
        <v>834</v>
      </c>
      <c r="M210" s="192" t="s">
        <v>783</v>
      </c>
      <c r="N210" s="210" t="s">
        <v>784</v>
      </c>
      <c r="O210" s="211">
        <v>10038836</v>
      </c>
      <c r="P210" s="196">
        <v>43172</v>
      </c>
      <c r="Q210" s="196">
        <v>43174</v>
      </c>
      <c r="R210" s="196">
        <v>43223</v>
      </c>
      <c r="S210" s="192" t="s">
        <v>785</v>
      </c>
      <c r="T210" s="192" t="s">
        <v>786</v>
      </c>
      <c r="U210" s="192">
        <v>3</v>
      </c>
      <c r="V210" s="192">
        <v>3</v>
      </c>
      <c r="W210" s="192">
        <v>3</v>
      </c>
      <c r="X210" s="192">
        <v>2</v>
      </c>
      <c r="Y210" s="192">
        <v>3</v>
      </c>
      <c r="Z210" s="192" t="s">
        <v>783</v>
      </c>
      <c r="AA210" s="192" t="s">
        <v>783</v>
      </c>
      <c r="AB210" s="192" t="s">
        <v>489</v>
      </c>
      <c r="AC210" s="192" t="s">
        <v>487</v>
      </c>
      <c r="AD210" s="192" t="s">
        <v>783</v>
      </c>
      <c r="AE210" s="192" t="s">
        <v>783</v>
      </c>
      <c r="AF210" s="192" t="s">
        <v>783</v>
      </c>
      <c r="AG210" s="192" t="s">
        <v>783</v>
      </c>
      <c r="AH210" s="192" t="s">
        <v>783</v>
      </c>
      <c r="AI210" s="192" t="s">
        <v>783</v>
      </c>
      <c r="AJ210" s="192" t="s">
        <v>783</v>
      </c>
      <c r="AK210" s="192" t="s">
        <v>787</v>
      </c>
      <c r="AL210" s="192" t="s">
        <v>64</v>
      </c>
      <c r="AM210" s="192" t="s">
        <v>64</v>
      </c>
      <c r="AN210" s="192" t="s">
        <v>64</v>
      </c>
      <c r="AO210" s="192" t="s">
        <v>64</v>
      </c>
      <c r="AP210" s="192" t="s">
        <v>64</v>
      </c>
      <c r="AQ210" s="192" t="s">
        <v>64</v>
      </c>
      <c r="AR210" s="192" t="s">
        <v>64</v>
      </c>
      <c r="AS210" s="192" t="s">
        <v>64</v>
      </c>
      <c r="AT210" s="192" t="s">
        <v>64</v>
      </c>
      <c r="AU210" s="192" t="s">
        <v>64</v>
      </c>
      <c r="AV210" s="192" t="s">
        <v>64</v>
      </c>
      <c r="AW210" s="192" t="s">
        <v>64</v>
      </c>
      <c r="AX210" s="192" t="s">
        <v>64</v>
      </c>
      <c r="AY210" s="192" t="s">
        <v>64</v>
      </c>
      <c r="AZ210" s="192" t="s">
        <v>64</v>
      </c>
      <c r="BA210" s="192" t="s">
        <v>64</v>
      </c>
      <c r="BB210" s="192" t="s">
        <v>82</v>
      </c>
      <c r="BC210" s="192" t="s">
        <v>64</v>
      </c>
      <c r="BD210" s="192" t="s">
        <v>64</v>
      </c>
      <c r="BE210" s="192" t="s">
        <v>64</v>
      </c>
      <c r="BF210" s="192" t="s">
        <v>64</v>
      </c>
      <c r="BG210" s="192" t="s">
        <v>64</v>
      </c>
      <c r="BH210" s="192" t="s">
        <v>64</v>
      </c>
      <c r="BI210" s="192" t="s">
        <v>64</v>
      </c>
      <c r="BJ210" s="192" t="s">
        <v>82</v>
      </c>
      <c r="BK210" s="192" t="s">
        <v>82</v>
      </c>
      <c r="BL210" s="192" t="s">
        <v>64</v>
      </c>
      <c r="BM210" s="192" t="s">
        <v>64</v>
      </c>
      <c r="BN210" s="192" t="s">
        <v>64</v>
      </c>
      <c r="BO210" s="192" t="s">
        <v>64</v>
      </c>
      <c r="BP210" s="192" t="s">
        <v>64</v>
      </c>
      <c r="BQ210" s="192" t="s">
        <v>64</v>
      </c>
      <c r="BR210" s="192" t="s">
        <v>64</v>
      </c>
      <c r="BS210" s="192" t="s">
        <v>64</v>
      </c>
      <c r="BT210" s="192" t="s">
        <v>64</v>
      </c>
      <c r="BU210" s="192" t="s">
        <v>64</v>
      </c>
      <c r="BV210" s="192" t="s">
        <v>64</v>
      </c>
      <c r="BW210" s="192" t="s">
        <v>64</v>
      </c>
      <c r="BX210" s="192" t="s">
        <v>64</v>
      </c>
      <c r="BY210" s="192" t="s">
        <v>64</v>
      </c>
      <c r="BZ210" s="192" t="s">
        <v>64</v>
      </c>
      <c r="CA210" s="192" t="s">
        <v>64</v>
      </c>
      <c r="CB210" s="192" t="s">
        <v>64</v>
      </c>
      <c r="CC210" s="192" t="s">
        <v>64</v>
      </c>
      <c r="CD210" s="192" t="s">
        <v>64</v>
      </c>
      <c r="CE210" s="192" t="s">
        <v>64</v>
      </c>
      <c r="CF210" s="192" t="s">
        <v>64</v>
      </c>
      <c r="CG210" s="192" t="s">
        <v>64</v>
      </c>
      <c r="CH210" s="192" t="s">
        <v>64</v>
      </c>
      <c r="CI210" s="192" t="s">
        <v>64</v>
      </c>
      <c r="CJ210" s="192" t="s">
        <v>64</v>
      </c>
      <c r="CK210" s="192" t="s">
        <v>64</v>
      </c>
      <c r="CL210" s="192" t="s">
        <v>64</v>
      </c>
      <c r="CM210" s="192" t="s">
        <v>64</v>
      </c>
      <c r="CN210" s="192" t="s">
        <v>64</v>
      </c>
      <c r="CO210" s="192" t="s">
        <v>64</v>
      </c>
      <c r="CP210" s="192" t="s">
        <v>64</v>
      </c>
      <c r="CQ210" s="192" t="s">
        <v>64</v>
      </c>
      <c r="CR210" s="192" t="s">
        <v>82</v>
      </c>
      <c r="CS210" s="192" t="s">
        <v>82</v>
      </c>
      <c r="CT210" s="192" t="s">
        <v>82</v>
      </c>
      <c r="CU210" s="192" t="s">
        <v>64</v>
      </c>
      <c r="CV210" s="192" t="s">
        <v>64</v>
      </c>
      <c r="CW210" s="192" t="s">
        <v>64</v>
      </c>
      <c r="CX210" s="192" t="s">
        <v>64</v>
      </c>
      <c r="CY210" s="192" t="s">
        <v>64</v>
      </c>
      <c r="CZ210" s="192" t="s">
        <v>64</v>
      </c>
      <c r="DA210" s="192" t="s">
        <v>64</v>
      </c>
      <c r="DB210" s="192" t="s">
        <v>64</v>
      </c>
      <c r="DC210" s="192" t="s">
        <v>64</v>
      </c>
      <c r="DD210" s="192" t="s">
        <v>64</v>
      </c>
      <c r="DE210" s="192" t="s">
        <v>64</v>
      </c>
      <c r="DF210" s="192" t="s">
        <v>64</v>
      </c>
      <c r="DG210" s="192" t="s">
        <v>64</v>
      </c>
      <c r="DH210" s="192" t="s">
        <v>64</v>
      </c>
      <c r="DI210" s="192" t="s">
        <v>64</v>
      </c>
      <c r="DJ210" s="192" t="s">
        <v>64</v>
      </c>
      <c r="DK210" s="192" t="s">
        <v>64</v>
      </c>
      <c r="DL210" s="192" t="s">
        <v>64</v>
      </c>
      <c r="DM210" s="192" t="s">
        <v>64</v>
      </c>
      <c r="DN210" s="192" t="s">
        <v>64</v>
      </c>
      <c r="DO210" s="192" t="s">
        <v>64</v>
      </c>
      <c r="DP210" s="192" t="s">
        <v>64</v>
      </c>
      <c r="DQ210" s="192" t="s">
        <v>64</v>
      </c>
      <c r="DR210" s="192" t="s">
        <v>82</v>
      </c>
      <c r="DS210" s="192" t="s">
        <v>64</v>
      </c>
      <c r="DT210" s="192" t="s">
        <v>64</v>
      </c>
      <c r="DU210" s="192" t="s">
        <v>64</v>
      </c>
      <c r="DV210" s="192" t="s">
        <v>64</v>
      </c>
      <c r="DW210" s="192" t="s">
        <v>64</v>
      </c>
      <c r="DX210" s="192" t="s">
        <v>64</v>
      </c>
      <c r="DY210" s="192" t="s">
        <v>64</v>
      </c>
      <c r="DZ210" s="192" t="s">
        <v>64</v>
      </c>
      <c r="EA210" s="192" t="s">
        <v>64</v>
      </c>
      <c r="EB210" s="192" t="s">
        <v>64</v>
      </c>
      <c r="EC210" s="192" t="s">
        <v>64</v>
      </c>
      <c r="ED210" s="192" t="s">
        <v>64</v>
      </c>
      <c r="EE210" s="192" t="s">
        <v>64</v>
      </c>
      <c r="EF210" s="192" t="s">
        <v>64</v>
      </c>
      <c r="EG210" s="192" t="s">
        <v>64</v>
      </c>
      <c r="EH210" s="192" t="s">
        <v>64</v>
      </c>
      <c r="EI210" s="192" t="s">
        <v>64</v>
      </c>
      <c r="EJ210" s="192" t="s">
        <v>64</v>
      </c>
      <c r="EK210" s="192" t="s">
        <v>64</v>
      </c>
      <c r="EL210" s="192" t="s">
        <v>64</v>
      </c>
      <c r="EM210" s="192" t="s">
        <v>64</v>
      </c>
      <c r="EN210" s="192" t="s">
        <v>64</v>
      </c>
      <c r="EO210" s="192" t="s">
        <v>64</v>
      </c>
      <c r="EP210" s="192" t="s">
        <v>64</v>
      </c>
      <c r="EQ210" s="192" t="s">
        <v>64</v>
      </c>
      <c r="ER210" s="192" t="s">
        <v>64</v>
      </c>
      <c r="ES210" s="192" t="s">
        <v>64</v>
      </c>
      <c r="ET210" s="192" t="s">
        <v>64</v>
      </c>
      <c r="EU210" s="192" t="s">
        <v>64</v>
      </c>
      <c r="EV210" s="192" t="s">
        <v>64</v>
      </c>
      <c r="EW210" s="192" t="s">
        <v>64</v>
      </c>
      <c r="EX210" s="192" t="s">
        <v>64</v>
      </c>
      <c r="EY210" s="192" t="s">
        <v>64</v>
      </c>
      <c r="EZ210" s="192" t="s">
        <v>64</v>
      </c>
      <c r="FA210" s="192" t="s">
        <v>64</v>
      </c>
      <c r="FB210" s="192" t="s">
        <v>64</v>
      </c>
      <c r="FC210" s="192" t="s">
        <v>64</v>
      </c>
      <c r="FD210" s="192" t="s">
        <v>64</v>
      </c>
      <c r="FE210" s="192" t="s">
        <v>64</v>
      </c>
      <c r="FF210" s="192" t="s">
        <v>64</v>
      </c>
      <c r="FG210" s="192" t="s">
        <v>64</v>
      </c>
      <c r="FH210" s="192" t="s">
        <v>64</v>
      </c>
      <c r="FI210" s="192" t="s">
        <v>64</v>
      </c>
      <c r="FJ210" s="192" t="s">
        <v>64</v>
      </c>
      <c r="FK210" s="192" t="s">
        <v>64</v>
      </c>
      <c r="FL210" s="192" t="s">
        <v>64</v>
      </c>
      <c r="FM210" s="192" t="s">
        <v>64</v>
      </c>
      <c r="FN210" s="192" t="s">
        <v>64</v>
      </c>
      <c r="FO210" s="192" t="s">
        <v>64</v>
      </c>
      <c r="FP210" s="192" t="s">
        <v>64</v>
      </c>
      <c r="FQ210" s="192" t="s">
        <v>64</v>
      </c>
      <c r="FR210" s="192" t="s">
        <v>64</v>
      </c>
      <c r="FS210" s="192" t="s">
        <v>64</v>
      </c>
      <c r="FT210" s="192" t="s">
        <v>64</v>
      </c>
      <c r="FU210" s="192" t="s">
        <v>64</v>
      </c>
      <c r="FV210" s="192" t="s">
        <v>82</v>
      </c>
      <c r="FW210" s="192" t="s">
        <v>64</v>
      </c>
      <c r="FX210" s="192" t="s">
        <v>64</v>
      </c>
      <c r="FY210" s="192" t="s">
        <v>64</v>
      </c>
      <c r="FZ210" s="192" t="s">
        <v>64</v>
      </c>
      <c r="GA210" s="192" t="s">
        <v>64</v>
      </c>
      <c r="GB210" s="192" t="s">
        <v>64</v>
      </c>
      <c r="GC210" s="192" t="s">
        <v>64</v>
      </c>
      <c r="GD210" s="192" t="s">
        <v>64</v>
      </c>
      <c r="GE210" s="192" t="s">
        <v>64</v>
      </c>
      <c r="GF210" s="192" t="s">
        <v>64</v>
      </c>
      <c r="GG210" s="192" t="s">
        <v>64</v>
      </c>
      <c r="GH210" s="192" t="s">
        <v>64</v>
      </c>
      <c r="GI210" s="192" t="s">
        <v>64</v>
      </c>
      <c r="GJ210" s="192" t="s">
        <v>64</v>
      </c>
      <c r="GK210" s="192" t="s">
        <v>64</v>
      </c>
      <c r="GL210" s="192" t="s">
        <v>64</v>
      </c>
      <c r="GM210" s="192" t="s">
        <v>64</v>
      </c>
      <c r="GN210" s="192" t="s">
        <v>82</v>
      </c>
      <c r="GO210" s="192" t="s">
        <v>64</v>
      </c>
      <c r="GP210" s="192" t="s">
        <v>64</v>
      </c>
      <c r="GQ210" s="192" t="s">
        <v>64</v>
      </c>
      <c r="GR210" s="192" t="s">
        <v>64</v>
      </c>
      <c r="GS210" s="192" t="s">
        <v>64</v>
      </c>
      <c r="GT210" s="192" t="s">
        <v>82</v>
      </c>
      <c r="GU210" s="192" t="s">
        <v>64</v>
      </c>
      <c r="GV210" s="192" t="s">
        <v>64</v>
      </c>
      <c r="GW210" s="192" t="s">
        <v>82</v>
      </c>
      <c r="GX210" s="192" t="s">
        <v>82</v>
      </c>
      <c r="GY210" s="192" t="s">
        <v>64</v>
      </c>
      <c r="GZ210" s="192" t="s">
        <v>64</v>
      </c>
      <c r="HA210" s="192" t="s">
        <v>64</v>
      </c>
      <c r="HB210" s="192" t="s">
        <v>64</v>
      </c>
      <c r="HC210" s="192" t="s">
        <v>64</v>
      </c>
      <c r="HD210" s="192" t="s">
        <v>82</v>
      </c>
      <c r="HE210" s="192" t="s">
        <v>82</v>
      </c>
      <c r="HF210" s="192" t="s">
        <v>64</v>
      </c>
      <c r="HG210" s="192" t="s">
        <v>64</v>
      </c>
      <c r="HH210" s="192" t="s">
        <v>64</v>
      </c>
      <c r="HI210" s="192" t="s">
        <v>64</v>
      </c>
      <c r="HJ210" s="192" t="s">
        <v>64</v>
      </c>
      <c r="HK210" s="192" t="s">
        <v>64</v>
      </c>
      <c r="HL210" s="192" t="s">
        <v>82</v>
      </c>
      <c r="HM210" s="192" t="s">
        <v>64</v>
      </c>
      <c r="HN210" s="192" t="s">
        <v>64</v>
      </c>
      <c r="HO210" s="192" t="s">
        <v>64</v>
      </c>
      <c r="HP210" s="192" t="s">
        <v>82</v>
      </c>
      <c r="HQ210" s="192" t="s">
        <v>82</v>
      </c>
      <c r="HR210" s="192" t="s">
        <v>82</v>
      </c>
      <c r="HS210" s="192" t="s">
        <v>64</v>
      </c>
      <c r="HT210" s="192" t="s">
        <v>64</v>
      </c>
      <c r="HU210" s="192" t="s">
        <v>64</v>
      </c>
      <c r="HV210" s="192" t="s">
        <v>64</v>
      </c>
      <c r="HW210" s="192" t="s">
        <v>64</v>
      </c>
      <c r="HX210" s="192" t="s">
        <v>64</v>
      </c>
      <c r="HY210" s="192" t="s">
        <v>64</v>
      </c>
      <c r="HZ210" s="192" t="s">
        <v>64</v>
      </c>
      <c r="IA210" s="192" t="s">
        <v>64</v>
      </c>
      <c r="IB210" s="192" t="s">
        <v>64</v>
      </c>
      <c r="IC210" s="192" t="s">
        <v>64</v>
      </c>
      <c r="ID210" s="192" t="s">
        <v>64</v>
      </c>
      <c r="IE210" s="192" t="s">
        <v>64</v>
      </c>
      <c r="IF210" s="192" t="s">
        <v>64</v>
      </c>
      <c r="IG210" s="192" t="s">
        <v>82</v>
      </c>
      <c r="IH210" s="192" t="s">
        <v>64</v>
      </c>
      <c r="II210" s="192" t="s">
        <v>64</v>
      </c>
      <c r="IJ210" s="192" t="s">
        <v>64</v>
      </c>
      <c r="IK210" s="192" t="s">
        <v>64</v>
      </c>
      <c r="IL210" s="192" t="s">
        <v>64</v>
      </c>
      <c r="IM210" s="192" t="s">
        <v>490</v>
      </c>
      <c r="IN210" s="192" t="s">
        <v>83</v>
      </c>
      <c r="IO210" s="192" t="s">
        <v>489</v>
      </c>
      <c r="IP210" s="192" t="s">
        <v>487</v>
      </c>
      <c r="IQ210" s="192" t="s">
        <v>64</v>
      </c>
      <c r="IR210" s="192" t="s">
        <v>64</v>
      </c>
    </row>
    <row r="211" spans="1:252">
      <c r="A211" s="209" t="str">
        <f t="shared" si="3"/>
        <v>Report</v>
      </c>
      <c r="B211" s="192">
        <v>100462</v>
      </c>
      <c r="C211" s="192">
        <v>2066299</v>
      </c>
      <c r="D211" s="192" t="s">
        <v>1308</v>
      </c>
      <c r="E211" s="192" t="s">
        <v>794</v>
      </c>
      <c r="F211" s="192" t="s">
        <v>534</v>
      </c>
      <c r="G211" s="192" t="s">
        <v>534</v>
      </c>
      <c r="H211" s="192" t="s">
        <v>1309</v>
      </c>
      <c r="I211" s="192" t="s">
        <v>1310</v>
      </c>
      <c r="J211" s="192" t="s">
        <v>781</v>
      </c>
      <c r="K211" s="192" t="s">
        <v>781</v>
      </c>
      <c r="L211" s="192" t="s">
        <v>782</v>
      </c>
      <c r="M211" s="192" t="s">
        <v>783</v>
      </c>
      <c r="N211" s="210" t="s">
        <v>784</v>
      </c>
      <c r="O211" s="211">
        <v>10041394</v>
      </c>
      <c r="P211" s="196">
        <v>43151</v>
      </c>
      <c r="Q211" s="196">
        <v>43153</v>
      </c>
      <c r="R211" s="196">
        <v>43179</v>
      </c>
      <c r="S211" s="192" t="s">
        <v>785</v>
      </c>
      <c r="T211" s="192" t="s">
        <v>786</v>
      </c>
      <c r="U211" s="192">
        <v>1</v>
      </c>
      <c r="V211" s="192">
        <v>1</v>
      </c>
      <c r="W211" s="192">
        <v>1</v>
      </c>
      <c r="X211" s="192">
        <v>1</v>
      </c>
      <c r="Y211" s="192">
        <v>1</v>
      </c>
      <c r="Z211" s="192">
        <v>1</v>
      </c>
      <c r="AA211" s="192" t="s">
        <v>783</v>
      </c>
      <c r="AB211" s="192" t="s">
        <v>489</v>
      </c>
      <c r="AC211" s="192" t="s">
        <v>487</v>
      </c>
      <c r="AD211" s="192" t="s">
        <v>783</v>
      </c>
      <c r="AE211" s="192" t="s">
        <v>783</v>
      </c>
      <c r="AF211" s="192" t="s">
        <v>783</v>
      </c>
      <c r="AG211" s="192" t="s">
        <v>783</v>
      </c>
      <c r="AH211" s="192" t="s">
        <v>783</v>
      </c>
      <c r="AI211" s="192" t="s">
        <v>783</v>
      </c>
      <c r="AJ211" s="192" t="s">
        <v>783</v>
      </c>
      <c r="AK211" s="192" t="s">
        <v>787</v>
      </c>
      <c r="AL211" s="192" t="s">
        <v>64</v>
      </c>
      <c r="AM211" s="192" t="s">
        <v>64</v>
      </c>
      <c r="AN211" s="192" t="s">
        <v>64</v>
      </c>
      <c r="AO211" s="192" t="s">
        <v>64</v>
      </c>
      <c r="AP211" s="192" t="s">
        <v>64</v>
      </c>
      <c r="AQ211" s="192" t="s">
        <v>64</v>
      </c>
      <c r="AR211" s="192" t="s">
        <v>64</v>
      </c>
      <c r="AS211" s="192" t="s">
        <v>64</v>
      </c>
      <c r="AT211" s="192" t="s">
        <v>64</v>
      </c>
      <c r="AU211" s="192" t="s">
        <v>64</v>
      </c>
      <c r="AV211" s="192" t="s">
        <v>64</v>
      </c>
      <c r="AW211" s="192" t="s">
        <v>64</v>
      </c>
      <c r="AX211" s="192" t="s">
        <v>64</v>
      </c>
      <c r="AY211" s="192" t="s">
        <v>64</v>
      </c>
      <c r="AZ211" s="192" t="s">
        <v>64</v>
      </c>
      <c r="BA211" s="192" t="s">
        <v>64</v>
      </c>
      <c r="BB211" s="192" t="s">
        <v>82</v>
      </c>
      <c r="BC211" s="192" t="s">
        <v>64</v>
      </c>
      <c r="BD211" s="192" t="s">
        <v>64</v>
      </c>
      <c r="BE211" s="192" t="s">
        <v>64</v>
      </c>
      <c r="BF211" s="192" t="s">
        <v>82</v>
      </c>
      <c r="BG211" s="192" t="s">
        <v>82</v>
      </c>
      <c r="BH211" s="192" t="s">
        <v>82</v>
      </c>
      <c r="BI211" s="192" t="s">
        <v>82</v>
      </c>
      <c r="BJ211" s="192" t="s">
        <v>64</v>
      </c>
      <c r="BK211" s="192" t="s">
        <v>82</v>
      </c>
      <c r="BL211" s="192" t="s">
        <v>64</v>
      </c>
      <c r="BM211" s="192" t="s">
        <v>64</v>
      </c>
      <c r="BN211" s="192" t="s">
        <v>64</v>
      </c>
      <c r="BO211" s="192" t="s">
        <v>64</v>
      </c>
      <c r="BP211" s="192" t="s">
        <v>64</v>
      </c>
      <c r="BQ211" s="192" t="s">
        <v>64</v>
      </c>
      <c r="BR211" s="192" t="s">
        <v>64</v>
      </c>
      <c r="BS211" s="192" t="s">
        <v>64</v>
      </c>
      <c r="BT211" s="192" t="s">
        <v>64</v>
      </c>
      <c r="BU211" s="192" t="s">
        <v>64</v>
      </c>
      <c r="BV211" s="192" t="s">
        <v>64</v>
      </c>
      <c r="BW211" s="192" t="s">
        <v>64</v>
      </c>
      <c r="BX211" s="192" t="s">
        <v>64</v>
      </c>
      <c r="BY211" s="192" t="s">
        <v>64</v>
      </c>
      <c r="BZ211" s="192" t="s">
        <v>64</v>
      </c>
      <c r="CA211" s="192" t="s">
        <v>64</v>
      </c>
      <c r="CB211" s="192" t="s">
        <v>64</v>
      </c>
      <c r="CC211" s="192" t="s">
        <v>64</v>
      </c>
      <c r="CD211" s="192" t="s">
        <v>64</v>
      </c>
      <c r="CE211" s="192" t="s">
        <v>64</v>
      </c>
      <c r="CF211" s="192" t="s">
        <v>64</v>
      </c>
      <c r="CG211" s="192" t="s">
        <v>64</v>
      </c>
      <c r="CH211" s="192" t="s">
        <v>64</v>
      </c>
      <c r="CI211" s="192" t="s">
        <v>64</v>
      </c>
      <c r="CJ211" s="192" t="s">
        <v>64</v>
      </c>
      <c r="CK211" s="192" t="s">
        <v>64</v>
      </c>
      <c r="CL211" s="192" t="s">
        <v>64</v>
      </c>
      <c r="CM211" s="192" t="s">
        <v>64</v>
      </c>
      <c r="CN211" s="192" t="s">
        <v>64</v>
      </c>
      <c r="CO211" s="192" t="s">
        <v>64</v>
      </c>
      <c r="CP211" s="192" t="s">
        <v>64</v>
      </c>
      <c r="CQ211" s="192" t="s">
        <v>64</v>
      </c>
      <c r="CR211" s="192" t="s">
        <v>82</v>
      </c>
      <c r="CS211" s="192" t="s">
        <v>82</v>
      </c>
      <c r="CT211" s="192" t="s">
        <v>82</v>
      </c>
      <c r="CU211" s="192" t="s">
        <v>64</v>
      </c>
      <c r="CV211" s="192" t="s">
        <v>64</v>
      </c>
      <c r="CW211" s="192" t="s">
        <v>64</v>
      </c>
      <c r="CX211" s="192" t="s">
        <v>64</v>
      </c>
      <c r="CY211" s="192" t="s">
        <v>64</v>
      </c>
      <c r="CZ211" s="192" t="s">
        <v>64</v>
      </c>
      <c r="DA211" s="192" t="s">
        <v>64</v>
      </c>
      <c r="DB211" s="192" t="s">
        <v>64</v>
      </c>
      <c r="DC211" s="192" t="s">
        <v>64</v>
      </c>
      <c r="DD211" s="192" t="s">
        <v>64</v>
      </c>
      <c r="DE211" s="192" t="s">
        <v>64</v>
      </c>
      <c r="DF211" s="192" t="s">
        <v>64</v>
      </c>
      <c r="DG211" s="192" t="s">
        <v>64</v>
      </c>
      <c r="DH211" s="192" t="s">
        <v>64</v>
      </c>
      <c r="DI211" s="192" t="s">
        <v>64</v>
      </c>
      <c r="DJ211" s="192" t="s">
        <v>64</v>
      </c>
      <c r="DK211" s="192" t="s">
        <v>64</v>
      </c>
      <c r="DL211" s="192" t="s">
        <v>64</v>
      </c>
      <c r="DM211" s="192" t="s">
        <v>64</v>
      </c>
      <c r="DN211" s="192" t="s">
        <v>64</v>
      </c>
      <c r="DO211" s="192" t="s">
        <v>64</v>
      </c>
      <c r="DP211" s="192" t="s">
        <v>64</v>
      </c>
      <c r="DQ211" s="192" t="s">
        <v>64</v>
      </c>
      <c r="DR211" s="192" t="s">
        <v>82</v>
      </c>
      <c r="DS211" s="192" t="s">
        <v>64</v>
      </c>
      <c r="DT211" s="192" t="s">
        <v>82</v>
      </c>
      <c r="DU211" s="192" t="s">
        <v>82</v>
      </c>
      <c r="DV211" s="192" t="s">
        <v>82</v>
      </c>
      <c r="DW211" s="192" t="s">
        <v>82</v>
      </c>
      <c r="DX211" s="192" t="s">
        <v>82</v>
      </c>
      <c r="DY211" s="192" t="s">
        <v>82</v>
      </c>
      <c r="DZ211" s="192" t="s">
        <v>82</v>
      </c>
      <c r="EA211" s="192" t="s">
        <v>82</v>
      </c>
      <c r="EB211" s="192" t="s">
        <v>82</v>
      </c>
      <c r="EC211" s="192" t="s">
        <v>82</v>
      </c>
      <c r="ED211" s="192" t="s">
        <v>82</v>
      </c>
      <c r="EE211" s="192" t="s">
        <v>82</v>
      </c>
      <c r="EF211" s="192" t="s">
        <v>82</v>
      </c>
      <c r="EG211" s="192" t="s">
        <v>64</v>
      </c>
      <c r="EH211" s="192" t="s">
        <v>64</v>
      </c>
      <c r="EI211" s="192" t="s">
        <v>64</v>
      </c>
      <c r="EJ211" s="192" t="s">
        <v>64</v>
      </c>
      <c r="EK211" s="192" t="s">
        <v>64</v>
      </c>
      <c r="EL211" s="192" t="s">
        <v>64</v>
      </c>
      <c r="EM211" s="192" t="s">
        <v>64</v>
      </c>
      <c r="EN211" s="192" t="s">
        <v>64</v>
      </c>
      <c r="EO211" s="192" t="s">
        <v>64</v>
      </c>
      <c r="EP211" s="192" t="s">
        <v>64</v>
      </c>
      <c r="EQ211" s="192" t="s">
        <v>64</v>
      </c>
      <c r="ER211" s="192" t="s">
        <v>64</v>
      </c>
      <c r="ES211" s="192" t="s">
        <v>64</v>
      </c>
      <c r="ET211" s="192" t="s">
        <v>64</v>
      </c>
      <c r="EU211" s="192" t="s">
        <v>64</v>
      </c>
      <c r="EV211" s="192" t="s">
        <v>64</v>
      </c>
      <c r="EW211" s="192" t="s">
        <v>64</v>
      </c>
      <c r="EX211" s="192" t="s">
        <v>64</v>
      </c>
      <c r="EY211" s="192" t="s">
        <v>64</v>
      </c>
      <c r="EZ211" s="192" t="s">
        <v>64</v>
      </c>
      <c r="FA211" s="192" t="s">
        <v>64</v>
      </c>
      <c r="FB211" s="192" t="s">
        <v>64</v>
      </c>
      <c r="FC211" s="192" t="s">
        <v>64</v>
      </c>
      <c r="FD211" s="192" t="s">
        <v>64</v>
      </c>
      <c r="FE211" s="192" t="s">
        <v>82</v>
      </c>
      <c r="FF211" s="192" t="s">
        <v>82</v>
      </c>
      <c r="FG211" s="192" t="s">
        <v>82</v>
      </c>
      <c r="FH211" s="192" t="s">
        <v>82</v>
      </c>
      <c r="FI211" s="192" t="s">
        <v>82</v>
      </c>
      <c r="FJ211" s="192" t="s">
        <v>82</v>
      </c>
      <c r="FK211" s="192" t="s">
        <v>82</v>
      </c>
      <c r="FL211" s="192" t="s">
        <v>82</v>
      </c>
      <c r="FM211" s="192" t="s">
        <v>83</v>
      </c>
      <c r="FN211" s="192" t="s">
        <v>82</v>
      </c>
      <c r="FO211" s="192" t="s">
        <v>64</v>
      </c>
      <c r="FP211" s="192" t="s">
        <v>64</v>
      </c>
      <c r="FQ211" s="192" t="s">
        <v>64</v>
      </c>
      <c r="FR211" s="192" t="s">
        <v>64</v>
      </c>
      <c r="FS211" s="192" t="s">
        <v>64</v>
      </c>
      <c r="FT211" s="192" t="s">
        <v>64</v>
      </c>
      <c r="FU211" s="192" t="s">
        <v>64</v>
      </c>
      <c r="FV211" s="192" t="s">
        <v>82</v>
      </c>
      <c r="FW211" s="192" t="s">
        <v>64</v>
      </c>
      <c r="FX211" s="192" t="s">
        <v>64</v>
      </c>
      <c r="FY211" s="192" t="s">
        <v>64</v>
      </c>
      <c r="FZ211" s="192" t="s">
        <v>64</v>
      </c>
      <c r="GA211" s="192" t="s">
        <v>64</v>
      </c>
      <c r="GB211" s="192" t="s">
        <v>64</v>
      </c>
      <c r="GC211" s="192" t="s">
        <v>64</v>
      </c>
      <c r="GD211" s="192" t="s">
        <v>64</v>
      </c>
      <c r="GE211" s="192" t="s">
        <v>64</v>
      </c>
      <c r="GF211" s="192" t="s">
        <v>64</v>
      </c>
      <c r="GG211" s="192" t="s">
        <v>64</v>
      </c>
      <c r="GH211" s="192" t="s">
        <v>64</v>
      </c>
      <c r="GI211" s="192" t="s">
        <v>64</v>
      </c>
      <c r="GJ211" s="192" t="s">
        <v>64</v>
      </c>
      <c r="GK211" s="192" t="s">
        <v>64</v>
      </c>
      <c r="GL211" s="192" t="s">
        <v>64</v>
      </c>
      <c r="GM211" s="192" t="s">
        <v>64</v>
      </c>
      <c r="GN211" s="192" t="s">
        <v>82</v>
      </c>
      <c r="GO211" s="192" t="s">
        <v>64</v>
      </c>
      <c r="GP211" s="192" t="s">
        <v>64</v>
      </c>
      <c r="GQ211" s="192" t="s">
        <v>64</v>
      </c>
      <c r="GR211" s="192" t="s">
        <v>64</v>
      </c>
      <c r="GS211" s="192" t="s">
        <v>64</v>
      </c>
      <c r="GT211" s="192" t="s">
        <v>82</v>
      </c>
      <c r="GU211" s="192" t="s">
        <v>64</v>
      </c>
      <c r="GV211" s="192" t="s">
        <v>64</v>
      </c>
      <c r="GW211" s="192" t="s">
        <v>82</v>
      </c>
      <c r="GX211" s="192" t="s">
        <v>64</v>
      </c>
      <c r="GY211" s="192" t="s">
        <v>64</v>
      </c>
      <c r="GZ211" s="192" t="s">
        <v>64</v>
      </c>
      <c r="HA211" s="192" t="s">
        <v>64</v>
      </c>
      <c r="HB211" s="192" t="s">
        <v>64</v>
      </c>
      <c r="HC211" s="192" t="s">
        <v>64</v>
      </c>
      <c r="HD211" s="192" t="s">
        <v>82</v>
      </c>
      <c r="HE211" s="192" t="s">
        <v>64</v>
      </c>
      <c r="HF211" s="192" t="s">
        <v>64</v>
      </c>
      <c r="HG211" s="192" t="s">
        <v>64</v>
      </c>
      <c r="HH211" s="192" t="s">
        <v>64</v>
      </c>
      <c r="HI211" s="192" t="s">
        <v>64</v>
      </c>
      <c r="HJ211" s="192" t="s">
        <v>64</v>
      </c>
      <c r="HK211" s="192" t="s">
        <v>64</v>
      </c>
      <c r="HL211" s="192" t="s">
        <v>64</v>
      </c>
      <c r="HM211" s="192" t="s">
        <v>64</v>
      </c>
      <c r="HN211" s="192" t="s">
        <v>64</v>
      </c>
      <c r="HO211" s="192" t="s">
        <v>82</v>
      </c>
      <c r="HP211" s="192" t="s">
        <v>82</v>
      </c>
      <c r="HQ211" s="192" t="s">
        <v>82</v>
      </c>
      <c r="HR211" s="192" t="s">
        <v>82</v>
      </c>
      <c r="HS211" s="192" t="s">
        <v>64</v>
      </c>
      <c r="HT211" s="192" t="s">
        <v>64</v>
      </c>
      <c r="HU211" s="192" t="s">
        <v>64</v>
      </c>
      <c r="HV211" s="192" t="s">
        <v>64</v>
      </c>
      <c r="HW211" s="192" t="s">
        <v>64</v>
      </c>
      <c r="HX211" s="192" t="s">
        <v>64</v>
      </c>
      <c r="HY211" s="192" t="s">
        <v>64</v>
      </c>
      <c r="HZ211" s="192" t="s">
        <v>64</v>
      </c>
      <c r="IA211" s="192" t="s">
        <v>64</v>
      </c>
      <c r="IB211" s="192" t="s">
        <v>64</v>
      </c>
      <c r="IC211" s="192" t="s">
        <v>64</v>
      </c>
      <c r="ID211" s="192" t="s">
        <v>64</v>
      </c>
      <c r="IE211" s="192" t="s">
        <v>64</v>
      </c>
      <c r="IF211" s="192" t="s">
        <v>64</v>
      </c>
      <c r="IG211" s="192" t="s">
        <v>64</v>
      </c>
      <c r="IH211" s="192" t="s">
        <v>64</v>
      </c>
      <c r="II211" s="192" t="s">
        <v>64</v>
      </c>
      <c r="IJ211" s="192" t="s">
        <v>64</v>
      </c>
      <c r="IK211" s="192" t="s">
        <v>64</v>
      </c>
      <c r="IL211" s="192" t="s">
        <v>64</v>
      </c>
      <c r="IM211" s="192" t="s">
        <v>490</v>
      </c>
      <c r="IN211" s="192" t="s">
        <v>83</v>
      </c>
      <c r="IO211" s="192" t="s">
        <v>489</v>
      </c>
      <c r="IP211" s="192" t="s">
        <v>487</v>
      </c>
      <c r="IQ211" s="192" t="s">
        <v>64</v>
      </c>
      <c r="IR211" s="192" t="s">
        <v>64</v>
      </c>
    </row>
    <row r="212" spans="1:252">
      <c r="A212" s="209" t="str">
        <f t="shared" si="3"/>
        <v>Report</v>
      </c>
      <c r="B212" s="192">
        <v>139221</v>
      </c>
      <c r="C212" s="192">
        <v>2116005</v>
      </c>
      <c r="D212" s="192" t="s">
        <v>1311</v>
      </c>
      <c r="E212" s="192" t="s">
        <v>794</v>
      </c>
      <c r="F212" s="192" t="s">
        <v>534</v>
      </c>
      <c r="G212" s="192" t="s">
        <v>534</v>
      </c>
      <c r="H212" s="192" t="s">
        <v>795</v>
      </c>
      <c r="I212" s="192" t="s">
        <v>1312</v>
      </c>
      <c r="J212" s="192" t="s">
        <v>781</v>
      </c>
      <c r="K212" s="192" t="s">
        <v>817</v>
      </c>
      <c r="L212" s="192" t="s">
        <v>817</v>
      </c>
      <c r="M212" s="192" t="s">
        <v>783</v>
      </c>
      <c r="N212" s="210" t="s">
        <v>784</v>
      </c>
      <c r="O212" s="211">
        <v>10020729</v>
      </c>
      <c r="P212" s="196">
        <v>43165</v>
      </c>
      <c r="Q212" s="196">
        <v>43167</v>
      </c>
      <c r="R212" s="196">
        <v>43215</v>
      </c>
      <c r="S212" s="192" t="s">
        <v>785</v>
      </c>
      <c r="T212" s="192" t="s">
        <v>786</v>
      </c>
      <c r="U212" s="192">
        <v>2</v>
      </c>
      <c r="V212" s="192">
        <v>2</v>
      </c>
      <c r="W212" s="192">
        <v>2</v>
      </c>
      <c r="X212" s="192">
        <v>2</v>
      </c>
      <c r="Y212" s="192">
        <v>2</v>
      </c>
      <c r="Z212" s="192">
        <v>2</v>
      </c>
      <c r="AA212" s="192" t="s">
        <v>783</v>
      </c>
      <c r="AB212" s="192" t="s">
        <v>489</v>
      </c>
      <c r="AC212" s="192" t="s">
        <v>487</v>
      </c>
      <c r="AD212" s="192" t="s">
        <v>783</v>
      </c>
      <c r="AE212" s="192" t="s">
        <v>783</v>
      </c>
      <c r="AF212" s="192" t="s">
        <v>783</v>
      </c>
      <c r="AG212" s="192" t="s">
        <v>783</v>
      </c>
      <c r="AH212" s="192" t="s">
        <v>783</v>
      </c>
      <c r="AI212" s="192" t="s">
        <v>783</v>
      </c>
      <c r="AJ212" s="192" t="s">
        <v>783</v>
      </c>
      <c r="AK212" s="192" t="s">
        <v>787</v>
      </c>
      <c r="AL212" s="192" t="s">
        <v>64</v>
      </c>
      <c r="AM212" s="192" t="s">
        <v>64</v>
      </c>
      <c r="AN212" s="192" t="s">
        <v>64</v>
      </c>
      <c r="AO212" s="192" t="s">
        <v>64</v>
      </c>
      <c r="AP212" s="192" t="s">
        <v>64</v>
      </c>
      <c r="AQ212" s="192" t="s">
        <v>64</v>
      </c>
      <c r="AR212" s="192" t="s">
        <v>64</v>
      </c>
      <c r="AS212" s="192" t="s">
        <v>64</v>
      </c>
      <c r="AT212" s="192" t="s">
        <v>64</v>
      </c>
      <c r="AU212" s="192" t="s">
        <v>64</v>
      </c>
      <c r="AV212" s="192" t="s">
        <v>64</v>
      </c>
      <c r="AW212" s="192" t="s">
        <v>64</v>
      </c>
      <c r="AX212" s="192" t="s">
        <v>64</v>
      </c>
      <c r="AY212" s="192" t="s">
        <v>64</v>
      </c>
      <c r="AZ212" s="192" t="s">
        <v>64</v>
      </c>
      <c r="BA212" s="192" t="s">
        <v>64</v>
      </c>
      <c r="BB212" s="192" t="s">
        <v>82</v>
      </c>
      <c r="BC212" s="192" t="s">
        <v>64</v>
      </c>
      <c r="BD212" s="192" t="s">
        <v>64</v>
      </c>
      <c r="BE212" s="192" t="s">
        <v>64</v>
      </c>
      <c r="BF212" s="192" t="s">
        <v>82</v>
      </c>
      <c r="BG212" s="192" t="s">
        <v>82</v>
      </c>
      <c r="BH212" s="192" t="s">
        <v>82</v>
      </c>
      <c r="BI212" s="192" t="s">
        <v>82</v>
      </c>
      <c r="BJ212" s="192" t="s">
        <v>64</v>
      </c>
      <c r="BK212" s="192" t="s">
        <v>64</v>
      </c>
      <c r="BL212" s="192" t="s">
        <v>64</v>
      </c>
      <c r="BM212" s="192" t="s">
        <v>64</v>
      </c>
      <c r="BN212" s="192" t="s">
        <v>64</v>
      </c>
      <c r="BO212" s="192" t="s">
        <v>64</v>
      </c>
      <c r="BP212" s="192" t="s">
        <v>64</v>
      </c>
      <c r="BQ212" s="192" t="s">
        <v>64</v>
      </c>
      <c r="BR212" s="192" t="s">
        <v>64</v>
      </c>
      <c r="BS212" s="192" t="s">
        <v>64</v>
      </c>
      <c r="BT212" s="192" t="s">
        <v>64</v>
      </c>
      <c r="BU212" s="192" t="s">
        <v>64</v>
      </c>
      <c r="BV212" s="192" t="s">
        <v>64</v>
      </c>
      <c r="BW212" s="192" t="s">
        <v>64</v>
      </c>
      <c r="BX212" s="192" t="s">
        <v>64</v>
      </c>
      <c r="BY212" s="192" t="s">
        <v>64</v>
      </c>
      <c r="BZ212" s="192" t="s">
        <v>64</v>
      </c>
      <c r="CA212" s="192" t="s">
        <v>64</v>
      </c>
      <c r="CB212" s="192" t="s">
        <v>64</v>
      </c>
      <c r="CC212" s="192" t="s">
        <v>64</v>
      </c>
      <c r="CD212" s="192" t="s">
        <v>64</v>
      </c>
      <c r="CE212" s="192" t="s">
        <v>64</v>
      </c>
      <c r="CF212" s="192" t="s">
        <v>64</v>
      </c>
      <c r="CG212" s="192" t="s">
        <v>64</v>
      </c>
      <c r="CH212" s="192" t="s">
        <v>64</v>
      </c>
      <c r="CI212" s="192" t="s">
        <v>64</v>
      </c>
      <c r="CJ212" s="192" t="s">
        <v>64</v>
      </c>
      <c r="CK212" s="192" t="s">
        <v>64</v>
      </c>
      <c r="CL212" s="192" t="s">
        <v>64</v>
      </c>
      <c r="CM212" s="192" t="s">
        <v>64</v>
      </c>
      <c r="CN212" s="192" t="s">
        <v>64</v>
      </c>
      <c r="CO212" s="192" t="s">
        <v>64</v>
      </c>
      <c r="CP212" s="192" t="s">
        <v>64</v>
      </c>
      <c r="CQ212" s="192" t="s">
        <v>64</v>
      </c>
      <c r="CR212" s="192" t="s">
        <v>82</v>
      </c>
      <c r="CS212" s="192" t="s">
        <v>82</v>
      </c>
      <c r="CT212" s="192" t="s">
        <v>82</v>
      </c>
      <c r="CU212" s="192" t="s">
        <v>64</v>
      </c>
      <c r="CV212" s="192" t="s">
        <v>64</v>
      </c>
      <c r="CW212" s="192" t="s">
        <v>64</v>
      </c>
      <c r="CX212" s="192" t="s">
        <v>64</v>
      </c>
      <c r="CY212" s="192" t="s">
        <v>64</v>
      </c>
      <c r="CZ212" s="192" t="s">
        <v>64</v>
      </c>
      <c r="DA212" s="192" t="s">
        <v>64</v>
      </c>
      <c r="DB212" s="192" t="s">
        <v>64</v>
      </c>
      <c r="DC212" s="192" t="s">
        <v>64</v>
      </c>
      <c r="DD212" s="192" t="s">
        <v>64</v>
      </c>
      <c r="DE212" s="192" t="s">
        <v>64</v>
      </c>
      <c r="DF212" s="192" t="s">
        <v>64</v>
      </c>
      <c r="DG212" s="192" t="s">
        <v>64</v>
      </c>
      <c r="DH212" s="192" t="s">
        <v>64</v>
      </c>
      <c r="DI212" s="192" t="s">
        <v>64</v>
      </c>
      <c r="DJ212" s="192" t="s">
        <v>64</v>
      </c>
      <c r="DK212" s="192" t="s">
        <v>64</v>
      </c>
      <c r="DL212" s="192" t="s">
        <v>64</v>
      </c>
      <c r="DM212" s="192" t="s">
        <v>64</v>
      </c>
      <c r="DN212" s="192" t="s">
        <v>64</v>
      </c>
      <c r="DO212" s="192" t="s">
        <v>64</v>
      </c>
      <c r="DP212" s="192" t="s">
        <v>64</v>
      </c>
      <c r="DQ212" s="192" t="s">
        <v>64</v>
      </c>
      <c r="DR212" s="192" t="s">
        <v>82</v>
      </c>
      <c r="DS212" s="192" t="s">
        <v>64</v>
      </c>
      <c r="DT212" s="192" t="s">
        <v>64</v>
      </c>
      <c r="DU212" s="192" t="s">
        <v>64</v>
      </c>
      <c r="DV212" s="192" t="s">
        <v>64</v>
      </c>
      <c r="DW212" s="192" t="s">
        <v>64</v>
      </c>
      <c r="DX212" s="192" t="s">
        <v>64</v>
      </c>
      <c r="DY212" s="192" t="s">
        <v>64</v>
      </c>
      <c r="DZ212" s="192" t="s">
        <v>64</v>
      </c>
      <c r="EA212" s="192" t="s">
        <v>64</v>
      </c>
      <c r="EB212" s="192" t="s">
        <v>64</v>
      </c>
      <c r="EC212" s="192" t="s">
        <v>64</v>
      </c>
      <c r="ED212" s="192" t="s">
        <v>64</v>
      </c>
      <c r="EE212" s="192" t="s">
        <v>64</v>
      </c>
      <c r="EF212" s="192" t="s">
        <v>82</v>
      </c>
      <c r="EG212" s="192" t="s">
        <v>64</v>
      </c>
      <c r="EH212" s="192" t="s">
        <v>64</v>
      </c>
      <c r="EI212" s="192" t="s">
        <v>64</v>
      </c>
      <c r="EJ212" s="192" t="s">
        <v>64</v>
      </c>
      <c r="EK212" s="192" t="s">
        <v>64</v>
      </c>
      <c r="EL212" s="192" t="s">
        <v>64</v>
      </c>
      <c r="EM212" s="192" t="s">
        <v>64</v>
      </c>
      <c r="EN212" s="192" t="s">
        <v>64</v>
      </c>
      <c r="EO212" s="192" t="s">
        <v>64</v>
      </c>
      <c r="EP212" s="192" t="s">
        <v>64</v>
      </c>
      <c r="EQ212" s="192" t="s">
        <v>64</v>
      </c>
      <c r="ER212" s="192" t="s">
        <v>64</v>
      </c>
      <c r="ES212" s="192" t="s">
        <v>64</v>
      </c>
      <c r="ET212" s="192" t="s">
        <v>64</v>
      </c>
      <c r="EU212" s="192" t="s">
        <v>64</v>
      </c>
      <c r="EV212" s="192" t="s">
        <v>64</v>
      </c>
      <c r="EW212" s="192" t="s">
        <v>64</v>
      </c>
      <c r="EX212" s="192" t="s">
        <v>64</v>
      </c>
      <c r="EY212" s="192" t="s">
        <v>64</v>
      </c>
      <c r="EZ212" s="192" t="s">
        <v>64</v>
      </c>
      <c r="FA212" s="192" t="s">
        <v>64</v>
      </c>
      <c r="FB212" s="192" t="s">
        <v>64</v>
      </c>
      <c r="FC212" s="192" t="s">
        <v>64</v>
      </c>
      <c r="FD212" s="192" t="s">
        <v>64</v>
      </c>
      <c r="FE212" s="192" t="s">
        <v>64</v>
      </c>
      <c r="FF212" s="192" t="s">
        <v>64</v>
      </c>
      <c r="FG212" s="192" t="s">
        <v>64</v>
      </c>
      <c r="FH212" s="192" t="s">
        <v>64</v>
      </c>
      <c r="FI212" s="192" t="s">
        <v>64</v>
      </c>
      <c r="FJ212" s="192" t="s">
        <v>64</v>
      </c>
      <c r="FK212" s="192" t="s">
        <v>64</v>
      </c>
      <c r="FL212" s="192" t="s">
        <v>64</v>
      </c>
      <c r="FM212" s="192" t="s">
        <v>64</v>
      </c>
      <c r="FN212" s="192" t="s">
        <v>64</v>
      </c>
      <c r="FO212" s="192" t="s">
        <v>64</v>
      </c>
      <c r="FP212" s="192" t="s">
        <v>64</v>
      </c>
      <c r="FQ212" s="192" t="s">
        <v>64</v>
      </c>
      <c r="FR212" s="192" t="s">
        <v>82</v>
      </c>
      <c r="FS212" s="192" t="s">
        <v>64</v>
      </c>
      <c r="FT212" s="192" t="s">
        <v>64</v>
      </c>
      <c r="FU212" s="192" t="s">
        <v>64</v>
      </c>
      <c r="FV212" s="192" t="s">
        <v>64</v>
      </c>
      <c r="FW212" s="192" t="s">
        <v>64</v>
      </c>
      <c r="FX212" s="192" t="s">
        <v>64</v>
      </c>
      <c r="FY212" s="192" t="s">
        <v>64</v>
      </c>
      <c r="FZ212" s="192" t="s">
        <v>64</v>
      </c>
      <c r="GA212" s="192" t="s">
        <v>64</v>
      </c>
      <c r="GB212" s="192" t="s">
        <v>64</v>
      </c>
      <c r="GC212" s="192" t="s">
        <v>64</v>
      </c>
      <c r="GD212" s="192" t="s">
        <v>64</v>
      </c>
      <c r="GE212" s="192" t="s">
        <v>64</v>
      </c>
      <c r="GF212" s="192" t="s">
        <v>64</v>
      </c>
      <c r="GG212" s="192" t="s">
        <v>64</v>
      </c>
      <c r="GH212" s="192" t="s">
        <v>64</v>
      </c>
      <c r="GI212" s="192" t="s">
        <v>64</v>
      </c>
      <c r="GJ212" s="192" t="s">
        <v>64</v>
      </c>
      <c r="GK212" s="192" t="s">
        <v>64</v>
      </c>
      <c r="GL212" s="192" t="s">
        <v>64</v>
      </c>
      <c r="GM212" s="192" t="s">
        <v>64</v>
      </c>
      <c r="GN212" s="192" t="s">
        <v>82</v>
      </c>
      <c r="GO212" s="192" t="s">
        <v>64</v>
      </c>
      <c r="GP212" s="192" t="s">
        <v>64</v>
      </c>
      <c r="GQ212" s="192" t="s">
        <v>64</v>
      </c>
      <c r="GR212" s="192" t="s">
        <v>64</v>
      </c>
      <c r="GS212" s="192" t="s">
        <v>64</v>
      </c>
      <c r="GT212" s="192" t="s">
        <v>64</v>
      </c>
      <c r="GU212" s="192" t="s">
        <v>64</v>
      </c>
      <c r="GV212" s="192" t="s">
        <v>64</v>
      </c>
      <c r="GW212" s="192" t="s">
        <v>64</v>
      </c>
      <c r="GX212" s="192" t="s">
        <v>64</v>
      </c>
      <c r="GY212" s="192" t="s">
        <v>64</v>
      </c>
      <c r="GZ212" s="192" t="s">
        <v>64</v>
      </c>
      <c r="HA212" s="192" t="s">
        <v>64</v>
      </c>
      <c r="HB212" s="192" t="s">
        <v>64</v>
      </c>
      <c r="HC212" s="192" t="s">
        <v>64</v>
      </c>
      <c r="HD212" s="192" t="s">
        <v>64</v>
      </c>
      <c r="HE212" s="192" t="s">
        <v>64</v>
      </c>
      <c r="HF212" s="192" t="s">
        <v>64</v>
      </c>
      <c r="HG212" s="192" t="s">
        <v>64</v>
      </c>
      <c r="HH212" s="192" t="s">
        <v>64</v>
      </c>
      <c r="HI212" s="192" t="s">
        <v>64</v>
      </c>
      <c r="HJ212" s="192" t="s">
        <v>64</v>
      </c>
      <c r="HK212" s="192" t="s">
        <v>64</v>
      </c>
      <c r="HL212" s="192" t="s">
        <v>64</v>
      </c>
      <c r="HM212" s="192" t="s">
        <v>64</v>
      </c>
      <c r="HN212" s="192" t="s">
        <v>64</v>
      </c>
      <c r="HO212" s="192" t="s">
        <v>64</v>
      </c>
      <c r="HP212" s="192" t="s">
        <v>64</v>
      </c>
      <c r="HQ212" s="192" t="s">
        <v>64</v>
      </c>
      <c r="HR212" s="192" t="s">
        <v>64</v>
      </c>
      <c r="HS212" s="192" t="s">
        <v>64</v>
      </c>
      <c r="HT212" s="192" t="s">
        <v>64</v>
      </c>
      <c r="HU212" s="192" t="s">
        <v>64</v>
      </c>
      <c r="HV212" s="192" t="s">
        <v>64</v>
      </c>
      <c r="HW212" s="192" t="s">
        <v>64</v>
      </c>
      <c r="HX212" s="192" t="s">
        <v>64</v>
      </c>
      <c r="HY212" s="192" t="s">
        <v>64</v>
      </c>
      <c r="HZ212" s="192" t="s">
        <v>64</v>
      </c>
      <c r="IA212" s="192" t="s">
        <v>64</v>
      </c>
      <c r="IB212" s="192" t="s">
        <v>64</v>
      </c>
      <c r="IC212" s="192" t="s">
        <v>64</v>
      </c>
      <c r="ID212" s="192" t="s">
        <v>64</v>
      </c>
      <c r="IE212" s="192" t="s">
        <v>64</v>
      </c>
      <c r="IF212" s="192" t="s">
        <v>64</v>
      </c>
      <c r="IG212" s="192" t="s">
        <v>64</v>
      </c>
      <c r="IH212" s="192" t="s">
        <v>64</v>
      </c>
      <c r="II212" s="192" t="s">
        <v>64</v>
      </c>
      <c r="IJ212" s="192" t="s">
        <v>64</v>
      </c>
      <c r="IK212" s="192" t="s">
        <v>64</v>
      </c>
      <c r="IL212" s="192" t="s">
        <v>64</v>
      </c>
      <c r="IM212" s="192" t="s">
        <v>490</v>
      </c>
      <c r="IN212" s="192" t="s">
        <v>83</v>
      </c>
      <c r="IO212" s="192" t="s">
        <v>489</v>
      </c>
      <c r="IP212" s="192" t="s">
        <v>487</v>
      </c>
      <c r="IQ212" s="192" t="s">
        <v>64</v>
      </c>
      <c r="IR212" s="192" t="s">
        <v>64</v>
      </c>
    </row>
    <row r="213" spans="1:252">
      <c r="A213" s="209" t="str">
        <f t="shared" si="3"/>
        <v>Report</v>
      </c>
      <c r="B213" s="192">
        <v>100526</v>
      </c>
      <c r="C213" s="192">
        <v>2076262</v>
      </c>
      <c r="D213" s="192" t="s">
        <v>1313</v>
      </c>
      <c r="E213" s="192" t="s">
        <v>794</v>
      </c>
      <c r="F213" s="192" t="s">
        <v>534</v>
      </c>
      <c r="G213" s="192" t="s">
        <v>534</v>
      </c>
      <c r="H213" s="192" t="s">
        <v>854</v>
      </c>
      <c r="I213" s="192" t="s">
        <v>1314</v>
      </c>
      <c r="J213" s="192" t="s">
        <v>781</v>
      </c>
      <c r="K213" s="192" t="s">
        <v>781</v>
      </c>
      <c r="L213" s="192" t="s">
        <v>782</v>
      </c>
      <c r="M213" s="192" t="s">
        <v>783</v>
      </c>
      <c r="N213" s="210" t="s">
        <v>887</v>
      </c>
      <c r="O213" s="211">
        <v>10034187</v>
      </c>
      <c r="P213" s="196">
        <v>43004</v>
      </c>
      <c r="Q213" s="196">
        <v>43006</v>
      </c>
      <c r="R213" s="196">
        <v>43076</v>
      </c>
      <c r="S213" s="192" t="s">
        <v>831</v>
      </c>
      <c r="T213" s="192" t="s">
        <v>786</v>
      </c>
      <c r="U213" s="192">
        <v>4</v>
      </c>
      <c r="V213" s="192">
        <v>4</v>
      </c>
      <c r="W213" s="192">
        <v>2</v>
      </c>
      <c r="X213" s="192">
        <v>4</v>
      </c>
      <c r="Y213" s="192">
        <v>2</v>
      </c>
      <c r="Z213" s="192" t="s">
        <v>783</v>
      </c>
      <c r="AA213" s="192">
        <v>4</v>
      </c>
      <c r="AB213" s="192" t="s">
        <v>490</v>
      </c>
      <c r="AC213" s="192" t="s">
        <v>783</v>
      </c>
      <c r="AD213" s="192" t="s">
        <v>783</v>
      </c>
      <c r="AE213" s="192" t="s">
        <v>783</v>
      </c>
      <c r="AF213" s="192" t="s">
        <v>783</v>
      </c>
      <c r="AG213" s="192" t="s">
        <v>783</v>
      </c>
      <c r="AH213" s="192" t="s">
        <v>783</v>
      </c>
      <c r="AI213" s="192" t="s">
        <v>783</v>
      </c>
      <c r="AJ213" s="192" t="s">
        <v>783</v>
      </c>
      <c r="AK213" s="192" t="s">
        <v>791</v>
      </c>
      <c r="AL213" s="192" t="s">
        <v>64</v>
      </c>
      <c r="AM213" s="192" t="s">
        <v>64</v>
      </c>
      <c r="AN213" s="192" t="s">
        <v>792</v>
      </c>
      <c r="AO213" s="192" t="s">
        <v>792</v>
      </c>
      <c r="AP213" s="192" t="s">
        <v>64</v>
      </c>
      <c r="AQ213" s="192" t="s">
        <v>64</v>
      </c>
      <c r="AR213" s="192" t="s">
        <v>64</v>
      </c>
      <c r="AS213" s="192" t="s">
        <v>792</v>
      </c>
      <c r="AT213" s="192" t="s">
        <v>64</v>
      </c>
      <c r="AU213" s="192" t="s">
        <v>64</v>
      </c>
      <c r="AV213" s="192" t="s">
        <v>64</v>
      </c>
      <c r="AW213" s="192" t="s">
        <v>64</v>
      </c>
      <c r="AX213" s="192" t="s">
        <v>64</v>
      </c>
      <c r="AY213" s="192" t="s">
        <v>64</v>
      </c>
      <c r="AZ213" s="192" t="s">
        <v>64</v>
      </c>
      <c r="BA213" s="192" t="s">
        <v>64</v>
      </c>
      <c r="BB213" s="192" t="s">
        <v>83</v>
      </c>
      <c r="BC213" s="192" t="s">
        <v>64</v>
      </c>
      <c r="BD213" s="192" t="s">
        <v>64</v>
      </c>
      <c r="BE213" s="192" t="s">
        <v>64</v>
      </c>
      <c r="BF213" s="192" t="s">
        <v>64</v>
      </c>
      <c r="BG213" s="192" t="s">
        <v>64</v>
      </c>
      <c r="BH213" s="192" t="s">
        <v>64</v>
      </c>
      <c r="BI213" s="192" t="s">
        <v>64</v>
      </c>
      <c r="BJ213" s="192" t="s">
        <v>83</v>
      </c>
      <c r="BK213" s="192" t="s">
        <v>64</v>
      </c>
      <c r="BL213" s="192" t="s">
        <v>64</v>
      </c>
      <c r="BM213" s="192" t="s">
        <v>64</v>
      </c>
      <c r="BN213" s="192" t="s">
        <v>64</v>
      </c>
      <c r="BO213" s="192" t="s">
        <v>64</v>
      </c>
      <c r="BP213" s="192" t="s">
        <v>64</v>
      </c>
      <c r="BQ213" s="192" t="s">
        <v>64</v>
      </c>
      <c r="BR213" s="192" t="s">
        <v>64</v>
      </c>
      <c r="BS213" s="192" t="s">
        <v>64</v>
      </c>
      <c r="BT213" s="192" t="s">
        <v>64</v>
      </c>
      <c r="BU213" s="192" t="s">
        <v>64</v>
      </c>
      <c r="BV213" s="192" t="s">
        <v>64</v>
      </c>
      <c r="BW213" s="192" t="s">
        <v>64</v>
      </c>
      <c r="BX213" s="192" t="s">
        <v>64</v>
      </c>
      <c r="BY213" s="192" t="s">
        <v>64</v>
      </c>
      <c r="BZ213" s="192" t="s">
        <v>64</v>
      </c>
      <c r="CA213" s="192" t="s">
        <v>64</v>
      </c>
      <c r="CB213" s="192" t="s">
        <v>64</v>
      </c>
      <c r="CC213" s="192" t="s">
        <v>64</v>
      </c>
      <c r="CD213" s="192" t="s">
        <v>64</v>
      </c>
      <c r="CE213" s="192" t="s">
        <v>64</v>
      </c>
      <c r="CF213" s="192" t="s">
        <v>64</v>
      </c>
      <c r="CG213" s="192" t="s">
        <v>64</v>
      </c>
      <c r="CH213" s="192" t="s">
        <v>64</v>
      </c>
      <c r="CI213" s="192" t="s">
        <v>64</v>
      </c>
      <c r="CJ213" s="192" t="s">
        <v>64</v>
      </c>
      <c r="CK213" s="192" t="s">
        <v>64</v>
      </c>
      <c r="CL213" s="192" t="s">
        <v>64</v>
      </c>
      <c r="CM213" s="192" t="s">
        <v>64</v>
      </c>
      <c r="CN213" s="192" t="s">
        <v>64</v>
      </c>
      <c r="CO213" s="192" t="s">
        <v>65</v>
      </c>
      <c r="CP213" s="192" t="s">
        <v>65</v>
      </c>
      <c r="CQ213" s="192" t="s">
        <v>65</v>
      </c>
      <c r="CR213" s="192" t="s">
        <v>65</v>
      </c>
      <c r="CS213" s="192" t="s">
        <v>65</v>
      </c>
      <c r="CT213" s="192" t="s">
        <v>65</v>
      </c>
      <c r="CU213" s="192" t="s">
        <v>64</v>
      </c>
      <c r="CV213" s="192" t="s">
        <v>64</v>
      </c>
      <c r="CW213" s="192" t="s">
        <v>64</v>
      </c>
      <c r="CX213" s="192" t="s">
        <v>64</v>
      </c>
      <c r="CY213" s="192" t="s">
        <v>64</v>
      </c>
      <c r="CZ213" s="192" t="s">
        <v>65</v>
      </c>
      <c r="DA213" s="192" t="s">
        <v>65</v>
      </c>
      <c r="DB213" s="192" t="s">
        <v>64</v>
      </c>
      <c r="DC213" s="192" t="s">
        <v>64</v>
      </c>
      <c r="DD213" s="192" t="s">
        <v>64</v>
      </c>
      <c r="DE213" s="192" t="s">
        <v>65</v>
      </c>
      <c r="DF213" s="192" t="s">
        <v>65</v>
      </c>
      <c r="DG213" s="192" t="s">
        <v>65</v>
      </c>
      <c r="DH213" s="192" t="s">
        <v>65</v>
      </c>
      <c r="DI213" s="192" t="s">
        <v>65</v>
      </c>
      <c r="DJ213" s="192" t="s">
        <v>65</v>
      </c>
      <c r="DK213" s="192" t="s">
        <v>65</v>
      </c>
      <c r="DL213" s="192" t="s">
        <v>64</v>
      </c>
      <c r="DM213" s="192" t="s">
        <v>64</v>
      </c>
      <c r="DN213" s="192" t="s">
        <v>64</v>
      </c>
      <c r="DO213" s="192" t="s">
        <v>65</v>
      </c>
      <c r="DP213" s="192" t="s">
        <v>65</v>
      </c>
      <c r="DQ213" s="192" t="s">
        <v>64</v>
      </c>
      <c r="DR213" s="192" t="s">
        <v>65</v>
      </c>
      <c r="DS213" s="192" t="s">
        <v>65</v>
      </c>
      <c r="DT213" s="192" t="s">
        <v>83</v>
      </c>
      <c r="DU213" s="192" t="s">
        <v>83</v>
      </c>
      <c r="DV213" s="192" t="s">
        <v>83</v>
      </c>
      <c r="DW213" s="192" t="s">
        <v>83</v>
      </c>
      <c r="DX213" s="192" t="s">
        <v>83</v>
      </c>
      <c r="DY213" s="192" t="s">
        <v>83</v>
      </c>
      <c r="DZ213" s="192" t="s">
        <v>83</v>
      </c>
      <c r="EA213" s="192" t="s">
        <v>83</v>
      </c>
      <c r="EB213" s="192" t="s">
        <v>83</v>
      </c>
      <c r="EC213" s="192" t="s">
        <v>83</v>
      </c>
      <c r="ED213" s="192" t="s">
        <v>83</v>
      </c>
      <c r="EE213" s="192" t="s">
        <v>83</v>
      </c>
      <c r="EF213" s="192" t="s">
        <v>83</v>
      </c>
      <c r="EG213" s="192" t="s">
        <v>83</v>
      </c>
      <c r="EH213" s="192" t="s">
        <v>83</v>
      </c>
      <c r="EI213" s="192" t="s">
        <v>83</v>
      </c>
      <c r="EJ213" s="192" t="s">
        <v>83</v>
      </c>
      <c r="EK213" s="192" t="s">
        <v>83</v>
      </c>
      <c r="EL213" s="192" t="s">
        <v>83</v>
      </c>
      <c r="EM213" s="192" t="s">
        <v>83</v>
      </c>
      <c r="EN213" s="192" t="s">
        <v>83</v>
      </c>
      <c r="EO213" s="192" t="s">
        <v>83</v>
      </c>
      <c r="EP213" s="192" t="s">
        <v>83</v>
      </c>
      <c r="EQ213" s="192" t="s">
        <v>65</v>
      </c>
      <c r="ER213" s="192" t="s">
        <v>64</v>
      </c>
      <c r="ES213" s="192" t="s">
        <v>65</v>
      </c>
      <c r="ET213" s="192" t="s">
        <v>64</v>
      </c>
      <c r="EU213" s="192" t="s">
        <v>64</v>
      </c>
      <c r="EV213" s="192" t="s">
        <v>64</v>
      </c>
      <c r="EW213" s="192" t="s">
        <v>65</v>
      </c>
      <c r="EX213" s="192" t="s">
        <v>65</v>
      </c>
      <c r="EY213" s="192" t="s">
        <v>65</v>
      </c>
      <c r="EZ213" s="192" t="s">
        <v>65</v>
      </c>
      <c r="FA213" s="192" t="s">
        <v>64</v>
      </c>
      <c r="FB213" s="192" t="s">
        <v>64</v>
      </c>
      <c r="FC213" s="192" t="s">
        <v>65</v>
      </c>
      <c r="FD213" s="192" t="s">
        <v>65</v>
      </c>
      <c r="FE213" s="192" t="s">
        <v>83</v>
      </c>
      <c r="FF213" s="192" t="s">
        <v>83</v>
      </c>
      <c r="FG213" s="192" t="s">
        <v>83</v>
      </c>
      <c r="FH213" s="192" t="s">
        <v>83</v>
      </c>
      <c r="FI213" s="192" t="s">
        <v>83</v>
      </c>
      <c r="FJ213" s="192" t="s">
        <v>83</v>
      </c>
      <c r="FK213" s="192" t="s">
        <v>83</v>
      </c>
      <c r="FL213" s="192" t="s">
        <v>83</v>
      </c>
      <c r="FM213" s="192" t="s">
        <v>83</v>
      </c>
      <c r="FN213" s="192" t="s">
        <v>83</v>
      </c>
      <c r="FO213" s="192" t="s">
        <v>64</v>
      </c>
      <c r="FP213" s="192" t="s">
        <v>64</v>
      </c>
      <c r="FQ213" s="192" t="s">
        <v>64</v>
      </c>
      <c r="FR213" s="192" t="s">
        <v>64</v>
      </c>
      <c r="FS213" s="192" t="s">
        <v>64</v>
      </c>
      <c r="FT213" s="192" t="s">
        <v>64</v>
      </c>
      <c r="FU213" s="192" t="s">
        <v>64</v>
      </c>
      <c r="FV213" s="192" t="s">
        <v>83</v>
      </c>
      <c r="FW213" s="192" t="s">
        <v>64</v>
      </c>
      <c r="FX213" s="192" t="s">
        <v>64</v>
      </c>
      <c r="FY213" s="192" t="s">
        <v>64</v>
      </c>
      <c r="FZ213" s="192" t="s">
        <v>64</v>
      </c>
      <c r="GA213" s="192" t="s">
        <v>64</v>
      </c>
      <c r="GB213" s="192" t="s">
        <v>64</v>
      </c>
      <c r="GC213" s="192" t="s">
        <v>64</v>
      </c>
      <c r="GD213" s="192" t="s">
        <v>64</v>
      </c>
      <c r="GE213" s="192" t="s">
        <v>64</v>
      </c>
      <c r="GF213" s="192" t="s">
        <v>64</v>
      </c>
      <c r="GG213" s="192" t="s">
        <v>64</v>
      </c>
      <c r="GH213" s="192" t="s">
        <v>64</v>
      </c>
      <c r="GI213" s="192" t="s">
        <v>64</v>
      </c>
      <c r="GJ213" s="192" t="s">
        <v>64</v>
      </c>
      <c r="GK213" s="192" t="s">
        <v>64</v>
      </c>
      <c r="GL213" s="192" t="s">
        <v>64</v>
      </c>
      <c r="GM213" s="192" t="s">
        <v>64</v>
      </c>
      <c r="GN213" s="192" t="s">
        <v>64</v>
      </c>
      <c r="GO213" s="192" t="s">
        <v>64</v>
      </c>
      <c r="GP213" s="192" t="s">
        <v>64</v>
      </c>
      <c r="GQ213" s="192" t="s">
        <v>64</v>
      </c>
      <c r="GR213" s="192" t="s">
        <v>64</v>
      </c>
      <c r="GS213" s="192" t="s">
        <v>64</v>
      </c>
      <c r="GT213" s="192" t="s">
        <v>64</v>
      </c>
      <c r="GU213" s="192" t="s">
        <v>64</v>
      </c>
      <c r="GV213" s="192" t="s">
        <v>64</v>
      </c>
      <c r="GW213" s="192" t="s">
        <v>83</v>
      </c>
      <c r="GX213" s="192" t="s">
        <v>83</v>
      </c>
      <c r="GY213" s="192" t="s">
        <v>64</v>
      </c>
      <c r="GZ213" s="192" t="s">
        <v>64</v>
      </c>
      <c r="HA213" s="192" t="s">
        <v>64</v>
      </c>
      <c r="HB213" s="192" t="s">
        <v>64</v>
      </c>
      <c r="HC213" s="192" t="s">
        <v>83</v>
      </c>
      <c r="HD213" s="192" t="s">
        <v>64</v>
      </c>
      <c r="HE213" s="192" t="s">
        <v>64</v>
      </c>
      <c r="HF213" s="192" t="s">
        <v>64</v>
      </c>
      <c r="HG213" s="192" t="s">
        <v>64</v>
      </c>
      <c r="HH213" s="192" t="s">
        <v>64</v>
      </c>
      <c r="HI213" s="192" t="s">
        <v>64</v>
      </c>
      <c r="HJ213" s="192" t="s">
        <v>64</v>
      </c>
      <c r="HK213" s="192" t="s">
        <v>64</v>
      </c>
      <c r="HL213" s="192" t="s">
        <v>64</v>
      </c>
      <c r="HM213" s="192" t="s">
        <v>64</v>
      </c>
      <c r="HN213" s="192" t="s">
        <v>64</v>
      </c>
      <c r="HO213" s="192" t="s">
        <v>83</v>
      </c>
      <c r="HP213" s="192" t="s">
        <v>83</v>
      </c>
      <c r="HQ213" s="192" t="s">
        <v>83</v>
      </c>
      <c r="HR213" s="192" t="s">
        <v>83</v>
      </c>
      <c r="HS213" s="192" t="s">
        <v>64</v>
      </c>
      <c r="HT213" s="192" t="s">
        <v>64</v>
      </c>
      <c r="HU213" s="192" t="s">
        <v>64</v>
      </c>
      <c r="HV213" s="192" t="s">
        <v>64</v>
      </c>
      <c r="HW213" s="192" t="s">
        <v>64</v>
      </c>
      <c r="HX213" s="192" t="s">
        <v>64</v>
      </c>
      <c r="HY213" s="192" t="s">
        <v>64</v>
      </c>
      <c r="HZ213" s="192" t="s">
        <v>64</v>
      </c>
      <c r="IA213" s="192" t="s">
        <v>64</v>
      </c>
      <c r="IB213" s="192" t="s">
        <v>64</v>
      </c>
      <c r="IC213" s="192" t="s">
        <v>64</v>
      </c>
      <c r="ID213" s="192" t="s">
        <v>64</v>
      </c>
      <c r="IE213" s="192" t="s">
        <v>64</v>
      </c>
      <c r="IF213" s="192" t="s">
        <v>64</v>
      </c>
      <c r="IG213" s="192" t="s">
        <v>64</v>
      </c>
      <c r="IH213" s="192" t="s">
        <v>64</v>
      </c>
      <c r="II213" s="192" t="s">
        <v>65</v>
      </c>
      <c r="IJ213" s="192" t="s">
        <v>65</v>
      </c>
      <c r="IK213" s="192" t="s">
        <v>65</v>
      </c>
      <c r="IL213" s="192" t="s">
        <v>65</v>
      </c>
      <c r="IM213" s="192" t="s">
        <v>489</v>
      </c>
      <c r="IN213" s="192" t="s">
        <v>490</v>
      </c>
      <c r="IO213" s="192" t="s">
        <v>489</v>
      </c>
      <c r="IP213" s="192" t="s">
        <v>487</v>
      </c>
      <c r="IQ213" s="192" t="s">
        <v>783</v>
      </c>
      <c r="IR213" s="192" t="s">
        <v>783</v>
      </c>
    </row>
    <row r="214" spans="1:252">
      <c r="A214" s="209" t="str">
        <f t="shared" si="3"/>
        <v>Report</v>
      </c>
      <c r="B214" s="192">
        <v>134595</v>
      </c>
      <c r="C214" s="192">
        <v>8566018</v>
      </c>
      <c r="D214" s="192" t="s">
        <v>1315</v>
      </c>
      <c r="E214" s="192" t="s">
        <v>794</v>
      </c>
      <c r="F214" s="192" t="s">
        <v>531</v>
      </c>
      <c r="G214" s="192" t="s">
        <v>531</v>
      </c>
      <c r="H214" s="192" t="s">
        <v>937</v>
      </c>
      <c r="I214" s="192" t="s">
        <v>1316</v>
      </c>
      <c r="J214" s="192" t="s">
        <v>781</v>
      </c>
      <c r="K214" s="192" t="s">
        <v>834</v>
      </c>
      <c r="L214" s="192" t="s">
        <v>834</v>
      </c>
      <c r="M214" s="192" t="s">
        <v>783</v>
      </c>
      <c r="N214" s="210" t="s">
        <v>784</v>
      </c>
      <c r="O214" s="211">
        <v>10039185</v>
      </c>
      <c r="P214" s="196">
        <v>43256</v>
      </c>
      <c r="Q214" s="196">
        <v>43258</v>
      </c>
      <c r="R214" s="196">
        <v>43278</v>
      </c>
      <c r="S214" s="192" t="s">
        <v>785</v>
      </c>
      <c r="T214" s="192" t="s">
        <v>786</v>
      </c>
      <c r="U214" s="192">
        <v>2</v>
      </c>
      <c r="V214" s="192">
        <v>2</v>
      </c>
      <c r="W214" s="192">
        <v>2</v>
      </c>
      <c r="X214" s="192">
        <v>2</v>
      </c>
      <c r="Y214" s="192">
        <v>2</v>
      </c>
      <c r="Z214" s="192">
        <v>2</v>
      </c>
      <c r="AA214" s="192" t="s">
        <v>783</v>
      </c>
      <c r="AB214" s="192" t="s">
        <v>489</v>
      </c>
      <c r="AC214" s="192" t="s">
        <v>487</v>
      </c>
      <c r="AD214" s="192" t="s">
        <v>783</v>
      </c>
      <c r="AE214" s="192" t="s">
        <v>783</v>
      </c>
      <c r="AF214" s="192" t="s">
        <v>783</v>
      </c>
      <c r="AG214" s="192" t="s">
        <v>783</v>
      </c>
      <c r="AH214" s="192" t="s">
        <v>783</v>
      </c>
      <c r="AI214" s="192" t="s">
        <v>783</v>
      </c>
      <c r="AJ214" s="192" t="s">
        <v>783</v>
      </c>
      <c r="AK214" s="192" t="s">
        <v>787</v>
      </c>
      <c r="AL214" s="192" t="s">
        <v>64</v>
      </c>
      <c r="AM214" s="192" t="s">
        <v>64</v>
      </c>
      <c r="AN214" s="192" t="s">
        <v>64</v>
      </c>
      <c r="AO214" s="192" t="s">
        <v>64</v>
      </c>
      <c r="AP214" s="192" t="s">
        <v>64</v>
      </c>
      <c r="AQ214" s="192" t="s">
        <v>64</v>
      </c>
      <c r="AR214" s="192" t="s">
        <v>64</v>
      </c>
      <c r="AS214" s="192" t="s">
        <v>64</v>
      </c>
      <c r="AT214" s="192" t="s">
        <v>64</v>
      </c>
      <c r="AU214" s="192" t="s">
        <v>64</v>
      </c>
      <c r="AV214" s="192" t="s">
        <v>64</v>
      </c>
      <c r="AW214" s="192" t="s">
        <v>64</v>
      </c>
      <c r="AX214" s="192" t="s">
        <v>64</v>
      </c>
      <c r="AY214" s="192" t="s">
        <v>64</v>
      </c>
      <c r="AZ214" s="192" t="s">
        <v>64</v>
      </c>
      <c r="BA214" s="192" t="s">
        <v>64</v>
      </c>
      <c r="BB214" s="192" t="s">
        <v>82</v>
      </c>
      <c r="BC214" s="192" t="s">
        <v>64</v>
      </c>
      <c r="BD214" s="192" t="s">
        <v>64</v>
      </c>
      <c r="BE214" s="192" t="s">
        <v>64</v>
      </c>
      <c r="BF214" s="192" t="s">
        <v>64</v>
      </c>
      <c r="BG214" s="192" t="s">
        <v>64</v>
      </c>
      <c r="BH214" s="192" t="s">
        <v>64</v>
      </c>
      <c r="BI214" s="192" t="s">
        <v>64</v>
      </c>
      <c r="BJ214" s="192" t="s">
        <v>82</v>
      </c>
      <c r="BK214" s="192" t="s">
        <v>64</v>
      </c>
      <c r="BL214" s="192" t="s">
        <v>64</v>
      </c>
      <c r="BM214" s="192" t="s">
        <v>64</v>
      </c>
      <c r="BN214" s="192" t="s">
        <v>64</v>
      </c>
      <c r="BO214" s="192" t="s">
        <v>64</v>
      </c>
      <c r="BP214" s="192" t="s">
        <v>64</v>
      </c>
      <c r="BQ214" s="192" t="s">
        <v>64</v>
      </c>
      <c r="BR214" s="192" t="s">
        <v>64</v>
      </c>
      <c r="BS214" s="192" t="s">
        <v>64</v>
      </c>
      <c r="BT214" s="192" t="s">
        <v>64</v>
      </c>
      <c r="BU214" s="192" t="s">
        <v>64</v>
      </c>
      <c r="BV214" s="192" t="s">
        <v>64</v>
      </c>
      <c r="BW214" s="192" t="s">
        <v>64</v>
      </c>
      <c r="BX214" s="192" t="s">
        <v>64</v>
      </c>
      <c r="BY214" s="192" t="s">
        <v>64</v>
      </c>
      <c r="BZ214" s="192" t="s">
        <v>64</v>
      </c>
      <c r="CA214" s="192" t="s">
        <v>64</v>
      </c>
      <c r="CB214" s="192" t="s">
        <v>64</v>
      </c>
      <c r="CC214" s="192" t="s">
        <v>64</v>
      </c>
      <c r="CD214" s="192" t="s">
        <v>64</v>
      </c>
      <c r="CE214" s="192" t="s">
        <v>64</v>
      </c>
      <c r="CF214" s="192" t="s">
        <v>64</v>
      </c>
      <c r="CG214" s="192" t="s">
        <v>64</v>
      </c>
      <c r="CH214" s="192" t="s">
        <v>64</v>
      </c>
      <c r="CI214" s="192" t="s">
        <v>64</v>
      </c>
      <c r="CJ214" s="192" t="s">
        <v>64</v>
      </c>
      <c r="CK214" s="192" t="s">
        <v>64</v>
      </c>
      <c r="CL214" s="192" t="s">
        <v>64</v>
      </c>
      <c r="CM214" s="192" t="s">
        <v>64</v>
      </c>
      <c r="CN214" s="192" t="s">
        <v>64</v>
      </c>
      <c r="CO214" s="192" t="s">
        <v>64</v>
      </c>
      <c r="CP214" s="192" t="s">
        <v>64</v>
      </c>
      <c r="CQ214" s="192" t="s">
        <v>64</v>
      </c>
      <c r="CR214" s="192" t="s">
        <v>64</v>
      </c>
      <c r="CS214" s="192" t="s">
        <v>82</v>
      </c>
      <c r="CT214" s="192" t="s">
        <v>82</v>
      </c>
      <c r="CU214" s="192" t="s">
        <v>64</v>
      </c>
      <c r="CV214" s="192" t="s">
        <v>64</v>
      </c>
      <c r="CW214" s="192" t="s">
        <v>64</v>
      </c>
      <c r="CX214" s="192" t="s">
        <v>64</v>
      </c>
      <c r="CY214" s="192" t="s">
        <v>64</v>
      </c>
      <c r="CZ214" s="192" t="s">
        <v>64</v>
      </c>
      <c r="DA214" s="192" t="s">
        <v>64</v>
      </c>
      <c r="DB214" s="192" t="s">
        <v>64</v>
      </c>
      <c r="DC214" s="192" t="s">
        <v>64</v>
      </c>
      <c r="DD214" s="192" t="s">
        <v>64</v>
      </c>
      <c r="DE214" s="192" t="s">
        <v>64</v>
      </c>
      <c r="DF214" s="192" t="s">
        <v>64</v>
      </c>
      <c r="DG214" s="192" t="s">
        <v>64</v>
      </c>
      <c r="DH214" s="192" t="s">
        <v>64</v>
      </c>
      <c r="DI214" s="192" t="s">
        <v>64</v>
      </c>
      <c r="DJ214" s="192" t="s">
        <v>64</v>
      </c>
      <c r="DK214" s="192" t="s">
        <v>64</v>
      </c>
      <c r="DL214" s="192" t="s">
        <v>64</v>
      </c>
      <c r="DM214" s="192" t="s">
        <v>64</v>
      </c>
      <c r="DN214" s="192" t="s">
        <v>64</v>
      </c>
      <c r="DO214" s="192" t="s">
        <v>64</v>
      </c>
      <c r="DP214" s="192" t="s">
        <v>64</v>
      </c>
      <c r="DQ214" s="192" t="s">
        <v>64</v>
      </c>
      <c r="DR214" s="192" t="s">
        <v>82</v>
      </c>
      <c r="DS214" s="192" t="s">
        <v>82</v>
      </c>
      <c r="DT214" s="192" t="s">
        <v>64</v>
      </c>
      <c r="DU214" s="192" t="s">
        <v>64</v>
      </c>
      <c r="DV214" s="192" t="s">
        <v>64</v>
      </c>
      <c r="DW214" s="192" t="s">
        <v>64</v>
      </c>
      <c r="DX214" s="192" t="s">
        <v>64</v>
      </c>
      <c r="DY214" s="192" t="s">
        <v>64</v>
      </c>
      <c r="DZ214" s="192" t="s">
        <v>64</v>
      </c>
      <c r="EA214" s="192" t="s">
        <v>64</v>
      </c>
      <c r="EB214" s="192" t="s">
        <v>64</v>
      </c>
      <c r="EC214" s="192" t="s">
        <v>64</v>
      </c>
      <c r="ED214" s="192" t="s">
        <v>64</v>
      </c>
      <c r="EE214" s="192" t="s">
        <v>64</v>
      </c>
      <c r="EF214" s="192" t="s">
        <v>82</v>
      </c>
      <c r="EG214" s="192" t="s">
        <v>64</v>
      </c>
      <c r="EH214" s="192" t="s">
        <v>64</v>
      </c>
      <c r="EI214" s="192" t="s">
        <v>64</v>
      </c>
      <c r="EJ214" s="192" t="s">
        <v>64</v>
      </c>
      <c r="EK214" s="192" t="s">
        <v>64</v>
      </c>
      <c r="EL214" s="192" t="s">
        <v>64</v>
      </c>
      <c r="EM214" s="192" t="s">
        <v>64</v>
      </c>
      <c r="EN214" s="192" t="s">
        <v>64</v>
      </c>
      <c r="EO214" s="192" t="s">
        <v>64</v>
      </c>
      <c r="EP214" s="192" t="s">
        <v>64</v>
      </c>
      <c r="EQ214" s="192" t="s">
        <v>64</v>
      </c>
      <c r="ER214" s="192" t="s">
        <v>64</v>
      </c>
      <c r="ES214" s="192" t="s">
        <v>64</v>
      </c>
      <c r="ET214" s="192" t="s">
        <v>64</v>
      </c>
      <c r="EU214" s="192" t="s">
        <v>64</v>
      </c>
      <c r="EV214" s="192" t="s">
        <v>64</v>
      </c>
      <c r="EW214" s="192" t="s">
        <v>64</v>
      </c>
      <c r="EX214" s="192" t="s">
        <v>64</v>
      </c>
      <c r="EY214" s="192" t="s">
        <v>64</v>
      </c>
      <c r="EZ214" s="192" t="s">
        <v>64</v>
      </c>
      <c r="FA214" s="192" t="s">
        <v>64</v>
      </c>
      <c r="FB214" s="192" t="s">
        <v>64</v>
      </c>
      <c r="FC214" s="192" t="s">
        <v>64</v>
      </c>
      <c r="FD214" s="192" t="s">
        <v>64</v>
      </c>
      <c r="FE214" s="192" t="s">
        <v>64</v>
      </c>
      <c r="FF214" s="192" t="s">
        <v>64</v>
      </c>
      <c r="FG214" s="192" t="s">
        <v>64</v>
      </c>
      <c r="FH214" s="192" t="s">
        <v>64</v>
      </c>
      <c r="FI214" s="192" t="s">
        <v>64</v>
      </c>
      <c r="FJ214" s="192" t="s">
        <v>64</v>
      </c>
      <c r="FK214" s="192" t="s">
        <v>64</v>
      </c>
      <c r="FL214" s="192" t="s">
        <v>64</v>
      </c>
      <c r="FM214" s="192" t="s">
        <v>64</v>
      </c>
      <c r="FN214" s="192" t="s">
        <v>64</v>
      </c>
      <c r="FO214" s="192" t="s">
        <v>64</v>
      </c>
      <c r="FP214" s="192" t="s">
        <v>64</v>
      </c>
      <c r="FQ214" s="192" t="s">
        <v>64</v>
      </c>
      <c r="FR214" s="192" t="s">
        <v>64</v>
      </c>
      <c r="FS214" s="192" t="s">
        <v>64</v>
      </c>
      <c r="FT214" s="192" t="s">
        <v>64</v>
      </c>
      <c r="FU214" s="192" t="s">
        <v>64</v>
      </c>
      <c r="FV214" s="192" t="s">
        <v>82</v>
      </c>
      <c r="FW214" s="192" t="s">
        <v>64</v>
      </c>
      <c r="FX214" s="192" t="s">
        <v>64</v>
      </c>
      <c r="FY214" s="192" t="s">
        <v>64</v>
      </c>
      <c r="FZ214" s="192" t="s">
        <v>64</v>
      </c>
      <c r="GA214" s="192" t="s">
        <v>64</v>
      </c>
      <c r="GB214" s="192" t="s">
        <v>64</v>
      </c>
      <c r="GC214" s="192" t="s">
        <v>64</v>
      </c>
      <c r="GD214" s="192" t="s">
        <v>64</v>
      </c>
      <c r="GE214" s="192" t="s">
        <v>64</v>
      </c>
      <c r="GF214" s="192" t="s">
        <v>64</v>
      </c>
      <c r="GG214" s="192" t="s">
        <v>64</v>
      </c>
      <c r="GH214" s="192" t="s">
        <v>64</v>
      </c>
      <c r="GI214" s="192" t="s">
        <v>64</v>
      </c>
      <c r="GJ214" s="192" t="s">
        <v>64</v>
      </c>
      <c r="GK214" s="192" t="s">
        <v>64</v>
      </c>
      <c r="GL214" s="192" t="s">
        <v>64</v>
      </c>
      <c r="GM214" s="192" t="s">
        <v>64</v>
      </c>
      <c r="GN214" s="192" t="s">
        <v>82</v>
      </c>
      <c r="GO214" s="192" t="s">
        <v>64</v>
      </c>
      <c r="GP214" s="192" t="s">
        <v>64</v>
      </c>
      <c r="GQ214" s="192" t="s">
        <v>64</v>
      </c>
      <c r="GR214" s="192" t="s">
        <v>64</v>
      </c>
      <c r="GS214" s="192" t="s">
        <v>64</v>
      </c>
      <c r="GT214" s="192" t="s">
        <v>64</v>
      </c>
      <c r="GU214" s="192" t="s">
        <v>64</v>
      </c>
      <c r="GV214" s="192" t="s">
        <v>64</v>
      </c>
      <c r="GW214" s="192" t="s">
        <v>64</v>
      </c>
      <c r="GX214" s="192" t="s">
        <v>64</v>
      </c>
      <c r="GY214" s="192" t="s">
        <v>64</v>
      </c>
      <c r="GZ214" s="192" t="s">
        <v>64</v>
      </c>
      <c r="HA214" s="192" t="s">
        <v>64</v>
      </c>
      <c r="HB214" s="192" t="s">
        <v>64</v>
      </c>
      <c r="HC214" s="192" t="s">
        <v>82</v>
      </c>
      <c r="HD214" s="192" t="s">
        <v>82</v>
      </c>
      <c r="HE214" s="192" t="s">
        <v>64</v>
      </c>
      <c r="HF214" s="192" t="s">
        <v>64</v>
      </c>
      <c r="HG214" s="192" t="s">
        <v>64</v>
      </c>
      <c r="HH214" s="192" t="s">
        <v>64</v>
      </c>
      <c r="HI214" s="192" t="s">
        <v>64</v>
      </c>
      <c r="HJ214" s="192" t="s">
        <v>64</v>
      </c>
      <c r="HK214" s="192" t="s">
        <v>64</v>
      </c>
      <c r="HL214" s="192" t="s">
        <v>82</v>
      </c>
      <c r="HM214" s="192" t="s">
        <v>64</v>
      </c>
      <c r="HN214" s="192" t="s">
        <v>64</v>
      </c>
      <c r="HO214" s="192" t="s">
        <v>82</v>
      </c>
      <c r="HP214" s="192" t="s">
        <v>82</v>
      </c>
      <c r="HQ214" s="192" t="s">
        <v>82</v>
      </c>
      <c r="HR214" s="192" t="s">
        <v>82</v>
      </c>
      <c r="HS214" s="192" t="s">
        <v>64</v>
      </c>
      <c r="HT214" s="192" t="s">
        <v>64</v>
      </c>
      <c r="HU214" s="192" t="s">
        <v>64</v>
      </c>
      <c r="HV214" s="192" t="s">
        <v>64</v>
      </c>
      <c r="HW214" s="192" t="s">
        <v>64</v>
      </c>
      <c r="HX214" s="192" t="s">
        <v>64</v>
      </c>
      <c r="HY214" s="192" t="s">
        <v>64</v>
      </c>
      <c r="HZ214" s="192" t="s">
        <v>64</v>
      </c>
      <c r="IA214" s="192" t="s">
        <v>64</v>
      </c>
      <c r="IB214" s="192" t="s">
        <v>64</v>
      </c>
      <c r="IC214" s="192" t="s">
        <v>64</v>
      </c>
      <c r="ID214" s="192" t="s">
        <v>64</v>
      </c>
      <c r="IE214" s="192" t="s">
        <v>64</v>
      </c>
      <c r="IF214" s="192" t="s">
        <v>64</v>
      </c>
      <c r="IG214" s="192" t="s">
        <v>64</v>
      </c>
      <c r="IH214" s="192" t="s">
        <v>64</v>
      </c>
      <c r="II214" s="192" t="s">
        <v>64</v>
      </c>
      <c r="IJ214" s="192" t="s">
        <v>64</v>
      </c>
      <c r="IK214" s="192" t="s">
        <v>64</v>
      </c>
      <c r="IL214" s="192" t="s">
        <v>64</v>
      </c>
      <c r="IM214" s="192" t="s">
        <v>490</v>
      </c>
      <c r="IN214" s="192" t="s">
        <v>83</v>
      </c>
      <c r="IO214" s="192" t="s">
        <v>489</v>
      </c>
      <c r="IP214" s="192" t="s">
        <v>487</v>
      </c>
      <c r="IQ214" s="192" t="s">
        <v>64</v>
      </c>
      <c r="IR214" s="192" t="s">
        <v>64</v>
      </c>
    </row>
    <row r="215" spans="1:252">
      <c r="A215" s="209" t="str">
        <f t="shared" si="3"/>
        <v>Report</v>
      </c>
      <c r="B215" s="192">
        <v>141247</v>
      </c>
      <c r="C215" s="192">
        <v>3086003</v>
      </c>
      <c r="D215" s="192" t="s">
        <v>1317</v>
      </c>
      <c r="E215" s="192" t="s">
        <v>794</v>
      </c>
      <c r="F215" s="192" t="s">
        <v>534</v>
      </c>
      <c r="G215" s="192" t="s">
        <v>534</v>
      </c>
      <c r="H215" s="192" t="s">
        <v>1222</v>
      </c>
      <c r="I215" s="192" t="s">
        <v>1318</v>
      </c>
      <c r="J215" s="192" t="s">
        <v>781</v>
      </c>
      <c r="K215" s="192" t="s">
        <v>781</v>
      </c>
      <c r="L215" s="192" t="s">
        <v>782</v>
      </c>
      <c r="M215" s="192" t="s">
        <v>783</v>
      </c>
      <c r="N215" s="210" t="s">
        <v>784</v>
      </c>
      <c r="O215" s="211">
        <v>10035814</v>
      </c>
      <c r="P215" s="196">
        <v>42990</v>
      </c>
      <c r="Q215" s="196">
        <v>42992</v>
      </c>
      <c r="R215" s="196">
        <v>43021</v>
      </c>
      <c r="S215" s="192" t="s">
        <v>785</v>
      </c>
      <c r="T215" s="192" t="s">
        <v>786</v>
      </c>
      <c r="U215" s="192">
        <v>2</v>
      </c>
      <c r="V215" s="192">
        <v>2</v>
      </c>
      <c r="W215" s="192">
        <v>2</v>
      </c>
      <c r="X215" s="192">
        <v>2</v>
      </c>
      <c r="Y215" s="192">
        <v>2</v>
      </c>
      <c r="Z215" s="192" t="s">
        <v>783</v>
      </c>
      <c r="AA215" s="192" t="s">
        <v>783</v>
      </c>
      <c r="AB215" s="192" t="s">
        <v>489</v>
      </c>
      <c r="AC215" s="192" t="s">
        <v>783</v>
      </c>
      <c r="AD215" s="192" t="s">
        <v>783</v>
      </c>
      <c r="AE215" s="192" t="s">
        <v>783</v>
      </c>
      <c r="AF215" s="192" t="s">
        <v>783</v>
      </c>
      <c r="AG215" s="192" t="s">
        <v>783</v>
      </c>
      <c r="AH215" s="192" t="s">
        <v>783</v>
      </c>
      <c r="AI215" s="192" t="s">
        <v>783</v>
      </c>
      <c r="AJ215" s="192" t="s">
        <v>783</v>
      </c>
      <c r="AK215" s="192" t="s">
        <v>787</v>
      </c>
      <c r="AL215" s="192" t="s">
        <v>64</v>
      </c>
      <c r="AM215" s="192" t="s">
        <v>64</v>
      </c>
      <c r="AN215" s="192" t="s">
        <v>64</v>
      </c>
      <c r="AO215" s="192" t="s">
        <v>64</v>
      </c>
      <c r="AP215" s="192" t="s">
        <v>64</v>
      </c>
      <c r="AQ215" s="192" t="s">
        <v>64</v>
      </c>
      <c r="AR215" s="192" t="s">
        <v>64</v>
      </c>
      <c r="AS215" s="192" t="s">
        <v>64</v>
      </c>
      <c r="AT215" s="192" t="s">
        <v>64</v>
      </c>
      <c r="AU215" s="192" t="s">
        <v>64</v>
      </c>
      <c r="AV215" s="192" t="s">
        <v>64</v>
      </c>
      <c r="AW215" s="192" t="s">
        <v>64</v>
      </c>
      <c r="AX215" s="192" t="s">
        <v>64</v>
      </c>
      <c r="AY215" s="192" t="s">
        <v>64</v>
      </c>
      <c r="AZ215" s="192" t="s">
        <v>64</v>
      </c>
      <c r="BA215" s="192" t="s">
        <v>64</v>
      </c>
      <c r="BB215" s="192" t="s">
        <v>83</v>
      </c>
      <c r="BC215" s="192" t="s">
        <v>64</v>
      </c>
      <c r="BD215" s="192" t="s">
        <v>64</v>
      </c>
      <c r="BE215" s="192" t="s">
        <v>64</v>
      </c>
      <c r="BF215" s="192" t="s">
        <v>64</v>
      </c>
      <c r="BG215" s="192" t="s">
        <v>64</v>
      </c>
      <c r="BH215" s="192" t="s">
        <v>64</v>
      </c>
      <c r="BI215" s="192" t="s">
        <v>64</v>
      </c>
      <c r="BJ215" s="192" t="s">
        <v>83</v>
      </c>
      <c r="BK215" s="192" t="s">
        <v>83</v>
      </c>
      <c r="BL215" s="192" t="s">
        <v>64</v>
      </c>
      <c r="BM215" s="192" t="s">
        <v>64</v>
      </c>
      <c r="BN215" s="192" t="s">
        <v>64</v>
      </c>
      <c r="BO215" s="192" t="s">
        <v>64</v>
      </c>
      <c r="BP215" s="192" t="s">
        <v>64</v>
      </c>
      <c r="BQ215" s="192" t="s">
        <v>64</v>
      </c>
      <c r="BR215" s="192" t="s">
        <v>64</v>
      </c>
      <c r="BS215" s="192" t="s">
        <v>64</v>
      </c>
      <c r="BT215" s="192" t="s">
        <v>64</v>
      </c>
      <c r="BU215" s="192" t="s">
        <v>64</v>
      </c>
      <c r="BV215" s="192" t="s">
        <v>64</v>
      </c>
      <c r="BW215" s="192" t="s">
        <v>64</v>
      </c>
      <c r="BX215" s="192" t="s">
        <v>64</v>
      </c>
      <c r="BY215" s="192" t="s">
        <v>64</v>
      </c>
      <c r="BZ215" s="192" t="s">
        <v>64</v>
      </c>
      <c r="CA215" s="192" t="s">
        <v>64</v>
      </c>
      <c r="CB215" s="192" t="s">
        <v>64</v>
      </c>
      <c r="CC215" s="192" t="s">
        <v>64</v>
      </c>
      <c r="CD215" s="192" t="s">
        <v>64</v>
      </c>
      <c r="CE215" s="192" t="s">
        <v>64</v>
      </c>
      <c r="CF215" s="192" t="s">
        <v>64</v>
      </c>
      <c r="CG215" s="192" t="s">
        <v>64</v>
      </c>
      <c r="CH215" s="192" t="s">
        <v>64</v>
      </c>
      <c r="CI215" s="192" t="s">
        <v>64</v>
      </c>
      <c r="CJ215" s="192" t="s">
        <v>64</v>
      </c>
      <c r="CK215" s="192" t="s">
        <v>64</v>
      </c>
      <c r="CL215" s="192" t="s">
        <v>64</v>
      </c>
      <c r="CM215" s="192" t="s">
        <v>64</v>
      </c>
      <c r="CN215" s="192" t="s">
        <v>64</v>
      </c>
      <c r="CO215" s="192" t="s">
        <v>64</v>
      </c>
      <c r="CP215" s="192" t="s">
        <v>64</v>
      </c>
      <c r="CQ215" s="192" t="s">
        <v>64</v>
      </c>
      <c r="CR215" s="192" t="s">
        <v>83</v>
      </c>
      <c r="CS215" s="192" t="s">
        <v>83</v>
      </c>
      <c r="CT215" s="192" t="s">
        <v>83</v>
      </c>
      <c r="CU215" s="192" t="s">
        <v>64</v>
      </c>
      <c r="CV215" s="192" t="s">
        <v>64</v>
      </c>
      <c r="CW215" s="192" t="s">
        <v>64</v>
      </c>
      <c r="CX215" s="192" t="s">
        <v>64</v>
      </c>
      <c r="CY215" s="192" t="s">
        <v>64</v>
      </c>
      <c r="CZ215" s="192" t="s">
        <v>64</v>
      </c>
      <c r="DA215" s="192" t="s">
        <v>64</v>
      </c>
      <c r="DB215" s="192" t="s">
        <v>64</v>
      </c>
      <c r="DC215" s="192" t="s">
        <v>64</v>
      </c>
      <c r="DD215" s="192" t="s">
        <v>64</v>
      </c>
      <c r="DE215" s="192" t="s">
        <v>64</v>
      </c>
      <c r="DF215" s="192" t="s">
        <v>64</v>
      </c>
      <c r="DG215" s="192" t="s">
        <v>64</v>
      </c>
      <c r="DH215" s="192" t="s">
        <v>64</v>
      </c>
      <c r="DI215" s="192" t="s">
        <v>64</v>
      </c>
      <c r="DJ215" s="192" t="s">
        <v>64</v>
      </c>
      <c r="DK215" s="192" t="s">
        <v>64</v>
      </c>
      <c r="DL215" s="192" t="s">
        <v>64</v>
      </c>
      <c r="DM215" s="192" t="s">
        <v>64</v>
      </c>
      <c r="DN215" s="192" t="s">
        <v>64</v>
      </c>
      <c r="DO215" s="192" t="s">
        <v>64</v>
      </c>
      <c r="DP215" s="192" t="s">
        <v>64</v>
      </c>
      <c r="DQ215" s="192" t="s">
        <v>64</v>
      </c>
      <c r="DR215" s="192" t="s">
        <v>83</v>
      </c>
      <c r="DS215" s="192" t="s">
        <v>64</v>
      </c>
      <c r="DT215" s="192" t="s">
        <v>64</v>
      </c>
      <c r="DU215" s="192" t="s">
        <v>64</v>
      </c>
      <c r="DV215" s="192" t="s">
        <v>64</v>
      </c>
      <c r="DW215" s="192" t="s">
        <v>64</v>
      </c>
      <c r="DX215" s="192" t="s">
        <v>64</v>
      </c>
      <c r="DY215" s="192" t="s">
        <v>64</v>
      </c>
      <c r="DZ215" s="192" t="s">
        <v>64</v>
      </c>
      <c r="EA215" s="192" t="s">
        <v>64</v>
      </c>
      <c r="EB215" s="192" t="s">
        <v>64</v>
      </c>
      <c r="EC215" s="192" t="s">
        <v>64</v>
      </c>
      <c r="ED215" s="192" t="s">
        <v>64</v>
      </c>
      <c r="EE215" s="192" t="s">
        <v>64</v>
      </c>
      <c r="EF215" s="192" t="s">
        <v>83</v>
      </c>
      <c r="EG215" s="192" t="s">
        <v>64</v>
      </c>
      <c r="EH215" s="192" t="s">
        <v>64</v>
      </c>
      <c r="EI215" s="192" t="s">
        <v>64</v>
      </c>
      <c r="EJ215" s="192" t="s">
        <v>64</v>
      </c>
      <c r="EK215" s="192" t="s">
        <v>64</v>
      </c>
      <c r="EL215" s="192" t="s">
        <v>64</v>
      </c>
      <c r="EM215" s="192" t="s">
        <v>64</v>
      </c>
      <c r="EN215" s="192" t="s">
        <v>64</v>
      </c>
      <c r="EO215" s="192" t="s">
        <v>64</v>
      </c>
      <c r="EP215" s="192" t="s">
        <v>64</v>
      </c>
      <c r="EQ215" s="192" t="s">
        <v>64</v>
      </c>
      <c r="ER215" s="192" t="s">
        <v>64</v>
      </c>
      <c r="ES215" s="192" t="s">
        <v>64</v>
      </c>
      <c r="ET215" s="192" t="s">
        <v>64</v>
      </c>
      <c r="EU215" s="192" t="s">
        <v>64</v>
      </c>
      <c r="EV215" s="192" t="s">
        <v>64</v>
      </c>
      <c r="EW215" s="192" t="s">
        <v>64</v>
      </c>
      <c r="EX215" s="192" t="s">
        <v>64</v>
      </c>
      <c r="EY215" s="192" t="s">
        <v>64</v>
      </c>
      <c r="EZ215" s="192" t="s">
        <v>64</v>
      </c>
      <c r="FA215" s="192" t="s">
        <v>64</v>
      </c>
      <c r="FB215" s="192" t="s">
        <v>64</v>
      </c>
      <c r="FC215" s="192" t="s">
        <v>64</v>
      </c>
      <c r="FD215" s="192" t="s">
        <v>64</v>
      </c>
      <c r="FE215" s="192" t="s">
        <v>64</v>
      </c>
      <c r="FF215" s="192" t="s">
        <v>64</v>
      </c>
      <c r="FG215" s="192" t="s">
        <v>64</v>
      </c>
      <c r="FH215" s="192" t="s">
        <v>64</v>
      </c>
      <c r="FI215" s="192" t="s">
        <v>64</v>
      </c>
      <c r="FJ215" s="192" t="s">
        <v>64</v>
      </c>
      <c r="FK215" s="192" t="s">
        <v>64</v>
      </c>
      <c r="FL215" s="192" t="s">
        <v>64</v>
      </c>
      <c r="FM215" s="192" t="s">
        <v>64</v>
      </c>
      <c r="FN215" s="192" t="s">
        <v>64</v>
      </c>
      <c r="FO215" s="192" t="s">
        <v>64</v>
      </c>
      <c r="FP215" s="192" t="s">
        <v>64</v>
      </c>
      <c r="FQ215" s="192" t="s">
        <v>64</v>
      </c>
      <c r="FR215" s="192" t="s">
        <v>64</v>
      </c>
      <c r="FS215" s="192" t="s">
        <v>64</v>
      </c>
      <c r="FT215" s="192" t="s">
        <v>64</v>
      </c>
      <c r="FU215" s="192" t="s">
        <v>64</v>
      </c>
      <c r="FV215" s="192" t="s">
        <v>83</v>
      </c>
      <c r="FW215" s="192" t="s">
        <v>64</v>
      </c>
      <c r="FX215" s="192" t="s">
        <v>64</v>
      </c>
      <c r="FY215" s="192" t="s">
        <v>64</v>
      </c>
      <c r="FZ215" s="192" t="s">
        <v>64</v>
      </c>
      <c r="GA215" s="192" t="s">
        <v>64</v>
      </c>
      <c r="GB215" s="192" t="s">
        <v>64</v>
      </c>
      <c r="GC215" s="192" t="s">
        <v>64</v>
      </c>
      <c r="GD215" s="192" t="s">
        <v>64</v>
      </c>
      <c r="GE215" s="192" t="s">
        <v>64</v>
      </c>
      <c r="GF215" s="192" t="s">
        <v>64</v>
      </c>
      <c r="GG215" s="192" t="s">
        <v>64</v>
      </c>
      <c r="GH215" s="192" t="s">
        <v>64</v>
      </c>
      <c r="GI215" s="192" t="s">
        <v>64</v>
      </c>
      <c r="GJ215" s="192" t="s">
        <v>64</v>
      </c>
      <c r="GK215" s="192" t="s">
        <v>64</v>
      </c>
      <c r="GL215" s="192" t="s">
        <v>64</v>
      </c>
      <c r="GM215" s="192" t="s">
        <v>83</v>
      </c>
      <c r="GN215" s="192" t="s">
        <v>83</v>
      </c>
      <c r="GO215" s="192" t="s">
        <v>64</v>
      </c>
      <c r="GP215" s="192" t="s">
        <v>64</v>
      </c>
      <c r="GQ215" s="192" t="s">
        <v>64</v>
      </c>
      <c r="GR215" s="192" t="s">
        <v>64</v>
      </c>
      <c r="GS215" s="192" t="s">
        <v>64</v>
      </c>
      <c r="GT215" s="192" t="s">
        <v>64</v>
      </c>
      <c r="GU215" s="192" t="s">
        <v>64</v>
      </c>
      <c r="GV215" s="192" t="s">
        <v>64</v>
      </c>
      <c r="GW215" s="192" t="s">
        <v>64</v>
      </c>
      <c r="GX215" s="192" t="s">
        <v>64</v>
      </c>
      <c r="GY215" s="192" t="s">
        <v>64</v>
      </c>
      <c r="GZ215" s="192" t="s">
        <v>64</v>
      </c>
      <c r="HA215" s="192" t="s">
        <v>64</v>
      </c>
      <c r="HB215" s="192" t="s">
        <v>64</v>
      </c>
      <c r="HC215" s="192" t="s">
        <v>64</v>
      </c>
      <c r="HD215" s="192" t="s">
        <v>83</v>
      </c>
      <c r="HE215" s="192" t="s">
        <v>83</v>
      </c>
      <c r="HF215" s="192" t="s">
        <v>64</v>
      </c>
      <c r="HG215" s="192" t="s">
        <v>64</v>
      </c>
      <c r="HH215" s="192" t="s">
        <v>64</v>
      </c>
      <c r="HI215" s="192" t="s">
        <v>64</v>
      </c>
      <c r="HJ215" s="192" t="s">
        <v>64</v>
      </c>
      <c r="HK215" s="192" t="s">
        <v>64</v>
      </c>
      <c r="HL215" s="192" t="s">
        <v>64</v>
      </c>
      <c r="HM215" s="192" t="s">
        <v>64</v>
      </c>
      <c r="HN215" s="192" t="s">
        <v>64</v>
      </c>
      <c r="HO215" s="192" t="s">
        <v>64</v>
      </c>
      <c r="HP215" s="192" t="s">
        <v>64</v>
      </c>
      <c r="HQ215" s="192" t="s">
        <v>64</v>
      </c>
      <c r="HR215" s="192" t="s">
        <v>64</v>
      </c>
      <c r="HS215" s="192" t="s">
        <v>64</v>
      </c>
      <c r="HT215" s="192" t="s">
        <v>64</v>
      </c>
      <c r="HU215" s="192" t="s">
        <v>64</v>
      </c>
      <c r="HV215" s="192" t="s">
        <v>64</v>
      </c>
      <c r="HW215" s="192" t="s">
        <v>64</v>
      </c>
      <c r="HX215" s="192" t="s">
        <v>64</v>
      </c>
      <c r="HY215" s="192" t="s">
        <v>64</v>
      </c>
      <c r="HZ215" s="192" t="s">
        <v>64</v>
      </c>
      <c r="IA215" s="192" t="s">
        <v>64</v>
      </c>
      <c r="IB215" s="192" t="s">
        <v>64</v>
      </c>
      <c r="IC215" s="192" t="s">
        <v>64</v>
      </c>
      <c r="ID215" s="192" t="s">
        <v>64</v>
      </c>
      <c r="IE215" s="192" t="s">
        <v>64</v>
      </c>
      <c r="IF215" s="192" t="s">
        <v>64</v>
      </c>
      <c r="IG215" s="192" t="s">
        <v>64</v>
      </c>
      <c r="IH215" s="192" t="s">
        <v>64</v>
      </c>
      <c r="II215" s="192" t="s">
        <v>64</v>
      </c>
      <c r="IJ215" s="192" t="s">
        <v>64</v>
      </c>
      <c r="IK215" s="192" t="s">
        <v>64</v>
      </c>
      <c r="IL215" s="192" t="s">
        <v>64</v>
      </c>
      <c r="IM215" s="192" t="s">
        <v>490</v>
      </c>
      <c r="IN215" s="192" t="s">
        <v>797</v>
      </c>
      <c r="IO215" s="192" t="s">
        <v>489</v>
      </c>
      <c r="IP215" s="192" t="s">
        <v>487</v>
      </c>
      <c r="IQ215" s="192" t="s">
        <v>783</v>
      </c>
      <c r="IR215" s="192" t="s">
        <v>783</v>
      </c>
    </row>
    <row r="216" spans="1:252">
      <c r="A216" s="209" t="str">
        <f t="shared" si="3"/>
        <v>Report</v>
      </c>
      <c r="B216" s="192">
        <v>141859</v>
      </c>
      <c r="C216" s="192">
        <v>3096004</v>
      </c>
      <c r="D216" s="192" t="s">
        <v>1319</v>
      </c>
      <c r="E216" s="192" t="s">
        <v>794</v>
      </c>
      <c r="F216" s="192" t="s">
        <v>534</v>
      </c>
      <c r="G216" s="192" t="s">
        <v>534</v>
      </c>
      <c r="H216" s="192" t="s">
        <v>1045</v>
      </c>
      <c r="I216" s="192" t="s">
        <v>1320</v>
      </c>
      <c r="J216" s="192" t="s">
        <v>781</v>
      </c>
      <c r="K216" s="192" t="s">
        <v>781</v>
      </c>
      <c r="L216" s="192" t="s">
        <v>782</v>
      </c>
      <c r="M216" s="192" t="s">
        <v>783</v>
      </c>
      <c r="N216" s="210" t="s">
        <v>784</v>
      </c>
      <c r="O216" s="211">
        <v>10041405</v>
      </c>
      <c r="P216" s="196">
        <v>43130</v>
      </c>
      <c r="Q216" s="196">
        <v>43132</v>
      </c>
      <c r="R216" s="196">
        <v>43157</v>
      </c>
      <c r="S216" s="192" t="s">
        <v>785</v>
      </c>
      <c r="T216" s="192" t="s">
        <v>786</v>
      </c>
      <c r="U216" s="192">
        <v>2</v>
      </c>
      <c r="V216" s="192">
        <v>2</v>
      </c>
      <c r="W216" s="192">
        <v>2</v>
      </c>
      <c r="X216" s="192">
        <v>2</v>
      </c>
      <c r="Y216" s="192">
        <v>2</v>
      </c>
      <c r="Z216" s="192" t="s">
        <v>783</v>
      </c>
      <c r="AA216" s="192" t="s">
        <v>783</v>
      </c>
      <c r="AB216" s="192" t="s">
        <v>489</v>
      </c>
      <c r="AC216" s="192" t="s">
        <v>487</v>
      </c>
      <c r="AD216" s="192" t="s">
        <v>783</v>
      </c>
      <c r="AE216" s="192" t="s">
        <v>783</v>
      </c>
      <c r="AF216" s="192" t="s">
        <v>783</v>
      </c>
      <c r="AG216" s="192" t="s">
        <v>783</v>
      </c>
      <c r="AH216" s="192" t="s">
        <v>783</v>
      </c>
      <c r="AI216" s="192" t="s">
        <v>783</v>
      </c>
      <c r="AJ216" s="192" t="s">
        <v>783</v>
      </c>
      <c r="AK216" s="192" t="s">
        <v>787</v>
      </c>
      <c r="AL216" s="192" t="s">
        <v>64</v>
      </c>
      <c r="AM216" s="192" t="s">
        <v>64</v>
      </c>
      <c r="AN216" s="192" t="s">
        <v>64</v>
      </c>
      <c r="AO216" s="192" t="s">
        <v>64</v>
      </c>
      <c r="AP216" s="192" t="s">
        <v>64</v>
      </c>
      <c r="AQ216" s="192" t="s">
        <v>64</v>
      </c>
      <c r="AR216" s="192" t="s">
        <v>64</v>
      </c>
      <c r="AS216" s="192" t="s">
        <v>64</v>
      </c>
      <c r="AT216" s="192" t="s">
        <v>64</v>
      </c>
      <c r="AU216" s="192" t="s">
        <v>64</v>
      </c>
      <c r="AV216" s="192" t="s">
        <v>64</v>
      </c>
      <c r="AW216" s="192" t="s">
        <v>64</v>
      </c>
      <c r="AX216" s="192" t="s">
        <v>64</v>
      </c>
      <c r="AY216" s="192" t="s">
        <v>64</v>
      </c>
      <c r="AZ216" s="192" t="s">
        <v>64</v>
      </c>
      <c r="BA216" s="192" t="s">
        <v>64</v>
      </c>
      <c r="BB216" s="192" t="s">
        <v>82</v>
      </c>
      <c r="BC216" s="192" t="s">
        <v>64</v>
      </c>
      <c r="BD216" s="192" t="s">
        <v>64</v>
      </c>
      <c r="BE216" s="192" t="s">
        <v>64</v>
      </c>
      <c r="BF216" s="192" t="s">
        <v>64</v>
      </c>
      <c r="BG216" s="192" t="s">
        <v>64</v>
      </c>
      <c r="BH216" s="192" t="s">
        <v>64</v>
      </c>
      <c r="BI216" s="192" t="s">
        <v>64</v>
      </c>
      <c r="BJ216" s="192" t="s">
        <v>82</v>
      </c>
      <c r="BK216" s="192" t="s">
        <v>82</v>
      </c>
      <c r="BL216" s="192" t="s">
        <v>64</v>
      </c>
      <c r="BM216" s="192" t="s">
        <v>64</v>
      </c>
      <c r="BN216" s="192" t="s">
        <v>64</v>
      </c>
      <c r="BO216" s="192" t="s">
        <v>64</v>
      </c>
      <c r="BP216" s="192" t="s">
        <v>64</v>
      </c>
      <c r="BQ216" s="192" t="s">
        <v>64</v>
      </c>
      <c r="BR216" s="192" t="s">
        <v>64</v>
      </c>
      <c r="BS216" s="192" t="s">
        <v>64</v>
      </c>
      <c r="BT216" s="192" t="s">
        <v>64</v>
      </c>
      <c r="BU216" s="192" t="s">
        <v>64</v>
      </c>
      <c r="BV216" s="192" t="s">
        <v>64</v>
      </c>
      <c r="BW216" s="192" t="s">
        <v>64</v>
      </c>
      <c r="BX216" s="192" t="s">
        <v>64</v>
      </c>
      <c r="BY216" s="192" t="s">
        <v>64</v>
      </c>
      <c r="BZ216" s="192" t="s">
        <v>64</v>
      </c>
      <c r="CA216" s="192" t="s">
        <v>64</v>
      </c>
      <c r="CB216" s="192" t="s">
        <v>64</v>
      </c>
      <c r="CC216" s="192" t="s">
        <v>64</v>
      </c>
      <c r="CD216" s="192" t="s">
        <v>64</v>
      </c>
      <c r="CE216" s="192" t="s">
        <v>64</v>
      </c>
      <c r="CF216" s="192" t="s">
        <v>64</v>
      </c>
      <c r="CG216" s="192" t="s">
        <v>64</v>
      </c>
      <c r="CH216" s="192" t="s">
        <v>64</v>
      </c>
      <c r="CI216" s="192" t="s">
        <v>64</v>
      </c>
      <c r="CJ216" s="192" t="s">
        <v>64</v>
      </c>
      <c r="CK216" s="192" t="s">
        <v>64</v>
      </c>
      <c r="CL216" s="192" t="s">
        <v>64</v>
      </c>
      <c r="CM216" s="192" t="s">
        <v>64</v>
      </c>
      <c r="CN216" s="192" t="s">
        <v>64</v>
      </c>
      <c r="CO216" s="192" t="s">
        <v>64</v>
      </c>
      <c r="CP216" s="192" t="s">
        <v>64</v>
      </c>
      <c r="CQ216" s="192" t="s">
        <v>64</v>
      </c>
      <c r="CR216" s="192" t="s">
        <v>82</v>
      </c>
      <c r="CS216" s="192" t="s">
        <v>82</v>
      </c>
      <c r="CT216" s="192" t="s">
        <v>82</v>
      </c>
      <c r="CU216" s="192" t="s">
        <v>64</v>
      </c>
      <c r="CV216" s="192" t="s">
        <v>64</v>
      </c>
      <c r="CW216" s="192" t="s">
        <v>64</v>
      </c>
      <c r="CX216" s="192" t="s">
        <v>64</v>
      </c>
      <c r="CY216" s="192" t="s">
        <v>64</v>
      </c>
      <c r="CZ216" s="192" t="s">
        <v>64</v>
      </c>
      <c r="DA216" s="192" t="s">
        <v>64</v>
      </c>
      <c r="DB216" s="192" t="s">
        <v>64</v>
      </c>
      <c r="DC216" s="192" t="s">
        <v>64</v>
      </c>
      <c r="DD216" s="192" t="s">
        <v>64</v>
      </c>
      <c r="DE216" s="192" t="s">
        <v>64</v>
      </c>
      <c r="DF216" s="192" t="s">
        <v>64</v>
      </c>
      <c r="DG216" s="192" t="s">
        <v>64</v>
      </c>
      <c r="DH216" s="192" t="s">
        <v>64</v>
      </c>
      <c r="DI216" s="192" t="s">
        <v>64</v>
      </c>
      <c r="DJ216" s="192" t="s">
        <v>64</v>
      </c>
      <c r="DK216" s="192" t="s">
        <v>64</v>
      </c>
      <c r="DL216" s="192" t="s">
        <v>64</v>
      </c>
      <c r="DM216" s="192" t="s">
        <v>64</v>
      </c>
      <c r="DN216" s="192" t="s">
        <v>64</v>
      </c>
      <c r="DO216" s="192" t="s">
        <v>64</v>
      </c>
      <c r="DP216" s="192" t="s">
        <v>64</v>
      </c>
      <c r="DQ216" s="192" t="s">
        <v>64</v>
      </c>
      <c r="DR216" s="192" t="s">
        <v>82</v>
      </c>
      <c r="DS216" s="192" t="s">
        <v>64</v>
      </c>
      <c r="DT216" s="192" t="s">
        <v>64</v>
      </c>
      <c r="DU216" s="192" t="s">
        <v>64</v>
      </c>
      <c r="DV216" s="192" t="s">
        <v>64</v>
      </c>
      <c r="DW216" s="192" t="s">
        <v>64</v>
      </c>
      <c r="DX216" s="192" t="s">
        <v>64</v>
      </c>
      <c r="DY216" s="192" t="s">
        <v>64</v>
      </c>
      <c r="DZ216" s="192" t="s">
        <v>64</v>
      </c>
      <c r="EA216" s="192" t="s">
        <v>64</v>
      </c>
      <c r="EB216" s="192" t="s">
        <v>64</v>
      </c>
      <c r="EC216" s="192" t="s">
        <v>64</v>
      </c>
      <c r="ED216" s="192" t="s">
        <v>64</v>
      </c>
      <c r="EE216" s="192" t="s">
        <v>64</v>
      </c>
      <c r="EF216" s="192" t="s">
        <v>82</v>
      </c>
      <c r="EG216" s="192" t="s">
        <v>64</v>
      </c>
      <c r="EH216" s="192" t="s">
        <v>64</v>
      </c>
      <c r="EI216" s="192" t="s">
        <v>64</v>
      </c>
      <c r="EJ216" s="192" t="s">
        <v>64</v>
      </c>
      <c r="EK216" s="192" t="s">
        <v>64</v>
      </c>
      <c r="EL216" s="192" t="s">
        <v>64</v>
      </c>
      <c r="EM216" s="192" t="s">
        <v>64</v>
      </c>
      <c r="EN216" s="192" t="s">
        <v>64</v>
      </c>
      <c r="EO216" s="192" t="s">
        <v>64</v>
      </c>
      <c r="EP216" s="192" t="s">
        <v>64</v>
      </c>
      <c r="EQ216" s="192" t="s">
        <v>64</v>
      </c>
      <c r="ER216" s="192" t="s">
        <v>64</v>
      </c>
      <c r="ES216" s="192" t="s">
        <v>64</v>
      </c>
      <c r="ET216" s="192" t="s">
        <v>64</v>
      </c>
      <c r="EU216" s="192" t="s">
        <v>64</v>
      </c>
      <c r="EV216" s="192" t="s">
        <v>64</v>
      </c>
      <c r="EW216" s="192" t="s">
        <v>64</v>
      </c>
      <c r="EX216" s="192" t="s">
        <v>64</v>
      </c>
      <c r="EY216" s="192" t="s">
        <v>64</v>
      </c>
      <c r="EZ216" s="192" t="s">
        <v>64</v>
      </c>
      <c r="FA216" s="192" t="s">
        <v>64</v>
      </c>
      <c r="FB216" s="192" t="s">
        <v>64</v>
      </c>
      <c r="FC216" s="192" t="s">
        <v>64</v>
      </c>
      <c r="FD216" s="192" t="s">
        <v>64</v>
      </c>
      <c r="FE216" s="192" t="s">
        <v>64</v>
      </c>
      <c r="FF216" s="192" t="s">
        <v>64</v>
      </c>
      <c r="FG216" s="192" t="s">
        <v>64</v>
      </c>
      <c r="FH216" s="192" t="s">
        <v>64</v>
      </c>
      <c r="FI216" s="192" t="s">
        <v>64</v>
      </c>
      <c r="FJ216" s="192" t="s">
        <v>64</v>
      </c>
      <c r="FK216" s="192" t="s">
        <v>64</v>
      </c>
      <c r="FL216" s="192" t="s">
        <v>64</v>
      </c>
      <c r="FM216" s="192" t="s">
        <v>64</v>
      </c>
      <c r="FN216" s="192" t="s">
        <v>64</v>
      </c>
      <c r="FO216" s="192" t="s">
        <v>64</v>
      </c>
      <c r="FP216" s="192" t="s">
        <v>64</v>
      </c>
      <c r="FQ216" s="192" t="s">
        <v>64</v>
      </c>
      <c r="FR216" s="192" t="s">
        <v>64</v>
      </c>
      <c r="FS216" s="192" t="s">
        <v>64</v>
      </c>
      <c r="FT216" s="192" t="s">
        <v>64</v>
      </c>
      <c r="FU216" s="192" t="s">
        <v>64</v>
      </c>
      <c r="FV216" s="192" t="s">
        <v>82</v>
      </c>
      <c r="FW216" s="192" t="s">
        <v>64</v>
      </c>
      <c r="FX216" s="192" t="s">
        <v>64</v>
      </c>
      <c r="FY216" s="192" t="s">
        <v>64</v>
      </c>
      <c r="FZ216" s="192" t="s">
        <v>64</v>
      </c>
      <c r="GA216" s="192" t="s">
        <v>64</v>
      </c>
      <c r="GB216" s="192" t="s">
        <v>64</v>
      </c>
      <c r="GC216" s="192" t="s">
        <v>64</v>
      </c>
      <c r="GD216" s="192" t="s">
        <v>64</v>
      </c>
      <c r="GE216" s="192" t="s">
        <v>64</v>
      </c>
      <c r="GF216" s="192" t="s">
        <v>64</v>
      </c>
      <c r="GG216" s="192" t="s">
        <v>64</v>
      </c>
      <c r="GH216" s="192" t="s">
        <v>64</v>
      </c>
      <c r="GI216" s="192" t="s">
        <v>64</v>
      </c>
      <c r="GJ216" s="192" t="s">
        <v>64</v>
      </c>
      <c r="GK216" s="192" t="s">
        <v>64</v>
      </c>
      <c r="GL216" s="192" t="s">
        <v>64</v>
      </c>
      <c r="GM216" s="192" t="s">
        <v>82</v>
      </c>
      <c r="GN216" s="192" t="s">
        <v>82</v>
      </c>
      <c r="GO216" s="192" t="s">
        <v>64</v>
      </c>
      <c r="GP216" s="192" t="s">
        <v>64</v>
      </c>
      <c r="GQ216" s="192" t="s">
        <v>64</v>
      </c>
      <c r="GR216" s="192" t="s">
        <v>64</v>
      </c>
      <c r="GS216" s="192" t="s">
        <v>64</v>
      </c>
      <c r="GT216" s="192" t="s">
        <v>64</v>
      </c>
      <c r="GU216" s="192" t="s">
        <v>64</v>
      </c>
      <c r="GV216" s="192" t="s">
        <v>64</v>
      </c>
      <c r="GW216" s="192" t="s">
        <v>64</v>
      </c>
      <c r="GX216" s="192" t="s">
        <v>64</v>
      </c>
      <c r="GY216" s="192" t="s">
        <v>64</v>
      </c>
      <c r="GZ216" s="192" t="s">
        <v>64</v>
      </c>
      <c r="HA216" s="192" t="s">
        <v>64</v>
      </c>
      <c r="HB216" s="192" t="s">
        <v>64</v>
      </c>
      <c r="HC216" s="192" t="s">
        <v>82</v>
      </c>
      <c r="HD216" s="192" t="s">
        <v>64</v>
      </c>
      <c r="HE216" s="192" t="s">
        <v>64</v>
      </c>
      <c r="HF216" s="192" t="s">
        <v>64</v>
      </c>
      <c r="HG216" s="192" t="s">
        <v>64</v>
      </c>
      <c r="HH216" s="192" t="s">
        <v>64</v>
      </c>
      <c r="HI216" s="192" t="s">
        <v>64</v>
      </c>
      <c r="HJ216" s="192" t="s">
        <v>64</v>
      </c>
      <c r="HK216" s="192" t="s">
        <v>64</v>
      </c>
      <c r="HL216" s="192" t="s">
        <v>64</v>
      </c>
      <c r="HM216" s="192" t="s">
        <v>64</v>
      </c>
      <c r="HN216" s="192" t="s">
        <v>64</v>
      </c>
      <c r="HO216" s="192" t="s">
        <v>64</v>
      </c>
      <c r="HP216" s="192" t="s">
        <v>64</v>
      </c>
      <c r="HQ216" s="192" t="s">
        <v>64</v>
      </c>
      <c r="HR216" s="192" t="s">
        <v>64</v>
      </c>
      <c r="HS216" s="192" t="s">
        <v>64</v>
      </c>
      <c r="HT216" s="192" t="s">
        <v>64</v>
      </c>
      <c r="HU216" s="192" t="s">
        <v>64</v>
      </c>
      <c r="HV216" s="192" t="s">
        <v>64</v>
      </c>
      <c r="HW216" s="192" t="s">
        <v>64</v>
      </c>
      <c r="HX216" s="192" t="s">
        <v>64</v>
      </c>
      <c r="HY216" s="192" t="s">
        <v>64</v>
      </c>
      <c r="HZ216" s="192" t="s">
        <v>64</v>
      </c>
      <c r="IA216" s="192" t="s">
        <v>64</v>
      </c>
      <c r="IB216" s="192" t="s">
        <v>64</v>
      </c>
      <c r="IC216" s="192" t="s">
        <v>64</v>
      </c>
      <c r="ID216" s="192" t="s">
        <v>64</v>
      </c>
      <c r="IE216" s="192" t="s">
        <v>64</v>
      </c>
      <c r="IF216" s="192" t="s">
        <v>64</v>
      </c>
      <c r="IG216" s="192" t="s">
        <v>64</v>
      </c>
      <c r="IH216" s="192" t="s">
        <v>64</v>
      </c>
      <c r="II216" s="192" t="s">
        <v>64</v>
      </c>
      <c r="IJ216" s="192" t="s">
        <v>64</v>
      </c>
      <c r="IK216" s="192" t="s">
        <v>64</v>
      </c>
      <c r="IL216" s="192" t="s">
        <v>64</v>
      </c>
      <c r="IM216" s="192" t="s">
        <v>490</v>
      </c>
      <c r="IN216" s="192" t="s">
        <v>83</v>
      </c>
      <c r="IO216" s="192" t="s">
        <v>489</v>
      </c>
      <c r="IP216" s="192" t="s">
        <v>487</v>
      </c>
      <c r="IQ216" s="192" t="s">
        <v>82</v>
      </c>
      <c r="IR216" s="192" t="s">
        <v>82</v>
      </c>
    </row>
    <row r="217" spans="1:252">
      <c r="A217" s="209" t="str">
        <f t="shared" si="3"/>
        <v>Report</v>
      </c>
      <c r="B217" s="192">
        <v>101377</v>
      </c>
      <c r="C217" s="192">
        <v>3026063</v>
      </c>
      <c r="D217" s="192" t="s">
        <v>1321</v>
      </c>
      <c r="E217" s="192" t="s">
        <v>794</v>
      </c>
      <c r="F217" s="192" t="s">
        <v>534</v>
      </c>
      <c r="G217" s="192" t="s">
        <v>534</v>
      </c>
      <c r="H217" s="192" t="s">
        <v>839</v>
      </c>
      <c r="I217" s="192" t="s">
        <v>1322</v>
      </c>
      <c r="J217" s="192" t="s">
        <v>781</v>
      </c>
      <c r="K217" s="192" t="s">
        <v>781</v>
      </c>
      <c r="L217" s="192" t="s">
        <v>782</v>
      </c>
      <c r="M217" s="192" t="s">
        <v>783</v>
      </c>
      <c r="N217" s="210" t="s">
        <v>784</v>
      </c>
      <c r="O217" s="211">
        <v>10035779</v>
      </c>
      <c r="P217" s="196">
        <v>43158</v>
      </c>
      <c r="Q217" s="196">
        <v>43160</v>
      </c>
      <c r="R217" s="196">
        <v>43180</v>
      </c>
      <c r="S217" s="192" t="s">
        <v>785</v>
      </c>
      <c r="T217" s="192" t="s">
        <v>786</v>
      </c>
      <c r="U217" s="192">
        <v>2</v>
      </c>
      <c r="V217" s="192">
        <v>2</v>
      </c>
      <c r="W217" s="192">
        <v>2</v>
      </c>
      <c r="X217" s="192">
        <v>2</v>
      </c>
      <c r="Y217" s="192">
        <v>2</v>
      </c>
      <c r="Z217" s="192">
        <v>2</v>
      </c>
      <c r="AA217" s="192" t="s">
        <v>783</v>
      </c>
      <c r="AB217" s="192" t="s">
        <v>489</v>
      </c>
      <c r="AC217" s="192" t="s">
        <v>487</v>
      </c>
      <c r="AD217" s="192" t="s">
        <v>783</v>
      </c>
      <c r="AE217" s="192" t="s">
        <v>783</v>
      </c>
      <c r="AF217" s="192" t="s">
        <v>783</v>
      </c>
      <c r="AG217" s="192" t="s">
        <v>783</v>
      </c>
      <c r="AH217" s="192" t="s">
        <v>783</v>
      </c>
      <c r="AI217" s="192" t="s">
        <v>783</v>
      </c>
      <c r="AJ217" s="192" t="s">
        <v>783</v>
      </c>
      <c r="AK217" s="192" t="s">
        <v>787</v>
      </c>
      <c r="AL217" s="192" t="s">
        <v>64</v>
      </c>
      <c r="AM217" s="192" t="s">
        <v>64</v>
      </c>
      <c r="AN217" s="192" t="s">
        <v>64</v>
      </c>
      <c r="AO217" s="192" t="s">
        <v>64</v>
      </c>
      <c r="AP217" s="192" t="s">
        <v>64</v>
      </c>
      <c r="AQ217" s="192" t="s">
        <v>64</v>
      </c>
      <c r="AR217" s="192" t="s">
        <v>64</v>
      </c>
      <c r="AS217" s="192" t="s">
        <v>64</v>
      </c>
      <c r="AT217" s="192" t="s">
        <v>64</v>
      </c>
      <c r="AU217" s="192" t="s">
        <v>64</v>
      </c>
      <c r="AV217" s="192" t="s">
        <v>64</v>
      </c>
      <c r="AW217" s="192" t="s">
        <v>64</v>
      </c>
      <c r="AX217" s="192" t="s">
        <v>64</v>
      </c>
      <c r="AY217" s="192" t="s">
        <v>64</v>
      </c>
      <c r="AZ217" s="192" t="s">
        <v>64</v>
      </c>
      <c r="BA217" s="192" t="s">
        <v>64</v>
      </c>
      <c r="BB217" s="192" t="s">
        <v>82</v>
      </c>
      <c r="BC217" s="192" t="s">
        <v>64</v>
      </c>
      <c r="BD217" s="192" t="s">
        <v>64</v>
      </c>
      <c r="BE217" s="192" t="s">
        <v>64</v>
      </c>
      <c r="BF217" s="192" t="s">
        <v>82</v>
      </c>
      <c r="BG217" s="192" t="s">
        <v>82</v>
      </c>
      <c r="BH217" s="192" t="s">
        <v>82</v>
      </c>
      <c r="BI217" s="192" t="s">
        <v>82</v>
      </c>
      <c r="BJ217" s="192" t="s">
        <v>64</v>
      </c>
      <c r="BK217" s="192" t="s">
        <v>64</v>
      </c>
      <c r="BL217" s="192" t="s">
        <v>64</v>
      </c>
      <c r="BM217" s="192" t="s">
        <v>64</v>
      </c>
      <c r="BN217" s="192" t="s">
        <v>64</v>
      </c>
      <c r="BO217" s="192" t="s">
        <v>64</v>
      </c>
      <c r="BP217" s="192" t="s">
        <v>64</v>
      </c>
      <c r="BQ217" s="192" t="s">
        <v>64</v>
      </c>
      <c r="BR217" s="192" t="s">
        <v>64</v>
      </c>
      <c r="BS217" s="192" t="s">
        <v>64</v>
      </c>
      <c r="BT217" s="192" t="s">
        <v>64</v>
      </c>
      <c r="BU217" s="192" t="s">
        <v>64</v>
      </c>
      <c r="BV217" s="192" t="s">
        <v>64</v>
      </c>
      <c r="BW217" s="192" t="s">
        <v>64</v>
      </c>
      <c r="BX217" s="192" t="s">
        <v>64</v>
      </c>
      <c r="BY217" s="192" t="s">
        <v>64</v>
      </c>
      <c r="BZ217" s="192" t="s">
        <v>64</v>
      </c>
      <c r="CA217" s="192" t="s">
        <v>64</v>
      </c>
      <c r="CB217" s="192" t="s">
        <v>64</v>
      </c>
      <c r="CC217" s="192" t="s">
        <v>64</v>
      </c>
      <c r="CD217" s="192" t="s">
        <v>64</v>
      </c>
      <c r="CE217" s="192" t="s">
        <v>64</v>
      </c>
      <c r="CF217" s="192" t="s">
        <v>64</v>
      </c>
      <c r="CG217" s="192" t="s">
        <v>64</v>
      </c>
      <c r="CH217" s="192" t="s">
        <v>64</v>
      </c>
      <c r="CI217" s="192" t="s">
        <v>64</v>
      </c>
      <c r="CJ217" s="192" t="s">
        <v>64</v>
      </c>
      <c r="CK217" s="192" t="s">
        <v>64</v>
      </c>
      <c r="CL217" s="192" t="s">
        <v>64</v>
      </c>
      <c r="CM217" s="192" t="s">
        <v>64</v>
      </c>
      <c r="CN217" s="192" t="s">
        <v>64</v>
      </c>
      <c r="CO217" s="192" t="s">
        <v>64</v>
      </c>
      <c r="CP217" s="192" t="s">
        <v>64</v>
      </c>
      <c r="CQ217" s="192" t="s">
        <v>64</v>
      </c>
      <c r="CR217" s="192" t="s">
        <v>82</v>
      </c>
      <c r="CS217" s="192" t="s">
        <v>82</v>
      </c>
      <c r="CT217" s="192" t="s">
        <v>82</v>
      </c>
      <c r="CU217" s="192" t="s">
        <v>64</v>
      </c>
      <c r="CV217" s="192" t="s">
        <v>64</v>
      </c>
      <c r="CW217" s="192" t="s">
        <v>64</v>
      </c>
      <c r="CX217" s="192" t="s">
        <v>64</v>
      </c>
      <c r="CY217" s="192" t="s">
        <v>64</v>
      </c>
      <c r="CZ217" s="192" t="s">
        <v>64</v>
      </c>
      <c r="DA217" s="192" t="s">
        <v>64</v>
      </c>
      <c r="DB217" s="192" t="s">
        <v>64</v>
      </c>
      <c r="DC217" s="192" t="s">
        <v>64</v>
      </c>
      <c r="DD217" s="192" t="s">
        <v>64</v>
      </c>
      <c r="DE217" s="192" t="s">
        <v>64</v>
      </c>
      <c r="DF217" s="192" t="s">
        <v>64</v>
      </c>
      <c r="DG217" s="192" t="s">
        <v>64</v>
      </c>
      <c r="DH217" s="192" t="s">
        <v>64</v>
      </c>
      <c r="DI217" s="192" t="s">
        <v>64</v>
      </c>
      <c r="DJ217" s="192" t="s">
        <v>64</v>
      </c>
      <c r="DK217" s="192" t="s">
        <v>64</v>
      </c>
      <c r="DL217" s="192" t="s">
        <v>64</v>
      </c>
      <c r="DM217" s="192" t="s">
        <v>64</v>
      </c>
      <c r="DN217" s="192" t="s">
        <v>64</v>
      </c>
      <c r="DO217" s="192" t="s">
        <v>64</v>
      </c>
      <c r="DP217" s="192" t="s">
        <v>64</v>
      </c>
      <c r="DQ217" s="192" t="s">
        <v>82</v>
      </c>
      <c r="DR217" s="192" t="s">
        <v>82</v>
      </c>
      <c r="DS217" s="192" t="s">
        <v>64</v>
      </c>
      <c r="DT217" s="192" t="s">
        <v>82</v>
      </c>
      <c r="DU217" s="192" t="s">
        <v>82</v>
      </c>
      <c r="DV217" s="192" t="s">
        <v>82</v>
      </c>
      <c r="DW217" s="192" t="s">
        <v>82</v>
      </c>
      <c r="DX217" s="192" t="s">
        <v>82</v>
      </c>
      <c r="DY217" s="192" t="s">
        <v>82</v>
      </c>
      <c r="DZ217" s="192" t="s">
        <v>82</v>
      </c>
      <c r="EA217" s="192" t="s">
        <v>82</v>
      </c>
      <c r="EB217" s="192" t="s">
        <v>82</v>
      </c>
      <c r="EC217" s="192" t="s">
        <v>82</v>
      </c>
      <c r="ED217" s="192" t="s">
        <v>82</v>
      </c>
      <c r="EE217" s="192" t="s">
        <v>82</v>
      </c>
      <c r="EF217" s="192" t="s">
        <v>82</v>
      </c>
      <c r="EG217" s="192" t="s">
        <v>64</v>
      </c>
      <c r="EH217" s="192" t="s">
        <v>64</v>
      </c>
      <c r="EI217" s="192" t="s">
        <v>64</v>
      </c>
      <c r="EJ217" s="192" t="s">
        <v>64</v>
      </c>
      <c r="EK217" s="192" t="s">
        <v>64</v>
      </c>
      <c r="EL217" s="192" t="s">
        <v>82</v>
      </c>
      <c r="EM217" s="192" t="s">
        <v>64</v>
      </c>
      <c r="EN217" s="192" t="s">
        <v>64</v>
      </c>
      <c r="EO217" s="192" t="s">
        <v>82</v>
      </c>
      <c r="EP217" s="192" t="s">
        <v>64</v>
      </c>
      <c r="EQ217" s="192" t="s">
        <v>64</v>
      </c>
      <c r="ER217" s="192" t="s">
        <v>64</v>
      </c>
      <c r="ES217" s="192" t="s">
        <v>64</v>
      </c>
      <c r="ET217" s="192" t="s">
        <v>64</v>
      </c>
      <c r="EU217" s="192" t="s">
        <v>64</v>
      </c>
      <c r="EV217" s="192" t="s">
        <v>64</v>
      </c>
      <c r="EW217" s="192" t="s">
        <v>64</v>
      </c>
      <c r="EX217" s="192" t="s">
        <v>64</v>
      </c>
      <c r="EY217" s="192" t="s">
        <v>64</v>
      </c>
      <c r="EZ217" s="192" t="s">
        <v>64</v>
      </c>
      <c r="FA217" s="192" t="s">
        <v>64</v>
      </c>
      <c r="FB217" s="192" t="s">
        <v>64</v>
      </c>
      <c r="FC217" s="192" t="s">
        <v>64</v>
      </c>
      <c r="FD217" s="192" t="s">
        <v>64</v>
      </c>
      <c r="FE217" s="192" t="s">
        <v>82</v>
      </c>
      <c r="FF217" s="192" t="s">
        <v>82</v>
      </c>
      <c r="FG217" s="192" t="s">
        <v>82</v>
      </c>
      <c r="FH217" s="192" t="s">
        <v>82</v>
      </c>
      <c r="FI217" s="192" t="s">
        <v>82</v>
      </c>
      <c r="FJ217" s="192" t="s">
        <v>82</v>
      </c>
      <c r="FK217" s="192" t="s">
        <v>64</v>
      </c>
      <c r="FL217" s="192" t="s">
        <v>64</v>
      </c>
      <c r="FM217" s="192" t="s">
        <v>64</v>
      </c>
      <c r="FN217" s="192" t="s">
        <v>64</v>
      </c>
      <c r="FO217" s="192" t="s">
        <v>64</v>
      </c>
      <c r="FP217" s="192" t="s">
        <v>64</v>
      </c>
      <c r="FQ217" s="192" t="s">
        <v>82</v>
      </c>
      <c r="FR217" s="192" t="s">
        <v>82</v>
      </c>
      <c r="FS217" s="192" t="s">
        <v>64</v>
      </c>
      <c r="FT217" s="192" t="s">
        <v>64</v>
      </c>
      <c r="FU217" s="192" t="s">
        <v>64</v>
      </c>
      <c r="FV217" s="192" t="s">
        <v>64</v>
      </c>
      <c r="FW217" s="192" t="s">
        <v>64</v>
      </c>
      <c r="FX217" s="192" t="s">
        <v>64</v>
      </c>
      <c r="FY217" s="192" t="s">
        <v>64</v>
      </c>
      <c r="FZ217" s="192" t="s">
        <v>64</v>
      </c>
      <c r="GA217" s="192" t="s">
        <v>64</v>
      </c>
      <c r="GB217" s="192" t="s">
        <v>64</v>
      </c>
      <c r="GC217" s="192" t="s">
        <v>64</v>
      </c>
      <c r="GD217" s="192" t="s">
        <v>64</v>
      </c>
      <c r="GE217" s="192" t="s">
        <v>64</v>
      </c>
      <c r="GF217" s="192" t="s">
        <v>64</v>
      </c>
      <c r="GG217" s="192" t="s">
        <v>64</v>
      </c>
      <c r="GH217" s="192" t="s">
        <v>64</v>
      </c>
      <c r="GI217" s="192" t="s">
        <v>64</v>
      </c>
      <c r="GJ217" s="192" t="s">
        <v>64</v>
      </c>
      <c r="GK217" s="192" t="s">
        <v>64</v>
      </c>
      <c r="GL217" s="192" t="s">
        <v>64</v>
      </c>
      <c r="GM217" s="192" t="s">
        <v>64</v>
      </c>
      <c r="GN217" s="192" t="s">
        <v>82</v>
      </c>
      <c r="GO217" s="192" t="s">
        <v>64</v>
      </c>
      <c r="GP217" s="192" t="s">
        <v>64</v>
      </c>
      <c r="GQ217" s="192" t="s">
        <v>64</v>
      </c>
      <c r="GR217" s="192" t="s">
        <v>64</v>
      </c>
      <c r="GS217" s="192" t="s">
        <v>64</v>
      </c>
      <c r="GT217" s="192" t="s">
        <v>82</v>
      </c>
      <c r="GU217" s="192" t="s">
        <v>64</v>
      </c>
      <c r="GV217" s="192" t="s">
        <v>64</v>
      </c>
      <c r="GW217" s="192" t="s">
        <v>82</v>
      </c>
      <c r="GX217" s="192" t="s">
        <v>82</v>
      </c>
      <c r="GY217" s="192" t="s">
        <v>64</v>
      </c>
      <c r="GZ217" s="192" t="s">
        <v>64</v>
      </c>
      <c r="HA217" s="192" t="s">
        <v>64</v>
      </c>
      <c r="HB217" s="192" t="s">
        <v>64</v>
      </c>
      <c r="HC217" s="192" t="s">
        <v>64</v>
      </c>
      <c r="HD217" s="192" t="s">
        <v>82</v>
      </c>
      <c r="HE217" s="192" t="s">
        <v>82</v>
      </c>
      <c r="HF217" s="192" t="s">
        <v>64</v>
      </c>
      <c r="HG217" s="192" t="s">
        <v>64</v>
      </c>
      <c r="HH217" s="192" t="s">
        <v>64</v>
      </c>
      <c r="HI217" s="192" t="s">
        <v>64</v>
      </c>
      <c r="HJ217" s="192" t="s">
        <v>64</v>
      </c>
      <c r="HK217" s="192" t="s">
        <v>64</v>
      </c>
      <c r="HL217" s="192" t="s">
        <v>64</v>
      </c>
      <c r="HM217" s="192" t="s">
        <v>64</v>
      </c>
      <c r="HN217" s="192" t="s">
        <v>64</v>
      </c>
      <c r="HO217" s="192" t="s">
        <v>82</v>
      </c>
      <c r="HP217" s="192" t="s">
        <v>82</v>
      </c>
      <c r="HQ217" s="192" t="s">
        <v>82</v>
      </c>
      <c r="HR217" s="192" t="s">
        <v>82</v>
      </c>
      <c r="HS217" s="192" t="s">
        <v>64</v>
      </c>
      <c r="HT217" s="192" t="s">
        <v>64</v>
      </c>
      <c r="HU217" s="192" t="s">
        <v>64</v>
      </c>
      <c r="HV217" s="192" t="s">
        <v>64</v>
      </c>
      <c r="HW217" s="192" t="s">
        <v>64</v>
      </c>
      <c r="HX217" s="192" t="s">
        <v>64</v>
      </c>
      <c r="HY217" s="192" t="s">
        <v>64</v>
      </c>
      <c r="HZ217" s="192" t="s">
        <v>64</v>
      </c>
      <c r="IA217" s="192" t="s">
        <v>64</v>
      </c>
      <c r="IB217" s="192" t="s">
        <v>64</v>
      </c>
      <c r="IC217" s="192" t="s">
        <v>64</v>
      </c>
      <c r="ID217" s="192" t="s">
        <v>64</v>
      </c>
      <c r="IE217" s="192" t="s">
        <v>64</v>
      </c>
      <c r="IF217" s="192" t="s">
        <v>64</v>
      </c>
      <c r="IG217" s="192" t="s">
        <v>64</v>
      </c>
      <c r="IH217" s="192" t="s">
        <v>64</v>
      </c>
      <c r="II217" s="192" t="s">
        <v>64</v>
      </c>
      <c r="IJ217" s="192" t="s">
        <v>64</v>
      </c>
      <c r="IK217" s="192" t="s">
        <v>64</v>
      </c>
      <c r="IL217" s="192" t="s">
        <v>64</v>
      </c>
      <c r="IM217" s="192" t="s">
        <v>490</v>
      </c>
      <c r="IN217" s="192" t="s">
        <v>83</v>
      </c>
      <c r="IO217" s="192" t="s">
        <v>489</v>
      </c>
      <c r="IP217" s="192" t="s">
        <v>487</v>
      </c>
      <c r="IQ217" s="192" t="s">
        <v>64</v>
      </c>
      <c r="IR217" s="192" t="s">
        <v>64</v>
      </c>
    </row>
    <row r="218" spans="1:252">
      <c r="A218" s="209" t="str">
        <f t="shared" si="3"/>
        <v>Report</v>
      </c>
      <c r="B218" s="192">
        <v>133964</v>
      </c>
      <c r="C218" s="192">
        <v>8506079</v>
      </c>
      <c r="D218" s="192" t="s">
        <v>1323</v>
      </c>
      <c r="E218" s="192" t="s">
        <v>794</v>
      </c>
      <c r="F218" s="192" t="s">
        <v>535</v>
      </c>
      <c r="G218" s="192" t="s">
        <v>535</v>
      </c>
      <c r="H218" s="192" t="s">
        <v>953</v>
      </c>
      <c r="I218" s="192" t="s">
        <v>1324</v>
      </c>
      <c r="J218" s="192" t="s">
        <v>781</v>
      </c>
      <c r="K218" s="192" t="s">
        <v>834</v>
      </c>
      <c r="L218" s="192" t="s">
        <v>834</v>
      </c>
      <c r="M218" s="192" t="s">
        <v>783</v>
      </c>
      <c r="N218" s="210" t="s">
        <v>784</v>
      </c>
      <c r="O218" s="211">
        <v>10047027</v>
      </c>
      <c r="P218" s="196">
        <v>43221</v>
      </c>
      <c r="Q218" s="196">
        <v>43223</v>
      </c>
      <c r="R218" s="196">
        <v>43249</v>
      </c>
      <c r="S218" s="192" t="s">
        <v>785</v>
      </c>
      <c r="T218" s="192" t="s">
        <v>786</v>
      </c>
      <c r="U218" s="192">
        <v>2</v>
      </c>
      <c r="V218" s="192">
        <v>2</v>
      </c>
      <c r="W218" s="192">
        <v>2</v>
      </c>
      <c r="X218" s="192">
        <v>2</v>
      </c>
      <c r="Y218" s="192">
        <v>2</v>
      </c>
      <c r="Z218" s="192" t="s">
        <v>783</v>
      </c>
      <c r="AA218" s="192" t="s">
        <v>783</v>
      </c>
      <c r="AB218" s="192" t="s">
        <v>489</v>
      </c>
      <c r="AC218" s="192" t="s">
        <v>487</v>
      </c>
      <c r="AD218" s="192" t="s">
        <v>783</v>
      </c>
      <c r="AE218" s="192" t="s">
        <v>783</v>
      </c>
      <c r="AF218" s="192" t="s">
        <v>783</v>
      </c>
      <c r="AG218" s="192" t="s">
        <v>783</v>
      </c>
      <c r="AH218" s="192" t="s">
        <v>783</v>
      </c>
      <c r="AI218" s="192" t="s">
        <v>783</v>
      </c>
      <c r="AJ218" s="192" t="s">
        <v>783</v>
      </c>
      <c r="AK218" s="192" t="s">
        <v>787</v>
      </c>
      <c r="AL218" s="192" t="s">
        <v>64</v>
      </c>
      <c r="AM218" s="192" t="s">
        <v>64</v>
      </c>
      <c r="AN218" s="192" t="s">
        <v>64</v>
      </c>
      <c r="AO218" s="192" t="s">
        <v>64</v>
      </c>
      <c r="AP218" s="192" t="s">
        <v>64</v>
      </c>
      <c r="AQ218" s="192" t="s">
        <v>64</v>
      </c>
      <c r="AR218" s="192" t="s">
        <v>64</v>
      </c>
      <c r="AS218" s="192" t="s">
        <v>64</v>
      </c>
      <c r="AT218" s="192" t="s">
        <v>64</v>
      </c>
      <c r="AU218" s="192" t="s">
        <v>64</v>
      </c>
      <c r="AV218" s="192" t="s">
        <v>64</v>
      </c>
      <c r="AW218" s="192" t="s">
        <v>64</v>
      </c>
      <c r="AX218" s="192" t="s">
        <v>64</v>
      </c>
      <c r="AY218" s="192" t="s">
        <v>64</v>
      </c>
      <c r="AZ218" s="192" t="s">
        <v>64</v>
      </c>
      <c r="BA218" s="192" t="s">
        <v>64</v>
      </c>
      <c r="BB218" s="192" t="s">
        <v>82</v>
      </c>
      <c r="BC218" s="192" t="s">
        <v>64</v>
      </c>
      <c r="BD218" s="192" t="s">
        <v>64</v>
      </c>
      <c r="BE218" s="192" t="s">
        <v>64</v>
      </c>
      <c r="BF218" s="192" t="s">
        <v>82</v>
      </c>
      <c r="BG218" s="192" t="s">
        <v>82</v>
      </c>
      <c r="BH218" s="192" t="s">
        <v>82</v>
      </c>
      <c r="BI218" s="192" t="s">
        <v>82</v>
      </c>
      <c r="BJ218" s="192" t="s">
        <v>64</v>
      </c>
      <c r="BK218" s="192" t="s">
        <v>64</v>
      </c>
      <c r="BL218" s="192" t="s">
        <v>64</v>
      </c>
      <c r="BM218" s="192" t="s">
        <v>64</v>
      </c>
      <c r="BN218" s="192" t="s">
        <v>64</v>
      </c>
      <c r="BO218" s="192" t="s">
        <v>64</v>
      </c>
      <c r="BP218" s="192" t="s">
        <v>64</v>
      </c>
      <c r="BQ218" s="192" t="s">
        <v>64</v>
      </c>
      <c r="BR218" s="192" t="s">
        <v>64</v>
      </c>
      <c r="BS218" s="192" t="s">
        <v>64</v>
      </c>
      <c r="BT218" s="192" t="s">
        <v>64</v>
      </c>
      <c r="BU218" s="192" t="s">
        <v>64</v>
      </c>
      <c r="BV218" s="192" t="s">
        <v>64</v>
      </c>
      <c r="BW218" s="192" t="s">
        <v>64</v>
      </c>
      <c r="BX218" s="192" t="s">
        <v>64</v>
      </c>
      <c r="BY218" s="192" t="s">
        <v>64</v>
      </c>
      <c r="BZ218" s="192" t="s">
        <v>64</v>
      </c>
      <c r="CA218" s="192" t="s">
        <v>64</v>
      </c>
      <c r="CB218" s="192" t="s">
        <v>64</v>
      </c>
      <c r="CC218" s="192" t="s">
        <v>64</v>
      </c>
      <c r="CD218" s="192" t="s">
        <v>64</v>
      </c>
      <c r="CE218" s="192" t="s">
        <v>64</v>
      </c>
      <c r="CF218" s="192" t="s">
        <v>64</v>
      </c>
      <c r="CG218" s="192" t="s">
        <v>64</v>
      </c>
      <c r="CH218" s="192" t="s">
        <v>64</v>
      </c>
      <c r="CI218" s="192" t="s">
        <v>64</v>
      </c>
      <c r="CJ218" s="192" t="s">
        <v>64</v>
      </c>
      <c r="CK218" s="192" t="s">
        <v>64</v>
      </c>
      <c r="CL218" s="192" t="s">
        <v>64</v>
      </c>
      <c r="CM218" s="192" t="s">
        <v>64</v>
      </c>
      <c r="CN218" s="192" t="s">
        <v>64</v>
      </c>
      <c r="CO218" s="192" t="s">
        <v>64</v>
      </c>
      <c r="CP218" s="192" t="s">
        <v>64</v>
      </c>
      <c r="CQ218" s="192" t="s">
        <v>64</v>
      </c>
      <c r="CR218" s="192" t="s">
        <v>82</v>
      </c>
      <c r="CS218" s="192" t="s">
        <v>82</v>
      </c>
      <c r="CT218" s="192" t="s">
        <v>82</v>
      </c>
      <c r="CU218" s="192" t="s">
        <v>64</v>
      </c>
      <c r="CV218" s="192" t="s">
        <v>64</v>
      </c>
      <c r="CW218" s="192" t="s">
        <v>64</v>
      </c>
      <c r="CX218" s="192" t="s">
        <v>64</v>
      </c>
      <c r="CY218" s="192" t="s">
        <v>64</v>
      </c>
      <c r="CZ218" s="192" t="s">
        <v>64</v>
      </c>
      <c r="DA218" s="192" t="s">
        <v>64</v>
      </c>
      <c r="DB218" s="192" t="s">
        <v>64</v>
      </c>
      <c r="DC218" s="192" t="s">
        <v>64</v>
      </c>
      <c r="DD218" s="192" t="s">
        <v>64</v>
      </c>
      <c r="DE218" s="192" t="s">
        <v>64</v>
      </c>
      <c r="DF218" s="192" t="s">
        <v>64</v>
      </c>
      <c r="DG218" s="192" t="s">
        <v>64</v>
      </c>
      <c r="DH218" s="192" t="s">
        <v>64</v>
      </c>
      <c r="DI218" s="192" t="s">
        <v>64</v>
      </c>
      <c r="DJ218" s="192" t="s">
        <v>64</v>
      </c>
      <c r="DK218" s="192" t="s">
        <v>64</v>
      </c>
      <c r="DL218" s="192" t="s">
        <v>64</v>
      </c>
      <c r="DM218" s="192" t="s">
        <v>64</v>
      </c>
      <c r="DN218" s="192" t="s">
        <v>64</v>
      </c>
      <c r="DO218" s="192" t="s">
        <v>64</v>
      </c>
      <c r="DP218" s="192" t="s">
        <v>64</v>
      </c>
      <c r="DQ218" s="192" t="s">
        <v>64</v>
      </c>
      <c r="DR218" s="192" t="s">
        <v>82</v>
      </c>
      <c r="DS218" s="192" t="s">
        <v>64</v>
      </c>
      <c r="DT218" s="192" t="s">
        <v>82</v>
      </c>
      <c r="DU218" s="192" t="s">
        <v>82</v>
      </c>
      <c r="DV218" s="192" t="s">
        <v>82</v>
      </c>
      <c r="DW218" s="192" t="s">
        <v>82</v>
      </c>
      <c r="DX218" s="192" t="s">
        <v>82</v>
      </c>
      <c r="DY218" s="192" t="s">
        <v>82</v>
      </c>
      <c r="DZ218" s="192" t="s">
        <v>82</v>
      </c>
      <c r="EA218" s="192" t="s">
        <v>82</v>
      </c>
      <c r="EB218" s="192" t="s">
        <v>82</v>
      </c>
      <c r="EC218" s="192" t="s">
        <v>82</v>
      </c>
      <c r="ED218" s="192" t="s">
        <v>82</v>
      </c>
      <c r="EE218" s="192" t="s">
        <v>82</v>
      </c>
      <c r="EF218" s="192" t="s">
        <v>82</v>
      </c>
      <c r="EG218" s="192" t="s">
        <v>82</v>
      </c>
      <c r="EH218" s="192" t="s">
        <v>82</v>
      </c>
      <c r="EI218" s="192" t="s">
        <v>82</v>
      </c>
      <c r="EJ218" s="192" t="s">
        <v>82</v>
      </c>
      <c r="EK218" s="192" t="s">
        <v>82</v>
      </c>
      <c r="EL218" s="192" t="s">
        <v>82</v>
      </c>
      <c r="EM218" s="192" t="s">
        <v>82</v>
      </c>
      <c r="EN218" s="192" t="s">
        <v>82</v>
      </c>
      <c r="EO218" s="192" t="s">
        <v>82</v>
      </c>
      <c r="EP218" s="192" t="s">
        <v>82</v>
      </c>
      <c r="EQ218" s="192" t="s">
        <v>64</v>
      </c>
      <c r="ER218" s="192" t="s">
        <v>64</v>
      </c>
      <c r="ES218" s="192" t="s">
        <v>64</v>
      </c>
      <c r="ET218" s="192" t="s">
        <v>64</v>
      </c>
      <c r="EU218" s="192" t="s">
        <v>64</v>
      </c>
      <c r="EV218" s="192" t="s">
        <v>64</v>
      </c>
      <c r="EW218" s="192" t="s">
        <v>64</v>
      </c>
      <c r="EX218" s="192" t="s">
        <v>64</v>
      </c>
      <c r="EY218" s="192" t="s">
        <v>64</v>
      </c>
      <c r="EZ218" s="192" t="s">
        <v>64</v>
      </c>
      <c r="FA218" s="192" t="s">
        <v>64</v>
      </c>
      <c r="FB218" s="192" t="s">
        <v>64</v>
      </c>
      <c r="FC218" s="192" t="s">
        <v>64</v>
      </c>
      <c r="FD218" s="192" t="s">
        <v>64</v>
      </c>
      <c r="FE218" s="192" t="s">
        <v>82</v>
      </c>
      <c r="FF218" s="192" t="s">
        <v>82</v>
      </c>
      <c r="FG218" s="192" t="s">
        <v>82</v>
      </c>
      <c r="FH218" s="192" t="s">
        <v>82</v>
      </c>
      <c r="FI218" s="192" t="s">
        <v>82</v>
      </c>
      <c r="FJ218" s="192" t="s">
        <v>82</v>
      </c>
      <c r="FK218" s="192" t="s">
        <v>82</v>
      </c>
      <c r="FL218" s="192" t="s">
        <v>82</v>
      </c>
      <c r="FM218" s="192" t="s">
        <v>83</v>
      </c>
      <c r="FN218" s="192" t="s">
        <v>82</v>
      </c>
      <c r="FO218" s="192" t="s">
        <v>64</v>
      </c>
      <c r="FP218" s="192" t="s">
        <v>64</v>
      </c>
      <c r="FQ218" s="192" t="s">
        <v>82</v>
      </c>
      <c r="FR218" s="192" t="s">
        <v>82</v>
      </c>
      <c r="FS218" s="192" t="s">
        <v>64</v>
      </c>
      <c r="FT218" s="192" t="s">
        <v>64</v>
      </c>
      <c r="FU218" s="192" t="s">
        <v>64</v>
      </c>
      <c r="FV218" s="192" t="s">
        <v>82</v>
      </c>
      <c r="FW218" s="192" t="s">
        <v>64</v>
      </c>
      <c r="FX218" s="192" t="s">
        <v>64</v>
      </c>
      <c r="FY218" s="192" t="s">
        <v>64</v>
      </c>
      <c r="FZ218" s="192" t="s">
        <v>64</v>
      </c>
      <c r="GA218" s="192" t="s">
        <v>64</v>
      </c>
      <c r="GB218" s="192" t="s">
        <v>64</v>
      </c>
      <c r="GC218" s="192" t="s">
        <v>64</v>
      </c>
      <c r="GD218" s="192" t="s">
        <v>64</v>
      </c>
      <c r="GE218" s="192" t="s">
        <v>64</v>
      </c>
      <c r="GF218" s="192" t="s">
        <v>64</v>
      </c>
      <c r="GG218" s="192" t="s">
        <v>64</v>
      </c>
      <c r="GH218" s="192" t="s">
        <v>64</v>
      </c>
      <c r="GI218" s="192" t="s">
        <v>64</v>
      </c>
      <c r="GJ218" s="192" t="s">
        <v>64</v>
      </c>
      <c r="GK218" s="192" t="s">
        <v>64</v>
      </c>
      <c r="GL218" s="192" t="s">
        <v>64</v>
      </c>
      <c r="GM218" s="192" t="s">
        <v>64</v>
      </c>
      <c r="GN218" s="192" t="s">
        <v>82</v>
      </c>
      <c r="GO218" s="192" t="s">
        <v>64</v>
      </c>
      <c r="GP218" s="192" t="s">
        <v>64</v>
      </c>
      <c r="GQ218" s="192" t="s">
        <v>64</v>
      </c>
      <c r="GR218" s="192" t="s">
        <v>64</v>
      </c>
      <c r="GS218" s="192" t="s">
        <v>64</v>
      </c>
      <c r="GT218" s="192" t="s">
        <v>82</v>
      </c>
      <c r="GU218" s="192" t="s">
        <v>64</v>
      </c>
      <c r="GV218" s="192" t="s">
        <v>64</v>
      </c>
      <c r="GW218" s="192" t="s">
        <v>82</v>
      </c>
      <c r="GX218" s="192" t="s">
        <v>82</v>
      </c>
      <c r="GY218" s="192" t="s">
        <v>64</v>
      </c>
      <c r="GZ218" s="192" t="s">
        <v>64</v>
      </c>
      <c r="HA218" s="192" t="s">
        <v>64</v>
      </c>
      <c r="HB218" s="192" t="s">
        <v>64</v>
      </c>
      <c r="HC218" s="192" t="s">
        <v>64</v>
      </c>
      <c r="HD218" s="192" t="s">
        <v>82</v>
      </c>
      <c r="HE218" s="192" t="s">
        <v>82</v>
      </c>
      <c r="HF218" s="192" t="s">
        <v>64</v>
      </c>
      <c r="HG218" s="192" t="s">
        <v>64</v>
      </c>
      <c r="HH218" s="192" t="s">
        <v>64</v>
      </c>
      <c r="HI218" s="192" t="s">
        <v>64</v>
      </c>
      <c r="HJ218" s="192" t="s">
        <v>64</v>
      </c>
      <c r="HK218" s="192" t="s">
        <v>64</v>
      </c>
      <c r="HL218" s="192" t="s">
        <v>82</v>
      </c>
      <c r="HM218" s="192" t="s">
        <v>64</v>
      </c>
      <c r="HN218" s="192" t="s">
        <v>64</v>
      </c>
      <c r="HO218" s="192" t="s">
        <v>64</v>
      </c>
      <c r="HP218" s="192" t="s">
        <v>82</v>
      </c>
      <c r="HQ218" s="192" t="s">
        <v>82</v>
      </c>
      <c r="HR218" s="192" t="s">
        <v>82</v>
      </c>
      <c r="HS218" s="192" t="s">
        <v>64</v>
      </c>
      <c r="HT218" s="192" t="s">
        <v>64</v>
      </c>
      <c r="HU218" s="192" t="s">
        <v>64</v>
      </c>
      <c r="HV218" s="192" t="s">
        <v>64</v>
      </c>
      <c r="HW218" s="192" t="s">
        <v>64</v>
      </c>
      <c r="HX218" s="192" t="s">
        <v>64</v>
      </c>
      <c r="HY218" s="192" t="s">
        <v>64</v>
      </c>
      <c r="HZ218" s="192" t="s">
        <v>64</v>
      </c>
      <c r="IA218" s="192" t="s">
        <v>64</v>
      </c>
      <c r="IB218" s="192" t="s">
        <v>64</v>
      </c>
      <c r="IC218" s="192" t="s">
        <v>64</v>
      </c>
      <c r="ID218" s="192" t="s">
        <v>64</v>
      </c>
      <c r="IE218" s="192" t="s">
        <v>64</v>
      </c>
      <c r="IF218" s="192" t="s">
        <v>64</v>
      </c>
      <c r="IG218" s="192" t="s">
        <v>64</v>
      </c>
      <c r="IH218" s="192" t="s">
        <v>64</v>
      </c>
      <c r="II218" s="192" t="s">
        <v>64</v>
      </c>
      <c r="IJ218" s="192" t="s">
        <v>64</v>
      </c>
      <c r="IK218" s="192" t="s">
        <v>64</v>
      </c>
      <c r="IL218" s="192" t="s">
        <v>64</v>
      </c>
      <c r="IM218" s="192" t="s">
        <v>490</v>
      </c>
      <c r="IN218" s="192" t="s">
        <v>83</v>
      </c>
      <c r="IO218" s="192" t="s">
        <v>489</v>
      </c>
      <c r="IP218" s="192" t="s">
        <v>487</v>
      </c>
      <c r="IQ218" s="192" t="s">
        <v>64</v>
      </c>
      <c r="IR218" s="192" t="s">
        <v>64</v>
      </c>
    </row>
    <row r="219" spans="1:252">
      <c r="A219" s="209" t="str">
        <f t="shared" si="3"/>
        <v>Report</v>
      </c>
      <c r="B219" s="192">
        <v>101959</v>
      </c>
      <c r="C219" s="192">
        <v>3096081</v>
      </c>
      <c r="D219" s="192" t="s">
        <v>1325</v>
      </c>
      <c r="E219" s="192" t="s">
        <v>794</v>
      </c>
      <c r="F219" s="192" t="s">
        <v>534</v>
      </c>
      <c r="G219" s="192" t="s">
        <v>534</v>
      </c>
      <c r="H219" s="192" t="s">
        <v>1045</v>
      </c>
      <c r="I219" s="192" t="s">
        <v>1326</v>
      </c>
      <c r="J219" s="192" t="s">
        <v>781</v>
      </c>
      <c r="K219" s="192" t="s">
        <v>781</v>
      </c>
      <c r="L219" s="192" t="s">
        <v>782</v>
      </c>
      <c r="M219" s="192" t="s">
        <v>783</v>
      </c>
      <c r="N219" s="210" t="s">
        <v>784</v>
      </c>
      <c r="O219" s="211">
        <v>10035784</v>
      </c>
      <c r="P219" s="196">
        <v>43179</v>
      </c>
      <c r="Q219" s="196">
        <v>43186</v>
      </c>
      <c r="R219" s="196">
        <v>43242</v>
      </c>
      <c r="S219" s="192" t="s">
        <v>785</v>
      </c>
      <c r="T219" s="192" t="s">
        <v>786</v>
      </c>
      <c r="U219" s="192">
        <v>4</v>
      </c>
      <c r="V219" s="192">
        <v>4</v>
      </c>
      <c r="W219" s="192">
        <v>2</v>
      </c>
      <c r="X219" s="192">
        <v>4</v>
      </c>
      <c r="Y219" s="192">
        <v>2</v>
      </c>
      <c r="Z219" s="192" t="s">
        <v>783</v>
      </c>
      <c r="AA219" s="192">
        <v>4</v>
      </c>
      <c r="AB219" s="192" t="s">
        <v>490</v>
      </c>
      <c r="AC219" s="192" t="s">
        <v>487</v>
      </c>
      <c r="AD219" s="192" t="s">
        <v>783</v>
      </c>
      <c r="AE219" s="192" t="s">
        <v>783</v>
      </c>
      <c r="AF219" s="192" t="s">
        <v>783</v>
      </c>
      <c r="AG219" s="192" t="s">
        <v>783</v>
      </c>
      <c r="AH219" s="192" t="s">
        <v>783</v>
      </c>
      <c r="AI219" s="192" t="s">
        <v>783</v>
      </c>
      <c r="AJ219" s="192" t="s">
        <v>783</v>
      </c>
      <c r="AK219" s="192" t="s">
        <v>791</v>
      </c>
      <c r="AL219" s="192" t="s">
        <v>64</v>
      </c>
      <c r="AM219" s="192" t="s">
        <v>64</v>
      </c>
      <c r="AN219" s="192" t="s">
        <v>792</v>
      </c>
      <c r="AO219" s="192" t="s">
        <v>792</v>
      </c>
      <c r="AP219" s="192" t="s">
        <v>792</v>
      </c>
      <c r="AQ219" s="192" t="s">
        <v>64</v>
      </c>
      <c r="AR219" s="192" t="s">
        <v>64</v>
      </c>
      <c r="AS219" s="192" t="s">
        <v>792</v>
      </c>
      <c r="AT219" s="192" t="s">
        <v>64</v>
      </c>
      <c r="AU219" s="192" t="s">
        <v>64</v>
      </c>
      <c r="AV219" s="192" t="s">
        <v>64</v>
      </c>
      <c r="AW219" s="192" t="s">
        <v>64</v>
      </c>
      <c r="AX219" s="192" t="s">
        <v>64</v>
      </c>
      <c r="AY219" s="192" t="s">
        <v>65</v>
      </c>
      <c r="AZ219" s="192" t="s">
        <v>64</v>
      </c>
      <c r="BA219" s="192" t="s">
        <v>64</v>
      </c>
      <c r="BB219" s="192" t="s">
        <v>64</v>
      </c>
      <c r="BC219" s="192" t="s">
        <v>65</v>
      </c>
      <c r="BD219" s="192" t="s">
        <v>65</v>
      </c>
      <c r="BE219" s="192" t="s">
        <v>65</v>
      </c>
      <c r="BF219" s="192" t="s">
        <v>64</v>
      </c>
      <c r="BG219" s="192" t="s">
        <v>64</v>
      </c>
      <c r="BH219" s="192" t="s">
        <v>64</v>
      </c>
      <c r="BI219" s="192" t="s">
        <v>64</v>
      </c>
      <c r="BJ219" s="192" t="s">
        <v>82</v>
      </c>
      <c r="BK219" s="192" t="s">
        <v>64</v>
      </c>
      <c r="BL219" s="192" t="s">
        <v>64</v>
      </c>
      <c r="BM219" s="192" t="s">
        <v>65</v>
      </c>
      <c r="BN219" s="192" t="s">
        <v>64</v>
      </c>
      <c r="BO219" s="192" t="s">
        <v>64</v>
      </c>
      <c r="BP219" s="192" t="s">
        <v>64</v>
      </c>
      <c r="BQ219" s="192" t="s">
        <v>64</v>
      </c>
      <c r="BR219" s="192" t="s">
        <v>64</v>
      </c>
      <c r="BS219" s="192" t="s">
        <v>64</v>
      </c>
      <c r="BT219" s="192" t="s">
        <v>64</v>
      </c>
      <c r="BU219" s="192" t="s">
        <v>64</v>
      </c>
      <c r="BV219" s="192" t="s">
        <v>64</v>
      </c>
      <c r="BW219" s="192" t="s">
        <v>64</v>
      </c>
      <c r="BX219" s="192" t="s">
        <v>64</v>
      </c>
      <c r="BY219" s="192" t="s">
        <v>64</v>
      </c>
      <c r="BZ219" s="192" t="s">
        <v>64</v>
      </c>
      <c r="CA219" s="192" t="s">
        <v>64</v>
      </c>
      <c r="CB219" s="192" t="s">
        <v>64</v>
      </c>
      <c r="CC219" s="192" t="s">
        <v>64</v>
      </c>
      <c r="CD219" s="192" t="s">
        <v>64</v>
      </c>
      <c r="CE219" s="192" t="s">
        <v>64</v>
      </c>
      <c r="CF219" s="192" t="s">
        <v>64</v>
      </c>
      <c r="CG219" s="192" t="s">
        <v>64</v>
      </c>
      <c r="CH219" s="192" t="s">
        <v>64</v>
      </c>
      <c r="CI219" s="192" t="s">
        <v>64</v>
      </c>
      <c r="CJ219" s="192" t="s">
        <v>64</v>
      </c>
      <c r="CK219" s="192" t="s">
        <v>64</v>
      </c>
      <c r="CL219" s="192" t="s">
        <v>64</v>
      </c>
      <c r="CM219" s="192" t="s">
        <v>64</v>
      </c>
      <c r="CN219" s="192" t="s">
        <v>64</v>
      </c>
      <c r="CO219" s="192" t="s">
        <v>65</v>
      </c>
      <c r="CP219" s="192" t="s">
        <v>65</v>
      </c>
      <c r="CQ219" s="192" t="s">
        <v>65</v>
      </c>
      <c r="CR219" s="192" t="s">
        <v>82</v>
      </c>
      <c r="CS219" s="192" t="s">
        <v>82</v>
      </c>
      <c r="CT219" s="192" t="s">
        <v>82</v>
      </c>
      <c r="CU219" s="192" t="s">
        <v>64</v>
      </c>
      <c r="CV219" s="192" t="s">
        <v>64</v>
      </c>
      <c r="CW219" s="192" t="s">
        <v>64</v>
      </c>
      <c r="CX219" s="192" t="s">
        <v>64</v>
      </c>
      <c r="CY219" s="192" t="s">
        <v>64</v>
      </c>
      <c r="CZ219" s="192" t="s">
        <v>64</v>
      </c>
      <c r="DA219" s="192" t="s">
        <v>64</v>
      </c>
      <c r="DB219" s="192" t="s">
        <v>64</v>
      </c>
      <c r="DC219" s="192" t="s">
        <v>64</v>
      </c>
      <c r="DD219" s="192" t="s">
        <v>64</v>
      </c>
      <c r="DE219" s="192" t="s">
        <v>65</v>
      </c>
      <c r="DF219" s="192" t="s">
        <v>65</v>
      </c>
      <c r="DG219" s="192" t="s">
        <v>65</v>
      </c>
      <c r="DH219" s="192" t="s">
        <v>65</v>
      </c>
      <c r="DI219" s="192" t="s">
        <v>65</v>
      </c>
      <c r="DJ219" s="192" t="s">
        <v>65</v>
      </c>
      <c r="DK219" s="192" t="s">
        <v>65</v>
      </c>
      <c r="DL219" s="192" t="s">
        <v>64</v>
      </c>
      <c r="DM219" s="192" t="s">
        <v>64</v>
      </c>
      <c r="DN219" s="192" t="s">
        <v>64</v>
      </c>
      <c r="DO219" s="192" t="s">
        <v>64</v>
      </c>
      <c r="DP219" s="192" t="s">
        <v>65</v>
      </c>
      <c r="DQ219" s="192" t="s">
        <v>65</v>
      </c>
      <c r="DR219" s="192" t="s">
        <v>82</v>
      </c>
      <c r="DS219" s="192" t="s">
        <v>82</v>
      </c>
      <c r="DT219" s="192" t="s">
        <v>82</v>
      </c>
      <c r="DU219" s="192" t="s">
        <v>82</v>
      </c>
      <c r="DV219" s="192" t="s">
        <v>82</v>
      </c>
      <c r="DW219" s="192" t="s">
        <v>82</v>
      </c>
      <c r="DX219" s="192" t="s">
        <v>82</v>
      </c>
      <c r="DY219" s="192" t="s">
        <v>82</v>
      </c>
      <c r="DZ219" s="192" t="s">
        <v>82</v>
      </c>
      <c r="EA219" s="192" t="s">
        <v>82</v>
      </c>
      <c r="EB219" s="192" t="s">
        <v>82</v>
      </c>
      <c r="EC219" s="192" t="s">
        <v>82</v>
      </c>
      <c r="ED219" s="192" t="s">
        <v>82</v>
      </c>
      <c r="EE219" s="192" t="s">
        <v>82</v>
      </c>
      <c r="EF219" s="192" t="s">
        <v>82</v>
      </c>
      <c r="EG219" s="192" t="s">
        <v>82</v>
      </c>
      <c r="EH219" s="192" t="s">
        <v>82</v>
      </c>
      <c r="EI219" s="192" t="s">
        <v>82</v>
      </c>
      <c r="EJ219" s="192" t="s">
        <v>82</v>
      </c>
      <c r="EK219" s="192" t="s">
        <v>82</v>
      </c>
      <c r="EL219" s="192" t="s">
        <v>82</v>
      </c>
      <c r="EM219" s="192" t="s">
        <v>82</v>
      </c>
      <c r="EN219" s="192" t="s">
        <v>82</v>
      </c>
      <c r="EO219" s="192" t="s">
        <v>82</v>
      </c>
      <c r="EP219" s="192" t="s">
        <v>82</v>
      </c>
      <c r="EQ219" s="192" t="s">
        <v>65</v>
      </c>
      <c r="ER219" s="192" t="s">
        <v>64</v>
      </c>
      <c r="ES219" s="192" t="s">
        <v>65</v>
      </c>
      <c r="ET219" s="192" t="s">
        <v>65</v>
      </c>
      <c r="EU219" s="192" t="s">
        <v>64</v>
      </c>
      <c r="EV219" s="192" t="s">
        <v>65</v>
      </c>
      <c r="EW219" s="192" t="s">
        <v>65</v>
      </c>
      <c r="EX219" s="192" t="s">
        <v>64</v>
      </c>
      <c r="EY219" s="192" t="s">
        <v>65</v>
      </c>
      <c r="EZ219" s="192" t="s">
        <v>65</v>
      </c>
      <c r="FA219" s="192" t="s">
        <v>64</v>
      </c>
      <c r="FB219" s="192" t="s">
        <v>65</v>
      </c>
      <c r="FC219" s="192" t="s">
        <v>65</v>
      </c>
      <c r="FD219" s="192" t="s">
        <v>64</v>
      </c>
      <c r="FE219" s="192" t="s">
        <v>82</v>
      </c>
      <c r="FF219" s="192" t="s">
        <v>82</v>
      </c>
      <c r="FG219" s="192" t="s">
        <v>82</v>
      </c>
      <c r="FH219" s="192" t="s">
        <v>82</v>
      </c>
      <c r="FI219" s="192" t="s">
        <v>82</v>
      </c>
      <c r="FJ219" s="192" t="s">
        <v>82</v>
      </c>
      <c r="FK219" s="192" t="s">
        <v>82</v>
      </c>
      <c r="FL219" s="192" t="s">
        <v>82</v>
      </c>
      <c r="FM219" s="192" t="s">
        <v>83</v>
      </c>
      <c r="FN219" s="192" t="s">
        <v>82</v>
      </c>
      <c r="FO219" s="192" t="s">
        <v>65</v>
      </c>
      <c r="FP219" s="192" t="s">
        <v>64</v>
      </c>
      <c r="FQ219" s="192" t="s">
        <v>64</v>
      </c>
      <c r="FR219" s="192" t="s">
        <v>65</v>
      </c>
      <c r="FS219" s="192" t="s">
        <v>65</v>
      </c>
      <c r="FT219" s="192" t="s">
        <v>65</v>
      </c>
      <c r="FU219" s="192" t="s">
        <v>64</v>
      </c>
      <c r="FV219" s="192" t="s">
        <v>82</v>
      </c>
      <c r="FW219" s="192" t="s">
        <v>64</v>
      </c>
      <c r="FX219" s="192" t="s">
        <v>65</v>
      </c>
      <c r="FY219" s="192" t="s">
        <v>64</v>
      </c>
      <c r="FZ219" s="192" t="s">
        <v>65</v>
      </c>
      <c r="GA219" s="192" t="s">
        <v>65</v>
      </c>
      <c r="GB219" s="192" t="s">
        <v>64</v>
      </c>
      <c r="GC219" s="192" t="s">
        <v>64</v>
      </c>
      <c r="GD219" s="192" t="s">
        <v>64</v>
      </c>
      <c r="GE219" s="192" t="s">
        <v>64</v>
      </c>
      <c r="GF219" s="192" t="s">
        <v>64</v>
      </c>
      <c r="GG219" s="192" t="s">
        <v>64</v>
      </c>
      <c r="GH219" s="192" t="s">
        <v>64</v>
      </c>
      <c r="GI219" s="192" t="s">
        <v>64</v>
      </c>
      <c r="GJ219" s="192" t="s">
        <v>64</v>
      </c>
      <c r="GK219" s="192" t="s">
        <v>65</v>
      </c>
      <c r="GL219" s="192" t="s">
        <v>64</v>
      </c>
      <c r="GM219" s="192" t="s">
        <v>65</v>
      </c>
      <c r="GN219" s="192" t="s">
        <v>82</v>
      </c>
      <c r="GO219" s="192" t="s">
        <v>64</v>
      </c>
      <c r="GP219" s="192" t="s">
        <v>64</v>
      </c>
      <c r="GQ219" s="192" t="s">
        <v>64</v>
      </c>
      <c r="GR219" s="192" t="s">
        <v>64</v>
      </c>
      <c r="GS219" s="192" t="s">
        <v>64</v>
      </c>
      <c r="GT219" s="192" t="s">
        <v>64</v>
      </c>
      <c r="GU219" s="192" t="s">
        <v>64</v>
      </c>
      <c r="GV219" s="192" t="s">
        <v>64</v>
      </c>
      <c r="GW219" s="192" t="s">
        <v>64</v>
      </c>
      <c r="GX219" s="192" t="s">
        <v>82</v>
      </c>
      <c r="GY219" s="192" t="s">
        <v>64</v>
      </c>
      <c r="GZ219" s="192" t="s">
        <v>64</v>
      </c>
      <c r="HA219" s="192" t="s">
        <v>64</v>
      </c>
      <c r="HB219" s="192" t="s">
        <v>64</v>
      </c>
      <c r="HC219" s="192" t="s">
        <v>64</v>
      </c>
      <c r="HD219" s="192" t="s">
        <v>64</v>
      </c>
      <c r="HE219" s="192" t="s">
        <v>82</v>
      </c>
      <c r="HF219" s="192" t="s">
        <v>64</v>
      </c>
      <c r="HG219" s="192" t="s">
        <v>64</v>
      </c>
      <c r="HH219" s="192" t="s">
        <v>64</v>
      </c>
      <c r="HI219" s="192" t="s">
        <v>64</v>
      </c>
      <c r="HJ219" s="192" t="s">
        <v>64</v>
      </c>
      <c r="HK219" s="192" t="s">
        <v>64</v>
      </c>
      <c r="HL219" s="192" t="s">
        <v>64</v>
      </c>
      <c r="HM219" s="192" t="s">
        <v>64</v>
      </c>
      <c r="HN219" s="192" t="s">
        <v>64</v>
      </c>
      <c r="HO219" s="192" t="s">
        <v>64</v>
      </c>
      <c r="HP219" s="192" t="s">
        <v>82</v>
      </c>
      <c r="HQ219" s="192" t="s">
        <v>82</v>
      </c>
      <c r="HR219" s="192" t="s">
        <v>82</v>
      </c>
      <c r="HS219" s="192" t="s">
        <v>64</v>
      </c>
      <c r="HT219" s="192" t="s">
        <v>64</v>
      </c>
      <c r="HU219" s="192" t="s">
        <v>64</v>
      </c>
      <c r="HV219" s="192" t="s">
        <v>64</v>
      </c>
      <c r="HW219" s="192" t="s">
        <v>64</v>
      </c>
      <c r="HX219" s="192" t="s">
        <v>64</v>
      </c>
      <c r="HY219" s="192" t="s">
        <v>64</v>
      </c>
      <c r="HZ219" s="192" t="s">
        <v>64</v>
      </c>
      <c r="IA219" s="192" t="s">
        <v>64</v>
      </c>
      <c r="IB219" s="192" t="s">
        <v>64</v>
      </c>
      <c r="IC219" s="192" t="s">
        <v>64</v>
      </c>
      <c r="ID219" s="192" t="s">
        <v>64</v>
      </c>
      <c r="IE219" s="192" t="s">
        <v>64</v>
      </c>
      <c r="IF219" s="192" t="s">
        <v>64</v>
      </c>
      <c r="IG219" s="192" t="s">
        <v>64</v>
      </c>
      <c r="IH219" s="192" t="s">
        <v>64</v>
      </c>
      <c r="II219" s="192" t="s">
        <v>65</v>
      </c>
      <c r="IJ219" s="192" t="s">
        <v>65</v>
      </c>
      <c r="IK219" s="192" t="s">
        <v>65</v>
      </c>
      <c r="IL219" s="192" t="s">
        <v>65</v>
      </c>
      <c r="IM219" s="192" t="s">
        <v>490</v>
      </c>
      <c r="IN219" s="192" t="s">
        <v>83</v>
      </c>
      <c r="IO219" s="192" t="s">
        <v>489</v>
      </c>
      <c r="IP219" s="192" t="s">
        <v>487</v>
      </c>
      <c r="IQ219" s="192" t="s">
        <v>82</v>
      </c>
      <c r="IR219" s="192" t="s">
        <v>82</v>
      </c>
    </row>
    <row r="220" spans="1:252">
      <c r="A220" s="209" t="str">
        <f t="shared" si="3"/>
        <v>Report</v>
      </c>
      <c r="B220" s="192">
        <v>118962</v>
      </c>
      <c r="C220" s="192">
        <v>8866022</v>
      </c>
      <c r="D220" s="192" t="s">
        <v>1327</v>
      </c>
      <c r="E220" s="192" t="s">
        <v>794</v>
      </c>
      <c r="F220" s="192" t="s">
        <v>535</v>
      </c>
      <c r="G220" s="192" t="s">
        <v>535</v>
      </c>
      <c r="H220" s="192" t="s">
        <v>1073</v>
      </c>
      <c r="I220" s="192" t="s">
        <v>1328</v>
      </c>
      <c r="J220" s="192" t="s">
        <v>781</v>
      </c>
      <c r="K220" s="192" t="s">
        <v>781</v>
      </c>
      <c r="L220" s="192" t="s">
        <v>782</v>
      </c>
      <c r="M220" s="192" t="s">
        <v>783</v>
      </c>
      <c r="N220" s="210" t="s">
        <v>784</v>
      </c>
      <c r="O220" s="211">
        <v>10041265</v>
      </c>
      <c r="P220" s="196">
        <v>43060</v>
      </c>
      <c r="Q220" s="196">
        <v>43062</v>
      </c>
      <c r="R220" s="196">
        <v>43081</v>
      </c>
      <c r="S220" s="192" t="s">
        <v>785</v>
      </c>
      <c r="T220" s="192" t="s">
        <v>786</v>
      </c>
      <c r="U220" s="192">
        <v>2</v>
      </c>
      <c r="V220" s="192">
        <v>2</v>
      </c>
      <c r="W220" s="192">
        <v>2</v>
      </c>
      <c r="X220" s="192">
        <v>2</v>
      </c>
      <c r="Y220" s="192">
        <v>2</v>
      </c>
      <c r="Z220" s="192">
        <v>2</v>
      </c>
      <c r="AA220" s="192" t="s">
        <v>783</v>
      </c>
      <c r="AB220" s="192" t="s">
        <v>489</v>
      </c>
      <c r="AC220" s="192" t="s">
        <v>487</v>
      </c>
      <c r="AD220" s="192" t="s">
        <v>783</v>
      </c>
      <c r="AE220" s="192" t="s">
        <v>783</v>
      </c>
      <c r="AF220" s="192" t="s">
        <v>783</v>
      </c>
      <c r="AG220" s="192" t="s">
        <v>783</v>
      </c>
      <c r="AH220" s="192" t="s">
        <v>783</v>
      </c>
      <c r="AI220" s="192" t="s">
        <v>783</v>
      </c>
      <c r="AJ220" s="192" t="s">
        <v>783</v>
      </c>
      <c r="AK220" s="192" t="s">
        <v>787</v>
      </c>
      <c r="AL220" s="192" t="s">
        <v>64</v>
      </c>
      <c r="AM220" s="192" t="s">
        <v>64</v>
      </c>
      <c r="AN220" s="192" t="s">
        <v>64</v>
      </c>
      <c r="AO220" s="192" t="s">
        <v>64</v>
      </c>
      <c r="AP220" s="192" t="s">
        <v>64</v>
      </c>
      <c r="AQ220" s="192" t="s">
        <v>64</v>
      </c>
      <c r="AR220" s="192" t="s">
        <v>64</v>
      </c>
      <c r="AS220" s="192" t="s">
        <v>64</v>
      </c>
      <c r="AT220" s="192" t="s">
        <v>64</v>
      </c>
      <c r="AU220" s="192" t="s">
        <v>64</v>
      </c>
      <c r="AV220" s="192" t="s">
        <v>64</v>
      </c>
      <c r="AW220" s="192" t="s">
        <v>64</v>
      </c>
      <c r="AX220" s="192" t="s">
        <v>64</v>
      </c>
      <c r="AY220" s="192" t="s">
        <v>64</v>
      </c>
      <c r="AZ220" s="192" t="s">
        <v>64</v>
      </c>
      <c r="BA220" s="192" t="s">
        <v>64</v>
      </c>
      <c r="BB220" s="192" t="s">
        <v>82</v>
      </c>
      <c r="BC220" s="192" t="s">
        <v>64</v>
      </c>
      <c r="BD220" s="192" t="s">
        <v>64</v>
      </c>
      <c r="BE220" s="192" t="s">
        <v>64</v>
      </c>
      <c r="BF220" s="192" t="s">
        <v>82</v>
      </c>
      <c r="BG220" s="192" t="s">
        <v>82</v>
      </c>
      <c r="BH220" s="192" t="s">
        <v>82</v>
      </c>
      <c r="BI220" s="192" t="s">
        <v>82</v>
      </c>
      <c r="BJ220" s="192" t="s">
        <v>64</v>
      </c>
      <c r="BK220" s="192" t="s">
        <v>82</v>
      </c>
      <c r="BL220" s="192" t="s">
        <v>82</v>
      </c>
      <c r="BM220" s="192" t="s">
        <v>82</v>
      </c>
      <c r="BN220" s="192" t="s">
        <v>64</v>
      </c>
      <c r="BO220" s="192" t="s">
        <v>64</v>
      </c>
      <c r="BP220" s="192" t="s">
        <v>64</v>
      </c>
      <c r="BQ220" s="192" t="s">
        <v>64</v>
      </c>
      <c r="BR220" s="192" t="s">
        <v>64</v>
      </c>
      <c r="BS220" s="192" t="s">
        <v>64</v>
      </c>
      <c r="BT220" s="192" t="s">
        <v>64</v>
      </c>
      <c r="BU220" s="192" t="s">
        <v>64</v>
      </c>
      <c r="BV220" s="192" t="s">
        <v>64</v>
      </c>
      <c r="BW220" s="192" t="s">
        <v>64</v>
      </c>
      <c r="BX220" s="192" t="s">
        <v>64</v>
      </c>
      <c r="BY220" s="192" t="s">
        <v>64</v>
      </c>
      <c r="BZ220" s="192" t="s">
        <v>64</v>
      </c>
      <c r="CA220" s="192" t="s">
        <v>64</v>
      </c>
      <c r="CB220" s="192" t="s">
        <v>64</v>
      </c>
      <c r="CC220" s="192" t="s">
        <v>64</v>
      </c>
      <c r="CD220" s="192" t="s">
        <v>64</v>
      </c>
      <c r="CE220" s="192" t="s">
        <v>64</v>
      </c>
      <c r="CF220" s="192" t="s">
        <v>64</v>
      </c>
      <c r="CG220" s="192" t="s">
        <v>64</v>
      </c>
      <c r="CH220" s="192" t="s">
        <v>64</v>
      </c>
      <c r="CI220" s="192" t="s">
        <v>64</v>
      </c>
      <c r="CJ220" s="192" t="s">
        <v>64</v>
      </c>
      <c r="CK220" s="192" t="s">
        <v>64</v>
      </c>
      <c r="CL220" s="192" t="s">
        <v>64</v>
      </c>
      <c r="CM220" s="192" t="s">
        <v>64</v>
      </c>
      <c r="CN220" s="192" t="s">
        <v>64</v>
      </c>
      <c r="CO220" s="192" t="s">
        <v>64</v>
      </c>
      <c r="CP220" s="192" t="s">
        <v>64</v>
      </c>
      <c r="CQ220" s="192" t="s">
        <v>64</v>
      </c>
      <c r="CR220" s="192" t="s">
        <v>82</v>
      </c>
      <c r="CS220" s="192" t="s">
        <v>82</v>
      </c>
      <c r="CT220" s="192" t="s">
        <v>82</v>
      </c>
      <c r="CU220" s="192" t="s">
        <v>64</v>
      </c>
      <c r="CV220" s="192" t="s">
        <v>64</v>
      </c>
      <c r="CW220" s="192" t="s">
        <v>64</v>
      </c>
      <c r="CX220" s="192" t="s">
        <v>64</v>
      </c>
      <c r="CY220" s="192" t="s">
        <v>64</v>
      </c>
      <c r="CZ220" s="192" t="s">
        <v>64</v>
      </c>
      <c r="DA220" s="192" t="s">
        <v>64</v>
      </c>
      <c r="DB220" s="192" t="s">
        <v>64</v>
      </c>
      <c r="DC220" s="192" t="s">
        <v>64</v>
      </c>
      <c r="DD220" s="192" t="s">
        <v>64</v>
      </c>
      <c r="DE220" s="192" t="s">
        <v>64</v>
      </c>
      <c r="DF220" s="192" t="s">
        <v>64</v>
      </c>
      <c r="DG220" s="192" t="s">
        <v>64</v>
      </c>
      <c r="DH220" s="192" t="s">
        <v>64</v>
      </c>
      <c r="DI220" s="192" t="s">
        <v>64</v>
      </c>
      <c r="DJ220" s="192" t="s">
        <v>64</v>
      </c>
      <c r="DK220" s="192" t="s">
        <v>64</v>
      </c>
      <c r="DL220" s="192" t="s">
        <v>64</v>
      </c>
      <c r="DM220" s="192" t="s">
        <v>64</v>
      </c>
      <c r="DN220" s="192" t="s">
        <v>64</v>
      </c>
      <c r="DO220" s="192" t="s">
        <v>64</v>
      </c>
      <c r="DP220" s="192" t="s">
        <v>64</v>
      </c>
      <c r="DQ220" s="192" t="s">
        <v>64</v>
      </c>
      <c r="DR220" s="192" t="s">
        <v>82</v>
      </c>
      <c r="DS220" s="192" t="s">
        <v>64</v>
      </c>
      <c r="DT220" s="192" t="s">
        <v>64</v>
      </c>
      <c r="DU220" s="192" t="s">
        <v>64</v>
      </c>
      <c r="DV220" s="192" t="s">
        <v>64</v>
      </c>
      <c r="DW220" s="192" t="s">
        <v>64</v>
      </c>
      <c r="DX220" s="192" t="s">
        <v>64</v>
      </c>
      <c r="DY220" s="192" t="s">
        <v>64</v>
      </c>
      <c r="DZ220" s="192" t="s">
        <v>64</v>
      </c>
      <c r="EA220" s="192" t="s">
        <v>64</v>
      </c>
      <c r="EB220" s="192" t="s">
        <v>64</v>
      </c>
      <c r="EC220" s="192" t="s">
        <v>64</v>
      </c>
      <c r="ED220" s="192" t="s">
        <v>64</v>
      </c>
      <c r="EE220" s="192" t="s">
        <v>64</v>
      </c>
      <c r="EF220" s="192" t="s">
        <v>82</v>
      </c>
      <c r="EG220" s="192" t="s">
        <v>64</v>
      </c>
      <c r="EH220" s="192" t="s">
        <v>64</v>
      </c>
      <c r="EI220" s="192" t="s">
        <v>64</v>
      </c>
      <c r="EJ220" s="192" t="s">
        <v>64</v>
      </c>
      <c r="EK220" s="192" t="s">
        <v>64</v>
      </c>
      <c r="EL220" s="192" t="s">
        <v>64</v>
      </c>
      <c r="EM220" s="192" t="s">
        <v>64</v>
      </c>
      <c r="EN220" s="192" t="s">
        <v>64</v>
      </c>
      <c r="EO220" s="192" t="s">
        <v>64</v>
      </c>
      <c r="EP220" s="192" t="s">
        <v>64</v>
      </c>
      <c r="EQ220" s="192" t="s">
        <v>64</v>
      </c>
      <c r="ER220" s="192" t="s">
        <v>64</v>
      </c>
      <c r="ES220" s="192" t="s">
        <v>64</v>
      </c>
      <c r="ET220" s="192" t="s">
        <v>64</v>
      </c>
      <c r="EU220" s="192" t="s">
        <v>64</v>
      </c>
      <c r="EV220" s="192" t="s">
        <v>64</v>
      </c>
      <c r="EW220" s="192" t="s">
        <v>64</v>
      </c>
      <c r="EX220" s="192" t="s">
        <v>64</v>
      </c>
      <c r="EY220" s="192" t="s">
        <v>64</v>
      </c>
      <c r="EZ220" s="192" t="s">
        <v>64</v>
      </c>
      <c r="FA220" s="192" t="s">
        <v>64</v>
      </c>
      <c r="FB220" s="192" t="s">
        <v>64</v>
      </c>
      <c r="FC220" s="192" t="s">
        <v>64</v>
      </c>
      <c r="FD220" s="192" t="s">
        <v>64</v>
      </c>
      <c r="FE220" s="192" t="s">
        <v>64</v>
      </c>
      <c r="FF220" s="192" t="s">
        <v>64</v>
      </c>
      <c r="FG220" s="192" t="s">
        <v>64</v>
      </c>
      <c r="FH220" s="192" t="s">
        <v>64</v>
      </c>
      <c r="FI220" s="192" t="s">
        <v>64</v>
      </c>
      <c r="FJ220" s="192" t="s">
        <v>64</v>
      </c>
      <c r="FK220" s="192" t="s">
        <v>64</v>
      </c>
      <c r="FL220" s="192" t="s">
        <v>64</v>
      </c>
      <c r="FM220" s="192" t="s">
        <v>64</v>
      </c>
      <c r="FN220" s="192" t="s">
        <v>64</v>
      </c>
      <c r="FO220" s="192" t="s">
        <v>64</v>
      </c>
      <c r="FP220" s="192" t="s">
        <v>64</v>
      </c>
      <c r="FQ220" s="192" t="s">
        <v>64</v>
      </c>
      <c r="FR220" s="192" t="s">
        <v>82</v>
      </c>
      <c r="FS220" s="192" t="s">
        <v>64</v>
      </c>
      <c r="FT220" s="192" t="s">
        <v>64</v>
      </c>
      <c r="FU220" s="192" t="s">
        <v>64</v>
      </c>
      <c r="FV220" s="192" t="s">
        <v>82</v>
      </c>
      <c r="FW220" s="192" t="s">
        <v>64</v>
      </c>
      <c r="FX220" s="192" t="s">
        <v>64</v>
      </c>
      <c r="FY220" s="192" t="s">
        <v>64</v>
      </c>
      <c r="FZ220" s="192" t="s">
        <v>64</v>
      </c>
      <c r="GA220" s="192" t="s">
        <v>64</v>
      </c>
      <c r="GB220" s="192" t="s">
        <v>64</v>
      </c>
      <c r="GC220" s="192" t="s">
        <v>64</v>
      </c>
      <c r="GD220" s="192" t="s">
        <v>64</v>
      </c>
      <c r="GE220" s="192" t="s">
        <v>64</v>
      </c>
      <c r="GF220" s="192" t="s">
        <v>64</v>
      </c>
      <c r="GG220" s="192" t="s">
        <v>64</v>
      </c>
      <c r="GH220" s="192" t="s">
        <v>64</v>
      </c>
      <c r="GI220" s="192" t="s">
        <v>64</v>
      </c>
      <c r="GJ220" s="192" t="s">
        <v>64</v>
      </c>
      <c r="GK220" s="192" t="s">
        <v>64</v>
      </c>
      <c r="GL220" s="192" t="s">
        <v>64</v>
      </c>
      <c r="GM220" s="192" t="s">
        <v>64</v>
      </c>
      <c r="GN220" s="192" t="s">
        <v>82</v>
      </c>
      <c r="GO220" s="192" t="s">
        <v>64</v>
      </c>
      <c r="GP220" s="192" t="s">
        <v>64</v>
      </c>
      <c r="GQ220" s="192" t="s">
        <v>64</v>
      </c>
      <c r="GR220" s="192" t="s">
        <v>64</v>
      </c>
      <c r="GS220" s="192" t="s">
        <v>64</v>
      </c>
      <c r="GT220" s="192" t="s">
        <v>64</v>
      </c>
      <c r="GU220" s="192" t="s">
        <v>64</v>
      </c>
      <c r="GV220" s="192" t="s">
        <v>64</v>
      </c>
      <c r="GW220" s="192" t="s">
        <v>82</v>
      </c>
      <c r="GX220" s="192" t="s">
        <v>82</v>
      </c>
      <c r="GY220" s="192" t="s">
        <v>64</v>
      </c>
      <c r="GZ220" s="192" t="s">
        <v>64</v>
      </c>
      <c r="HA220" s="192" t="s">
        <v>64</v>
      </c>
      <c r="HB220" s="192" t="s">
        <v>64</v>
      </c>
      <c r="HC220" s="192" t="s">
        <v>64</v>
      </c>
      <c r="HD220" s="192" t="s">
        <v>82</v>
      </c>
      <c r="HE220" s="192" t="s">
        <v>82</v>
      </c>
      <c r="HF220" s="192" t="s">
        <v>64</v>
      </c>
      <c r="HG220" s="192" t="s">
        <v>64</v>
      </c>
      <c r="HH220" s="192" t="s">
        <v>64</v>
      </c>
      <c r="HI220" s="192" t="s">
        <v>64</v>
      </c>
      <c r="HJ220" s="192" t="s">
        <v>64</v>
      </c>
      <c r="HK220" s="192" t="s">
        <v>64</v>
      </c>
      <c r="HL220" s="192" t="s">
        <v>64</v>
      </c>
      <c r="HM220" s="192" t="s">
        <v>64</v>
      </c>
      <c r="HN220" s="192" t="s">
        <v>64</v>
      </c>
      <c r="HO220" s="192" t="s">
        <v>64</v>
      </c>
      <c r="HP220" s="192" t="s">
        <v>64</v>
      </c>
      <c r="HQ220" s="192" t="s">
        <v>64</v>
      </c>
      <c r="HR220" s="192" t="s">
        <v>64</v>
      </c>
      <c r="HS220" s="192" t="s">
        <v>64</v>
      </c>
      <c r="HT220" s="192" t="s">
        <v>64</v>
      </c>
      <c r="HU220" s="192" t="s">
        <v>64</v>
      </c>
      <c r="HV220" s="192" t="s">
        <v>64</v>
      </c>
      <c r="HW220" s="192" t="s">
        <v>64</v>
      </c>
      <c r="HX220" s="192" t="s">
        <v>64</v>
      </c>
      <c r="HY220" s="192" t="s">
        <v>64</v>
      </c>
      <c r="HZ220" s="192" t="s">
        <v>64</v>
      </c>
      <c r="IA220" s="192" t="s">
        <v>64</v>
      </c>
      <c r="IB220" s="192" t="s">
        <v>64</v>
      </c>
      <c r="IC220" s="192" t="s">
        <v>64</v>
      </c>
      <c r="ID220" s="192" t="s">
        <v>64</v>
      </c>
      <c r="IE220" s="192" t="s">
        <v>64</v>
      </c>
      <c r="IF220" s="192" t="s">
        <v>64</v>
      </c>
      <c r="IG220" s="192" t="s">
        <v>64</v>
      </c>
      <c r="IH220" s="192" t="s">
        <v>64</v>
      </c>
      <c r="II220" s="192" t="s">
        <v>64</v>
      </c>
      <c r="IJ220" s="192" t="s">
        <v>64</v>
      </c>
      <c r="IK220" s="192" t="s">
        <v>64</v>
      </c>
      <c r="IL220" s="192" t="s">
        <v>64</v>
      </c>
      <c r="IM220" s="192" t="s">
        <v>490</v>
      </c>
      <c r="IN220" s="192" t="s">
        <v>83</v>
      </c>
      <c r="IO220" s="192" t="s">
        <v>489</v>
      </c>
      <c r="IP220" s="192" t="s">
        <v>487</v>
      </c>
      <c r="IQ220" s="192" t="s">
        <v>64</v>
      </c>
      <c r="IR220" s="192" t="s">
        <v>64</v>
      </c>
    </row>
    <row r="221" spans="1:252">
      <c r="A221" s="209" t="str">
        <f t="shared" si="3"/>
        <v>Report</v>
      </c>
      <c r="B221" s="192">
        <v>100078</v>
      </c>
      <c r="C221" s="192">
        <v>2026360</v>
      </c>
      <c r="D221" s="192" t="s">
        <v>1329</v>
      </c>
      <c r="E221" s="192" t="s">
        <v>794</v>
      </c>
      <c r="F221" s="192" t="s">
        <v>534</v>
      </c>
      <c r="G221" s="192" t="s">
        <v>534</v>
      </c>
      <c r="H221" s="192" t="s">
        <v>842</v>
      </c>
      <c r="I221" s="192" t="s">
        <v>1330</v>
      </c>
      <c r="J221" s="192" t="s">
        <v>781</v>
      </c>
      <c r="K221" s="192" t="s">
        <v>781</v>
      </c>
      <c r="L221" s="192" t="s">
        <v>782</v>
      </c>
      <c r="M221" s="192" t="s">
        <v>783</v>
      </c>
      <c r="N221" s="210" t="s">
        <v>784</v>
      </c>
      <c r="O221" s="211">
        <v>10012781</v>
      </c>
      <c r="P221" s="196">
        <v>42997</v>
      </c>
      <c r="Q221" s="196">
        <v>42999</v>
      </c>
      <c r="R221" s="196">
        <v>43052</v>
      </c>
      <c r="S221" s="192" t="s">
        <v>785</v>
      </c>
      <c r="T221" s="192" t="s">
        <v>786</v>
      </c>
      <c r="U221" s="192">
        <v>1</v>
      </c>
      <c r="V221" s="192">
        <v>1</v>
      </c>
      <c r="W221" s="192">
        <v>1</v>
      </c>
      <c r="X221" s="192">
        <v>1</v>
      </c>
      <c r="Y221" s="192">
        <v>1</v>
      </c>
      <c r="Z221" s="192">
        <v>2</v>
      </c>
      <c r="AA221" s="192" t="s">
        <v>783</v>
      </c>
      <c r="AB221" s="192" t="s">
        <v>489</v>
      </c>
      <c r="AC221" s="192" t="s">
        <v>783</v>
      </c>
      <c r="AD221" s="192" t="s">
        <v>783</v>
      </c>
      <c r="AE221" s="192" t="s">
        <v>783</v>
      </c>
      <c r="AF221" s="192" t="s">
        <v>783</v>
      </c>
      <c r="AG221" s="192" t="s">
        <v>783</v>
      </c>
      <c r="AH221" s="192" t="s">
        <v>783</v>
      </c>
      <c r="AI221" s="192" t="s">
        <v>783</v>
      </c>
      <c r="AJ221" s="192" t="s">
        <v>783</v>
      </c>
      <c r="AK221" s="192" t="s">
        <v>787</v>
      </c>
      <c r="AL221" s="192" t="s">
        <v>64</v>
      </c>
      <c r="AM221" s="192" t="s">
        <v>64</v>
      </c>
      <c r="AN221" s="192" t="s">
        <v>64</v>
      </c>
      <c r="AO221" s="192" t="s">
        <v>64</v>
      </c>
      <c r="AP221" s="192" t="s">
        <v>64</v>
      </c>
      <c r="AQ221" s="192" t="s">
        <v>64</v>
      </c>
      <c r="AR221" s="192" t="s">
        <v>64</v>
      </c>
      <c r="AS221" s="192" t="s">
        <v>64</v>
      </c>
      <c r="AT221" s="192" t="s">
        <v>64</v>
      </c>
      <c r="AU221" s="192" t="s">
        <v>64</v>
      </c>
      <c r="AV221" s="192" t="s">
        <v>64</v>
      </c>
      <c r="AW221" s="192" t="s">
        <v>64</v>
      </c>
      <c r="AX221" s="192" t="s">
        <v>64</v>
      </c>
      <c r="AY221" s="192" t="s">
        <v>64</v>
      </c>
      <c r="AZ221" s="192" t="s">
        <v>64</v>
      </c>
      <c r="BA221" s="192" t="s">
        <v>64</v>
      </c>
      <c r="BB221" s="192" t="s">
        <v>83</v>
      </c>
      <c r="BC221" s="192" t="s">
        <v>64</v>
      </c>
      <c r="BD221" s="192" t="s">
        <v>64</v>
      </c>
      <c r="BE221" s="192" t="s">
        <v>64</v>
      </c>
      <c r="BF221" s="192" t="s">
        <v>64</v>
      </c>
      <c r="BG221" s="192" t="s">
        <v>64</v>
      </c>
      <c r="BH221" s="192" t="s">
        <v>64</v>
      </c>
      <c r="BI221" s="192" t="s">
        <v>64</v>
      </c>
      <c r="BJ221" s="192" t="s">
        <v>64</v>
      </c>
      <c r="BK221" s="192" t="s">
        <v>83</v>
      </c>
      <c r="BL221" s="192" t="s">
        <v>64</v>
      </c>
      <c r="BM221" s="192" t="s">
        <v>64</v>
      </c>
      <c r="BN221" s="192" t="s">
        <v>64</v>
      </c>
      <c r="BO221" s="192" t="s">
        <v>64</v>
      </c>
      <c r="BP221" s="192" t="s">
        <v>64</v>
      </c>
      <c r="BQ221" s="192" t="s">
        <v>64</v>
      </c>
      <c r="BR221" s="192" t="s">
        <v>64</v>
      </c>
      <c r="BS221" s="192" t="s">
        <v>64</v>
      </c>
      <c r="BT221" s="192" t="s">
        <v>64</v>
      </c>
      <c r="BU221" s="192" t="s">
        <v>64</v>
      </c>
      <c r="BV221" s="192" t="s">
        <v>64</v>
      </c>
      <c r="BW221" s="192" t="s">
        <v>64</v>
      </c>
      <c r="BX221" s="192" t="s">
        <v>64</v>
      </c>
      <c r="BY221" s="192" t="s">
        <v>64</v>
      </c>
      <c r="BZ221" s="192" t="s">
        <v>64</v>
      </c>
      <c r="CA221" s="192" t="s">
        <v>64</v>
      </c>
      <c r="CB221" s="192" t="s">
        <v>64</v>
      </c>
      <c r="CC221" s="192" t="s">
        <v>64</v>
      </c>
      <c r="CD221" s="192" t="s">
        <v>64</v>
      </c>
      <c r="CE221" s="192" t="s">
        <v>64</v>
      </c>
      <c r="CF221" s="192" t="s">
        <v>64</v>
      </c>
      <c r="CG221" s="192" t="s">
        <v>64</v>
      </c>
      <c r="CH221" s="192" t="s">
        <v>64</v>
      </c>
      <c r="CI221" s="192" t="s">
        <v>64</v>
      </c>
      <c r="CJ221" s="192" t="s">
        <v>64</v>
      </c>
      <c r="CK221" s="192" t="s">
        <v>64</v>
      </c>
      <c r="CL221" s="192" t="s">
        <v>64</v>
      </c>
      <c r="CM221" s="192" t="s">
        <v>64</v>
      </c>
      <c r="CN221" s="192" t="s">
        <v>64</v>
      </c>
      <c r="CO221" s="192" t="s">
        <v>64</v>
      </c>
      <c r="CP221" s="192" t="s">
        <v>64</v>
      </c>
      <c r="CQ221" s="192" t="s">
        <v>64</v>
      </c>
      <c r="CR221" s="192" t="s">
        <v>83</v>
      </c>
      <c r="CS221" s="192" t="s">
        <v>83</v>
      </c>
      <c r="CT221" s="192" t="s">
        <v>83</v>
      </c>
      <c r="CU221" s="192" t="s">
        <v>64</v>
      </c>
      <c r="CV221" s="192" t="s">
        <v>64</v>
      </c>
      <c r="CW221" s="192" t="s">
        <v>64</v>
      </c>
      <c r="CX221" s="192" t="s">
        <v>64</v>
      </c>
      <c r="CY221" s="192" t="s">
        <v>64</v>
      </c>
      <c r="CZ221" s="192" t="s">
        <v>64</v>
      </c>
      <c r="DA221" s="192" t="s">
        <v>64</v>
      </c>
      <c r="DB221" s="192" t="s">
        <v>64</v>
      </c>
      <c r="DC221" s="192" t="s">
        <v>64</v>
      </c>
      <c r="DD221" s="192" t="s">
        <v>64</v>
      </c>
      <c r="DE221" s="192" t="s">
        <v>64</v>
      </c>
      <c r="DF221" s="192" t="s">
        <v>64</v>
      </c>
      <c r="DG221" s="192" t="s">
        <v>64</v>
      </c>
      <c r="DH221" s="192" t="s">
        <v>64</v>
      </c>
      <c r="DI221" s="192" t="s">
        <v>64</v>
      </c>
      <c r="DJ221" s="192" t="s">
        <v>64</v>
      </c>
      <c r="DK221" s="192" t="s">
        <v>64</v>
      </c>
      <c r="DL221" s="192" t="s">
        <v>64</v>
      </c>
      <c r="DM221" s="192" t="s">
        <v>64</v>
      </c>
      <c r="DN221" s="192" t="s">
        <v>64</v>
      </c>
      <c r="DO221" s="192" t="s">
        <v>64</v>
      </c>
      <c r="DP221" s="192" t="s">
        <v>64</v>
      </c>
      <c r="DQ221" s="192" t="s">
        <v>83</v>
      </c>
      <c r="DR221" s="192" t="s">
        <v>83</v>
      </c>
      <c r="DS221" s="192" t="s">
        <v>64</v>
      </c>
      <c r="DT221" s="192" t="s">
        <v>83</v>
      </c>
      <c r="DU221" s="192" t="s">
        <v>83</v>
      </c>
      <c r="DV221" s="192" t="s">
        <v>83</v>
      </c>
      <c r="DW221" s="192" t="s">
        <v>83</v>
      </c>
      <c r="DX221" s="192" t="s">
        <v>83</v>
      </c>
      <c r="DY221" s="192" t="s">
        <v>83</v>
      </c>
      <c r="DZ221" s="192" t="s">
        <v>83</v>
      </c>
      <c r="EA221" s="192" t="s">
        <v>83</v>
      </c>
      <c r="EB221" s="192" t="s">
        <v>83</v>
      </c>
      <c r="EC221" s="192" t="s">
        <v>83</v>
      </c>
      <c r="ED221" s="192" t="s">
        <v>83</v>
      </c>
      <c r="EE221" s="192" t="s">
        <v>83</v>
      </c>
      <c r="EF221" s="192" t="s">
        <v>83</v>
      </c>
      <c r="EG221" s="192" t="s">
        <v>64</v>
      </c>
      <c r="EH221" s="192" t="s">
        <v>64</v>
      </c>
      <c r="EI221" s="192" t="s">
        <v>64</v>
      </c>
      <c r="EJ221" s="192" t="s">
        <v>64</v>
      </c>
      <c r="EK221" s="192" t="s">
        <v>64</v>
      </c>
      <c r="EL221" s="192" t="s">
        <v>64</v>
      </c>
      <c r="EM221" s="192" t="s">
        <v>64</v>
      </c>
      <c r="EN221" s="192" t="s">
        <v>64</v>
      </c>
      <c r="EO221" s="192" t="s">
        <v>83</v>
      </c>
      <c r="EP221" s="192" t="s">
        <v>64</v>
      </c>
      <c r="EQ221" s="192" t="s">
        <v>64</v>
      </c>
      <c r="ER221" s="192" t="s">
        <v>64</v>
      </c>
      <c r="ES221" s="192" t="s">
        <v>64</v>
      </c>
      <c r="ET221" s="192" t="s">
        <v>64</v>
      </c>
      <c r="EU221" s="192" t="s">
        <v>64</v>
      </c>
      <c r="EV221" s="192" t="s">
        <v>64</v>
      </c>
      <c r="EW221" s="192" t="s">
        <v>64</v>
      </c>
      <c r="EX221" s="192" t="s">
        <v>64</v>
      </c>
      <c r="EY221" s="192" t="s">
        <v>64</v>
      </c>
      <c r="EZ221" s="192" t="s">
        <v>64</v>
      </c>
      <c r="FA221" s="192" t="s">
        <v>64</v>
      </c>
      <c r="FB221" s="192" t="s">
        <v>64</v>
      </c>
      <c r="FC221" s="192" t="s">
        <v>64</v>
      </c>
      <c r="FD221" s="192" t="s">
        <v>64</v>
      </c>
      <c r="FE221" s="192" t="s">
        <v>83</v>
      </c>
      <c r="FF221" s="192" t="s">
        <v>83</v>
      </c>
      <c r="FG221" s="192" t="s">
        <v>83</v>
      </c>
      <c r="FH221" s="192" t="s">
        <v>83</v>
      </c>
      <c r="FI221" s="192" t="s">
        <v>83</v>
      </c>
      <c r="FJ221" s="192" t="s">
        <v>83</v>
      </c>
      <c r="FK221" s="192" t="s">
        <v>64</v>
      </c>
      <c r="FL221" s="192" t="s">
        <v>64</v>
      </c>
      <c r="FM221" s="192" t="s">
        <v>64</v>
      </c>
      <c r="FN221" s="192" t="s">
        <v>64</v>
      </c>
      <c r="FO221" s="192" t="s">
        <v>64</v>
      </c>
      <c r="FP221" s="192" t="s">
        <v>64</v>
      </c>
      <c r="FQ221" s="192" t="s">
        <v>64</v>
      </c>
      <c r="FR221" s="192" t="s">
        <v>64</v>
      </c>
      <c r="FS221" s="192" t="s">
        <v>64</v>
      </c>
      <c r="FT221" s="192" t="s">
        <v>64</v>
      </c>
      <c r="FU221" s="192" t="s">
        <v>64</v>
      </c>
      <c r="FV221" s="192" t="s">
        <v>83</v>
      </c>
      <c r="FW221" s="192" t="s">
        <v>64</v>
      </c>
      <c r="FX221" s="192" t="s">
        <v>64</v>
      </c>
      <c r="FY221" s="192" t="s">
        <v>64</v>
      </c>
      <c r="FZ221" s="192" t="s">
        <v>64</v>
      </c>
      <c r="GA221" s="192" t="s">
        <v>64</v>
      </c>
      <c r="GB221" s="192" t="s">
        <v>64</v>
      </c>
      <c r="GC221" s="192" t="s">
        <v>64</v>
      </c>
      <c r="GD221" s="192" t="s">
        <v>64</v>
      </c>
      <c r="GE221" s="192" t="s">
        <v>64</v>
      </c>
      <c r="GF221" s="192" t="s">
        <v>64</v>
      </c>
      <c r="GG221" s="192" t="s">
        <v>64</v>
      </c>
      <c r="GH221" s="192" t="s">
        <v>64</v>
      </c>
      <c r="GI221" s="192" t="s">
        <v>64</v>
      </c>
      <c r="GJ221" s="192" t="s">
        <v>64</v>
      </c>
      <c r="GK221" s="192" t="s">
        <v>64</v>
      </c>
      <c r="GL221" s="192" t="s">
        <v>64</v>
      </c>
      <c r="GM221" s="192" t="s">
        <v>64</v>
      </c>
      <c r="GN221" s="192" t="s">
        <v>83</v>
      </c>
      <c r="GO221" s="192" t="s">
        <v>64</v>
      </c>
      <c r="GP221" s="192" t="s">
        <v>64</v>
      </c>
      <c r="GQ221" s="192" t="s">
        <v>64</v>
      </c>
      <c r="GR221" s="192" t="s">
        <v>64</v>
      </c>
      <c r="GS221" s="192" t="s">
        <v>64</v>
      </c>
      <c r="GT221" s="192" t="s">
        <v>64</v>
      </c>
      <c r="GU221" s="192" t="s">
        <v>64</v>
      </c>
      <c r="GV221" s="192" t="s">
        <v>64</v>
      </c>
      <c r="GW221" s="192" t="s">
        <v>83</v>
      </c>
      <c r="GX221" s="192" t="s">
        <v>83</v>
      </c>
      <c r="GY221" s="192" t="s">
        <v>64</v>
      </c>
      <c r="GZ221" s="192" t="s">
        <v>64</v>
      </c>
      <c r="HA221" s="192" t="s">
        <v>64</v>
      </c>
      <c r="HB221" s="192" t="s">
        <v>64</v>
      </c>
      <c r="HC221" s="192" t="s">
        <v>64</v>
      </c>
      <c r="HD221" s="192" t="s">
        <v>83</v>
      </c>
      <c r="HE221" s="192" t="s">
        <v>83</v>
      </c>
      <c r="HF221" s="192" t="s">
        <v>64</v>
      </c>
      <c r="HG221" s="192" t="s">
        <v>64</v>
      </c>
      <c r="HH221" s="192" t="s">
        <v>64</v>
      </c>
      <c r="HI221" s="192" t="s">
        <v>83</v>
      </c>
      <c r="HJ221" s="192" t="s">
        <v>64</v>
      </c>
      <c r="HK221" s="192" t="s">
        <v>64</v>
      </c>
      <c r="HL221" s="192" t="s">
        <v>64</v>
      </c>
      <c r="HM221" s="192" t="s">
        <v>64</v>
      </c>
      <c r="HN221" s="192" t="s">
        <v>64</v>
      </c>
      <c r="HO221" s="192" t="s">
        <v>83</v>
      </c>
      <c r="HP221" s="192" t="s">
        <v>83</v>
      </c>
      <c r="HQ221" s="192" t="s">
        <v>83</v>
      </c>
      <c r="HR221" s="192" t="s">
        <v>83</v>
      </c>
      <c r="HS221" s="192" t="s">
        <v>64</v>
      </c>
      <c r="HT221" s="192" t="s">
        <v>64</v>
      </c>
      <c r="HU221" s="192" t="s">
        <v>64</v>
      </c>
      <c r="HV221" s="192" t="s">
        <v>64</v>
      </c>
      <c r="HW221" s="192" t="s">
        <v>64</v>
      </c>
      <c r="HX221" s="192" t="s">
        <v>64</v>
      </c>
      <c r="HY221" s="192" t="s">
        <v>64</v>
      </c>
      <c r="HZ221" s="192" t="s">
        <v>64</v>
      </c>
      <c r="IA221" s="192" t="s">
        <v>64</v>
      </c>
      <c r="IB221" s="192" t="s">
        <v>64</v>
      </c>
      <c r="IC221" s="192" t="s">
        <v>64</v>
      </c>
      <c r="ID221" s="192" t="s">
        <v>64</v>
      </c>
      <c r="IE221" s="192" t="s">
        <v>64</v>
      </c>
      <c r="IF221" s="192" t="s">
        <v>64</v>
      </c>
      <c r="IG221" s="192" t="s">
        <v>64</v>
      </c>
      <c r="IH221" s="192" t="s">
        <v>64</v>
      </c>
      <c r="II221" s="192" t="s">
        <v>64</v>
      </c>
      <c r="IJ221" s="192" t="s">
        <v>64</v>
      </c>
      <c r="IK221" s="192" t="s">
        <v>64</v>
      </c>
      <c r="IL221" s="192" t="s">
        <v>64</v>
      </c>
      <c r="IM221" s="192" t="s">
        <v>490</v>
      </c>
      <c r="IN221" s="192" t="s">
        <v>797</v>
      </c>
      <c r="IO221" s="192" t="s">
        <v>489</v>
      </c>
      <c r="IP221" s="192" t="s">
        <v>487</v>
      </c>
      <c r="IQ221" s="192" t="s">
        <v>783</v>
      </c>
      <c r="IR221" s="192" t="s">
        <v>783</v>
      </c>
    </row>
    <row r="222" spans="1:252">
      <c r="A222" s="209" t="str">
        <f t="shared" si="3"/>
        <v>Report</v>
      </c>
      <c r="B222" s="192">
        <v>134085</v>
      </c>
      <c r="C222" s="192">
        <v>8716003</v>
      </c>
      <c r="D222" s="192" t="s">
        <v>1044</v>
      </c>
      <c r="E222" s="192" t="s">
        <v>794</v>
      </c>
      <c r="F222" s="192" t="s">
        <v>535</v>
      </c>
      <c r="G222" s="192" t="s">
        <v>535</v>
      </c>
      <c r="H222" s="192" t="s">
        <v>1331</v>
      </c>
      <c r="I222" s="192" t="s">
        <v>1332</v>
      </c>
      <c r="J222" s="192" t="s">
        <v>781</v>
      </c>
      <c r="K222" s="192" t="s">
        <v>817</v>
      </c>
      <c r="L222" s="192" t="s">
        <v>817</v>
      </c>
      <c r="M222" s="192" t="s">
        <v>783</v>
      </c>
      <c r="N222" s="210" t="s">
        <v>784</v>
      </c>
      <c r="O222" s="211">
        <v>10039160</v>
      </c>
      <c r="P222" s="196">
        <v>43018</v>
      </c>
      <c r="Q222" s="196">
        <v>43020</v>
      </c>
      <c r="R222" s="196">
        <v>43045</v>
      </c>
      <c r="S222" s="192" t="s">
        <v>785</v>
      </c>
      <c r="T222" s="192" t="s">
        <v>786</v>
      </c>
      <c r="U222" s="192">
        <v>2</v>
      </c>
      <c r="V222" s="192">
        <v>1</v>
      </c>
      <c r="W222" s="192">
        <v>2</v>
      </c>
      <c r="X222" s="192">
        <v>1</v>
      </c>
      <c r="Y222" s="192">
        <v>2</v>
      </c>
      <c r="Z222" s="192">
        <v>1</v>
      </c>
      <c r="AA222" s="192" t="s">
        <v>783</v>
      </c>
      <c r="AB222" s="192" t="s">
        <v>489</v>
      </c>
      <c r="AC222" s="192" t="s">
        <v>487</v>
      </c>
      <c r="AD222" s="192" t="s">
        <v>783</v>
      </c>
      <c r="AE222" s="192" t="s">
        <v>783</v>
      </c>
      <c r="AF222" s="192" t="s">
        <v>783</v>
      </c>
      <c r="AG222" s="192" t="s">
        <v>783</v>
      </c>
      <c r="AH222" s="192" t="s">
        <v>783</v>
      </c>
      <c r="AI222" s="192" t="s">
        <v>783</v>
      </c>
      <c r="AJ222" s="192" t="s">
        <v>783</v>
      </c>
      <c r="AK222" s="192" t="s">
        <v>787</v>
      </c>
      <c r="AL222" s="192" t="s">
        <v>64</v>
      </c>
      <c r="AM222" s="192" t="s">
        <v>64</v>
      </c>
      <c r="AN222" s="192" t="s">
        <v>64</v>
      </c>
      <c r="AO222" s="192" t="s">
        <v>64</v>
      </c>
      <c r="AP222" s="192" t="s">
        <v>64</v>
      </c>
      <c r="AQ222" s="192" t="s">
        <v>64</v>
      </c>
      <c r="AR222" s="192" t="s">
        <v>64</v>
      </c>
      <c r="AS222" s="192" t="s">
        <v>64</v>
      </c>
      <c r="AT222" s="192" t="s">
        <v>64</v>
      </c>
      <c r="AU222" s="192" t="s">
        <v>64</v>
      </c>
      <c r="AV222" s="192" t="s">
        <v>64</v>
      </c>
      <c r="AW222" s="192" t="s">
        <v>64</v>
      </c>
      <c r="AX222" s="192" t="s">
        <v>64</v>
      </c>
      <c r="AY222" s="192" t="s">
        <v>64</v>
      </c>
      <c r="AZ222" s="192" t="s">
        <v>64</v>
      </c>
      <c r="BA222" s="192" t="s">
        <v>64</v>
      </c>
      <c r="BB222" s="192" t="s">
        <v>82</v>
      </c>
      <c r="BC222" s="192" t="s">
        <v>64</v>
      </c>
      <c r="BD222" s="192" t="s">
        <v>64</v>
      </c>
      <c r="BE222" s="192" t="s">
        <v>64</v>
      </c>
      <c r="BF222" s="192" t="s">
        <v>82</v>
      </c>
      <c r="BG222" s="192" t="s">
        <v>82</v>
      </c>
      <c r="BH222" s="192" t="s">
        <v>82</v>
      </c>
      <c r="BI222" s="192" t="s">
        <v>82</v>
      </c>
      <c r="BJ222" s="192" t="s">
        <v>64</v>
      </c>
      <c r="BK222" s="192" t="s">
        <v>82</v>
      </c>
      <c r="BL222" s="192" t="s">
        <v>64</v>
      </c>
      <c r="BM222" s="192" t="s">
        <v>64</v>
      </c>
      <c r="BN222" s="192" t="s">
        <v>64</v>
      </c>
      <c r="BO222" s="192" t="s">
        <v>64</v>
      </c>
      <c r="BP222" s="192" t="s">
        <v>64</v>
      </c>
      <c r="BQ222" s="192" t="s">
        <v>64</v>
      </c>
      <c r="BR222" s="192" t="s">
        <v>64</v>
      </c>
      <c r="BS222" s="192" t="s">
        <v>64</v>
      </c>
      <c r="BT222" s="192" t="s">
        <v>64</v>
      </c>
      <c r="BU222" s="192" t="s">
        <v>64</v>
      </c>
      <c r="BV222" s="192" t="s">
        <v>64</v>
      </c>
      <c r="BW222" s="192" t="s">
        <v>64</v>
      </c>
      <c r="BX222" s="192" t="s">
        <v>64</v>
      </c>
      <c r="BY222" s="192" t="s">
        <v>64</v>
      </c>
      <c r="BZ222" s="192" t="s">
        <v>64</v>
      </c>
      <c r="CA222" s="192" t="s">
        <v>64</v>
      </c>
      <c r="CB222" s="192" t="s">
        <v>64</v>
      </c>
      <c r="CC222" s="192" t="s">
        <v>64</v>
      </c>
      <c r="CD222" s="192" t="s">
        <v>64</v>
      </c>
      <c r="CE222" s="192" t="s">
        <v>64</v>
      </c>
      <c r="CF222" s="192" t="s">
        <v>64</v>
      </c>
      <c r="CG222" s="192" t="s">
        <v>64</v>
      </c>
      <c r="CH222" s="192" t="s">
        <v>64</v>
      </c>
      <c r="CI222" s="192" t="s">
        <v>64</v>
      </c>
      <c r="CJ222" s="192" t="s">
        <v>64</v>
      </c>
      <c r="CK222" s="192" t="s">
        <v>64</v>
      </c>
      <c r="CL222" s="192" t="s">
        <v>64</v>
      </c>
      <c r="CM222" s="192" t="s">
        <v>64</v>
      </c>
      <c r="CN222" s="192" t="s">
        <v>64</v>
      </c>
      <c r="CO222" s="192" t="s">
        <v>64</v>
      </c>
      <c r="CP222" s="192" t="s">
        <v>64</v>
      </c>
      <c r="CQ222" s="192" t="s">
        <v>64</v>
      </c>
      <c r="CR222" s="192" t="s">
        <v>82</v>
      </c>
      <c r="CS222" s="192" t="s">
        <v>82</v>
      </c>
      <c r="CT222" s="192" t="s">
        <v>82</v>
      </c>
      <c r="CU222" s="192" t="s">
        <v>64</v>
      </c>
      <c r="CV222" s="192" t="s">
        <v>64</v>
      </c>
      <c r="CW222" s="192" t="s">
        <v>64</v>
      </c>
      <c r="CX222" s="192" t="s">
        <v>64</v>
      </c>
      <c r="CY222" s="192" t="s">
        <v>64</v>
      </c>
      <c r="CZ222" s="192" t="s">
        <v>64</v>
      </c>
      <c r="DA222" s="192" t="s">
        <v>64</v>
      </c>
      <c r="DB222" s="192" t="s">
        <v>64</v>
      </c>
      <c r="DC222" s="192" t="s">
        <v>64</v>
      </c>
      <c r="DD222" s="192" t="s">
        <v>64</v>
      </c>
      <c r="DE222" s="192" t="s">
        <v>64</v>
      </c>
      <c r="DF222" s="192" t="s">
        <v>64</v>
      </c>
      <c r="DG222" s="192" t="s">
        <v>64</v>
      </c>
      <c r="DH222" s="192" t="s">
        <v>64</v>
      </c>
      <c r="DI222" s="192" t="s">
        <v>64</v>
      </c>
      <c r="DJ222" s="192" t="s">
        <v>64</v>
      </c>
      <c r="DK222" s="192" t="s">
        <v>64</v>
      </c>
      <c r="DL222" s="192" t="s">
        <v>64</v>
      </c>
      <c r="DM222" s="192" t="s">
        <v>64</v>
      </c>
      <c r="DN222" s="192" t="s">
        <v>64</v>
      </c>
      <c r="DO222" s="192" t="s">
        <v>64</v>
      </c>
      <c r="DP222" s="192" t="s">
        <v>64</v>
      </c>
      <c r="DQ222" s="192" t="s">
        <v>64</v>
      </c>
      <c r="DR222" s="192" t="s">
        <v>64</v>
      </c>
      <c r="DS222" s="192" t="s">
        <v>64</v>
      </c>
      <c r="DT222" s="192" t="s">
        <v>64</v>
      </c>
      <c r="DU222" s="192" t="s">
        <v>64</v>
      </c>
      <c r="DV222" s="192" t="s">
        <v>64</v>
      </c>
      <c r="DW222" s="192" t="s">
        <v>64</v>
      </c>
      <c r="DX222" s="192" t="s">
        <v>64</v>
      </c>
      <c r="DY222" s="192" t="s">
        <v>64</v>
      </c>
      <c r="DZ222" s="192" t="s">
        <v>64</v>
      </c>
      <c r="EA222" s="192" t="s">
        <v>64</v>
      </c>
      <c r="EB222" s="192" t="s">
        <v>64</v>
      </c>
      <c r="EC222" s="192" t="s">
        <v>64</v>
      </c>
      <c r="ED222" s="192" t="s">
        <v>64</v>
      </c>
      <c r="EE222" s="192" t="s">
        <v>64</v>
      </c>
      <c r="EF222" s="192" t="s">
        <v>64</v>
      </c>
      <c r="EG222" s="192" t="s">
        <v>64</v>
      </c>
      <c r="EH222" s="192" t="s">
        <v>64</v>
      </c>
      <c r="EI222" s="192" t="s">
        <v>64</v>
      </c>
      <c r="EJ222" s="192" t="s">
        <v>64</v>
      </c>
      <c r="EK222" s="192" t="s">
        <v>64</v>
      </c>
      <c r="EL222" s="192" t="s">
        <v>64</v>
      </c>
      <c r="EM222" s="192" t="s">
        <v>64</v>
      </c>
      <c r="EN222" s="192" t="s">
        <v>64</v>
      </c>
      <c r="EO222" s="192" t="s">
        <v>64</v>
      </c>
      <c r="EP222" s="192" t="s">
        <v>64</v>
      </c>
      <c r="EQ222" s="192" t="s">
        <v>64</v>
      </c>
      <c r="ER222" s="192" t="s">
        <v>64</v>
      </c>
      <c r="ES222" s="192" t="s">
        <v>64</v>
      </c>
      <c r="ET222" s="192" t="s">
        <v>64</v>
      </c>
      <c r="EU222" s="192" t="s">
        <v>64</v>
      </c>
      <c r="EV222" s="192" t="s">
        <v>64</v>
      </c>
      <c r="EW222" s="192" t="s">
        <v>64</v>
      </c>
      <c r="EX222" s="192" t="s">
        <v>64</v>
      </c>
      <c r="EY222" s="192" t="s">
        <v>64</v>
      </c>
      <c r="EZ222" s="192" t="s">
        <v>64</v>
      </c>
      <c r="FA222" s="192" t="s">
        <v>64</v>
      </c>
      <c r="FB222" s="192" t="s">
        <v>64</v>
      </c>
      <c r="FC222" s="192" t="s">
        <v>64</v>
      </c>
      <c r="FD222" s="192" t="s">
        <v>64</v>
      </c>
      <c r="FE222" s="192" t="s">
        <v>64</v>
      </c>
      <c r="FF222" s="192" t="s">
        <v>64</v>
      </c>
      <c r="FG222" s="192" t="s">
        <v>64</v>
      </c>
      <c r="FH222" s="192" t="s">
        <v>64</v>
      </c>
      <c r="FI222" s="192" t="s">
        <v>64</v>
      </c>
      <c r="FJ222" s="192" t="s">
        <v>64</v>
      </c>
      <c r="FK222" s="192" t="s">
        <v>64</v>
      </c>
      <c r="FL222" s="192" t="s">
        <v>64</v>
      </c>
      <c r="FM222" s="192" t="s">
        <v>64</v>
      </c>
      <c r="FN222" s="192" t="s">
        <v>64</v>
      </c>
      <c r="FO222" s="192" t="s">
        <v>64</v>
      </c>
      <c r="FP222" s="192" t="s">
        <v>64</v>
      </c>
      <c r="FQ222" s="192" t="s">
        <v>64</v>
      </c>
      <c r="FR222" s="192" t="s">
        <v>82</v>
      </c>
      <c r="FS222" s="192" t="s">
        <v>64</v>
      </c>
      <c r="FT222" s="192" t="s">
        <v>64</v>
      </c>
      <c r="FU222" s="192" t="s">
        <v>64</v>
      </c>
      <c r="FV222" s="192" t="s">
        <v>82</v>
      </c>
      <c r="FW222" s="192" t="s">
        <v>64</v>
      </c>
      <c r="FX222" s="192" t="s">
        <v>64</v>
      </c>
      <c r="FY222" s="192" t="s">
        <v>64</v>
      </c>
      <c r="FZ222" s="192" t="s">
        <v>64</v>
      </c>
      <c r="GA222" s="192" t="s">
        <v>64</v>
      </c>
      <c r="GB222" s="192" t="s">
        <v>64</v>
      </c>
      <c r="GC222" s="192" t="s">
        <v>64</v>
      </c>
      <c r="GD222" s="192" t="s">
        <v>64</v>
      </c>
      <c r="GE222" s="192" t="s">
        <v>64</v>
      </c>
      <c r="GF222" s="192" t="s">
        <v>64</v>
      </c>
      <c r="GG222" s="192" t="s">
        <v>64</v>
      </c>
      <c r="GH222" s="192" t="s">
        <v>64</v>
      </c>
      <c r="GI222" s="192" t="s">
        <v>64</v>
      </c>
      <c r="GJ222" s="192" t="s">
        <v>64</v>
      </c>
      <c r="GK222" s="192" t="s">
        <v>64</v>
      </c>
      <c r="GL222" s="192" t="s">
        <v>64</v>
      </c>
      <c r="GM222" s="192" t="s">
        <v>64</v>
      </c>
      <c r="GN222" s="192" t="s">
        <v>82</v>
      </c>
      <c r="GO222" s="192" t="s">
        <v>64</v>
      </c>
      <c r="GP222" s="192" t="s">
        <v>64</v>
      </c>
      <c r="GQ222" s="192" t="s">
        <v>64</v>
      </c>
      <c r="GR222" s="192" t="s">
        <v>64</v>
      </c>
      <c r="GS222" s="192" t="s">
        <v>64</v>
      </c>
      <c r="GT222" s="192" t="s">
        <v>64</v>
      </c>
      <c r="GU222" s="192" t="s">
        <v>64</v>
      </c>
      <c r="GV222" s="192" t="s">
        <v>64</v>
      </c>
      <c r="GW222" s="192" t="s">
        <v>82</v>
      </c>
      <c r="GX222" s="192" t="s">
        <v>82</v>
      </c>
      <c r="GY222" s="192" t="s">
        <v>64</v>
      </c>
      <c r="GZ222" s="192" t="s">
        <v>64</v>
      </c>
      <c r="HA222" s="192" t="s">
        <v>64</v>
      </c>
      <c r="HB222" s="192" t="s">
        <v>64</v>
      </c>
      <c r="HC222" s="192" t="s">
        <v>64</v>
      </c>
      <c r="HD222" s="192" t="s">
        <v>64</v>
      </c>
      <c r="HE222" s="192" t="s">
        <v>64</v>
      </c>
      <c r="HF222" s="192" t="s">
        <v>64</v>
      </c>
      <c r="HG222" s="192" t="s">
        <v>64</v>
      </c>
      <c r="HH222" s="192" t="s">
        <v>64</v>
      </c>
      <c r="HI222" s="192" t="s">
        <v>64</v>
      </c>
      <c r="HJ222" s="192" t="s">
        <v>64</v>
      </c>
      <c r="HK222" s="192" t="s">
        <v>64</v>
      </c>
      <c r="HL222" s="192" t="s">
        <v>64</v>
      </c>
      <c r="HM222" s="192" t="s">
        <v>64</v>
      </c>
      <c r="HN222" s="192" t="s">
        <v>64</v>
      </c>
      <c r="HO222" s="192" t="s">
        <v>64</v>
      </c>
      <c r="HP222" s="192" t="s">
        <v>64</v>
      </c>
      <c r="HQ222" s="192" t="s">
        <v>64</v>
      </c>
      <c r="HR222" s="192" t="s">
        <v>64</v>
      </c>
      <c r="HS222" s="192" t="s">
        <v>64</v>
      </c>
      <c r="HT222" s="192" t="s">
        <v>64</v>
      </c>
      <c r="HU222" s="192" t="s">
        <v>64</v>
      </c>
      <c r="HV222" s="192" t="s">
        <v>64</v>
      </c>
      <c r="HW222" s="192" t="s">
        <v>64</v>
      </c>
      <c r="HX222" s="192" t="s">
        <v>64</v>
      </c>
      <c r="HY222" s="192" t="s">
        <v>64</v>
      </c>
      <c r="HZ222" s="192" t="s">
        <v>64</v>
      </c>
      <c r="IA222" s="192" t="s">
        <v>64</v>
      </c>
      <c r="IB222" s="192" t="s">
        <v>64</v>
      </c>
      <c r="IC222" s="192" t="s">
        <v>64</v>
      </c>
      <c r="ID222" s="192" t="s">
        <v>64</v>
      </c>
      <c r="IE222" s="192" t="s">
        <v>64</v>
      </c>
      <c r="IF222" s="192" t="s">
        <v>64</v>
      </c>
      <c r="IG222" s="192" t="s">
        <v>64</v>
      </c>
      <c r="IH222" s="192" t="s">
        <v>64</v>
      </c>
      <c r="II222" s="192" t="s">
        <v>64</v>
      </c>
      <c r="IJ222" s="192" t="s">
        <v>64</v>
      </c>
      <c r="IK222" s="192" t="s">
        <v>64</v>
      </c>
      <c r="IL222" s="192" t="s">
        <v>64</v>
      </c>
      <c r="IM222" s="192" t="s">
        <v>490</v>
      </c>
      <c r="IN222" s="192" t="s">
        <v>83</v>
      </c>
      <c r="IO222" s="192" t="s">
        <v>489</v>
      </c>
      <c r="IP222" s="192" t="s">
        <v>487</v>
      </c>
      <c r="IQ222" s="192" t="s">
        <v>64</v>
      </c>
      <c r="IR222" s="192" t="s">
        <v>64</v>
      </c>
    </row>
    <row r="223" spans="1:252">
      <c r="A223" s="209" t="str">
        <f t="shared" si="3"/>
        <v>Report</v>
      </c>
      <c r="B223" s="192">
        <v>101385</v>
      </c>
      <c r="C223" s="192">
        <v>3026084</v>
      </c>
      <c r="D223" s="192" t="s">
        <v>1333</v>
      </c>
      <c r="E223" s="192" t="s">
        <v>794</v>
      </c>
      <c r="F223" s="192" t="s">
        <v>534</v>
      </c>
      <c r="G223" s="192" t="s">
        <v>534</v>
      </c>
      <c r="H223" s="192" t="s">
        <v>839</v>
      </c>
      <c r="I223" s="192" t="s">
        <v>1334</v>
      </c>
      <c r="J223" s="192" t="s">
        <v>781</v>
      </c>
      <c r="K223" s="192" t="s">
        <v>860</v>
      </c>
      <c r="L223" s="192" t="s">
        <v>860</v>
      </c>
      <c r="M223" s="192" t="s">
        <v>783</v>
      </c>
      <c r="N223" s="210" t="s">
        <v>784</v>
      </c>
      <c r="O223" s="211">
        <v>10038153</v>
      </c>
      <c r="P223" s="196">
        <v>43137</v>
      </c>
      <c r="Q223" s="196">
        <v>43139</v>
      </c>
      <c r="R223" s="196">
        <v>43166</v>
      </c>
      <c r="S223" s="192" t="s">
        <v>785</v>
      </c>
      <c r="T223" s="192" t="s">
        <v>786</v>
      </c>
      <c r="U223" s="192">
        <v>2</v>
      </c>
      <c r="V223" s="192">
        <v>2</v>
      </c>
      <c r="W223" s="192">
        <v>2</v>
      </c>
      <c r="X223" s="192">
        <v>2</v>
      </c>
      <c r="Y223" s="192">
        <v>2</v>
      </c>
      <c r="Z223" s="192" t="s">
        <v>783</v>
      </c>
      <c r="AA223" s="192" t="s">
        <v>783</v>
      </c>
      <c r="AB223" s="192" t="s">
        <v>489</v>
      </c>
      <c r="AC223" s="192" t="s">
        <v>487</v>
      </c>
      <c r="AD223" s="192" t="s">
        <v>783</v>
      </c>
      <c r="AE223" s="192" t="s">
        <v>783</v>
      </c>
      <c r="AF223" s="192" t="s">
        <v>783</v>
      </c>
      <c r="AG223" s="192" t="s">
        <v>783</v>
      </c>
      <c r="AH223" s="192" t="s">
        <v>783</v>
      </c>
      <c r="AI223" s="192" t="s">
        <v>783</v>
      </c>
      <c r="AJ223" s="192" t="s">
        <v>783</v>
      </c>
      <c r="AK223" s="192" t="s">
        <v>787</v>
      </c>
      <c r="AL223" s="192" t="s">
        <v>64</v>
      </c>
      <c r="AM223" s="192" t="s">
        <v>64</v>
      </c>
      <c r="AN223" s="192" t="s">
        <v>64</v>
      </c>
      <c r="AO223" s="192" t="s">
        <v>64</v>
      </c>
      <c r="AP223" s="192" t="s">
        <v>64</v>
      </c>
      <c r="AQ223" s="192" t="s">
        <v>64</v>
      </c>
      <c r="AR223" s="192" t="s">
        <v>64</v>
      </c>
      <c r="AS223" s="192" t="s">
        <v>64</v>
      </c>
      <c r="AT223" s="192" t="s">
        <v>64</v>
      </c>
      <c r="AU223" s="192" t="s">
        <v>64</v>
      </c>
      <c r="AV223" s="192" t="s">
        <v>64</v>
      </c>
      <c r="AW223" s="192" t="s">
        <v>64</v>
      </c>
      <c r="AX223" s="192" t="s">
        <v>64</v>
      </c>
      <c r="AY223" s="192" t="s">
        <v>64</v>
      </c>
      <c r="AZ223" s="192" t="s">
        <v>64</v>
      </c>
      <c r="BA223" s="192" t="s">
        <v>64</v>
      </c>
      <c r="BB223" s="192" t="s">
        <v>82</v>
      </c>
      <c r="BC223" s="192" t="s">
        <v>64</v>
      </c>
      <c r="BD223" s="192" t="s">
        <v>64</v>
      </c>
      <c r="BE223" s="192" t="s">
        <v>64</v>
      </c>
      <c r="BF223" s="192" t="s">
        <v>64</v>
      </c>
      <c r="BG223" s="192" t="s">
        <v>64</v>
      </c>
      <c r="BH223" s="192" t="s">
        <v>64</v>
      </c>
      <c r="BI223" s="192" t="s">
        <v>64</v>
      </c>
      <c r="BJ223" s="192" t="s">
        <v>82</v>
      </c>
      <c r="BK223" s="192" t="s">
        <v>82</v>
      </c>
      <c r="BL223" s="192" t="s">
        <v>64</v>
      </c>
      <c r="BM223" s="192" t="s">
        <v>64</v>
      </c>
      <c r="BN223" s="192" t="s">
        <v>64</v>
      </c>
      <c r="BO223" s="192" t="s">
        <v>64</v>
      </c>
      <c r="BP223" s="192" t="s">
        <v>64</v>
      </c>
      <c r="BQ223" s="192" t="s">
        <v>64</v>
      </c>
      <c r="BR223" s="192" t="s">
        <v>64</v>
      </c>
      <c r="BS223" s="192" t="s">
        <v>64</v>
      </c>
      <c r="BT223" s="192" t="s">
        <v>64</v>
      </c>
      <c r="BU223" s="192" t="s">
        <v>64</v>
      </c>
      <c r="BV223" s="192" t="s">
        <v>64</v>
      </c>
      <c r="BW223" s="192" t="s">
        <v>64</v>
      </c>
      <c r="BX223" s="192" t="s">
        <v>64</v>
      </c>
      <c r="BY223" s="192" t="s">
        <v>64</v>
      </c>
      <c r="BZ223" s="192" t="s">
        <v>64</v>
      </c>
      <c r="CA223" s="192" t="s">
        <v>64</v>
      </c>
      <c r="CB223" s="192" t="s">
        <v>64</v>
      </c>
      <c r="CC223" s="192" t="s">
        <v>64</v>
      </c>
      <c r="CD223" s="192" t="s">
        <v>64</v>
      </c>
      <c r="CE223" s="192" t="s">
        <v>64</v>
      </c>
      <c r="CF223" s="192" t="s">
        <v>64</v>
      </c>
      <c r="CG223" s="192" t="s">
        <v>64</v>
      </c>
      <c r="CH223" s="192" t="s">
        <v>64</v>
      </c>
      <c r="CI223" s="192" t="s">
        <v>64</v>
      </c>
      <c r="CJ223" s="192" t="s">
        <v>64</v>
      </c>
      <c r="CK223" s="192" t="s">
        <v>64</v>
      </c>
      <c r="CL223" s="192" t="s">
        <v>64</v>
      </c>
      <c r="CM223" s="192" t="s">
        <v>64</v>
      </c>
      <c r="CN223" s="192" t="s">
        <v>64</v>
      </c>
      <c r="CO223" s="192" t="s">
        <v>64</v>
      </c>
      <c r="CP223" s="192" t="s">
        <v>64</v>
      </c>
      <c r="CQ223" s="192" t="s">
        <v>64</v>
      </c>
      <c r="CR223" s="192" t="s">
        <v>64</v>
      </c>
      <c r="CS223" s="192" t="s">
        <v>82</v>
      </c>
      <c r="CT223" s="192" t="s">
        <v>82</v>
      </c>
      <c r="CU223" s="192" t="s">
        <v>64</v>
      </c>
      <c r="CV223" s="192" t="s">
        <v>64</v>
      </c>
      <c r="CW223" s="192" t="s">
        <v>64</v>
      </c>
      <c r="CX223" s="192" t="s">
        <v>64</v>
      </c>
      <c r="CY223" s="192" t="s">
        <v>64</v>
      </c>
      <c r="CZ223" s="192" t="s">
        <v>64</v>
      </c>
      <c r="DA223" s="192" t="s">
        <v>64</v>
      </c>
      <c r="DB223" s="192" t="s">
        <v>64</v>
      </c>
      <c r="DC223" s="192" t="s">
        <v>64</v>
      </c>
      <c r="DD223" s="192" t="s">
        <v>64</v>
      </c>
      <c r="DE223" s="192" t="s">
        <v>64</v>
      </c>
      <c r="DF223" s="192" t="s">
        <v>64</v>
      </c>
      <c r="DG223" s="192" t="s">
        <v>64</v>
      </c>
      <c r="DH223" s="192" t="s">
        <v>64</v>
      </c>
      <c r="DI223" s="192" t="s">
        <v>64</v>
      </c>
      <c r="DJ223" s="192" t="s">
        <v>64</v>
      </c>
      <c r="DK223" s="192" t="s">
        <v>64</v>
      </c>
      <c r="DL223" s="192" t="s">
        <v>64</v>
      </c>
      <c r="DM223" s="192" t="s">
        <v>64</v>
      </c>
      <c r="DN223" s="192" t="s">
        <v>64</v>
      </c>
      <c r="DO223" s="192" t="s">
        <v>64</v>
      </c>
      <c r="DP223" s="192" t="s">
        <v>64</v>
      </c>
      <c r="DQ223" s="192" t="s">
        <v>64</v>
      </c>
      <c r="DR223" s="192" t="s">
        <v>82</v>
      </c>
      <c r="DS223" s="192" t="s">
        <v>64</v>
      </c>
      <c r="DT223" s="192" t="s">
        <v>64</v>
      </c>
      <c r="DU223" s="192" t="s">
        <v>64</v>
      </c>
      <c r="DV223" s="192" t="s">
        <v>64</v>
      </c>
      <c r="DW223" s="192" t="s">
        <v>64</v>
      </c>
      <c r="DX223" s="192" t="s">
        <v>64</v>
      </c>
      <c r="DY223" s="192" t="s">
        <v>64</v>
      </c>
      <c r="DZ223" s="192" t="s">
        <v>64</v>
      </c>
      <c r="EA223" s="192" t="s">
        <v>64</v>
      </c>
      <c r="EB223" s="192" t="s">
        <v>64</v>
      </c>
      <c r="EC223" s="192" t="s">
        <v>64</v>
      </c>
      <c r="ED223" s="192" t="s">
        <v>64</v>
      </c>
      <c r="EE223" s="192" t="s">
        <v>64</v>
      </c>
      <c r="EF223" s="192" t="s">
        <v>82</v>
      </c>
      <c r="EG223" s="192" t="s">
        <v>64</v>
      </c>
      <c r="EH223" s="192" t="s">
        <v>64</v>
      </c>
      <c r="EI223" s="192" t="s">
        <v>64</v>
      </c>
      <c r="EJ223" s="192" t="s">
        <v>64</v>
      </c>
      <c r="EK223" s="192" t="s">
        <v>64</v>
      </c>
      <c r="EL223" s="192" t="s">
        <v>64</v>
      </c>
      <c r="EM223" s="192" t="s">
        <v>64</v>
      </c>
      <c r="EN223" s="192" t="s">
        <v>64</v>
      </c>
      <c r="EO223" s="192" t="s">
        <v>64</v>
      </c>
      <c r="EP223" s="192" t="s">
        <v>64</v>
      </c>
      <c r="EQ223" s="192" t="s">
        <v>64</v>
      </c>
      <c r="ER223" s="192" t="s">
        <v>64</v>
      </c>
      <c r="ES223" s="192" t="s">
        <v>64</v>
      </c>
      <c r="ET223" s="192" t="s">
        <v>64</v>
      </c>
      <c r="EU223" s="192" t="s">
        <v>64</v>
      </c>
      <c r="EV223" s="192" t="s">
        <v>64</v>
      </c>
      <c r="EW223" s="192" t="s">
        <v>64</v>
      </c>
      <c r="EX223" s="192" t="s">
        <v>64</v>
      </c>
      <c r="EY223" s="192" t="s">
        <v>64</v>
      </c>
      <c r="EZ223" s="192" t="s">
        <v>64</v>
      </c>
      <c r="FA223" s="192" t="s">
        <v>64</v>
      </c>
      <c r="FB223" s="192" t="s">
        <v>783</v>
      </c>
      <c r="FC223" s="192" t="s">
        <v>64</v>
      </c>
      <c r="FD223" s="192" t="s">
        <v>64</v>
      </c>
      <c r="FE223" s="192" t="s">
        <v>64</v>
      </c>
      <c r="FF223" s="192" t="s">
        <v>64</v>
      </c>
      <c r="FG223" s="192" t="s">
        <v>64</v>
      </c>
      <c r="FH223" s="192" t="s">
        <v>64</v>
      </c>
      <c r="FI223" s="192" t="s">
        <v>64</v>
      </c>
      <c r="FJ223" s="192" t="s">
        <v>64</v>
      </c>
      <c r="FK223" s="192" t="s">
        <v>64</v>
      </c>
      <c r="FL223" s="192" t="s">
        <v>64</v>
      </c>
      <c r="FM223" s="192" t="s">
        <v>64</v>
      </c>
      <c r="FN223" s="192" t="s">
        <v>64</v>
      </c>
      <c r="FO223" s="192" t="s">
        <v>64</v>
      </c>
      <c r="FP223" s="192" t="s">
        <v>64</v>
      </c>
      <c r="FQ223" s="192" t="s">
        <v>64</v>
      </c>
      <c r="FR223" s="192" t="s">
        <v>64</v>
      </c>
      <c r="FS223" s="192" t="s">
        <v>64</v>
      </c>
      <c r="FT223" s="192" t="s">
        <v>64</v>
      </c>
      <c r="FU223" s="192" t="s">
        <v>64</v>
      </c>
      <c r="FV223" s="192" t="s">
        <v>82</v>
      </c>
      <c r="FW223" s="192" t="s">
        <v>64</v>
      </c>
      <c r="FX223" s="192" t="s">
        <v>64</v>
      </c>
      <c r="FY223" s="192" t="s">
        <v>64</v>
      </c>
      <c r="FZ223" s="192" t="s">
        <v>64</v>
      </c>
      <c r="GA223" s="192" t="s">
        <v>64</v>
      </c>
      <c r="GB223" s="192" t="s">
        <v>64</v>
      </c>
      <c r="GC223" s="192" t="s">
        <v>64</v>
      </c>
      <c r="GD223" s="192" t="s">
        <v>64</v>
      </c>
      <c r="GE223" s="192" t="s">
        <v>64</v>
      </c>
      <c r="GF223" s="192" t="s">
        <v>64</v>
      </c>
      <c r="GG223" s="192" t="s">
        <v>64</v>
      </c>
      <c r="GH223" s="192" t="s">
        <v>64</v>
      </c>
      <c r="GI223" s="192" t="s">
        <v>64</v>
      </c>
      <c r="GJ223" s="192" t="s">
        <v>64</v>
      </c>
      <c r="GK223" s="192" t="s">
        <v>64</v>
      </c>
      <c r="GL223" s="192" t="s">
        <v>64</v>
      </c>
      <c r="GM223" s="192" t="s">
        <v>64</v>
      </c>
      <c r="GN223" s="192" t="s">
        <v>82</v>
      </c>
      <c r="GO223" s="192" t="s">
        <v>64</v>
      </c>
      <c r="GP223" s="192" t="s">
        <v>64</v>
      </c>
      <c r="GQ223" s="192" t="s">
        <v>64</v>
      </c>
      <c r="GR223" s="192" t="s">
        <v>64</v>
      </c>
      <c r="GS223" s="192" t="s">
        <v>64</v>
      </c>
      <c r="GT223" s="192" t="s">
        <v>82</v>
      </c>
      <c r="GU223" s="192" t="s">
        <v>64</v>
      </c>
      <c r="GV223" s="192" t="s">
        <v>64</v>
      </c>
      <c r="GW223" s="192" t="s">
        <v>82</v>
      </c>
      <c r="GX223" s="192" t="s">
        <v>82</v>
      </c>
      <c r="GY223" s="192" t="s">
        <v>64</v>
      </c>
      <c r="GZ223" s="192" t="s">
        <v>64</v>
      </c>
      <c r="HA223" s="192" t="s">
        <v>64</v>
      </c>
      <c r="HB223" s="192" t="s">
        <v>64</v>
      </c>
      <c r="HC223" s="192" t="s">
        <v>82</v>
      </c>
      <c r="HD223" s="192" t="s">
        <v>64</v>
      </c>
      <c r="HE223" s="192" t="s">
        <v>64</v>
      </c>
      <c r="HF223" s="192" t="s">
        <v>64</v>
      </c>
      <c r="HG223" s="192" t="s">
        <v>64</v>
      </c>
      <c r="HH223" s="192" t="s">
        <v>64</v>
      </c>
      <c r="HI223" s="192" t="s">
        <v>64</v>
      </c>
      <c r="HJ223" s="192" t="s">
        <v>64</v>
      </c>
      <c r="HK223" s="192" t="s">
        <v>64</v>
      </c>
      <c r="HL223" s="192" t="s">
        <v>64</v>
      </c>
      <c r="HM223" s="192" t="s">
        <v>64</v>
      </c>
      <c r="HN223" s="192" t="s">
        <v>64</v>
      </c>
      <c r="HO223" s="192" t="s">
        <v>64</v>
      </c>
      <c r="HP223" s="192" t="s">
        <v>64</v>
      </c>
      <c r="HQ223" s="192" t="s">
        <v>64</v>
      </c>
      <c r="HR223" s="192" t="s">
        <v>64</v>
      </c>
      <c r="HS223" s="192" t="s">
        <v>64</v>
      </c>
      <c r="HT223" s="192" t="s">
        <v>64</v>
      </c>
      <c r="HU223" s="192" t="s">
        <v>64</v>
      </c>
      <c r="HV223" s="192" t="s">
        <v>64</v>
      </c>
      <c r="HW223" s="192" t="s">
        <v>64</v>
      </c>
      <c r="HX223" s="192" t="s">
        <v>64</v>
      </c>
      <c r="HY223" s="192" t="s">
        <v>64</v>
      </c>
      <c r="HZ223" s="192" t="s">
        <v>64</v>
      </c>
      <c r="IA223" s="192" t="s">
        <v>64</v>
      </c>
      <c r="IB223" s="192" t="s">
        <v>64</v>
      </c>
      <c r="IC223" s="192" t="s">
        <v>64</v>
      </c>
      <c r="ID223" s="192" t="s">
        <v>64</v>
      </c>
      <c r="IE223" s="192" t="s">
        <v>64</v>
      </c>
      <c r="IF223" s="192" t="s">
        <v>64</v>
      </c>
      <c r="IG223" s="192" t="s">
        <v>64</v>
      </c>
      <c r="IH223" s="192" t="s">
        <v>64</v>
      </c>
      <c r="II223" s="192" t="s">
        <v>64</v>
      </c>
      <c r="IJ223" s="192" t="s">
        <v>64</v>
      </c>
      <c r="IK223" s="192" t="s">
        <v>64</v>
      </c>
      <c r="IL223" s="192" t="s">
        <v>64</v>
      </c>
      <c r="IM223" s="192" t="s">
        <v>490</v>
      </c>
      <c r="IN223" s="192" t="s">
        <v>83</v>
      </c>
      <c r="IO223" s="192" t="s">
        <v>489</v>
      </c>
      <c r="IP223" s="192" t="s">
        <v>487</v>
      </c>
      <c r="IQ223" s="192" t="s">
        <v>82</v>
      </c>
      <c r="IR223" s="192" t="s">
        <v>82</v>
      </c>
    </row>
    <row r="224" spans="1:252">
      <c r="A224" s="209" t="str">
        <f t="shared" si="3"/>
        <v>Report</v>
      </c>
      <c r="B224" s="192">
        <v>134574</v>
      </c>
      <c r="C224" s="192">
        <v>3736030</v>
      </c>
      <c r="D224" s="192" t="s">
        <v>1335</v>
      </c>
      <c r="E224" s="192" t="s">
        <v>794</v>
      </c>
      <c r="F224" s="192" t="s">
        <v>530</v>
      </c>
      <c r="G224" s="192" t="s">
        <v>850</v>
      </c>
      <c r="H224" s="192" t="s">
        <v>1336</v>
      </c>
      <c r="I224" s="192" t="s">
        <v>1337</v>
      </c>
      <c r="J224" s="192" t="s">
        <v>817</v>
      </c>
      <c r="K224" s="192" t="s">
        <v>817</v>
      </c>
      <c r="L224" s="192" t="s">
        <v>817</v>
      </c>
      <c r="M224" s="192" t="s">
        <v>783</v>
      </c>
      <c r="N224" s="210" t="s">
        <v>784</v>
      </c>
      <c r="O224" s="211">
        <v>10033918</v>
      </c>
      <c r="P224" s="196">
        <v>43081</v>
      </c>
      <c r="Q224" s="196">
        <v>43083</v>
      </c>
      <c r="R224" s="196">
        <v>43129</v>
      </c>
      <c r="S224" s="192" t="s">
        <v>785</v>
      </c>
      <c r="T224" s="192" t="s">
        <v>786</v>
      </c>
      <c r="U224" s="192">
        <v>2</v>
      </c>
      <c r="V224" s="192">
        <v>2</v>
      </c>
      <c r="W224" s="192">
        <v>2</v>
      </c>
      <c r="X224" s="192">
        <v>2</v>
      </c>
      <c r="Y224" s="192">
        <v>2</v>
      </c>
      <c r="Z224" s="192" t="s">
        <v>783</v>
      </c>
      <c r="AA224" s="192" t="s">
        <v>783</v>
      </c>
      <c r="AB224" s="192" t="s">
        <v>489</v>
      </c>
      <c r="AC224" s="192" t="s">
        <v>487</v>
      </c>
      <c r="AD224" s="192" t="s">
        <v>783</v>
      </c>
      <c r="AE224" s="192" t="s">
        <v>783</v>
      </c>
      <c r="AF224" s="192" t="s">
        <v>783</v>
      </c>
      <c r="AG224" s="192" t="s">
        <v>783</v>
      </c>
      <c r="AH224" s="192" t="s">
        <v>783</v>
      </c>
      <c r="AI224" s="192" t="s">
        <v>783</v>
      </c>
      <c r="AJ224" s="192" t="s">
        <v>783</v>
      </c>
      <c r="AK224" s="192" t="s">
        <v>787</v>
      </c>
      <c r="AL224" s="192" t="s">
        <v>64</v>
      </c>
      <c r="AM224" s="192" t="s">
        <v>64</v>
      </c>
      <c r="AN224" s="192" t="s">
        <v>64</v>
      </c>
      <c r="AO224" s="192" t="s">
        <v>64</v>
      </c>
      <c r="AP224" s="192" t="s">
        <v>64</v>
      </c>
      <c r="AQ224" s="192" t="s">
        <v>64</v>
      </c>
      <c r="AR224" s="192" t="s">
        <v>64</v>
      </c>
      <c r="AS224" s="192" t="s">
        <v>64</v>
      </c>
      <c r="AT224" s="192" t="s">
        <v>64</v>
      </c>
      <c r="AU224" s="192" t="s">
        <v>64</v>
      </c>
      <c r="AV224" s="192" t="s">
        <v>64</v>
      </c>
      <c r="AW224" s="192" t="s">
        <v>64</v>
      </c>
      <c r="AX224" s="192" t="s">
        <v>64</v>
      </c>
      <c r="AY224" s="192" t="s">
        <v>64</v>
      </c>
      <c r="AZ224" s="192" t="s">
        <v>64</v>
      </c>
      <c r="BA224" s="192" t="s">
        <v>64</v>
      </c>
      <c r="BB224" s="192" t="s">
        <v>82</v>
      </c>
      <c r="BC224" s="192" t="s">
        <v>64</v>
      </c>
      <c r="BD224" s="192" t="s">
        <v>64</v>
      </c>
      <c r="BE224" s="192" t="s">
        <v>64</v>
      </c>
      <c r="BF224" s="192" t="s">
        <v>64</v>
      </c>
      <c r="BG224" s="192" t="s">
        <v>64</v>
      </c>
      <c r="BH224" s="192" t="s">
        <v>64</v>
      </c>
      <c r="BI224" s="192" t="s">
        <v>64</v>
      </c>
      <c r="BJ224" s="192" t="s">
        <v>82</v>
      </c>
      <c r="BK224" s="192" t="s">
        <v>82</v>
      </c>
      <c r="BL224" s="192" t="s">
        <v>64</v>
      </c>
      <c r="BM224" s="192" t="s">
        <v>64</v>
      </c>
      <c r="BN224" s="192" t="s">
        <v>64</v>
      </c>
      <c r="BO224" s="192" t="s">
        <v>64</v>
      </c>
      <c r="BP224" s="192" t="s">
        <v>64</v>
      </c>
      <c r="BQ224" s="192" t="s">
        <v>64</v>
      </c>
      <c r="BR224" s="192" t="s">
        <v>64</v>
      </c>
      <c r="BS224" s="192" t="s">
        <v>64</v>
      </c>
      <c r="BT224" s="192" t="s">
        <v>64</v>
      </c>
      <c r="BU224" s="192" t="s">
        <v>64</v>
      </c>
      <c r="BV224" s="192" t="s">
        <v>64</v>
      </c>
      <c r="BW224" s="192" t="s">
        <v>64</v>
      </c>
      <c r="BX224" s="192" t="s">
        <v>64</v>
      </c>
      <c r="BY224" s="192" t="s">
        <v>64</v>
      </c>
      <c r="BZ224" s="192" t="s">
        <v>64</v>
      </c>
      <c r="CA224" s="192" t="s">
        <v>64</v>
      </c>
      <c r="CB224" s="192" t="s">
        <v>64</v>
      </c>
      <c r="CC224" s="192" t="s">
        <v>64</v>
      </c>
      <c r="CD224" s="192" t="s">
        <v>64</v>
      </c>
      <c r="CE224" s="192" t="s">
        <v>64</v>
      </c>
      <c r="CF224" s="192" t="s">
        <v>64</v>
      </c>
      <c r="CG224" s="192" t="s">
        <v>64</v>
      </c>
      <c r="CH224" s="192" t="s">
        <v>64</v>
      </c>
      <c r="CI224" s="192" t="s">
        <v>64</v>
      </c>
      <c r="CJ224" s="192" t="s">
        <v>64</v>
      </c>
      <c r="CK224" s="192" t="s">
        <v>64</v>
      </c>
      <c r="CL224" s="192" t="s">
        <v>64</v>
      </c>
      <c r="CM224" s="192" t="s">
        <v>64</v>
      </c>
      <c r="CN224" s="192" t="s">
        <v>64</v>
      </c>
      <c r="CO224" s="192" t="s">
        <v>64</v>
      </c>
      <c r="CP224" s="192" t="s">
        <v>64</v>
      </c>
      <c r="CQ224" s="192" t="s">
        <v>64</v>
      </c>
      <c r="CR224" s="192" t="s">
        <v>82</v>
      </c>
      <c r="CS224" s="192" t="s">
        <v>82</v>
      </c>
      <c r="CT224" s="192" t="s">
        <v>82</v>
      </c>
      <c r="CU224" s="192" t="s">
        <v>64</v>
      </c>
      <c r="CV224" s="192" t="s">
        <v>64</v>
      </c>
      <c r="CW224" s="192" t="s">
        <v>64</v>
      </c>
      <c r="CX224" s="192" t="s">
        <v>64</v>
      </c>
      <c r="CY224" s="192" t="s">
        <v>64</v>
      </c>
      <c r="CZ224" s="192" t="s">
        <v>64</v>
      </c>
      <c r="DA224" s="192" t="s">
        <v>64</v>
      </c>
      <c r="DB224" s="192" t="s">
        <v>64</v>
      </c>
      <c r="DC224" s="192" t="s">
        <v>64</v>
      </c>
      <c r="DD224" s="192" t="s">
        <v>64</v>
      </c>
      <c r="DE224" s="192" t="s">
        <v>64</v>
      </c>
      <c r="DF224" s="192" t="s">
        <v>64</v>
      </c>
      <c r="DG224" s="192" t="s">
        <v>64</v>
      </c>
      <c r="DH224" s="192" t="s">
        <v>64</v>
      </c>
      <c r="DI224" s="192" t="s">
        <v>64</v>
      </c>
      <c r="DJ224" s="192" t="s">
        <v>64</v>
      </c>
      <c r="DK224" s="192" t="s">
        <v>64</v>
      </c>
      <c r="DL224" s="192" t="s">
        <v>64</v>
      </c>
      <c r="DM224" s="192" t="s">
        <v>64</v>
      </c>
      <c r="DN224" s="192" t="s">
        <v>64</v>
      </c>
      <c r="DO224" s="192" t="s">
        <v>64</v>
      </c>
      <c r="DP224" s="192" t="s">
        <v>64</v>
      </c>
      <c r="DQ224" s="192" t="s">
        <v>82</v>
      </c>
      <c r="DR224" s="192" t="s">
        <v>82</v>
      </c>
      <c r="DS224" s="192" t="s">
        <v>64</v>
      </c>
      <c r="DT224" s="192" t="s">
        <v>82</v>
      </c>
      <c r="DU224" s="192" t="s">
        <v>82</v>
      </c>
      <c r="DV224" s="192" t="s">
        <v>82</v>
      </c>
      <c r="DW224" s="192" t="s">
        <v>82</v>
      </c>
      <c r="DX224" s="192" t="s">
        <v>82</v>
      </c>
      <c r="DY224" s="192" t="s">
        <v>82</v>
      </c>
      <c r="DZ224" s="192" t="s">
        <v>82</v>
      </c>
      <c r="EA224" s="192" t="s">
        <v>82</v>
      </c>
      <c r="EB224" s="192" t="s">
        <v>82</v>
      </c>
      <c r="EC224" s="192" t="s">
        <v>82</v>
      </c>
      <c r="ED224" s="192" t="s">
        <v>82</v>
      </c>
      <c r="EE224" s="192" t="s">
        <v>82</v>
      </c>
      <c r="EF224" s="192" t="s">
        <v>82</v>
      </c>
      <c r="EG224" s="192" t="s">
        <v>82</v>
      </c>
      <c r="EH224" s="192" t="s">
        <v>64</v>
      </c>
      <c r="EI224" s="192" t="s">
        <v>64</v>
      </c>
      <c r="EJ224" s="192" t="s">
        <v>64</v>
      </c>
      <c r="EK224" s="192" t="s">
        <v>64</v>
      </c>
      <c r="EL224" s="192" t="s">
        <v>64</v>
      </c>
      <c r="EM224" s="192" t="s">
        <v>64</v>
      </c>
      <c r="EN224" s="192" t="s">
        <v>64</v>
      </c>
      <c r="EO224" s="192" t="s">
        <v>82</v>
      </c>
      <c r="EP224" s="192" t="s">
        <v>64</v>
      </c>
      <c r="EQ224" s="192" t="s">
        <v>64</v>
      </c>
      <c r="ER224" s="192" t="s">
        <v>64</v>
      </c>
      <c r="ES224" s="192" t="s">
        <v>64</v>
      </c>
      <c r="ET224" s="192" t="s">
        <v>64</v>
      </c>
      <c r="EU224" s="192" t="s">
        <v>64</v>
      </c>
      <c r="EV224" s="192" t="s">
        <v>64</v>
      </c>
      <c r="EW224" s="192" t="s">
        <v>64</v>
      </c>
      <c r="EX224" s="192" t="s">
        <v>64</v>
      </c>
      <c r="EY224" s="192" t="s">
        <v>64</v>
      </c>
      <c r="EZ224" s="192" t="s">
        <v>64</v>
      </c>
      <c r="FA224" s="192" t="s">
        <v>64</v>
      </c>
      <c r="FB224" s="192" t="s">
        <v>82</v>
      </c>
      <c r="FC224" s="192" t="s">
        <v>64</v>
      </c>
      <c r="FD224" s="192" t="s">
        <v>64</v>
      </c>
      <c r="FE224" s="192" t="s">
        <v>82</v>
      </c>
      <c r="FF224" s="192" t="s">
        <v>82</v>
      </c>
      <c r="FG224" s="192" t="s">
        <v>82</v>
      </c>
      <c r="FH224" s="192" t="s">
        <v>82</v>
      </c>
      <c r="FI224" s="192" t="s">
        <v>82</v>
      </c>
      <c r="FJ224" s="192" t="s">
        <v>82</v>
      </c>
      <c r="FK224" s="192" t="s">
        <v>82</v>
      </c>
      <c r="FL224" s="192" t="s">
        <v>64</v>
      </c>
      <c r="FM224" s="192" t="s">
        <v>64</v>
      </c>
      <c r="FN224" s="192" t="s">
        <v>64</v>
      </c>
      <c r="FO224" s="192" t="s">
        <v>64</v>
      </c>
      <c r="FP224" s="192" t="s">
        <v>64</v>
      </c>
      <c r="FQ224" s="192" t="s">
        <v>64</v>
      </c>
      <c r="FR224" s="192" t="s">
        <v>64</v>
      </c>
      <c r="FS224" s="192" t="s">
        <v>64</v>
      </c>
      <c r="FT224" s="192" t="s">
        <v>64</v>
      </c>
      <c r="FU224" s="192" t="s">
        <v>64</v>
      </c>
      <c r="FV224" s="192" t="s">
        <v>82</v>
      </c>
      <c r="FW224" s="192" t="s">
        <v>64</v>
      </c>
      <c r="FX224" s="192" t="s">
        <v>64</v>
      </c>
      <c r="FY224" s="192" t="s">
        <v>64</v>
      </c>
      <c r="FZ224" s="192" t="s">
        <v>64</v>
      </c>
      <c r="GA224" s="192" t="s">
        <v>64</v>
      </c>
      <c r="GB224" s="192" t="s">
        <v>64</v>
      </c>
      <c r="GC224" s="192" t="s">
        <v>64</v>
      </c>
      <c r="GD224" s="192" t="s">
        <v>64</v>
      </c>
      <c r="GE224" s="192" t="s">
        <v>64</v>
      </c>
      <c r="GF224" s="192" t="s">
        <v>64</v>
      </c>
      <c r="GG224" s="192" t="s">
        <v>64</v>
      </c>
      <c r="GH224" s="192" t="s">
        <v>64</v>
      </c>
      <c r="GI224" s="192" t="s">
        <v>64</v>
      </c>
      <c r="GJ224" s="192" t="s">
        <v>64</v>
      </c>
      <c r="GK224" s="192" t="s">
        <v>64</v>
      </c>
      <c r="GL224" s="192" t="s">
        <v>64</v>
      </c>
      <c r="GM224" s="192" t="s">
        <v>64</v>
      </c>
      <c r="GN224" s="192" t="s">
        <v>82</v>
      </c>
      <c r="GO224" s="192" t="s">
        <v>64</v>
      </c>
      <c r="GP224" s="192" t="s">
        <v>64</v>
      </c>
      <c r="GQ224" s="192" t="s">
        <v>64</v>
      </c>
      <c r="GR224" s="192" t="s">
        <v>64</v>
      </c>
      <c r="GS224" s="192" t="s">
        <v>64</v>
      </c>
      <c r="GT224" s="192" t="s">
        <v>82</v>
      </c>
      <c r="GU224" s="192" t="s">
        <v>64</v>
      </c>
      <c r="GV224" s="192" t="s">
        <v>64</v>
      </c>
      <c r="GW224" s="192" t="s">
        <v>82</v>
      </c>
      <c r="GX224" s="192" t="s">
        <v>82</v>
      </c>
      <c r="GY224" s="192" t="s">
        <v>82</v>
      </c>
      <c r="GZ224" s="192" t="s">
        <v>64</v>
      </c>
      <c r="HA224" s="192" t="s">
        <v>64</v>
      </c>
      <c r="HB224" s="192" t="s">
        <v>64</v>
      </c>
      <c r="HC224" s="192" t="s">
        <v>82</v>
      </c>
      <c r="HD224" s="192" t="s">
        <v>64</v>
      </c>
      <c r="HE224" s="192" t="s">
        <v>64</v>
      </c>
      <c r="HF224" s="192" t="s">
        <v>64</v>
      </c>
      <c r="HG224" s="192" t="s">
        <v>64</v>
      </c>
      <c r="HH224" s="192" t="s">
        <v>64</v>
      </c>
      <c r="HI224" s="192" t="s">
        <v>82</v>
      </c>
      <c r="HJ224" s="192" t="s">
        <v>64</v>
      </c>
      <c r="HK224" s="192" t="s">
        <v>64</v>
      </c>
      <c r="HL224" s="192" t="s">
        <v>64</v>
      </c>
      <c r="HM224" s="192" t="s">
        <v>64</v>
      </c>
      <c r="HN224" s="192" t="s">
        <v>64</v>
      </c>
      <c r="HO224" s="192" t="s">
        <v>82</v>
      </c>
      <c r="HP224" s="192" t="s">
        <v>82</v>
      </c>
      <c r="HQ224" s="192" t="s">
        <v>82</v>
      </c>
      <c r="HR224" s="192" t="s">
        <v>82</v>
      </c>
      <c r="HS224" s="192" t="s">
        <v>64</v>
      </c>
      <c r="HT224" s="192" t="s">
        <v>64</v>
      </c>
      <c r="HU224" s="192" t="s">
        <v>64</v>
      </c>
      <c r="HV224" s="192" t="s">
        <v>64</v>
      </c>
      <c r="HW224" s="192" t="s">
        <v>64</v>
      </c>
      <c r="HX224" s="192" t="s">
        <v>64</v>
      </c>
      <c r="HY224" s="192" t="s">
        <v>64</v>
      </c>
      <c r="HZ224" s="192" t="s">
        <v>64</v>
      </c>
      <c r="IA224" s="192" t="s">
        <v>64</v>
      </c>
      <c r="IB224" s="192" t="s">
        <v>64</v>
      </c>
      <c r="IC224" s="192" t="s">
        <v>64</v>
      </c>
      <c r="ID224" s="192" t="s">
        <v>64</v>
      </c>
      <c r="IE224" s="192" t="s">
        <v>64</v>
      </c>
      <c r="IF224" s="192" t="s">
        <v>64</v>
      </c>
      <c r="IG224" s="192" t="s">
        <v>64</v>
      </c>
      <c r="IH224" s="192" t="s">
        <v>64</v>
      </c>
      <c r="II224" s="192" t="s">
        <v>64</v>
      </c>
      <c r="IJ224" s="192" t="s">
        <v>64</v>
      </c>
      <c r="IK224" s="192" t="s">
        <v>64</v>
      </c>
      <c r="IL224" s="192" t="s">
        <v>64</v>
      </c>
      <c r="IM224" s="192" t="s">
        <v>490</v>
      </c>
      <c r="IN224" s="192" t="s">
        <v>83</v>
      </c>
      <c r="IO224" s="192" t="s">
        <v>489</v>
      </c>
      <c r="IP224" s="192" t="s">
        <v>487</v>
      </c>
      <c r="IQ224" s="192" t="s">
        <v>82</v>
      </c>
      <c r="IR224" s="192" t="s">
        <v>82</v>
      </c>
    </row>
    <row r="225" spans="1:252">
      <c r="A225" s="209" t="str">
        <f t="shared" si="3"/>
        <v>Report</v>
      </c>
      <c r="B225" s="192">
        <v>118972</v>
      </c>
      <c r="C225" s="192">
        <v>8866030</v>
      </c>
      <c r="D225" s="192" t="s">
        <v>1338</v>
      </c>
      <c r="E225" s="192" t="s">
        <v>794</v>
      </c>
      <c r="F225" s="192" t="s">
        <v>535</v>
      </c>
      <c r="G225" s="192" t="s">
        <v>535</v>
      </c>
      <c r="H225" s="192" t="s">
        <v>1073</v>
      </c>
      <c r="I225" s="192" t="s">
        <v>1339</v>
      </c>
      <c r="J225" s="192" t="s">
        <v>781</v>
      </c>
      <c r="K225" s="192" t="s">
        <v>781</v>
      </c>
      <c r="L225" s="192" t="s">
        <v>782</v>
      </c>
      <c r="M225" s="192" t="s">
        <v>783</v>
      </c>
      <c r="N225" s="210" t="s">
        <v>784</v>
      </c>
      <c r="O225" s="211">
        <v>10047024</v>
      </c>
      <c r="P225" s="196">
        <v>43256</v>
      </c>
      <c r="Q225" s="196">
        <v>43258</v>
      </c>
      <c r="R225" s="196">
        <v>43278</v>
      </c>
      <c r="S225" s="192" t="s">
        <v>785</v>
      </c>
      <c r="T225" s="192" t="s">
        <v>786</v>
      </c>
      <c r="U225" s="192">
        <v>2</v>
      </c>
      <c r="V225" s="192">
        <v>2</v>
      </c>
      <c r="W225" s="192">
        <v>2</v>
      </c>
      <c r="X225" s="192">
        <v>2</v>
      </c>
      <c r="Y225" s="192">
        <v>2</v>
      </c>
      <c r="Z225" s="192">
        <v>2</v>
      </c>
      <c r="AA225" s="192" t="s">
        <v>783</v>
      </c>
      <c r="AB225" s="192" t="s">
        <v>489</v>
      </c>
      <c r="AC225" s="192" t="s">
        <v>487</v>
      </c>
      <c r="AD225" s="192" t="s">
        <v>783</v>
      </c>
      <c r="AE225" s="192" t="s">
        <v>783</v>
      </c>
      <c r="AF225" s="192" t="s">
        <v>783</v>
      </c>
      <c r="AG225" s="192" t="s">
        <v>783</v>
      </c>
      <c r="AH225" s="192" t="s">
        <v>783</v>
      </c>
      <c r="AI225" s="192" t="s">
        <v>783</v>
      </c>
      <c r="AJ225" s="192" t="s">
        <v>783</v>
      </c>
      <c r="AK225" s="192" t="s">
        <v>787</v>
      </c>
      <c r="AL225" s="192" t="s">
        <v>64</v>
      </c>
      <c r="AM225" s="192" t="s">
        <v>64</v>
      </c>
      <c r="AN225" s="192" t="s">
        <v>64</v>
      </c>
      <c r="AO225" s="192" t="s">
        <v>64</v>
      </c>
      <c r="AP225" s="192" t="s">
        <v>64</v>
      </c>
      <c r="AQ225" s="192" t="s">
        <v>64</v>
      </c>
      <c r="AR225" s="192" t="s">
        <v>64</v>
      </c>
      <c r="AS225" s="192" t="s">
        <v>64</v>
      </c>
      <c r="AT225" s="192" t="s">
        <v>64</v>
      </c>
      <c r="AU225" s="192" t="s">
        <v>64</v>
      </c>
      <c r="AV225" s="192" t="s">
        <v>64</v>
      </c>
      <c r="AW225" s="192" t="s">
        <v>64</v>
      </c>
      <c r="AX225" s="192" t="s">
        <v>64</v>
      </c>
      <c r="AY225" s="192" t="s">
        <v>64</v>
      </c>
      <c r="AZ225" s="192" t="s">
        <v>64</v>
      </c>
      <c r="BA225" s="192" t="s">
        <v>64</v>
      </c>
      <c r="BB225" s="192" t="s">
        <v>82</v>
      </c>
      <c r="BC225" s="192" t="s">
        <v>64</v>
      </c>
      <c r="BD225" s="192" t="s">
        <v>64</v>
      </c>
      <c r="BE225" s="192" t="s">
        <v>64</v>
      </c>
      <c r="BF225" s="192" t="s">
        <v>82</v>
      </c>
      <c r="BG225" s="192" t="s">
        <v>82</v>
      </c>
      <c r="BH225" s="192" t="s">
        <v>82</v>
      </c>
      <c r="BI225" s="192" t="s">
        <v>82</v>
      </c>
      <c r="BJ225" s="192" t="s">
        <v>64</v>
      </c>
      <c r="BK225" s="192" t="s">
        <v>82</v>
      </c>
      <c r="BL225" s="192" t="s">
        <v>64</v>
      </c>
      <c r="BM225" s="192" t="s">
        <v>64</v>
      </c>
      <c r="BN225" s="192" t="s">
        <v>64</v>
      </c>
      <c r="BO225" s="192" t="s">
        <v>64</v>
      </c>
      <c r="BP225" s="192" t="s">
        <v>64</v>
      </c>
      <c r="BQ225" s="192" t="s">
        <v>64</v>
      </c>
      <c r="BR225" s="192" t="s">
        <v>64</v>
      </c>
      <c r="BS225" s="192" t="s">
        <v>64</v>
      </c>
      <c r="BT225" s="192" t="s">
        <v>64</v>
      </c>
      <c r="BU225" s="192" t="s">
        <v>64</v>
      </c>
      <c r="BV225" s="192" t="s">
        <v>64</v>
      </c>
      <c r="BW225" s="192" t="s">
        <v>64</v>
      </c>
      <c r="BX225" s="192" t="s">
        <v>64</v>
      </c>
      <c r="BY225" s="192" t="s">
        <v>64</v>
      </c>
      <c r="BZ225" s="192" t="s">
        <v>64</v>
      </c>
      <c r="CA225" s="192" t="s">
        <v>64</v>
      </c>
      <c r="CB225" s="192" t="s">
        <v>64</v>
      </c>
      <c r="CC225" s="192" t="s">
        <v>64</v>
      </c>
      <c r="CD225" s="192" t="s">
        <v>64</v>
      </c>
      <c r="CE225" s="192" t="s">
        <v>64</v>
      </c>
      <c r="CF225" s="192" t="s">
        <v>64</v>
      </c>
      <c r="CG225" s="192" t="s">
        <v>64</v>
      </c>
      <c r="CH225" s="192" t="s">
        <v>64</v>
      </c>
      <c r="CI225" s="192" t="s">
        <v>64</v>
      </c>
      <c r="CJ225" s="192" t="s">
        <v>64</v>
      </c>
      <c r="CK225" s="192" t="s">
        <v>64</v>
      </c>
      <c r="CL225" s="192" t="s">
        <v>64</v>
      </c>
      <c r="CM225" s="192" t="s">
        <v>64</v>
      </c>
      <c r="CN225" s="192" t="s">
        <v>64</v>
      </c>
      <c r="CO225" s="192" t="s">
        <v>64</v>
      </c>
      <c r="CP225" s="192" t="s">
        <v>64</v>
      </c>
      <c r="CQ225" s="192" t="s">
        <v>64</v>
      </c>
      <c r="CR225" s="192" t="s">
        <v>82</v>
      </c>
      <c r="CS225" s="192" t="s">
        <v>82</v>
      </c>
      <c r="CT225" s="192" t="s">
        <v>82</v>
      </c>
      <c r="CU225" s="192" t="s">
        <v>64</v>
      </c>
      <c r="CV225" s="192" t="s">
        <v>64</v>
      </c>
      <c r="CW225" s="192" t="s">
        <v>64</v>
      </c>
      <c r="CX225" s="192" t="s">
        <v>64</v>
      </c>
      <c r="CY225" s="192" t="s">
        <v>64</v>
      </c>
      <c r="CZ225" s="192" t="s">
        <v>64</v>
      </c>
      <c r="DA225" s="192" t="s">
        <v>64</v>
      </c>
      <c r="DB225" s="192" t="s">
        <v>64</v>
      </c>
      <c r="DC225" s="192" t="s">
        <v>64</v>
      </c>
      <c r="DD225" s="192" t="s">
        <v>64</v>
      </c>
      <c r="DE225" s="192" t="s">
        <v>64</v>
      </c>
      <c r="DF225" s="192" t="s">
        <v>64</v>
      </c>
      <c r="DG225" s="192" t="s">
        <v>64</v>
      </c>
      <c r="DH225" s="192" t="s">
        <v>64</v>
      </c>
      <c r="DI225" s="192" t="s">
        <v>64</v>
      </c>
      <c r="DJ225" s="192" t="s">
        <v>64</v>
      </c>
      <c r="DK225" s="192" t="s">
        <v>64</v>
      </c>
      <c r="DL225" s="192" t="s">
        <v>64</v>
      </c>
      <c r="DM225" s="192" t="s">
        <v>64</v>
      </c>
      <c r="DN225" s="192" t="s">
        <v>64</v>
      </c>
      <c r="DO225" s="192" t="s">
        <v>64</v>
      </c>
      <c r="DP225" s="192" t="s">
        <v>64</v>
      </c>
      <c r="DQ225" s="192" t="s">
        <v>64</v>
      </c>
      <c r="DR225" s="192" t="s">
        <v>64</v>
      </c>
      <c r="DS225" s="192" t="s">
        <v>64</v>
      </c>
      <c r="DT225" s="192" t="s">
        <v>64</v>
      </c>
      <c r="DU225" s="192" t="s">
        <v>64</v>
      </c>
      <c r="DV225" s="192" t="s">
        <v>64</v>
      </c>
      <c r="DW225" s="192" t="s">
        <v>64</v>
      </c>
      <c r="DX225" s="192" t="s">
        <v>64</v>
      </c>
      <c r="DY225" s="192" t="s">
        <v>64</v>
      </c>
      <c r="DZ225" s="192" t="s">
        <v>64</v>
      </c>
      <c r="EA225" s="192" t="s">
        <v>64</v>
      </c>
      <c r="EB225" s="192" t="s">
        <v>64</v>
      </c>
      <c r="EC225" s="192" t="s">
        <v>64</v>
      </c>
      <c r="ED225" s="192" t="s">
        <v>64</v>
      </c>
      <c r="EE225" s="192" t="s">
        <v>64</v>
      </c>
      <c r="EF225" s="192" t="s">
        <v>82</v>
      </c>
      <c r="EG225" s="192" t="s">
        <v>64</v>
      </c>
      <c r="EH225" s="192" t="s">
        <v>64</v>
      </c>
      <c r="EI225" s="192" t="s">
        <v>64</v>
      </c>
      <c r="EJ225" s="192" t="s">
        <v>64</v>
      </c>
      <c r="EK225" s="192" t="s">
        <v>64</v>
      </c>
      <c r="EL225" s="192" t="s">
        <v>64</v>
      </c>
      <c r="EM225" s="192" t="s">
        <v>64</v>
      </c>
      <c r="EN225" s="192" t="s">
        <v>64</v>
      </c>
      <c r="EO225" s="192" t="s">
        <v>64</v>
      </c>
      <c r="EP225" s="192" t="s">
        <v>64</v>
      </c>
      <c r="EQ225" s="192" t="s">
        <v>64</v>
      </c>
      <c r="ER225" s="192" t="s">
        <v>64</v>
      </c>
      <c r="ES225" s="192" t="s">
        <v>64</v>
      </c>
      <c r="ET225" s="192" t="s">
        <v>64</v>
      </c>
      <c r="EU225" s="192" t="s">
        <v>64</v>
      </c>
      <c r="EV225" s="192" t="s">
        <v>64</v>
      </c>
      <c r="EW225" s="192" t="s">
        <v>64</v>
      </c>
      <c r="EX225" s="192" t="s">
        <v>64</v>
      </c>
      <c r="EY225" s="192" t="s">
        <v>64</v>
      </c>
      <c r="EZ225" s="192" t="s">
        <v>64</v>
      </c>
      <c r="FA225" s="192" t="s">
        <v>64</v>
      </c>
      <c r="FB225" s="192" t="s">
        <v>64</v>
      </c>
      <c r="FC225" s="192" t="s">
        <v>64</v>
      </c>
      <c r="FD225" s="192" t="s">
        <v>64</v>
      </c>
      <c r="FE225" s="192" t="s">
        <v>64</v>
      </c>
      <c r="FF225" s="192" t="s">
        <v>64</v>
      </c>
      <c r="FG225" s="192" t="s">
        <v>64</v>
      </c>
      <c r="FH225" s="192" t="s">
        <v>64</v>
      </c>
      <c r="FI225" s="192" t="s">
        <v>64</v>
      </c>
      <c r="FJ225" s="192" t="s">
        <v>64</v>
      </c>
      <c r="FK225" s="192" t="s">
        <v>64</v>
      </c>
      <c r="FL225" s="192" t="s">
        <v>64</v>
      </c>
      <c r="FM225" s="192" t="s">
        <v>64</v>
      </c>
      <c r="FN225" s="192" t="s">
        <v>64</v>
      </c>
      <c r="FO225" s="192" t="s">
        <v>64</v>
      </c>
      <c r="FP225" s="192" t="s">
        <v>64</v>
      </c>
      <c r="FQ225" s="192" t="s">
        <v>64</v>
      </c>
      <c r="FR225" s="192" t="s">
        <v>82</v>
      </c>
      <c r="FS225" s="192" t="s">
        <v>64</v>
      </c>
      <c r="FT225" s="192" t="s">
        <v>64</v>
      </c>
      <c r="FU225" s="192" t="s">
        <v>64</v>
      </c>
      <c r="FV225" s="192" t="s">
        <v>82</v>
      </c>
      <c r="FW225" s="192" t="s">
        <v>64</v>
      </c>
      <c r="FX225" s="192" t="s">
        <v>64</v>
      </c>
      <c r="FY225" s="192" t="s">
        <v>64</v>
      </c>
      <c r="FZ225" s="192" t="s">
        <v>64</v>
      </c>
      <c r="GA225" s="192" t="s">
        <v>64</v>
      </c>
      <c r="GB225" s="192" t="s">
        <v>64</v>
      </c>
      <c r="GC225" s="192" t="s">
        <v>64</v>
      </c>
      <c r="GD225" s="192" t="s">
        <v>64</v>
      </c>
      <c r="GE225" s="192" t="s">
        <v>64</v>
      </c>
      <c r="GF225" s="192" t="s">
        <v>64</v>
      </c>
      <c r="GG225" s="192" t="s">
        <v>64</v>
      </c>
      <c r="GH225" s="192" t="s">
        <v>64</v>
      </c>
      <c r="GI225" s="192" t="s">
        <v>64</v>
      </c>
      <c r="GJ225" s="192" t="s">
        <v>64</v>
      </c>
      <c r="GK225" s="192" t="s">
        <v>64</v>
      </c>
      <c r="GL225" s="192" t="s">
        <v>64</v>
      </c>
      <c r="GM225" s="192" t="s">
        <v>64</v>
      </c>
      <c r="GN225" s="192" t="s">
        <v>82</v>
      </c>
      <c r="GO225" s="192" t="s">
        <v>64</v>
      </c>
      <c r="GP225" s="192" t="s">
        <v>64</v>
      </c>
      <c r="GQ225" s="192" t="s">
        <v>64</v>
      </c>
      <c r="GR225" s="192" t="s">
        <v>64</v>
      </c>
      <c r="GS225" s="192" t="s">
        <v>64</v>
      </c>
      <c r="GT225" s="192" t="s">
        <v>82</v>
      </c>
      <c r="GU225" s="192" t="s">
        <v>64</v>
      </c>
      <c r="GV225" s="192" t="s">
        <v>64</v>
      </c>
      <c r="GW225" s="192" t="s">
        <v>82</v>
      </c>
      <c r="GX225" s="192" t="s">
        <v>82</v>
      </c>
      <c r="GY225" s="192" t="s">
        <v>64</v>
      </c>
      <c r="GZ225" s="192" t="s">
        <v>64</v>
      </c>
      <c r="HA225" s="192" t="s">
        <v>64</v>
      </c>
      <c r="HB225" s="192" t="s">
        <v>64</v>
      </c>
      <c r="HC225" s="192" t="s">
        <v>64</v>
      </c>
      <c r="HD225" s="192" t="s">
        <v>82</v>
      </c>
      <c r="HE225" s="192" t="s">
        <v>64</v>
      </c>
      <c r="HF225" s="192" t="s">
        <v>64</v>
      </c>
      <c r="HG225" s="192" t="s">
        <v>64</v>
      </c>
      <c r="HH225" s="192" t="s">
        <v>64</v>
      </c>
      <c r="HI225" s="192" t="s">
        <v>64</v>
      </c>
      <c r="HJ225" s="192" t="s">
        <v>64</v>
      </c>
      <c r="HK225" s="192" t="s">
        <v>64</v>
      </c>
      <c r="HL225" s="192" t="s">
        <v>64</v>
      </c>
      <c r="HM225" s="192" t="s">
        <v>64</v>
      </c>
      <c r="HN225" s="192" t="s">
        <v>82</v>
      </c>
      <c r="HO225" s="192" t="s">
        <v>82</v>
      </c>
      <c r="HP225" s="192" t="s">
        <v>82</v>
      </c>
      <c r="HQ225" s="192" t="s">
        <v>82</v>
      </c>
      <c r="HR225" s="192" t="s">
        <v>82</v>
      </c>
      <c r="HS225" s="192" t="s">
        <v>64</v>
      </c>
      <c r="HT225" s="192" t="s">
        <v>64</v>
      </c>
      <c r="HU225" s="192" t="s">
        <v>64</v>
      </c>
      <c r="HV225" s="192" t="s">
        <v>64</v>
      </c>
      <c r="HW225" s="192" t="s">
        <v>64</v>
      </c>
      <c r="HX225" s="192" t="s">
        <v>64</v>
      </c>
      <c r="HY225" s="192" t="s">
        <v>64</v>
      </c>
      <c r="HZ225" s="192" t="s">
        <v>64</v>
      </c>
      <c r="IA225" s="192" t="s">
        <v>64</v>
      </c>
      <c r="IB225" s="192" t="s">
        <v>64</v>
      </c>
      <c r="IC225" s="192" t="s">
        <v>64</v>
      </c>
      <c r="ID225" s="192" t="s">
        <v>64</v>
      </c>
      <c r="IE225" s="192" t="s">
        <v>64</v>
      </c>
      <c r="IF225" s="192" t="s">
        <v>64</v>
      </c>
      <c r="IG225" s="192" t="s">
        <v>64</v>
      </c>
      <c r="IH225" s="192" t="s">
        <v>64</v>
      </c>
      <c r="II225" s="192" t="s">
        <v>64</v>
      </c>
      <c r="IJ225" s="192" t="s">
        <v>64</v>
      </c>
      <c r="IK225" s="192" t="s">
        <v>64</v>
      </c>
      <c r="IL225" s="192" t="s">
        <v>64</v>
      </c>
      <c r="IM225" s="192" t="s">
        <v>490</v>
      </c>
      <c r="IN225" s="192" t="s">
        <v>83</v>
      </c>
      <c r="IO225" s="192" t="s">
        <v>489</v>
      </c>
      <c r="IP225" s="192" t="s">
        <v>487</v>
      </c>
      <c r="IQ225" s="192" t="s">
        <v>64</v>
      </c>
      <c r="IR225" s="192" t="s">
        <v>64</v>
      </c>
    </row>
    <row r="226" spans="1:252">
      <c r="A226" s="209" t="str">
        <f t="shared" si="3"/>
        <v>Report</v>
      </c>
      <c r="B226" s="192">
        <v>100296</v>
      </c>
      <c r="C226" s="192">
        <v>2046377</v>
      </c>
      <c r="D226" s="192" t="s">
        <v>1340</v>
      </c>
      <c r="E226" s="192" t="s">
        <v>794</v>
      </c>
      <c r="F226" s="192" t="s">
        <v>534</v>
      </c>
      <c r="G226" s="192" t="s">
        <v>534</v>
      </c>
      <c r="H226" s="192" t="s">
        <v>858</v>
      </c>
      <c r="I226" s="192" t="s">
        <v>1341</v>
      </c>
      <c r="J226" s="192" t="s">
        <v>781</v>
      </c>
      <c r="K226" s="192" t="s">
        <v>860</v>
      </c>
      <c r="L226" s="192" t="s">
        <v>860</v>
      </c>
      <c r="M226" s="192" t="s">
        <v>783</v>
      </c>
      <c r="N226" s="210" t="s">
        <v>784</v>
      </c>
      <c r="O226" s="211">
        <v>10035771</v>
      </c>
      <c r="P226" s="196">
        <v>43109</v>
      </c>
      <c r="Q226" s="196">
        <v>43111</v>
      </c>
      <c r="R226" s="196">
        <v>43173</v>
      </c>
      <c r="S226" s="192" t="s">
        <v>785</v>
      </c>
      <c r="T226" s="192" t="s">
        <v>786</v>
      </c>
      <c r="U226" s="192">
        <v>4</v>
      </c>
      <c r="V226" s="192">
        <v>4</v>
      </c>
      <c r="W226" s="192">
        <v>4</v>
      </c>
      <c r="X226" s="192">
        <v>4</v>
      </c>
      <c r="Y226" s="192">
        <v>4</v>
      </c>
      <c r="Z226" s="192">
        <v>4</v>
      </c>
      <c r="AA226" s="192" t="s">
        <v>783</v>
      </c>
      <c r="AB226" s="192" t="s">
        <v>490</v>
      </c>
      <c r="AC226" s="192" t="s">
        <v>488</v>
      </c>
      <c r="AD226" s="192" t="s">
        <v>783</v>
      </c>
      <c r="AE226" s="192" t="s">
        <v>783</v>
      </c>
      <c r="AF226" s="192" t="s">
        <v>487</v>
      </c>
      <c r="AG226" s="192" t="s">
        <v>487</v>
      </c>
      <c r="AH226" s="192" t="s">
        <v>783</v>
      </c>
      <c r="AI226" s="192" t="s">
        <v>783</v>
      </c>
      <c r="AJ226" s="192" t="s">
        <v>783</v>
      </c>
      <c r="AK226" s="192" t="s">
        <v>791</v>
      </c>
      <c r="AL226" s="192" t="s">
        <v>792</v>
      </c>
      <c r="AM226" s="192" t="s">
        <v>792</v>
      </c>
      <c r="AN226" s="192" t="s">
        <v>792</v>
      </c>
      <c r="AO226" s="192" t="s">
        <v>64</v>
      </c>
      <c r="AP226" s="192" t="s">
        <v>64</v>
      </c>
      <c r="AQ226" s="192" t="s">
        <v>64</v>
      </c>
      <c r="AR226" s="192" t="s">
        <v>64</v>
      </c>
      <c r="AS226" s="192" t="s">
        <v>792</v>
      </c>
      <c r="AT226" s="192" t="s">
        <v>65</v>
      </c>
      <c r="AU226" s="192" t="s">
        <v>65</v>
      </c>
      <c r="AV226" s="192" t="s">
        <v>65</v>
      </c>
      <c r="AW226" s="192" t="s">
        <v>65</v>
      </c>
      <c r="AX226" s="192" t="s">
        <v>64</v>
      </c>
      <c r="AY226" s="192" t="s">
        <v>65</v>
      </c>
      <c r="AZ226" s="192" t="s">
        <v>65</v>
      </c>
      <c r="BA226" s="192" t="s">
        <v>64</v>
      </c>
      <c r="BB226" s="192" t="s">
        <v>64</v>
      </c>
      <c r="BC226" s="192" t="s">
        <v>65</v>
      </c>
      <c r="BD226" s="192" t="s">
        <v>64</v>
      </c>
      <c r="BE226" s="192" t="s">
        <v>65</v>
      </c>
      <c r="BF226" s="192" t="s">
        <v>64</v>
      </c>
      <c r="BG226" s="192" t="s">
        <v>64</v>
      </c>
      <c r="BH226" s="192" t="s">
        <v>64</v>
      </c>
      <c r="BI226" s="192" t="s">
        <v>64</v>
      </c>
      <c r="BJ226" s="192" t="s">
        <v>65</v>
      </c>
      <c r="BK226" s="192" t="s">
        <v>82</v>
      </c>
      <c r="BL226" s="192" t="s">
        <v>64</v>
      </c>
      <c r="BM226" s="192" t="s">
        <v>65</v>
      </c>
      <c r="BN226" s="192" t="s">
        <v>65</v>
      </c>
      <c r="BO226" s="192" t="s">
        <v>65</v>
      </c>
      <c r="BP226" s="192" t="s">
        <v>64</v>
      </c>
      <c r="BQ226" s="192" t="s">
        <v>65</v>
      </c>
      <c r="BR226" s="192" t="s">
        <v>65</v>
      </c>
      <c r="BS226" s="192" t="s">
        <v>64</v>
      </c>
      <c r="BT226" s="192" t="s">
        <v>64</v>
      </c>
      <c r="BU226" s="192" t="s">
        <v>64</v>
      </c>
      <c r="BV226" s="192" t="s">
        <v>64</v>
      </c>
      <c r="BW226" s="192" t="s">
        <v>64</v>
      </c>
      <c r="BX226" s="192" t="s">
        <v>64</v>
      </c>
      <c r="BY226" s="192" t="s">
        <v>64</v>
      </c>
      <c r="BZ226" s="192" t="s">
        <v>65</v>
      </c>
      <c r="CA226" s="192" t="s">
        <v>64</v>
      </c>
      <c r="CB226" s="192" t="s">
        <v>65</v>
      </c>
      <c r="CC226" s="192" t="s">
        <v>64</v>
      </c>
      <c r="CD226" s="192" t="s">
        <v>64</v>
      </c>
      <c r="CE226" s="192" t="s">
        <v>64</v>
      </c>
      <c r="CF226" s="192" t="s">
        <v>64</v>
      </c>
      <c r="CG226" s="192" t="s">
        <v>64</v>
      </c>
      <c r="CH226" s="192" t="s">
        <v>65</v>
      </c>
      <c r="CI226" s="192" t="s">
        <v>64</v>
      </c>
      <c r="CJ226" s="192" t="s">
        <v>64</v>
      </c>
      <c r="CK226" s="192" t="s">
        <v>64</v>
      </c>
      <c r="CL226" s="192" t="s">
        <v>64</v>
      </c>
      <c r="CM226" s="192" t="s">
        <v>64</v>
      </c>
      <c r="CN226" s="192" t="s">
        <v>64</v>
      </c>
      <c r="CO226" s="192" t="s">
        <v>65</v>
      </c>
      <c r="CP226" s="192" t="s">
        <v>65</v>
      </c>
      <c r="CQ226" s="192" t="s">
        <v>65</v>
      </c>
      <c r="CR226" s="192" t="s">
        <v>82</v>
      </c>
      <c r="CS226" s="192" t="s">
        <v>82</v>
      </c>
      <c r="CT226" s="192" t="s">
        <v>82</v>
      </c>
      <c r="CU226" s="192" t="s">
        <v>65</v>
      </c>
      <c r="CV226" s="192" t="s">
        <v>64</v>
      </c>
      <c r="CW226" s="192" t="s">
        <v>65</v>
      </c>
      <c r="CX226" s="192" t="s">
        <v>64</v>
      </c>
      <c r="CY226" s="192" t="s">
        <v>64</v>
      </c>
      <c r="CZ226" s="192" t="s">
        <v>64</v>
      </c>
      <c r="DA226" s="192" t="s">
        <v>64</v>
      </c>
      <c r="DB226" s="192" t="s">
        <v>64</v>
      </c>
      <c r="DC226" s="192" t="s">
        <v>64</v>
      </c>
      <c r="DD226" s="192" t="s">
        <v>64</v>
      </c>
      <c r="DE226" s="192" t="s">
        <v>64</v>
      </c>
      <c r="DF226" s="192" t="s">
        <v>64</v>
      </c>
      <c r="DG226" s="192" t="s">
        <v>64</v>
      </c>
      <c r="DH226" s="192" t="s">
        <v>64</v>
      </c>
      <c r="DI226" s="192" t="s">
        <v>64</v>
      </c>
      <c r="DJ226" s="192" t="s">
        <v>64</v>
      </c>
      <c r="DK226" s="192" t="s">
        <v>64</v>
      </c>
      <c r="DL226" s="192" t="s">
        <v>64</v>
      </c>
      <c r="DM226" s="192" t="s">
        <v>64</v>
      </c>
      <c r="DN226" s="192" t="s">
        <v>64</v>
      </c>
      <c r="DO226" s="192" t="s">
        <v>64</v>
      </c>
      <c r="DP226" s="192" t="s">
        <v>64</v>
      </c>
      <c r="DQ226" s="192" t="s">
        <v>64</v>
      </c>
      <c r="DR226" s="192" t="s">
        <v>82</v>
      </c>
      <c r="DS226" s="192" t="s">
        <v>64</v>
      </c>
      <c r="DT226" s="192" t="s">
        <v>64</v>
      </c>
      <c r="DU226" s="192" t="s">
        <v>64</v>
      </c>
      <c r="DV226" s="192" t="s">
        <v>64</v>
      </c>
      <c r="DW226" s="192" t="s">
        <v>64</v>
      </c>
      <c r="DX226" s="192" t="s">
        <v>64</v>
      </c>
      <c r="DY226" s="192" t="s">
        <v>64</v>
      </c>
      <c r="DZ226" s="192" t="s">
        <v>64</v>
      </c>
      <c r="EA226" s="192" t="s">
        <v>64</v>
      </c>
      <c r="EB226" s="192" t="s">
        <v>64</v>
      </c>
      <c r="EC226" s="192" t="s">
        <v>64</v>
      </c>
      <c r="ED226" s="192" t="s">
        <v>64</v>
      </c>
      <c r="EE226" s="192" t="s">
        <v>64</v>
      </c>
      <c r="EF226" s="192" t="s">
        <v>82</v>
      </c>
      <c r="EG226" s="192" t="s">
        <v>64</v>
      </c>
      <c r="EH226" s="192" t="s">
        <v>64</v>
      </c>
      <c r="EI226" s="192" t="s">
        <v>64</v>
      </c>
      <c r="EJ226" s="192" t="s">
        <v>64</v>
      </c>
      <c r="EK226" s="192" t="s">
        <v>64</v>
      </c>
      <c r="EL226" s="192" t="s">
        <v>64</v>
      </c>
      <c r="EM226" s="192" t="s">
        <v>64</v>
      </c>
      <c r="EN226" s="192" t="s">
        <v>64</v>
      </c>
      <c r="EO226" s="192" t="s">
        <v>64</v>
      </c>
      <c r="EP226" s="192" t="s">
        <v>64</v>
      </c>
      <c r="EQ226" s="192" t="s">
        <v>64</v>
      </c>
      <c r="ER226" s="192" t="s">
        <v>64</v>
      </c>
      <c r="ES226" s="192" t="s">
        <v>64</v>
      </c>
      <c r="ET226" s="192" t="s">
        <v>64</v>
      </c>
      <c r="EU226" s="192" t="s">
        <v>64</v>
      </c>
      <c r="EV226" s="192" t="s">
        <v>64</v>
      </c>
      <c r="EW226" s="192" t="s">
        <v>64</v>
      </c>
      <c r="EX226" s="192" t="s">
        <v>64</v>
      </c>
      <c r="EY226" s="192" t="s">
        <v>64</v>
      </c>
      <c r="EZ226" s="192" t="s">
        <v>64</v>
      </c>
      <c r="FA226" s="192" t="s">
        <v>64</v>
      </c>
      <c r="FB226" s="192" t="s">
        <v>64</v>
      </c>
      <c r="FC226" s="192" t="s">
        <v>64</v>
      </c>
      <c r="FD226" s="192" t="s">
        <v>64</v>
      </c>
      <c r="FE226" s="192" t="s">
        <v>64</v>
      </c>
      <c r="FF226" s="192" t="s">
        <v>64</v>
      </c>
      <c r="FG226" s="192" t="s">
        <v>64</v>
      </c>
      <c r="FH226" s="192" t="s">
        <v>64</v>
      </c>
      <c r="FI226" s="192" t="s">
        <v>64</v>
      </c>
      <c r="FJ226" s="192" t="s">
        <v>64</v>
      </c>
      <c r="FK226" s="192" t="s">
        <v>64</v>
      </c>
      <c r="FL226" s="192" t="s">
        <v>64</v>
      </c>
      <c r="FM226" s="192" t="s">
        <v>64</v>
      </c>
      <c r="FN226" s="192" t="s">
        <v>64</v>
      </c>
      <c r="FO226" s="192" t="s">
        <v>64</v>
      </c>
      <c r="FP226" s="192" t="s">
        <v>64</v>
      </c>
      <c r="FQ226" s="192" t="s">
        <v>64</v>
      </c>
      <c r="FR226" s="192" t="s">
        <v>64</v>
      </c>
      <c r="FS226" s="192" t="s">
        <v>64</v>
      </c>
      <c r="FT226" s="192" t="s">
        <v>64</v>
      </c>
      <c r="FU226" s="192" t="s">
        <v>64</v>
      </c>
      <c r="FV226" s="192" t="s">
        <v>82</v>
      </c>
      <c r="FW226" s="192" t="s">
        <v>64</v>
      </c>
      <c r="FX226" s="192" t="s">
        <v>64</v>
      </c>
      <c r="FY226" s="192" t="s">
        <v>64</v>
      </c>
      <c r="FZ226" s="192" t="s">
        <v>64</v>
      </c>
      <c r="GA226" s="192" t="s">
        <v>64</v>
      </c>
      <c r="GB226" s="192" t="s">
        <v>64</v>
      </c>
      <c r="GC226" s="192" t="s">
        <v>64</v>
      </c>
      <c r="GD226" s="192" t="s">
        <v>64</v>
      </c>
      <c r="GE226" s="192" t="s">
        <v>64</v>
      </c>
      <c r="GF226" s="192" t="s">
        <v>64</v>
      </c>
      <c r="GG226" s="192" t="s">
        <v>64</v>
      </c>
      <c r="GH226" s="192" t="s">
        <v>64</v>
      </c>
      <c r="GI226" s="192" t="s">
        <v>64</v>
      </c>
      <c r="GJ226" s="192" t="s">
        <v>64</v>
      </c>
      <c r="GK226" s="192" t="s">
        <v>64</v>
      </c>
      <c r="GL226" s="192" t="s">
        <v>64</v>
      </c>
      <c r="GM226" s="192" t="s">
        <v>64</v>
      </c>
      <c r="GN226" s="192" t="s">
        <v>82</v>
      </c>
      <c r="GO226" s="192" t="s">
        <v>64</v>
      </c>
      <c r="GP226" s="192" t="s">
        <v>64</v>
      </c>
      <c r="GQ226" s="192" t="s">
        <v>64</v>
      </c>
      <c r="GR226" s="192" t="s">
        <v>64</v>
      </c>
      <c r="GS226" s="192" t="s">
        <v>64</v>
      </c>
      <c r="GT226" s="192" t="s">
        <v>82</v>
      </c>
      <c r="GU226" s="192" t="s">
        <v>64</v>
      </c>
      <c r="GV226" s="192" t="s">
        <v>64</v>
      </c>
      <c r="GW226" s="192" t="s">
        <v>64</v>
      </c>
      <c r="GX226" s="192" t="s">
        <v>64</v>
      </c>
      <c r="GY226" s="192" t="s">
        <v>64</v>
      </c>
      <c r="GZ226" s="192" t="s">
        <v>64</v>
      </c>
      <c r="HA226" s="192" t="s">
        <v>64</v>
      </c>
      <c r="HB226" s="192" t="s">
        <v>64</v>
      </c>
      <c r="HC226" s="192" t="s">
        <v>64</v>
      </c>
      <c r="HD226" s="192" t="s">
        <v>64</v>
      </c>
      <c r="HE226" s="192" t="s">
        <v>64</v>
      </c>
      <c r="HF226" s="192" t="s">
        <v>64</v>
      </c>
      <c r="HG226" s="192" t="s">
        <v>64</v>
      </c>
      <c r="HH226" s="192" t="s">
        <v>64</v>
      </c>
      <c r="HI226" s="192" t="s">
        <v>64</v>
      </c>
      <c r="HJ226" s="192" t="s">
        <v>64</v>
      </c>
      <c r="HK226" s="192" t="s">
        <v>64</v>
      </c>
      <c r="HL226" s="192" t="s">
        <v>64</v>
      </c>
      <c r="HM226" s="192" t="s">
        <v>64</v>
      </c>
      <c r="HN226" s="192" t="s">
        <v>64</v>
      </c>
      <c r="HO226" s="192" t="s">
        <v>64</v>
      </c>
      <c r="HP226" s="192" t="s">
        <v>64</v>
      </c>
      <c r="HQ226" s="192" t="s">
        <v>64</v>
      </c>
      <c r="HR226" s="192" t="s">
        <v>64</v>
      </c>
      <c r="HS226" s="192" t="s">
        <v>64</v>
      </c>
      <c r="HT226" s="192" t="s">
        <v>64</v>
      </c>
      <c r="HU226" s="192" t="s">
        <v>64</v>
      </c>
      <c r="HV226" s="192" t="s">
        <v>64</v>
      </c>
      <c r="HW226" s="192" t="s">
        <v>64</v>
      </c>
      <c r="HX226" s="192" t="s">
        <v>64</v>
      </c>
      <c r="HY226" s="192" t="s">
        <v>64</v>
      </c>
      <c r="HZ226" s="192" t="s">
        <v>64</v>
      </c>
      <c r="IA226" s="192" t="s">
        <v>64</v>
      </c>
      <c r="IB226" s="192" t="s">
        <v>64</v>
      </c>
      <c r="IC226" s="192" t="s">
        <v>64</v>
      </c>
      <c r="ID226" s="192" t="s">
        <v>64</v>
      </c>
      <c r="IE226" s="192" t="s">
        <v>64</v>
      </c>
      <c r="IF226" s="192" t="s">
        <v>64</v>
      </c>
      <c r="IG226" s="192" t="s">
        <v>64</v>
      </c>
      <c r="IH226" s="192" t="s">
        <v>64</v>
      </c>
      <c r="II226" s="192" t="s">
        <v>65</v>
      </c>
      <c r="IJ226" s="192" t="s">
        <v>65</v>
      </c>
      <c r="IK226" s="192" t="s">
        <v>65</v>
      </c>
      <c r="IL226" s="192" t="s">
        <v>65</v>
      </c>
      <c r="IM226" s="192" t="s">
        <v>489</v>
      </c>
      <c r="IN226" s="192" t="s">
        <v>490</v>
      </c>
      <c r="IO226" s="192" t="s">
        <v>489</v>
      </c>
      <c r="IP226" s="192" t="s">
        <v>487</v>
      </c>
      <c r="IQ226" s="192" t="s">
        <v>65</v>
      </c>
      <c r="IR226" s="192" t="s">
        <v>65</v>
      </c>
    </row>
    <row r="227" spans="1:252">
      <c r="A227" s="209" t="str">
        <f t="shared" si="3"/>
        <v>Report</v>
      </c>
      <c r="B227" s="192">
        <v>139831</v>
      </c>
      <c r="C227" s="192">
        <v>3526008</v>
      </c>
      <c r="D227" s="192" t="s">
        <v>1342</v>
      </c>
      <c r="E227" s="192" t="s">
        <v>794</v>
      </c>
      <c r="F227" s="192" t="s">
        <v>528</v>
      </c>
      <c r="G227" s="192" t="s">
        <v>528</v>
      </c>
      <c r="H227" s="192" t="s">
        <v>1343</v>
      </c>
      <c r="I227" s="192" t="s">
        <v>1344</v>
      </c>
      <c r="J227" s="192" t="s">
        <v>781</v>
      </c>
      <c r="K227" s="192" t="s">
        <v>834</v>
      </c>
      <c r="L227" s="192" t="s">
        <v>834</v>
      </c>
      <c r="M227" s="192" t="s">
        <v>783</v>
      </c>
      <c r="N227" s="210" t="s">
        <v>784</v>
      </c>
      <c r="O227" s="211">
        <v>10038934</v>
      </c>
      <c r="P227" s="196">
        <v>43116</v>
      </c>
      <c r="Q227" s="196">
        <v>43118</v>
      </c>
      <c r="R227" s="196">
        <v>43174</v>
      </c>
      <c r="S227" s="192" t="s">
        <v>785</v>
      </c>
      <c r="T227" s="192" t="s">
        <v>786</v>
      </c>
      <c r="U227" s="192">
        <v>3</v>
      </c>
      <c r="V227" s="192">
        <v>3</v>
      </c>
      <c r="W227" s="192">
        <v>3</v>
      </c>
      <c r="X227" s="192">
        <v>2</v>
      </c>
      <c r="Y227" s="192">
        <v>3</v>
      </c>
      <c r="Z227" s="192">
        <v>2</v>
      </c>
      <c r="AA227" s="192" t="s">
        <v>783</v>
      </c>
      <c r="AB227" s="192" t="s">
        <v>489</v>
      </c>
      <c r="AC227" s="192" t="s">
        <v>487</v>
      </c>
      <c r="AD227" s="192" t="s">
        <v>783</v>
      </c>
      <c r="AE227" s="192" t="s">
        <v>783</v>
      </c>
      <c r="AF227" s="192" t="s">
        <v>783</v>
      </c>
      <c r="AG227" s="192" t="s">
        <v>783</v>
      </c>
      <c r="AH227" s="192" t="s">
        <v>783</v>
      </c>
      <c r="AI227" s="192" t="s">
        <v>783</v>
      </c>
      <c r="AJ227" s="192" t="s">
        <v>783</v>
      </c>
      <c r="AK227" s="192" t="s">
        <v>787</v>
      </c>
      <c r="AL227" s="192" t="s">
        <v>64</v>
      </c>
      <c r="AM227" s="192" t="s">
        <v>64</v>
      </c>
      <c r="AN227" s="192" t="s">
        <v>64</v>
      </c>
      <c r="AO227" s="192" t="s">
        <v>64</v>
      </c>
      <c r="AP227" s="192" t="s">
        <v>64</v>
      </c>
      <c r="AQ227" s="192" t="s">
        <v>64</v>
      </c>
      <c r="AR227" s="192" t="s">
        <v>64</v>
      </c>
      <c r="AS227" s="192" t="s">
        <v>64</v>
      </c>
      <c r="AT227" s="192" t="s">
        <v>64</v>
      </c>
      <c r="AU227" s="192" t="s">
        <v>64</v>
      </c>
      <c r="AV227" s="192" t="s">
        <v>64</v>
      </c>
      <c r="AW227" s="192" t="s">
        <v>64</v>
      </c>
      <c r="AX227" s="192" t="s">
        <v>64</v>
      </c>
      <c r="AY227" s="192" t="s">
        <v>64</v>
      </c>
      <c r="AZ227" s="192" t="s">
        <v>64</v>
      </c>
      <c r="BA227" s="192" t="s">
        <v>64</v>
      </c>
      <c r="BB227" s="192" t="s">
        <v>82</v>
      </c>
      <c r="BC227" s="192" t="s">
        <v>64</v>
      </c>
      <c r="BD227" s="192" t="s">
        <v>64</v>
      </c>
      <c r="BE227" s="192" t="s">
        <v>64</v>
      </c>
      <c r="BF227" s="192" t="s">
        <v>64</v>
      </c>
      <c r="BG227" s="192" t="s">
        <v>64</v>
      </c>
      <c r="BH227" s="192" t="s">
        <v>64</v>
      </c>
      <c r="BI227" s="192" t="s">
        <v>64</v>
      </c>
      <c r="BJ227" s="192" t="s">
        <v>64</v>
      </c>
      <c r="BK227" s="192" t="s">
        <v>82</v>
      </c>
      <c r="BL227" s="192" t="s">
        <v>64</v>
      </c>
      <c r="BM227" s="192" t="s">
        <v>64</v>
      </c>
      <c r="BN227" s="192" t="s">
        <v>64</v>
      </c>
      <c r="BO227" s="192" t="s">
        <v>64</v>
      </c>
      <c r="BP227" s="192" t="s">
        <v>64</v>
      </c>
      <c r="BQ227" s="192" t="s">
        <v>64</v>
      </c>
      <c r="BR227" s="192" t="s">
        <v>64</v>
      </c>
      <c r="BS227" s="192" t="s">
        <v>64</v>
      </c>
      <c r="BT227" s="192" t="s">
        <v>64</v>
      </c>
      <c r="BU227" s="192" t="s">
        <v>64</v>
      </c>
      <c r="BV227" s="192" t="s">
        <v>64</v>
      </c>
      <c r="BW227" s="192" t="s">
        <v>64</v>
      </c>
      <c r="BX227" s="192" t="s">
        <v>64</v>
      </c>
      <c r="BY227" s="192" t="s">
        <v>64</v>
      </c>
      <c r="BZ227" s="192" t="s">
        <v>64</v>
      </c>
      <c r="CA227" s="192" t="s">
        <v>64</v>
      </c>
      <c r="CB227" s="192" t="s">
        <v>64</v>
      </c>
      <c r="CC227" s="192" t="s">
        <v>64</v>
      </c>
      <c r="CD227" s="192" t="s">
        <v>64</v>
      </c>
      <c r="CE227" s="192" t="s">
        <v>64</v>
      </c>
      <c r="CF227" s="192" t="s">
        <v>64</v>
      </c>
      <c r="CG227" s="192" t="s">
        <v>64</v>
      </c>
      <c r="CH227" s="192" t="s">
        <v>64</v>
      </c>
      <c r="CI227" s="192" t="s">
        <v>64</v>
      </c>
      <c r="CJ227" s="192" t="s">
        <v>64</v>
      </c>
      <c r="CK227" s="192" t="s">
        <v>64</v>
      </c>
      <c r="CL227" s="192" t="s">
        <v>64</v>
      </c>
      <c r="CM227" s="192" t="s">
        <v>64</v>
      </c>
      <c r="CN227" s="192" t="s">
        <v>64</v>
      </c>
      <c r="CO227" s="192" t="s">
        <v>64</v>
      </c>
      <c r="CP227" s="192" t="s">
        <v>64</v>
      </c>
      <c r="CQ227" s="192" t="s">
        <v>64</v>
      </c>
      <c r="CR227" s="192" t="s">
        <v>82</v>
      </c>
      <c r="CS227" s="192" t="s">
        <v>82</v>
      </c>
      <c r="CT227" s="192" t="s">
        <v>82</v>
      </c>
      <c r="CU227" s="192" t="s">
        <v>64</v>
      </c>
      <c r="CV227" s="192" t="s">
        <v>64</v>
      </c>
      <c r="CW227" s="192" t="s">
        <v>64</v>
      </c>
      <c r="CX227" s="192" t="s">
        <v>64</v>
      </c>
      <c r="CY227" s="192" t="s">
        <v>64</v>
      </c>
      <c r="CZ227" s="192" t="s">
        <v>64</v>
      </c>
      <c r="DA227" s="192" t="s">
        <v>64</v>
      </c>
      <c r="DB227" s="192" t="s">
        <v>64</v>
      </c>
      <c r="DC227" s="192" t="s">
        <v>64</v>
      </c>
      <c r="DD227" s="192" t="s">
        <v>64</v>
      </c>
      <c r="DE227" s="192" t="s">
        <v>64</v>
      </c>
      <c r="DF227" s="192" t="s">
        <v>64</v>
      </c>
      <c r="DG227" s="192" t="s">
        <v>64</v>
      </c>
      <c r="DH227" s="192" t="s">
        <v>64</v>
      </c>
      <c r="DI227" s="192" t="s">
        <v>64</v>
      </c>
      <c r="DJ227" s="192" t="s">
        <v>64</v>
      </c>
      <c r="DK227" s="192" t="s">
        <v>64</v>
      </c>
      <c r="DL227" s="192" t="s">
        <v>64</v>
      </c>
      <c r="DM227" s="192" t="s">
        <v>64</v>
      </c>
      <c r="DN227" s="192" t="s">
        <v>64</v>
      </c>
      <c r="DO227" s="192" t="s">
        <v>64</v>
      </c>
      <c r="DP227" s="192" t="s">
        <v>64</v>
      </c>
      <c r="DQ227" s="192" t="s">
        <v>64</v>
      </c>
      <c r="DR227" s="192" t="s">
        <v>82</v>
      </c>
      <c r="DS227" s="192" t="s">
        <v>64</v>
      </c>
      <c r="DT227" s="192" t="s">
        <v>82</v>
      </c>
      <c r="DU227" s="192" t="s">
        <v>82</v>
      </c>
      <c r="DV227" s="192" t="s">
        <v>82</v>
      </c>
      <c r="DW227" s="192" t="s">
        <v>82</v>
      </c>
      <c r="DX227" s="192" t="s">
        <v>82</v>
      </c>
      <c r="DY227" s="192" t="s">
        <v>82</v>
      </c>
      <c r="DZ227" s="192" t="s">
        <v>82</v>
      </c>
      <c r="EA227" s="192" t="s">
        <v>82</v>
      </c>
      <c r="EB227" s="192" t="s">
        <v>82</v>
      </c>
      <c r="EC227" s="192" t="s">
        <v>82</v>
      </c>
      <c r="ED227" s="192" t="s">
        <v>82</v>
      </c>
      <c r="EE227" s="192" t="s">
        <v>82</v>
      </c>
      <c r="EF227" s="192" t="s">
        <v>82</v>
      </c>
      <c r="EG227" s="192" t="s">
        <v>64</v>
      </c>
      <c r="EH227" s="192" t="s">
        <v>64</v>
      </c>
      <c r="EI227" s="192" t="s">
        <v>64</v>
      </c>
      <c r="EJ227" s="192" t="s">
        <v>64</v>
      </c>
      <c r="EK227" s="192" t="s">
        <v>64</v>
      </c>
      <c r="EL227" s="192" t="s">
        <v>64</v>
      </c>
      <c r="EM227" s="192" t="s">
        <v>64</v>
      </c>
      <c r="EN227" s="192" t="s">
        <v>64</v>
      </c>
      <c r="EO227" s="192" t="s">
        <v>64</v>
      </c>
      <c r="EP227" s="192" t="s">
        <v>64</v>
      </c>
      <c r="EQ227" s="192" t="s">
        <v>64</v>
      </c>
      <c r="ER227" s="192" t="s">
        <v>64</v>
      </c>
      <c r="ES227" s="192" t="s">
        <v>64</v>
      </c>
      <c r="ET227" s="192" t="s">
        <v>64</v>
      </c>
      <c r="EU227" s="192" t="s">
        <v>64</v>
      </c>
      <c r="EV227" s="192" t="s">
        <v>64</v>
      </c>
      <c r="EW227" s="192" t="s">
        <v>64</v>
      </c>
      <c r="EX227" s="192" t="s">
        <v>64</v>
      </c>
      <c r="EY227" s="192" t="s">
        <v>64</v>
      </c>
      <c r="EZ227" s="192" t="s">
        <v>64</v>
      </c>
      <c r="FA227" s="192" t="s">
        <v>64</v>
      </c>
      <c r="FB227" s="192" t="s">
        <v>64</v>
      </c>
      <c r="FC227" s="192" t="s">
        <v>64</v>
      </c>
      <c r="FD227" s="192" t="s">
        <v>82</v>
      </c>
      <c r="FE227" s="192" t="s">
        <v>82</v>
      </c>
      <c r="FF227" s="192" t="s">
        <v>82</v>
      </c>
      <c r="FG227" s="192" t="s">
        <v>82</v>
      </c>
      <c r="FH227" s="192" t="s">
        <v>82</v>
      </c>
      <c r="FI227" s="192" t="s">
        <v>82</v>
      </c>
      <c r="FJ227" s="192" t="s">
        <v>82</v>
      </c>
      <c r="FK227" s="192" t="s">
        <v>64</v>
      </c>
      <c r="FL227" s="192" t="s">
        <v>82</v>
      </c>
      <c r="FM227" s="192" t="s">
        <v>83</v>
      </c>
      <c r="FN227" s="192" t="s">
        <v>82</v>
      </c>
      <c r="FO227" s="192" t="s">
        <v>64</v>
      </c>
      <c r="FP227" s="192" t="s">
        <v>64</v>
      </c>
      <c r="FQ227" s="192" t="s">
        <v>64</v>
      </c>
      <c r="FR227" s="192" t="s">
        <v>64</v>
      </c>
      <c r="FS227" s="192" t="s">
        <v>64</v>
      </c>
      <c r="FT227" s="192" t="s">
        <v>64</v>
      </c>
      <c r="FU227" s="192" t="s">
        <v>64</v>
      </c>
      <c r="FV227" s="192" t="s">
        <v>82</v>
      </c>
      <c r="FW227" s="192" t="s">
        <v>64</v>
      </c>
      <c r="FX227" s="192" t="s">
        <v>64</v>
      </c>
      <c r="FY227" s="192" t="s">
        <v>64</v>
      </c>
      <c r="FZ227" s="192" t="s">
        <v>64</v>
      </c>
      <c r="GA227" s="192" t="s">
        <v>64</v>
      </c>
      <c r="GB227" s="192" t="s">
        <v>64</v>
      </c>
      <c r="GC227" s="192" t="s">
        <v>64</v>
      </c>
      <c r="GD227" s="192" t="s">
        <v>64</v>
      </c>
      <c r="GE227" s="192" t="s">
        <v>64</v>
      </c>
      <c r="GF227" s="192" t="s">
        <v>64</v>
      </c>
      <c r="GG227" s="192" t="s">
        <v>64</v>
      </c>
      <c r="GH227" s="192" t="s">
        <v>64</v>
      </c>
      <c r="GI227" s="192" t="s">
        <v>64</v>
      </c>
      <c r="GJ227" s="192" t="s">
        <v>64</v>
      </c>
      <c r="GK227" s="192" t="s">
        <v>64</v>
      </c>
      <c r="GL227" s="192" t="s">
        <v>64</v>
      </c>
      <c r="GM227" s="192" t="s">
        <v>64</v>
      </c>
      <c r="GN227" s="192" t="s">
        <v>82</v>
      </c>
      <c r="GO227" s="192" t="s">
        <v>64</v>
      </c>
      <c r="GP227" s="192" t="s">
        <v>64</v>
      </c>
      <c r="GQ227" s="192" t="s">
        <v>64</v>
      </c>
      <c r="GR227" s="192" t="s">
        <v>64</v>
      </c>
      <c r="GS227" s="192" t="s">
        <v>64</v>
      </c>
      <c r="GT227" s="192" t="s">
        <v>82</v>
      </c>
      <c r="GU227" s="192" t="s">
        <v>64</v>
      </c>
      <c r="GV227" s="192" t="s">
        <v>64</v>
      </c>
      <c r="GW227" s="192" t="s">
        <v>82</v>
      </c>
      <c r="GX227" s="192" t="s">
        <v>82</v>
      </c>
      <c r="GY227" s="192" t="s">
        <v>64</v>
      </c>
      <c r="GZ227" s="192" t="s">
        <v>64</v>
      </c>
      <c r="HA227" s="192" t="s">
        <v>64</v>
      </c>
      <c r="HB227" s="192" t="s">
        <v>64</v>
      </c>
      <c r="HC227" s="192" t="s">
        <v>82</v>
      </c>
      <c r="HD227" s="192" t="s">
        <v>64</v>
      </c>
      <c r="HE227" s="192" t="s">
        <v>64</v>
      </c>
      <c r="HF227" s="192" t="s">
        <v>64</v>
      </c>
      <c r="HG227" s="192" t="s">
        <v>64</v>
      </c>
      <c r="HH227" s="192" t="s">
        <v>64</v>
      </c>
      <c r="HI227" s="192" t="s">
        <v>64</v>
      </c>
      <c r="HJ227" s="192" t="s">
        <v>64</v>
      </c>
      <c r="HK227" s="192" t="s">
        <v>64</v>
      </c>
      <c r="HL227" s="192" t="s">
        <v>64</v>
      </c>
      <c r="HM227" s="192" t="s">
        <v>64</v>
      </c>
      <c r="HN227" s="192" t="s">
        <v>64</v>
      </c>
      <c r="HO227" s="192" t="s">
        <v>64</v>
      </c>
      <c r="HP227" s="192" t="s">
        <v>82</v>
      </c>
      <c r="HQ227" s="192" t="s">
        <v>82</v>
      </c>
      <c r="HR227" s="192" t="s">
        <v>82</v>
      </c>
      <c r="HS227" s="192" t="s">
        <v>64</v>
      </c>
      <c r="HT227" s="192" t="s">
        <v>64</v>
      </c>
      <c r="HU227" s="192" t="s">
        <v>64</v>
      </c>
      <c r="HV227" s="192" t="s">
        <v>64</v>
      </c>
      <c r="HW227" s="192" t="s">
        <v>64</v>
      </c>
      <c r="HX227" s="192" t="s">
        <v>64</v>
      </c>
      <c r="HY227" s="192" t="s">
        <v>64</v>
      </c>
      <c r="HZ227" s="192" t="s">
        <v>64</v>
      </c>
      <c r="IA227" s="192" t="s">
        <v>64</v>
      </c>
      <c r="IB227" s="192" t="s">
        <v>64</v>
      </c>
      <c r="IC227" s="192" t="s">
        <v>64</v>
      </c>
      <c r="ID227" s="192" t="s">
        <v>64</v>
      </c>
      <c r="IE227" s="192" t="s">
        <v>64</v>
      </c>
      <c r="IF227" s="192" t="s">
        <v>64</v>
      </c>
      <c r="IG227" s="192" t="s">
        <v>64</v>
      </c>
      <c r="IH227" s="192" t="s">
        <v>64</v>
      </c>
      <c r="II227" s="192" t="s">
        <v>64</v>
      </c>
      <c r="IJ227" s="192" t="s">
        <v>64</v>
      </c>
      <c r="IK227" s="192" t="s">
        <v>64</v>
      </c>
      <c r="IL227" s="192" t="s">
        <v>64</v>
      </c>
      <c r="IM227" s="192" t="s">
        <v>490</v>
      </c>
      <c r="IN227" s="192" t="s">
        <v>83</v>
      </c>
      <c r="IO227" s="192" t="s">
        <v>489</v>
      </c>
      <c r="IP227" s="192" t="s">
        <v>487</v>
      </c>
      <c r="IQ227" s="192" t="s">
        <v>64</v>
      </c>
      <c r="IR227" s="192" t="s">
        <v>64</v>
      </c>
    </row>
    <row r="228" spans="1:252">
      <c r="A228" s="209" t="str">
        <f t="shared" si="3"/>
        <v>Report</v>
      </c>
      <c r="B228" s="192">
        <v>141128</v>
      </c>
      <c r="C228" s="192">
        <v>8616012</v>
      </c>
      <c r="D228" s="192" t="s">
        <v>1345</v>
      </c>
      <c r="E228" s="192" t="s">
        <v>794</v>
      </c>
      <c r="F228" s="192" t="s">
        <v>532</v>
      </c>
      <c r="G228" s="192" t="s">
        <v>532</v>
      </c>
      <c r="H228" s="192" t="s">
        <v>1346</v>
      </c>
      <c r="I228" s="192" t="s">
        <v>1347</v>
      </c>
      <c r="J228" s="192" t="s">
        <v>781</v>
      </c>
      <c r="K228" s="192" t="s">
        <v>781</v>
      </c>
      <c r="L228" s="192" t="s">
        <v>782</v>
      </c>
      <c r="M228" s="192" t="s">
        <v>783</v>
      </c>
      <c r="N228" s="210" t="s">
        <v>784</v>
      </c>
      <c r="O228" s="211">
        <v>10047137</v>
      </c>
      <c r="P228" s="196">
        <v>43207</v>
      </c>
      <c r="Q228" s="196">
        <v>43209</v>
      </c>
      <c r="R228" s="196">
        <v>43230</v>
      </c>
      <c r="S228" s="192" t="s">
        <v>785</v>
      </c>
      <c r="T228" s="192" t="s">
        <v>786</v>
      </c>
      <c r="U228" s="192">
        <v>2</v>
      </c>
      <c r="V228" s="192">
        <v>2</v>
      </c>
      <c r="W228" s="192">
        <v>2</v>
      </c>
      <c r="X228" s="192">
        <v>2</v>
      </c>
      <c r="Y228" s="192">
        <v>2</v>
      </c>
      <c r="Z228" s="192" t="s">
        <v>783</v>
      </c>
      <c r="AA228" s="192" t="s">
        <v>783</v>
      </c>
      <c r="AB228" s="192" t="s">
        <v>489</v>
      </c>
      <c r="AC228" s="192" t="s">
        <v>488</v>
      </c>
      <c r="AD228" s="192" t="s">
        <v>783</v>
      </c>
      <c r="AE228" s="192" t="s">
        <v>783</v>
      </c>
      <c r="AF228" s="192" t="s">
        <v>783</v>
      </c>
      <c r="AG228" s="192" t="s">
        <v>487</v>
      </c>
      <c r="AH228" s="192" t="s">
        <v>783</v>
      </c>
      <c r="AI228" s="192" t="s">
        <v>783</v>
      </c>
      <c r="AJ228" s="192" t="s">
        <v>783</v>
      </c>
      <c r="AK228" s="192" t="s">
        <v>787</v>
      </c>
      <c r="AL228" s="192" t="s">
        <v>64</v>
      </c>
      <c r="AM228" s="192" t="s">
        <v>64</v>
      </c>
      <c r="AN228" s="192" t="s">
        <v>64</v>
      </c>
      <c r="AO228" s="192" t="s">
        <v>64</v>
      </c>
      <c r="AP228" s="192" t="s">
        <v>64</v>
      </c>
      <c r="AQ228" s="192" t="s">
        <v>64</v>
      </c>
      <c r="AR228" s="192" t="s">
        <v>64</v>
      </c>
      <c r="AS228" s="192" t="s">
        <v>64</v>
      </c>
      <c r="AT228" s="192" t="s">
        <v>64</v>
      </c>
      <c r="AU228" s="192" t="s">
        <v>64</v>
      </c>
      <c r="AV228" s="192" t="s">
        <v>64</v>
      </c>
      <c r="AW228" s="192" t="s">
        <v>64</v>
      </c>
      <c r="AX228" s="192" t="s">
        <v>64</v>
      </c>
      <c r="AY228" s="192" t="s">
        <v>64</v>
      </c>
      <c r="AZ228" s="192" t="s">
        <v>64</v>
      </c>
      <c r="BA228" s="192" t="s">
        <v>64</v>
      </c>
      <c r="BB228" s="192" t="s">
        <v>82</v>
      </c>
      <c r="BC228" s="192" t="s">
        <v>64</v>
      </c>
      <c r="BD228" s="192" t="s">
        <v>64</v>
      </c>
      <c r="BE228" s="192" t="s">
        <v>64</v>
      </c>
      <c r="BF228" s="192" t="s">
        <v>64</v>
      </c>
      <c r="BG228" s="192" t="s">
        <v>64</v>
      </c>
      <c r="BH228" s="192" t="s">
        <v>64</v>
      </c>
      <c r="BI228" s="192" t="s">
        <v>64</v>
      </c>
      <c r="BJ228" s="192" t="s">
        <v>82</v>
      </c>
      <c r="BK228" s="192" t="s">
        <v>82</v>
      </c>
      <c r="BL228" s="192" t="s">
        <v>64</v>
      </c>
      <c r="BM228" s="192" t="s">
        <v>64</v>
      </c>
      <c r="BN228" s="192" t="s">
        <v>64</v>
      </c>
      <c r="BO228" s="192" t="s">
        <v>64</v>
      </c>
      <c r="BP228" s="192" t="s">
        <v>64</v>
      </c>
      <c r="BQ228" s="192" t="s">
        <v>64</v>
      </c>
      <c r="BR228" s="192" t="s">
        <v>64</v>
      </c>
      <c r="BS228" s="192" t="s">
        <v>64</v>
      </c>
      <c r="BT228" s="192" t="s">
        <v>64</v>
      </c>
      <c r="BU228" s="192" t="s">
        <v>64</v>
      </c>
      <c r="BV228" s="192" t="s">
        <v>64</v>
      </c>
      <c r="BW228" s="192" t="s">
        <v>64</v>
      </c>
      <c r="BX228" s="192" t="s">
        <v>64</v>
      </c>
      <c r="BY228" s="192" t="s">
        <v>64</v>
      </c>
      <c r="BZ228" s="192" t="s">
        <v>64</v>
      </c>
      <c r="CA228" s="192" t="s">
        <v>64</v>
      </c>
      <c r="CB228" s="192" t="s">
        <v>64</v>
      </c>
      <c r="CC228" s="192" t="s">
        <v>64</v>
      </c>
      <c r="CD228" s="192" t="s">
        <v>64</v>
      </c>
      <c r="CE228" s="192" t="s">
        <v>64</v>
      </c>
      <c r="CF228" s="192" t="s">
        <v>64</v>
      </c>
      <c r="CG228" s="192" t="s">
        <v>64</v>
      </c>
      <c r="CH228" s="192" t="s">
        <v>64</v>
      </c>
      <c r="CI228" s="192" t="s">
        <v>64</v>
      </c>
      <c r="CJ228" s="192" t="s">
        <v>64</v>
      </c>
      <c r="CK228" s="192" t="s">
        <v>64</v>
      </c>
      <c r="CL228" s="192" t="s">
        <v>64</v>
      </c>
      <c r="CM228" s="192" t="s">
        <v>64</v>
      </c>
      <c r="CN228" s="192" t="s">
        <v>64</v>
      </c>
      <c r="CO228" s="192" t="s">
        <v>64</v>
      </c>
      <c r="CP228" s="192" t="s">
        <v>64</v>
      </c>
      <c r="CQ228" s="192" t="s">
        <v>64</v>
      </c>
      <c r="CR228" s="192" t="s">
        <v>82</v>
      </c>
      <c r="CS228" s="192" t="s">
        <v>82</v>
      </c>
      <c r="CT228" s="192" t="s">
        <v>82</v>
      </c>
      <c r="CU228" s="192" t="s">
        <v>64</v>
      </c>
      <c r="CV228" s="192" t="s">
        <v>64</v>
      </c>
      <c r="CW228" s="192" t="s">
        <v>64</v>
      </c>
      <c r="CX228" s="192" t="s">
        <v>64</v>
      </c>
      <c r="CY228" s="192" t="s">
        <v>64</v>
      </c>
      <c r="CZ228" s="192" t="s">
        <v>64</v>
      </c>
      <c r="DA228" s="192" t="s">
        <v>64</v>
      </c>
      <c r="DB228" s="192" t="s">
        <v>64</v>
      </c>
      <c r="DC228" s="192" t="s">
        <v>64</v>
      </c>
      <c r="DD228" s="192" t="s">
        <v>64</v>
      </c>
      <c r="DE228" s="192" t="s">
        <v>64</v>
      </c>
      <c r="DF228" s="192" t="s">
        <v>64</v>
      </c>
      <c r="DG228" s="192" t="s">
        <v>64</v>
      </c>
      <c r="DH228" s="192" t="s">
        <v>64</v>
      </c>
      <c r="DI228" s="192" t="s">
        <v>64</v>
      </c>
      <c r="DJ228" s="192" t="s">
        <v>64</v>
      </c>
      <c r="DK228" s="192" t="s">
        <v>64</v>
      </c>
      <c r="DL228" s="192" t="s">
        <v>64</v>
      </c>
      <c r="DM228" s="192" t="s">
        <v>64</v>
      </c>
      <c r="DN228" s="192" t="s">
        <v>64</v>
      </c>
      <c r="DO228" s="192" t="s">
        <v>64</v>
      </c>
      <c r="DP228" s="192" t="s">
        <v>64</v>
      </c>
      <c r="DQ228" s="192" t="s">
        <v>64</v>
      </c>
      <c r="DR228" s="192" t="s">
        <v>64</v>
      </c>
      <c r="DS228" s="192" t="s">
        <v>64</v>
      </c>
      <c r="DT228" s="192" t="s">
        <v>64</v>
      </c>
      <c r="DU228" s="192" t="s">
        <v>64</v>
      </c>
      <c r="DV228" s="192" t="s">
        <v>64</v>
      </c>
      <c r="DW228" s="192" t="s">
        <v>64</v>
      </c>
      <c r="DX228" s="192" t="s">
        <v>64</v>
      </c>
      <c r="DY228" s="192" t="s">
        <v>64</v>
      </c>
      <c r="DZ228" s="192" t="s">
        <v>64</v>
      </c>
      <c r="EA228" s="192" t="s">
        <v>64</v>
      </c>
      <c r="EB228" s="192" t="s">
        <v>64</v>
      </c>
      <c r="EC228" s="192" t="s">
        <v>64</v>
      </c>
      <c r="ED228" s="192" t="s">
        <v>64</v>
      </c>
      <c r="EE228" s="192" t="s">
        <v>64</v>
      </c>
      <c r="EF228" s="192" t="s">
        <v>64</v>
      </c>
      <c r="EG228" s="192" t="s">
        <v>64</v>
      </c>
      <c r="EH228" s="192" t="s">
        <v>64</v>
      </c>
      <c r="EI228" s="192" t="s">
        <v>64</v>
      </c>
      <c r="EJ228" s="192" t="s">
        <v>64</v>
      </c>
      <c r="EK228" s="192" t="s">
        <v>64</v>
      </c>
      <c r="EL228" s="192" t="s">
        <v>64</v>
      </c>
      <c r="EM228" s="192" t="s">
        <v>64</v>
      </c>
      <c r="EN228" s="192" t="s">
        <v>64</v>
      </c>
      <c r="EO228" s="192" t="s">
        <v>64</v>
      </c>
      <c r="EP228" s="192" t="s">
        <v>64</v>
      </c>
      <c r="EQ228" s="192" t="s">
        <v>64</v>
      </c>
      <c r="ER228" s="192" t="s">
        <v>64</v>
      </c>
      <c r="ES228" s="192" t="s">
        <v>64</v>
      </c>
      <c r="ET228" s="192" t="s">
        <v>64</v>
      </c>
      <c r="EU228" s="192" t="s">
        <v>64</v>
      </c>
      <c r="EV228" s="192" t="s">
        <v>64</v>
      </c>
      <c r="EW228" s="192" t="s">
        <v>64</v>
      </c>
      <c r="EX228" s="192" t="s">
        <v>64</v>
      </c>
      <c r="EY228" s="192" t="s">
        <v>64</v>
      </c>
      <c r="EZ228" s="192" t="s">
        <v>64</v>
      </c>
      <c r="FA228" s="192" t="s">
        <v>64</v>
      </c>
      <c r="FB228" s="192" t="s">
        <v>64</v>
      </c>
      <c r="FC228" s="192" t="s">
        <v>64</v>
      </c>
      <c r="FD228" s="192" t="s">
        <v>64</v>
      </c>
      <c r="FE228" s="192" t="s">
        <v>64</v>
      </c>
      <c r="FF228" s="192" t="s">
        <v>64</v>
      </c>
      <c r="FG228" s="192" t="s">
        <v>64</v>
      </c>
      <c r="FH228" s="192" t="s">
        <v>64</v>
      </c>
      <c r="FI228" s="192" t="s">
        <v>64</v>
      </c>
      <c r="FJ228" s="192" t="s">
        <v>64</v>
      </c>
      <c r="FK228" s="192" t="s">
        <v>64</v>
      </c>
      <c r="FL228" s="192" t="s">
        <v>64</v>
      </c>
      <c r="FM228" s="192" t="s">
        <v>64</v>
      </c>
      <c r="FN228" s="192" t="s">
        <v>64</v>
      </c>
      <c r="FO228" s="192" t="s">
        <v>64</v>
      </c>
      <c r="FP228" s="192" t="s">
        <v>64</v>
      </c>
      <c r="FQ228" s="192" t="s">
        <v>64</v>
      </c>
      <c r="FR228" s="192" t="s">
        <v>64</v>
      </c>
      <c r="FS228" s="192" t="s">
        <v>64</v>
      </c>
      <c r="FT228" s="192" t="s">
        <v>64</v>
      </c>
      <c r="FU228" s="192" t="s">
        <v>64</v>
      </c>
      <c r="FV228" s="192" t="s">
        <v>64</v>
      </c>
      <c r="FW228" s="192" t="s">
        <v>64</v>
      </c>
      <c r="FX228" s="192" t="s">
        <v>64</v>
      </c>
      <c r="FY228" s="192" t="s">
        <v>64</v>
      </c>
      <c r="FZ228" s="192" t="s">
        <v>64</v>
      </c>
      <c r="GA228" s="192" t="s">
        <v>64</v>
      </c>
      <c r="GB228" s="192" t="s">
        <v>64</v>
      </c>
      <c r="GC228" s="192" t="s">
        <v>64</v>
      </c>
      <c r="GD228" s="192" t="s">
        <v>64</v>
      </c>
      <c r="GE228" s="192" t="s">
        <v>64</v>
      </c>
      <c r="GF228" s="192" t="s">
        <v>64</v>
      </c>
      <c r="GG228" s="192" t="s">
        <v>64</v>
      </c>
      <c r="GH228" s="192" t="s">
        <v>64</v>
      </c>
      <c r="GI228" s="192" t="s">
        <v>64</v>
      </c>
      <c r="GJ228" s="192" t="s">
        <v>64</v>
      </c>
      <c r="GK228" s="192" t="s">
        <v>64</v>
      </c>
      <c r="GL228" s="192" t="s">
        <v>64</v>
      </c>
      <c r="GM228" s="192" t="s">
        <v>64</v>
      </c>
      <c r="GN228" s="192" t="s">
        <v>82</v>
      </c>
      <c r="GO228" s="192" t="s">
        <v>64</v>
      </c>
      <c r="GP228" s="192" t="s">
        <v>64</v>
      </c>
      <c r="GQ228" s="192" t="s">
        <v>64</v>
      </c>
      <c r="GR228" s="192" t="s">
        <v>64</v>
      </c>
      <c r="GS228" s="192" t="s">
        <v>64</v>
      </c>
      <c r="GT228" s="192" t="s">
        <v>64</v>
      </c>
      <c r="GU228" s="192" t="s">
        <v>64</v>
      </c>
      <c r="GV228" s="192" t="s">
        <v>64</v>
      </c>
      <c r="GW228" s="192" t="s">
        <v>64</v>
      </c>
      <c r="GX228" s="192" t="s">
        <v>64</v>
      </c>
      <c r="GY228" s="192" t="s">
        <v>64</v>
      </c>
      <c r="GZ228" s="192" t="s">
        <v>64</v>
      </c>
      <c r="HA228" s="192" t="s">
        <v>64</v>
      </c>
      <c r="HB228" s="192" t="s">
        <v>64</v>
      </c>
      <c r="HC228" s="192" t="s">
        <v>64</v>
      </c>
      <c r="HD228" s="192" t="s">
        <v>64</v>
      </c>
      <c r="HE228" s="192" t="s">
        <v>82</v>
      </c>
      <c r="HF228" s="192" t="s">
        <v>64</v>
      </c>
      <c r="HG228" s="192" t="s">
        <v>64</v>
      </c>
      <c r="HH228" s="192" t="s">
        <v>64</v>
      </c>
      <c r="HI228" s="192" t="s">
        <v>64</v>
      </c>
      <c r="HJ228" s="192" t="s">
        <v>64</v>
      </c>
      <c r="HK228" s="192" t="s">
        <v>64</v>
      </c>
      <c r="HL228" s="192" t="s">
        <v>64</v>
      </c>
      <c r="HM228" s="192" t="s">
        <v>64</v>
      </c>
      <c r="HN228" s="192" t="s">
        <v>64</v>
      </c>
      <c r="HO228" s="192" t="s">
        <v>82</v>
      </c>
      <c r="HP228" s="192" t="s">
        <v>82</v>
      </c>
      <c r="HQ228" s="192" t="s">
        <v>82</v>
      </c>
      <c r="HR228" s="192" t="s">
        <v>82</v>
      </c>
      <c r="HS228" s="192" t="s">
        <v>64</v>
      </c>
      <c r="HT228" s="192" t="s">
        <v>64</v>
      </c>
      <c r="HU228" s="192" t="s">
        <v>64</v>
      </c>
      <c r="HV228" s="192" t="s">
        <v>64</v>
      </c>
      <c r="HW228" s="192" t="s">
        <v>64</v>
      </c>
      <c r="HX228" s="192" t="s">
        <v>64</v>
      </c>
      <c r="HY228" s="192" t="s">
        <v>64</v>
      </c>
      <c r="HZ228" s="192" t="s">
        <v>64</v>
      </c>
      <c r="IA228" s="192" t="s">
        <v>64</v>
      </c>
      <c r="IB228" s="192" t="s">
        <v>64</v>
      </c>
      <c r="IC228" s="192" t="s">
        <v>64</v>
      </c>
      <c r="ID228" s="192" t="s">
        <v>64</v>
      </c>
      <c r="IE228" s="192" t="s">
        <v>64</v>
      </c>
      <c r="IF228" s="192" t="s">
        <v>64</v>
      </c>
      <c r="IG228" s="192" t="s">
        <v>64</v>
      </c>
      <c r="IH228" s="192" t="s">
        <v>64</v>
      </c>
      <c r="II228" s="192" t="s">
        <v>64</v>
      </c>
      <c r="IJ228" s="192" t="s">
        <v>64</v>
      </c>
      <c r="IK228" s="192" t="s">
        <v>64</v>
      </c>
      <c r="IL228" s="192" t="s">
        <v>64</v>
      </c>
      <c r="IM228" s="192" t="s">
        <v>490</v>
      </c>
      <c r="IN228" s="192" t="s">
        <v>83</v>
      </c>
      <c r="IO228" s="192" t="s">
        <v>489</v>
      </c>
      <c r="IP228" s="192" t="s">
        <v>487</v>
      </c>
      <c r="IQ228" s="192" t="s">
        <v>82</v>
      </c>
      <c r="IR228" s="192" t="s">
        <v>82</v>
      </c>
    </row>
    <row r="229" spans="1:252">
      <c r="A229" s="209" t="str">
        <f t="shared" si="3"/>
        <v>Report</v>
      </c>
      <c r="B229" s="192">
        <v>105993</v>
      </c>
      <c r="C229" s="192">
        <v>3556007</v>
      </c>
      <c r="D229" s="192" t="s">
        <v>1348</v>
      </c>
      <c r="E229" s="192" t="s">
        <v>794</v>
      </c>
      <c r="F229" s="192" t="s">
        <v>528</v>
      </c>
      <c r="G229" s="192" t="s">
        <v>528</v>
      </c>
      <c r="H229" s="192" t="s">
        <v>864</v>
      </c>
      <c r="I229" s="192" t="s">
        <v>1349</v>
      </c>
      <c r="J229" s="192" t="s">
        <v>781</v>
      </c>
      <c r="K229" s="192" t="s">
        <v>860</v>
      </c>
      <c r="L229" s="192" t="s">
        <v>860</v>
      </c>
      <c r="M229" s="192" t="s">
        <v>783</v>
      </c>
      <c r="N229" s="210" t="s">
        <v>784</v>
      </c>
      <c r="O229" s="211">
        <v>10048616</v>
      </c>
      <c r="P229" s="196">
        <v>43263</v>
      </c>
      <c r="Q229" s="196">
        <v>43265</v>
      </c>
      <c r="R229" s="196">
        <v>43299</v>
      </c>
      <c r="S229" s="192" t="s">
        <v>785</v>
      </c>
      <c r="T229" s="192" t="s">
        <v>786</v>
      </c>
      <c r="U229" s="192">
        <v>3</v>
      </c>
      <c r="V229" s="192">
        <v>3</v>
      </c>
      <c r="W229" s="192">
        <v>3</v>
      </c>
      <c r="X229" s="192">
        <v>2</v>
      </c>
      <c r="Y229" s="192">
        <v>3</v>
      </c>
      <c r="Z229" s="192">
        <v>3</v>
      </c>
      <c r="AA229" s="192" t="s">
        <v>783</v>
      </c>
      <c r="AB229" s="192" t="s">
        <v>489</v>
      </c>
      <c r="AC229" s="192" t="s">
        <v>487</v>
      </c>
      <c r="AD229" s="192" t="s">
        <v>783</v>
      </c>
      <c r="AE229" s="192" t="s">
        <v>783</v>
      </c>
      <c r="AF229" s="192" t="s">
        <v>783</v>
      </c>
      <c r="AG229" s="192" t="s">
        <v>783</v>
      </c>
      <c r="AH229" s="192" t="s">
        <v>783</v>
      </c>
      <c r="AI229" s="192" t="s">
        <v>783</v>
      </c>
      <c r="AJ229" s="192" t="s">
        <v>783</v>
      </c>
      <c r="AK229" s="192" t="s">
        <v>787</v>
      </c>
      <c r="AL229" s="192" t="s">
        <v>64</v>
      </c>
      <c r="AM229" s="192" t="s">
        <v>64</v>
      </c>
      <c r="AN229" s="192" t="s">
        <v>64</v>
      </c>
      <c r="AO229" s="192" t="s">
        <v>64</v>
      </c>
      <c r="AP229" s="192" t="s">
        <v>64</v>
      </c>
      <c r="AQ229" s="192" t="s">
        <v>64</v>
      </c>
      <c r="AR229" s="192" t="s">
        <v>64</v>
      </c>
      <c r="AS229" s="192" t="s">
        <v>64</v>
      </c>
      <c r="AT229" s="192" t="s">
        <v>64</v>
      </c>
      <c r="AU229" s="192" t="s">
        <v>64</v>
      </c>
      <c r="AV229" s="192" t="s">
        <v>64</v>
      </c>
      <c r="AW229" s="192" t="s">
        <v>64</v>
      </c>
      <c r="AX229" s="192" t="s">
        <v>64</v>
      </c>
      <c r="AY229" s="192" t="s">
        <v>64</v>
      </c>
      <c r="AZ229" s="192" t="s">
        <v>64</v>
      </c>
      <c r="BA229" s="192" t="s">
        <v>64</v>
      </c>
      <c r="BB229" s="192" t="s">
        <v>64</v>
      </c>
      <c r="BC229" s="192" t="s">
        <v>64</v>
      </c>
      <c r="BD229" s="192" t="s">
        <v>64</v>
      </c>
      <c r="BE229" s="192" t="s">
        <v>64</v>
      </c>
      <c r="BF229" s="192" t="s">
        <v>64</v>
      </c>
      <c r="BG229" s="192" t="s">
        <v>64</v>
      </c>
      <c r="BH229" s="192" t="s">
        <v>64</v>
      </c>
      <c r="BI229" s="192" t="s">
        <v>64</v>
      </c>
      <c r="BJ229" s="192" t="s">
        <v>64</v>
      </c>
      <c r="BK229" s="192" t="s">
        <v>82</v>
      </c>
      <c r="BL229" s="192" t="s">
        <v>64</v>
      </c>
      <c r="BM229" s="192" t="s">
        <v>64</v>
      </c>
      <c r="BN229" s="192" t="s">
        <v>64</v>
      </c>
      <c r="BO229" s="192" t="s">
        <v>64</v>
      </c>
      <c r="BP229" s="192" t="s">
        <v>64</v>
      </c>
      <c r="BQ229" s="192" t="s">
        <v>64</v>
      </c>
      <c r="BR229" s="192" t="s">
        <v>64</v>
      </c>
      <c r="BS229" s="192" t="s">
        <v>64</v>
      </c>
      <c r="BT229" s="192" t="s">
        <v>64</v>
      </c>
      <c r="BU229" s="192" t="s">
        <v>64</v>
      </c>
      <c r="BV229" s="192" t="s">
        <v>64</v>
      </c>
      <c r="BW229" s="192" t="s">
        <v>64</v>
      </c>
      <c r="BX229" s="192" t="s">
        <v>64</v>
      </c>
      <c r="BY229" s="192" t="s">
        <v>64</v>
      </c>
      <c r="BZ229" s="192" t="s">
        <v>64</v>
      </c>
      <c r="CA229" s="192" t="s">
        <v>64</v>
      </c>
      <c r="CB229" s="192" t="s">
        <v>64</v>
      </c>
      <c r="CC229" s="192" t="s">
        <v>64</v>
      </c>
      <c r="CD229" s="192" t="s">
        <v>64</v>
      </c>
      <c r="CE229" s="192" t="s">
        <v>64</v>
      </c>
      <c r="CF229" s="192" t="s">
        <v>64</v>
      </c>
      <c r="CG229" s="192" t="s">
        <v>64</v>
      </c>
      <c r="CH229" s="192" t="s">
        <v>64</v>
      </c>
      <c r="CI229" s="192" t="s">
        <v>64</v>
      </c>
      <c r="CJ229" s="192" t="s">
        <v>64</v>
      </c>
      <c r="CK229" s="192" t="s">
        <v>64</v>
      </c>
      <c r="CL229" s="192" t="s">
        <v>64</v>
      </c>
      <c r="CM229" s="192" t="s">
        <v>64</v>
      </c>
      <c r="CN229" s="192" t="s">
        <v>64</v>
      </c>
      <c r="CO229" s="192" t="s">
        <v>64</v>
      </c>
      <c r="CP229" s="192" t="s">
        <v>64</v>
      </c>
      <c r="CQ229" s="192" t="s">
        <v>64</v>
      </c>
      <c r="CR229" s="192" t="s">
        <v>82</v>
      </c>
      <c r="CS229" s="192" t="s">
        <v>82</v>
      </c>
      <c r="CT229" s="192" t="s">
        <v>82</v>
      </c>
      <c r="CU229" s="192" t="s">
        <v>64</v>
      </c>
      <c r="CV229" s="192" t="s">
        <v>64</v>
      </c>
      <c r="CW229" s="192" t="s">
        <v>64</v>
      </c>
      <c r="CX229" s="192" t="s">
        <v>64</v>
      </c>
      <c r="CY229" s="192" t="s">
        <v>64</v>
      </c>
      <c r="CZ229" s="192" t="s">
        <v>64</v>
      </c>
      <c r="DA229" s="192" t="s">
        <v>64</v>
      </c>
      <c r="DB229" s="192" t="s">
        <v>64</v>
      </c>
      <c r="DC229" s="192" t="s">
        <v>64</v>
      </c>
      <c r="DD229" s="192" t="s">
        <v>64</v>
      </c>
      <c r="DE229" s="192" t="s">
        <v>64</v>
      </c>
      <c r="DF229" s="192" t="s">
        <v>64</v>
      </c>
      <c r="DG229" s="192" t="s">
        <v>64</v>
      </c>
      <c r="DH229" s="192" t="s">
        <v>64</v>
      </c>
      <c r="DI229" s="192" t="s">
        <v>64</v>
      </c>
      <c r="DJ229" s="192" t="s">
        <v>64</v>
      </c>
      <c r="DK229" s="192" t="s">
        <v>64</v>
      </c>
      <c r="DL229" s="192" t="s">
        <v>64</v>
      </c>
      <c r="DM229" s="192" t="s">
        <v>64</v>
      </c>
      <c r="DN229" s="192" t="s">
        <v>64</v>
      </c>
      <c r="DO229" s="192" t="s">
        <v>64</v>
      </c>
      <c r="DP229" s="192" t="s">
        <v>64</v>
      </c>
      <c r="DQ229" s="192" t="s">
        <v>64</v>
      </c>
      <c r="DR229" s="192" t="s">
        <v>82</v>
      </c>
      <c r="DS229" s="192" t="s">
        <v>64</v>
      </c>
      <c r="DT229" s="192" t="s">
        <v>64</v>
      </c>
      <c r="DU229" s="192" t="s">
        <v>64</v>
      </c>
      <c r="DV229" s="192" t="s">
        <v>64</v>
      </c>
      <c r="DW229" s="192" t="s">
        <v>64</v>
      </c>
      <c r="DX229" s="192" t="s">
        <v>64</v>
      </c>
      <c r="DY229" s="192" t="s">
        <v>64</v>
      </c>
      <c r="DZ229" s="192" t="s">
        <v>64</v>
      </c>
      <c r="EA229" s="192" t="s">
        <v>64</v>
      </c>
      <c r="EB229" s="192" t="s">
        <v>64</v>
      </c>
      <c r="EC229" s="192" t="s">
        <v>64</v>
      </c>
      <c r="ED229" s="192" t="s">
        <v>64</v>
      </c>
      <c r="EE229" s="192" t="s">
        <v>64</v>
      </c>
      <c r="EF229" s="192" t="s">
        <v>82</v>
      </c>
      <c r="EG229" s="192" t="s">
        <v>64</v>
      </c>
      <c r="EH229" s="192" t="s">
        <v>64</v>
      </c>
      <c r="EI229" s="192" t="s">
        <v>64</v>
      </c>
      <c r="EJ229" s="192" t="s">
        <v>64</v>
      </c>
      <c r="EK229" s="192" t="s">
        <v>64</v>
      </c>
      <c r="EL229" s="192" t="s">
        <v>64</v>
      </c>
      <c r="EM229" s="192" t="s">
        <v>64</v>
      </c>
      <c r="EN229" s="192" t="s">
        <v>64</v>
      </c>
      <c r="EO229" s="192" t="s">
        <v>64</v>
      </c>
      <c r="EP229" s="192" t="s">
        <v>64</v>
      </c>
      <c r="EQ229" s="192" t="s">
        <v>64</v>
      </c>
      <c r="ER229" s="192" t="s">
        <v>64</v>
      </c>
      <c r="ES229" s="192" t="s">
        <v>64</v>
      </c>
      <c r="ET229" s="192" t="s">
        <v>64</v>
      </c>
      <c r="EU229" s="192" t="s">
        <v>64</v>
      </c>
      <c r="EV229" s="192" t="s">
        <v>64</v>
      </c>
      <c r="EW229" s="192" t="s">
        <v>64</v>
      </c>
      <c r="EX229" s="192" t="s">
        <v>64</v>
      </c>
      <c r="EY229" s="192" t="s">
        <v>64</v>
      </c>
      <c r="EZ229" s="192" t="s">
        <v>64</v>
      </c>
      <c r="FA229" s="192" t="s">
        <v>64</v>
      </c>
      <c r="FB229" s="192" t="s">
        <v>64</v>
      </c>
      <c r="FC229" s="192" t="s">
        <v>64</v>
      </c>
      <c r="FD229" s="192" t="s">
        <v>64</v>
      </c>
      <c r="FE229" s="192" t="s">
        <v>64</v>
      </c>
      <c r="FF229" s="192" t="s">
        <v>64</v>
      </c>
      <c r="FG229" s="192" t="s">
        <v>64</v>
      </c>
      <c r="FH229" s="192" t="s">
        <v>64</v>
      </c>
      <c r="FI229" s="192" t="s">
        <v>82</v>
      </c>
      <c r="FJ229" s="192" t="s">
        <v>64</v>
      </c>
      <c r="FK229" s="192" t="s">
        <v>64</v>
      </c>
      <c r="FL229" s="192" t="s">
        <v>64</v>
      </c>
      <c r="FM229" s="192" t="s">
        <v>64</v>
      </c>
      <c r="FN229" s="192" t="s">
        <v>64</v>
      </c>
      <c r="FO229" s="192" t="s">
        <v>64</v>
      </c>
      <c r="FP229" s="192" t="s">
        <v>64</v>
      </c>
      <c r="FQ229" s="192" t="s">
        <v>64</v>
      </c>
      <c r="FR229" s="192" t="s">
        <v>64</v>
      </c>
      <c r="FS229" s="192" t="s">
        <v>64</v>
      </c>
      <c r="FT229" s="192" t="s">
        <v>64</v>
      </c>
      <c r="FU229" s="192" t="s">
        <v>64</v>
      </c>
      <c r="FV229" s="192" t="s">
        <v>82</v>
      </c>
      <c r="FW229" s="192" t="s">
        <v>64</v>
      </c>
      <c r="FX229" s="192" t="s">
        <v>64</v>
      </c>
      <c r="FY229" s="192" t="s">
        <v>64</v>
      </c>
      <c r="FZ229" s="192" t="s">
        <v>64</v>
      </c>
      <c r="GA229" s="192" t="s">
        <v>64</v>
      </c>
      <c r="GB229" s="192" t="s">
        <v>64</v>
      </c>
      <c r="GC229" s="192" t="s">
        <v>64</v>
      </c>
      <c r="GD229" s="192" t="s">
        <v>64</v>
      </c>
      <c r="GE229" s="192" t="s">
        <v>64</v>
      </c>
      <c r="GF229" s="192" t="s">
        <v>64</v>
      </c>
      <c r="GG229" s="192" t="s">
        <v>64</v>
      </c>
      <c r="GH229" s="192" t="s">
        <v>64</v>
      </c>
      <c r="GI229" s="192" t="s">
        <v>64</v>
      </c>
      <c r="GJ229" s="192" t="s">
        <v>64</v>
      </c>
      <c r="GK229" s="192" t="s">
        <v>64</v>
      </c>
      <c r="GL229" s="192" t="s">
        <v>64</v>
      </c>
      <c r="GM229" s="192" t="s">
        <v>64</v>
      </c>
      <c r="GN229" s="192" t="s">
        <v>82</v>
      </c>
      <c r="GO229" s="192" t="s">
        <v>64</v>
      </c>
      <c r="GP229" s="192" t="s">
        <v>64</v>
      </c>
      <c r="GQ229" s="192" t="s">
        <v>64</v>
      </c>
      <c r="GR229" s="192" t="s">
        <v>64</v>
      </c>
      <c r="GS229" s="192" t="s">
        <v>64</v>
      </c>
      <c r="GT229" s="192" t="s">
        <v>82</v>
      </c>
      <c r="GU229" s="192" t="s">
        <v>64</v>
      </c>
      <c r="GV229" s="192" t="s">
        <v>64</v>
      </c>
      <c r="GW229" s="192" t="s">
        <v>82</v>
      </c>
      <c r="GX229" s="192" t="s">
        <v>82</v>
      </c>
      <c r="GY229" s="192" t="s">
        <v>64</v>
      </c>
      <c r="GZ229" s="192" t="s">
        <v>64</v>
      </c>
      <c r="HA229" s="192" t="s">
        <v>64</v>
      </c>
      <c r="HB229" s="192" t="s">
        <v>64</v>
      </c>
      <c r="HC229" s="192" t="s">
        <v>64</v>
      </c>
      <c r="HD229" s="192" t="s">
        <v>64</v>
      </c>
      <c r="HE229" s="192" t="s">
        <v>64</v>
      </c>
      <c r="HF229" s="192" t="s">
        <v>64</v>
      </c>
      <c r="HG229" s="192" t="s">
        <v>64</v>
      </c>
      <c r="HH229" s="192" t="s">
        <v>64</v>
      </c>
      <c r="HI229" s="192" t="s">
        <v>64</v>
      </c>
      <c r="HJ229" s="192" t="s">
        <v>64</v>
      </c>
      <c r="HK229" s="192" t="s">
        <v>64</v>
      </c>
      <c r="HL229" s="192" t="s">
        <v>64</v>
      </c>
      <c r="HM229" s="192" t="s">
        <v>64</v>
      </c>
      <c r="HN229" s="192" t="s">
        <v>64</v>
      </c>
      <c r="HO229" s="192" t="s">
        <v>82</v>
      </c>
      <c r="HP229" s="192" t="s">
        <v>82</v>
      </c>
      <c r="HQ229" s="192" t="s">
        <v>82</v>
      </c>
      <c r="HR229" s="192" t="s">
        <v>82</v>
      </c>
      <c r="HS229" s="192" t="s">
        <v>64</v>
      </c>
      <c r="HT229" s="192" t="s">
        <v>64</v>
      </c>
      <c r="HU229" s="192" t="s">
        <v>64</v>
      </c>
      <c r="HV229" s="192" t="s">
        <v>64</v>
      </c>
      <c r="HW229" s="192" t="s">
        <v>64</v>
      </c>
      <c r="HX229" s="192" t="s">
        <v>64</v>
      </c>
      <c r="HY229" s="192" t="s">
        <v>64</v>
      </c>
      <c r="HZ229" s="192" t="s">
        <v>64</v>
      </c>
      <c r="IA229" s="192" t="s">
        <v>64</v>
      </c>
      <c r="IB229" s="192" t="s">
        <v>64</v>
      </c>
      <c r="IC229" s="192" t="s">
        <v>64</v>
      </c>
      <c r="ID229" s="192" t="s">
        <v>64</v>
      </c>
      <c r="IE229" s="192" t="s">
        <v>64</v>
      </c>
      <c r="IF229" s="192" t="s">
        <v>64</v>
      </c>
      <c r="IG229" s="192" t="s">
        <v>64</v>
      </c>
      <c r="IH229" s="192" t="s">
        <v>64</v>
      </c>
      <c r="II229" s="192" t="s">
        <v>64</v>
      </c>
      <c r="IJ229" s="192" t="s">
        <v>64</v>
      </c>
      <c r="IK229" s="192" t="s">
        <v>64</v>
      </c>
      <c r="IL229" s="192" t="s">
        <v>64</v>
      </c>
      <c r="IM229" s="192" t="s">
        <v>490</v>
      </c>
      <c r="IN229" s="192" t="s">
        <v>83</v>
      </c>
      <c r="IO229" s="192" t="s">
        <v>489</v>
      </c>
      <c r="IP229" s="192" t="s">
        <v>487</v>
      </c>
      <c r="IQ229" s="192" t="s">
        <v>64</v>
      </c>
      <c r="IR229" s="192" t="s">
        <v>64</v>
      </c>
    </row>
    <row r="230" spans="1:252">
      <c r="A230" s="209" t="str">
        <f t="shared" si="3"/>
        <v>Report</v>
      </c>
      <c r="B230" s="192">
        <v>134424</v>
      </c>
      <c r="C230" s="192">
        <v>8726013</v>
      </c>
      <c r="D230" s="192" t="s">
        <v>1350</v>
      </c>
      <c r="E230" s="192" t="s">
        <v>794</v>
      </c>
      <c r="F230" s="192" t="s">
        <v>535</v>
      </c>
      <c r="G230" s="192" t="s">
        <v>535</v>
      </c>
      <c r="H230" s="192" t="s">
        <v>1351</v>
      </c>
      <c r="I230" s="192" t="s">
        <v>1352</v>
      </c>
      <c r="J230" s="192" t="s">
        <v>834</v>
      </c>
      <c r="K230" s="192" t="s">
        <v>834</v>
      </c>
      <c r="L230" s="192" t="s">
        <v>834</v>
      </c>
      <c r="M230" s="192" t="s">
        <v>783</v>
      </c>
      <c r="N230" s="210" t="s">
        <v>784</v>
      </c>
      <c r="O230" s="211">
        <v>10033951</v>
      </c>
      <c r="P230" s="196">
        <v>43025</v>
      </c>
      <c r="Q230" s="196">
        <v>43027</v>
      </c>
      <c r="R230" s="196">
        <v>43053</v>
      </c>
      <c r="S230" s="192" t="s">
        <v>785</v>
      </c>
      <c r="T230" s="192" t="s">
        <v>786</v>
      </c>
      <c r="U230" s="192">
        <v>3</v>
      </c>
      <c r="V230" s="192">
        <v>3</v>
      </c>
      <c r="W230" s="192">
        <v>3</v>
      </c>
      <c r="X230" s="192">
        <v>2</v>
      </c>
      <c r="Y230" s="192">
        <v>3</v>
      </c>
      <c r="Z230" s="192">
        <v>2</v>
      </c>
      <c r="AA230" s="192" t="s">
        <v>783</v>
      </c>
      <c r="AB230" s="192" t="s">
        <v>489</v>
      </c>
      <c r="AC230" s="192" t="s">
        <v>487</v>
      </c>
      <c r="AD230" s="192" t="s">
        <v>783</v>
      </c>
      <c r="AE230" s="192" t="s">
        <v>783</v>
      </c>
      <c r="AF230" s="192" t="s">
        <v>783</v>
      </c>
      <c r="AG230" s="192" t="s">
        <v>783</v>
      </c>
      <c r="AH230" s="192" t="s">
        <v>783</v>
      </c>
      <c r="AI230" s="192" t="s">
        <v>783</v>
      </c>
      <c r="AJ230" s="192" t="s">
        <v>783</v>
      </c>
      <c r="AK230" s="192" t="s">
        <v>787</v>
      </c>
      <c r="AL230" s="192" t="s">
        <v>64</v>
      </c>
      <c r="AM230" s="192" t="s">
        <v>64</v>
      </c>
      <c r="AN230" s="192" t="s">
        <v>64</v>
      </c>
      <c r="AO230" s="192" t="s">
        <v>64</v>
      </c>
      <c r="AP230" s="192" t="s">
        <v>64</v>
      </c>
      <c r="AQ230" s="192" t="s">
        <v>64</v>
      </c>
      <c r="AR230" s="192" t="s">
        <v>64</v>
      </c>
      <c r="AS230" s="192" t="s">
        <v>64</v>
      </c>
      <c r="AT230" s="192" t="s">
        <v>64</v>
      </c>
      <c r="AU230" s="192" t="s">
        <v>64</v>
      </c>
      <c r="AV230" s="192" t="s">
        <v>64</v>
      </c>
      <c r="AW230" s="192" t="s">
        <v>64</v>
      </c>
      <c r="AX230" s="192" t="s">
        <v>64</v>
      </c>
      <c r="AY230" s="192" t="s">
        <v>64</v>
      </c>
      <c r="AZ230" s="192" t="s">
        <v>64</v>
      </c>
      <c r="BA230" s="192" t="s">
        <v>64</v>
      </c>
      <c r="BB230" s="192" t="s">
        <v>82</v>
      </c>
      <c r="BC230" s="192" t="s">
        <v>64</v>
      </c>
      <c r="BD230" s="192" t="s">
        <v>64</v>
      </c>
      <c r="BE230" s="192" t="s">
        <v>64</v>
      </c>
      <c r="BF230" s="192" t="s">
        <v>64</v>
      </c>
      <c r="BG230" s="192" t="s">
        <v>64</v>
      </c>
      <c r="BH230" s="192" t="s">
        <v>64</v>
      </c>
      <c r="BI230" s="192" t="s">
        <v>64</v>
      </c>
      <c r="BJ230" s="192" t="s">
        <v>64</v>
      </c>
      <c r="BK230" s="192" t="s">
        <v>64</v>
      </c>
      <c r="BL230" s="192" t="s">
        <v>64</v>
      </c>
      <c r="BM230" s="192" t="s">
        <v>64</v>
      </c>
      <c r="BN230" s="192" t="s">
        <v>64</v>
      </c>
      <c r="BO230" s="192" t="s">
        <v>64</v>
      </c>
      <c r="BP230" s="192" t="s">
        <v>64</v>
      </c>
      <c r="BQ230" s="192" t="s">
        <v>64</v>
      </c>
      <c r="BR230" s="192" t="s">
        <v>64</v>
      </c>
      <c r="BS230" s="192" t="s">
        <v>64</v>
      </c>
      <c r="BT230" s="192" t="s">
        <v>64</v>
      </c>
      <c r="BU230" s="192" t="s">
        <v>64</v>
      </c>
      <c r="BV230" s="192" t="s">
        <v>64</v>
      </c>
      <c r="BW230" s="192" t="s">
        <v>64</v>
      </c>
      <c r="BX230" s="192" t="s">
        <v>64</v>
      </c>
      <c r="BY230" s="192" t="s">
        <v>64</v>
      </c>
      <c r="BZ230" s="192" t="s">
        <v>64</v>
      </c>
      <c r="CA230" s="192" t="s">
        <v>64</v>
      </c>
      <c r="CB230" s="192" t="s">
        <v>64</v>
      </c>
      <c r="CC230" s="192" t="s">
        <v>64</v>
      </c>
      <c r="CD230" s="192" t="s">
        <v>64</v>
      </c>
      <c r="CE230" s="192" t="s">
        <v>64</v>
      </c>
      <c r="CF230" s="192" t="s">
        <v>64</v>
      </c>
      <c r="CG230" s="192" t="s">
        <v>64</v>
      </c>
      <c r="CH230" s="192" t="s">
        <v>64</v>
      </c>
      <c r="CI230" s="192" t="s">
        <v>64</v>
      </c>
      <c r="CJ230" s="192" t="s">
        <v>64</v>
      </c>
      <c r="CK230" s="192" t="s">
        <v>64</v>
      </c>
      <c r="CL230" s="192" t="s">
        <v>64</v>
      </c>
      <c r="CM230" s="192" t="s">
        <v>64</v>
      </c>
      <c r="CN230" s="192" t="s">
        <v>64</v>
      </c>
      <c r="CO230" s="192" t="s">
        <v>64</v>
      </c>
      <c r="CP230" s="192" t="s">
        <v>64</v>
      </c>
      <c r="CQ230" s="192" t="s">
        <v>64</v>
      </c>
      <c r="CR230" s="192" t="s">
        <v>64</v>
      </c>
      <c r="CS230" s="192" t="s">
        <v>64</v>
      </c>
      <c r="CT230" s="192" t="s">
        <v>82</v>
      </c>
      <c r="CU230" s="192" t="s">
        <v>64</v>
      </c>
      <c r="CV230" s="192" t="s">
        <v>64</v>
      </c>
      <c r="CW230" s="192" t="s">
        <v>64</v>
      </c>
      <c r="CX230" s="192" t="s">
        <v>64</v>
      </c>
      <c r="CY230" s="192" t="s">
        <v>64</v>
      </c>
      <c r="CZ230" s="192" t="s">
        <v>64</v>
      </c>
      <c r="DA230" s="192" t="s">
        <v>64</v>
      </c>
      <c r="DB230" s="192" t="s">
        <v>64</v>
      </c>
      <c r="DC230" s="192" t="s">
        <v>64</v>
      </c>
      <c r="DD230" s="192" t="s">
        <v>64</v>
      </c>
      <c r="DE230" s="192" t="s">
        <v>64</v>
      </c>
      <c r="DF230" s="192" t="s">
        <v>64</v>
      </c>
      <c r="DG230" s="192" t="s">
        <v>64</v>
      </c>
      <c r="DH230" s="192" t="s">
        <v>64</v>
      </c>
      <c r="DI230" s="192" t="s">
        <v>64</v>
      </c>
      <c r="DJ230" s="192" t="s">
        <v>64</v>
      </c>
      <c r="DK230" s="192" t="s">
        <v>64</v>
      </c>
      <c r="DL230" s="192" t="s">
        <v>64</v>
      </c>
      <c r="DM230" s="192" t="s">
        <v>64</v>
      </c>
      <c r="DN230" s="192" t="s">
        <v>64</v>
      </c>
      <c r="DO230" s="192" t="s">
        <v>64</v>
      </c>
      <c r="DP230" s="192" t="s">
        <v>64</v>
      </c>
      <c r="DQ230" s="192" t="s">
        <v>64</v>
      </c>
      <c r="DR230" s="192" t="s">
        <v>82</v>
      </c>
      <c r="DS230" s="192" t="s">
        <v>64</v>
      </c>
      <c r="DT230" s="192" t="s">
        <v>64</v>
      </c>
      <c r="DU230" s="192" t="s">
        <v>64</v>
      </c>
      <c r="DV230" s="192" t="s">
        <v>64</v>
      </c>
      <c r="DW230" s="192" t="s">
        <v>64</v>
      </c>
      <c r="DX230" s="192" t="s">
        <v>64</v>
      </c>
      <c r="DY230" s="192" t="s">
        <v>64</v>
      </c>
      <c r="DZ230" s="192" t="s">
        <v>64</v>
      </c>
      <c r="EA230" s="192" t="s">
        <v>64</v>
      </c>
      <c r="EB230" s="192" t="s">
        <v>64</v>
      </c>
      <c r="EC230" s="192" t="s">
        <v>64</v>
      </c>
      <c r="ED230" s="192" t="s">
        <v>64</v>
      </c>
      <c r="EE230" s="192" t="s">
        <v>64</v>
      </c>
      <c r="EF230" s="192" t="s">
        <v>64</v>
      </c>
      <c r="EG230" s="192" t="s">
        <v>64</v>
      </c>
      <c r="EH230" s="192" t="s">
        <v>64</v>
      </c>
      <c r="EI230" s="192" t="s">
        <v>64</v>
      </c>
      <c r="EJ230" s="192" t="s">
        <v>64</v>
      </c>
      <c r="EK230" s="192" t="s">
        <v>64</v>
      </c>
      <c r="EL230" s="192" t="s">
        <v>64</v>
      </c>
      <c r="EM230" s="192" t="s">
        <v>64</v>
      </c>
      <c r="EN230" s="192" t="s">
        <v>64</v>
      </c>
      <c r="EO230" s="192" t="s">
        <v>64</v>
      </c>
      <c r="EP230" s="192" t="s">
        <v>64</v>
      </c>
      <c r="EQ230" s="192" t="s">
        <v>64</v>
      </c>
      <c r="ER230" s="192" t="s">
        <v>64</v>
      </c>
      <c r="ES230" s="192" t="s">
        <v>64</v>
      </c>
      <c r="ET230" s="192" t="s">
        <v>64</v>
      </c>
      <c r="EU230" s="192" t="s">
        <v>64</v>
      </c>
      <c r="EV230" s="192" t="s">
        <v>64</v>
      </c>
      <c r="EW230" s="192" t="s">
        <v>64</v>
      </c>
      <c r="EX230" s="192" t="s">
        <v>64</v>
      </c>
      <c r="EY230" s="192" t="s">
        <v>64</v>
      </c>
      <c r="EZ230" s="192" t="s">
        <v>64</v>
      </c>
      <c r="FA230" s="192" t="s">
        <v>64</v>
      </c>
      <c r="FB230" s="192" t="s">
        <v>64</v>
      </c>
      <c r="FC230" s="192" t="s">
        <v>64</v>
      </c>
      <c r="FD230" s="192" t="s">
        <v>64</v>
      </c>
      <c r="FE230" s="192" t="s">
        <v>64</v>
      </c>
      <c r="FF230" s="192" t="s">
        <v>64</v>
      </c>
      <c r="FG230" s="192" t="s">
        <v>64</v>
      </c>
      <c r="FH230" s="192" t="s">
        <v>64</v>
      </c>
      <c r="FI230" s="192" t="s">
        <v>64</v>
      </c>
      <c r="FJ230" s="192" t="s">
        <v>64</v>
      </c>
      <c r="FK230" s="192" t="s">
        <v>64</v>
      </c>
      <c r="FL230" s="192" t="s">
        <v>64</v>
      </c>
      <c r="FM230" s="192" t="s">
        <v>64</v>
      </c>
      <c r="FN230" s="192" t="s">
        <v>64</v>
      </c>
      <c r="FO230" s="192" t="s">
        <v>64</v>
      </c>
      <c r="FP230" s="192" t="s">
        <v>64</v>
      </c>
      <c r="FQ230" s="192" t="s">
        <v>64</v>
      </c>
      <c r="FR230" s="192" t="s">
        <v>64</v>
      </c>
      <c r="FS230" s="192" t="s">
        <v>64</v>
      </c>
      <c r="FT230" s="192" t="s">
        <v>64</v>
      </c>
      <c r="FU230" s="192" t="s">
        <v>64</v>
      </c>
      <c r="FV230" s="192" t="s">
        <v>64</v>
      </c>
      <c r="FW230" s="192" t="s">
        <v>64</v>
      </c>
      <c r="FX230" s="192" t="s">
        <v>64</v>
      </c>
      <c r="FY230" s="192" t="s">
        <v>64</v>
      </c>
      <c r="FZ230" s="192" t="s">
        <v>64</v>
      </c>
      <c r="GA230" s="192" t="s">
        <v>64</v>
      </c>
      <c r="GB230" s="192" t="s">
        <v>64</v>
      </c>
      <c r="GC230" s="192" t="s">
        <v>64</v>
      </c>
      <c r="GD230" s="192" t="s">
        <v>64</v>
      </c>
      <c r="GE230" s="192" t="s">
        <v>64</v>
      </c>
      <c r="GF230" s="192" t="s">
        <v>64</v>
      </c>
      <c r="GG230" s="192" t="s">
        <v>64</v>
      </c>
      <c r="GH230" s="192" t="s">
        <v>64</v>
      </c>
      <c r="GI230" s="192" t="s">
        <v>64</v>
      </c>
      <c r="GJ230" s="192" t="s">
        <v>64</v>
      </c>
      <c r="GK230" s="192" t="s">
        <v>64</v>
      </c>
      <c r="GL230" s="192" t="s">
        <v>64</v>
      </c>
      <c r="GM230" s="192" t="s">
        <v>64</v>
      </c>
      <c r="GN230" s="192" t="s">
        <v>82</v>
      </c>
      <c r="GO230" s="192" t="s">
        <v>64</v>
      </c>
      <c r="GP230" s="192" t="s">
        <v>64</v>
      </c>
      <c r="GQ230" s="192" t="s">
        <v>64</v>
      </c>
      <c r="GR230" s="192" t="s">
        <v>64</v>
      </c>
      <c r="GS230" s="192" t="s">
        <v>64</v>
      </c>
      <c r="GT230" s="192" t="s">
        <v>64</v>
      </c>
      <c r="GU230" s="192" t="s">
        <v>64</v>
      </c>
      <c r="GV230" s="192" t="s">
        <v>64</v>
      </c>
      <c r="GW230" s="192" t="s">
        <v>64</v>
      </c>
      <c r="GX230" s="192" t="s">
        <v>64</v>
      </c>
      <c r="GY230" s="192" t="s">
        <v>64</v>
      </c>
      <c r="GZ230" s="192" t="s">
        <v>64</v>
      </c>
      <c r="HA230" s="192" t="s">
        <v>64</v>
      </c>
      <c r="HB230" s="192" t="s">
        <v>64</v>
      </c>
      <c r="HC230" s="192" t="s">
        <v>64</v>
      </c>
      <c r="HD230" s="192" t="s">
        <v>64</v>
      </c>
      <c r="HE230" s="192" t="s">
        <v>64</v>
      </c>
      <c r="HF230" s="192" t="s">
        <v>64</v>
      </c>
      <c r="HG230" s="192" t="s">
        <v>64</v>
      </c>
      <c r="HH230" s="192" t="s">
        <v>64</v>
      </c>
      <c r="HI230" s="192" t="s">
        <v>64</v>
      </c>
      <c r="HJ230" s="192" t="s">
        <v>64</v>
      </c>
      <c r="HK230" s="192" t="s">
        <v>64</v>
      </c>
      <c r="HL230" s="192" t="s">
        <v>64</v>
      </c>
      <c r="HM230" s="192" t="s">
        <v>64</v>
      </c>
      <c r="HN230" s="192" t="s">
        <v>64</v>
      </c>
      <c r="HO230" s="192" t="s">
        <v>64</v>
      </c>
      <c r="HP230" s="192" t="s">
        <v>64</v>
      </c>
      <c r="HQ230" s="192" t="s">
        <v>64</v>
      </c>
      <c r="HR230" s="192" t="s">
        <v>64</v>
      </c>
      <c r="HS230" s="192" t="s">
        <v>64</v>
      </c>
      <c r="HT230" s="192" t="s">
        <v>64</v>
      </c>
      <c r="HU230" s="192" t="s">
        <v>64</v>
      </c>
      <c r="HV230" s="192" t="s">
        <v>64</v>
      </c>
      <c r="HW230" s="192" t="s">
        <v>64</v>
      </c>
      <c r="HX230" s="192" t="s">
        <v>64</v>
      </c>
      <c r="HY230" s="192" t="s">
        <v>64</v>
      </c>
      <c r="HZ230" s="192" t="s">
        <v>64</v>
      </c>
      <c r="IA230" s="192" t="s">
        <v>64</v>
      </c>
      <c r="IB230" s="192" t="s">
        <v>64</v>
      </c>
      <c r="IC230" s="192" t="s">
        <v>64</v>
      </c>
      <c r="ID230" s="192" t="s">
        <v>64</v>
      </c>
      <c r="IE230" s="192" t="s">
        <v>64</v>
      </c>
      <c r="IF230" s="192" t="s">
        <v>64</v>
      </c>
      <c r="IG230" s="192" t="s">
        <v>64</v>
      </c>
      <c r="IH230" s="192" t="s">
        <v>64</v>
      </c>
      <c r="II230" s="192" t="s">
        <v>64</v>
      </c>
      <c r="IJ230" s="192" t="s">
        <v>64</v>
      </c>
      <c r="IK230" s="192" t="s">
        <v>64</v>
      </c>
      <c r="IL230" s="192" t="s">
        <v>64</v>
      </c>
      <c r="IM230" s="192" t="s">
        <v>490</v>
      </c>
      <c r="IN230" s="192" t="s">
        <v>83</v>
      </c>
      <c r="IO230" s="192" t="s">
        <v>489</v>
      </c>
      <c r="IP230" s="192" t="s">
        <v>487</v>
      </c>
      <c r="IQ230" s="192" t="s">
        <v>64</v>
      </c>
      <c r="IR230" s="192" t="s">
        <v>64</v>
      </c>
    </row>
    <row r="231" spans="1:252">
      <c r="A231" s="209" t="str">
        <f t="shared" si="3"/>
        <v>Report</v>
      </c>
      <c r="B231" s="192">
        <v>139962</v>
      </c>
      <c r="C231" s="192">
        <v>3306015</v>
      </c>
      <c r="D231" s="192" t="s">
        <v>1353</v>
      </c>
      <c r="E231" s="192" t="s">
        <v>794</v>
      </c>
      <c r="F231" s="192" t="s">
        <v>532</v>
      </c>
      <c r="G231" s="192" t="s">
        <v>532</v>
      </c>
      <c r="H231" s="192" t="s">
        <v>822</v>
      </c>
      <c r="I231" s="192" t="s">
        <v>1354</v>
      </c>
      <c r="J231" s="192" t="s">
        <v>781</v>
      </c>
      <c r="K231" s="192" t="s">
        <v>1355</v>
      </c>
      <c r="L231" s="192" t="s">
        <v>834</v>
      </c>
      <c r="M231" s="192" t="s">
        <v>783</v>
      </c>
      <c r="N231" s="210" t="s">
        <v>784</v>
      </c>
      <c r="O231" s="211">
        <v>10033583</v>
      </c>
      <c r="P231" s="196">
        <v>43144</v>
      </c>
      <c r="Q231" s="196">
        <v>43146</v>
      </c>
      <c r="R231" s="196">
        <v>43174</v>
      </c>
      <c r="S231" s="192" t="s">
        <v>785</v>
      </c>
      <c r="T231" s="192" t="s">
        <v>786</v>
      </c>
      <c r="U231" s="192">
        <v>2</v>
      </c>
      <c r="V231" s="192">
        <v>2</v>
      </c>
      <c r="W231" s="192">
        <v>2</v>
      </c>
      <c r="X231" s="192">
        <v>2</v>
      </c>
      <c r="Y231" s="192">
        <v>2</v>
      </c>
      <c r="Z231" s="192" t="s">
        <v>783</v>
      </c>
      <c r="AA231" s="192" t="s">
        <v>783</v>
      </c>
      <c r="AB231" s="192" t="s">
        <v>489</v>
      </c>
      <c r="AC231" s="192" t="s">
        <v>487</v>
      </c>
      <c r="AD231" s="192" t="s">
        <v>783</v>
      </c>
      <c r="AE231" s="192" t="s">
        <v>783</v>
      </c>
      <c r="AF231" s="192" t="s">
        <v>783</v>
      </c>
      <c r="AG231" s="192" t="s">
        <v>783</v>
      </c>
      <c r="AH231" s="192" t="s">
        <v>783</v>
      </c>
      <c r="AI231" s="192" t="s">
        <v>783</v>
      </c>
      <c r="AJ231" s="192" t="s">
        <v>783</v>
      </c>
      <c r="AK231" s="192" t="s">
        <v>787</v>
      </c>
      <c r="AL231" s="192" t="s">
        <v>64</v>
      </c>
      <c r="AM231" s="192" t="s">
        <v>64</v>
      </c>
      <c r="AN231" s="192" t="s">
        <v>64</v>
      </c>
      <c r="AO231" s="192" t="s">
        <v>64</v>
      </c>
      <c r="AP231" s="192" t="s">
        <v>64</v>
      </c>
      <c r="AQ231" s="192" t="s">
        <v>64</v>
      </c>
      <c r="AR231" s="192" t="s">
        <v>64</v>
      </c>
      <c r="AS231" s="192" t="s">
        <v>64</v>
      </c>
      <c r="AT231" s="192" t="s">
        <v>64</v>
      </c>
      <c r="AU231" s="192" t="s">
        <v>64</v>
      </c>
      <c r="AV231" s="192" t="s">
        <v>64</v>
      </c>
      <c r="AW231" s="192" t="s">
        <v>64</v>
      </c>
      <c r="AX231" s="192" t="s">
        <v>64</v>
      </c>
      <c r="AY231" s="192" t="s">
        <v>64</v>
      </c>
      <c r="AZ231" s="192" t="s">
        <v>64</v>
      </c>
      <c r="BA231" s="192" t="s">
        <v>64</v>
      </c>
      <c r="BB231" s="192" t="s">
        <v>64</v>
      </c>
      <c r="BC231" s="192" t="s">
        <v>64</v>
      </c>
      <c r="BD231" s="192" t="s">
        <v>64</v>
      </c>
      <c r="BE231" s="192" t="s">
        <v>64</v>
      </c>
      <c r="BF231" s="192" t="s">
        <v>64</v>
      </c>
      <c r="BG231" s="192" t="s">
        <v>64</v>
      </c>
      <c r="BH231" s="192" t="s">
        <v>64</v>
      </c>
      <c r="BI231" s="192" t="s">
        <v>64</v>
      </c>
      <c r="BJ231" s="192" t="s">
        <v>82</v>
      </c>
      <c r="BK231" s="192" t="s">
        <v>82</v>
      </c>
      <c r="BL231" s="192" t="s">
        <v>64</v>
      </c>
      <c r="BM231" s="192" t="s">
        <v>64</v>
      </c>
      <c r="BN231" s="192" t="s">
        <v>64</v>
      </c>
      <c r="BO231" s="192" t="s">
        <v>64</v>
      </c>
      <c r="BP231" s="192" t="s">
        <v>64</v>
      </c>
      <c r="BQ231" s="192" t="s">
        <v>64</v>
      </c>
      <c r="BR231" s="192" t="s">
        <v>64</v>
      </c>
      <c r="BS231" s="192" t="s">
        <v>64</v>
      </c>
      <c r="BT231" s="192" t="s">
        <v>64</v>
      </c>
      <c r="BU231" s="192" t="s">
        <v>64</v>
      </c>
      <c r="BV231" s="192" t="s">
        <v>64</v>
      </c>
      <c r="BW231" s="192" t="s">
        <v>64</v>
      </c>
      <c r="BX231" s="192" t="s">
        <v>64</v>
      </c>
      <c r="BY231" s="192" t="s">
        <v>64</v>
      </c>
      <c r="BZ231" s="192" t="s">
        <v>64</v>
      </c>
      <c r="CA231" s="192" t="s">
        <v>64</v>
      </c>
      <c r="CB231" s="192" t="s">
        <v>64</v>
      </c>
      <c r="CC231" s="192" t="s">
        <v>64</v>
      </c>
      <c r="CD231" s="192" t="s">
        <v>64</v>
      </c>
      <c r="CE231" s="192" t="s">
        <v>64</v>
      </c>
      <c r="CF231" s="192" t="s">
        <v>64</v>
      </c>
      <c r="CG231" s="192" t="s">
        <v>64</v>
      </c>
      <c r="CH231" s="192" t="s">
        <v>64</v>
      </c>
      <c r="CI231" s="192" t="s">
        <v>64</v>
      </c>
      <c r="CJ231" s="192" t="s">
        <v>64</v>
      </c>
      <c r="CK231" s="192" t="s">
        <v>64</v>
      </c>
      <c r="CL231" s="192" t="s">
        <v>64</v>
      </c>
      <c r="CM231" s="192" t="s">
        <v>64</v>
      </c>
      <c r="CN231" s="192" t="s">
        <v>64</v>
      </c>
      <c r="CO231" s="192" t="s">
        <v>64</v>
      </c>
      <c r="CP231" s="192" t="s">
        <v>64</v>
      </c>
      <c r="CQ231" s="192" t="s">
        <v>64</v>
      </c>
      <c r="CR231" s="192" t="s">
        <v>64</v>
      </c>
      <c r="CS231" s="192" t="s">
        <v>82</v>
      </c>
      <c r="CT231" s="192" t="s">
        <v>82</v>
      </c>
      <c r="CU231" s="192" t="s">
        <v>64</v>
      </c>
      <c r="CV231" s="192" t="s">
        <v>64</v>
      </c>
      <c r="CW231" s="192" t="s">
        <v>64</v>
      </c>
      <c r="CX231" s="192" t="s">
        <v>64</v>
      </c>
      <c r="CY231" s="192" t="s">
        <v>64</v>
      </c>
      <c r="CZ231" s="192" t="s">
        <v>64</v>
      </c>
      <c r="DA231" s="192" t="s">
        <v>64</v>
      </c>
      <c r="DB231" s="192" t="s">
        <v>64</v>
      </c>
      <c r="DC231" s="192" t="s">
        <v>64</v>
      </c>
      <c r="DD231" s="192" t="s">
        <v>64</v>
      </c>
      <c r="DE231" s="192" t="s">
        <v>64</v>
      </c>
      <c r="DF231" s="192" t="s">
        <v>64</v>
      </c>
      <c r="DG231" s="192" t="s">
        <v>64</v>
      </c>
      <c r="DH231" s="192" t="s">
        <v>64</v>
      </c>
      <c r="DI231" s="192" t="s">
        <v>64</v>
      </c>
      <c r="DJ231" s="192" t="s">
        <v>64</v>
      </c>
      <c r="DK231" s="192" t="s">
        <v>64</v>
      </c>
      <c r="DL231" s="192" t="s">
        <v>64</v>
      </c>
      <c r="DM231" s="192" t="s">
        <v>64</v>
      </c>
      <c r="DN231" s="192" t="s">
        <v>64</v>
      </c>
      <c r="DO231" s="192" t="s">
        <v>64</v>
      </c>
      <c r="DP231" s="192" t="s">
        <v>64</v>
      </c>
      <c r="DQ231" s="192" t="s">
        <v>64</v>
      </c>
      <c r="DR231" s="192" t="s">
        <v>64</v>
      </c>
      <c r="DS231" s="192" t="s">
        <v>64</v>
      </c>
      <c r="DT231" s="192" t="s">
        <v>64</v>
      </c>
      <c r="DU231" s="192" t="s">
        <v>64</v>
      </c>
      <c r="DV231" s="192" t="s">
        <v>64</v>
      </c>
      <c r="DW231" s="192" t="s">
        <v>64</v>
      </c>
      <c r="DX231" s="192" t="s">
        <v>64</v>
      </c>
      <c r="DY231" s="192" t="s">
        <v>64</v>
      </c>
      <c r="DZ231" s="192" t="s">
        <v>64</v>
      </c>
      <c r="EA231" s="192" t="s">
        <v>64</v>
      </c>
      <c r="EB231" s="192" t="s">
        <v>64</v>
      </c>
      <c r="EC231" s="192" t="s">
        <v>64</v>
      </c>
      <c r="ED231" s="192" t="s">
        <v>64</v>
      </c>
      <c r="EE231" s="192" t="s">
        <v>64</v>
      </c>
      <c r="EF231" s="192" t="s">
        <v>82</v>
      </c>
      <c r="EG231" s="192" t="s">
        <v>82</v>
      </c>
      <c r="EH231" s="192" t="s">
        <v>64</v>
      </c>
      <c r="EI231" s="192" t="s">
        <v>64</v>
      </c>
      <c r="EJ231" s="192" t="s">
        <v>64</v>
      </c>
      <c r="EK231" s="192" t="s">
        <v>64</v>
      </c>
      <c r="EL231" s="192" t="s">
        <v>64</v>
      </c>
      <c r="EM231" s="192" t="s">
        <v>64</v>
      </c>
      <c r="EN231" s="192" t="s">
        <v>64</v>
      </c>
      <c r="EO231" s="192" t="s">
        <v>64</v>
      </c>
      <c r="EP231" s="192" t="s">
        <v>64</v>
      </c>
      <c r="EQ231" s="192" t="s">
        <v>64</v>
      </c>
      <c r="ER231" s="192" t="s">
        <v>64</v>
      </c>
      <c r="ES231" s="192" t="s">
        <v>64</v>
      </c>
      <c r="ET231" s="192" t="s">
        <v>64</v>
      </c>
      <c r="EU231" s="192" t="s">
        <v>64</v>
      </c>
      <c r="EV231" s="192" t="s">
        <v>64</v>
      </c>
      <c r="EW231" s="192" t="s">
        <v>64</v>
      </c>
      <c r="EX231" s="192" t="s">
        <v>64</v>
      </c>
      <c r="EY231" s="192" t="s">
        <v>64</v>
      </c>
      <c r="EZ231" s="192" t="s">
        <v>64</v>
      </c>
      <c r="FA231" s="192" t="s">
        <v>64</v>
      </c>
      <c r="FB231" s="192" t="s">
        <v>64</v>
      </c>
      <c r="FC231" s="192" t="s">
        <v>64</v>
      </c>
      <c r="FD231" s="192" t="s">
        <v>64</v>
      </c>
      <c r="FE231" s="192" t="s">
        <v>64</v>
      </c>
      <c r="FF231" s="192" t="s">
        <v>64</v>
      </c>
      <c r="FG231" s="192" t="s">
        <v>64</v>
      </c>
      <c r="FH231" s="192" t="s">
        <v>64</v>
      </c>
      <c r="FI231" s="192" t="s">
        <v>64</v>
      </c>
      <c r="FJ231" s="192" t="s">
        <v>64</v>
      </c>
      <c r="FK231" s="192" t="s">
        <v>64</v>
      </c>
      <c r="FL231" s="192" t="s">
        <v>64</v>
      </c>
      <c r="FM231" s="192" t="s">
        <v>64</v>
      </c>
      <c r="FN231" s="192" t="s">
        <v>64</v>
      </c>
      <c r="FO231" s="192" t="s">
        <v>64</v>
      </c>
      <c r="FP231" s="192" t="s">
        <v>64</v>
      </c>
      <c r="FQ231" s="192" t="s">
        <v>64</v>
      </c>
      <c r="FR231" s="192" t="s">
        <v>64</v>
      </c>
      <c r="FS231" s="192" t="s">
        <v>64</v>
      </c>
      <c r="FT231" s="192" t="s">
        <v>64</v>
      </c>
      <c r="FU231" s="192" t="s">
        <v>64</v>
      </c>
      <c r="FV231" s="192" t="s">
        <v>82</v>
      </c>
      <c r="FW231" s="192" t="s">
        <v>64</v>
      </c>
      <c r="FX231" s="192" t="s">
        <v>64</v>
      </c>
      <c r="FY231" s="192" t="s">
        <v>64</v>
      </c>
      <c r="FZ231" s="192" t="s">
        <v>64</v>
      </c>
      <c r="GA231" s="192" t="s">
        <v>64</v>
      </c>
      <c r="GB231" s="192" t="s">
        <v>64</v>
      </c>
      <c r="GC231" s="192" t="s">
        <v>64</v>
      </c>
      <c r="GD231" s="192" t="s">
        <v>64</v>
      </c>
      <c r="GE231" s="192" t="s">
        <v>64</v>
      </c>
      <c r="GF231" s="192" t="s">
        <v>64</v>
      </c>
      <c r="GG231" s="192" t="s">
        <v>64</v>
      </c>
      <c r="GH231" s="192" t="s">
        <v>64</v>
      </c>
      <c r="GI231" s="192" t="s">
        <v>64</v>
      </c>
      <c r="GJ231" s="192" t="s">
        <v>64</v>
      </c>
      <c r="GK231" s="192" t="s">
        <v>64</v>
      </c>
      <c r="GL231" s="192" t="s">
        <v>64</v>
      </c>
      <c r="GM231" s="192" t="s">
        <v>64</v>
      </c>
      <c r="GN231" s="192" t="s">
        <v>82</v>
      </c>
      <c r="GO231" s="192" t="s">
        <v>64</v>
      </c>
      <c r="GP231" s="192" t="s">
        <v>64</v>
      </c>
      <c r="GQ231" s="192" t="s">
        <v>64</v>
      </c>
      <c r="GR231" s="192" t="s">
        <v>64</v>
      </c>
      <c r="GS231" s="192" t="s">
        <v>64</v>
      </c>
      <c r="GT231" s="192" t="s">
        <v>64</v>
      </c>
      <c r="GU231" s="192" t="s">
        <v>64</v>
      </c>
      <c r="GV231" s="192" t="s">
        <v>64</v>
      </c>
      <c r="GW231" s="192" t="s">
        <v>82</v>
      </c>
      <c r="GX231" s="192" t="s">
        <v>64</v>
      </c>
      <c r="GY231" s="192" t="s">
        <v>64</v>
      </c>
      <c r="GZ231" s="192" t="s">
        <v>64</v>
      </c>
      <c r="HA231" s="192" t="s">
        <v>64</v>
      </c>
      <c r="HB231" s="192" t="s">
        <v>64</v>
      </c>
      <c r="HC231" s="192" t="s">
        <v>64</v>
      </c>
      <c r="HD231" s="192" t="s">
        <v>64</v>
      </c>
      <c r="HE231" s="192" t="s">
        <v>64</v>
      </c>
      <c r="HF231" s="192" t="s">
        <v>64</v>
      </c>
      <c r="HG231" s="192" t="s">
        <v>64</v>
      </c>
      <c r="HH231" s="192" t="s">
        <v>64</v>
      </c>
      <c r="HI231" s="192" t="s">
        <v>64</v>
      </c>
      <c r="HJ231" s="192" t="s">
        <v>64</v>
      </c>
      <c r="HK231" s="192" t="s">
        <v>64</v>
      </c>
      <c r="HL231" s="192" t="s">
        <v>82</v>
      </c>
      <c r="HM231" s="192" t="s">
        <v>64</v>
      </c>
      <c r="HN231" s="192" t="s">
        <v>64</v>
      </c>
      <c r="HO231" s="192" t="s">
        <v>82</v>
      </c>
      <c r="HP231" s="192" t="s">
        <v>82</v>
      </c>
      <c r="HQ231" s="192" t="s">
        <v>82</v>
      </c>
      <c r="HR231" s="192" t="s">
        <v>82</v>
      </c>
      <c r="HS231" s="192" t="s">
        <v>64</v>
      </c>
      <c r="HT231" s="192" t="s">
        <v>64</v>
      </c>
      <c r="HU231" s="192" t="s">
        <v>64</v>
      </c>
      <c r="HV231" s="192" t="s">
        <v>64</v>
      </c>
      <c r="HW231" s="192" t="s">
        <v>64</v>
      </c>
      <c r="HX231" s="192" t="s">
        <v>64</v>
      </c>
      <c r="HY231" s="192" t="s">
        <v>64</v>
      </c>
      <c r="HZ231" s="192" t="s">
        <v>64</v>
      </c>
      <c r="IA231" s="192" t="s">
        <v>64</v>
      </c>
      <c r="IB231" s="192" t="s">
        <v>64</v>
      </c>
      <c r="IC231" s="192" t="s">
        <v>64</v>
      </c>
      <c r="ID231" s="192" t="s">
        <v>64</v>
      </c>
      <c r="IE231" s="192" t="s">
        <v>64</v>
      </c>
      <c r="IF231" s="192" t="s">
        <v>64</v>
      </c>
      <c r="IG231" s="192" t="s">
        <v>64</v>
      </c>
      <c r="IH231" s="192" t="s">
        <v>64</v>
      </c>
      <c r="II231" s="192" t="s">
        <v>64</v>
      </c>
      <c r="IJ231" s="192" t="s">
        <v>64</v>
      </c>
      <c r="IK231" s="192" t="s">
        <v>64</v>
      </c>
      <c r="IL231" s="192" t="s">
        <v>64</v>
      </c>
      <c r="IM231" s="192" t="s">
        <v>490</v>
      </c>
      <c r="IN231" s="192" t="s">
        <v>83</v>
      </c>
      <c r="IO231" s="192" t="s">
        <v>489</v>
      </c>
      <c r="IP231" s="192" t="s">
        <v>487</v>
      </c>
      <c r="IQ231" s="192" t="s">
        <v>82</v>
      </c>
      <c r="IR231" s="192" t="s">
        <v>82</v>
      </c>
    </row>
    <row r="232" spans="1:252">
      <c r="A232" s="209" t="str">
        <f t="shared" si="3"/>
        <v>Report</v>
      </c>
      <c r="B232" s="192">
        <v>136052</v>
      </c>
      <c r="C232" s="192">
        <v>3166072</v>
      </c>
      <c r="D232" s="192" t="s">
        <v>1356</v>
      </c>
      <c r="E232" s="192" t="s">
        <v>778</v>
      </c>
      <c r="F232" s="192" t="s">
        <v>534</v>
      </c>
      <c r="G232" s="192" t="s">
        <v>534</v>
      </c>
      <c r="H232" s="192" t="s">
        <v>826</v>
      </c>
      <c r="I232" s="192" t="s">
        <v>1357</v>
      </c>
      <c r="J232" s="192" t="s">
        <v>781</v>
      </c>
      <c r="K232" s="192" t="s">
        <v>781</v>
      </c>
      <c r="L232" s="192" t="s">
        <v>782</v>
      </c>
      <c r="M232" s="192" t="s">
        <v>783</v>
      </c>
      <c r="N232" s="210" t="s">
        <v>784</v>
      </c>
      <c r="O232" s="211">
        <v>10035807</v>
      </c>
      <c r="P232" s="196">
        <v>43291</v>
      </c>
      <c r="Q232" s="196">
        <v>43293</v>
      </c>
      <c r="R232" s="196">
        <v>43354</v>
      </c>
      <c r="S232" s="192" t="s">
        <v>785</v>
      </c>
      <c r="T232" s="192" t="s">
        <v>786</v>
      </c>
      <c r="U232" s="192">
        <v>2</v>
      </c>
      <c r="V232" s="192">
        <v>2</v>
      </c>
      <c r="W232" s="192">
        <v>2</v>
      </c>
      <c r="X232" s="192">
        <v>2</v>
      </c>
      <c r="Y232" s="192">
        <v>2</v>
      </c>
      <c r="Z232" s="192" t="s">
        <v>783</v>
      </c>
      <c r="AA232" s="192" t="s">
        <v>783</v>
      </c>
      <c r="AB232" s="192" t="s">
        <v>489</v>
      </c>
      <c r="AC232" s="192" t="s">
        <v>487</v>
      </c>
      <c r="AD232" s="192" t="s">
        <v>783</v>
      </c>
      <c r="AE232" s="192" t="s">
        <v>783</v>
      </c>
      <c r="AF232" s="192" t="s">
        <v>783</v>
      </c>
      <c r="AG232" s="192" t="s">
        <v>783</v>
      </c>
      <c r="AH232" s="192" t="s">
        <v>783</v>
      </c>
      <c r="AI232" s="192" t="s">
        <v>783</v>
      </c>
      <c r="AJ232" s="192" t="s">
        <v>783</v>
      </c>
      <c r="AK232" s="192" t="s">
        <v>787</v>
      </c>
      <c r="AL232" s="192" t="s">
        <v>64</v>
      </c>
      <c r="AM232" s="192" t="s">
        <v>64</v>
      </c>
      <c r="AN232" s="192" t="s">
        <v>64</v>
      </c>
      <c r="AO232" s="192" t="s">
        <v>64</v>
      </c>
      <c r="AP232" s="192" t="s">
        <v>64</v>
      </c>
      <c r="AQ232" s="192" t="s">
        <v>64</v>
      </c>
      <c r="AR232" s="192" t="s">
        <v>64</v>
      </c>
      <c r="AS232" s="192" t="s">
        <v>64</v>
      </c>
      <c r="AT232" s="192" t="s">
        <v>64</v>
      </c>
      <c r="AU232" s="192" t="s">
        <v>64</v>
      </c>
      <c r="AV232" s="192" t="s">
        <v>64</v>
      </c>
      <c r="AW232" s="192" t="s">
        <v>64</v>
      </c>
      <c r="AX232" s="192" t="s">
        <v>64</v>
      </c>
      <c r="AY232" s="192" t="s">
        <v>64</v>
      </c>
      <c r="AZ232" s="192" t="s">
        <v>64</v>
      </c>
      <c r="BA232" s="192" t="s">
        <v>64</v>
      </c>
      <c r="BB232" s="192" t="s">
        <v>82</v>
      </c>
      <c r="BC232" s="192" t="s">
        <v>64</v>
      </c>
      <c r="BD232" s="192" t="s">
        <v>64</v>
      </c>
      <c r="BE232" s="192" t="s">
        <v>64</v>
      </c>
      <c r="BF232" s="192" t="s">
        <v>64</v>
      </c>
      <c r="BG232" s="192" t="s">
        <v>64</v>
      </c>
      <c r="BH232" s="192" t="s">
        <v>64</v>
      </c>
      <c r="BI232" s="192" t="s">
        <v>64</v>
      </c>
      <c r="BJ232" s="192" t="s">
        <v>82</v>
      </c>
      <c r="BK232" s="192" t="s">
        <v>64</v>
      </c>
      <c r="BL232" s="192" t="s">
        <v>64</v>
      </c>
      <c r="BM232" s="192" t="s">
        <v>64</v>
      </c>
      <c r="BN232" s="192" t="s">
        <v>64</v>
      </c>
      <c r="BO232" s="192" t="s">
        <v>64</v>
      </c>
      <c r="BP232" s="192" t="s">
        <v>64</v>
      </c>
      <c r="BQ232" s="192" t="s">
        <v>64</v>
      </c>
      <c r="BR232" s="192" t="s">
        <v>64</v>
      </c>
      <c r="BS232" s="192" t="s">
        <v>64</v>
      </c>
      <c r="BT232" s="192" t="s">
        <v>64</v>
      </c>
      <c r="BU232" s="192" t="s">
        <v>64</v>
      </c>
      <c r="BV232" s="192" t="s">
        <v>64</v>
      </c>
      <c r="BW232" s="192" t="s">
        <v>64</v>
      </c>
      <c r="BX232" s="192" t="s">
        <v>64</v>
      </c>
      <c r="BY232" s="192" t="s">
        <v>64</v>
      </c>
      <c r="BZ232" s="192" t="s">
        <v>64</v>
      </c>
      <c r="CA232" s="192" t="s">
        <v>64</v>
      </c>
      <c r="CB232" s="192" t="s">
        <v>64</v>
      </c>
      <c r="CC232" s="192" t="s">
        <v>64</v>
      </c>
      <c r="CD232" s="192" t="s">
        <v>64</v>
      </c>
      <c r="CE232" s="192" t="s">
        <v>64</v>
      </c>
      <c r="CF232" s="192" t="s">
        <v>64</v>
      </c>
      <c r="CG232" s="192" t="s">
        <v>64</v>
      </c>
      <c r="CH232" s="192" t="s">
        <v>64</v>
      </c>
      <c r="CI232" s="192" t="s">
        <v>64</v>
      </c>
      <c r="CJ232" s="192" t="s">
        <v>64</v>
      </c>
      <c r="CK232" s="192" t="s">
        <v>64</v>
      </c>
      <c r="CL232" s="192" t="s">
        <v>64</v>
      </c>
      <c r="CM232" s="192" t="s">
        <v>64</v>
      </c>
      <c r="CN232" s="192" t="s">
        <v>64</v>
      </c>
      <c r="CO232" s="192" t="s">
        <v>64</v>
      </c>
      <c r="CP232" s="192" t="s">
        <v>64</v>
      </c>
      <c r="CQ232" s="192" t="s">
        <v>64</v>
      </c>
      <c r="CR232" s="192" t="s">
        <v>64</v>
      </c>
      <c r="CS232" s="192" t="s">
        <v>82</v>
      </c>
      <c r="CT232" s="192" t="s">
        <v>82</v>
      </c>
      <c r="CU232" s="192" t="s">
        <v>64</v>
      </c>
      <c r="CV232" s="192" t="s">
        <v>64</v>
      </c>
      <c r="CW232" s="192" t="s">
        <v>64</v>
      </c>
      <c r="CX232" s="192" t="s">
        <v>64</v>
      </c>
      <c r="CY232" s="192" t="s">
        <v>64</v>
      </c>
      <c r="CZ232" s="192" t="s">
        <v>64</v>
      </c>
      <c r="DA232" s="192" t="s">
        <v>64</v>
      </c>
      <c r="DB232" s="192" t="s">
        <v>64</v>
      </c>
      <c r="DC232" s="192" t="s">
        <v>64</v>
      </c>
      <c r="DD232" s="192" t="s">
        <v>64</v>
      </c>
      <c r="DE232" s="192" t="s">
        <v>64</v>
      </c>
      <c r="DF232" s="192" t="s">
        <v>64</v>
      </c>
      <c r="DG232" s="192" t="s">
        <v>64</v>
      </c>
      <c r="DH232" s="192" t="s">
        <v>64</v>
      </c>
      <c r="DI232" s="192" t="s">
        <v>64</v>
      </c>
      <c r="DJ232" s="192" t="s">
        <v>64</v>
      </c>
      <c r="DK232" s="192" t="s">
        <v>64</v>
      </c>
      <c r="DL232" s="192" t="s">
        <v>64</v>
      </c>
      <c r="DM232" s="192" t="s">
        <v>64</v>
      </c>
      <c r="DN232" s="192" t="s">
        <v>64</v>
      </c>
      <c r="DO232" s="192" t="s">
        <v>64</v>
      </c>
      <c r="DP232" s="192" t="s">
        <v>64</v>
      </c>
      <c r="DQ232" s="192" t="s">
        <v>64</v>
      </c>
      <c r="DR232" s="192" t="s">
        <v>82</v>
      </c>
      <c r="DS232" s="192" t="s">
        <v>64</v>
      </c>
      <c r="DT232" s="192" t="s">
        <v>64</v>
      </c>
      <c r="DU232" s="192" t="s">
        <v>64</v>
      </c>
      <c r="DV232" s="192" t="s">
        <v>64</v>
      </c>
      <c r="DW232" s="192" t="s">
        <v>64</v>
      </c>
      <c r="DX232" s="192" t="s">
        <v>64</v>
      </c>
      <c r="DY232" s="192" t="s">
        <v>64</v>
      </c>
      <c r="DZ232" s="192" t="s">
        <v>64</v>
      </c>
      <c r="EA232" s="192" t="s">
        <v>64</v>
      </c>
      <c r="EB232" s="192" t="s">
        <v>64</v>
      </c>
      <c r="EC232" s="192" t="s">
        <v>64</v>
      </c>
      <c r="ED232" s="192" t="s">
        <v>64</v>
      </c>
      <c r="EE232" s="192" t="s">
        <v>64</v>
      </c>
      <c r="EF232" s="192" t="s">
        <v>64</v>
      </c>
      <c r="EG232" s="192" t="s">
        <v>64</v>
      </c>
      <c r="EH232" s="192" t="s">
        <v>64</v>
      </c>
      <c r="EI232" s="192" t="s">
        <v>64</v>
      </c>
      <c r="EJ232" s="192" t="s">
        <v>64</v>
      </c>
      <c r="EK232" s="192" t="s">
        <v>64</v>
      </c>
      <c r="EL232" s="192" t="s">
        <v>64</v>
      </c>
      <c r="EM232" s="192" t="s">
        <v>64</v>
      </c>
      <c r="EN232" s="192" t="s">
        <v>64</v>
      </c>
      <c r="EO232" s="192" t="s">
        <v>64</v>
      </c>
      <c r="EP232" s="192" t="s">
        <v>64</v>
      </c>
      <c r="EQ232" s="192" t="s">
        <v>64</v>
      </c>
      <c r="ER232" s="192" t="s">
        <v>64</v>
      </c>
      <c r="ES232" s="192" t="s">
        <v>64</v>
      </c>
      <c r="ET232" s="192" t="s">
        <v>64</v>
      </c>
      <c r="EU232" s="192" t="s">
        <v>64</v>
      </c>
      <c r="EV232" s="192" t="s">
        <v>64</v>
      </c>
      <c r="EW232" s="192" t="s">
        <v>64</v>
      </c>
      <c r="EX232" s="192" t="s">
        <v>64</v>
      </c>
      <c r="EY232" s="192" t="s">
        <v>64</v>
      </c>
      <c r="EZ232" s="192" t="s">
        <v>64</v>
      </c>
      <c r="FA232" s="192" t="s">
        <v>64</v>
      </c>
      <c r="FB232" s="192" t="s">
        <v>64</v>
      </c>
      <c r="FC232" s="192" t="s">
        <v>64</v>
      </c>
      <c r="FD232" s="192" t="s">
        <v>64</v>
      </c>
      <c r="FE232" s="192" t="s">
        <v>64</v>
      </c>
      <c r="FF232" s="192" t="s">
        <v>64</v>
      </c>
      <c r="FG232" s="192" t="s">
        <v>64</v>
      </c>
      <c r="FH232" s="192" t="s">
        <v>64</v>
      </c>
      <c r="FI232" s="192" t="s">
        <v>64</v>
      </c>
      <c r="FJ232" s="192" t="s">
        <v>64</v>
      </c>
      <c r="FK232" s="192" t="s">
        <v>64</v>
      </c>
      <c r="FL232" s="192" t="s">
        <v>64</v>
      </c>
      <c r="FM232" s="192" t="s">
        <v>64</v>
      </c>
      <c r="FN232" s="192" t="s">
        <v>64</v>
      </c>
      <c r="FO232" s="192" t="s">
        <v>64</v>
      </c>
      <c r="FP232" s="192" t="s">
        <v>64</v>
      </c>
      <c r="FQ232" s="192" t="s">
        <v>64</v>
      </c>
      <c r="FR232" s="192" t="s">
        <v>64</v>
      </c>
      <c r="FS232" s="192" t="s">
        <v>64</v>
      </c>
      <c r="FT232" s="192" t="s">
        <v>64</v>
      </c>
      <c r="FU232" s="192" t="s">
        <v>64</v>
      </c>
      <c r="FV232" s="192" t="s">
        <v>64</v>
      </c>
      <c r="FW232" s="192" t="s">
        <v>64</v>
      </c>
      <c r="FX232" s="192" t="s">
        <v>64</v>
      </c>
      <c r="FY232" s="192" t="s">
        <v>64</v>
      </c>
      <c r="FZ232" s="192" t="s">
        <v>64</v>
      </c>
      <c r="GA232" s="192" t="s">
        <v>64</v>
      </c>
      <c r="GB232" s="192" t="s">
        <v>64</v>
      </c>
      <c r="GC232" s="192" t="s">
        <v>64</v>
      </c>
      <c r="GD232" s="192" t="s">
        <v>64</v>
      </c>
      <c r="GE232" s="192" t="s">
        <v>64</v>
      </c>
      <c r="GF232" s="192" t="s">
        <v>64</v>
      </c>
      <c r="GG232" s="192" t="s">
        <v>64</v>
      </c>
      <c r="GH232" s="192" t="s">
        <v>64</v>
      </c>
      <c r="GI232" s="192" t="s">
        <v>64</v>
      </c>
      <c r="GJ232" s="192" t="s">
        <v>64</v>
      </c>
      <c r="GK232" s="192" t="s">
        <v>64</v>
      </c>
      <c r="GL232" s="192" t="s">
        <v>64</v>
      </c>
      <c r="GM232" s="192" t="s">
        <v>64</v>
      </c>
      <c r="GN232" s="192" t="s">
        <v>64</v>
      </c>
      <c r="GO232" s="192" t="s">
        <v>64</v>
      </c>
      <c r="GP232" s="192" t="s">
        <v>64</v>
      </c>
      <c r="GQ232" s="192" t="s">
        <v>64</v>
      </c>
      <c r="GR232" s="192" t="s">
        <v>64</v>
      </c>
      <c r="GS232" s="192" t="s">
        <v>64</v>
      </c>
      <c r="GT232" s="192" t="s">
        <v>64</v>
      </c>
      <c r="GU232" s="192" t="s">
        <v>64</v>
      </c>
      <c r="GV232" s="192" t="s">
        <v>64</v>
      </c>
      <c r="GW232" s="192" t="s">
        <v>64</v>
      </c>
      <c r="GX232" s="192" t="s">
        <v>64</v>
      </c>
      <c r="GY232" s="192" t="s">
        <v>64</v>
      </c>
      <c r="GZ232" s="192" t="s">
        <v>64</v>
      </c>
      <c r="HA232" s="192" t="s">
        <v>64</v>
      </c>
      <c r="HB232" s="192" t="s">
        <v>64</v>
      </c>
      <c r="HC232" s="192" t="s">
        <v>64</v>
      </c>
      <c r="HD232" s="192" t="s">
        <v>64</v>
      </c>
      <c r="HE232" s="192" t="s">
        <v>64</v>
      </c>
      <c r="HF232" s="192" t="s">
        <v>64</v>
      </c>
      <c r="HG232" s="192" t="s">
        <v>64</v>
      </c>
      <c r="HH232" s="192" t="s">
        <v>64</v>
      </c>
      <c r="HI232" s="192" t="s">
        <v>64</v>
      </c>
      <c r="HJ232" s="192" t="s">
        <v>64</v>
      </c>
      <c r="HK232" s="192" t="s">
        <v>64</v>
      </c>
      <c r="HL232" s="192" t="s">
        <v>64</v>
      </c>
      <c r="HM232" s="192" t="s">
        <v>64</v>
      </c>
      <c r="HN232" s="192" t="s">
        <v>64</v>
      </c>
      <c r="HO232" s="192" t="s">
        <v>64</v>
      </c>
      <c r="HP232" s="192" t="s">
        <v>64</v>
      </c>
      <c r="HQ232" s="192" t="s">
        <v>64</v>
      </c>
      <c r="HR232" s="192" t="s">
        <v>64</v>
      </c>
      <c r="HS232" s="192" t="s">
        <v>64</v>
      </c>
      <c r="HT232" s="192" t="s">
        <v>64</v>
      </c>
      <c r="HU232" s="192" t="s">
        <v>64</v>
      </c>
      <c r="HV232" s="192" t="s">
        <v>64</v>
      </c>
      <c r="HW232" s="192" t="s">
        <v>64</v>
      </c>
      <c r="HX232" s="192" t="s">
        <v>64</v>
      </c>
      <c r="HY232" s="192" t="s">
        <v>64</v>
      </c>
      <c r="HZ232" s="192" t="s">
        <v>64</v>
      </c>
      <c r="IA232" s="192" t="s">
        <v>64</v>
      </c>
      <c r="IB232" s="192" t="s">
        <v>64</v>
      </c>
      <c r="IC232" s="192" t="s">
        <v>64</v>
      </c>
      <c r="ID232" s="192" t="s">
        <v>64</v>
      </c>
      <c r="IE232" s="192" t="s">
        <v>64</v>
      </c>
      <c r="IF232" s="192" t="s">
        <v>64</v>
      </c>
      <c r="IG232" s="192" t="s">
        <v>64</v>
      </c>
      <c r="IH232" s="192" t="s">
        <v>64</v>
      </c>
      <c r="II232" s="192" t="s">
        <v>64</v>
      </c>
      <c r="IJ232" s="192" t="s">
        <v>64</v>
      </c>
      <c r="IK232" s="192" t="s">
        <v>64</v>
      </c>
      <c r="IL232" s="192" t="s">
        <v>64</v>
      </c>
      <c r="IM232" s="192" t="s">
        <v>490</v>
      </c>
      <c r="IN232" s="192" t="s">
        <v>83</v>
      </c>
      <c r="IO232" s="192" t="s">
        <v>489</v>
      </c>
      <c r="IP232" s="192" t="s">
        <v>487</v>
      </c>
      <c r="IQ232" s="192" t="s">
        <v>64</v>
      </c>
      <c r="IR232" s="192" t="s">
        <v>64</v>
      </c>
    </row>
    <row r="233" spans="1:252">
      <c r="A233" s="209" t="str">
        <f t="shared" si="3"/>
        <v>Report</v>
      </c>
      <c r="B233" s="192">
        <v>138597</v>
      </c>
      <c r="C233" s="192">
        <v>8766014</v>
      </c>
      <c r="D233" s="192" t="s">
        <v>1358</v>
      </c>
      <c r="E233" s="192" t="s">
        <v>778</v>
      </c>
      <c r="F233" s="192" t="s">
        <v>528</v>
      </c>
      <c r="G233" s="192" t="s">
        <v>528</v>
      </c>
      <c r="H233" s="192" t="s">
        <v>1190</v>
      </c>
      <c r="I233" s="192" t="s">
        <v>1359</v>
      </c>
      <c r="J233" s="192" t="s">
        <v>781</v>
      </c>
      <c r="K233" s="192" t="s">
        <v>834</v>
      </c>
      <c r="L233" s="192" t="s">
        <v>834</v>
      </c>
      <c r="M233" s="192" t="s">
        <v>783</v>
      </c>
      <c r="N233" s="210" t="s">
        <v>784</v>
      </c>
      <c r="O233" s="211">
        <v>10012923</v>
      </c>
      <c r="P233" s="196">
        <v>43129</v>
      </c>
      <c r="Q233" s="196">
        <v>43131</v>
      </c>
      <c r="R233" s="196">
        <v>43158</v>
      </c>
      <c r="S233" s="192" t="s">
        <v>785</v>
      </c>
      <c r="T233" s="192" t="s">
        <v>786</v>
      </c>
      <c r="U233" s="192">
        <v>2</v>
      </c>
      <c r="V233" s="192">
        <v>2</v>
      </c>
      <c r="W233" s="192">
        <v>2</v>
      </c>
      <c r="X233" s="192">
        <v>2</v>
      </c>
      <c r="Y233" s="192">
        <v>2</v>
      </c>
      <c r="Z233" s="192" t="s">
        <v>783</v>
      </c>
      <c r="AA233" s="192" t="s">
        <v>783</v>
      </c>
      <c r="AB233" s="192" t="s">
        <v>489</v>
      </c>
      <c r="AC233" s="192" t="s">
        <v>783</v>
      </c>
      <c r="AD233" s="192" t="s">
        <v>783</v>
      </c>
      <c r="AE233" s="192" t="s">
        <v>783</v>
      </c>
      <c r="AF233" s="192" t="s">
        <v>783</v>
      </c>
      <c r="AG233" s="192" t="s">
        <v>783</v>
      </c>
      <c r="AH233" s="192" t="s">
        <v>783</v>
      </c>
      <c r="AI233" s="192" t="s">
        <v>783</v>
      </c>
      <c r="AJ233" s="192" t="s">
        <v>783</v>
      </c>
      <c r="AK233" s="192" t="s">
        <v>787</v>
      </c>
      <c r="AL233" s="192" t="s">
        <v>64</v>
      </c>
      <c r="AM233" s="192" t="s">
        <v>64</v>
      </c>
      <c r="AN233" s="192" t="s">
        <v>64</v>
      </c>
      <c r="AO233" s="192" t="s">
        <v>64</v>
      </c>
      <c r="AP233" s="192" t="s">
        <v>64</v>
      </c>
      <c r="AQ233" s="192" t="s">
        <v>64</v>
      </c>
      <c r="AR233" s="192" t="s">
        <v>64</v>
      </c>
      <c r="AS233" s="192" t="s">
        <v>64</v>
      </c>
      <c r="AT233" s="192" t="s">
        <v>64</v>
      </c>
      <c r="AU233" s="192" t="s">
        <v>64</v>
      </c>
      <c r="AV233" s="192" t="s">
        <v>64</v>
      </c>
      <c r="AW233" s="192" t="s">
        <v>64</v>
      </c>
      <c r="AX233" s="192" t="s">
        <v>64</v>
      </c>
      <c r="AY233" s="192" t="s">
        <v>64</v>
      </c>
      <c r="AZ233" s="192" t="s">
        <v>64</v>
      </c>
      <c r="BA233" s="192" t="s">
        <v>64</v>
      </c>
      <c r="BB233" s="192" t="s">
        <v>83</v>
      </c>
      <c r="BC233" s="192" t="s">
        <v>64</v>
      </c>
      <c r="BD233" s="192" t="s">
        <v>64</v>
      </c>
      <c r="BE233" s="192" t="s">
        <v>64</v>
      </c>
      <c r="BF233" s="192" t="s">
        <v>64</v>
      </c>
      <c r="BG233" s="192" t="s">
        <v>64</v>
      </c>
      <c r="BH233" s="192" t="s">
        <v>64</v>
      </c>
      <c r="BI233" s="192" t="s">
        <v>64</v>
      </c>
      <c r="BJ233" s="192" t="s">
        <v>83</v>
      </c>
      <c r="BK233" s="192" t="s">
        <v>83</v>
      </c>
      <c r="BL233" s="192" t="s">
        <v>64</v>
      </c>
      <c r="BM233" s="192" t="s">
        <v>64</v>
      </c>
      <c r="BN233" s="192" t="s">
        <v>64</v>
      </c>
      <c r="BO233" s="192" t="s">
        <v>64</v>
      </c>
      <c r="BP233" s="192" t="s">
        <v>64</v>
      </c>
      <c r="BQ233" s="192" t="s">
        <v>64</v>
      </c>
      <c r="BR233" s="192" t="s">
        <v>64</v>
      </c>
      <c r="BS233" s="192" t="s">
        <v>64</v>
      </c>
      <c r="BT233" s="192" t="s">
        <v>64</v>
      </c>
      <c r="BU233" s="192" t="s">
        <v>64</v>
      </c>
      <c r="BV233" s="192" t="s">
        <v>64</v>
      </c>
      <c r="BW233" s="192" t="s">
        <v>64</v>
      </c>
      <c r="BX233" s="192" t="s">
        <v>64</v>
      </c>
      <c r="BY233" s="192" t="s">
        <v>64</v>
      </c>
      <c r="BZ233" s="192" t="s">
        <v>64</v>
      </c>
      <c r="CA233" s="192" t="s">
        <v>64</v>
      </c>
      <c r="CB233" s="192" t="s">
        <v>64</v>
      </c>
      <c r="CC233" s="192" t="s">
        <v>64</v>
      </c>
      <c r="CD233" s="192" t="s">
        <v>64</v>
      </c>
      <c r="CE233" s="192" t="s">
        <v>64</v>
      </c>
      <c r="CF233" s="192" t="s">
        <v>64</v>
      </c>
      <c r="CG233" s="192" t="s">
        <v>64</v>
      </c>
      <c r="CH233" s="192" t="s">
        <v>64</v>
      </c>
      <c r="CI233" s="192" t="s">
        <v>64</v>
      </c>
      <c r="CJ233" s="192" t="s">
        <v>64</v>
      </c>
      <c r="CK233" s="192" t="s">
        <v>64</v>
      </c>
      <c r="CL233" s="192" t="s">
        <v>64</v>
      </c>
      <c r="CM233" s="192" t="s">
        <v>64</v>
      </c>
      <c r="CN233" s="192" t="s">
        <v>64</v>
      </c>
      <c r="CO233" s="192" t="s">
        <v>64</v>
      </c>
      <c r="CP233" s="192" t="s">
        <v>64</v>
      </c>
      <c r="CQ233" s="192" t="s">
        <v>64</v>
      </c>
      <c r="CR233" s="192" t="s">
        <v>83</v>
      </c>
      <c r="CS233" s="192" t="s">
        <v>83</v>
      </c>
      <c r="CT233" s="192" t="s">
        <v>83</v>
      </c>
      <c r="CU233" s="192" t="s">
        <v>64</v>
      </c>
      <c r="CV233" s="192" t="s">
        <v>64</v>
      </c>
      <c r="CW233" s="192" t="s">
        <v>64</v>
      </c>
      <c r="CX233" s="192" t="s">
        <v>64</v>
      </c>
      <c r="CY233" s="192" t="s">
        <v>64</v>
      </c>
      <c r="CZ233" s="192" t="s">
        <v>64</v>
      </c>
      <c r="DA233" s="192" t="s">
        <v>64</v>
      </c>
      <c r="DB233" s="192" t="s">
        <v>64</v>
      </c>
      <c r="DC233" s="192" t="s">
        <v>64</v>
      </c>
      <c r="DD233" s="192" t="s">
        <v>64</v>
      </c>
      <c r="DE233" s="192" t="s">
        <v>64</v>
      </c>
      <c r="DF233" s="192" t="s">
        <v>64</v>
      </c>
      <c r="DG233" s="192" t="s">
        <v>64</v>
      </c>
      <c r="DH233" s="192" t="s">
        <v>64</v>
      </c>
      <c r="DI233" s="192" t="s">
        <v>64</v>
      </c>
      <c r="DJ233" s="192" t="s">
        <v>64</v>
      </c>
      <c r="DK233" s="192" t="s">
        <v>64</v>
      </c>
      <c r="DL233" s="192" t="s">
        <v>64</v>
      </c>
      <c r="DM233" s="192" t="s">
        <v>64</v>
      </c>
      <c r="DN233" s="192" t="s">
        <v>64</v>
      </c>
      <c r="DO233" s="192" t="s">
        <v>64</v>
      </c>
      <c r="DP233" s="192" t="s">
        <v>64</v>
      </c>
      <c r="DQ233" s="192" t="s">
        <v>83</v>
      </c>
      <c r="DR233" s="192" t="s">
        <v>83</v>
      </c>
      <c r="DS233" s="192" t="s">
        <v>64</v>
      </c>
      <c r="DT233" s="192" t="s">
        <v>83</v>
      </c>
      <c r="DU233" s="192" t="s">
        <v>83</v>
      </c>
      <c r="DV233" s="192" t="s">
        <v>83</v>
      </c>
      <c r="DW233" s="192" t="s">
        <v>83</v>
      </c>
      <c r="DX233" s="192" t="s">
        <v>83</v>
      </c>
      <c r="DY233" s="192" t="s">
        <v>83</v>
      </c>
      <c r="DZ233" s="192" t="s">
        <v>83</v>
      </c>
      <c r="EA233" s="192" t="s">
        <v>83</v>
      </c>
      <c r="EB233" s="192" t="s">
        <v>83</v>
      </c>
      <c r="EC233" s="192" t="s">
        <v>83</v>
      </c>
      <c r="ED233" s="192" t="s">
        <v>83</v>
      </c>
      <c r="EE233" s="192" t="s">
        <v>83</v>
      </c>
      <c r="EF233" s="192" t="s">
        <v>83</v>
      </c>
      <c r="EG233" s="192" t="s">
        <v>83</v>
      </c>
      <c r="EH233" s="192" t="s">
        <v>83</v>
      </c>
      <c r="EI233" s="192" t="s">
        <v>83</v>
      </c>
      <c r="EJ233" s="192" t="s">
        <v>83</v>
      </c>
      <c r="EK233" s="192" t="s">
        <v>83</v>
      </c>
      <c r="EL233" s="192" t="s">
        <v>83</v>
      </c>
      <c r="EM233" s="192" t="s">
        <v>83</v>
      </c>
      <c r="EN233" s="192" t="s">
        <v>83</v>
      </c>
      <c r="EO233" s="192" t="s">
        <v>83</v>
      </c>
      <c r="EP233" s="192" t="s">
        <v>83</v>
      </c>
      <c r="EQ233" s="192" t="s">
        <v>64</v>
      </c>
      <c r="ER233" s="192" t="s">
        <v>64</v>
      </c>
      <c r="ES233" s="192" t="s">
        <v>64</v>
      </c>
      <c r="ET233" s="192" t="s">
        <v>64</v>
      </c>
      <c r="EU233" s="192" t="s">
        <v>64</v>
      </c>
      <c r="EV233" s="192" t="s">
        <v>64</v>
      </c>
      <c r="EW233" s="192" t="s">
        <v>64</v>
      </c>
      <c r="EX233" s="192" t="s">
        <v>64</v>
      </c>
      <c r="EY233" s="192" t="s">
        <v>64</v>
      </c>
      <c r="EZ233" s="192" t="s">
        <v>64</v>
      </c>
      <c r="FA233" s="192" t="s">
        <v>64</v>
      </c>
      <c r="FB233" s="192" t="s">
        <v>64</v>
      </c>
      <c r="FC233" s="192" t="s">
        <v>64</v>
      </c>
      <c r="FD233" s="192" t="s">
        <v>83</v>
      </c>
      <c r="FE233" s="192" t="s">
        <v>83</v>
      </c>
      <c r="FF233" s="192" t="s">
        <v>83</v>
      </c>
      <c r="FG233" s="192" t="s">
        <v>83</v>
      </c>
      <c r="FH233" s="192" t="s">
        <v>83</v>
      </c>
      <c r="FI233" s="192" t="s">
        <v>83</v>
      </c>
      <c r="FJ233" s="192" t="s">
        <v>83</v>
      </c>
      <c r="FK233" s="192" t="s">
        <v>64</v>
      </c>
      <c r="FL233" s="192" t="s">
        <v>83</v>
      </c>
      <c r="FM233" s="192" t="s">
        <v>64</v>
      </c>
      <c r="FN233" s="192" t="s">
        <v>64</v>
      </c>
      <c r="FO233" s="192" t="s">
        <v>64</v>
      </c>
      <c r="FP233" s="192" t="s">
        <v>64</v>
      </c>
      <c r="FQ233" s="192" t="s">
        <v>64</v>
      </c>
      <c r="FR233" s="192" t="s">
        <v>64</v>
      </c>
      <c r="FS233" s="192" t="s">
        <v>64</v>
      </c>
      <c r="FT233" s="192" t="s">
        <v>64</v>
      </c>
      <c r="FU233" s="192" t="s">
        <v>64</v>
      </c>
      <c r="FV233" s="192" t="s">
        <v>64</v>
      </c>
      <c r="FW233" s="192" t="s">
        <v>64</v>
      </c>
      <c r="FX233" s="192" t="s">
        <v>64</v>
      </c>
      <c r="FY233" s="192" t="s">
        <v>64</v>
      </c>
      <c r="FZ233" s="192" t="s">
        <v>64</v>
      </c>
      <c r="GA233" s="192" t="s">
        <v>64</v>
      </c>
      <c r="GB233" s="192" t="s">
        <v>64</v>
      </c>
      <c r="GC233" s="192" t="s">
        <v>64</v>
      </c>
      <c r="GD233" s="192" t="s">
        <v>64</v>
      </c>
      <c r="GE233" s="192" t="s">
        <v>64</v>
      </c>
      <c r="GF233" s="192" t="s">
        <v>64</v>
      </c>
      <c r="GG233" s="192" t="s">
        <v>64</v>
      </c>
      <c r="GH233" s="192" t="s">
        <v>64</v>
      </c>
      <c r="GI233" s="192" t="s">
        <v>64</v>
      </c>
      <c r="GJ233" s="192" t="s">
        <v>64</v>
      </c>
      <c r="GK233" s="192" t="s">
        <v>64</v>
      </c>
      <c r="GL233" s="192" t="s">
        <v>64</v>
      </c>
      <c r="GM233" s="192" t="s">
        <v>64</v>
      </c>
      <c r="GN233" s="192" t="s">
        <v>83</v>
      </c>
      <c r="GO233" s="192" t="s">
        <v>64</v>
      </c>
      <c r="GP233" s="192" t="s">
        <v>64</v>
      </c>
      <c r="GQ233" s="192" t="s">
        <v>64</v>
      </c>
      <c r="GR233" s="192" t="s">
        <v>64</v>
      </c>
      <c r="GS233" s="192" t="s">
        <v>64</v>
      </c>
      <c r="GT233" s="192" t="s">
        <v>83</v>
      </c>
      <c r="GU233" s="192" t="s">
        <v>64</v>
      </c>
      <c r="GV233" s="192" t="s">
        <v>64</v>
      </c>
      <c r="GW233" s="192" t="s">
        <v>64</v>
      </c>
      <c r="GX233" s="192" t="s">
        <v>64</v>
      </c>
      <c r="GY233" s="192" t="s">
        <v>64</v>
      </c>
      <c r="GZ233" s="192" t="s">
        <v>64</v>
      </c>
      <c r="HA233" s="192" t="s">
        <v>64</v>
      </c>
      <c r="HB233" s="192" t="s">
        <v>64</v>
      </c>
      <c r="HC233" s="192" t="s">
        <v>64</v>
      </c>
      <c r="HD233" s="192" t="s">
        <v>64</v>
      </c>
      <c r="HE233" s="192" t="s">
        <v>64</v>
      </c>
      <c r="HF233" s="192" t="s">
        <v>64</v>
      </c>
      <c r="HG233" s="192" t="s">
        <v>64</v>
      </c>
      <c r="HH233" s="192" t="s">
        <v>64</v>
      </c>
      <c r="HI233" s="192" t="s">
        <v>64</v>
      </c>
      <c r="HJ233" s="192" t="s">
        <v>64</v>
      </c>
      <c r="HK233" s="192" t="s">
        <v>64</v>
      </c>
      <c r="HL233" s="192" t="s">
        <v>64</v>
      </c>
      <c r="HM233" s="192" t="s">
        <v>64</v>
      </c>
      <c r="HN233" s="192" t="s">
        <v>64</v>
      </c>
      <c r="HO233" s="192" t="s">
        <v>64</v>
      </c>
      <c r="HP233" s="192" t="s">
        <v>64</v>
      </c>
      <c r="HQ233" s="192" t="s">
        <v>64</v>
      </c>
      <c r="HR233" s="192" t="s">
        <v>64</v>
      </c>
      <c r="HS233" s="192" t="s">
        <v>64</v>
      </c>
      <c r="HT233" s="192" t="s">
        <v>64</v>
      </c>
      <c r="HU233" s="192" t="s">
        <v>64</v>
      </c>
      <c r="HV233" s="192" t="s">
        <v>64</v>
      </c>
      <c r="HW233" s="192" t="s">
        <v>64</v>
      </c>
      <c r="HX233" s="192" t="s">
        <v>64</v>
      </c>
      <c r="HY233" s="192" t="s">
        <v>64</v>
      </c>
      <c r="HZ233" s="192" t="s">
        <v>64</v>
      </c>
      <c r="IA233" s="192" t="s">
        <v>64</v>
      </c>
      <c r="IB233" s="192" t="s">
        <v>64</v>
      </c>
      <c r="IC233" s="192" t="s">
        <v>64</v>
      </c>
      <c r="ID233" s="192" t="s">
        <v>64</v>
      </c>
      <c r="IE233" s="192" t="s">
        <v>64</v>
      </c>
      <c r="IF233" s="192" t="s">
        <v>64</v>
      </c>
      <c r="IG233" s="192" t="s">
        <v>64</v>
      </c>
      <c r="IH233" s="192" t="s">
        <v>64</v>
      </c>
      <c r="II233" s="192" t="s">
        <v>64</v>
      </c>
      <c r="IJ233" s="192" t="s">
        <v>64</v>
      </c>
      <c r="IK233" s="192" t="s">
        <v>64</v>
      </c>
      <c r="IL233" s="192" t="s">
        <v>64</v>
      </c>
      <c r="IM233" s="192" t="s">
        <v>490</v>
      </c>
      <c r="IN233" s="192" t="s">
        <v>797</v>
      </c>
      <c r="IO233" s="192" t="s">
        <v>489</v>
      </c>
      <c r="IP233" s="192" t="s">
        <v>487</v>
      </c>
      <c r="IQ233" s="192" t="s">
        <v>783</v>
      </c>
      <c r="IR233" s="192" t="s">
        <v>783</v>
      </c>
    </row>
    <row r="234" spans="1:252">
      <c r="A234" s="209" t="str">
        <f t="shared" si="3"/>
        <v>Report</v>
      </c>
      <c r="B234" s="192">
        <v>136262</v>
      </c>
      <c r="C234" s="192">
        <v>8856040</v>
      </c>
      <c r="D234" s="192" t="s">
        <v>1360</v>
      </c>
      <c r="E234" s="192" t="s">
        <v>778</v>
      </c>
      <c r="F234" s="192" t="s">
        <v>532</v>
      </c>
      <c r="G234" s="192" t="s">
        <v>532</v>
      </c>
      <c r="H234" s="192" t="s">
        <v>1172</v>
      </c>
      <c r="I234" s="192" t="s">
        <v>1361</v>
      </c>
      <c r="J234" s="192" t="s">
        <v>781</v>
      </c>
      <c r="K234" s="192" t="s">
        <v>781</v>
      </c>
      <c r="L234" s="192" t="s">
        <v>782</v>
      </c>
      <c r="M234" s="192" t="s">
        <v>783</v>
      </c>
      <c r="N234" s="210" t="s">
        <v>784</v>
      </c>
      <c r="O234" s="211">
        <v>10038845</v>
      </c>
      <c r="P234" s="196">
        <v>43221</v>
      </c>
      <c r="Q234" s="196">
        <v>43223</v>
      </c>
      <c r="R234" s="196">
        <v>43245</v>
      </c>
      <c r="S234" s="192" t="s">
        <v>785</v>
      </c>
      <c r="T234" s="192" t="s">
        <v>786</v>
      </c>
      <c r="U234" s="192">
        <v>2</v>
      </c>
      <c r="V234" s="192">
        <v>2</v>
      </c>
      <c r="W234" s="192">
        <v>2</v>
      </c>
      <c r="X234" s="192">
        <v>1</v>
      </c>
      <c r="Y234" s="192">
        <v>2</v>
      </c>
      <c r="Z234" s="192" t="s">
        <v>783</v>
      </c>
      <c r="AA234" s="192">
        <v>2</v>
      </c>
      <c r="AB234" s="192" t="s">
        <v>489</v>
      </c>
      <c r="AC234" s="192" t="s">
        <v>487</v>
      </c>
      <c r="AD234" s="192" t="s">
        <v>783</v>
      </c>
      <c r="AE234" s="192" t="s">
        <v>783</v>
      </c>
      <c r="AF234" s="192" t="s">
        <v>783</v>
      </c>
      <c r="AG234" s="192" t="s">
        <v>783</v>
      </c>
      <c r="AH234" s="192" t="s">
        <v>783</v>
      </c>
      <c r="AI234" s="192" t="s">
        <v>783</v>
      </c>
      <c r="AJ234" s="192" t="s">
        <v>783</v>
      </c>
      <c r="AK234" s="192" t="s">
        <v>787</v>
      </c>
      <c r="AL234" s="192" t="s">
        <v>64</v>
      </c>
      <c r="AM234" s="192" t="s">
        <v>64</v>
      </c>
      <c r="AN234" s="192" t="s">
        <v>64</v>
      </c>
      <c r="AO234" s="192" t="s">
        <v>64</v>
      </c>
      <c r="AP234" s="192" t="s">
        <v>64</v>
      </c>
      <c r="AQ234" s="192" t="s">
        <v>64</v>
      </c>
      <c r="AR234" s="192" t="s">
        <v>64</v>
      </c>
      <c r="AS234" s="192" t="s">
        <v>64</v>
      </c>
      <c r="AT234" s="192" t="s">
        <v>64</v>
      </c>
      <c r="AU234" s="192" t="s">
        <v>64</v>
      </c>
      <c r="AV234" s="192" t="s">
        <v>64</v>
      </c>
      <c r="AW234" s="192" t="s">
        <v>64</v>
      </c>
      <c r="AX234" s="192" t="s">
        <v>64</v>
      </c>
      <c r="AY234" s="192" t="s">
        <v>64</v>
      </c>
      <c r="AZ234" s="192" t="s">
        <v>64</v>
      </c>
      <c r="BA234" s="192" t="s">
        <v>64</v>
      </c>
      <c r="BB234" s="192" t="s">
        <v>82</v>
      </c>
      <c r="BC234" s="192" t="s">
        <v>64</v>
      </c>
      <c r="BD234" s="192" t="s">
        <v>64</v>
      </c>
      <c r="BE234" s="192" t="s">
        <v>64</v>
      </c>
      <c r="BF234" s="192" t="s">
        <v>64</v>
      </c>
      <c r="BG234" s="192" t="s">
        <v>64</v>
      </c>
      <c r="BH234" s="192" t="s">
        <v>64</v>
      </c>
      <c r="BI234" s="192" t="s">
        <v>64</v>
      </c>
      <c r="BJ234" s="192" t="s">
        <v>82</v>
      </c>
      <c r="BK234" s="192" t="s">
        <v>64</v>
      </c>
      <c r="BL234" s="192" t="s">
        <v>64</v>
      </c>
      <c r="BM234" s="192" t="s">
        <v>64</v>
      </c>
      <c r="BN234" s="192" t="s">
        <v>64</v>
      </c>
      <c r="BO234" s="192" t="s">
        <v>64</v>
      </c>
      <c r="BP234" s="192" t="s">
        <v>64</v>
      </c>
      <c r="BQ234" s="192" t="s">
        <v>64</v>
      </c>
      <c r="BR234" s="192" t="s">
        <v>64</v>
      </c>
      <c r="BS234" s="192" t="s">
        <v>64</v>
      </c>
      <c r="BT234" s="192" t="s">
        <v>64</v>
      </c>
      <c r="BU234" s="192" t="s">
        <v>64</v>
      </c>
      <c r="BV234" s="192" t="s">
        <v>64</v>
      </c>
      <c r="BW234" s="192" t="s">
        <v>64</v>
      </c>
      <c r="BX234" s="192" t="s">
        <v>64</v>
      </c>
      <c r="BY234" s="192" t="s">
        <v>64</v>
      </c>
      <c r="BZ234" s="192" t="s">
        <v>64</v>
      </c>
      <c r="CA234" s="192" t="s">
        <v>64</v>
      </c>
      <c r="CB234" s="192" t="s">
        <v>64</v>
      </c>
      <c r="CC234" s="192" t="s">
        <v>64</v>
      </c>
      <c r="CD234" s="192" t="s">
        <v>64</v>
      </c>
      <c r="CE234" s="192" t="s">
        <v>64</v>
      </c>
      <c r="CF234" s="192" t="s">
        <v>64</v>
      </c>
      <c r="CG234" s="192" t="s">
        <v>64</v>
      </c>
      <c r="CH234" s="192" t="s">
        <v>64</v>
      </c>
      <c r="CI234" s="192" t="s">
        <v>64</v>
      </c>
      <c r="CJ234" s="192" t="s">
        <v>64</v>
      </c>
      <c r="CK234" s="192" t="s">
        <v>64</v>
      </c>
      <c r="CL234" s="192" t="s">
        <v>64</v>
      </c>
      <c r="CM234" s="192" t="s">
        <v>64</v>
      </c>
      <c r="CN234" s="192" t="s">
        <v>64</v>
      </c>
      <c r="CO234" s="192" t="s">
        <v>64</v>
      </c>
      <c r="CP234" s="192" t="s">
        <v>64</v>
      </c>
      <c r="CQ234" s="192" t="s">
        <v>64</v>
      </c>
      <c r="CR234" s="192" t="s">
        <v>82</v>
      </c>
      <c r="CS234" s="192" t="s">
        <v>82</v>
      </c>
      <c r="CT234" s="192" t="s">
        <v>82</v>
      </c>
      <c r="CU234" s="192" t="s">
        <v>64</v>
      </c>
      <c r="CV234" s="192" t="s">
        <v>64</v>
      </c>
      <c r="CW234" s="192" t="s">
        <v>64</v>
      </c>
      <c r="CX234" s="192" t="s">
        <v>64</v>
      </c>
      <c r="CY234" s="192" t="s">
        <v>64</v>
      </c>
      <c r="CZ234" s="192" t="s">
        <v>64</v>
      </c>
      <c r="DA234" s="192" t="s">
        <v>64</v>
      </c>
      <c r="DB234" s="192" t="s">
        <v>64</v>
      </c>
      <c r="DC234" s="192" t="s">
        <v>64</v>
      </c>
      <c r="DD234" s="192" t="s">
        <v>64</v>
      </c>
      <c r="DE234" s="192" t="s">
        <v>64</v>
      </c>
      <c r="DF234" s="192" t="s">
        <v>64</v>
      </c>
      <c r="DG234" s="192" t="s">
        <v>64</v>
      </c>
      <c r="DH234" s="192" t="s">
        <v>64</v>
      </c>
      <c r="DI234" s="192" t="s">
        <v>64</v>
      </c>
      <c r="DJ234" s="192" t="s">
        <v>64</v>
      </c>
      <c r="DK234" s="192" t="s">
        <v>64</v>
      </c>
      <c r="DL234" s="192" t="s">
        <v>64</v>
      </c>
      <c r="DM234" s="192" t="s">
        <v>64</v>
      </c>
      <c r="DN234" s="192" t="s">
        <v>64</v>
      </c>
      <c r="DO234" s="192" t="s">
        <v>64</v>
      </c>
      <c r="DP234" s="192" t="s">
        <v>64</v>
      </c>
      <c r="DQ234" s="192" t="s">
        <v>64</v>
      </c>
      <c r="DR234" s="192" t="s">
        <v>64</v>
      </c>
      <c r="DS234" s="192" t="s">
        <v>64</v>
      </c>
      <c r="DT234" s="192" t="s">
        <v>64</v>
      </c>
      <c r="DU234" s="192" t="s">
        <v>64</v>
      </c>
      <c r="DV234" s="192" t="s">
        <v>64</v>
      </c>
      <c r="DW234" s="192" t="s">
        <v>64</v>
      </c>
      <c r="DX234" s="192" t="s">
        <v>64</v>
      </c>
      <c r="DY234" s="192" t="s">
        <v>64</v>
      </c>
      <c r="DZ234" s="192" t="s">
        <v>64</v>
      </c>
      <c r="EA234" s="192" t="s">
        <v>64</v>
      </c>
      <c r="EB234" s="192" t="s">
        <v>64</v>
      </c>
      <c r="EC234" s="192" t="s">
        <v>64</v>
      </c>
      <c r="ED234" s="192" t="s">
        <v>64</v>
      </c>
      <c r="EE234" s="192" t="s">
        <v>64</v>
      </c>
      <c r="EF234" s="192" t="s">
        <v>64</v>
      </c>
      <c r="EG234" s="192" t="s">
        <v>64</v>
      </c>
      <c r="EH234" s="192" t="s">
        <v>64</v>
      </c>
      <c r="EI234" s="192" t="s">
        <v>64</v>
      </c>
      <c r="EJ234" s="192" t="s">
        <v>64</v>
      </c>
      <c r="EK234" s="192" t="s">
        <v>64</v>
      </c>
      <c r="EL234" s="192" t="s">
        <v>64</v>
      </c>
      <c r="EM234" s="192" t="s">
        <v>64</v>
      </c>
      <c r="EN234" s="192" t="s">
        <v>64</v>
      </c>
      <c r="EO234" s="192" t="s">
        <v>64</v>
      </c>
      <c r="EP234" s="192" t="s">
        <v>64</v>
      </c>
      <c r="EQ234" s="192" t="s">
        <v>64</v>
      </c>
      <c r="ER234" s="192" t="s">
        <v>64</v>
      </c>
      <c r="ES234" s="192" t="s">
        <v>64</v>
      </c>
      <c r="ET234" s="192" t="s">
        <v>64</v>
      </c>
      <c r="EU234" s="192" t="s">
        <v>64</v>
      </c>
      <c r="EV234" s="192" t="s">
        <v>64</v>
      </c>
      <c r="EW234" s="192" t="s">
        <v>64</v>
      </c>
      <c r="EX234" s="192" t="s">
        <v>64</v>
      </c>
      <c r="EY234" s="192" t="s">
        <v>64</v>
      </c>
      <c r="EZ234" s="192" t="s">
        <v>64</v>
      </c>
      <c r="FA234" s="192" t="s">
        <v>64</v>
      </c>
      <c r="FB234" s="192" t="s">
        <v>64</v>
      </c>
      <c r="FC234" s="192" t="s">
        <v>64</v>
      </c>
      <c r="FD234" s="192" t="s">
        <v>64</v>
      </c>
      <c r="FE234" s="192" t="s">
        <v>64</v>
      </c>
      <c r="FF234" s="192" t="s">
        <v>64</v>
      </c>
      <c r="FG234" s="192" t="s">
        <v>64</v>
      </c>
      <c r="FH234" s="192" t="s">
        <v>64</v>
      </c>
      <c r="FI234" s="192" t="s">
        <v>64</v>
      </c>
      <c r="FJ234" s="192" t="s">
        <v>64</v>
      </c>
      <c r="FK234" s="192" t="s">
        <v>64</v>
      </c>
      <c r="FL234" s="192" t="s">
        <v>64</v>
      </c>
      <c r="FM234" s="192" t="s">
        <v>64</v>
      </c>
      <c r="FN234" s="192" t="s">
        <v>64</v>
      </c>
      <c r="FO234" s="192" t="s">
        <v>64</v>
      </c>
      <c r="FP234" s="192" t="s">
        <v>64</v>
      </c>
      <c r="FQ234" s="192" t="s">
        <v>64</v>
      </c>
      <c r="FR234" s="192" t="s">
        <v>64</v>
      </c>
      <c r="FS234" s="192" t="s">
        <v>64</v>
      </c>
      <c r="FT234" s="192" t="s">
        <v>64</v>
      </c>
      <c r="FU234" s="192" t="s">
        <v>64</v>
      </c>
      <c r="FV234" s="192" t="s">
        <v>82</v>
      </c>
      <c r="FW234" s="192" t="s">
        <v>64</v>
      </c>
      <c r="FX234" s="192" t="s">
        <v>64</v>
      </c>
      <c r="FY234" s="192" t="s">
        <v>64</v>
      </c>
      <c r="FZ234" s="192" t="s">
        <v>64</v>
      </c>
      <c r="GA234" s="192" t="s">
        <v>64</v>
      </c>
      <c r="GB234" s="192" t="s">
        <v>64</v>
      </c>
      <c r="GC234" s="192" t="s">
        <v>64</v>
      </c>
      <c r="GD234" s="192" t="s">
        <v>64</v>
      </c>
      <c r="GE234" s="192" t="s">
        <v>64</v>
      </c>
      <c r="GF234" s="192" t="s">
        <v>64</v>
      </c>
      <c r="GG234" s="192" t="s">
        <v>64</v>
      </c>
      <c r="GH234" s="192" t="s">
        <v>64</v>
      </c>
      <c r="GI234" s="192" t="s">
        <v>64</v>
      </c>
      <c r="GJ234" s="192" t="s">
        <v>64</v>
      </c>
      <c r="GK234" s="192" t="s">
        <v>64</v>
      </c>
      <c r="GL234" s="192" t="s">
        <v>64</v>
      </c>
      <c r="GM234" s="192" t="s">
        <v>64</v>
      </c>
      <c r="GN234" s="192" t="s">
        <v>82</v>
      </c>
      <c r="GO234" s="192" t="s">
        <v>64</v>
      </c>
      <c r="GP234" s="192" t="s">
        <v>64</v>
      </c>
      <c r="GQ234" s="192" t="s">
        <v>64</v>
      </c>
      <c r="GR234" s="192" t="s">
        <v>64</v>
      </c>
      <c r="GS234" s="192" t="s">
        <v>64</v>
      </c>
      <c r="GT234" s="192" t="s">
        <v>82</v>
      </c>
      <c r="GU234" s="192" t="s">
        <v>64</v>
      </c>
      <c r="GV234" s="192" t="s">
        <v>64</v>
      </c>
      <c r="GW234" s="192" t="s">
        <v>64</v>
      </c>
      <c r="GX234" s="192" t="s">
        <v>64</v>
      </c>
      <c r="GY234" s="192" t="s">
        <v>64</v>
      </c>
      <c r="GZ234" s="192" t="s">
        <v>64</v>
      </c>
      <c r="HA234" s="192" t="s">
        <v>64</v>
      </c>
      <c r="HB234" s="192" t="s">
        <v>64</v>
      </c>
      <c r="HC234" s="192" t="s">
        <v>64</v>
      </c>
      <c r="HD234" s="192" t="s">
        <v>64</v>
      </c>
      <c r="HE234" s="192" t="s">
        <v>64</v>
      </c>
      <c r="HF234" s="192" t="s">
        <v>64</v>
      </c>
      <c r="HG234" s="192" t="s">
        <v>64</v>
      </c>
      <c r="HH234" s="192" t="s">
        <v>64</v>
      </c>
      <c r="HI234" s="192" t="s">
        <v>64</v>
      </c>
      <c r="HJ234" s="192" t="s">
        <v>64</v>
      </c>
      <c r="HK234" s="192" t="s">
        <v>64</v>
      </c>
      <c r="HL234" s="192" t="s">
        <v>64</v>
      </c>
      <c r="HM234" s="192" t="s">
        <v>64</v>
      </c>
      <c r="HN234" s="192" t="s">
        <v>64</v>
      </c>
      <c r="HO234" s="192" t="s">
        <v>64</v>
      </c>
      <c r="HP234" s="192" t="s">
        <v>82</v>
      </c>
      <c r="HQ234" s="192" t="s">
        <v>82</v>
      </c>
      <c r="HR234" s="192" t="s">
        <v>82</v>
      </c>
      <c r="HS234" s="192" t="s">
        <v>64</v>
      </c>
      <c r="HT234" s="192" t="s">
        <v>64</v>
      </c>
      <c r="HU234" s="192" t="s">
        <v>64</v>
      </c>
      <c r="HV234" s="192" t="s">
        <v>64</v>
      </c>
      <c r="HW234" s="192" t="s">
        <v>64</v>
      </c>
      <c r="HX234" s="192" t="s">
        <v>64</v>
      </c>
      <c r="HY234" s="192" t="s">
        <v>64</v>
      </c>
      <c r="HZ234" s="192" t="s">
        <v>64</v>
      </c>
      <c r="IA234" s="192" t="s">
        <v>64</v>
      </c>
      <c r="IB234" s="192" t="s">
        <v>64</v>
      </c>
      <c r="IC234" s="192" t="s">
        <v>64</v>
      </c>
      <c r="ID234" s="192" t="s">
        <v>64</v>
      </c>
      <c r="IE234" s="192" t="s">
        <v>64</v>
      </c>
      <c r="IF234" s="192" t="s">
        <v>64</v>
      </c>
      <c r="IG234" s="192" t="s">
        <v>64</v>
      </c>
      <c r="IH234" s="192" t="s">
        <v>64</v>
      </c>
      <c r="II234" s="192" t="s">
        <v>64</v>
      </c>
      <c r="IJ234" s="192" t="s">
        <v>64</v>
      </c>
      <c r="IK234" s="192" t="s">
        <v>64</v>
      </c>
      <c r="IL234" s="192" t="s">
        <v>64</v>
      </c>
      <c r="IM234" s="192" t="s">
        <v>490</v>
      </c>
      <c r="IN234" s="192" t="s">
        <v>83</v>
      </c>
      <c r="IO234" s="192" t="s">
        <v>489</v>
      </c>
      <c r="IP234" s="192" t="s">
        <v>487</v>
      </c>
      <c r="IQ234" s="192" t="s">
        <v>82</v>
      </c>
      <c r="IR234" s="192" t="s">
        <v>82</v>
      </c>
    </row>
    <row r="235" spans="1:252">
      <c r="A235" s="209" t="str">
        <f t="shared" si="3"/>
        <v>Report</v>
      </c>
      <c r="B235" s="192">
        <v>131666</v>
      </c>
      <c r="C235" s="192">
        <v>8886037</v>
      </c>
      <c r="D235" s="192" t="s">
        <v>1362</v>
      </c>
      <c r="E235" s="192" t="s">
        <v>778</v>
      </c>
      <c r="F235" s="192" t="s">
        <v>528</v>
      </c>
      <c r="G235" s="192" t="s">
        <v>528</v>
      </c>
      <c r="H235" s="192" t="s">
        <v>929</v>
      </c>
      <c r="I235" s="192" t="s">
        <v>1363</v>
      </c>
      <c r="J235" s="192" t="s">
        <v>781</v>
      </c>
      <c r="K235" s="192" t="s">
        <v>781</v>
      </c>
      <c r="L235" s="192" t="s">
        <v>782</v>
      </c>
      <c r="M235" s="192" t="s">
        <v>783</v>
      </c>
      <c r="N235" s="210" t="s">
        <v>784</v>
      </c>
      <c r="O235" s="211">
        <v>10043373</v>
      </c>
      <c r="P235" s="196">
        <v>43158</v>
      </c>
      <c r="Q235" s="196">
        <v>43160</v>
      </c>
      <c r="R235" s="196">
        <v>43213</v>
      </c>
      <c r="S235" s="192" t="s">
        <v>785</v>
      </c>
      <c r="T235" s="192" t="s">
        <v>786</v>
      </c>
      <c r="U235" s="192">
        <v>1</v>
      </c>
      <c r="V235" s="192">
        <v>1</v>
      </c>
      <c r="W235" s="192">
        <v>1</v>
      </c>
      <c r="X235" s="192">
        <v>1</v>
      </c>
      <c r="Y235" s="192">
        <v>1</v>
      </c>
      <c r="Z235" s="192" t="s">
        <v>783</v>
      </c>
      <c r="AA235" s="192" t="s">
        <v>783</v>
      </c>
      <c r="AB235" s="192" t="s">
        <v>489</v>
      </c>
      <c r="AC235" s="192" t="s">
        <v>487</v>
      </c>
      <c r="AD235" s="192" t="s">
        <v>783</v>
      </c>
      <c r="AE235" s="192" t="s">
        <v>783</v>
      </c>
      <c r="AF235" s="192" t="s">
        <v>783</v>
      </c>
      <c r="AG235" s="192" t="s">
        <v>783</v>
      </c>
      <c r="AH235" s="192" t="s">
        <v>783</v>
      </c>
      <c r="AI235" s="192" t="s">
        <v>783</v>
      </c>
      <c r="AJ235" s="192" t="s">
        <v>783</v>
      </c>
      <c r="AK235" s="192" t="s">
        <v>787</v>
      </c>
      <c r="AL235" s="192" t="s">
        <v>64</v>
      </c>
      <c r="AM235" s="192" t="s">
        <v>64</v>
      </c>
      <c r="AN235" s="192" t="s">
        <v>64</v>
      </c>
      <c r="AO235" s="192" t="s">
        <v>64</v>
      </c>
      <c r="AP235" s="192" t="s">
        <v>64</v>
      </c>
      <c r="AQ235" s="192" t="s">
        <v>64</v>
      </c>
      <c r="AR235" s="192" t="s">
        <v>64</v>
      </c>
      <c r="AS235" s="192" t="s">
        <v>64</v>
      </c>
      <c r="AT235" s="192" t="s">
        <v>64</v>
      </c>
      <c r="AU235" s="192" t="s">
        <v>64</v>
      </c>
      <c r="AV235" s="192" t="s">
        <v>64</v>
      </c>
      <c r="AW235" s="192" t="s">
        <v>64</v>
      </c>
      <c r="AX235" s="192" t="s">
        <v>64</v>
      </c>
      <c r="AY235" s="192" t="s">
        <v>64</v>
      </c>
      <c r="AZ235" s="192" t="s">
        <v>64</v>
      </c>
      <c r="BA235" s="192" t="s">
        <v>64</v>
      </c>
      <c r="BB235" s="192" t="s">
        <v>82</v>
      </c>
      <c r="BC235" s="192" t="s">
        <v>64</v>
      </c>
      <c r="BD235" s="192" t="s">
        <v>64</v>
      </c>
      <c r="BE235" s="192" t="s">
        <v>64</v>
      </c>
      <c r="BF235" s="192" t="s">
        <v>82</v>
      </c>
      <c r="BG235" s="192" t="s">
        <v>82</v>
      </c>
      <c r="BH235" s="192" t="s">
        <v>82</v>
      </c>
      <c r="BI235" s="192" t="s">
        <v>82</v>
      </c>
      <c r="BJ235" s="192" t="s">
        <v>82</v>
      </c>
      <c r="BK235" s="192" t="s">
        <v>82</v>
      </c>
      <c r="BL235" s="192" t="s">
        <v>64</v>
      </c>
      <c r="BM235" s="192" t="s">
        <v>64</v>
      </c>
      <c r="BN235" s="192" t="s">
        <v>64</v>
      </c>
      <c r="BO235" s="192" t="s">
        <v>64</v>
      </c>
      <c r="BP235" s="192" t="s">
        <v>64</v>
      </c>
      <c r="BQ235" s="192" t="s">
        <v>64</v>
      </c>
      <c r="BR235" s="192" t="s">
        <v>64</v>
      </c>
      <c r="BS235" s="192" t="s">
        <v>64</v>
      </c>
      <c r="BT235" s="192" t="s">
        <v>64</v>
      </c>
      <c r="BU235" s="192" t="s">
        <v>64</v>
      </c>
      <c r="BV235" s="192" t="s">
        <v>64</v>
      </c>
      <c r="BW235" s="192" t="s">
        <v>64</v>
      </c>
      <c r="BX235" s="192" t="s">
        <v>64</v>
      </c>
      <c r="BY235" s="192" t="s">
        <v>64</v>
      </c>
      <c r="BZ235" s="192" t="s">
        <v>64</v>
      </c>
      <c r="CA235" s="192" t="s">
        <v>64</v>
      </c>
      <c r="CB235" s="192" t="s">
        <v>64</v>
      </c>
      <c r="CC235" s="192" t="s">
        <v>64</v>
      </c>
      <c r="CD235" s="192" t="s">
        <v>64</v>
      </c>
      <c r="CE235" s="192" t="s">
        <v>64</v>
      </c>
      <c r="CF235" s="192" t="s">
        <v>64</v>
      </c>
      <c r="CG235" s="192" t="s">
        <v>64</v>
      </c>
      <c r="CH235" s="192" t="s">
        <v>64</v>
      </c>
      <c r="CI235" s="192" t="s">
        <v>64</v>
      </c>
      <c r="CJ235" s="192" t="s">
        <v>64</v>
      </c>
      <c r="CK235" s="192" t="s">
        <v>64</v>
      </c>
      <c r="CL235" s="192" t="s">
        <v>64</v>
      </c>
      <c r="CM235" s="192" t="s">
        <v>64</v>
      </c>
      <c r="CN235" s="192" t="s">
        <v>64</v>
      </c>
      <c r="CO235" s="192" t="s">
        <v>64</v>
      </c>
      <c r="CP235" s="192" t="s">
        <v>64</v>
      </c>
      <c r="CQ235" s="192" t="s">
        <v>64</v>
      </c>
      <c r="CR235" s="192" t="s">
        <v>64</v>
      </c>
      <c r="CS235" s="192" t="s">
        <v>82</v>
      </c>
      <c r="CT235" s="192" t="s">
        <v>82</v>
      </c>
      <c r="CU235" s="192" t="s">
        <v>64</v>
      </c>
      <c r="CV235" s="192" t="s">
        <v>64</v>
      </c>
      <c r="CW235" s="192" t="s">
        <v>64</v>
      </c>
      <c r="CX235" s="192" t="s">
        <v>64</v>
      </c>
      <c r="CY235" s="192" t="s">
        <v>64</v>
      </c>
      <c r="CZ235" s="192" t="s">
        <v>64</v>
      </c>
      <c r="DA235" s="192" t="s">
        <v>64</v>
      </c>
      <c r="DB235" s="192" t="s">
        <v>64</v>
      </c>
      <c r="DC235" s="192" t="s">
        <v>64</v>
      </c>
      <c r="DD235" s="192" t="s">
        <v>64</v>
      </c>
      <c r="DE235" s="192" t="s">
        <v>64</v>
      </c>
      <c r="DF235" s="192" t="s">
        <v>64</v>
      </c>
      <c r="DG235" s="192" t="s">
        <v>64</v>
      </c>
      <c r="DH235" s="192" t="s">
        <v>64</v>
      </c>
      <c r="DI235" s="192" t="s">
        <v>64</v>
      </c>
      <c r="DJ235" s="192" t="s">
        <v>64</v>
      </c>
      <c r="DK235" s="192" t="s">
        <v>64</v>
      </c>
      <c r="DL235" s="192" t="s">
        <v>64</v>
      </c>
      <c r="DM235" s="192" t="s">
        <v>64</v>
      </c>
      <c r="DN235" s="192" t="s">
        <v>64</v>
      </c>
      <c r="DO235" s="192" t="s">
        <v>64</v>
      </c>
      <c r="DP235" s="192" t="s">
        <v>64</v>
      </c>
      <c r="DQ235" s="192" t="s">
        <v>64</v>
      </c>
      <c r="DR235" s="192" t="s">
        <v>64</v>
      </c>
      <c r="DS235" s="192" t="s">
        <v>64</v>
      </c>
      <c r="DT235" s="192" t="s">
        <v>64</v>
      </c>
      <c r="DU235" s="192" t="s">
        <v>64</v>
      </c>
      <c r="DV235" s="192" t="s">
        <v>64</v>
      </c>
      <c r="DW235" s="192" t="s">
        <v>64</v>
      </c>
      <c r="DX235" s="192" t="s">
        <v>64</v>
      </c>
      <c r="DY235" s="192" t="s">
        <v>64</v>
      </c>
      <c r="DZ235" s="192" t="s">
        <v>64</v>
      </c>
      <c r="EA235" s="192" t="s">
        <v>64</v>
      </c>
      <c r="EB235" s="192" t="s">
        <v>64</v>
      </c>
      <c r="EC235" s="192" t="s">
        <v>64</v>
      </c>
      <c r="ED235" s="192" t="s">
        <v>64</v>
      </c>
      <c r="EE235" s="192" t="s">
        <v>64</v>
      </c>
      <c r="EF235" s="192" t="s">
        <v>64</v>
      </c>
      <c r="EG235" s="192" t="s">
        <v>64</v>
      </c>
      <c r="EH235" s="192" t="s">
        <v>64</v>
      </c>
      <c r="EI235" s="192" t="s">
        <v>64</v>
      </c>
      <c r="EJ235" s="192" t="s">
        <v>64</v>
      </c>
      <c r="EK235" s="192" t="s">
        <v>64</v>
      </c>
      <c r="EL235" s="192" t="s">
        <v>64</v>
      </c>
      <c r="EM235" s="192" t="s">
        <v>64</v>
      </c>
      <c r="EN235" s="192" t="s">
        <v>64</v>
      </c>
      <c r="EO235" s="192" t="s">
        <v>64</v>
      </c>
      <c r="EP235" s="192" t="s">
        <v>64</v>
      </c>
      <c r="EQ235" s="192" t="s">
        <v>64</v>
      </c>
      <c r="ER235" s="192" t="s">
        <v>64</v>
      </c>
      <c r="ES235" s="192" t="s">
        <v>64</v>
      </c>
      <c r="ET235" s="192" t="s">
        <v>64</v>
      </c>
      <c r="EU235" s="192" t="s">
        <v>64</v>
      </c>
      <c r="EV235" s="192" t="s">
        <v>64</v>
      </c>
      <c r="EW235" s="192" t="s">
        <v>64</v>
      </c>
      <c r="EX235" s="192" t="s">
        <v>64</v>
      </c>
      <c r="EY235" s="192" t="s">
        <v>64</v>
      </c>
      <c r="EZ235" s="192" t="s">
        <v>64</v>
      </c>
      <c r="FA235" s="192" t="s">
        <v>64</v>
      </c>
      <c r="FB235" s="192" t="s">
        <v>64</v>
      </c>
      <c r="FC235" s="192" t="s">
        <v>64</v>
      </c>
      <c r="FD235" s="192" t="s">
        <v>64</v>
      </c>
      <c r="FE235" s="192" t="s">
        <v>64</v>
      </c>
      <c r="FF235" s="192" t="s">
        <v>64</v>
      </c>
      <c r="FG235" s="192" t="s">
        <v>64</v>
      </c>
      <c r="FH235" s="192" t="s">
        <v>64</v>
      </c>
      <c r="FI235" s="192" t="s">
        <v>64</v>
      </c>
      <c r="FJ235" s="192" t="s">
        <v>64</v>
      </c>
      <c r="FK235" s="192" t="s">
        <v>64</v>
      </c>
      <c r="FL235" s="192" t="s">
        <v>64</v>
      </c>
      <c r="FM235" s="192" t="s">
        <v>64</v>
      </c>
      <c r="FN235" s="192" t="s">
        <v>64</v>
      </c>
      <c r="FO235" s="192" t="s">
        <v>64</v>
      </c>
      <c r="FP235" s="192" t="s">
        <v>64</v>
      </c>
      <c r="FQ235" s="192" t="s">
        <v>64</v>
      </c>
      <c r="FR235" s="192" t="s">
        <v>64</v>
      </c>
      <c r="FS235" s="192" t="s">
        <v>64</v>
      </c>
      <c r="FT235" s="192" t="s">
        <v>64</v>
      </c>
      <c r="FU235" s="192" t="s">
        <v>64</v>
      </c>
      <c r="FV235" s="192" t="s">
        <v>64</v>
      </c>
      <c r="FW235" s="192" t="s">
        <v>64</v>
      </c>
      <c r="FX235" s="192" t="s">
        <v>64</v>
      </c>
      <c r="FY235" s="192" t="s">
        <v>64</v>
      </c>
      <c r="FZ235" s="192" t="s">
        <v>64</v>
      </c>
      <c r="GA235" s="192" t="s">
        <v>64</v>
      </c>
      <c r="GB235" s="192" t="s">
        <v>64</v>
      </c>
      <c r="GC235" s="192" t="s">
        <v>64</v>
      </c>
      <c r="GD235" s="192" t="s">
        <v>64</v>
      </c>
      <c r="GE235" s="192" t="s">
        <v>64</v>
      </c>
      <c r="GF235" s="192" t="s">
        <v>64</v>
      </c>
      <c r="GG235" s="192" t="s">
        <v>64</v>
      </c>
      <c r="GH235" s="192" t="s">
        <v>64</v>
      </c>
      <c r="GI235" s="192" t="s">
        <v>64</v>
      </c>
      <c r="GJ235" s="192" t="s">
        <v>64</v>
      </c>
      <c r="GK235" s="192" t="s">
        <v>64</v>
      </c>
      <c r="GL235" s="192" t="s">
        <v>64</v>
      </c>
      <c r="GM235" s="192" t="s">
        <v>64</v>
      </c>
      <c r="GN235" s="192" t="s">
        <v>64</v>
      </c>
      <c r="GO235" s="192" t="s">
        <v>64</v>
      </c>
      <c r="GP235" s="192" t="s">
        <v>64</v>
      </c>
      <c r="GQ235" s="192" t="s">
        <v>64</v>
      </c>
      <c r="GR235" s="192" t="s">
        <v>64</v>
      </c>
      <c r="GS235" s="192" t="s">
        <v>64</v>
      </c>
      <c r="GT235" s="192" t="s">
        <v>64</v>
      </c>
      <c r="GU235" s="192" t="s">
        <v>64</v>
      </c>
      <c r="GV235" s="192" t="s">
        <v>64</v>
      </c>
      <c r="GW235" s="192" t="s">
        <v>64</v>
      </c>
      <c r="GX235" s="192" t="s">
        <v>64</v>
      </c>
      <c r="GY235" s="192" t="s">
        <v>64</v>
      </c>
      <c r="GZ235" s="192" t="s">
        <v>64</v>
      </c>
      <c r="HA235" s="192" t="s">
        <v>64</v>
      </c>
      <c r="HB235" s="192" t="s">
        <v>64</v>
      </c>
      <c r="HC235" s="192" t="s">
        <v>64</v>
      </c>
      <c r="HD235" s="192" t="s">
        <v>64</v>
      </c>
      <c r="HE235" s="192" t="s">
        <v>64</v>
      </c>
      <c r="HF235" s="192" t="s">
        <v>64</v>
      </c>
      <c r="HG235" s="192" t="s">
        <v>64</v>
      </c>
      <c r="HH235" s="192" t="s">
        <v>64</v>
      </c>
      <c r="HI235" s="192" t="s">
        <v>64</v>
      </c>
      <c r="HJ235" s="192" t="s">
        <v>64</v>
      </c>
      <c r="HK235" s="192" t="s">
        <v>64</v>
      </c>
      <c r="HL235" s="192" t="s">
        <v>64</v>
      </c>
      <c r="HM235" s="192" t="s">
        <v>64</v>
      </c>
      <c r="HN235" s="192" t="s">
        <v>64</v>
      </c>
      <c r="HO235" s="192" t="s">
        <v>64</v>
      </c>
      <c r="HP235" s="192" t="s">
        <v>64</v>
      </c>
      <c r="HQ235" s="192" t="s">
        <v>64</v>
      </c>
      <c r="HR235" s="192" t="s">
        <v>64</v>
      </c>
      <c r="HS235" s="192" t="s">
        <v>64</v>
      </c>
      <c r="HT235" s="192" t="s">
        <v>64</v>
      </c>
      <c r="HU235" s="192" t="s">
        <v>64</v>
      </c>
      <c r="HV235" s="192" t="s">
        <v>64</v>
      </c>
      <c r="HW235" s="192" t="s">
        <v>64</v>
      </c>
      <c r="HX235" s="192" t="s">
        <v>64</v>
      </c>
      <c r="HY235" s="192" t="s">
        <v>64</v>
      </c>
      <c r="HZ235" s="192" t="s">
        <v>64</v>
      </c>
      <c r="IA235" s="192" t="s">
        <v>64</v>
      </c>
      <c r="IB235" s="192" t="s">
        <v>64</v>
      </c>
      <c r="IC235" s="192" t="s">
        <v>64</v>
      </c>
      <c r="ID235" s="192" t="s">
        <v>64</v>
      </c>
      <c r="IE235" s="192" t="s">
        <v>64</v>
      </c>
      <c r="IF235" s="192" t="s">
        <v>64</v>
      </c>
      <c r="IG235" s="192" t="s">
        <v>64</v>
      </c>
      <c r="IH235" s="192" t="s">
        <v>64</v>
      </c>
      <c r="II235" s="192" t="s">
        <v>64</v>
      </c>
      <c r="IJ235" s="192" t="s">
        <v>64</v>
      </c>
      <c r="IK235" s="192" t="s">
        <v>64</v>
      </c>
      <c r="IL235" s="192" t="s">
        <v>64</v>
      </c>
      <c r="IM235" s="192" t="s">
        <v>490</v>
      </c>
      <c r="IN235" s="192" t="s">
        <v>83</v>
      </c>
      <c r="IO235" s="192" t="s">
        <v>489</v>
      </c>
      <c r="IP235" s="192" t="s">
        <v>487</v>
      </c>
      <c r="IQ235" s="192" t="s">
        <v>82</v>
      </c>
      <c r="IR235" s="192" t="s">
        <v>82</v>
      </c>
    </row>
    <row r="236" spans="1:252">
      <c r="A236" s="209" t="str">
        <f t="shared" si="3"/>
        <v>Report</v>
      </c>
      <c r="B236" s="192">
        <v>137279</v>
      </c>
      <c r="C236" s="192">
        <v>8506089</v>
      </c>
      <c r="D236" s="192" t="s">
        <v>1364</v>
      </c>
      <c r="E236" s="192" t="s">
        <v>778</v>
      </c>
      <c r="F236" s="192" t="s">
        <v>535</v>
      </c>
      <c r="G236" s="192" t="s">
        <v>535</v>
      </c>
      <c r="H236" s="192" t="s">
        <v>953</v>
      </c>
      <c r="I236" s="192" t="s">
        <v>1365</v>
      </c>
      <c r="J236" s="192" t="s">
        <v>781</v>
      </c>
      <c r="K236" s="192" t="s">
        <v>781</v>
      </c>
      <c r="L236" s="192" t="s">
        <v>782</v>
      </c>
      <c r="M236" s="192" t="s">
        <v>783</v>
      </c>
      <c r="N236" s="210" t="s">
        <v>784</v>
      </c>
      <c r="O236" s="211">
        <v>10008605</v>
      </c>
      <c r="P236" s="196">
        <v>43004</v>
      </c>
      <c r="Q236" s="196">
        <v>43006</v>
      </c>
      <c r="R236" s="196">
        <v>43045</v>
      </c>
      <c r="S236" s="192" t="s">
        <v>785</v>
      </c>
      <c r="T236" s="192" t="s">
        <v>786</v>
      </c>
      <c r="U236" s="192">
        <v>1</v>
      </c>
      <c r="V236" s="192">
        <v>1</v>
      </c>
      <c r="W236" s="192">
        <v>1</v>
      </c>
      <c r="X236" s="192">
        <v>1</v>
      </c>
      <c r="Y236" s="192">
        <v>1</v>
      </c>
      <c r="Z236" s="192" t="s">
        <v>783</v>
      </c>
      <c r="AA236" s="192" t="s">
        <v>783</v>
      </c>
      <c r="AB236" s="192" t="s">
        <v>489</v>
      </c>
      <c r="AC236" s="192" t="s">
        <v>783</v>
      </c>
      <c r="AD236" s="192" t="s">
        <v>783</v>
      </c>
      <c r="AE236" s="192" t="s">
        <v>783</v>
      </c>
      <c r="AF236" s="192" t="s">
        <v>783</v>
      </c>
      <c r="AG236" s="192" t="s">
        <v>783</v>
      </c>
      <c r="AH236" s="192" t="s">
        <v>783</v>
      </c>
      <c r="AI236" s="192" t="s">
        <v>783</v>
      </c>
      <c r="AJ236" s="192" t="s">
        <v>783</v>
      </c>
      <c r="AK236" s="192" t="s">
        <v>787</v>
      </c>
      <c r="AL236" s="192" t="s">
        <v>64</v>
      </c>
      <c r="AM236" s="192" t="s">
        <v>64</v>
      </c>
      <c r="AN236" s="192" t="s">
        <v>64</v>
      </c>
      <c r="AO236" s="192" t="s">
        <v>64</v>
      </c>
      <c r="AP236" s="192" t="s">
        <v>64</v>
      </c>
      <c r="AQ236" s="192" t="s">
        <v>64</v>
      </c>
      <c r="AR236" s="192" t="s">
        <v>64</v>
      </c>
      <c r="AS236" s="192" t="s">
        <v>64</v>
      </c>
      <c r="AT236" s="192" t="s">
        <v>64</v>
      </c>
      <c r="AU236" s="192" t="s">
        <v>64</v>
      </c>
      <c r="AV236" s="192" t="s">
        <v>64</v>
      </c>
      <c r="AW236" s="192" t="s">
        <v>64</v>
      </c>
      <c r="AX236" s="192" t="s">
        <v>64</v>
      </c>
      <c r="AY236" s="192" t="s">
        <v>64</v>
      </c>
      <c r="AZ236" s="192" t="s">
        <v>64</v>
      </c>
      <c r="BA236" s="192" t="s">
        <v>64</v>
      </c>
      <c r="BB236" s="192" t="s">
        <v>64</v>
      </c>
      <c r="BC236" s="192" t="s">
        <v>64</v>
      </c>
      <c r="BD236" s="192" t="s">
        <v>64</v>
      </c>
      <c r="BE236" s="192" t="s">
        <v>64</v>
      </c>
      <c r="BF236" s="192" t="s">
        <v>64</v>
      </c>
      <c r="BG236" s="192" t="s">
        <v>64</v>
      </c>
      <c r="BH236" s="192" t="s">
        <v>64</v>
      </c>
      <c r="BI236" s="192" t="s">
        <v>64</v>
      </c>
      <c r="BJ236" s="192" t="s">
        <v>83</v>
      </c>
      <c r="BK236" s="192" t="s">
        <v>64</v>
      </c>
      <c r="BL236" s="192" t="s">
        <v>64</v>
      </c>
      <c r="BM236" s="192" t="s">
        <v>64</v>
      </c>
      <c r="BN236" s="192" t="s">
        <v>64</v>
      </c>
      <c r="BO236" s="192" t="s">
        <v>64</v>
      </c>
      <c r="BP236" s="192" t="s">
        <v>64</v>
      </c>
      <c r="BQ236" s="192" t="s">
        <v>64</v>
      </c>
      <c r="BR236" s="192" t="s">
        <v>64</v>
      </c>
      <c r="BS236" s="192" t="s">
        <v>64</v>
      </c>
      <c r="BT236" s="192" t="s">
        <v>64</v>
      </c>
      <c r="BU236" s="192" t="s">
        <v>64</v>
      </c>
      <c r="BV236" s="192" t="s">
        <v>64</v>
      </c>
      <c r="BW236" s="192" t="s">
        <v>64</v>
      </c>
      <c r="BX236" s="192" t="s">
        <v>64</v>
      </c>
      <c r="BY236" s="192" t="s">
        <v>64</v>
      </c>
      <c r="BZ236" s="192" t="s">
        <v>64</v>
      </c>
      <c r="CA236" s="192" t="s">
        <v>64</v>
      </c>
      <c r="CB236" s="192" t="s">
        <v>64</v>
      </c>
      <c r="CC236" s="192" t="s">
        <v>64</v>
      </c>
      <c r="CD236" s="192" t="s">
        <v>64</v>
      </c>
      <c r="CE236" s="192" t="s">
        <v>64</v>
      </c>
      <c r="CF236" s="192" t="s">
        <v>64</v>
      </c>
      <c r="CG236" s="192" t="s">
        <v>64</v>
      </c>
      <c r="CH236" s="192" t="s">
        <v>64</v>
      </c>
      <c r="CI236" s="192" t="s">
        <v>64</v>
      </c>
      <c r="CJ236" s="192" t="s">
        <v>64</v>
      </c>
      <c r="CK236" s="192" t="s">
        <v>64</v>
      </c>
      <c r="CL236" s="192" t="s">
        <v>64</v>
      </c>
      <c r="CM236" s="192" t="s">
        <v>64</v>
      </c>
      <c r="CN236" s="192" t="s">
        <v>64</v>
      </c>
      <c r="CO236" s="192" t="s">
        <v>64</v>
      </c>
      <c r="CP236" s="192" t="s">
        <v>64</v>
      </c>
      <c r="CQ236" s="192" t="s">
        <v>64</v>
      </c>
      <c r="CR236" s="192" t="s">
        <v>83</v>
      </c>
      <c r="CS236" s="192" t="s">
        <v>83</v>
      </c>
      <c r="CT236" s="192" t="s">
        <v>83</v>
      </c>
      <c r="CU236" s="192" t="s">
        <v>64</v>
      </c>
      <c r="CV236" s="192" t="s">
        <v>64</v>
      </c>
      <c r="CW236" s="192" t="s">
        <v>64</v>
      </c>
      <c r="CX236" s="192" t="s">
        <v>64</v>
      </c>
      <c r="CY236" s="192" t="s">
        <v>64</v>
      </c>
      <c r="CZ236" s="192" t="s">
        <v>64</v>
      </c>
      <c r="DA236" s="192" t="s">
        <v>64</v>
      </c>
      <c r="DB236" s="192" t="s">
        <v>64</v>
      </c>
      <c r="DC236" s="192" t="s">
        <v>64</v>
      </c>
      <c r="DD236" s="192" t="s">
        <v>64</v>
      </c>
      <c r="DE236" s="192" t="s">
        <v>64</v>
      </c>
      <c r="DF236" s="192" t="s">
        <v>64</v>
      </c>
      <c r="DG236" s="192" t="s">
        <v>64</v>
      </c>
      <c r="DH236" s="192" t="s">
        <v>64</v>
      </c>
      <c r="DI236" s="192" t="s">
        <v>64</v>
      </c>
      <c r="DJ236" s="192" t="s">
        <v>64</v>
      </c>
      <c r="DK236" s="192" t="s">
        <v>64</v>
      </c>
      <c r="DL236" s="192" t="s">
        <v>64</v>
      </c>
      <c r="DM236" s="192" t="s">
        <v>64</v>
      </c>
      <c r="DN236" s="192" t="s">
        <v>64</v>
      </c>
      <c r="DO236" s="192" t="s">
        <v>64</v>
      </c>
      <c r="DP236" s="192" t="s">
        <v>64</v>
      </c>
      <c r="DQ236" s="192" t="s">
        <v>64</v>
      </c>
      <c r="DR236" s="192" t="s">
        <v>83</v>
      </c>
      <c r="DS236" s="192" t="s">
        <v>64</v>
      </c>
      <c r="DT236" s="192" t="s">
        <v>64</v>
      </c>
      <c r="DU236" s="192" t="s">
        <v>64</v>
      </c>
      <c r="DV236" s="192" t="s">
        <v>64</v>
      </c>
      <c r="DW236" s="192" t="s">
        <v>64</v>
      </c>
      <c r="DX236" s="192" t="s">
        <v>64</v>
      </c>
      <c r="DY236" s="192" t="s">
        <v>64</v>
      </c>
      <c r="DZ236" s="192" t="s">
        <v>64</v>
      </c>
      <c r="EA236" s="192" t="s">
        <v>64</v>
      </c>
      <c r="EB236" s="192" t="s">
        <v>64</v>
      </c>
      <c r="EC236" s="192" t="s">
        <v>64</v>
      </c>
      <c r="ED236" s="192" t="s">
        <v>64</v>
      </c>
      <c r="EE236" s="192" t="s">
        <v>64</v>
      </c>
      <c r="EF236" s="192" t="s">
        <v>83</v>
      </c>
      <c r="EG236" s="192" t="s">
        <v>64</v>
      </c>
      <c r="EH236" s="192" t="s">
        <v>64</v>
      </c>
      <c r="EI236" s="192" t="s">
        <v>64</v>
      </c>
      <c r="EJ236" s="192" t="s">
        <v>64</v>
      </c>
      <c r="EK236" s="192" t="s">
        <v>64</v>
      </c>
      <c r="EL236" s="192" t="s">
        <v>64</v>
      </c>
      <c r="EM236" s="192" t="s">
        <v>64</v>
      </c>
      <c r="EN236" s="192" t="s">
        <v>64</v>
      </c>
      <c r="EO236" s="192" t="s">
        <v>64</v>
      </c>
      <c r="EP236" s="192" t="s">
        <v>64</v>
      </c>
      <c r="EQ236" s="192" t="s">
        <v>64</v>
      </c>
      <c r="ER236" s="192" t="s">
        <v>64</v>
      </c>
      <c r="ES236" s="192" t="s">
        <v>64</v>
      </c>
      <c r="ET236" s="192" t="s">
        <v>64</v>
      </c>
      <c r="EU236" s="192" t="s">
        <v>64</v>
      </c>
      <c r="EV236" s="192" t="s">
        <v>64</v>
      </c>
      <c r="EW236" s="192" t="s">
        <v>64</v>
      </c>
      <c r="EX236" s="192" t="s">
        <v>64</v>
      </c>
      <c r="EY236" s="192" t="s">
        <v>64</v>
      </c>
      <c r="EZ236" s="192" t="s">
        <v>64</v>
      </c>
      <c r="FA236" s="192" t="s">
        <v>64</v>
      </c>
      <c r="FB236" s="192" t="s">
        <v>64</v>
      </c>
      <c r="FC236" s="192" t="s">
        <v>64</v>
      </c>
      <c r="FD236" s="192" t="s">
        <v>64</v>
      </c>
      <c r="FE236" s="192" t="s">
        <v>64</v>
      </c>
      <c r="FF236" s="192" t="s">
        <v>64</v>
      </c>
      <c r="FG236" s="192" t="s">
        <v>64</v>
      </c>
      <c r="FH236" s="192" t="s">
        <v>64</v>
      </c>
      <c r="FI236" s="192" t="s">
        <v>64</v>
      </c>
      <c r="FJ236" s="192" t="s">
        <v>64</v>
      </c>
      <c r="FK236" s="192" t="s">
        <v>64</v>
      </c>
      <c r="FL236" s="192" t="s">
        <v>64</v>
      </c>
      <c r="FM236" s="192" t="s">
        <v>64</v>
      </c>
      <c r="FN236" s="192" t="s">
        <v>64</v>
      </c>
      <c r="FO236" s="192" t="s">
        <v>64</v>
      </c>
      <c r="FP236" s="192" t="s">
        <v>64</v>
      </c>
      <c r="FQ236" s="192" t="s">
        <v>64</v>
      </c>
      <c r="FR236" s="192" t="s">
        <v>64</v>
      </c>
      <c r="FS236" s="192" t="s">
        <v>64</v>
      </c>
      <c r="FT236" s="192" t="s">
        <v>64</v>
      </c>
      <c r="FU236" s="192" t="s">
        <v>64</v>
      </c>
      <c r="FV236" s="192" t="s">
        <v>64</v>
      </c>
      <c r="FW236" s="192" t="s">
        <v>64</v>
      </c>
      <c r="FX236" s="192" t="s">
        <v>64</v>
      </c>
      <c r="FY236" s="192" t="s">
        <v>64</v>
      </c>
      <c r="FZ236" s="192" t="s">
        <v>64</v>
      </c>
      <c r="GA236" s="192" t="s">
        <v>64</v>
      </c>
      <c r="GB236" s="192" t="s">
        <v>64</v>
      </c>
      <c r="GC236" s="192" t="s">
        <v>64</v>
      </c>
      <c r="GD236" s="192" t="s">
        <v>64</v>
      </c>
      <c r="GE236" s="192" t="s">
        <v>64</v>
      </c>
      <c r="GF236" s="192" t="s">
        <v>64</v>
      </c>
      <c r="GG236" s="192" t="s">
        <v>64</v>
      </c>
      <c r="GH236" s="192" t="s">
        <v>64</v>
      </c>
      <c r="GI236" s="192" t="s">
        <v>64</v>
      </c>
      <c r="GJ236" s="192" t="s">
        <v>64</v>
      </c>
      <c r="GK236" s="192" t="s">
        <v>64</v>
      </c>
      <c r="GL236" s="192" t="s">
        <v>64</v>
      </c>
      <c r="GM236" s="192" t="s">
        <v>64</v>
      </c>
      <c r="GN236" s="192" t="s">
        <v>83</v>
      </c>
      <c r="GO236" s="192" t="s">
        <v>64</v>
      </c>
      <c r="GP236" s="192" t="s">
        <v>64</v>
      </c>
      <c r="GQ236" s="192" t="s">
        <v>64</v>
      </c>
      <c r="GR236" s="192" t="s">
        <v>64</v>
      </c>
      <c r="GS236" s="192" t="s">
        <v>64</v>
      </c>
      <c r="GT236" s="192" t="s">
        <v>64</v>
      </c>
      <c r="GU236" s="192" t="s">
        <v>64</v>
      </c>
      <c r="GV236" s="192" t="s">
        <v>64</v>
      </c>
      <c r="GW236" s="192" t="s">
        <v>64</v>
      </c>
      <c r="GX236" s="192" t="s">
        <v>64</v>
      </c>
      <c r="GY236" s="192" t="s">
        <v>64</v>
      </c>
      <c r="GZ236" s="192" t="s">
        <v>64</v>
      </c>
      <c r="HA236" s="192" t="s">
        <v>64</v>
      </c>
      <c r="HB236" s="192" t="s">
        <v>64</v>
      </c>
      <c r="HC236" s="192" t="s">
        <v>64</v>
      </c>
      <c r="HD236" s="192" t="s">
        <v>64</v>
      </c>
      <c r="HE236" s="192" t="s">
        <v>64</v>
      </c>
      <c r="HF236" s="192" t="s">
        <v>64</v>
      </c>
      <c r="HG236" s="192" t="s">
        <v>64</v>
      </c>
      <c r="HH236" s="192" t="s">
        <v>64</v>
      </c>
      <c r="HI236" s="192" t="s">
        <v>64</v>
      </c>
      <c r="HJ236" s="192" t="s">
        <v>64</v>
      </c>
      <c r="HK236" s="192" t="s">
        <v>84</v>
      </c>
      <c r="HL236" s="192" t="s">
        <v>64</v>
      </c>
      <c r="HM236" s="192" t="s">
        <v>64</v>
      </c>
      <c r="HN236" s="192" t="s">
        <v>64</v>
      </c>
      <c r="HO236" s="192" t="s">
        <v>64</v>
      </c>
      <c r="HP236" s="192" t="s">
        <v>64</v>
      </c>
      <c r="HQ236" s="192" t="s">
        <v>64</v>
      </c>
      <c r="HR236" s="192" t="s">
        <v>64</v>
      </c>
      <c r="HS236" s="192" t="s">
        <v>64</v>
      </c>
      <c r="HT236" s="192" t="s">
        <v>64</v>
      </c>
      <c r="HU236" s="192" t="s">
        <v>64</v>
      </c>
      <c r="HV236" s="192" t="s">
        <v>64</v>
      </c>
      <c r="HW236" s="192" t="s">
        <v>64</v>
      </c>
      <c r="HX236" s="192" t="s">
        <v>64</v>
      </c>
      <c r="HY236" s="192" t="s">
        <v>64</v>
      </c>
      <c r="HZ236" s="192" t="s">
        <v>64</v>
      </c>
      <c r="IA236" s="192" t="s">
        <v>64</v>
      </c>
      <c r="IB236" s="192" t="s">
        <v>64</v>
      </c>
      <c r="IC236" s="192" t="s">
        <v>64</v>
      </c>
      <c r="ID236" s="192" t="s">
        <v>64</v>
      </c>
      <c r="IE236" s="192" t="s">
        <v>64</v>
      </c>
      <c r="IF236" s="192" t="s">
        <v>64</v>
      </c>
      <c r="IG236" s="192" t="s">
        <v>64</v>
      </c>
      <c r="IH236" s="192" t="s">
        <v>64</v>
      </c>
      <c r="II236" s="192" t="s">
        <v>64</v>
      </c>
      <c r="IJ236" s="192" t="s">
        <v>64</v>
      </c>
      <c r="IK236" s="192" t="s">
        <v>64</v>
      </c>
      <c r="IL236" s="192" t="s">
        <v>64</v>
      </c>
      <c r="IM236" s="192" t="s">
        <v>489</v>
      </c>
      <c r="IN236" s="192" t="s">
        <v>797</v>
      </c>
      <c r="IO236" s="192" t="s">
        <v>489</v>
      </c>
      <c r="IP236" s="192" t="s">
        <v>487</v>
      </c>
      <c r="IQ236" s="192" t="s">
        <v>783</v>
      </c>
      <c r="IR236" s="192" t="s">
        <v>783</v>
      </c>
    </row>
    <row r="237" spans="1:252">
      <c r="A237" s="209" t="str">
        <f t="shared" si="3"/>
        <v>Report</v>
      </c>
      <c r="B237" s="192">
        <v>136260</v>
      </c>
      <c r="C237" s="192">
        <v>8856039</v>
      </c>
      <c r="D237" s="192" t="s">
        <v>1366</v>
      </c>
      <c r="E237" s="192" t="s">
        <v>778</v>
      </c>
      <c r="F237" s="192" t="s">
        <v>532</v>
      </c>
      <c r="G237" s="192" t="s">
        <v>532</v>
      </c>
      <c r="H237" s="192" t="s">
        <v>1172</v>
      </c>
      <c r="I237" s="192" t="s">
        <v>1367</v>
      </c>
      <c r="J237" s="192" t="s">
        <v>781</v>
      </c>
      <c r="K237" s="192" t="s">
        <v>781</v>
      </c>
      <c r="L237" s="192" t="s">
        <v>782</v>
      </c>
      <c r="M237" s="192" t="s">
        <v>783</v>
      </c>
      <c r="N237" s="210" t="s">
        <v>784</v>
      </c>
      <c r="O237" s="211">
        <v>10038843</v>
      </c>
      <c r="P237" s="196">
        <v>43263</v>
      </c>
      <c r="Q237" s="196">
        <v>43265</v>
      </c>
      <c r="R237" s="196">
        <v>43370</v>
      </c>
      <c r="S237" s="192" t="s">
        <v>4430</v>
      </c>
      <c r="T237" s="192" t="s">
        <v>786</v>
      </c>
      <c r="U237" s="192">
        <v>4</v>
      </c>
      <c r="V237" s="192">
        <v>4</v>
      </c>
      <c r="W237" s="192">
        <v>3</v>
      </c>
      <c r="X237" s="192">
        <v>4</v>
      </c>
      <c r="Y237" s="192">
        <v>3</v>
      </c>
      <c r="Z237" s="192" t="s">
        <v>783</v>
      </c>
      <c r="AA237" s="192">
        <v>4</v>
      </c>
      <c r="AB237" s="192" t="s">
        <v>490</v>
      </c>
      <c r="AC237" s="192" t="s">
        <v>487</v>
      </c>
      <c r="AD237" s="192" t="s">
        <v>783</v>
      </c>
      <c r="AE237" s="192" t="s">
        <v>783</v>
      </c>
      <c r="AF237" s="192" t="s">
        <v>783</v>
      </c>
      <c r="AG237" s="192" t="s">
        <v>783</v>
      </c>
      <c r="AH237" s="192" t="s">
        <v>783</v>
      </c>
      <c r="AI237" s="192" t="s">
        <v>783</v>
      </c>
      <c r="AJ237" s="192" t="s">
        <v>783</v>
      </c>
      <c r="AK237" s="192" t="s">
        <v>791</v>
      </c>
      <c r="AL237" s="192" t="s">
        <v>64</v>
      </c>
      <c r="AM237" s="192" t="s">
        <v>64</v>
      </c>
      <c r="AN237" s="192" t="s">
        <v>792</v>
      </c>
      <c r="AO237" s="192" t="s">
        <v>64</v>
      </c>
      <c r="AP237" s="192" t="s">
        <v>64</v>
      </c>
      <c r="AQ237" s="192" t="s">
        <v>792</v>
      </c>
      <c r="AR237" s="192" t="s">
        <v>64</v>
      </c>
      <c r="AS237" s="192" t="s">
        <v>792</v>
      </c>
      <c r="AT237" s="192" t="s">
        <v>64</v>
      </c>
      <c r="AU237" s="192" t="s">
        <v>64</v>
      </c>
      <c r="AV237" s="192" t="s">
        <v>64</v>
      </c>
      <c r="AW237" s="192" t="s">
        <v>64</v>
      </c>
      <c r="AX237" s="192" t="s">
        <v>64</v>
      </c>
      <c r="AY237" s="192" t="s">
        <v>64</v>
      </c>
      <c r="AZ237" s="192" t="s">
        <v>64</v>
      </c>
      <c r="BA237" s="192" t="s">
        <v>64</v>
      </c>
      <c r="BB237" s="192" t="s">
        <v>82</v>
      </c>
      <c r="BC237" s="192" t="s">
        <v>64</v>
      </c>
      <c r="BD237" s="192" t="s">
        <v>64</v>
      </c>
      <c r="BE237" s="192" t="s">
        <v>64</v>
      </c>
      <c r="BF237" s="192" t="s">
        <v>64</v>
      </c>
      <c r="BG237" s="192" t="s">
        <v>64</v>
      </c>
      <c r="BH237" s="192" t="s">
        <v>64</v>
      </c>
      <c r="BI237" s="192" t="s">
        <v>64</v>
      </c>
      <c r="BJ237" s="192" t="s">
        <v>64</v>
      </c>
      <c r="BK237" s="192" t="s">
        <v>64</v>
      </c>
      <c r="BL237" s="192" t="s">
        <v>64</v>
      </c>
      <c r="BM237" s="192" t="s">
        <v>64</v>
      </c>
      <c r="BN237" s="192" t="s">
        <v>64</v>
      </c>
      <c r="BO237" s="192" t="s">
        <v>64</v>
      </c>
      <c r="BP237" s="192" t="s">
        <v>64</v>
      </c>
      <c r="BQ237" s="192" t="s">
        <v>64</v>
      </c>
      <c r="BR237" s="192" t="s">
        <v>64</v>
      </c>
      <c r="BS237" s="192" t="s">
        <v>64</v>
      </c>
      <c r="BT237" s="192" t="s">
        <v>64</v>
      </c>
      <c r="BU237" s="192" t="s">
        <v>64</v>
      </c>
      <c r="BV237" s="192" t="s">
        <v>64</v>
      </c>
      <c r="BW237" s="192" t="s">
        <v>64</v>
      </c>
      <c r="BX237" s="192" t="s">
        <v>64</v>
      </c>
      <c r="BY237" s="192" t="s">
        <v>64</v>
      </c>
      <c r="BZ237" s="192" t="s">
        <v>64</v>
      </c>
      <c r="CA237" s="192" t="s">
        <v>64</v>
      </c>
      <c r="CB237" s="192" t="s">
        <v>64</v>
      </c>
      <c r="CC237" s="192" t="s">
        <v>64</v>
      </c>
      <c r="CD237" s="192" t="s">
        <v>64</v>
      </c>
      <c r="CE237" s="192" t="s">
        <v>64</v>
      </c>
      <c r="CF237" s="192" t="s">
        <v>64</v>
      </c>
      <c r="CG237" s="192" t="s">
        <v>64</v>
      </c>
      <c r="CH237" s="192" t="s">
        <v>64</v>
      </c>
      <c r="CI237" s="192" t="s">
        <v>64</v>
      </c>
      <c r="CJ237" s="192" t="s">
        <v>64</v>
      </c>
      <c r="CK237" s="192" t="s">
        <v>64</v>
      </c>
      <c r="CL237" s="192" t="s">
        <v>64</v>
      </c>
      <c r="CM237" s="192" t="s">
        <v>64</v>
      </c>
      <c r="CN237" s="192" t="s">
        <v>64</v>
      </c>
      <c r="CO237" s="192" t="s">
        <v>65</v>
      </c>
      <c r="CP237" s="192" t="s">
        <v>65</v>
      </c>
      <c r="CQ237" s="192" t="s">
        <v>65</v>
      </c>
      <c r="CR237" s="192" t="s">
        <v>82</v>
      </c>
      <c r="CS237" s="192" t="s">
        <v>82</v>
      </c>
      <c r="CT237" s="192" t="s">
        <v>82</v>
      </c>
      <c r="CU237" s="192" t="s">
        <v>64</v>
      </c>
      <c r="CV237" s="192" t="s">
        <v>64</v>
      </c>
      <c r="CW237" s="192" t="s">
        <v>64</v>
      </c>
      <c r="CX237" s="192" t="s">
        <v>64</v>
      </c>
      <c r="CY237" s="192" t="s">
        <v>64</v>
      </c>
      <c r="CZ237" s="192" t="s">
        <v>64</v>
      </c>
      <c r="DA237" s="192" t="s">
        <v>64</v>
      </c>
      <c r="DB237" s="192" t="s">
        <v>64</v>
      </c>
      <c r="DC237" s="192" t="s">
        <v>64</v>
      </c>
      <c r="DD237" s="192" t="s">
        <v>64</v>
      </c>
      <c r="DE237" s="192" t="s">
        <v>64</v>
      </c>
      <c r="DF237" s="192" t="s">
        <v>64</v>
      </c>
      <c r="DG237" s="192" t="s">
        <v>64</v>
      </c>
      <c r="DH237" s="192" t="s">
        <v>64</v>
      </c>
      <c r="DI237" s="192" t="s">
        <v>64</v>
      </c>
      <c r="DJ237" s="192" t="s">
        <v>64</v>
      </c>
      <c r="DK237" s="192" t="s">
        <v>64</v>
      </c>
      <c r="DL237" s="192" t="s">
        <v>64</v>
      </c>
      <c r="DM237" s="192" t="s">
        <v>64</v>
      </c>
      <c r="DN237" s="192" t="s">
        <v>64</v>
      </c>
      <c r="DO237" s="192" t="s">
        <v>64</v>
      </c>
      <c r="DP237" s="192" t="s">
        <v>64</v>
      </c>
      <c r="DQ237" s="192" t="s">
        <v>64</v>
      </c>
      <c r="DR237" s="192" t="s">
        <v>82</v>
      </c>
      <c r="DS237" s="192" t="s">
        <v>82</v>
      </c>
      <c r="DT237" s="192" t="s">
        <v>64</v>
      </c>
      <c r="DU237" s="192" t="s">
        <v>64</v>
      </c>
      <c r="DV237" s="192" t="s">
        <v>64</v>
      </c>
      <c r="DW237" s="192" t="s">
        <v>64</v>
      </c>
      <c r="DX237" s="192" t="s">
        <v>64</v>
      </c>
      <c r="DY237" s="192" t="s">
        <v>64</v>
      </c>
      <c r="DZ237" s="192" t="s">
        <v>64</v>
      </c>
      <c r="EA237" s="192" t="s">
        <v>64</v>
      </c>
      <c r="EB237" s="192" t="s">
        <v>64</v>
      </c>
      <c r="EC237" s="192" t="s">
        <v>64</v>
      </c>
      <c r="ED237" s="192" t="s">
        <v>64</v>
      </c>
      <c r="EE237" s="192" t="s">
        <v>64</v>
      </c>
      <c r="EF237" s="192" t="s">
        <v>64</v>
      </c>
      <c r="EG237" s="192" t="s">
        <v>64</v>
      </c>
      <c r="EH237" s="192" t="s">
        <v>64</v>
      </c>
      <c r="EI237" s="192" t="s">
        <v>64</v>
      </c>
      <c r="EJ237" s="192" t="s">
        <v>64</v>
      </c>
      <c r="EK237" s="192" t="s">
        <v>64</v>
      </c>
      <c r="EL237" s="192" t="s">
        <v>64</v>
      </c>
      <c r="EM237" s="192" t="s">
        <v>64</v>
      </c>
      <c r="EN237" s="192" t="s">
        <v>64</v>
      </c>
      <c r="EO237" s="192" t="s">
        <v>64</v>
      </c>
      <c r="EP237" s="192" t="s">
        <v>64</v>
      </c>
      <c r="EQ237" s="192" t="s">
        <v>64</v>
      </c>
      <c r="ER237" s="192" t="s">
        <v>64</v>
      </c>
      <c r="ES237" s="192" t="s">
        <v>64</v>
      </c>
      <c r="ET237" s="192" t="s">
        <v>64</v>
      </c>
      <c r="EU237" s="192" t="s">
        <v>64</v>
      </c>
      <c r="EV237" s="192" t="s">
        <v>64</v>
      </c>
      <c r="EW237" s="192" t="s">
        <v>64</v>
      </c>
      <c r="EX237" s="192" t="s">
        <v>64</v>
      </c>
      <c r="EY237" s="192" t="s">
        <v>64</v>
      </c>
      <c r="EZ237" s="192" t="s">
        <v>64</v>
      </c>
      <c r="FA237" s="192" t="s">
        <v>64</v>
      </c>
      <c r="FB237" s="192" t="s">
        <v>64</v>
      </c>
      <c r="FC237" s="192" t="s">
        <v>64</v>
      </c>
      <c r="FD237" s="192" t="s">
        <v>64</v>
      </c>
      <c r="FE237" s="192" t="s">
        <v>82</v>
      </c>
      <c r="FF237" s="192" t="s">
        <v>82</v>
      </c>
      <c r="FG237" s="192" t="s">
        <v>82</v>
      </c>
      <c r="FH237" s="192" t="s">
        <v>82</v>
      </c>
      <c r="FI237" s="192" t="s">
        <v>82</v>
      </c>
      <c r="FJ237" s="192" t="s">
        <v>82</v>
      </c>
      <c r="FK237" s="192" t="s">
        <v>64</v>
      </c>
      <c r="FL237" s="192" t="s">
        <v>64</v>
      </c>
      <c r="FM237" s="192" t="s">
        <v>64</v>
      </c>
      <c r="FN237" s="192" t="s">
        <v>64</v>
      </c>
      <c r="FO237" s="192" t="s">
        <v>64</v>
      </c>
      <c r="FP237" s="192" t="s">
        <v>64</v>
      </c>
      <c r="FQ237" s="192" t="s">
        <v>64</v>
      </c>
      <c r="FR237" s="192" t="s">
        <v>64</v>
      </c>
      <c r="FS237" s="192" t="s">
        <v>64</v>
      </c>
      <c r="FT237" s="192" t="s">
        <v>64</v>
      </c>
      <c r="FU237" s="192" t="s">
        <v>64</v>
      </c>
      <c r="FV237" s="192" t="s">
        <v>82</v>
      </c>
      <c r="FW237" s="192" t="s">
        <v>64</v>
      </c>
      <c r="FX237" s="192" t="s">
        <v>64</v>
      </c>
      <c r="FY237" s="192" t="s">
        <v>64</v>
      </c>
      <c r="FZ237" s="192" t="s">
        <v>64</v>
      </c>
      <c r="GA237" s="192" t="s">
        <v>64</v>
      </c>
      <c r="GB237" s="192" t="s">
        <v>64</v>
      </c>
      <c r="GC237" s="192" t="s">
        <v>64</v>
      </c>
      <c r="GD237" s="192" t="s">
        <v>64</v>
      </c>
      <c r="GE237" s="192" t="s">
        <v>64</v>
      </c>
      <c r="GF237" s="192" t="s">
        <v>64</v>
      </c>
      <c r="GG237" s="192" t="s">
        <v>64</v>
      </c>
      <c r="GH237" s="192" t="s">
        <v>64</v>
      </c>
      <c r="GI237" s="192" t="s">
        <v>64</v>
      </c>
      <c r="GJ237" s="192" t="s">
        <v>64</v>
      </c>
      <c r="GK237" s="192" t="s">
        <v>64</v>
      </c>
      <c r="GL237" s="192" t="s">
        <v>64</v>
      </c>
      <c r="GM237" s="192" t="s">
        <v>64</v>
      </c>
      <c r="GN237" s="192" t="s">
        <v>82</v>
      </c>
      <c r="GO237" s="192" t="s">
        <v>65</v>
      </c>
      <c r="GP237" s="192" t="s">
        <v>64</v>
      </c>
      <c r="GQ237" s="192" t="s">
        <v>64</v>
      </c>
      <c r="GR237" s="192" t="s">
        <v>64</v>
      </c>
      <c r="GS237" s="192" t="s">
        <v>64</v>
      </c>
      <c r="GT237" s="192" t="s">
        <v>64</v>
      </c>
      <c r="GU237" s="192" t="s">
        <v>64</v>
      </c>
      <c r="GV237" s="192" t="s">
        <v>64</v>
      </c>
      <c r="GW237" s="192" t="s">
        <v>65</v>
      </c>
      <c r="GX237" s="192" t="s">
        <v>64</v>
      </c>
      <c r="GY237" s="192" t="s">
        <v>64</v>
      </c>
      <c r="GZ237" s="192" t="s">
        <v>64</v>
      </c>
      <c r="HA237" s="192" t="s">
        <v>64</v>
      </c>
      <c r="HB237" s="192" t="s">
        <v>64</v>
      </c>
      <c r="HC237" s="192" t="s">
        <v>64</v>
      </c>
      <c r="HD237" s="192" t="s">
        <v>64</v>
      </c>
      <c r="HE237" s="192" t="s">
        <v>64</v>
      </c>
      <c r="HF237" s="192" t="s">
        <v>64</v>
      </c>
      <c r="HG237" s="192" t="s">
        <v>64</v>
      </c>
      <c r="HH237" s="192" t="s">
        <v>64</v>
      </c>
      <c r="HI237" s="192" t="s">
        <v>64</v>
      </c>
      <c r="HJ237" s="192" t="s">
        <v>64</v>
      </c>
      <c r="HK237" s="192" t="s">
        <v>64</v>
      </c>
      <c r="HL237" s="192" t="s">
        <v>82</v>
      </c>
      <c r="HM237" s="192" t="s">
        <v>64</v>
      </c>
      <c r="HN237" s="192" t="s">
        <v>64</v>
      </c>
      <c r="HO237" s="192" t="s">
        <v>64</v>
      </c>
      <c r="HP237" s="192" t="s">
        <v>82</v>
      </c>
      <c r="HQ237" s="192" t="s">
        <v>82</v>
      </c>
      <c r="HR237" s="192" t="s">
        <v>82</v>
      </c>
      <c r="HS237" s="192" t="s">
        <v>64</v>
      </c>
      <c r="HT237" s="192" t="s">
        <v>64</v>
      </c>
      <c r="HU237" s="192" t="s">
        <v>64</v>
      </c>
      <c r="HV237" s="192" t="s">
        <v>64</v>
      </c>
      <c r="HW237" s="192" t="s">
        <v>64</v>
      </c>
      <c r="HX237" s="192" t="s">
        <v>64</v>
      </c>
      <c r="HY237" s="192" t="s">
        <v>64</v>
      </c>
      <c r="HZ237" s="192" t="s">
        <v>64</v>
      </c>
      <c r="IA237" s="192" t="s">
        <v>64</v>
      </c>
      <c r="IB237" s="192" t="s">
        <v>64</v>
      </c>
      <c r="IC237" s="192" t="s">
        <v>64</v>
      </c>
      <c r="ID237" s="192" t="s">
        <v>64</v>
      </c>
      <c r="IE237" s="192" t="s">
        <v>64</v>
      </c>
      <c r="IF237" s="192" t="s">
        <v>64</v>
      </c>
      <c r="IG237" s="192" t="s">
        <v>64</v>
      </c>
      <c r="IH237" s="192" t="s">
        <v>64</v>
      </c>
      <c r="II237" s="192" t="s">
        <v>65</v>
      </c>
      <c r="IJ237" s="192" t="s">
        <v>65</v>
      </c>
      <c r="IK237" s="192" t="s">
        <v>65</v>
      </c>
      <c r="IL237" s="192" t="s">
        <v>65</v>
      </c>
      <c r="IM237" s="192" t="s">
        <v>489</v>
      </c>
      <c r="IN237" s="192" t="s">
        <v>490</v>
      </c>
      <c r="IO237" s="192" t="s">
        <v>489</v>
      </c>
      <c r="IP237" s="192" t="s">
        <v>487</v>
      </c>
      <c r="IQ237" s="192" t="s">
        <v>82</v>
      </c>
      <c r="IR237" s="192" t="s">
        <v>82</v>
      </c>
    </row>
    <row r="238" spans="1:252">
      <c r="A238" s="209" t="str">
        <f t="shared" si="3"/>
        <v>Report</v>
      </c>
      <c r="B238" s="192">
        <v>131033</v>
      </c>
      <c r="C238" s="192">
        <v>8936097</v>
      </c>
      <c r="D238" s="192" t="s">
        <v>1368</v>
      </c>
      <c r="E238" s="192" t="s">
        <v>778</v>
      </c>
      <c r="F238" s="192" t="s">
        <v>532</v>
      </c>
      <c r="G238" s="192" t="s">
        <v>532</v>
      </c>
      <c r="H238" s="192" t="s">
        <v>877</v>
      </c>
      <c r="I238" s="192" t="s">
        <v>1143</v>
      </c>
      <c r="J238" s="192" t="s">
        <v>781</v>
      </c>
      <c r="K238" s="192" t="s">
        <v>781</v>
      </c>
      <c r="L238" s="192" t="s">
        <v>782</v>
      </c>
      <c r="M238" s="192" t="s">
        <v>783</v>
      </c>
      <c r="N238" s="210" t="s">
        <v>784</v>
      </c>
      <c r="O238" s="211">
        <v>10047129</v>
      </c>
      <c r="P238" s="196">
        <v>43256</v>
      </c>
      <c r="Q238" s="196">
        <v>43258</v>
      </c>
      <c r="R238" s="196">
        <v>43304</v>
      </c>
      <c r="S238" s="192" t="s">
        <v>785</v>
      </c>
      <c r="T238" s="192" t="s">
        <v>786</v>
      </c>
      <c r="U238" s="192">
        <v>3</v>
      </c>
      <c r="V238" s="192">
        <v>3</v>
      </c>
      <c r="W238" s="192">
        <v>2</v>
      </c>
      <c r="X238" s="192">
        <v>2</v>
      </c>
      <c r="Y238" s="192">
        <v>3</v>
      </c>
      <c r="Z238" s="192" t="s">
        <v>783</v>
      </c>
      <c r="AA238" s="192" t="s">
        <v>783</v>
      </c>
      <c r="AB238" s="192" t="s">
        <v>489</v>
      </c>
      <c r="AC238" s="192" t="s">
        <v>487</v>
      </c>
      <c r="AD238" s="192" t="s">
        <v>783</v>
      </c>
      <c r="AE238" s="192" t="s">
        <v>783</v>
      </c>
      <c r="AF238" s="192" t="s">
        <v>783</v>
      </c>
      <c r="AG238" s="192" t="s">
        <v>783</v>
      </c>
      <c r="AH238" s="192" t="s">
        <v>783</v>
      </c>
      <c r="AI238" s="192" t="s">
        <v>783</v>
      </c>
      <c r="AJ238" s="192" t="s">
        <v>783</v>
      </c>
      <c r="AK238" s="192" t="s">
        <v>791</v>
      </c>
      <c r="AL238" s="192" t="s">
        <v>64</v>
      </c>
      <c r="AM238" s="192" t="s">
        <v>64</v>
      </c>
      <c r="AN238" s="192" t="s">
        <v>64</v>
      </c>
      <c r="AO238" s="192" t="s">
        <v>64</v>
      </c>
      <c r="AP238" s="192" t="s">
        <v>64</v>
      </c>
      <c r="AQ238" s="192" t="s">
        <v>64</v>
      </c>
      <c r="AR238" s="192" t="s">
        <v>64</v>
      </c>
      <c r="AS238" s="192" t="s">
        <v>792</v>
      </c>
      <c r="AT238" s="192" t="s">
        <v>64</v>
      </c>
      <c r="AU238" s="192" t="s">
        <v>64</v>
      </c>
      <c r="AV238" s="192" t="s">
        <v>64</v>
      </c>
      <c r="AW238" s="192" t="s">
        <v>64</v>
      </c>
      <c r="AX238" s="192" t="s">
        <v>64</v>
      </c>
      <c r="AY238" s="192" t="s">
        <v>64</v>
      </c>
      <c r="AZ238" s="192" t="s">
        <v>64</v>
      </c>
      <c r="BA238" s="192" t="s">
        <v>64</v>
      </c>
      <c r="BB238" s="192" t="s">
        <v>82</v>
      </c>
      <c r="BC238" s="192" t="s">
        <v>64</v>
      </c>
      <c r="BD238" s="192" t="s">
        <v>64</v>
      </c>
      <c r="BE238" s="192" t="s">
        <v>64</v>
      </c>
      <c r="BF238" s="192" t="s">
        <v>64</v>
      </c>
      <c r="BG238" s="192" t="s">
        <v>64</v>
      </c>
      <c r="BH238" s="192" t="s">
        <v>64</v>
      </c>
      <c r="BI238" s="192" t="s">
        <v>64</v>
      </c>
      <c r="BJ238" s="192" t="s">
        <v>82</v>
      </c>
      <c r="BK238" s="192" t="s">
        <v>82</v>
      </c>
      <c r="BL238" s="192" t="s">
        <v>64</v>
      </c>
      <c r="BM238" s="192" t="s">
        <v>64</v>
      </c>
      <c r="BN238" s="192" t="s">
        <v>64</v>
      </c>
      <c r="BO238" s="192" t="s">
        <v>65</v>
      </c>
      <c r="BP238" s="192" t="s">
        <v>64</v>
      </c>
      <c r="BQ238" s="192" t="s">
        <v>64</v>
      </c>
      <c r="BR238" s="192" t="s">
        <v>64</v>
      </c>
      <c r="BS238" s="192" t="s">
        <v>64</v>
      </c>
      <c r="BT238" s="192" t="s">
        <v>64</v>
      </c>
      <c r="BU238" s="192" t="s">
        <v>64</v>
      </c>
      <c r="BV238" s="192" t="s">
        <v>64</v>
      </c>
      <c r="BW238" s="192" t="s">
        <v>64</v>
      </c>
      <c r="BX238" s="192" t="s">
        <v>64</v>
      </c>
      <c r="BY238" s="192" t="s">
        <v>64</v>
      </c>
      <c r="BZ238" s="192" t="s">
        <v>64</v>
      </c>
      <c r="CA238" s="192" t="s">
        <v>64</v>
      </c>
      <c r="CB238" s="192" t="s">
        <v>64</v>
      </c>
      <c r="CC238" s="192" t="s">
        <v>64</v>
      </c>
      <c r="CD238" s="192" t="s">
        <v>64</v>
      </c>
      <c r="CE238" s="192" t="s">
        <v>64</v>
      </c>
      <c r="CF238" s="192" t="s">
        <v>64</v>
      </c>
      <c r="CG238" s="192" t="s">
        <v>64</v>
      </c>
      <c r="CH238" s="192" t="s">
        <v>64</v>
      </c>
      <c r="CI238" s="192" t="s">
        <v>64</v>
      </c>
      <c r="CJ238" s="192" t="s">
        <v>64</v>
      </c>
      <c r="CK238" s="192" t="s">
        <v>64</v>
      </c>
      <c r="CL238" s="192" t="s">
        <v>64</v>
      </c>
      <c r="CM238" s="192" t="s">
        <v>64</v>
      </c>
      <c r="CN238" s="192" t="s">
        <v>64</v>
      </c>
      <c r="CO238" s="192" t="s">
        <v>64</v>
      </c>
      <c r="CP238" s="192" t="s">
        <v>64</v>
      </c>
      <c r="CQ238" s="192" t="s">
        <v>64</v>
      </c>
      <c r="CR238" s="192" t="s">
        <v>82</v>
      </c>
      <c r="CS238" s="192" t="s">
        <v>82</v>
      </c>
      <c r="CT238" s="192" t="s">
        <v>82</v>
      </c>
      <c r="CU238" s="192" t="s">
        <v>64</v>
      </c>
      <c r="CV238" s="192" t="s">
        <v>64</v>
      </c>
      <c r="CW238" s="192" t="s">
        <v>64</v>
      </c>
      <c r="CX238" s="192" t="s">
        <v>64</v>
      </c>
      <c r="CY238" s="192" t="s">
        <v>64</v>
      </c>
      <c r="CZ238" s="192" t="s">
        <v>64</v>
      </c>
      <c r="DA238" s="192" t="s">
        <v>64</v>
      </c>
      <c r="DB238" s="192" t="s">
        <v>64</v>
      </c>
      <c r="DC238" s="192" t="s">
        <v>64</v>
      </c>
      <c r="DD238" s="192" t="s">
        <v>64</v>
      </c>
      <c r="DE238" s="192" t="s">
        <v>64</v>
      </c>
      <c r="DF238" s="192" t="s">
        <v>64</v>
      </c>
      <c r="DG238" s="192" t="s">
        <v>64</v>
      </c>
      <c r="DH238" s="192" t="s">
        <v>64</v>
      </c>
      <c r="DI238" s="192" t="s">
        <v>64</v>
      </c>
      <c r="DJ238" s="192" t="s">
        <v>64</v>
      </c>
      <c r="DK238" s="192" t="s">
        <v>64</v>
      </c>
      <c r="DL238" s="192" t="s">
        <v>64</v>
      </c>
      <c r="DM238" s="192" t="s">
        <v>64</v>
      </c>
      <c r="DN238" s="192" t="s">
        <v>64</v>
      </c>
      <c r="DO238" s="192" t="s">
        <v>64</v>
      </c>
      <c r="DP238" s="192" t="s">
        <v>64</v>
      </c>
      <c r="DQ238" s="192" t="s">
        <v>64</v>
      </c>
      <c r="DR238" s="192" t="s">
        <v>82</v>
      </c>
      <c r="DS238" s="192" t="s">
        <v>64</v>
      </c>
      <c r="DT238" s="192" t="s">
        <v>82</v>
      </c>
      <c r="DU238" s="192" t="s">
        <v>82</v>
      </c>
      <c r="DV238" s="192" t="s">
        <v>82</v>
      </c>
      <c r="DW238" s="192" t="s">
        <v>82</v>
      </c>
      <c r="DX238" s="192" t="s">
        <v>82</v>
      </c>
      <c r="DY238" s="192" t="s">
        <v>82</v>
      </c>
      <c r="DZ238" s="192" t="s">
        <v>82</v>
      </c>
      <c r="EA238" s="192" t="s">
        <v>82</v>
      </c>
      <c r="EB238" s="192" t="s">
        <v>82</v>
      </c>
      <c r="EC238" s="192" t="s">
        <v>82</v>
      </c>
      <c r="ED238" s="192" t="s">
        <v>82</v>
      </c>
      <c r="EE238" s="192" t="s">
        <v>82</v>
      </c>
      <c r="EF238" s="192" t="s">
        <v>82</v>
      </c>
      <c r="EG238" s="192" t="s">
        <v>82</v>
      </c>
      <c r="EH238" s="192" t="s">
        <v>64</v>
      </c>
      <c r="EI238" s="192" t="s">
        <v>64</v>
      </c>
      <c r="EJ238" s="192" t="s">
        <v>64</v>
      </c>
      <c r="EK238" s="192" t="s">
        <v>64</v>
      </c>
      <c r="EL238" s="192" t="s">
        <v>64</v>
      </c>
      <c r="EM238" s="192" t="s">
        <v>64</v>
      </c>
      <c r="EN238" s="192" t="s">
        <v>64</v>
      </c>
      <c r="EO238" s="192" t="s">
        <v>64</v>
      </c>
      <c r="EP238" s="192" t="s">
        <v>64</v>
      </c>
      <c r="EQ238" s="192" t="s">
        <v>64</v>
      </c>
      <c r="ER238" s="192" t="s">
        <v>64</v>
      </c>
      <c r="ES238" s="192" t="s">
        <v>64</v>
      </c>
      <c r="ET238" s="192" t="s">
        <v>64</v>
      </c>
      <c r="EU238" s="192" t="s">
        <v>64</v>
      </c>
      <c r="EV238" s="192" t="s">
        <v>64</v>
      </c>
      <c r="EW238" s="192" t="s">
        <v>64</v>
      </c>
      <c r="EX238" s="192" t="s">
        <v>64</v>
      </c>
      <c r="EY238" s="192" t="s">
        <v>64</v>
      </c>
      <c r="EZ238" s="192" t="s">
        <v>64</v>
      </c>
      <c r="FA238" s="192" t="s">
        <v>64</v>
      </c>
      <c r="FB238" s="192" t="s">
        <v>64</v>
      </c>
      <c r="FC238" s="192" t="s">
        <v>64</v>
      </c>
      <c r="FD238" s="192" t="s">
        <v>64</v>
      </c>
      <c r="FE238" s="192" t="s">
        <v>82</v>
      </c>
      <c r="FF238" s="192" t="s">
        <v>82</v>
      </c>
      <c r="FG238" s="192" t="s">
        <v>82</v>
      </c>
      <c r="FH238" s="192" t="s">
        <v>82</v>
      </c>
      <c r="FI238" s="192" t="s">
        <v>82</v>
      </c>
      <c r="FJ238" s="192" t="s">
        <v>82</v>
      </c>
      <c r="FK238" s="192" t="s">
        <v>64</v>
      </c>
      <c r="FL238" s="192" t="s">
        <v>82</v>
      </c>
      <c r="FM238" s="192" t="s">
        <v>64</v>
      </c>
      <c r="FN238" s="192" t="s">
        <v>64</v>
      </c>
      <c r="FO238" s="192" t="s">
        <v>64</v>
      </c>
      <c r="FP238" s="192" t="s">
        <v>64</v>
      </c>
      <c r="FQ238" s="192" t="s">
        <v>64</v>
      </c>
      <c r="FR238" s="192" t="s">
        <v>64</v>
      </c>
      <c r="FS238" s="192" t="s">
        <v>64</v>
      </c>
      <c r="FT238" s="192" t="s">
        <v>64</v>
      </c>
      <c r="FU238" s="192" t="s">
        <v>64</v>
      </c>
      <c r="FV238" s="192" t="s">
        <v>64</v>
      </c>
      <c r="FW238" s="192" t="s">
        <v>64</v>
      </c>
      <c r="FX238" s="192" t="s">
        <v>64</v>
      </c>
      <c r="FY238" s="192" t="s">
        <v>64</v>
      </c>
      <c r="FZ238" s="192" t="s">
        <v>64</v>
      </c>
      <c r="GA238" s="192" t="s">
        <v>64</v>
      </c>
      <c r="GB238" s="192" t="s">
        <v>64</v>
      </c>
      <c r="GC238" s="192" t="s">
        <v>64</v>
      </c>
      <c r="GD238" s="192" t="s">
        <v>64</v>
      </c>
      <c r="GE238" s="192" t="s">
        <v>64</v>
      </c>
      <c r="GF238" s="192" t="s">
        <v>64</v>
      </c>
      <c r="GG238" s="192" t="s">
        <v>64</v>
      </c>
      <c r="GH238" s="192" t="s">
        <v>64</v>
      </c>
      <c r="GI238" s="192" t="s">
        <v>64</v>
      </c>
      <c r="GJ238" s="192" t="s">
        <v>64</v>
      </c>
      <c r="GK238" s="192" t="s">
        <v>64</v>
      </c>
      <c r="GL238" s="192" t="s">
        <v>64</v>
      </c>
      <c r="GM238" s="192" t="s">
        <v>64</v>
      </c>
      <c r="GN238" s="192" t="s">
        <v>82</v>
      </c>
      <c r="GO238" s="192" t="s">
        <v>64</v>
      </c>
      <c r="GP238" s="192" t="s">
        <v>64</v>
      </c>
      <c r="GQ238" s="192" t="s">
        <v>64</v>
      </c>
      <c r="GR238" s="192" t="s">
        <v>64</v>
      </c>
      <c r="GS238" s="192" t="s">
        <v>64</v>
      </c>
      <c r="GT238" s="192" t="s">
        <v>82</v>
      </c>
      <c r="GU238" s="192" t="s">
        <v>64</v>
      </c>
      <c r="GV238" s="192" t="s">
        <v>64</v>
      </c>
      <c r="GW238" s="192" t="s">
        <v>64</v>
      </c>
      <c r="GX238" s="192" t="s">
        <v>64</v>
      </c>
      <c r="GY238" s="192" t="s">
        <v>64</v>
      </c>
      <c r="GZ238" s="192" t="s">
        <v>64</v>
      </c>
      <c r="HA238" s="192" t="s">
        <v>64</v>
      </c>
      <c r="HB238" s="192" t="s">
        <v>64</v>
      </c>
      <c r="HC238" s="192" t="s">
        <v>64</v>
      </c>
      <c r="HD238" s="192" t="s">
        <v>64</v>
      </c>
      <c r="HE238" s="192" t="s">
        <v>82</v>
      </c>
      <c r="HF238" s="192" t="s">
        <v>64</v>
      </c>
      <c r="HG238" s="192" t="s">
        <v>64</v>
      </c>
      <c r="HH238" s="192" t="s">
        <v>64</v>
      </c>
      <c r="HI238" s="192" t="s">
        <v>64</v>
      </c>
      <c r="HJ238" s="192" t="s">
        <v>64</v>
      </c>
      <c r="HK238" s="192" t="s">
        <v>64</v>
      </c>
      <c r="HL238" s="192" t="s">
        <v>64</v>
      </c>
      <c r="HM238" s="192" t="s">
        <v>64</v>
      </c>
      <c r="HN238" s="192" t="s">
        <v>64</v>
      </c>
      <c r="HO238" s="192" t="s">
        <v>82</v>
      </c>
      <c r="HP238" s="192" t="s">
        <v>82</v>
      </c>
      <c r="HQ238" s="192" t="s">
        <v>82</v>
      </c>
      <c r="HR238" s="192" t="s">
        <v>82</v>
      </c>
      <c r="HS238" s="192" t="s">
        <v>64</v>
      </c>
      <c r="HT238" s="192" t="s">
        <v>64</v>
      </c>
      <c r="HU238" s="192" t="s">
        <v>64</v>
      </c>
      <c r="HV238" s="192" t="s">
        <v>64</v>
      </c>
      <c r="HW238" s="192" t="s">
        <v>64</v>
      </c>
      <c r="HX238" s="192" t="s">
        <v>64</v>
      </c>
      <c r="HY238" s="192" t="s">
        <v>64</v>
      </c>
      <c r="HZ238" s="192" t="s">
        <v>64</v>
      </c>
      <c r="IA238" s="192" t="s">
        <v>64</v>
      </c>
      <c r="IB238" s="192" t="s">
        <v>64</v>
      </c>
      <c r="IC238" s="192" t="s">
        <v>64</v>
      </c>
      <c r="ID238" s="192" t="s">
        <v>64</v>
      </c>
      <c r="IE238" s="192" t="s">
        <v>64</v>
      </c>
      <c r="IF238" s="192" t="s">
        <v>64</v>
      </c>
      <c r="IG238" s="192" t="s">
        <v>64</v>
      </c>
      <c r="IH238" s="192" t="s">
        <v>64</v>
      </c>
      <c r="II238" s="192" t="s">
        <v>65</v>
      </c>
      <c r="IJ238" s="192" t="s">
        <v>65</v>
      </c>
      <c r="IK238" s="192" t="s">
        <v>65</v>
      </c>
      <c r="IL238" s="192" t="s">
        <v>64</v>
      </c>
      <c r="IM238" s="192" t="s">
        <v>490</v>
      </c>
      <c r="IN238" s="192" t="s">
        <v>83</v>
      </c>
      <c r="IO238" s="192" t="s">
        <v>489</v>
      </c>
      <c r="IP238" s="192" t="s">
        <v>487</v>
      </c>
      <c r="IQ238" s="192" t="s">
        <v>82</v>
      </c>
      <c r="IR238" s="192" t="s">
        <v>82</v>
      </c>
    </row>
    <row r="239" spans="1:252">
      <c r="A239" s="209" t="str">
        <f t="shared" si="3"/>
        <v>Report</v>
      </c>
      <c r="B239" s="192">
        <v>137562</v>
      </c>
      <c r="C239" s="192">
        <v>8826010</v>
      </c>
      <c r="D239" s="192" t="s">
        <v>1369</v>
      </c>
      <c r="E239" s="192" t="s">
        <v>778</v>
      </c>
      <c r="F239" s="192" t="s">
        <v>533</v>
      </c>
      <c r="G239" s="192" t="s">
        <v>533</v>
      </c>
      <c r="H239" s="192" t="s">
        <v>1370</v>
      </c>
      <c r="I239" s="192" t="s">
        <v>1371</v>
      </c>
      <c r="J239" s="192" t="s">
        <v>781</v>
      </c>
      <c r="K239" s="192" t="s">
        <v>781</v>
      </c>
      <c r="L239" s="192" t="s">
        <v>782</v>
      </c>
      <c r="M239" s="192" t="s">
        <v>783</v>
      </c>
      <c r="N239" s="210" t="s">
        <v>784</v>
      </c>
      <c r="O239" s="211">
        <v>10043122</v>
      </c>
      <c r="P239" s="196">
        <v>43053</v>
      </c>
      <c r="Q239" s="196">
        <v>43055</v>
      </c>
      <c r="R239" s="196">
        <v>43081</v>
      </c>
      <c r="S239" s="192" t="s">
        <v>785</v>
      </c>
      <c r="T239" s="192" t="s">
        <v>786</v>
      </c>
      <c r="U239" s="192">
        <v>3</v>
      </c>
      <c r="V239" s="192">
        <v>3</v>
      </c>
      <c r="W239" s="192">
        <v>3</v>
      </c>
      <c r="X239" s="192">
        <v>3</v>
      </c>
      <c r="Y239" s="192">
        <v>3</v>
      </c>
      <c r="Z239" s="192" t="s">
        <v>783</v>
      </c>
      <c r="AA239" s="192" t="s">
        <v>783</v>
      </c>
      <c r="AB239" s="192" t="s">
        <v>489</v>
      </c>
      <c r="AC239" s="192" t="s">
        <v>487</v>
      </c>
      <c r="AD239" s="192" t="s">
        <v>783</v>
      </c>
      <c r="AE239" s="192" t="s">
        <v>783</v>
      </c>
      <c r="AF239" s="192" t="s">
        <v>783</v>
      </c>
      <c r="AG239" s="192" t="s">
        <v>783</v>
      </c>
      <c r="AH239" s="192" t="s">
        <v>783</v>
      </c>
      <c r="AI239" s="192" t="s">
        <v>783</v>
      </c>
      <c r="AJ239" s="192" t="s">
        <v>783</v>
      </c>
      <c r="AK239" s="192" t="s">
        <v>791</v>
      </c>
      <c r="AL239" s="192" t="s">
        <v>792</v>
      </c>
      <c r="AM239" s="192" t="s">
        <v>64</v>
      </c>
      <c r="AN239" s="192" t="s">
        <v>64</v>
      </c>
      <c r="AO239" s="192" t="s">
        <v>64</v>
      </c>
      <c r="AP239" s="192" t="s">
        <v>64</v>
      </c>
      <c r="AQ239" s="192" t="s">
        <v>64</v>
      </c>
      <c r="AR239" s="192" t="s">
        <v>64</v>
      </c>
      <c r="AS239" s="192" t="s">
        <v>792</v>
      </c>
      <c r="AT239" s="192" t="s">
        <v>64</v>
      </c>
      <c r="AU239" s="192" t="s">
        <v>64</v>
      </c>
      <c r="AV239" s="192" t="s">
        <v>64</v>
      </c>
      <c r="AW239" s="192" t="s">
        <v>64</v>
      </c>
      <c r="AX239" s="192" t="s">
        <v>64</v>
      </c>
      <c r="AY239" s="192" t="s">
        <v>64</v>
      </c>
      <c r="AZ239" s="192" t="s">
        <v>64</v>
      </c>
      <c r="BA239" s="192" t="s">
        <v>64</v>
      </c>
      <c r="BB239" s="192" t="s">
        <v>64</v>
      </c>
      <c r="BC239" s="192" t="s">
        <v>64</v>
      </c>
      <c r="BD239" s="192" t="s">
        <v>64</v>
      </c>
      <c r="BE239" s="192" t="s">
        <v>64</v>
      </c>
      <c r="BF239" s="192" t="s">
        <v>64</v>
      </c>
      <c r="BG239" s="192" t="s">
        <v>64</v>
      </c>
      <c r="BH239" s="192" t="s">
        <v>64</v>
      </c>
      <c r="BI239" s="192" t="s">
        <v>64</v>
      </c>
      <c r="BJ239" s="192" t="s">
        <v>82</v>
      </c>
      <c r="BK239" s="192" t="s">
        <v>82</v>
      </c>
      <c r="BL239" s="192" t="s">
        <v>64</v>
      </c>
      <c r="BM239" s="192" t="s">
        <v>64</v>
      </c>
      <c r="BN239" s="192" t="s">
        <v>65</v>
      </c>
      <c r="BO239" s="192" t="s">
        <v>65</v>
      </c>
      <c r="BP239" s="192" t="s">
        <v>65</v>
      </c>
      <c r="BQ239" s="192" t="s">
        <v>65</v>
      </c>
      <c r="BR239" s="192" t="s">
        <v>65</v>
      </c>
      <c r="BS239" s="192" t="s">
        <v>64</v>
      </c>
      <c r="BT239" s="192" t="s">
        <v>65</v>
      </c>
      <c r="BU239" s="192" t="s">
        <v>65</v>
      </c>
      <c r="BV239" s="192" t="s">
        <v>64</v>
      </c>
      <c r="BW239" s="192" t="s">
        <v>64</v>
      </c>
      <c r="BX239" s="192" t="s">
        <v>64</v>
      </c>
      <c r="BY239" s="192" t="s">
        <v>64</v>
      </c>
      <c r="BZ239" s="192" t="s">
        <v>64</v>
      </c>
      <c r="CA239" s="192" t="s">
        <v>64</v>
      </c>
      <c r="CB239" s="192" t="s">
        <v>64</v>
      </c>
      <c r="CC239" s="192" t="s">
        <v>64</v>
      </c>
      <c r="CD239" s="192" t="s">
        <v>64</v>
      </c>
      <c r="CE239" s="192" t="s">
        <v>64</v>
      </c>
      <c r="CF239" s="192" t="s">
        <v>64</v>
      </c>
      <c r="CG239" s="192" t="s">
        <v>64</v>
      </c>
      <c r="CH239" s="192" t="s">
        <v>64</v>
      </c>
      <c r="CI239" s="192" t="s">
        <v>64</v>
      </c>
      <c r="CJ239" s="192" t="s">
        <v>64</v>
      </c>
      <c r="CK239" s="192" t="s">
        <v>64</v>
      </c>
      <c r="CL239" s="192" t="s">
        <v>64</v>
      </c>
      <c r="CM239" s="192" t="s">
        <v>64</v>
      </c>
      <c r="CN239" s="192" t="s">
        <v>64</v>
      </c>
      <c r="CO239" s="192" t="s">
        <v>64</v>
      </c>
      <c r="CP239" s="192" t="s">
        <v>64</v>
      </c>
      <c r="CQ239" s="192" t="s">
        <v>64</v>
      </c>
      <c r="CR239" s="192" t="s">
        <v>82</v>
      </c>
      <c r="CS239" s="192" t="s">
        <v>82</v>
      </c>
      <c r="CT239" s="192" t="s">
        <v>82</v>
      </c>
      <c r="CU239" s="192" t="s">
        <v>82</v>
      </c>
      <c r="CV239" s="192" t="s">
        <v>64</v>
      </c>
      <c r="CW239" s="192" t="s">
        <v>64</v>
      </c>
      <c r="CX239" s="192" t="s">
        <v>64</v>
      </c>
      <c r="CY239" s="192" t="s">
        <v>64</v>
      </c>
      <c r="CZ239" s="192" t="s">
        <v>64</v>
      </c>
      <c r="DA239" s="192" t="s">
        <v>64</v>
      </c>
      <c r="DB239" s="192" t="s">
        <v>64</v>
      </c>
      <c r="DC239" s="192" t="s">
        <v>64</v>
      </c>
      <c r="DD239" s="192" t="s">
        <v>64</v>
      </c>
      <c r="DE239" s="192" t="s">
        <v>64</v>
      </c>
      <c r="DF239" s="192" t="s">
        <v>64</v>
      </c>
      <c r="DG239" s="192" t="s">
        <v>64</v>
      </c>
      <c r="DH239" s="192" t="s">
        <v>64</v>
      </c>
      <c r="DI239" s="192" t="s">
        <v>64</v>
      </c>
      <c r="DJ239" s="192" t="s">
        <v>64</v>
      </c>
      <c r="DK239" s="192" t="s">
        <v>64</v>
      </c>
      <c r="DL239" s="192" t="s">
        <v>64</v>
      </c>
      <c r="DM239" s="192" t="s">
        <v>64</v>
      </c>
      <c r="DN239" s="192" t="s">
        <v>82</v>
      </c>
      <c r="DO239" s="192" t="s">
        <v>64</v>
      </c>
      <c r="DP239" s="192" t="s">
        <v>64</v>
      </c>
      <c r="DQ239" s="192" t="s">
        <v>82</v>
      </c>
      <c r="DR239" s="192" t="s">
        <v>82</v>
      </c>
      <c r="DS239" s="192" t="s">
        <v>64</v>
      </c>
      <c r="DT239" s="192" t="s">
        <v>64</v>
      </c>
      <c r="DU239" s="192" t="s">
        <v>64</v>
      </c>
      <c r="DV239" s="192" t="s">
        <v>64</v>
      </c>
      <c r="DW239" s="192" t="s">
        <v>64</v>
      </c>
      <c r="DX239" s="192" t="s">
        <v>64</v>
      </c>
      <c r="DY239" s="192" t="s">
        <v>64</v>
      </c>
      <c r="DZ239" s="192" t="s">
        <v>64</v>
      </c>
      <c r="EA239" s="192" t="s">
        <v>64</v>
      </c>
      <c r="EB239" s="192" t="s">
        <v>64</v>
      </c>
      <c r="EC239" s="192" t="s">
        <v>64</v>
      </c>
      <c r="ED239" s="192" t="s">
        <v>64</v>
      </c>
      <c r="EE239" s="192" t="s">
        <v>64</v>
      </c>
      <c r="EF239" s="192" t="s">
        <v>82</v>
      </c>
      <c r="EG239" s="192" t="s">
        <v>64</v>
      </c>
      <c r="EH239" s="192" t="s">
        <v>82</v>
      </c>
      <c r="EI239" s="192" t="s">
        <v>82</v>
      </c>
      <c r="EJ239" s="192" t="s">
        <v>82</v>
      </c>
      <c r="EK239" s="192" t="s">
        <v>82</v>
      </c>
      <c r="EL239" s="192" t="s">
        <v>82</v>
      </c>
      <c r="EM239" s="192" t="s">
        <v>82</v>
      </c>
      <c r="EN239" s="192" t="s">
        <v>82</v>
      </c>
      <c r="EO239" s="192" t="s">
        <v>82</v>
      </c>
      <c r="EP239" s="192" t="s">
        <v>82</v>
      </c>
      <c r="EQ239" s="192" t="s">
        <v>64</v>
      </c>
      <c r="ER239" s="192" t="s">
        <v>64</v>
      </c>
      <c r="ES239" s="192" t="s">
        <v>64</v>
      </c>
      <c r="ET239" s="192" t="s">
        <v>64</v>
      </c>
      <c r="EU239" s="192" t="s">
        <v>64</v>
      </c>
      <c r="EV239" s="192" t="s">
        <v>64</v>
      </c>
      <c r="EW239" s="192" t="s">
        <v>64</v>
      </c>
      <c r="EX239" s="192" t="s">
        <v>64</v>
      </c>
      <c r="EY239" s="192" t="s">
        <v>64</v>
      </c>
      <c r="EZ239" s="192" t="s">
        <v>64</v>
      </c>
      <c r="FA239" s="192" t="s">
        <v>82</v>
      </c>
      <c r="FB239" s="192" t="s">
        <v>64</v>
      </c>
      <c r="FC239" s="192" t="s">
        <v>64</v>
      </c>
      <c r="FD239" s="192" t="s">
        <v>82</v>
      </c>
      <c r="FE239" s="192" t="s">
        <v>82</v>
      </c>
      <c r="FF239" s="192" t="s">
        <v>82</v>
      </c>
      <c r="FG239" s="192" t="s">
        <v>82</v>
      </c>
      <c r="FH239" s="192" t="s">
        <v>82</v>
      </c>
      <c r="FI239" s="192" t="s">
        <v>82</v>
      </c>
      <c r="FJ239" s="192" t="s">
        <v>82</v>
      </c>
      <c r="FK239" s="192" t="s">
        <v>82</v>
      </c>
      <c r="FL239" s="192" t="s">
        <v>82</v>
      </c>
      <c r="FM239" s="192" t="s">
        <v>83</v>
      </c>
      <c r="FN239" s="192" t="s">
        <v>82</v>
      </c>
      <c r="FO239" s="192" t="s">
        <v>64</v>
      </c>
      <c r="FP239" s="192" t="s">
        <v>64</v>
      </c>
      <c r="FQ239" s="192" t="s">
        <v>64</v>
      </c>
      <c r="FR239" s="192" t="s">
        <v>82</v>
      </c>
      <c r="FS239" s="192" t="s">
        <v>64</v>
      </c>
      <c r="FT239" s="192" t="s">
        <v>64</v>
      </c>
      <c r="FU239" s="192" t="s">
        <v>64</v>
      </c>
      <c r="FV239" s="192" t="s">
        <v>82</v>
      </c>
      <c r="FW239" s="192" t="s">
        <v>64</v>
      </c>
      <c r="FX239" s="192" t="s">
        <v>64</v>
      </c>
      <c r="FY239" s="192" t="s">
        <v>64</v>
      </c>
      <c r="FZ239" s="192" t="s">
        <v>64</v>
      </c>
      <c r="GA239" s="192" t="s">
        <v>64</v>
      </c>
      <c r="GB239" s="192" t="s">
        <v>64</v>
      </c>
      <c r="GC239" s="192" t="s">
        <v>64</v>
      </c>
      <c r="GD239" s="192" t="s">
        <v>64</v>
      </c>
      <c r="GE239" s="192" t="s">
        <v>64</v>
      </c>
      <c r="GF239" s="192" t="s">
        <v>64</v>
      </c>
      <c r="GG239" s="192" t="s">
        <v>64</v>
      </c>
      <c r="GH239" s="192" t="s">
        <v>64</v>
      </c>
      <c r="GI239" s="192" t="s">
        <v>64</v>
      </c>
      <c r="GJ239" s="192" t="s">
        <v>64</v>
      </c>
      <c r="GK239" s="192" t="s">
        <v>64</v>
      </c>
      <c r="GL239" s="192" t="s">
        <v>64</v>
      </c>
      <c r="GM239" s="192" t="s">
        <v>64</v>
      </c>
      <c r="GN239" s="192" t="s">
        <v>82</v>
      </c>
      <c r="GO239" s="192" t="s">
        <v>64</v>
      </c>
      <c r="GP239" s="192" t="s">
        <v>64</v>
      </c>
      <c r="GQ239" s="192" t="s">
        <v>64</v>
      </c>
      <c r="GR239" s="192" t="s">
        <v>64</v>
      </c>
      <c r="GS239" s="192" t="s">
        <v>82</v>
      </c>
      <c r="GT239" s="192" t="s">
        <v>82</v>
      </c>
      <c r="GU239" s="192" t="s">
        <v>64</v>
      </c>
      <c r="GV239" s="192" t="s">
        <v>64</v>
      </c>
      <c r="GW239" s="192" t="s">
        <v>64</v>
      </c>
      <c r="GX239" s="192" t="s">
        <v>64</v>
      </c>
      <c r="GY239" s="192" t="s">
        <v>64</v>
      </c>
      <c r="GZ239" s="192" t="s">
        <v>64</v>
      </c>
      <c r="HA239" s="192" t="s">
        <v>64</v>
      </c>
      <c r="HB239" s="192" t="s">
        <v>64</v>
      </c>
      <c r="HC239" s="192" t="s">
        <v>64</v>
      </c>
      <c r="HD239" s="192" t="s">
        <v>82</v>
      </c>
      <c r="HE239" s="192" t="s">
        <v>82</v>
      </c>
      <c r="HF239" s="192" t="s">
        <v>64</v>
      </c>
      <c r="HG239" s="192" t="s">
        <v>64</v>
      </c>
      <c r="HH239" s="192" t="s">
        <v>64</v>
      </c>
      <c r="HI239" s="192" t="s">
        <v>64</v>
      </c>
      <c r="HJ239" s="192" t="s">
        <v>64</v>
      </c>
      <c r="HK239" s="192" t="s">
        <v>64</v>
      </c>
      <c r="HL239" s="192" t="s">
        <v>64</v>
      </c>
      <c r="HM239" s="192" t="s">
        <v>64</v>
      </c>
      <c r="HN239" s="192" t="s">
        <v>82</v>
      </c>
      <c r="HO239" s="192" t="s">
        <v>82</v>
      </c>
      <c r="HP239" s="192" t="s">
        <v>82</v>
      </c>
      <c r="HQ239" s="192" t="s">
        <v>82</v>
      </c>
      <c r="HR239" s="192" t="s">
        <v>82</v>
      </c>
      <c r="HS239" s="192" t="s">
        <v>64</v>
      </c>
      <c r="HT239" s="192" t="s">
        <v>64</v>
      </c>
      <c r="HU239" s="192" t="s">
        <v>64</v>
      </c>
      <c r="HV239" s="192" t="s">
        <v>64</v>
      </c>
      <c r="HW239" s="192" t="s">
        <v>64</v>
      </c>
      <c r="HX239" s="192" t="s">
        <v>64</v>
      </c>
      <c r="HY239" s="192" t="s">
        <v>64</v>
      </c>
      <c r="HZ239" s="192" t="s">
        <v>64</v>
      </c>
      <c r="IA239" s="192" t="s">
        <v>64</v>
      </c>
      <c r="IB239" s="192" t="s">
        <v>64</v>
      </c>
      <c r="IC239" s="192" t="s">
        <v>64</v>
      </c>
      <c r="ID239" s="192" t="s">
        <v>64</v>
      </c>
      <c r="IE239" s="192" t="s">
        <v>64</v>
      </c>
      <c r="IF239" s="192" t="s">
        <v>64</v>
      </c>
      <c r="IG239" s="192" t="s">
        <v>64</v>
      </c>
      <c r="IH239" s="192" t="s">
        <v>64</v>
      </c>
      <c r="II239" s="192" t="s">
        <v>65</v>
      </c>
      <c r="IJ239" s="192" t="s">
        <v>64</v>
      </c>
      <c r="IK239" s="192" t="s">
        <v>65</v>
      </c>
      <c r="IL239" s="192" t="s">
        <v>64</v>
      </c>
      <c r="IM239" s="192" t="s">
        <v>490</v>
      </c>
      <c r="IN239" s="192" t="s">
        <v>83</v>
      </c>
      <c r="IO239" s="192" t="s">
        <v>489</v>
      </c>
      <c r="IP239" s="192" t="s">
        <v>487</v>
      </c>
      <c r="IQ239" s="192" t="s">
        <v>82</v>
      </c>
      <c r="IR239" s="192" t="s">
        <v>82</v>
      </c>
    </row>
    <row r="240" spans="1:252">
      <c r="A240" s="209" t="str">
        <f t="shared" si="3"/>
        <v>Report</v>
      </c>
      <c r="B240" s="192">
        <v>136245</v>
      </c>
      <c r="C240" s="192">
        <v>8606443</v>
      </c>
      <c r="D240" s="192" t="s">
        <v>1372</v>
      </c>
      <c r="E240" s="192" t="s">
        <v>778</v>
      </c>
      <c r="F240" s="192" t="s">
        <v>532</v>
      </c>
      <c r="G240" s="192" t="s">
        <v>532</v>
      </c>
      <c r="H240" s="192" t="s">
        <v>1117</v>
      </c>
      <c r="I240" s="192" t="s">
        <v>1373</v>
      </c>
      <c r="J240" s="192" t="s">
        <v>781</v>
      </c>
      <c r="K240" s="192" t="s">
        <v>781</v>
      </c>
      <c r="L240" s="192" t="s">
        <v>782</v>
      </c>
      <c r="M240" s="192" t="s">
        <v>783</v>
      </c>
      <c r="N240" s="210" t="s">
        <v>784</v>
      </c>
      <c r="O240" s="211">
        <v>10026109</v>
      </c>
      <c r="P240" s="196">
        <v>43221</v>
      </c>
      <c r="Q240" s="196">
        <v>43223</v>
      </c>
      <c r="R240" s="196">
        <v>43245</v>
      </c>
      <c r="S240" s="192" t="s">
        <v>785</v>
      </c>
      <c r="T240" s="192" t="s">
        <v>786</v>
      </c>
      <c r="U240" s="192">
        <v>2</v>
      </c>
      <c r="V240" s="192">
        <v>2</v>
      </c>
      <c r="W240" s="192">
        <v>2</v>
      </c>
      <c r="X240" s="192">
        <v>1</v>
      </c>
      <c r="Y240" s="192">
        <v>2</v>
      </c>
      <c r="Z240" s="192" t="s">
        <v>783</v>
      </c>
      <c r="AA240" s="192" t="s">
        <v>783</v>
      </c>
      <c r="AB240" s="192" t="s">
        <v>489</v>
      </c>
      <c r="AC240" s="192" t="s">
        <v>487</v>
      </c>
      <c r="AD240" s="192" t="s">
        <v>783</v>
      </c>
      <c r="AE240" s="192" t="s">
        <v>783</v>
      </c>
      <c r="AF240" s="192" t="s">
        <v>783</v>
      </c>
      <c r="AG240" s="192" t="s">
        <v>783</v>
      </c>
      <c r="AH240" s="192" t="s">
        <v>783</v>
      </c>
      <c r="AI240" s="192" t="s">
        <v>783</v>
      </c>
      <c r="AJ240" s="192" t="s">
        <v>783</v>
      </c>
      <c r="AK240" s="192" t="s">
        <v>787</v>
      </c>
      <c r="AL240" s="192" t="s">
        <v>64</v>
      </c>
      <c r="AM240" s="192" t="s">
        <v>64</v>
      </c>
      <c r="AN240" s="192" t="s">
        <v>64</v>
      </c>
      <c r="AO240" s="192" t="s">
        <v>64</v>
      </c>
      <c r="AP240" s="192" t="s">
        <v>64</v>
      </c>
      <c r="AQ240" s="192" t="s">
        <v>64</v>
      </c>
      <c r="AR240" s="192" t="s">
        <v>64</v>
      </c>
      <c r="AS240" s="192" t="s">
        <v>64</v>
      </c>
      <c r="AT240" s="192" t="s">
        <v>64</v>
      </c>
      <c r="AU240" s="192" t="s">
        <v>64</v>
      </c>
      <c r="AV240" s="192" t="s">
        <v>64</v>
      </c>
      <c r="AW240" s="192" t="s">
        <v>64</v>
      </c>
      <c r="AX240" s="192" t="s">
        <v>64</v>
      </c>
      <c r="AY240" s="192" t="s">
        <v>64</v>
      </c>
      <c r="AZ240" s="192" t="s">
        <v>64</v>
      </c>
      <c r="BA240" s="192" t="s">
        <v>64</v>
      </c>
      <c r="BB240" s="192" t="s">
        <v>82</v>
      </c>
      <c r="BC240" s="192" t="s">
        <v>64</v>
      </c>
      <c r="BD240" s="192" t="s">
        <v>64</v>
      </c>
      <c r="BE240" s="192" t="s">
        <v>64</v>
      </c>
      <c r="BF240" s="192" t="s">
        <v>64</v>
      </c>
      <c r="BG240" s="192" t="s">
        <v>64</v>
      </c>
      <c r="BH240" s="192" t="s">
        <v>64</v>
      </c>
      <c r="BI240" s="192" t="s">
        <v>64</v>
      </c>
      <c r="BJ240" s="192" t="s">
        <v>82</v>
      </c>
      <c r="BK240" s="192" t="s">
        <v>82</v>
      </c>
      <c r="BL240" s="192" t="s">
        <v>64</v>
      </c>
      <c r="BM240" s="192" t="s">
        <v>64</v>
      </c>
      <c r="BN240" s="192" t="s">
        <v>64</v>
      </c>
      <c r="BO240" s="192" t="s">
        <v>64</v>
      </c>
      <c r="BP240" s="192" t="s">
        <v>64</v>
      </c>
      <c r="BQ240" s="192" t="s">
        <v>64</v>
      </c>
      <c r="BR240" s="192" t="s">
        <v>64</v>
      </c>
      <c r="BS240" s="192" t="s">
        <v>64</v>
      </c>
      <c r="BT240" s="192" t="s">
        <v>64</v>
      </c>
      <c r="BU240" s="192" t="s">
        <v>783</v>
      </c>
      <c r="BV240" s="192" t="s">
        <v>64</v>
      </c>
      <c r="BW240" s="192" t="s">
        <v>64</v>
      </c>
      <c r="BX240" s="192" t="s">
        <v>64</v>
      </c>
      <c r="BY240" s="192" t="s">
        <v>64</v>
      </c>
      <c r="BZ240" s="192" t="s">
        <v>64</v>
      </c>
      <c r="CA240" s="192" t="s">
        <v>64</v>
      </c>
      <c r="CB240" s="192" t="s">
        <v>64</v>
      </c>
      <c r="CC240" s="192" t="s">
        <v>64</v>
      </c>
      <c r="CD240" s="192" t="s">
        <v>64</v>
      </c>
      <c r="CE240" s="192" t="s">
        <v>64</v>
      </c>
      <c r="CF240" s="192" t="s">
        <v>64</v>
      </c>
      <c r="CG240" s="192" t="s">
        <v>64</v>
      </c>
      <c r="CH240" s="192" t="s">
        <v>64</v>
      </c>
      <c r="CI240" s="192" t="s">
        <v>64</v>
      </c>
      <c r="CJ240" s="192" t="s">
        <v>64</v>
      </c>
      <c r="CK240" s="192" t="s">
        <v>64</v>
      </c>
      <c r="CL240" s="192" t="s">
        <v>64</v>
      </c>
      <c r="CM240" s="192" t="s">
        <v>64</v>
      </c>
      <c r="CN240" s="192" t="s">
        <v>64</v>
      </c>
      <c r="CO240" s="192" t="s">
        <v>64</v>
      </c>
      <c r="CP240" s="192" t="s">
        <v>64</v>
      </c>
      <c r="CQ240" s="192" t="s">
        <v>64</v>
      </c>
      <c r="CR240" s="192" t="s">
        <v>82</v>
      </c>
      <c r="CS240" s="192" t="s">
        <v>82</v>
      </c>
      <c r="CT240" s="192" t="s">
        <v>82</v>
      </c>
      <c r="CU240" s="192" t="s">
        <v>64</v>
      </c>
      <c r="CV240" s="192" t="s">
        <v>64</v>
      </c>
      <c r="CW240" s="192" t="s">
        <v>64</v>
      </c>
      <c r="CX240" s="192" t="s">
        <v>64</v>
      </c>
      <c r="CY240" s="192" t="s">
        <v>64</v>
      </c>
      <c r="CZ240" s="192" t="s">
        <v>64</v>
      </c>
      <c r="DA240" s="192" t="s">
        <v>64</v>
      </c>
      <c r="DB240" s="192" t="s">
        <v>64</v>
      </c>
      <c r="DC240" s="192" t="s">
        <v>64</v>
      </c>
      <c r="DD240" s="192" t="s">
        <v>64</v>
      </c>
      <c r="DE240" s="192" t="s">
        <v>64</v>
      </c>
      <c r="DF240" s="192" t="s">
        <v>64</v>
      </c>
      <c r="DG240" s="192" t="s">
        <v>64</v>
      </c>
      <c r="DH240" s="192" t="s">
        <v>64</v>
      </c>
      <c r="DI240" s="192" t="s">
        <v>64</v>
      </c>
      <c r="DJ240" s="192" t="s">
        <v>64</v>
      </c>
      <c r="DK240" s="192" t="s">
        <v>64</v>
      </c>
      <c r="DL240" s="192" t="s">
        <v>64</v>
      </c>
      <c r="DM240" s="192" t="s">
        <v>64</v>
      </c>
      <c r="DN240" s="192" t="s">
        <v>64</v>
      </c>
      <c r="DO240" s="192" t="s">
        <v>64</v>
      </c>
      <c r="DP240" s="192" t="s">
        <v>64</v>
      </c>
      <c r="DQ240" s="192" t="s">
        <v>82</v>
      </c>
      <c r="DR240" s="192" t="s">
        <v>82</v>
      </c>
      <c r="DS240" s="192" t="s">
        <v>64</v>
      </c>
      <c r="DT240" s="192" t="s">
        <v>64</v>
      </c>
      <c r="DU240" s="192" t="s">
        <v>64</v>
      </c>
      <c r="DV240" s="192" t="s">
        <v>64</v>
      </c>
      <c r="DW240" s="192" t="s">
        <v>64</v>
      </c>
      <c r="DX240" s="192" t="s">
        <v>64</v>
      </c>
      <c r="DY240" s="192" t="s">
        <v>64</v>
      </c>
      <c r="DZ240" s="192" t="s">
        <v>64</v>
      </c>
      <c r="EA240" s="192" t="s">
        <v>64</v>
      </c>
      <c r="EB240" s="192" t="s">
        <v>64</v>
      </c>
      <c r="EC240" s="192" t="s">
        <v>64</v>
      </c>
      <c r="ED240" s="192" t="s">
        <v>64</v>
      </c>
      <c r="EE240" s="192" t="s">
        <v>64</v>
      </c>
      <c r="EF240" s="192" t="s">
        <v>82</v>
      </c>
      <c r="EG240" s="192" t="s">
        <v>64</v>
      </c>
      <c r="EH240" s="192" t="s">
        <v>64</v>
      </c>
      <c r="EI240" s="192" t="s">
        <v>64</v>
      </c>
      <c r="EJ240" s="192" t="s">
        <v>64</v>
      </c>
      <c r="EK240" s="192" t="s">
        <v>64</v>
      </c>
      <c r="EL240" s="192" t="s">
        <v>64</v>
      </c>
      <c r="EM240" s="192" t="s">
        <v>64</v>
      </c>
      <c r="EN240" s="192" t="s">
        <v>64</v>
      </c>
      <c r="EO240" s="192" t="s">
        <v>64</v>
      </c>
      <c r="EP240" s="192" t="s">
        <v>64</v>
      </c>
      <c r="EQ240" s="192" t="s">
        <v>64</v>
      </c>
      <c r="ER240" s="192" t="s">
        <v>64</v>
      </c>
      <c r="ES240" s="192" t="s">
        <v>64</v>
      </c>
      <c r="ET240" s="192" t="s">
        <v>64</v>
      </c>
      <c r="EU240" s="192" t="s">
        <v>64</v>
      </c>
      <c r="EV240" s="192" t="s">
        <v>64</v>
      </c>
      <c r="EW240" s="192" t="s">
        <v>64</v>
      </c>
      <c r="EX240" s="192" t="s">
        <v>64</v>
      </c>
      <c r="EY240" s="192" t="s">
        <v>64</v>
      </c>
      <c r="EZ240" s="192" t="s">
        <v>64</v>
      </c>
      <c r="FA240" s="192" t="s">
        <v>64</v>
      </c>
      <c r="FB240" s="192" t="s">
        <v>64</v>
      </c>
      <c r="FC240" s="192" t="s">
        <v>64</v>
      </c>
      <c r="FD240" s="192" t="s">
        <v>64</v>
      </c>
      <c r="FE240" s="192" t="s">
        <v>64</v>
      </c>
      <c r="FF240" s="192" t="s">
        <v>64</v>
      </c>
      <c r="FG240" s="192" t="s">
        <v>64</v>
      </c>
      <c r="FH240" s="192" t="s">
        <v>64</v>
      </c>
      <c r="FI240" s="192" t="s">
        <v>64</v>
      </c>
      <c r="FJ240" s="192" t="s">
        <v>64</v>
      </c>
      <c r="FK240" s="192" t="s">
        <v>64</v>
      </c>
      <c r="FL240" s="192" t="s">
        <v>64</v>
      </c>
      <c r="FM240" s="192" t="s">
        <v>64</v>
      </c>
      <c r="FN240" s="192" t="s">
        <v>64</v>
      </c>
      <c r="FO240" s="192" t="s">
        <v>64</v>
      </c>
      <c r="FP240" s="192" t="s">
        <v>64</v>
      </c>
      <c r="FQ240" s="192" t="s">
        <v>64</v>
      </c>
      <c r="FR240" s="192" t="s">
        <v>82</v>
      </c>
      <c r="FS240" s="192" t="s">
        <v>64</v>
      </c>
      <c r="FT240" s="192" t="s">
        <v>64</v>
      </c>
      <c r="FU240" s="192" t="s">
        <v>64</v>
      </c>
      <c r="FV240" s="192" t="s">
        <v>82</v>
      </c>
      <c r="FW240" s="192" t="s">
        <v>64</v>
      </c>
      <c r="FX240" s="192" t="s">
        <v>64</v>
      </c>
      <c r="FY240" s="192" t="s">
        <v>64</v>
      </c>
      <c r="FZ240" s="192" t="s">
        <v>64</v>
      </c>
      <c r="GA240" s="192" t="s">
        <v>64</v>
      </c>
      <c r="GB240" s="192" t="s">
        <v>64</v>
      </c>
      <c r="GC240" s="192" t="s">
        <v>64</v>
      </c>
      <c r="GD240" s="192" t="s">
        <v>64</v>
      </c>
      <c r="GE240" s="192" t="s">
        <v>64</v>
      </c>
      <c r="GF240" s="192" t="s">
        <v>64</v>
      </c>
      <c r="GG240" s="192" t="s">
        <v>64</v>
      </c>
      <c r="GH240" s="192" t="s">
        <v>64</v>
      </c>
      <c r="GI240" s="192" t="s">
        <v>64</v>
      </c>
      <c r="GJ240" s="192" t="s">
        <v>64</v>
      </c>
      <c r="GK240" s="192" t="s">
        <v>64</v>
      </c>
      <c r="GL240" s="192" t="s">
        <v>64</v>
      </c>
      <c r="GM240" s="192" t="s">
        <v>64</v>
      </c>
      <c r="GN240" s="192" t="s">
        <v>82</v>
      </c>
      <c r="GO240" s="192" t="s">
        <v>64</v>
      </c>
      <c r="GP240" s="192" t="s">
        <v>64</v>
      </c>
      <c r="GQ240" s="192" t="s">
        <v>64</v>
      </c>
      <c r="GR240" s="192" t="s">
        <v>64</v>
      </c>
      <c r="GS240" s="192" t="s">
        <v>64</v>
      </c>
      <c r="GT240" s="192" t="s">
        <v>82</v>
      </c>
      <c r="GU240" s="192" t="s">
        <v>64</v>
      </c>
      <c r="GV240" s="192" t="s">
        <v>64</v>
      </c>
      <c r="GW240" s="192" t="s">
        <v>64</v>
      </c>
      <c r="GX240" s="192" t="s">
        <v>64</v>
      </c>
      <c r="GY240" s="192" t="s">
        <v>64</v>
      </c>
      <c r="GZ240" s="192" t="s">
        <v>64</v>
      </c>
      <c r="HA240" s="192" t="s">
        <v>64</v>
      </c>
      <c r="HB240" s="192" t="s">
        <v>64</v>
      </c>
      <c r="HC240" s="192" t="s">
        <v>64</v>
      </c>
      <c r="HD240" s="192" t="s">
        <v>64</v>
      </c>
      <c r="HE240" s="192" t="s">
        <v>64</v>
      </c>
      <c r="HF240" s="192" t="s">
        <v>64</v>
      </c>
      <c r="HG240" s="192" t="s">
        <v>64</v>
      </c>
      <c r="HH240" s="192" t="s">
        <v>64</v>
      </c>
      <c r="HI240" s="192" t="s">
        <v>64</v>
      </c>
      <c r="HJ240" s="192" t="s">
        <v>64</v>
      </c>
      <c r="HK240" s="192" t="s">
        <v>64</v>
      </c>
      <c r="HL240" s="192" t="s">
        <v>64</v>
      </c>
      <c r="HM240" s="192" t="s">
        <v>64</v>
      </c>
      <c r="HN240" s="192" t="s">
        <v>64</v>
      </c>
      <c r="HO240" s="192" t="s">
        <v>82</v>
      </c>
      <c r="HP240" s="192" t="s">
        <v>82</v>
      </c>
      <c r="HQ240" s="192" t="s">
        <v>82</v>
      </c>
      <c r="HR240" s="192" t="s">
        <v>82</v>
      </c>
      <c r="HS240" s="192" t="s">
        <v>64</v>
      </c>
      <c r="HT240" s="192" t="s">
        <v>64</v>
      </c>
      <c r="HU240" s="192" t="s">
        <v>64</v>
      </c>
      <c r="HV240" s="192" t="s">
        <v>64</v>
      </c>
      <c r="HW240" s="192" t="s">
        <v>64</v>
      </c>
      <c r="HX240" s="192" t="s">
        <v>64</v>
      </c>
      <c r="HY240" s="192" t="s">
        <v>64</v>
      </c>
      <c r="HZ240" s="192" t="s">
        <v>64</v>
      </c>
      <c r="IA240" s="192" t="s">
        <v>64</v>
      </c>
      <c r="IB240" s="192" t="s">
        <v>64</v>
      </c>
      <c r="IC240" s="192" t="s">
        <v>64</v>
      </c>
      <c r="ID240" s="192" t="s">
        <v>64</v>
      </c>
      <c r="IE240" s="192" t="s">
        <v>64</v>
      </c>
      <c r="IF240" s="192" t="s">
        <v>64</v>
      </c>
      <c r="IG240" s="192" t="s">
        <v>64</v>
      </c>
      <c r="IH240" s="192" t="s">
        <v>64</v>
      </c>
      <c r="II240" s="192" t="s">
        <v>64</v>
      </c>
      <c r="IJ240" s="192" t="s">
        <v>64</v>
      </c>
      <c r="IK240" s="192" t="s">
        <v>64</v>
      </c>
      <c r="IL240" s="192" t="s">
        <v>64</v>
      </c>
      <c r="IM240" s="192" t="s">
        <v>490</v>
      </c>
      <c r="IN240" s="192" t="s">
        <v>83</v>
      </c>
      <c r="IO240" s="192" t="s">
        <v>489</v>
      </c>
      <c r="IP240" s="192" t="s">
        <v>487</v>
      </c>
      <c r="IQ240" s="192" t="s">
        <v>82</v>
      </c>
      <c r="IR240" s="192" t="s">
        <v>82</v>
      </c>
    </row>
    <row r="241" spans="1:252">
      <c r="A241" s="209" t="str">
        <f t="shared" si="3"/>
        <v>Report</v>
      </c>
      <c r="B241" s="192">
        <v>137956</v>
      </c>
      <c r="C241" s="192">
        <v>8606039</v>
      </c>
      <c r="D241" s="192" t="s">
        <v>1374</v>
      </c>
      <c r="E241" s="192" t="s">
        <v>778</v>
      </c>
      <c r="F241" s="192" t="s">
        <v>532</v>
      </c>
      <c r="G241" s="192" t="s">
        <v>532</v>
      </c>
      <c r="H241" s="192" t="s">
        <v>1117</v>
      </c>
      <c r="I241" s="192" t="s">
        <v>1375</v>
      </c>
      <c r="J241" s="192" t="s">
        <v>781</v>
      </c>
      <c r="K241" s="192" t="s">
        <v>781</v>
      </c>
      <c r="L241" s="192" t="s">
        <v>782</v>
      </c>
      <c r="M241" s="192" t="s">
        <v>783</v>
      </c>
      <c r="N241" s="210" t="s">
        <v>784</v>
      </c>
      <c r="O241" s="211">
        <v>10041366</v>
      </c>
      <c r="P241" s="196">
        <v>43116</v>
      </c>
      <c r="Q241" s="196">
        <v>43118</v>
      </c>
      <c r="R241" s="196">
        <v>43139</v>
      </c>
      <c r="S241" s="192" t="s">
        <v>785</v>
      </c>
      <c r="T241" s="192" t="s">
        <v>786</v>
      </c>
      <c r="U241" s="192">
        <v>3</v>
      </c>
      <c r="V241" s="192">
        <v>3</v>
      </c>
      <c r="W241" s="192">
        <v>3</v>
      </c>
      <c r="X241" s="192">
        <v>3</v>
      </c>
      <c r="Y241" s="192">
        <v>3</v>
      </c>
      <c r="Z241" s="192" t="s">
        <v>783</v>
      </c>
      <c r="AA241" s="192">
        <v>3</v>
      </c>
      <c r="AB241" s="192" t="s">
        <v>489</v>
      </c>
      <c r="AC241" s="192" t="s">
        <v>487</v>
      </c>
      <c r="AD241" s="192" t="s">
        <v>783</v>
      </c>
      <c r="AE241" s="192" t="s">
        <v>783</v>
      </c>
      <c r="AF241" s="192" t="s">
        <v>783</v>
      </c>
      <c r="AG241" s="192" t="s">
        <v>783</v>
      </c>
      <c r="AH241" s="192" t="s">
        <v>783</v>
      </c>
      <c r="AI241" s="192" t="s">
        <v>783</v>
      </c>
      <c r="AJ241" s="192" t="s">
        <v>783</v>
      </c>
      <c r="AK241" s="192" t="s">
        <v>791</v>
      </c>
      <c r="AL241" s="192" t="s">
        <v>792</v>
      </c>
      <c r="AM241" s="192" t="s">
        <v>64</v>
      </c>
      <c r="AN241" s="192" t="s">
        <v>64</v>
      </c>
      <c r="AO241" s="192" t="s">
        <v>64</v>
      </c>
      <c r="AP241" s="192" t="s">
        <v>64</v>
      </c>
      <c r="AQ241" s="192" t="s">
        <v>64</v>
      </c>
      <c r="AR241" s="192" t="s">
        <v>64</v>
      </c>
      <c r="AS241" s="192" t="s">
        <v>792</v>
      </c>
      <c r="AT241" s="192" t="s">
        <v>64</v>
      </c>
      <c r="AU241" s="192" t="s">
        <v>64</v>
      </c>
      <c r="AV241" s="192" t="s">
        <v>64</v>
      </c>
      <c r="AW241" s="192" t="s">
        <v>64</v>
      </c>
      <c r="AX241" s="192" t="s">
        <v>64</v>
      </c>
      <c r="AY241" s="192" t="s">
        <v>64</v>
      </c>
      <c r="AZ241" s="192" t="s">
        <v>64</v>
      </c>
      <c r="BA241" s="192" t="s">
        <v>64</v>
      </c>
      <c r="BB241" s="192" t="s">
        <v>82</v>
      </c>
      <c r="BC241" s="192" t="s">
        <v>64</v>
      </c>
      <c r="BD241" s="192" t="s">
        <v>64</v>
      </c>
      <c r="BE241" s="192" t="s">
        <v>64</v>
      </c>
      <c r="BF241" s="192" t="s">
        <v>64</v>
      </c>
      <c r="BG241" s="192" t="s">
        <v>64</v>
      </c>
      <c r="BH241" s="192" t="s">
        <v>64</v>
      </c>
      <c r="BI241" s="192" t="s">
        <v>64</v>
      </c>
      <c r="BJ241" s="192" t="s">
        <v>82</v>
      </c>
      <c r="BK241" s="192" t="s">
        <v>64</v>
      </c>
      <c r="BL241" s="192" t="s">
        <v>64</v>
      </c>
      <c r="BM241" s="192" t="s">
        <v>64</v>
      </c>
      <c r="BN241" s="192" t="s">
        <v>65</v>
      </c>
      <c r="BO241" s="192" t="s">
        <v>65</v>
      </c>
      <c r="BP241" s="192" t="s">
        <v>64</v>
      </c>
      <c r="BQ241" s="192" t="s">
        <v>65</v>
      </c>
      <c r="BR241" s="192" t="s">
        <v>65</v>
      </c>
      <c r="BS241" s="192" t="s">
        <v>65</v>
      </c>
      <c r="BT241" s="192" t="s">
        <v>64</v>
      </c>
      <c r="BU241" s="192" t="s">
        <v>64</v>
      </c>
      <c r="BV241" s="192" t="s">
        <v>64</v>
      </c>
      <c r="BW241" s="192" t="s">
        <v>64</v>
      </c>
      <c r="BX241" s="192" t="s">
        <v>64</v>
      </c>
      <c r="BY241" s="192" t="s">
        <v>64</v>
      </c>
      <c r="BZ241" s="192" t="s">
        <v>64</v>
      </c>
      <c r="CA241" s="192" t="s">
        <v>64</v>
      </c>
      <c r="CB241" s="192" t="s">
        <v>64</v>
      </c>
      <c r="CC241" s="192" t="s">
        <v>64</v>
      </c>
      <c r="CD241" s="192" t="s">
        <v>64</v>
      </c>
      <c r="CE241" s="192" t="s">
        <v>64</v>
      </c>
      <c r="CF241" s="192" t="s">
        <v>64</v>
      </c>
      <c r="CG241" s="192" t="s">
        <v>64</v>
      </c>
      <c r="CH241" s="192" t="s">
        <v>64</v>
      </c>
      <c r="CI241" s="192" t="s">
        <v>64</v>
      </c>
      <c r="CJ241" s="192" t="s">
        <v>64</v>
      </c>
      <c r="CK241" s="192" t="s">
        <v>64</v>
      </c>
      <c r="CL241" s="192" t="s">
        <v>64</v>
      </c>
      <c r="CM241" s="192" t="s">
        <v>64</v>
      </c>
      <c r="CN241" s="192" t="s">
        <v>64</v>
      </c>
      <c r="CO241" s="192" t="s">
        <v>64</v>
      </c>
      <c r="CP241" s="192" t="s">
        <v>64</v>
      </c>
      <c r="CQ241" s="192" t="s">
        <v>64</v>
      </c>
      <c r="CR241" s="192" t="s">
        <v>82</v>
      </c>
      <c r="CS241" s="192" t="s">
        <v>82</v>
      </c>
      <c r="CT241" s="192" t="s">
        <v>82</v>
      </c>
      <c r="CU241" s="192" t="s">
        <v>64</v>
      </c>
      <c r="CV241" s="192" t="s">
        <v>64</v>
      </c>
      <c r="CW241" s="192" t="s">
        <v>64</v>
      </c>
      <c r="CX241" s="192" t="s">
        <v>64</v>
      </c>
      <c r="CY241" s="192" t="s">
        <v>64</v>
      </c>
      <c r="CZ241" s="192" t="s">
        <v>64</v>
      </c>
      <c r="DA241" s="192" t="s">
        <v>64</v>
      </c>
      <c r="DB241" s="192" t="s">
        <v>64</v>
      </c>
      <c r="DC241" s="192" t="s">
        <v>64</v>
      </c>
      <c r="DD241" s="192" t="s">
        <v>64</v>
      </c>
      <c r="DE241" s="192" t="s">
        <v>64</v>
      </c>
      <c r="DF241" s="192" t="s">
        <v>64</v>
      </c>
      <c r="DG241" s="192" t="s">
        <v>64</v>
      </c>
      <c r="DH241" s="192" t="s">
        <v>64</v>
      </c>
      <c r="DI241" s="192" t="s">
        <v>64</v>
      </c>
      <c r="DJ241" s="192" t="s">
        <v>64</v>
      </c>
      <c r="DK241" s="192" t="s">
        <v>64</v>
      </c>
      <c r="DL241" s="192" t="s">
        <v>64</v>
      </c>
      <c r="DM241" s="192" t="s">
        <v>64</v>
      </c>
      <c r="DN241" s="192" t="s">
        <v>64</v>
      </c>
      <c r="DO241" s="192" t="s">
        <v>64</v>
      </c>
      <c r="DP241" s="192" t="s">
        <v>64</v>
      </c>
      <c r="DQ241" s="192" t="s">
        <v>82</v>
      </c>
      <c r="DR241" s="192" t="s">
        <v>82</v>
      </c>
      <c r="DS241" s="192" t="s">
        <v>64</v>
      </c>
      <c r="DT241" s="192" t="s">
        <v>64</v>
      </c>
      <c r="DU241" s="192" t="s">
        <v>64</v>
      </c>
      <c r="DV241" s="192" t="s">
        <v>64</v>
      </c>
      <c r="DW241" s="192" t="s">
        <v>64</v>
      </c>
      <c r="DX241" s="192" t="s">
        <v>64</v>
      </c>
      <c r="DY241" s="192" t="s">
        <v>64</v>
      </c>
      <c r="DZ241" s="192" t="s">
        <v>64</v>
      </c>
      <c r="EA241" s="192" t="s">
        <v>64</v>
      </c>
      <c r="EB241" s="192" t="s">
        <v>64</v>
      </c>
      <c r="EC241" s="192" t="s">
        <v>64</v>
      </c>
      <c r="ED241" s="192" t="s">
        <v>64</v>
      </c>
      <c r="EE241" s="192" t="s">
        <v>64</v>
      </c>
      <c r="EF241" s="192" t="s">
        <v>82</v>
      </c>
      <c r="EG241" s="192" t="s">
        <v>64</v>
      </c>
      <c r="EH241" s="192" t="s">
        <v>82</v>
      </c>
      <c r="EI241" s="192" t="s">
        <v>82</v>
      </c>
      <c r="EJ241" s="192" t="s">
        <v>82</v>
      </c>
      <c r="EK241" s="192" t="s">
        <v>82</v>
      </c>
      <c r="EL241" s="192" t="s">
        <v>82</v>
      </c>
      <c r="EM241" s="192" t="s">
        <v>82</v>
      </c>
      <c r="EN241" s="192" t="s">
        <v>82</v>
      </c>
      <c r="EO241" s="192" t="s">
        <v>82</v>
      </c>
      <c r="EP241" s="192" t="s">
        <v>64</v>
      </c>
      <c r="EQ241" s="192" t="s">
        <v>64</v>
      </c>
      <c r="ER241" s="192" t="s">
        <v>64</v>
      </c>
      <c r="ES241" s="192" t="s">
        <v>64</v>
      </c>
      <c r="ET241" s="192" t="s">
        <v>64</v>
      </c>
      <c r="EU241" s="192" t="s">
        <v>64</v>
      </c>
      <c r="EV241" s="192" t="s">
        <v>64</v>
      </c>
      <c r="EW241" s="192" t="s">
        <v>64</v>
      </c>
      <c r="EX241" s="192" t="s">
        <v>64</v>
      </c>
      <c r="EY241" s="192" t="s">
        <v>64</v>
      </c>
      <c r="EZ241" s="192" t="s">
        <v>64</v>
      </c>
      <c r="FA241" s="192" t="s">
        <v>64</v>
      </c>
      <c r="FB241" s="192" t="s">
        <v>64</v>
      </c>
      <c r="FC241" s="192" t="s">
        <v>64</v>
      </c>
      <c r="FD241" s="192" t="s">
        <v>82</v>
      </c>
      <c r="FE241" s="192" t="s">
        <v>64</v>
      </c>
      <c r="FF241" s="192" t="s">
        <v>64</v>
      </c>
      <c r="FG241" s="192" t="s">
        <v>64</v>
      </c>
      <c r="FH241" s="192" t="s">
        <v>64</v>
      </c>
      <c r="FI241" s="192" t="s">
        <v>64</v>
      </c>
      <c r="FJ241" s="192" t="s">
        <v>64</v>
      </c>
      <c r="FK241" s="192" t="s">
        <v>82</v>
      </c>
      <c r="FL241" s="192" t="s">
        <v>82</v>
      </c>
      <c r="FM241" s="192" t="s">
        <v>83</v>
      </c>
      <c r="FN241" s="192" t="s">
        <v>82</v>
      </c>
      <c r="FO241" s="192" t="s">
        <v>64</v>
      </c>
      <c r="FP241" s="192" t="s">
        <v>64</v>
      </c>
      <c r="FQ241" s="192" t="s">
        <v>64</v>
      </c>
      <c r="FR241" s="192" t="s">
        <v>64</v>
      </c>
      <c r="FS241" s="192" t="s">
        <v>64</v>
      </c>
      <c r="FT241" s="192" t="s">
        <v>64</v>
      </c>
      <c r="FU241" s="192" t="s">
        <v>64</v>
      </c>
      <c r="FV241" s="192" t="s">
        <v>82</v>
      </c>
      <c r="FW241" s="192" t="s">
        <v>64</v>
      </c>
      <c r="FX241" s="192" t="s">
        <v>64</v>
      </c>
      <c r="FY241" s="192" t="s">
        <v>64</v>
      </c>
      <c r="FZ241" s="192" t="s">
        <v>64</v>
      </c>
      <c r="GA241" s="192" t="s">
        <v>64</v>
      </c>
      <c r="GB241" s="192" t="s">
        <v>64</v>
      </c>
      <c r="GC241" s="192" t="s">
        <v>64</v>
      </c>
      <c r="GD241" s="192" t="s">
        <v>64</v>
      </c>
      <c r="GE241" s="192" t="s">
        <v>64</v>
      </c>
      <c r="GF241" s="192" t="s">
        <v>64</v>
      </c>
      <c r="GG241" s="192" t="s">
        <v>64</v>
      </c>
      <c r="GH241" s="192" t="s">
        <v>64</v>
      </c>
      <c r="GI241" s="192" t="s">
        <v>64</v>
      </c>
      <c r="GJ241" s="192" t="s">
        <v>64</v>
      </c>
      <c r="GK241" s="192" t="s">
        <v>64</v>
      </c>
      <c r="GL241" s="192" t="s">
        <v>64</v>
      </c>
      <c r="GM241" s="192" t="s">
        <v>64</v>
      </c>
      <c r="GN241" s="192" t="s">
        <v>82</v>
      </c>
      <c r="GO241" s="192" t="s">
        <v>64</v>
      </c>
      <c r="GP241" s="192" t="s">
        <v>64</v>
      </c>
      <c r="GQ241" s="192" t="s">
        <v>64</v>
      </c>
      <c r="GR241" s="192" t="s">
        <v>64</v>
      </c>
      <c r="GS241" s="192" t="s">
        <v>64</v>
      </c>
      <c r="GT241" s="192" t="s">
        <v>82</v>
      </c>
      <c r="GU241" s="192" t="s">
        <v>64</v>
      </c>
      <c r="GV241" s="192" t="s">
        <v>64</v>
      </c>
      <c r="GW241" s="192" t="s">
        <v>64</v>
      </c>
      <c r="GX241" s="192" t="s">
        <v>64</v>
      </c>
      <c r="GY241" s="192" t="s">
        <v>64</v>
      </c>
      <c r="GZ241" s="192" t="s">
        <v>64</v>
      </c>
      <c r="HA241" s="192" t="s">
        <v>64</v>
      </c>
      <c r="HB241" s="192" t="s">
        <v>64</v>
      </c>
      <c r="HC241" s="192" t="s">
        <v>64</v>
      </c>
      <c r="HD241" s="192" t="s">
        <v>82</v>
      </c>
      <c r="HE241" s="192" t="s">
        <v>82</v>
      </c>
      <c r="HF241" s="192" t="s">
        <v>64</v>
      </c>
      <c r="HG241" s="192" t="s">
        <v>64</v>
      </c>
      <c r="HH241" s="192" t="s">
        <v>64</v>
      </c>
      <c r="HI241" s="192" t="s">
        <v>64</v>
      </c>
      <c r="HJ241" s="192" t="s">
        <v>64</v>
      </c>
      <c r="HK241" s="192" t="s">
        <v>64</v>
      </c>
      <c r="HL241" s="192" t="s">
        <v>64</v>
      </c>
      <c r="HM241" s="192" t="s">
        <v>64</v>
      </c>
      <c r="HN241" s="192" t="s">
        <v>64</v>
      </c>
      <c r="HO241" s="192" t="s">
        <v>82</v>
      </c>
      <c r="HP241" s="192" t="s">
        <v>82</v>
      </c>
      <c r="HQ241" s="192" t="s">
        <v>82</v>
      </c>
      <c r="HR241" s="192" t="s">
        <v>82</v>
      </c>
      <c r="HS241" s="192" t="s">
        <v>64</v>
      </c>
      <c r="HT241" s="192" t="s">
        <v>64</v>
      </c>
      <c r="HU241" s="192" t="s">
        <v>64</v>
      </c>
      <c r="HV241" s="192" t="s">
        <v>64</v>
      </c>
      <c r="HW241" s="192" t="s">
        <v>64</v>
      </c>
      <c r="HX241" s="192" t="s">
        <v>64</v>
      </c>
      <c r="HY241" s="192" t="s">
        <v>64</v>
      </c>
      <c r="HZ241" s="192" t="s">
        <v>64</v>
      </c>
      <c r="IA241" s="192" t="s">
        <v>64</v>
      </c>
      <c r="IB241" s="192" t="s">
        <v>64</v>
      </c>
      <c r="IC241" s="192" t="s">
        <v>64</v>
      </c>
      <c r="ID241" s="192" t="s">
        <v>64</v>
      </c>
      <c r="IE241" s="192" t="s">
        <v>64</v>
      </c>
      <c r="IF241" s="192" t="s">
        <v>64</v>
      </c>
      <c r="IG241" s="192" t="s">
        <v>64</v>
      </c>
      <c r="IH241" s="192" t="s">
        <v>64</v>
      </c>
      <c r="II241" s="192" t="s">
        <v>65</v>
      </c>
      <c r="IJ241" s="192" t="s">
        <v>64</v>
      </c>
      <c r="IK241" s="192" t="s">
        <v>65</v>
      </c>
      <c r="IL241" s="192" t="s">
        <v>64</v>
      </c>
      <c r="IM241" s="192" t="s">
        <v>490</v>
      </c>
      <c r="IN241" s="192" t="s">
        <v>83</v>
      </c>
      <c r="IO241" s="192" t="s">
        <v>489</v>
      </c>
      <c r="IP241" s="192" t="s">
        <v>487</v>
      </c>
      <c r="IQ241" s="192" t="s">
        <v>82</v>
      </c>
      <c r="IR241" s="192" t="s">
        <v>82</v>
      </c>
    </row>
    <row r="242" spans="1:252">
      <c r="A242" s="209" t="str">
        <f t="shared" si="3"/>
        <v>Report</v>
      </c>
      <c r="B242" s="192">
        <v>131353</v>
      </c>
      <c r="C242" s="192">
        <v>8846011</v>
      </c>
      <c r="D242" s="192" t="s">
        <v>1376</v>
      </c>
      <c r="E242" s="192" t="s">
        <v>778</v>
      </c>
      <c r="F242" s="192" t="s">
        <v>532</v>
      </c>
      <c r="G242" s="192" t="s">
        <v>532</v>
      </c>
      <c r="H242" s="192" t="s">
        <v>910</v>
      </c>
      <c r="I242" s="192" t="s">
        <v>1377</v>
      </c>
      <c r="J242" s="192" t="s">
        <v>781</v>
      </c>
      <c r="K242" s="192" t="s">
        <v>781</v>
      </c>
      <c r="L242" s="192" t="s">
        <v>782</v>
      </c>
      <c r="M242" s="192" t="s">
        <v>783</v>
      </c>
      <c r="N242" s="210" t="s">
        <v>784</v>
      </c>
      <c r="O242" s="211">
        <v>10047130</v>
      </c>
      <c r="P242" s="196">
        <v>43263</v>
      </c>
      <c r="Q242" s="196">
        <v>43265</v>
      </c>
      <c r="R242" s="196">
        <v>43350</v>
      </c>
      <c r="S242" s="192" t="s">
        <v>4430</v>
      </c>
      <c r="T242" s="192" t="s">
        <v>786</v>
      </c>
      <c r="U242" s="192">
        <v>2</v>
      </c>
      <c r="V242" s="192">
        <v>2</v>
      </c>
      <c r="W242" s="192">
        <v>2</v>
      </c>
      <c r="X242" s="192">
        <v>2</v>
      </c>
      <c r="Y242" s="192">
        <v>2</v>
      </c>
      <c r="Z242" s="192" t="s">
        <v>783</v>
      </c>
      <c r="AA242" s="192">
        <v>2</v>
      </c>
      <c r="AB242" s="192" t="s">
        <v>489</v>
      </c>
      <c r="AC242" s="192" t="s">
        <v>487</v>
      </c>
      <c r="AD242" s="192" t="s">
        <v>783</v>
      </c>
      <c r="AE242" s="192" t="s">
        <v>783</v>
      </c>
      <c r="AF242" s="192" t="s">
        <v>783</v>
      </c>
      <c r="AG242" s="192" t="s">
        <v>783</v>
      </c>
      <c r="AH242" s="192" t="s">
        <v>783</v>
      </c>
      <c r="AI242" s="192" t="s">
        <v>783</v>
      </c>
      <c r="AJ242" s="192" t="s">
        <v>783</v>
      </c>
      <c r="AK242" s="192" t="s">
        <v>787</v>
      </c>
      <c r="AL242" s="192" t="s">
        <v>64</v>
      </c>
      <c r="AM242" s="192" t="s">
        <v>64</v>
      </c>
      <c r="AN242" s="192" t="s">
        <v>64</v>
      </c>
      <c r="AO242" s="192" t="s">
        <v>64</v>
      </c>
      <c r="AP242" s="192" t="s">
        <v>64</v>
      </c>
      <c r="AQ242" s="192" t="s">
        <v>64</v>
      </c>
      <c r="AR242" s="192" t="s">
        <v>64</v>
      </c>
      <c r="AS242" s="192" t="s">
        <v>64</v>
      </c>
      <c r="AT242" s="192" t="s">
        <v>64</v>
      </c>
      <c r="AU242" s="192" t="s">
        <v>64</v>
      </c>
      <c r="AV242" s="192" t="s">
        <v>64</v>
      </c>
      <c r="AW242" s="192" t="s">
        <v>64</v>
      </c>
      <c r="AX242" s="192" t="s">
        <v>64</v>
      </c>
      <c r="AY242" s="192" t="s">
        <v>64</v>
      </c>
      <c r="AZ242" s="192" t="s">
        <v>64</v>
      </c>
      <c r="BA242" s="192" t="s">
        <v>64</v>
      </c>
      <c r="BB242" s="192" t="s">
        <v>82</v>
      </c>
      <c r="BC242" s="192" t="s">
        <v>64</v>
      </c>
      <c r="BD242" s="192" t="s">
        <v>64</v>
      </c>
      <c r="BE242" s="192" t="s">
        <v>64</v>
      </c>
      <c r="BF242" s="192" t="s">
        <v>64</v>
      </c>
      <c r="BG242" s="192" t="s">
        <v>64</v>
      </c>
      <c r="BH242" s="192" t="s">
        <v>64</v>
      </c>
      <c r="BI242" s="192" t="s">
        <v>64</v>
      </c>
      <c r="BJ242" s="192" t="s">
        <v>82</v>
      </c>
      <c r="BK242" s="192" t="s">
        <v>64</v>
      </c>
      <c r="BL242" s="192" t="s">
        <v>64</v>
      </c>
      <c r="BM242" s="192" t="s">
        <v>64</v>
      </c>
      <c r="BN242" s="192" t="s">
        <v>64</v>
      </c>
      <c r="BO242" s="192" t="s">
        <v>64</v>
      </c>
      <c r="BP242" s="192" t="s">
        <v>64</v>
      </c>
      <c r="BQ242" s="192" t="s">
        <v>64</v>
      </c>
      <c r="BR242" s="192" t="s">
        <v>64</v>
      </c>
      <c r="BS242" s="192" t="s">
        <v>64</v>
      </c>
      <c r="BT242" s="192" t="s">
        <v>64</v>
      </c>
      <c r="BU242" s="192" t="s">
        <v>64</v>
      </c>
      <c r="BV242" s="192" t="s">
        <v>64</v>
      </c>
      <c r="BW242" s="192" t="s">
        <v>64</v>
      </c>
      <c r="BX242" s="192" t="s">
        <v>64</v>
      </c>
      <c r="BY242" s="192" t="s">
        <v>64</v>
      </c>
      <c r="BZ242" s="192" t="s">
        <v>64</v>
      </c>
      <c r="CA242" s="192" t="s">
        <v>64</v>
      </c>
      <c r="CB242" s="192" t="s">
        <v>64</v>
      </c>
      <c r="CC242" s="192" t="s">
        <v>64</v>
      </c>
      <c r="CD242" s="192" t="s">
        <v>64</v>
      </c>
      <c r="CE242" s="192" t="s">
        <v>64</v>
      </c>
      <c r="CF242" s="192" t="s">
        <v>64</v>
      </c>
      <c r="CG242" s="192" t="s">
        <v>64</v>
      </c>
      <c r="CH242" s="192" t="s">
        <v>64</v>
      </c>
      <c r="CI242" s="192" t="s">
        <v>64</v>
      </c>
      <c r="CJ242" s="192" t="s">
        <v>64</v>
      </c>
      <c r="CK242" s="192" t="s">
        <v>64</v>
      </c>
      <c r="CL242" s="192" t="s">
        <v>64</v>
      </c>
      <c r="CM242" s="192" t="s">
        <v>64</v>
      </c>
      <c r="CN242" s="192" t="s">
        <v>64</v>
      </c>
      <c r="CO242" s="192" t="s">
        <v>64</v>
      </c>
      <c r="CP242" s="192" t="s">
        <v>64</v>
      </c>
      <c r="CQ242" s="192" t="s">
        <v>64</v>
      </c>
      <c r="CR242" s="192" t="s">
        <v>82</v>
      </c>
      <c r="CS242" s="192" t="s">
        <v>82</v>
      </c>
      <c r="CT242" s="192" t="s">
        <v>82</v>
      </c>
      <c r="CU242" s="192" t="s">
        <v>64</v>
      </c>
      <c r="CV242" s="192" t="s">
        <v>64</v>
      </c>
      <c r="CW242" s="192" t="s">
        <v>64</v>
      </c>
      <c r="CX242" s="192" t="s">
        <v>64</v>
      </c>
      <c r="CY242" s="192" t="s">
        <v>64</v>
      </c>
      <c r="CZ242" s="192" t="s">
        <v>64</v>
      </c>
      <c r="DA242" s="192" t="s">
        <v>64</v>
      </c>
      <c r="DB242" s="192" t="s">
        <v>64</v>
      </c>
      <c r="DC242" s="192" t="s">
        <v>64</v>
      </c>
      <c r="DD242" s="192" t="s">
        <v>64</v>
      </c>
      <c r="DE242" s="192" t="s">
        <v>64</v>
      </c>
      <c r="DF242" s="192" t="s">
        <v>64</v>
      </c>
      <c r="DG242" s="192" t="s">
        <v>64</v>
      </c>
      <c r="DH242" s="192" t="s">
        <v>64</v>
      </c>
      <c r="DI242" s="192" t="s">
        <v>64</v>
      </c>
      <c r="DJ242" s="192" t="s">
        <v>64</v>
      </c>
      <c r="DK242" s="192" t="s">
        <v>64</v>
      </c>
      <c r="DL242" s="192" t="s">
        <v>64</v>
      </c>
      <c r="DM242" s="192" t="s">
        <v>64</v>
      </c>
      <c r="DN242" s="192" t="s">
        <v>64</v>
      </c>
      <c r="DO242" s="192" t="s">
        <v>64</v>
      </c>
      <c r="DP242" s="192" t="s">
        <v>64</v>
      </c>
      <c r="DQ242" s="192" t="s">
        <v>64</v>
      </c>
      <c r="DR242" s="192" t="s">
        <v>82</v>
      </c>
      <c r="DS242" s="192" t="s">
        <v>64</v>
      </c>
      <c r="DT242" s="192" t="s">
        <v>82</v>
      </c>
      <c r="DU242" s="192" t="s">
        <v>82</v>
      </c>
      <c r="DV242" s="192" t="s">
        <v>82</v>
      </c>
      <c r="DW242" s="192" t="s">
        <v>82</v>
      </c>
      <c r="DX242" s="192" t="s">
        <v>82</v>
      </c>
      <c r="DY242" s="192" t="s">
        <v>82</v>
      </c>
      <c r="DZ242" s="192" t="s">
        <v>82</v>
      </c>
      <c r="EA242" s="192" t="s">
        <v>82</v>
      </c>
      <c r="EB242" s="192" t="s">
        <v>82</v>
      </c>
      <c r="EC242" s="192" t="s">
        <v>82</v>
      </c>
      <c r="ED242" s="192" t="s">
        <v>82</v>
      </c>
      <c r="EE242" s="192" t="s">
        <v>82</v>
      </c>
      <c r="EF242" s="192" t="s">
        <v>82</v>
      </c>
      <c r="EG242" s="192" t="s">
        <v>82</v>
      </c>
      <c r="EH242" s="192" t="s">
        <v>64</v>
      </c>
      <c r="EI242" s="192" t="s">
        <v>64</v>
      </c>
      <c r="EJ242" s="192" t="s">
        <v>64</v>
      </c>
      <c r="EK242" s="192" t="s">
        <v>64</v>
      </c>
      <c r="EL242" s="192" t="s">
        <v>64</v>
      </c>
      <c r="EM242" s="192" t="s">
        <v>64</v>
      </c>
      <c r="EN242" s="192" t="s">
        <v>64</v>
      </c>
      <c r="EO242" s="192" t="s">
        <v>64</v>
      </c>
      <c r="EP242" s="192" t="s">
        <v>64</v>
      </c>
      <c r="EQ242" s="192" t="s">
        <v>64</v>
      </c>
      <c r="ER242" s="192" t="s">
        <v>64</v>
      </c>
      <c r="ES242" s="192" t="s">
        <v>64</v>
      </c>
      <c r="ET242" s="192" t="s">
        <v>64</v>
      </c>
      <c r="EU242" s="192" t="s">
        <v>64</v>
      </c>
      <c r="EV242" s="192" t="s">
        <v>64</v>
      </c>
      <c r="EW242" s="192" t="s">
        <v>64</v>
      </c>
      <c r="EX242" s="192" t="s">
        <v>64</v>
      </c>
      <c r="EY242" s="192" t="s">
        <v>64</v>
      </c>
      <c r="EZ242" s="192" t="s">
        <v>64</v>
      </c>
      <c r="FA242" s="192" t="s">
        <v>64</v>
      </c>
      <c r="FB242" s="192" t="s">
        <v>64</v>
      </c>
      <c r="FC242" s="192" t="s">
        <v>64</v>
      </c>
      <c r="FD242" s="192" t="s">
        <v>64</v>
      </c>
      <c r="FE242" s="192" t="s">
        <v>82</v>
      </c>
      <c r="FF242" s="192" t="s">
        <v>82</v>
      </c>
      <c r="FG242" s="192" t="s">
        <v>82</v>
      </c>
      <c r="FH242" s="192" t="s">
        <v>82</v>
      </c>
      <c r="FI242" s="192" t="s">
        <v>82</v>
      </c>
      <c r="FJ242" s="192" t="s">
        <v>82</v>
      </c>
      <c r="FK242" s="192" t="s">
        <v>64</v>
      </c>
      <c r="FL242" s="192" t="s">
        <v>64</v>
      </c>
      <c r="FM242" s="192" t="s">
        <v>64</v>
      </c>
      <c r="FN242" s="192" t="s">
        <v>64</v>
      </c>
      <c r="FO242" s="192" t="s">
        <v>64</v>
      </c>
      <c r="FP242" s="192" t="s">
        <v>64</v>
      </c>
      <c r="FQ242" s="192" t="s">
        <v>64</v>
      </c>
      <c r="FR242" s="192" t="s">
        <v>64</v>
      </c>
      <c r="FS242" s="192" t="s">
        <v>64</v>
      </c>
      <c r="FT242" s="192" t="s">
        <v>64</v>
      </c>
      <c r="FU242" s="192" t="s">
        <v>64</v>
      </c>
      <c r="FV242" s="192" t="s">
        <v>82</v>
      </c>
      <c r="FW242" s="192" t="s">
        <v>64</v>
      </c>
      <c r="FX242" s="192" t="s">
        <v>64</v>
      </c>
      <c r="FY242" s="192" t="s">
        <v>64</v>
      </c>
      <c r="FZ242" s="192" t="s">
        <v>64</v>
      </c>
      <c r="GA242" s="192" t="s">
        <v>64</v>
      </c>
      <c r="GB242" s="192" t="s">
        <v>64</v>
      </c>
      <c r="GC242" s="192" t="s">
        <v>64</v>
      </c>
      <c r="GD242" s="192" t="s">
        <v>64</v>
      </c>
      <c r="GE242" s="192" t="s">
        <v>64</v>
      </c>
      <c r="GF242" s="192" t="s">
        <v>64</v>
      </c>
      <c r="GG242" s="192" t="s">
        <v>64</v>
      </c>
      <c r="GH242" s="192" t="s">
        <v>64</v>
      </c>
      <c r="GI242" s="192" t="s">
        <v>64</v>
      </c>
      <c r="GJ242" s="192" t="s">
        <v>64</v>
      </c>
      <c r="GK242" s="192" t="s">
        <v>64</v>
      </c>
      <c r="GL242" s="192" t="s">
        <v>64</v>
      </c>
      <c r="GM242" s="192" t="s">
        <v>64</v>
      </c>
      <c r="GN242" s="192" t="s">
        <v>82</v>
      </c>
      <c r="GO242" s="192" t="s">
        <v>64</v>
      </c>
      <c r="GP242" s="192" t="s">
        <v>64</v>
      </c>
      <c r="GQ242" s="192" t="s">
        <v>64</v>
      </c>
      <c r="GR242" s="192" t="s">
        <v>64</v>
      </c>
      <c r="GS242" s="192" t="s">
        <v>64</v>
      </c>
      <c r="GT242" s="192" t="s">
        <v>64</v>
      </c>
      <c r="GU242" s="192" t="s">
        <v>64</v>
      </c>
      <c r="GV242" s="192" t="s">
        <v>64</v>
      </c>
      <c r="GW242" s="192" t="s">
        <v>64</v>
      </c>
      <c r="GX242" s="192" t="s">
        <v>64</v>
      </c>
      <c r="GY242" s="192" t="s">
        <v>64</v>
      </c>
      <c r="GZ242" s="192" t="s">
        <v>64</v>
      </c>
      <c r="HA242" s="192" t="s">
        <v>64</v>
      </c>
      <c r="HB242" s="192" t="s">
        <v>64</v>
      </c>
      <c r="HC242" s="192" t="s">
        <v>82</v>
      </c>
      <c r="HD242" s="192" t="s">
        <v>64</v>
      </c>
      <c r="HE242" s="192" t="s">
        <v>64</v>
      </c>
      <c r="HF242" s="192" t="s">
        <v>64</v>
      </c>
      <c r="HG242" s="192" t="s">
        <v>64</v>
      </c>
      <c r="HH242" s="192" t="s">
        <v>64</v>
      </c>
      <c r="HI242" s="192" t="s">
        <v>64</v>
      </c>
      <c r="HJ242" s="192" t="s">
        <v>64</v>
      </c>
      <c r="HK242" s="192" t="s">
        <v>64</v>
      </c>
      <c r="HL242" s="192" t="s">
        <v>64</v>
      </c>
      <c r="HM242" s="192" t="s">
        <v>64</v>
      </c>
      <c r="HN242" s="192" t="s">
        <v>64</v>
      </c>
      <c r="HO242" s="192" t="s">
        <v>64</v>
      </c>
      <c r="HP242" s="192" t="s">
        <v>82</v>
      </c>
      <c r="HQ242" s="192" t="s">
        <v>82</v>
      </c>
      <c r="HR242" s="192" t="s">
        <v>82</v>
      </c>
      <c r="HS242" s="192" t="s">
        <v>64</v>
      </c>
      <c r="HT242" s="192" t="s">
        <v>64</v>
      </c>
      <c r="HU242" s="192" t="s">
        <v>64</v>
      </c>
      <c r="HV242" s="192" t="s">
        <v>64</v>
      </c>
      <c r="HW242" s="192" t="s">
        <v>64</v>
      </c>
      <c r="HX242" s="192" t="s">
        <v>64</v>
      </c>
      <c r="HY242" s="192" t="s">
        <v>64</v>
      </c>
      <c r="HZ242" s="192" t="s">
        <v>64</v>
      </c>
      <c r="IA242" s="192" t="s">
        <v>64</v>
      </c>
      <c r="IB242" s="192" t="s">
        <v>64</v>
      </c>
      <c r="IC242" s="192" t="s">
        <v>64</v>
      </c>
      <c r="ID242" s="192" t="s">
        <v>64</v>
      </c>
      <c r="IE242" s="192" t="s">
        <v>64</v>
      </c>
      <c r="IF242" s="192" t="s">
        <v>64</v>
      </c>
      <c r="IG242" s="192" t="s">
        <v>64</v>
      </c>
      <c r="IH242" s="192" t="s">
        <v>64</v>
      </c>
      <c r="II242" s="192" t="s">
        <v>64</v>
      </c>
      <c r="IJ242" s="192" t="s">
        <v>64</v>
      </c>
      <c r="IK242" s="192" t="s">
        <v>64</v>
      </c>
      <c r="IL242" s="192" t="s">
        <v>64</v>
      </c>
      <c r="IM242" s="192" t="s">
        <v>490</v>
      </c>
      <c r="IN242" s="192" t="s">
        <v>83</v>
      </c>
      <c r="IO242" s="192" t="s">
        <v>489</v>
      </c>
      <c r="IP242" s="192" t="s">
        <v>487</v>
      </c>
      <c r="IQ242" s="192" t="s">
        <v>82</v>
      </c>
      <c r="IR242" s="192" t="s">
        <v>82</v>
      </c>
    </row>
    <row r="243" spans="1:252">
      <c r="A243" s="209" t="str">
        <f t="shared" si="3"/>
        <v>Report</v>
      </c>
      <c r="B243" s="192">
        <v>117042</v>
      </c>
      <c r="C243" s="192">
        <v>8846006</v>
      </c>
      <c r="D243" s="192" t="s">
        <v>1378</v>
      </c>
      <c r="E243" s="192" t="s">
        <v>778</v>
      </c>
      <c r="F243" s="192" t="s">
        <v>532</v>
      </c>
      <c r="G243" s="192" t="s">
        <v>532</v>
      </c>
      <c r="H243" s="192" t="s">
        <v>910</v>
      </c>
      <c r="I243" s="192" t="s">
        <v>1379</v>
      </c>
      <c r="J243" s="192" t="s">
        <v>781</v>
      </c>
      <c r="K243" s="192" t="s">
        <v>781</v>
      </c>
      <c r="L243" s="192" t="s">
        <v>782</v>
      </c>
      <c r="M243" s="192" t="s">
        <v>783</v>
      </c>
      <c r="N243" s="210" t="s">
        <v>784</v>
      </c>
      <c r="O243" s="211">
        <v>10038828</v>
      </c>
      <c r="P243" s="196">
        <v>43067</v>
      </c>
      <c r="Q243" s="196">
        <v>43069</v>
      </c>
      <c r="R243" s="196">
        <v>43103</v>
      </c>
      <c r="S243" s="192" t="s">
        <v>785</v>
      </c>
      <c r="T243" s="192" t="s">
        <v>786</v>
      </c>
      <c r="U243" s="192">
        <v>2</v>
      </c>
      <c r="V243" s="192">
        <v>2</v>
      </c>
      <c r="W243" s="192">
        <v>2</v>
      </c>
      <c r="X243" s="192">
        <v>2</v>
      </c>
      <c r="Y243" s="192">
        <v>2</v>
      </c>
      <c r="Z243" s="192" t="s">
        <v>783</v>
      </c>
      <c r="AA243" s="192">
        <v>2</v>
      </c>
      <c r="AB243" s="192" t="s">
        <v>489</v>
      </c>
      <c r="AC243" s="192" t="s">
        <v>487</v>
      </c>
      <c r="AD243" s="192" t="s">
        <v>783</v>
      </c>
      <c r="AE243" s="192" t="s">
        <v>783</v>
      </c>
      <c r="AF243" s="192" t="s">
        <v>783</v>
      </c>
      <c r="AG243" s="192" t="s">
        <v>783</v>
      </c>
      <c r="AH243" s="192" t="s">
        <v>783</v>
      </c>
      <c r="AI243" s="192" t="s">
        <v>783</v>
      </c>
      <c r="AJ243" s="192" t="s">
        <v>783</v>
      </c>
      <c r="AK243" s="192" t="s">
        <v>787</v>
      </c>
      <c r="AL243" s="192" t="s">
        <v>64</v>
      </c>
      <c r="AM243" s="192" t="s">
        <v>64</v>
      </c>
      <c r="AN243" s="192" t="s">
        <v>64</v>
      </c>
      <c r="AO243" s="192" t="s">
        <v>64</v>
      </c>
      <c r="AP243" s="192" t="s">
        <v>64</v>
      </c>
      <c r="AQ243" s="192" t="s">
        <v>64</v>
      </c>
      <c r="AR243" s="192" t="s">
        <v>64</v>
      </c>
      <c r="AS243" s="192" t="s">
        <v>64</v>
      </c>
      <c r="AT243" s="192" t="s">
        <v>64</v>
      </c>
      <c r="AU243" s="192" t="s">
        <v>64</v>
      </c>
      <c r="AV243" s="192" t="s">
        <v>64</v>
      </c>
      <c r="AW243" s="192" t="s">
        <v>64</v>
      </c>
      <c r="AX243" s="192" t="s">
        <v>64</v>
      </c>
      <c r="AY243" s="192" t="s">
        <v>64</v>
      </c>
      <c r="AZ243" s="192" t="s">
        <v>64</v>
      </c>
      <c r="BA243" s="192" t="s">
        <v>64</v>
      </c>
      <c r="BB243" s="192" t="s">
        <v>82</v>
      </c>
      <c r="BC243" s="192" t="s">
        <v>64</v>
      </c>
      <c r="BD243" s="192" t="s">
        <v>64</v>
      </c>
      <c r="BE243" s="192" t="s">
        <v>64</v>
      </c>
      <c r="BF243" s="192" t="s">
        <v>64</v>
      </c>
      <c r="BG243" s="192" t="s">
        <v>64</v>
      </c>
      <c r="BH243" s="192" t="s">
        <v>64</v>
      </c>
      <c r="BI243" s="192" t="s">
        <v>64</v>
      </c>
      <c r="BJ243" s="192" t="s">
        <v>64</v>
      </c>
      <c r="BK243" s="192" t="s">
        <v>64</v>
      </c>
      <c r="BL243" s="192" t="s">
        <v>64</v>
      </c>
      <c r="BM243" s="192" t="s">
        <v>64</v>
      </c>
      <c r="BN243" s="192" t="s">
        <v>64</v>
      </c>
      <c r="BO243" s="192" t="s">
        <v>64</v>
      </c>
      <c r="BP243" s="192" t="s">
        <v>64</v>
      </c>
      <c r="BQ243" s="192" t="s">
        <v>64</v>
      </c>
      <c r="BR243" s="192" t="s">
        <v>64</v>
      </c>
      <c r="BS243" s="192" t="s">
        <v>64</v>
      </c>
      <c r="BT243" s="192" t="s">
        <v>64</v>
      </c>
      <c r="BU243" s="192" t="s">
        <v>64</v>
      </c>
      <c r="BV243" s="192" t="s">
        <v>64</v>
      </c>
      <c r="BW243" s="192" t="s">
        <v>64</v>
      </c>
      <c r="BX243" s="192" t="s">
        <v>64</v>
      </c>
      <c r="BY243" s="192" t="s">
        <v>64</v>
      </c>
      <c r="BZ243" s="192" t="s">
        <v>64</v>
      </c>
      <c r="CA243" s="192" t="s">
        <v>64</v>
      </c>
      <c r="CB243" s="192" t="s">
        <v>64</v>
      </c>
      <c r="CC243" s="192" t="s">
        <v>64</v>
      </c>
      <c r="CD243" s="192" t="s">
        <v>64</v>
      </c>
      <c r="CE243" s="192" t="s">
        <v>64</v>
      </c>
      <c r="CF243" s="192" t="s">
        <v>64</v>
      </c>
      <c r="CG243" s="192" t="s">
        <v>64</v>
      </c>
      <c r="CH243" s="192" t="s">
        <v>64</v>
      </c>
      <c r="CI243" s="192" t="s">
        <v>64</v>
      </c>
      <c r="CJ243" s="192" t="s">
        <v>64</v>
      </c>
      <c r="CK243" s="192" t="s">
        <v>64</v>
      </c>
      <c r="CL243" s="192" t="s">
        <v>64</v>
      </c>
      <c r="CM243" s="192" t="s">
        <v>64</v>
      </c>
      <c r="CN243" s="192" t="s">
        <v>64</v>
      </c>
      <c r="CO243" s="192" t="s">
        <v>64</v>
      </c>
      <c r="CP243" s="192" t="s">
        <v>64</v>
      </c>
      <c r="CQ243" s="192" t="s">
        <v>64</v>
      </c>
      <c r="CR243" s="192" t="s">
        <v>64</v>
      </c>
      <c r="CS243" s="192" t="s">
        <v>64</v>
      </c>
      <c r="CT243" s="192" t="s">
        <v>82</v>
      </c>
      <c r="CU243" s="192" t="s">
        <v>64</v>
      </c>
      <c r="CV243" s="192" t="s">
        <v>64</v>
      </c>
      <c r="CW243" s="192" t="s">
        <v>64</v>
      </c>
      <c r="CX243" s="192" t="s">
        <v>64</v>
      </c>
      <c r="CY243" s="192" t="s">
        <v>64</v>
      </c>
      <c r="CZ243" s="192" t="s">
        <v>64</v>
      </c>
      <c r="DA243" s="192" t="s">
        <v>64</v>
      </c>
      <c r="DB243" s="192" t="s">
        <v>64</v>
      </c>
      <c r="DC243" s="192" t="s">
        <v>64</v>
      </c>
      <c r="DD243" s="192" t="s">
        <v>64</v>
      </c>
      <c r="DE243" s="192" t="s">
        <v>64</v>
      </c>
      <c r="DF243" s="192" t="s">
        <v>64</v>
      </c>
      <c r="DG243" s="192" t="s">
        <v>64</v>
      </c>
      <c r="DH243" s="192" t="s">
        <v>64</v>
      </c>
      <c r="DI243" s="192" t="s">
        <v>64</v>
      </c>
      <c r="DJ243" s="192" t="s">
        <v>64</v>
      </c>
      <c r="DK243" s="192" t="s">
        <v>64</v>
      </c>
      <c r="DL243" s="192" t="s">
        <v>64</v>
      </c>
      <c r="DM243" s="192" t="s">
        <v>64</v>
      </c>
      <c r="DN243" s="192" t="s">
        <v>64</v>
      </c>
      <c r="DO243" s="192" t="s">
        <v>64</v>
      </c>
      <c r="DP243" s="192" t="s">
        <v>64</v>
      </c>
      <c r="DQ243" s="192" t="s">
        <v>64</v>
      </c>
      <c r="DR243" s="192" t="s">
        <v>82</v>
      </c>
      <c r="DS243" s="192" t="s">
        <v>64</v>
      </c>
      <c r="DT243" s="192" t="s">
        <v>64</v>
      </c>
      <c r="DU243" s="192" t="s">
        <v>64</v>
      </c>
      <c r="DV243" s="192" t="s">
        <v>64</v>
      </c>
      <c r="DW243" s="192" t="s">
        <v>64</v>
      </c>
      <c r="DX243" s="192" t="s">
        <v>64</v>
      </c>
      <c r="DY243" s="192" t="s">
        <v>64</v>
      </c>
      <c r="DZ243" s="192" t="s">
        <v>64</v>
      </c>
      <c r="EA243" s="192" t="s">
        <v>64</v>
      </c>
      <c r="EB243" s="192" t="s">
        <v>64</v>
      </c>
      <c r="EC243" s="192" t="s">
        <v>64</v>
      </c>
      <c r="ED243" s="192" t="s">
        <v>64</v>
      </c>
      <c r="EE243" s="192" t="s">
        <v>64</v>
      </c>
      <c r="EF243" s="192" t="s">
        <v>82</v>
      </c>
      <c r="EG243" s="192" t="s">
        <v>64</v>
      </c>
      <c r="EH243" s="192" t="s">
        <v>64</v>
      </c>
      <c r="EI243" s="192" t="s">
        <v>64</v>
      </c>
      <c r="EJ243" s="192" t="s">
        <v>64</v>
      </c>
      <c r="EK243" s="192" t="s">
        <v>64</v>
      </c>
      <c r="EL243" s="192" t="s">
        <v>64</v>
      </c>
      <c r="EM243" s="192" t="s">
        <v>64</v>
      </c>
      <c r="EN243" s="192" t="s">
        <v>64</v>
      </c>
      <c r="EO243" s="192" t="s">
        <v>64</v>
      </c>
      <c r="EP243" s="192" t="s">
        <v>64</v>
      </c>
      <c r="EQ243" s="192" t="s">
        <v>64</v>
      </c>
      <c r="ER243" s="192" t="s">
        <v>64</v>
      </c>
      <c r="ES243" s="192" t="s">
        <v>64</v>
      </c>
      <c r="ET243" s="192" t="s">
        <v>64</v>
      </c>
      <c r="EU243" s="192" t="s">
        <v>64</v>
      </c>
      <c r="EV243" s="192" t="s">
        <v>64</v>
      </c>
      <c r="EW243" s="192" t="s">
        <v>64</v>
      </c>
      <c r="EX243" s="192" t="s">
        <v>64</v>
      </c>
      <c r="EY243" s="192" t="s">
        <v>64</v>
      </c>
      <c r="EZ243" s="192" t="s">
        <v>64</v>
      </c>
      <c r="FA243" s="192" t="s">
        <v>64</v>
      </c>
      <c r="FB243" s="192" t="s">
        <v>64</v>
      </c>
      <c r="FC243" s="192" t="s">
        <v>64</v>
      </c>
      <c r="FD243" s="192" t="s">
        <v>64</v>
      </c>
      <c r="FE243" s="192" t="s">
        <v>64</v>
      </c>
      <c r="FF243" s="192" t="s">
        <v>783</v>
      </c>
      <c r="FG243" s="192" t="s">
        <v>64</v>
      </c>
      <c r="FH243" s="192" t="s">
        <v>64</v>
      </c>
      <c r="FI243" s="192" t="s">
        <v>64</v>
      </c>
      <c r="FJ243" s="192" t="s">
        <v>64</v>
      </c>
      <c r="FK243" s="192" t="s">
        <v>64</v>
      </c>
      <c r="FL243" s="192" t="s">
        <v>64</v>
      </c>
      <c r="FM243" s="192" t="s">
        <v>64</v>
      </c>
      <c r="FN243" s="192" t="s">
        <v>64</v>
      </c>
      <c r="FO243" s="192" t="s">
        <v>64</v>
      </c>
      <c r="FP243" s="192" t="s">
        <v>64</v>
      </c>
      <c r="FQ243" s="192" t="s">
        <v>64</v>
      </c>
      <c r="FR243" s="192" t="s">
        <v>64</v>
      </c>
      <c r="FS243" s="192" t="s">
        <v>64</v>
      </c>
      <c r="FT243" s="192" t="s">
        <v>64</v>
      </c>
      <c r="FU243" s="192" t="s">
        <v>64</v>
      </c>
      <c r="FV243" s="192" t="s">
        <v>64</v>
      </c>
      <c r="FW243" s="192" t="s">
        <v>64</v>
      </c>
      <c r="FX243" s="192" t="s">
        <v>64</v>
      </c>
      <c r="FY243" s="192" t="s">
        <v>64</v>
      </c>
      <c r="FZ243" s="192" t="s">
        <v>64</v>
      </c>
      <c r="GA243" s="192" t="s">
        <v>64</v>
      </c>
      <c r="GB243" s="192" t="s">
        <v>64</v>
      </c>
      <c r="GC243" s="192" t="s">
        <v>64</v>
      </c>
      <c r="GD243" s="192" t="s">
        <v>64</v>
      </c>
      <c r="GE243" s="192" t="s">
        <v>64</v>
      </c>
      <c r="GF243" s="192" t="s">
        <v>64</v>
      </c>
      <c r="GG243" s="192" t="s">
        <v>64</v>
      </c>
      <c r="GH243" s="192" t="s">
        <v>64</v>
      </c>
      <c r="GI243" s="192" t="s">
        <v>64</v>
      </c>
      <c r="GJ243" s="192" t="s">
        <v>64</v>
      </c>
      <c r="GK243" s="192" t="s">
        <v>64</v>
      </c>
      <c r="GL243" s="192" t="s">
        <v>64</v>
      </c>
      <c r="GM243" s="192" t="s">
        <v>64</v>
      </c>
      <c r="GN243" s="192" t="s">
        <v>82</v>
      </c>
      <c r="GO243" s="192" t="s">
        <v>64</v>
      </c>
      <c r="GP243" s="192" t="s">
        <v>64</v>
      </c>
      <c r="GQ243" s="192" t="s">
        <v>64</v>
      </c>
      <c r="GR243" s="192" t="s">
        <v>64</v>
      </c>
      <c r="GS243" s="192" t="s">
        <v>64</v>
      </c>
      <c r="GT243" s="192" t="s">
        <v>64</v>
      </c>
      <c r="GU243" s="192" t="s">
        <v>64</v>
      </c>
      <c r="GV243" s="192" t="s">
        <v>64</v>
      </c>
      <c r="GW243" s="192" t="s">
        <v>64</v>
      </c>
      <c r="GX243" s="192" t="s">
        <v>64</v>
      </c>
      <c r="GY243" s="192" t="s">
        <v>64</v>
      </c>
      <c r="GZ243" s="192" t="s">
        <v>64</v>
      </c>
      <c r="HA243" s="192" t="s">
        <v>64</v>
      </c>
      <c r="HB243" s="192" t="s">
        <v>64</v>
      </c>
      <c r="HC243" s="192" t="s">
        <v>64</v>
      </c>
      <c r="HD243" s="192" t="s">
        <v>64</v>
      </c>
      <c r="HE243" s="192" t="s">
        <v>82</v>
      </c>
      <c r="HF243" s="192" t="s">
        <v>64</v>
      </c>
      <c r="HG243" s="192" t="s">
        <v>64</v>
      </c>
      <c r="HH243" s="192" t="s">
        <v>64</v>
      </c>
      <c r="HI243" s="192" t="s">
        <v>64</v>
      </c>
      <c r="HJ243" s="192" t="s">
        <v>64</v>
      </c>
      <c r="HK243" s="192" t="s">
        <v>64</v>
      </c>
      <c r="HL243" s="192" t="s">
        <v>64</v>
      </c>
      <c r="HM243" s="192" t="s">
        <v>64</v>
      </c>
      <c r="HN243" s="192" t="s">
        <v>64</v>
      </c>
      <c r="HO243" s="192" t="s">
        <v>64</v>
      </c>
      <c r="HP243" s="192" t="s">
        <v>64</v>
      </c>
      <c r="HQ243" s="192" t="s">
        <v>64</v>
      </c>
      <c r="HR243" s="192" t="s">
        <v>64</v>
      </c>
      <c r="HS243" s="192" t="s">
        <v>64</v>
      </c>
      <c r="HT243" s="192" t="s">
        <v>64</v>
      </c>
      <c r="HU243" s="192" t="s">
        <v>64</v>
      </c>
      <c r="HV243" s="192" t="s">
        <v>64</v>
      </c>
      <c r="HW243" s="192" t="s">
        <v>64</v>
      </c>
      <c r="HX243" s="192" t="s">
        <v>64</v>
      </c>
      <c r="HY243" s="192" t="s">
        <v>64</v>
      </c>
      <c r="HZ243" s="192" t="s">
        <v>64</v>
      </c>
      <c r="IA243" s="192" t="s">
        <v>64</v>
      </c>
      <c r="IB243" s="192" t="s">
        <v>64</v>
      </c>
      <c r="IC243" s="192" t="s">
        <v>64</v>
      </c>
      <c r="ID243" s="192" t="s">
        <v>64</v>
      </c>
      <c r="IE243" s="192" t="s">
        <v>64</v>
      </c>
      <c r="IF243" s="192" t="s">
        <v>64</v>
      </c>
      <c r="IG243" s="192" t="s">
        <v>64</v>
      </c>
      <c r="IH243" s="192" t="s">
        <v>64</v>
      </c>
      <c r="II243" s="192" t="s">
        <v>64</v>
      </c>
      <c r="IJ243" s="192" t="s">
        <v>64</v>
      </c>
      <c r="IK243" s="192" t="s">
        <v>64</v>
      </c>
      <c r="IL243" s="192" t="s">
        <v>64</v>
      </c>
      <c r="IM243" s="192" t="s">
        <v>490</v>
      </c>
      <c r="IN243" s="192" t="s">
        <v>83</v>
      </c>
      <c r="IO243" s="192" t="s">
        <v>489</v>
      </c>
      <c r="IP243" s="192" t="s">
        <v>487</v>
      </c>
      <c r="IQ243" s="192" t="s">
        <v>82</v>
      </c>
      <c r="IR243" s="192" t="s">
        <v>82</v>
      </c>
    </row>
    <row r="244" spans="1:252">
      <c r="A244" s="209" t="str">
        <f t="shared" si="3"/>
        <v>Report</v>
      </c>
      <c r="B244" s="192">
        <v>137795</v>
      </c>
      <c r="C244" s="192">
        <v>8866137</v>
      </c>
      <c r="D244" s="192" t="s">
        <v>1380</v>
      </c>
      <c r="E244" s="192" t="s">
        <v>778</v>
      </c>
      <c r="F244" s="192" t="s">
        <v>535</v>
      </c>
      <c r="G244" s="192" t="s">
        <v>535</v>
      </c>
      <c r="H244" s="192" t="s">
        <v>1073</v>
      </c>
      <c r="I244" s="192" t="s">
        <v>1381</v>
      </c>
      <c r="J244" s="192" t="s">
        <v>781</v>
      </c>
      <c r="K244" s="192" t="s">
        <v>781</v>
      </c>
      <c r="L244" s="192" t="s">
        <v>782</v>
      </c>
      <c r="M244" s="192" t="s">
        <v>783</v>
      </c>
      <c r="N244" s="210" t="s">
        <v>784</v>
      </c>
      <c r="O244" s="211">
        <v>10008591</v>
      </c>
      <c r="P244" s="196">
        <v>43074</v>
      </c>
      <c r="Q244" s="196">
        <v>43076</v>
      </c>
      <c r="R244" s="196">
        <v>43111</v>
      </c>
      <c r="S244" s="192" t="s">
        <v>785</v>
      </c>
      <c r="T244" s="192" t="s">
        <v>786</v>
      </c>
      <c r="U244" s="192">
        <v>2</v>
      </c>
      <c r="V244" s="192">
        <v>2</v>
      </c>
      <c r="W244" s="192">
        <v>2</v>
      </c>
      <c r="X244" s="192">
        <v>1</v>
      </c>
      <c r="Y244" s="192">
        <v>2</v>
      </c>
      <c r="Z244" s="192" t="s">
        <v>783</v>
      </c>
      <c r="AA244" s="192" t="s">
        <v>783</v>
      </c>
      <c r="AB244" s="192" t="s">
        <v>489</v>
      </c>
      <c r="AC244" s="192" t="s">
        <v>783</v>
      </c>
      <c r="AD244" s="192" t="s">
        <v>783</v>
      </c>
      <c r="AE244" s="192" t="s">
        <v>783</v>
      </c>
      <c r="AF244" s="192" t="s">
        <v>783</v>
      </c>
      <c r="AG244" s="192" t="s">
        <v>783</v>
      </c>
      <c r="AH244" s="192" t="s">
        <v>783</v>
      </c>
      <c r="AI244" s="192" t="s">
        <v>783</v>
      </c>
      <c r="AJ244" s="192" t="s">
        <v>783</v>
      </c>
      <c r="AK244" s="192" t="s">
        <v>787</v>
      </c>
      <c r="AL244" s="192" t="s">
        <v>64</v>
      </c>
      <c r="AM244" s="192" t="s">
        <v>64</v>
      </c>
      <c r="AN244" s="192" t="s">
        <v>64</v>
      </c>
      <c r="AO244" s="192" t="s">
        <v>64</v>
      </c>
      <c r="AP244" s="192" t="s">
        <v>64</v>
      </c>
      <c r="AQ244" s="192" t="s">
        <v>64</v>
      </c>
      <c r="AR244" s="192" t="s">
        <v>64</v>
      </c>
      <c r="AS244" s="192" t="s">
        <v>64</v>
      </c>
      <c r="AT244" s="192" t="s">
        <v>64</v>
      </c>
      <c r="AU244" s="192" t="s">
        <v>64</v>
      </c>
      <c r="AV244" s="192" t="s">
        <v>64</v>
      </c>
      <c r="AW244" s="192" t="s">
        <v>64</v>
      </c>
      <c r="AX244" s="192" t="s">
        <v>64</v>
      </c>
      <c r="AY244" s="192" t="s">
        <v>64</v>
      </c>
      <c r="AZ244" s="192" t="s">
        <v>64</v>
      </c>
      <c r="BA244" s="192" t="s">
        <v>64</v>
      </c>
      <c r="BB244" s="192" t="s">
        <v>83</v>
      </c>
      <c r="BC244" s="192" t="s">
        <v>64</v>
      </c>
      <c r="BD244" s="192" t="s">
        <v>64</v>
      </c>
      <c r="BE244" s="192" t="s">
        <v>64</v>
      </c>
      <c r="BF244" s="192" t="s">
        <v>64</v>
      </c>
      <c r="BG244" s="192" t="s">
        <v>64</v>
      </c>
      <c r="BH244" s="192" t="s">
        <v>64</v>
      </c>
      <c r="BI244" s="192" t="s">
        <v>64</v>
      </c>
      <c r="BJ244" s="192" t="s">
        <v>83</v>
      </c>
      <c r="BK244" s="192" t="s">
        <v>83</v>
      </c>
      <c r="BL244" s="192" t="s">
        <v>64</v>
      </c>
      <c r="BM244" s="192" t="s">
        <v>64</v>
      </c>
      <c r="BN244" s="192" t="s">
        <v>64</v>
      </c>
      <c r="BO244" s="192" t="s">
        <v>64</v>
      </c>
      <c r="BP244" s="192" t="s">
        <v>64</v>
      </c>
      <c r="BQ244" s="192" t="s">
        <v>64</v>
      </c>
      <c r="BR244" s="192" t="s">
        <v>64</v>
      </c>
      <c r="BS244" s="192" t="s">
        <v>64</v>
      </c>
      <c r="BT244" s="192" t="s">
        <v>64</v>
      </c>
      <c r="BU244" s="192" t="s">
        <v>64</v>
      </c>
      <c r="BV244" s="192" t="s">
        <v>64</v>
      </c>
      <c r="BW244" s="192" t="s">
        <v>64</v>
      </c>
      <c r="BX244" s="192" t="s">
        <v>64</v>
      </c>
      <c r="BY244" s="192" t="s">
        <v>64</v>
      </c>
      <c r="BZ244" s="192" t="s">
        <v>64</v>
      </c>
      <c r="CA244" s="192" t="s">
        <v>64</v>
      </c>
      <c r="CB244" s="192" t="s">
        <v>64</v>
      </c>
      <c r="CC244" s="192" t="s">
        <v>64</v>
      </c>
      <c r="CD244" s="192" t="s">
        <v>64</v>
      </c>
      <c r="CE244" s="192" t="s">
        <v>64</v>
      </c>
      <c r="CF244" s="192" t="s">
        <v>64</v>
      </c>
      <c r="CG244" s="192" t="s">
        <v>64</v>
      </c>
      <c r="CH244" s="192" t="s">
        <v>64</v>
      </c>
      <c r="CI244" s="192" t="s">
        <v>64</v>
      </c>
      <c r="CJ244" s="192" t="s">
        <v>64</v>
      </c>
      <c r="CK244" s="192" t="s">
        <v>64</v>
      </c>
      <c r="CL244" s="192" t="s">
        <v>64</v>
      </c>
      <c r="CM244" s="192" t="s">
        <v>64</v>
      </c>
      <c r="CN244" s="192" t="s">
        <v>64</v>
      </c>
      <c r="CO244" s="192" t="s">
        <v>64</v>
      </c>
      <c r="CP244" s="192" t="s">
        <v>64</v>
      </c>
      <c r="CQ244" s="192" t="s">
        <v>64</v>
      </c>
      <c r="CR244" s="192" t="s">
        <v>83</v>
      </c>
      <c r="CS244" s="192" t="s">
        <v>83</v>
      </c>
      <c r="CT244" s="192" t="s">
        <v>83</v>
      </c>
      <c r="CU244" s="192" t="s">
        <v>64</v>
      </c>
      <c r="CV244" s="192" t="s">
        <v>64</v>
      </c>
      <c r="CW244" s="192" t="s">
        <v>64</v>
      </c>
      <c r="CX244" s="192" t="s">
        <v>64</v>
      </c>
      <c r="CY244" s="192" t="s">
        <v>64</v>
      </c>
      <c r="CZ244" s="192" t="s">
        <v>64</v>
      </c>
      <c r="DA244" s="192" t="s">
        <v>64</v>
      </c>
      <c r="DB244" s="192" t="s">
        <v>64</v>
      </c>
      <c r="DC244" s="192" t="s">
        <v>64</v>
      </c>
      <c r="DD244" s="192" t="s">
        <v>64</v>
      </c>
      <c r="DE244" s="192" t="s">
        <v>64</v>
      </c>
      <c r="DF244" s="192" t="s">
        <v>64</v>
      </c>
      <c r="DG244" s="192" t="s">
        <v>64</v>
      </c>
      <c r="DH244" s="192" t="s">
        <v>64</v>
      </c>
      <c r="DI244" s="192" t="s">
        <v>64</v>
      </c>
      <c r="DJ244" s="192" t="s">
        <v>64</v>
      </c>
      <c r="DK244" s="192" t="s">
        <v>64</v>
      </c>
      <c r="DL244" s="192" t="s">
        <v>64</v>
      </c>
      <c r="DM244" s="192" t="s">
        <v>64</v>
      </c>
      <c r="DN244" s="192" t="s">
        <v>64</v>
      </c>
      <c r="DO244" s="192" t="s">
        <v>64</v>
      </c>
      <c r="DP244" s="192" t="s">
        <v>64</v>
      </c>
      <c r="DQ244" s="192" t="s">
        <v>64</v>
      </c>
      <c r="DR244" s="192" t="s">
        <v>64</v>
      </c>
      <c r="DS244" s="192" t="s">
        <v>64</v>
      </c>
      <c r="DT244" s="192" t="s">
        <v>64</v>
      </c>
      <c r="DU244" s="192" t="s">
        <v>64</v>
      </c>
      <c r="DV244" s="192" t="s">
        <v>64</v>
      </c>
      <c r="DW244" s="192" t="s">
        <v>64</v>
      </c>
      <c r="DX244" s="192" t="s">
        <v>64</v>
      </c>
      <c r="DY244" s="192" t="s">
        <v>64</v>
      </c>
      <c r="DZ244" s="192" t="s">
        <v>64</v>
      </c>
      <c r="EA244" s="192" t="s">
        <v>64</v>
      </c>
      <c r="EB244" s="192" t="s">
        <v>64</v>
      </c>
      <c r="EC244" s="192" t="s">
        <v>64</v>
      </c>
      <c r="ED244" s="192" t="s">
        <v>64</v>
      </c>
      <c r="EE244" s="192" t="s">
        <v>64</v>
      </c>
      <c r="EF244" s="192" t="s">
        <v>64</v>
      </c>
      <c r="EG244" s="192" t="s">
        <v>64</v>
      </c>
      <c r="EH244" s="192" t="s">
        <v>64</v>
      </c>
      <c r="EI244" s="192" t="s">
        <v>64</v>
      </c>
      <c r="EJ244" s="192" t="s">
        <v>64</v>
      </c>
      <c r="EK244" s="192" t="s">
        <v>64</v>
      </c>
      <c r="EL244" s="192" t="s">
        <v>64</v>
      </c>
      <c r="EM244" s="192" t="s">
        <v>64</v>
      </c>
      <c r="EN244" s="192" t="s">
        <v>64</v>
      </c>
      <c r="EO244" s="192" t="s">
        <v>64</v>
      </c>
      <c r="EP244" s="192" t="s">
        <v>64</v>
      </c>
      <c r="EQ244" s="192" t="s">
        <v>64</v>
      </c>
      <c r="ER244" s="192" t="s">
        <v>64</v>
      </c>
      <c r="ES244" s="192" t="s">
        <v>64</v>
      </c>
      <c r="ET244" s="192" t="s">
        <v>64</v>
      </c>
      <c r="EU244" s="192" t="s">
        <v>64</v>
      </c>
      <c r="EV244" s="192" t="s">
        <v>64</v>
      </c>
      <c r="EW244" s="192" t="s">
        <v>64</v>
      </c>
      <c r="EX244" s="192" t="s">
        <v>64</v>
      </c>
      <c r="EY244" s="192" t="s">
        <v>64</v>
      </c>
      <c r="EZ244" s="192" t="s">
        <v>64</v>
      </c>
      <c r="FA244" s="192" t="s">
        <v>64</v>
      </c>
      <c r="FB244" s="192" t="s">
        <v>64</v>
      </c>
      <c r="FC244" s="192" t="s">
        <v>64</v>
      </c>
      <c r="FD244" s="192" t="s">
        <v>64</v>
      </c>
      <c r="FE244" s="192" t="s">
        <v>64</v>
      </c>
      <c r="FF244" s="192" t="s">
        <v>64</v>
      </c>
      <c r="FG244" s="192" t="s">
        <v>64</v>
      </c>
      <c r="FH244" s="192" t="s">
        <v>64</v>
      </c>
      <c r="FI244" s="192" t="s">
        <v>64</v>
      </c>
      <c r="FJ244" s="192" t="s">
        <v>64</v>
      </c>
      <c r="FK244" s="192" t="s">
        <v>64</v>
      </c>
      <c r="FL244" s="192" t="s">
        <v>64</v>
      </c>
      <c r="FM244" s="192" t="s">
        <v>64</v>
      </c>
      <c r="FN244" s="192" t="s">
        <v>64</v>
      </c>
      <c r="FO244" s="192" t="s">
        <v>64</v>
      </c>
      <c r="FP244" s="192" t="s">
        <v>64</v>
      </c>
      <c r="FQ244" s="192" t="s">
        <v>64</v>
      </c>
      <c r="FR244" s="192" t="s">
        <v>64</v>
      </c>
      <c r="FS244" s="192" t="s">
        <v>64</v>
      </c>
      <c r="FT244" s="192" t="s">
        <v>64</v>
      </c>
      <c r="FU244" s="192" t="s">
        <v>64</v>
      </c>
      <c r="FV244" s="192" t="s">
        <v>83</v>
      </c>
      <c r="FW244" s="192" t="s">
        <v>64</v>
      </c>
      <c r="FX244" s="192" t="s">
        <v>64</v>
      </c>
      <c r="FY244" s="192" t="s">
        <v>64</v>
      </c>
      <c r="FZ244" s="192" t="s">
        <v>64</v>
      </c>
      <c r="GA244" s="192" t="s">
        <v>64</v>
      </c>
      <c r="GB244" s="192" t="s">
        <v>64</v>
      </c>
      <c r="GC244" s="192" t="s">
        <v>64</v>
      </c>
      <c r="GD244" s="192" t="s">
        <v>64</v>
      </c>
      <c r="GE244" s="192" t="s">
        <v>64</v>
      </c>
      <c r="GF244" s="192" t="s">
        <v>64</v>
      </c>
      <c r="GG244" s="192" t="s">
        <v>64</v>
      </c>
      <c r="GH244" s="192" t="s">
        <v>64</v>
      </c>
      <c r="GI244" s="192" t="s">
        <v>64</v>
      </c>
      <c r="GJ244" s="192" t="s">
        <v>64</v>
      </c>
      <c r="GK244" s="192" t="s">
        <v>64</v>
      </c>
      <c r="GL244" s="192" t="s">
        <v>64</v>
      </c>
      <c r="GM244" s="192" t="s">
        <v>64</v>
      </c>
      <c r="GN244" s="192" t="s">
        <v>83</v>
      </c>
      <c r="GO244" s="192" t="s">
        <v>64</v>
      </c>
      <c r="GP244" s="192" t="s">
        <v>64</v>
      </c>
      <c r="GQ244" s="192" t="s">
        <v>64</v>
      </c>
      <c r="GR244" s="192" t="s">
        <v>64</v>
      </c>
      <c r="GS244" s="192" t="s">
        <v>64</v>
      </c>
      <c r="GT244" s="192" t="s">
        <v>64</v>
      </c>
      <c r="GU244" s="192" t="s">
        <v>64</v>
      </c>
      <c r="GV244" s="192" t="s">
        <v>64</v>
      </c>
      <c r="GW244" s="192" t="s">
        <v>64</v>
      </c>
      <c r="GX244" s="192" t="s">
        <v>64</v>
      </c>
      <c r="GY244" s="192" t="s">
        <v>64</v>
      </c>
      <c r="GZ244" s="192" t="s">
        <v>64</v>
      </c>
      <c r="HA244" s="192" t="s">
        <v>64</v>
      </c>
      <c r="HB244" s="192" t="s">
        <v>64</v>
      </c>
      <c r="HC244" s="192" t="s">
        <v>83</v>
      </c>
      <c r="HD244" s="192" t="s">
        <v>64</v>
      </c>
      <c r="HE244" s="192" t="s">
        <v>83</v>
      </c>
      <c r="HF244" s="192" t="s">
        <v>64</v>
      </c>
      <c r="HG244" s="192" t="s">
        <v>64</v>
      </c>
      <c r="HH244" s="192" t="s">
        <v>64</v>
      </c>
      <c r="HI244" s="192" t="s">
        <v>64</v>
      </c>
      <c r="HJ244" s="192" t="s">
        <v>64</v>
      </c>
      <c r="HK244" s="192" t="s">
        <v>64</v>
      </c>
      <c r="HL244" s="192" t="s">
        <v>64</v>
      </c>
      <c r="HM244" s="192" t="s">
        <v>64</v>
      </c>
      <c r="HN244" s="192" t="s">
        <v>64</v>
      </c>
      <c r="HO244" s="192" t="s">
        <v>64</v>
      </c>
      <c r="HP244" s="192" t="s">
        <v>64</v>
      </c>
      <c r="HQ244" s="192" t="s">
        <v>64</v>
      </c>
      <c r="HR244" s="192" t="s">
        <v>64</v>
      </c>
      <c r="HS244" s="192" t="s">
        <v>64</v>
      </c>
      <c r="HT244" s="192" t="s">
        <v>64</v>
      </c>
      <c r="HU244" s="192" t="s">
        <v>64</v>
      </c>
      <c r="HV244" s="192" t="s">
        <v>64</v>
      </c>
      <c r="HW244" s="192" t="s">
        <v>64</v>
      </c>
      <c r="HX244" s="192" t="s">
        <v>64</v>
      </c>
      <c r="HY244" s="192" t="s">
        <v>64</v>
      </c>
      <c r="HZ244" s="192" t="s">
        <v>64</v>
      </c>
      <c r="IA244" s="192" t="s">
        <v>64</v>
      </c>
      <c r="IB244" s="192" t="s">
        <v>64</v>
      </c>
      <c r="IC244" s="192" t="s">
        <v>64</v>
      </c>
      <c r="ID244" s="192" t="s">
        <v>64</v>
      </c>
      <c r="IE244" s="192" t="s">
        <v>64</v>
      </c>
      <c r="IF244" s="192" t="s">
        <v>64</v>
      </c>
      <c r="IG244" s="192" t="s">
        <v>64</v>
      </c>
      <c r="IH244" s="192" t="s">
        <v>64</v>
      </c>
      <c r="II244" s="192" t="s">
        <v>64</v>
      </c>
      <c r="IJ244" s="192" t="s">
        <v>64</v>
      </c>
      <c r="IK244" s="192" t="s">
        <v>64</v>
      </c>
      <c r="IL244" s="192" t="s">
        <v>64</v>
      </c>
      <c r="IM244" s="192" t="s">
        <v>490</v>
      </c>
      <c r="IN244" s="192" t="s">
        <v>797</v>
      </c>
      <c r="IO244" s="192" t="s">
        <v>489</v>
      </c>
      <c r="IP244" s="192" t="s">
        <v>487</v>
      </c>
      <c r="IQ244" s="192" t="s">
        <v>783</v>
      </c>
      <c r="IR244" s="192" t="s">
        <v>783</v>
      </c>
    </row>
    <row r="245" spans="1:252">
      <c r="A245" s="209" t="str">
        <f t="shared" si="3"/>
        <v>Report</v>
      </c>
      <c r="B245" s="192">
        <v>116564</v>
      </c>
      <c r="C245" s="192">
        <v>8506030</v>
      </c>
      <c r="D245" s="192" t="s">
        <v>1382</v>
      </c>
      <c r="E245" s="192" t="s">
        <v>778</v>
      </c>
      <c r="F245" s="192" t="s">
        <v>535</v>
      </c>
      <c r="G245" s="192" t="s">
        <v>535</v>
      </c>
      <c r="H245" s="192" t="s">
        <v>953</v>
      </c>
      <c r="I245" s="192" t="s">
        <v>1383</v>
      </c>
      <c r="J245" s="192" t="s">
        <v>781</v>
      </c>
      <c r="K245" s="192" t="s">
        <v>781</v>
      </c>
      <c r="L245" s="192" t="s">
        <v>782</v>
      </c>
      <c r="M245" s="192" t="s">
        <v>783</v>
      </c>
      <c r="N245" s="210" t="s">
        <v>784</v>
      </c>
      <c r="O245" s="211">
        <v>10035876</v>
      </c>
      <c r="P245" s="196">
        <v>43011</v>
      </c>
      <c r="Q245" s="196">
        <v>43013</v>
      </c>
      <c r="R245" s="196">
        <v>43053</v>
      </c>
      <c r="S245" s="192" t="s">
        <v>4430</v>
      </c>
      <c r="T245" s="192" t="s">
        <v>786</v>
      </c>
      <c r="U245" s="192">
        <v>2</v>
      </c>
      <c r="V245" s="192">
        <v>2</v>
      </c>
      <c r="W245" s="192">
        <v>2</v>
      </c>
      <c r="X245" s="192">
        <v>2</v>
      </c>
      <c r="Y245" s="192">
        <v>2</v>
      </c>
      <c r="Z245" s="192" t="s">
        <v>783</v>
      </c>
      <c r="AA245" s="192" t="s">
        <v>783</v>
      </c>
      <c r="AB245" s="192" t="s">
        <v>489</v>
      </c>
      <c r="AC245" s="192" t="s">
        <v>487</v>
      </c>
      <c r="AD245" s="192" t="s">
        <v>783</v>
      </c>
      <c r="AE245" s="192" t="s">
        <v>783</v>
      </c>
      <c r="AF245" s="192" t="s">
        <v>783</v>
      </c>
      <c r="AG245" s="192" t="s">
        <v>783</v>
      </c>
      <c r="AH245" s="192" t="s">
        <v>783</v>
      </c>
      <c r="AI245" s="192" t="s">
        <v>783</v>
      </c>
      <c r="AJ245" s="192" t="s">
        <v>783</v>
      </c>
      <c r="AK245" s="192" t="s">
        <v>787</v>
      </c>
      <c r="AL245" s="192" t="s">
        <v>64</v>
      </c>
      <c r="AM245" s="192" t="s">
        <v>64</v>
      </c>
      <c r="AN245" s="192" t="s">
        <v>64</v>
      </c>
      <c r="AO245" s="192" t="s">
        <v>64</v>
      </c>
      <c r="AP245" s="192" t="s">
        <v>64</v>
      </c>
      <c r="AQ245" s="192" t="s">
        <v>64</v>
      </c>
      <c r="AR245" s="192" t="s">
        <v>64</v>
      </c>
      <c r="AS245" s="192" t="s">
        <v>64</v>
      </c>
      <c r="AT245" s="192" t="s">
        <v>64</v>
      </c>
      <c r="AU245" s="192" t="s">
        <v>64</v>
      </c>
      <c r="AV245" s="192" t="s">
        <v>64</v>
      </c>
      <c r="AW245" s="192" t="s">
        <v>64</v>
      </c>
      <c r="AX245" s="192" t="s">
        <v>64</v>
      </c>
      <c r="AY245" s="192" t="s">
        <v>64</v>
      </c>
      <c r="AZ245" s="192" t="s">
        <v>64</v>
      </c>
      <c r="BA245" s="192" t="s">
        <v>64</v>
      </c>
      <c r="BB245" s="192" t="s">
        <v>82</v>
      </c>
      <c r="BC245" s="192" t="s">
        <v>64</v>
      </c>
      <c r="BD245" s="192" t="s">
        <v>64</v>
      </c>
      <c r="BE245" s="192" t="s">
        <v>64</v>
      </c>
      <c r="BF245" s="192" t="s">
        <v>64</v>
      </c>
      <c r="BG245" s="192" t="s">
        <v>64</v>
      </c>
      <c r="BH245" s="192" t="s">
        <v>64</v>
      </c>
      <c r="BI245" s="192" t="s">
        <v>64</v>
      </c>
      <c r="BJ245" s="192" t="s">
        <v>82</v>
      </c>
      <c r="BK245" s="192" t="s">
        <v>64</v>
      </c>
      <c r="BL245" s="192" t="s">
        <v>64</v>
      </c>
      <c r="BM245" s="192" t="s">
        <v>64</v>
      </c>
      <c r="BN245" s="192" t="s">
        <v>64</v>
      </c>
      <c r="BO245" s="192" t="s">
        <v>64</v>
      </c>
      <c r="BP245" s="192" t="s">
        <v>64</v>
      </c>
      <c r="BQ245" s="192" t="s">
        <v>64</v>
      </c>
      <c r="BR245" s="192" t="s">
        <v>64</v>
      </c>
      <c r="BS245" s="192" t="s">
        <v>64</v>
      </c>
      <c r="BT245" s="192" t="s">
        <v>64</v>
      </c>
      <c r="BU245" s="192" t="s">
        <v>64</v>
      </c>
      <c r="BV245" s="192" t="s">
        <v>64</v>
      </c>
      <c r="BW245" s="192" t="s">
        <v>64</v>
      </c>
      <c r="BX245" s="192" t="s">
        <v>64</v>
      </c>
      <c r="BY245" s="192" t="s">
        <v>64</v>
      </c>
      <c r="BZ245" s="192" t="s">
        <v>64</v>
      </c>
      <c r="CA245" s="192" t="s">
        <v>64</v>
      </c>
      <c r="CB245" s="192" t="s">
        <v>64</v>
      </c>
      <c r="CC245" s="192" t="s">
        <v>64</v>
      </c>
      <c r="CD245" s="192" t="s">
        <v>64</v>
      </c>
      <c r="CE245" s="192" t="s">
        <v>64</v>
      </c>
      <c r="CF245" s="192" t="s">
        <v>64</v>
      </c>
      <c r="CG245" s="192" t="s">
        <v>64</v>
      </c>
      <c r="CH245" s="192" t="s">
        <v>64</v>
      </c>
      <c r="CI245" s="192" t="s">
        <v>64</v>
      </c>
      <c r="CJ245" s="192" t="s">
        <v>64</v>
      </c>
      <c r="CK245" s="192" t="s">
        <v>64</v>
      </c>
      <c r="CL245" s="192" t="s">
        <v>64</v>
      </c>
      <c r="CM245" s="192" t="s">
        <v>64</v>
      </c>
      <c r="CN245" s="192" t="s">
        <v>64</v>
      </c>
      <c r="CO245" s="192" t="s">
        <v>64</v>
      </c>
      <c r="CP245" s="192" t="s">
        <v>64</v>
      </c>
      <c r="CQ245" s="192" t="s">
        <v>64</v>
      </c>
      <c r="CR245" s="192" t="s">
        <v>64</v>
      </c>
      <c r="CS245" s="192" t="s">
        <v>82</v>
      </c>
      <c r="CT245" s="192" t="s">
        <v>82</v>
      </c>
      <c r="CU245" s="192" t="s">
        <v>64</v>
      </c>
      <c r="CV245" s="192" t="s">
        <v>64</v>
      </c>
      <c r="CW245" s="192" t="s">
        <v>64</v>
      </c>
      <c r="CX245" s="192" t="s">
        <v>64</v>
      </c>
      <c r="CY245" s="192" t="s">
        <v>64</v>
      </c>
      <c r="CZ245" s="192" t="s">
        <v>64</v>
      </c>
      <c r="DA245" s="192" t="s">
        <v>64</v>
      </c>
      <c r="DB245" s="192" t="s">
        <v>64</v>
      </c>
      <c r="DC245" s="192" t="s">
        <v>64</v>
      </c>
      <c r="DD245" s="192" t="s">
        <v>64</v>
      </c>
      <c r="DE245" s="192" t="s">
        <v>64</v>
      </c>
      <c r="DF245" s="192" t="s">
        <v>64</v>
      </c>
      <c r="DG245" s="192" t="s">
        <v>64</v>
      </c>
      <c r="DH245" s="192" t="s">
        <v>64</v>
      </c>
      <c r="DI245" s="192" t="s">
        <v>64</v>
      </c>
      <c r="DJ245" s="192" t="s">
        <v>64</v>
      </c>
      <c r="DK245" s="192" t="s">
        <v>64</v>
      </c>
      <c r="DL245" s="192" t="s">
        <v>64</v>
      </c>
      <c r="DM245" s="192" t="s">
        <v>64</v>
      </c>
      <c r="DN245" s="192" t="s">
        <v>64</v>
      </c>
      <c r="DO245" s="192" t="s">
        <v>64</v>
      </c>
      <c r="DP245" s="192" t="s">
        <v>64</v>
      </c>
      <c r="DQ245" s="192" t="s">
        <v>64</v>
      </c>
      <c r="DR245" s="192" t="s">
        <v>82</v>
      </c>
      <c r="DS245" s="192" t="s">
        <v>64</v>
      </c>
      <c r="DT245" s="192" t="s">
        <v>64</v>
      </c>
      <c r="DU245" s="192" t="s">
        <v>64</v>
      </c>
      <c r="DV245" s="192" t="s">
        <v>64</v>
      </c>
      <c r="DW245" s="192" t="s">
        <v>64</v>
      </c>
      <c r="DX245" s="192" t="s">
        <v>64</v>
      </c>
      <c r="DY245" s="192" t="s">
        <v>64</v>
      </c>
      <c r="DZ245" s="192" t="s">
        <v>64</v>
      </c>
      <c r="EA245" s="192" t="s">
        <v>64</v>
      </c>
      <c r="EB245" s="192" t="s">
        <v>64</v>
      </c>
      <c r="EC245" s="192" t="s">
        <v>64</v>
      </c>
      <c r="ED245" s="192" t="s">
        <v>64</v>
      </c>
      <c r="EE245" s="192" t="s">
        <v>64</v>
      </c>
      <c r="EF245" s="192" t="s">
        <v>82</v>
      </c>
      <c r="EG245" s="192" t="s">
        <v>64</v>
      </c>
      <c r="EH245" s="192" t="s">
        <v>64</v>
      </c>
      <c r="EI245" s="192" t="s">
        <v>64</v>
      </c>
      <c r="EJ245" s="192" t="s">
        <v>64</v>
      </c>
      <c r="EK245" s="192" t="s">
        <v>64</v>
      </c>
      <c r="EL245" s="192" t="s">
        <v>64</v>
      </c>
      <c r="EM245" s="192" t="s">
        <v>64</v>
      </c>
      <c r="EN245" s="192" t="s">
        <v>64</v>
      </c>
      <c r="EO245" s="192" t="s">
        <v>64</v>
      </c>
      <c r="EP245" s="192" t="s">
        <v>64</v>
      </c>
      <c r="EQ245" s="192" t="s">
        <v>64</v>
      </c>
      <c r="ER245" s="192" t="s">
        <v>64</v>
      </c>
      <c r="ES245" s="192" t="s">
        <v>64</v>
      </c>
      <c r="ET245" s="192" t="s">
        <v>64</v>
      </c>
      <c r="EU245" s="192" t="s">
        <v>64</v>
      </c>
      <c r="EV245" s="192" t="s">
        <v>64</v>
      </c>
      <c r="EW245" s="192" t="s">
        <v>64</v>
      </c>
      <c r="EX245" s="192" t="s">
        <v>64</v>
      </c>
      <c r="EY245" s="192" t="s">
        <v>64</v>
      </c>
      <c r="EZ245" s="192" t="s">
        <v>64</v>
      </c>
      <c r="FA245" s="192" t="s">
        <v>64</v>
      </c>
      <c r="FB245" s="192" t="s">
        <v>64</v>
      </c>
      <c r="FC245" s="192" t="s">
        <v>64</v>
      </c>
      <c r="FD245" s="192" t="s">
        <v>64</v>
      </c>
      <c r="FE245" s="192" t="s">
        <v>64</v>
      </c>
      <c r="FF245" s="192" t="s">
        <v>64</v>
      </c>
      <c r="FG245" s="192" t="s">
        <v>64</v>
      </c>
      <c r="FH245" s="192" t="s">
        <v>64</v>
      </c>
      <c r="FI245" s="192" t="s">
        <v>64</v>
      </c>
      <c r="FJ245" s="192" t="s">
        <v>64</v>
      </c>
      <c r="FK245" s="192" t="s">
        <v>64</v>
      </c>
      <c r="FL245" s="192" t="s">
        <v>64</v>
      </c>
      <c r="FM245" s="192" t="s">
        <v>64</v>
      </c>
      <c r="FN245" s="192" t="s">
        <v>64</v>
      </c>
      <c r="FO245" s="192" t="s">
        <v>64</v>
      </c>
      <c r="FP245" s="192" t="s">
        <v>64</v>
      </c>
      <c r="FQ245" s="192" t="s">
        <v>64</v>
      </c>
      <c r="FR245" s="192" t="s">
        <v>64</v>
      </c>
      <c r="FS245" s="192" t="s">
        <v>64</v>
      </c>
      <c r="FT245" s="192" t="s">
        <v>64</v>
      </c>
      <c r="FU245" s="192" t="s">
        <v>64</v>
      </c>
      <c r="FV245" s="192" t="s">
        <v>64</v>
      </c>
      <c r="FW245" s="192" t="s">
        <v>64</v>
      </c>
      <c r="FX245" s="192" t="s">
        <v>64</v>
      </c>
      <c r="FY245" s="192" t="s">
        <v>64</v>
      </c>
      <c r="FZ245" s="192" t="s">
        <v>64</v>
      </c>
      <c r="GA245" s="192" t="s">
        <v>64</v>
      </c>
      <c r="GB245" s="192" t="s">
        <v>64</v>
      </c>
      <c r="GC245" s="192" t="s">
        <v>64</v>
      </c>
      <c r="GD245" s="192" t="s">
        <v>64</v>
      </c>
      <c r="GE245" s="192" t="s">
        <v>64</v>
      </c>
      <c r="GF245" s="192" t="s">
        <v>64</v>
      </c>
      <c r="GG245" s="192" t="s">
        <v>64</v>
      </c>
      <c r="GH245" s="192" t="s">
        <v>64</v>
      </c>
      <c r="GI245" s="192" t="s">
        <v>64</v>
      </c>
      <c r="GJ245" s="192" t="s">
        <v>64</v>
      </c>
      <c r="GK245" s="192" t="s">
        <v>64</v>
      </c>
      <c r="GL245" s="192" t="s">
        <v>64</v>
      </c>
      <c r="GM245" s="192" t="s">
        <v>64</v>
      </c>
      <c r="GN245" s="192" t="s">
        <v>82</v>
      </c>
      <c r="GO245" s="192" t="s">
        <v>64</v>
      </c>
      <c r="GP245" s="192" t="s">
        <v>64</v>
      </c>
      <c r="GQ245" s="192" t="s">
        <v>64</v>
      </c>
      <c r="GR245" s="192" t="s">
        <v>64</v>
      </c>
      <c r="GS245" s="192" t="s">
        <v>64</v>
      </c>
      <c r="GT245" s="192" t="s">
        <v>64</v>
      </c>
      <c r="GU245" s="192" t="s">
        <v>64</v>
      </c>
      <c r="GV245" s="192" t="s">
        <v>64</v>
      </c>
      <c r="GW245" s="192" t="s">
        <v>64</v>
      </c>
      <c r="GX245" s="192" t="s">
        <v>64</v>
      </c>
      <c r="GY245" s="192" t="s">
        <v>64</v>
      </c>
      <c r="GZ245" s="192" t="s">
        <v>64</v>
      </c>
      <c r="HA245" s="192" t="s">
        <v>64</v>
      </c>
      <c r="HB245" s="192" t="s">
        <v>64</v>
      </c>
      <c r="HC245" s="192" t="s">
        <v>82</v>
      </c>
      <c r="HD245" s="192" t="s">
        <v>64</v>
      </c>
      <c r="HE245" s="192" t="s">
        <v>64</v>
      </c>
      <c r="HF245" s="192" t="s">
        <v>64</v>
      </c>
      <c r="HG245" s="192" t="s">
        <v>64</v>
      </c>
      <c r="HH245" s="192" t="s">
        <v>64</v>
      </c>
      <c r="HI245" s="192" t="s">
        <v>64</v>
      </c>
      <c r="HJ245" s="192" t="s">
        <v>64</v>
      </c>
      <c r="HK245" s="192" t="s">
        <v>64</v>
      </c>
      <c r="HL245" s="192" t="s">
        <v>64</v>
      </c>
      <c r="HM245" s="192" t="s">
        <v>64</v>
      </c>
      <c r="HN245" s="192" t="s">
        <v>64</v>
      </c>
      <c r="HO245" s="192" t="s">
        <v>64</v>
      </c>
      <c r="HP245" s="192" t="s">
        <v>82</v>
      </c>
      <c r="HQ245" s="192" t="s">
        <v>82</v>
      </c>
      <c r="HR245" s="192" t="s">
        <v>82</v>
      </c>
      <c r="HS245" s="192" t="s">
        <v>64</v>
      </c>
      <c r="HT245" s="192" t="s">
        <v>64</v>
      </c>
      <c r="HU245" s="192" t="s">
        <v>64</v>
      </c>
      <c r="HV245" s="192" t="s">
        <v>64</v>
      </c>
      <c r="HW245" s="192" t="s">
        <v>64</v>
      </c>
      <c r="HX245" s="192" t="s">
        <v>64</v>
      </c>
      <c r="HY245" s="192" t="s">
        <v>64</v>
      </c>
      <c r="HZ245" s="192" t="s">
        <v>64</v>
      </c>
      <c r="IA245" s="192" t="s">
        <v>64</v>
      </c>
      <c r="IB245" s="192" t="s">
        <v>64</v>
      </c>
      <c r="IC245" s="192" t="s">
        <v>64</v>
      </c>
      <c r="ID245" s="192" t="s">
        <v>64</v>
      </c>
      <c r="IE245" s="192" t="s">
        <v>64</v>
      </c>
      <c r="IF245" s="192" t="s">
        <v>64</v>
      </c>
      <c r="IG245" s="192" t="s">
        <v>64</v>
      </c>
      <c r="IH245" s="192" t="s">
        <v>64</v>
      </c>
      <c r="II245" s="192" t="s">
        <v>64</v>
      </c>
      <c r="IJ245" s="192" t="s">
        <v>64</v>
      </c>
      <c r="IK245" s="192" t="s">
        <v>64</v>
      </c>
      <c r="IL245" s="192" t="s">
        <v>64</v>
      </c>
      <c r="IM245" s="192" t="s">
        <v>489</v>
      </c>
      <c r="IN245" s="192" t="s">
        <v>489</v>
      </c>
      <c r="IO245" s="192" t="s">
        <v>489</v>
      </c>
      <c r="IP245" s="192" t="s">
        <v>487</v>
      </c>
      <c r="IQ245" s="192" t="s">
        <v>82</v>
      </c>
      <c r="IR245" s="192" t="s">
        <v>82</v>
      </c>
    </row>
    <row r="246" spans="1:252">
      <c r="A246" s="209" t="str">
        <f t="shared" si="3"/>
        <v>Report</v>
      </c>
      <c r="B246" s="192">
        <v>116593</v>
      </c>
      <c r="C246" s="192">
        <v>8356033</v>
      </c>
      <c r="D246" s="192" t="s">
        <v>1384</v>
      </c>
      <c r="E246" s="192" t="s">
        <v>778</v>
      </c>
      <c r="F246" s="192" t="s">
        <v>536</v>
      </c>
      <c r="G246" s="192" t="s">
        <v>536</v>
      </c>
      <c r="H246" s="192" t="s">
        <v>1026</v>
      </c>
      <c r="I246" s="192" t="s">
        <v>1385</v>
      </c>
      <c r="J246" s="192" t="s">
        <v>781</v>
      </c>
      <c r="K246" s="192" t="s">
        <v>781</v>
      </c>
      <c r="L246" s="192" t="s">
        <v>782</v>
      </c>
      <c r="M246" s="192" t="s">
        <v>783</v>
      </c>
      <c r="N246" s="210" t="s">
        <v>784</v>
      </c>
      <c r="O246" s="211">
        <v>10045468</v>
      </c>
      <c r="P246" s="196">
        <v>43165</v>
      </c>
      <c r="Q246" s="196">
        <v>43167</v>
      </c>
      <c r="R246" s="196">
        <v>43202</v>
      </c>
      <c r="S246" s="192" t="s">
        <v>4430</v>
      </c>
      <c r="T246" s="192" t="s">
        <v>786</v>
      </c>
      <c r="U246" s="192">
        <v>3</v>
      </c>
      <c r="V246" s="192">
        <v>2</v>
      </c>
      <c r="W246" s="192">
        <v>3</v>
      </c>
      <c r="X246" s="192">
        <v>2</v>
      </c>
      <c r="Y246" s="192">
        <v>3</v>
      </c>
      <c r="Z246" s="192" t="s">
        <v>783</v>
      </c>
      <c r="AA246" s="192">
        <v>3</v>
      </c>
      <c r="AB246" s="192" t="s">
        <v>489</v>
      </c>
      <c r="AC246" s="192" t="s">
        <v>487</v>
      </c>
      <c r="AD246" s="192" t="s">
        <v>783</v>
      </c>
      <c r="AE246" s="192" t="s">
        <v>783</v>
      </c>
      <c r="AF246" s="192" t="s">
        <v>783</v>
      </c>
      <c r="AG246" s="192" t="s">
        <v>783</v>
      </c>
      <c r="AH246" s="192" t="s">
        <v>783</v>
      </c>
      <c r="AI246" s="192" t="s">
        <v>783</v>
      </c>
      <c r="AJ246" s="192" t="s">
        <v>783</v>
      </c>
      <c r="AK246" s="192" t="s">
        <v>787</v>
      </c>
      <c r="AL246" s="192" t="s">
        <v>64</v>
      </c>
      <c r="AM246" s="192" t="s">
        <v>64</v>
      </c>
      <c r="AN246" s="192" t="s">
        <v>64</v>
      </c>
      <c r="AO246" s="192" t="s">
        <v>64</v>
      </c>
      <c r="AP246" s="192" t="s">
        <v>64</v>
      </c>
      <c r="AQ246" s="192" t="s">
        <v>64</v>
      </c>
      <c r="AR246" s="192" t="s">
        <v>64</v>
      </c>
      <c r="AS246" s="192" t="s">
        <v>64</v>
      </c>
      <c r="AT246" s="192" t="s">
        <v>64</v>
      </c>
      <c r="AU246" s="192" t="s">
        <v>64</v>
      </c>
      <c r="AV246" s="192" t="s">
        <v>64</v>
      </c>
      <c r="AW246" s="192" t="s">
        <v>64</v>
      </c>
      <c r="AX246" s="192" t="s">
        <v>64</v>
      </c>
      <c r="AY246" s="192" t="s">
        <v>64</v>
      </c>
      <c r="AZ246" s="192" t="s">
        <v>64</v>
      </c>
      <c r="BA246" s="192" t="s">
        <v>64</v>
      </c>
      <c r="BB246" s="192" t="s">
        <v>64</v>
      </c>
      <c r="BC246" s="192" t="s">
        <v>64</v>
      </c>
      <c r="BD246" s="192" t="s">
        <v>64</v>
      </c>
      <c r="BE246" s="192" t="s">
        <v>64</v>
      </c>
      <c r="BF246" s="192" t="s">
        <v>64</v>
      </c>
      <c r="BG246" s="192" t="s">
        <v>64</v>
      </c>
      <c r="BH246" s="192" t="s">
        <v>64</v>
      </c>
      <c r="BI246" s="192" t="s">
        <v>64</v>
      </c>
      <c r="BJ246" s="192" t="s">
        <v>82</v>
      </c>
      <c r="BK246" s="192" t="s">
        <v>64</v>
      </c>
      <c r="BL246" s="192" t="s">
        <v>64</v>
      </c>
      <c r="BM246" s="192" t="s">
        <v>64</v>
      </c>
      <c r="BN246" s="192" t="s">
        <v>64</v>
      </c>
      <c r="BO246" s="192" t="s">
        <v>64</v>
      </c>
      <c r="BP246" s="192" t="s">
        <v>64</v>
      </c>
      <c r="BQ246" s="192" t="s">
        <v>64</v>
      </c>
      <c r="BR246" s="192" t="s">
        <v>64</v>
      </c>
      <c r="BS246" s="192" t="s">
        <v>64</v>
      </c>
      <c r="BT246" s="192" t="s">
        <v>64</v>
      </c>
      <c r="BU246" s="192" t="s">
        <v>64</v>
      </c>
      <c r="BV246" s="192" t="s">
        <v>64</v>
      </c>
      <c r="BW246" s="192" t="s">
        <v>64</v>
      </c>
      <c r="BX246" s="192" t="s">
        <v>64</v>
      </c>
      <c r="BY246" s="192" t="s">
        <v>64</v>
      </c>
      <c r="BZ246" s="192" t="s">
        <v>64</v>
      </c>
      <c r="CA246" s="192" t="s">
        <v>64</v>
      </c>
      <c r="CB246" s="192" t="s">
        <v>64</v>
      </c>
      <c r="CC246" s="192" t="s">
        <v>64</v>
      </c>
      <c r="CD246" s="192" t="s">
        <v>64</v>
      </c>
      <c r="CE246" s="192" t="s">
        <v>64</v>
      </c>
      <c r="CF246" s="192" t="s">
        <v>64</v>
      </c>
      <c r="CG246" s="192" t="s">
        <v>64</v>
      </c>
      <c r="CH246" s="192" t="s">
        <v>64</v>
      </c>
      <c r="CI246" s="192" t="s">
        <v>64</v>
      </c>
      <c r="CJ246" s="192" t="s">
        <v>64</v>
      </c>
      <c r="CK246" s="192" t="s">
        <v>64</v>
      </c>
      <c r="CL246" s="192" t="s">
        <v>64</v>
      </c>
      <c r="CM246" s="192" t="s">
        <v>64</v>
      </c>
      <c r="CN246" s="192" t="s">
        <v>64</v>
      </c>
      <c r="CO246" s="192" t="s">
        <v>64</v>
      </c>
      <c r="CP246" s="192" t="s">
        <v>64</v>
      </c>
      <c r="CQ246" s="192" t="s">
        <v>64</v>
      </c>
      <c r="CR246" s="192" t="s">
        <v>82</v>
      </c>
      <c r="CS246" s="192" t="s">
        <v>82</v>
      </c>
      <c r="CT246" s="192" t="s">
        <v>82</v>
      </c>
      <c r="CU246" s="192" t="s">
        <v>64</v>
      </c>
      <c r="CV246" s="192" t="s">
        <v>64</v>
      </c>
      <c r="CW246" s="192" t="s">
        <v>64</v>
      </c>
      <c r="CX246" s="192" t="s">
        <v>64</v>
      </c>
      <c r="CY246" s="192" t="s">
        <v>64</v>
      </c>
      <c r="CZ246" s="192" t="s">
        <v>64</v>
      </c>
      <c r="DA246" s="192" t="s">
        <v>64</v>
      </c>
      <c r="DB246" s="192" t="s">
        <v>64</v>
      </c>
      <c r="DC246" s="192" t="s">
        <v>64</v>
      </c>
      <c r="DD246" s="192" t="s">
        <v>64</v>
      </c>
      <c r="DE246" s="192" t="s">
        <v>64</v>
      </c>
      <c r="DF246" s="192" t="s">
        <v>64</v>
      </c>
      <c r="DG246" s="192" t="s">
        <v>64</v>
      </c>
      <c r="DH246" s="192" t="s">
        <v>64</v>
      </c>
      <c r="DI246" s="192" t="s">
        <v>64</v>
      </c>
      <c r="DJ246" s="192" t="s">
        <v>64</v>
      </c>
      <c r="DK246" s="192" t="s">
        <v>64</v>
      </c>
      <c r="DL246" s="192" t="s">
        <v>64</v>
      </c>
      <c r="DM246" s="192" t="s">
        <v>64</v>
      </c>
      <c r="DN246" s="192" t="s">
        <v>64</v>
      </c>
      <c r="DO246" s="192" t="s">
        <v>64</v>
      </c>
      <c r="DP246" s="192" t="s">
        <v>64</v>
      </c>
      <c r="DQ246" s="192" t="s">
        <v>64</v>
      </c>
      <c r="DR246" s="192" t="s">
        <v>82</v>
      </c>
      <c r="DS246" s="192" t="s">
        <v>64</v>
      </c>
      <c r="DT246" s="192" t="s">
        <v>64</v>
      </c>
      <c r="DU246" s="192" t="s">
        <v>64</v>
      </c>
      <c r="DV246" s="192" t="s">
        <v>64</v>
      </c>
      <c r="DW246" s="192" t="s">
        <v>64</v>
      </c>
      <c r="DX246" s="192" t="s">
        <v>64</v>
      </c>
      <c r="DY246" s="192" t="s">
        <v>64</v>
      </c>
      <c r="DZ246" s="192" t="s">
        <v>64</v>
      </c>
      <c r="EA246" s="192" t="s">
        <v>64</v>
      </c>
      <c r="EB246" s="192" t="s">
        <v>64</v>
      </c>
      <c r="EC246" s="192" t="s">
        <v>64</v>
      </c>
      <c r="ED246" s="192" t="s">
        <v>64</v>
      </c>
      <c r="EE246" s="192" t="s">
        <v>64</v>
      </c>
      <c r="EF246" s="192" t="s">
        <v>82</v>
      </c>
      <c r="EG246" s="192" t="s">
        <v>64</v>
      </c>
      <c r="EH246" s="192" t="s">
        <v>64</v>
      </c>
      <c r="EI246" s="192" t="s">
        <v>64</v>
      </c>
      <c r="EJ246" s="192" t="s">
        <v>64</v>
      </c>
      <c r="EK246" s="192" t="s">
        <v>64</v>
      </c>
      <c r="EL246" s="192" t="s">
        <v>64</v>
      </c>
      <c r="EM246" s="192" t="s">
        <v>64</v>
      </c>
      <c r="EN246" s="192" t="s">
        <v>64</v>
      </c>
      <c r="EO246" s="192" t="s">
        <v>64</v>
      </c>
      <c r="EP246" s="192" t="s">
        <v>64</v>
      </c>
      <c r="EQ246" s="192" t="s">
        <v>64</v>
      </c>
      <c r="ER246" s="192" t="s">
        <v>64</v>
      </c>
      <c r="ES246" s="192" t="s">
        <v>64</v>
      </c>
      <c r="ET246" s="192" t="s">
        <v>64</v>
      </c>
      <c r="EU246" s="192" t="s">
        <v>64</v>
      </c>
      <c r="EV246" s="192" t="s">
        <v>64</v>
      </c>
      <c r="EW246" s="192" t="s">
        <v>64</v>
      </c>
      <c r="EX246" s="192" t="s">
        <v>64</v>
      </c>
      <c r="EY246" s="192" t="s">
        <v>64</v>
      </c>
      <c r="EZ246" s="192" t="s">
        <v>64</v>
      </c>
      <c r="FA246" s="192" t="s">
        <v>64</v>
      </c>
      <c r="FB246" s="192" t="s">
        <v>64</v>
      </c>
      <c r="FC246" s="192" t="s">
        <v>64</v>
      </c>
      <c r="FD246" s="192" t="s">
        <v>64</v>
      </c>
      <c r="FE246" s="192" t="s">
        <v>64</v>
      </c>
      <c r="FF246" s="192" t="s">
        <v>64</v>
      </c>
      <c r="FG246" s="192" t="s">
        <v>64</v>
      </c>
      <c r="FH246" s="192" t="s">
        <v>64</v>
      </c>
      <c r="FI246" s="192" t="s">
        <v>64</v>
      </c>
      <c r="FJ246" s="192" t="s">
        <v>64</v>
      </c>
      <c r="FK246" s="192" t="s">
        <v>64</v>
      </c>
      <c r="FL246" s="192" t="s">
        <v>64</v>
      </c>
      <c r="FM246" s="192" t="s">
        <v>64</v>
      </c>
      <c r="FN246" s="192" t="s">
        <v>64</v>
      </c>
      <c r="FO246" s="192" t="s">
        <v>64</v>
      </c>
      <c r="FP246" s="192" t="s">
        <v>64</v>
      </c>
      <c r="FQ246" s="192" t="s">
        <v>64</v>
      </c>
      <c r="FR246" s="192" t="s">
        <v>64</v>
      </c>
      <c r="FS246" s="192" t="s">
        <v>64</v>
      </c>
      <c r="FT246" s="192" t="s">
        <v>64</v>
      </c>
      <c r="FU246" s="192" t="s">
        <v>64</v>
      </c>
      <c r="FV246" s="192" t="s">
        <v>82</v>
      </c>
      <c r="FW246" s="192" t="s">
        <v>64</v>
      </c>
      <c r="FX246" s="192" t="s">
        <v>64</v>
      </c>
      <c r="FY246" s="192" t="s">
        <v>64</v>
      </c>
      <c r="FZ246" s="192" t="s">
        <v>64</v>
      </c>
      <c r="GA246" s="192" t="s">
        <v>64</v>
      </c>
      <c r="GB246" s="192" t="s">
        <v>64</v>
      </c>
      <c r="GC246" s="192" t="s">
        <v>64</v>
      </c>
      <c r="GD246" s="192" t="s">
        <v>64</v>
      </c>
      <c r="GE246" s="192" t="s">
        <v>64</v>
      </c>
      <c r="GF246" s="192" t="s">
        <v>64</v>
      </c>
      <c r="GG246" s="192" t="s">
        <v>64</v>
      </c>
      <c r="GH246" s="192" t="s">
        <v>64</v>
      </c>
      <c r="GI246" s="192" t="s">
        <v>64</v>
      </c>
      <c r="GJ246" s="192" t="s">
        <v>64</v>
      </c>
      <c r="GK246" s="192" t="s">
        <v>64</v>
      </c>
      <c r="GL246" s="192" t="s">
        <v>64</v>
      </c>
      <c r="GM246" s="192" t="s">
        <v>64</v>
      </c>
      <c r="GN246" s="192" t="s">
        <v>82</v>
      </c>
      <c r="GO246" s="192" t="s">
        <v>64</v>
      </c>
      <c r="GP246" s="192" t="s">
        <v>64</v>
      </c>
      <c r="GQ246" s="192" t="s">
        <v>64</v>
      </c>
      <c r="GR246" s="192" t="s">
        <v>64</v>
      </c>
      <c r="GS246" s="192" t="s">
        <v>64</v>
      </c>
      <c r="GT246" s="192" t="s">
        <v>82</v>
      </c>
      <c r="GU246" s="192" t="s">
        <v>64</v>
      </c>
      <c r="GV246" s="192" t="s">
        <v>64</v>
      </c>
      <c r="GW246" s="192" t="s">
        <v>64</v>
      </c>
      <c r="GX246" s="192" t="s">
        <v>64</v>
      </c>
      <c r="GY246" s="192" t="s">
        <v>64</v>
      </c>
      <c r="GZ246" s="192" t="s">
        <v>64</v>
      </c>
      <c r="HA246" s="192" t="s">
        <v>64</v>
      </c>
      <c r="HB246" s="192" t="s">
        <v>64</v>
      </c>
      <c r="HC246" s="192" t="s">
        <v>82</v>
      </c>
      <c r="HD246" s="192" t="s">
        <v>82</v>
      </c>
      <c r="HE246" s="192" t="s">
        <v>64</v>
      </c>
      <c r="HF246" s="192" t="s">
        <v>64</v>
      </c>
      <c r="HG246" s="192" t="s">
        <v>64</v>
      </c>
      <c r="HH246" s="192" t="s">
        <v>64</v>
      </c>
      <c r="HI246" s="192" t="s">
        <v>64</v>
      </c>
      <c r="HJ246" s="192" t="s">
        <v>64</v>
      </c>
      <c r="HK246" s="192" t="s">
        <v>64</v>
      </c>
      <c r="HL246" s="192" t="s">
        <v>64</v>
      </c>
      <c r="HM246" s="192" t="s">
        <v>64</v>
      </c>
      <c r="HN246" s="192" t="s">
        <v>64</v>
      </c>
      <c r="HO246" s="192" t="s">
        <v>82</v>
      </c>
      <c r="HP246" s="192" t="s">
        <v>82</v>
      </c>
      <c r="HQ246" s="192" t="s">
        <v>82</v>
      </c>
      <c r="HR246" s="192" t="s">
        <v>82</v>
      </c>
      <c r="HS246" s="192" t="s">
        <v>64</v>
      </c>
      <c r="HT246" s="192" t="s">
        <v>64</v>
      </c>
      <c r="HU246" s="192" t="s">
        <v>64</v>
      </c>
      <c r="HV246" s="192" t="s">
        <v>64</v>
      </c>
      <c r="HW246" s="192" t="s">
        <v>64</v>
      </c>
      <c r="HX246" s="192" t="s">
        <v>64</v>
      </c>
      <c r="HY246" s="192" t="s">
        <v>64</v>
      </c>
      <c r="HZ246" s="192" t="s">
        <v>64</v>
      </c>
      <c r="IA246" s="192" t="s">
        <v>64</v>
      </c>
      <c r="IB246" s="192" t="s">
        <v>64</v>
      </c>
      <c r="IC246" s="192" t="s">
        <v>64</v>
      </c>
      <c r="ID246" s="192" t="s">
        <v>64</v>
      </c>
      <c r="IE246" s="192" t="s">
        <v>64</v>
      </c>
      <c r="IF246" s="192" t="s">
        <v>64</v>
      </c>
      <c r="IG246" s="192" t="s">
        <v>64</v>
      </c>
      <c r="IH246" s="192" t="s">
        <v>64</v>
      </c>
      <c r="II246" s="192" t="s">
        <v>64</v>
      </c>
      <c r="IJ246" s="192" t="s">
        <v>64</v>
      </c>
      <c r="IK246" s="192" t="s">
        <v>64</v>
      </c>
      <c r="IL246" s="192" t="s">
        <v>64</v>
      </c>
      <c r="IM246" s="192" t="s">
        <v>489</v>
      </c>
      <c r="IN246" s="192" t="s">
        <v>489</v>
      </c>
      <c r="IO246" s="192" t="s">
        <v>489</v>
      </c>
      <c r="IP246" s="192" t="s">
        <v>487</v>
      </c>
      <c r="IQ246" s="192" t="s">
        <v>82</v>
      </c>
      <c r="IR246" s="192" t="s">
        <v>82</v>
      </c>
    </row>
    <row r="247" spans="1:252">
      <c r="A247" s="209" t="str">
        <f t="shared" si="3"/>
        <v>Report</v>
      </c>
      <c r="B247" s="192">
        <v>136263</v>
      </c>
      <c r="C247" s="192">
        <v>3026201</v>
      </c>
      <c r="D247" s="192" t="s">
        <v>1386</v>
      </c>
      <c r="E247" s="192" t="s">
        <v>778</v>
      </c>
      <c r="F247" s="192" t="s">
        <v>534</v>
      </c>
      <c r="G247" s="192" t="s">
        <v>534</v>
      </c>
      <c r="H247" s="192" t="s">
        <v>839</v>
      </c>
      <c r="I247" s="192" t="s">
        <v>1387</v>
      </c>
      <c r="J247" s="192" t="s">
        <v>781</v>
      </c>
      <c r="K247" s="192" t="s">
        <v>781</v>
      </c>
      <c r="L247" s="192" t="s">
        <v>782</v>
      </c>
      <c r="M247" s="192" t="s">
        <v>783</v>
      </c>
      <c r="N247" s="210" t="s">
        <v>784</v>
      </c>
      <c r="O247" s="211">
        <v>10041401</v>
      </c>
      <c r="P247" s="196">
        <v>43123</v>
      </c>
      <c r="Q247" s="196">
        <v>43125</v>
      </c>
      <c r="R247" s="196">
        <v>43145</v>
      </c>
      <c r="S247" s="192" t="s">
        <v>785</v>
      </c>
      <c r="T247" s="192" t="s">
        <v>786</v>
      </c>
      <c r="U247" s="192">
        <v>2</v>
      </c>
      <c r="V247" s="192">
        <v>1</v>
      </c>
      <c r="W247" s="192">
        <v>2</v>
      </c>
      <c r="X247" s="192">
        <v>1</v>
      </c>
      <c r="Y247" s="192">
        <v>2</v>
      </c>
      <c r="Z247" s="192" t="s">
        <v>783</v>
      </c>
      <c r="AA247" s="192">
        <v>1</v>
      </c>
      <c r="AB247" s="192" t="s">
        <v>489</v>
      </c>
      <c r="AC247" s="192" t="s">
        <v>487</v>
      </c>
      <c r="AD247" s="192" t="s">
        <v>783</v>
      </c>
      <c r="AE247" s="192" t="s">
        <v>783</v>
      </c>
      <c r="AF247" s="192" t="s">
        <v>783</v>
      </c>
      <c r="AG247" s="192" t="s">
        <v>783</v>
      </c>
      <c r="AH247" s="192" t="s">
        <v>783</v>
      </c>
      <c r="AI247" s="192" t="s">
        <v>783</v>
      </c>
      <c r="AJ247" s="192" t="s">
        <v>783</v>
      </c>
      <c r="AK247" s="192" t="s">
        <v>787</v>
      </c>
      <c r="AL247" s="192" t="s">
        <v>64</v>
      </c>
      <c r="AM247" s="192" t="s">
        <v>64</v>
      </c>
      <c r="AN247" s="192" t="s">
        <v>64</v>
      </c>
      <c r="AO247" s="192" t="s">
        <v>64</v>
      </c>
      <c r="AP247" s="192" t="s">
        <v>64</v>
      </c>
      <c r="AQ247" s="192" t="s">
        <v>64</v>
      </c>
      <c r="AR247" s="192" t="s">
        <v>64</v>
      </c>
      <c r="AS247" s="192" t="s">
        <v>64</v>
      </c>
      <c r="AT247" s="192" t="s">
        <v>64</v>
      </c>
      <c r="AU247" s="192" t="s">
        <v>64</v>
      </c>
      <c r="AV247" s="192" t="s">
        <v>64</v>
      </c>
      <c r="AW247" s="192" t="s">
        <v>64</v>
      </c>
      <c r="AX247" s="192" t="s">
        <v>64</v>
      </c>
      <c r="AY247" s="192" t="s">
        <v>64</v>
      </c>
      <c r="AZ247" s="192" t="s">
        <v>64</v>
      </c>
      <c r="BA247" s="192" t="s">
        <v>64</v>
      </c>
      <c r="BB247" s="192" t="s">
        <v>82</v>
      </c>
      <c r="BC247" s="192" t="s">
        <v>64</v>
      </c>
      <c r="BD247" s="192" t="s">
        <v>64</v>
      </c>
      <c r="BE247" s="192" t="s">
        <v>64</v>
      </c>
      <c r="BF247" s="192" t="s">
        <v>64</v>
      </c>
      <c r="BG247" s="192" t="s">
        <v>64</v>
      </c>
      <c r="BH247" s="192" t="s">
        <v>64</v>
      </c>
      <c r="BI247" s="192" t="s">
        <v>64</v>
      </c>
      <c r="BJ247" s="192" t="s">
        <v>82</v>
      </c>
      <c r="BK247" s="192" t="s">
        <v>64</v>
      </c>
      <c r="BL247" s="192" t="s">
        <v>64</v>
      </c>
      <c r="BM247" s="192" t="s">
        <v>64</v>
      </c>
      <c r="BN247" s="192" t="s">
        <v>64</v>
      </c>
      <c r="BO247" s="192" t="s">
        <v>64</v>
      </c>
      <c r="BP247" s="192" t="s">
        <v>64</v>
      </c>
      <c r="BQ247" s="192" t="s">
        <v>64</v>
      </c>
      <c r="BR247" s="192" t="s">
        <v>64</v>
      </c>
      <c r="BS247" s="192" t="s">
        <v>64</v>
      </c>
      <c r="BT247" s="192" t="s">
        <v>64</v>
      </c>
      <c r="BU247" s="192" t="s">
        <v>64</v>
      </c>
      <c r="BV247" s="192" t="s">
        <v>64</v>
      </c>
      <c r="BW247" s="192" t="s">
        <v>64</v>
      </c>
      <c r="BX247" s="192" t="s">
        <v>64</v>
      </c>
      <c r="BY247" s="192" t="s">
        <v>64</v>
      </c>
      <c r="BZ247" s="192" t="s">
        <v>64</v>
      </c>
      <c r="CA247" s="192" t="s">
        <v>64</v>
      </c>
      <c r="CB247" s="192" t="s">
        <v>64</v>
      </c>
      <c r="CC247" s="192" t="s">
        <v>64</v>
      </c>
      <c r="CD247" s="192" t="s">
        <v>64</v>
      </c>
      <c r="CE247" s="192" t="s">
        <v>64</v>
      </c>
      <c r="CF247" s="192" t="s">
        <v>64</v>
      </c>
      <c r="CG247" s="192" t="s">
        <v>64</v>
      </c>
      <c r="CH247" s="192" t="s">
        <v>64</v>
      </c>
      <c r="CI247" s="192" t="s">
        <v>64</v>
      </c>
      <c r="CJ247" s="192" t="s">
        <v>64</v>
      </c>
      <c r="CK247" s="192" t="s">
        <v>64</v>
      </c>
      <c r="CL247" s="192" t="s">
        <v>64</v>
      </c>
      <c r="CM247" s="192" t="s">
        <v>64</v>
      </c>
      <c r="CN247" s="192" t="s">
        <v>64</v>
      </c>
      <c r="CO247" s="192" t="s">
        <v>64</v>
      </c>
      <c r="CP247" s="192" t="s">
        <v>64</v>
      </c>
      <c r="CQ247" s="192" t="s">
        <v>64</v>
      </c>
      <c r="CR247" s="192" t="s">
        <v>82</v>
      </c>
      <c r="CS247" s="192" t="s">
        <v>82</v>
      </c>
      <c r="CT247" s="192" t="s">
        <v>82</v>
      </c>
      <c r="CU247" s="192" t="s">
        <v>64</v>
      </c>
      <c r="CV247" s="192" t="s">
        <v>64</v>
      </c>
      <c r="CW247" s="192" t="s">
        <v>64</v>
      </c>
      <c r="CX247" s="192" t="s">
        <v>64</v>
      </c>
      <c r="CY247" s="192" t="s">
        <v>64</v>
      </c>
      <c r="CZ247" s="192" t="s">
        <v>64</v>
      </c>
      <c r="DA247" s="192" t="s">
        <v>64</v>
      </c>
      <c r="DB247" s="192" t="s">
        <v>64</v>
      </c>
      <c r="DC247" s="192" t="s">
        <v>64</v>
      </c>
      <c r="DD247" s="192" t="s">
        <v>64</v>
      </c>
      <c r="DE247" s="192" t="s">
        <v>64</v>
      </c>
      <c r="DF247" s="192" t="s">
        <v>64</v>
      </c>
      <c r="DG247" s="192" t="s">
        <v>64</v>
      </c>
      <c r="DH247" s="192" t="s">
        <v>64</v>
      </c>
      <c r="DI247" s="192" t="s">
        <v>64</v>
      </c>
      <c r="DJ247" s="192" t="s">
        <v>64</v>
      </c>
      <c r="DK247" s="192" t="s">
        <v>64</v>
      </c>
      <c r="DL247" s="192" t="s">
        <v>64</v>
      </c>
      <c r="DM247" s="192" t="s">
        <v>64</v>
      </c>
      <c r="DN247" s="192" t="s">
        <v>64</v>
      </c>
      <c r="DO247" s="192" t="s">
        <v>64</v>
      </c>
      <c r="DP247" s="192" t="s">
        <v>64</v>
      </c>
      <c r="DQ247" s="192" t="s">
        <v>64</v>
      </c>
      <c r="DR247" s="192" t="s">
        <v>82</v>
      </c>
      <c r="DS247" s="192" t="s">
        <v>64</v>
      </c>
      <c r="DT247" s="192" t="s">
        <v>64</v>
      </c>
      <c r="DU247" s="192" t="s">
        <v>64</v>
      </c>
      <c r="DV247" s="192" t="s">
        <v>64</v>
      </c>
      <c r="DW247" s="192" t="s">
        <v>64</v>
      </c>
      <c r="DX247" s="192" t="s">
        <v>64</v>
      </c>
      <c r="DY247" s="192" t="s">
        <v>64</v>
      </c>
      <c r="DZ247" s="192" t="s">
        <v>64</v>
      </c>
      <c r="EA247" s="192" t="s">
        <v>64</v>
      </c>
      <c r="EB247" s="192" t="s">
        <v>64</v>
      </c>
      <c r="EC247" s="192" t="s">
        <v>64</v>
      </c>
      <c r="ED247" s="192" t="s">
        <v>64</v>
      </c>
      <c r="EE247" s="192" t="s">
        <v>64</v>
      </c>
      <c r="EF247" s="192" t="s">
        <v>82</v>
      </c>
      <c r="EG247" s="192" t="s">
        <v>64</v>
      </c>
      <c r="EH247" s="192" t="s">
        <v>64</v>
      </c>
      <c r="EI247" s="192" t="s">
        <v>64</v>
      </c>
      <c r="EJ247" s="192" t="s">
        <v>64</v>
      </c>
      <c r="EK247" s="192" t="s">
        <v>64</v>
      </c>
      <c r="EL247" s="192" t="s">
        <v>64</v>
      </c>
      <c r="EM247" s="192" t="s">
        <v>64</v>
      </c>
      <c r="EN247" s="192" t="s">
        <v>64</v>
      </c>
      <c r="EO247" s="192" t="s">
        <v>64</v>
      </c>
      <c r="EP247" s="192" t="s">
        <v>64</v>
      </c>
      <c r="EQ247" s="192" t="s">
        <v>64</v>
      </c>
      <c r="ER247" s="192" t="s">
        <v>64</v>
      </c>
      <c r="ES247" s="192" t="s">
        <v>64</v>
      </c>
      <c r="ET247" s="192" t="s">
        <v>64</v>
      </c>
      <c r="EU247" s="192" t="s">
        <v>64</v>
      </c>
      <c r="EV247" s="192" t="s">
        <v>64</v>
      </c>
      <c r="EW247" s="192" t="s">
        <v>64</v>
      </c>
      <c r="EX247" s="192" t="s">
        <v>64</v>
      </c>
      <c r="EY247" s="192" t="s">
        <v>64</v>
      </c>
      <c r="EZ247" s="192" t="s">
        <v>64</v>
      </c>
      <c r="FA247" s="192" t="s">
        <v>64</v>
      </c>
      <c r="FB247" s="192" t="s">
        <v>64</v>
      </c>
      <c r="FC247" s="192" t="s">
        <v>64</v>
      </c>
      <c r="FD247" s="192" t="s">
        <v>64</v>
      </c>
      <c r="FE247" s="192" t="s">
        <v>64</v>
      </c>
      <c r="FF247" s="192" t="s">
        <v>64</v>
      </c>
      <c r="FG247" s="192" t="s">
        <v>64</v>
      </c>
      <c r="FH247" s="192" t="s">
        <v>64</v>
      </c>
      <c r="FI247" s="192" t="s">
        <v>64</v>
      </c>
      <c r="FJ247" s="192" t="s">
        <v>64</v>
      </c>
      <c r="FK247" s="192" t="s">
        <v>64</v>
      </c>
      <c r="FL247" s="192" t="s">
        <v>64</v>
      </c>
      <c r="FM247" s="192" t="s">
        <v>64</v>
      </c>
      <c r="FN247" s="192" t="s">
        <v>64</v>
      </c>
      <c r="FO247" s="192" t="s">
        <v>64</v>
      </c>
      <c r="FP247" s="192" t="s">
        <v>64</v>
      </c>
      <c r="FQ247" s="192" t="s">
        <v>64</v>
      </c>
      <c r="FR247" s="192" t="s">
        <v>64</v>
      </c>
      <c r="FS247" s="192" t="s">
        <v>64</v>
      </c>
      <c r="FT247" s="192" t="s">
        <v>64</v>
      </c>
      <c r="FU247" s="192" t="s">
        <v>64</v>
      </c>
      <c r="FV247" s="192" t="s">
        <v>82</v>
      </c>
      <c r="FW247" s="192" t="s">
        <v>64</v>
      </c>
      <c r="FX247" s="192" t="s">
        <v>64</v>
      </c>
      <c r="FY247" s="192" t="s">
        <v>64</v>
      </c>
      <c r="FZ247" s="192" t="s">
        <v>64</v>
      </c>
      <c r="GA247" s="192" t="s">
        <v>64</v>
      </c>
      <c r="GB247" s="192" t="s">
        <v>64</v>
      </c>
      <c r="GC247" s="192" t="s">
        <v>64</v>
      </c>
      <c r="GD247" s="192" t="s">
        <v>64</v>
      </c>
      <c r="GE247" s="192" t="s">
        <v>64</v>
      </c>
      <c r="GF247" s="192" t="s">
        <v>64</v>
      </c>
      <c r="GG247" s="192" t="s">
        <v>64</v>
      </c>
      <c r="GH247" s="192" t="s">
        <v>64</v>
      </c>
      <c r="GI247" s="192" t="s">
        <v>64</v>
      </c>
      <c r="GJ247" s="192" t="s">
        <v>64</v>
      </c>
      <c r="GK247" s="192" t="s">
        <v>64</v>
      </c>
      <c r="GL247" s="192" t="s">
        <v>64</v>
      </c>
      <c r="GM247" s="192" t="s">
        <v>64</v>
      </c>
      <c r="GN247" s="192" t="s">
        <v>82</v>
      </c>
      <c r="GO247" s="192" t="s">
        <v>64</v>
      </c>
      <c r="GP247" s="192" t="s">
        <v>64</v>
      </c>
      <c r="GQ247" s="192" t="s">
        <v>64</v>
      </c>
      <c r="GR247" s="192" t="s">
        <v>64</v>
      </c>
      <c r="GS247" s="192" t="s">
        <v>64</v>
      </c>
      <c r="GT247" s="192" t="s">
        <v>82</v>
      </c>
      <c r="GU247" s="192" t="s">
        <v>64</v>
      </c>
      <c r="GV247" s="192" t="s">
        <v>64</v>
      </c>
      <c r="GW247" s="192" t="s">
        <v>64</v>
      </c>
      <c r="GX247" s="192" t="s">
        <v>64</v>
      </c>
      <c r="GY247" s="192" t="s">
        <v>64</v>
      </c>
      <c r="GZ247" s="192" t="s">
        <v>64</v>
      </c>
      <c r="HA247" s="192" t="s">
        <v>64</v>
      </c>
      <c r="HB247" s="192" t="s">
        <v>64</v>
      </c>
      <c r="HC247" s="192" t="s">
        <v>82</v>
      </c>
      <c r="HD247" s="192" t="s">
        <v>64</v>
      </c>
      <c r="HE247" s="192" t="s">
        <v>64</v>
      </c>
      <c r="HF247" s="192" t="s">
        <v>64</v>
      </c>
      <c r="HG247" s="192" t="s">
        <v>64</v>
      </c>
      <c r="HH247" s="192" t="s">
        <v>64</v>
      </c>
      <c r="HI247" s="192" t="s">
        <v>64</v>
      </c>
      <c r="HJ247" s="192" t="s">
        <v>64</v>
      </c>
      <c r="HK247" s="192" t="s">
        <v>64</v>
      </c>
      <c r="HL247" s="192" t="s">
        <v>64</v>
      </c>
      <c r="HM247" s="192" t="s">
        <v>64</v>
      </c>
      <c r="HN247" s="192" t="s">
        <v>64</v>
      </c>
      <c r="HO247" s="192" t="s">
        <v>82</v>
      </c>
      <c r="HP247" s="192" t="s">
        <v>82</v>
      </c>
      <c r="HQ247" s="192" t="s">
        <v>82</v>
      </c>
      <c r="HR247" s="192" t="s">
        <v>82</v>
      </c>
      <c r="HS247" s="192" t="s">
        <v>64</v>
      </c>
      <c r="HT247" s="192" t="s">
        <v>64</v>
      </c>
      <c r="HU247" s="192" t="s">
        <v>64</v>
      </c>
      <c r="HV247" s="192" t="s">
        <v>64</v>
      </c>
      <c r="HW247" s="192" t="s">
        <v>64</v>
      </c>
      <c r="HX247" s="192" t="s">
        <v>64</v>
      </c>
      <c r="HY247" s="192" t="s">
        <v>64</v>
      </c>
      <c r="HZ247" s="192" t="s">
        <v>64</v>
      </c>
      <c r="IA247" s="192" t="s">
        <v>64</v>
      </c>
      <c r="IB247" s="192" t="s">
        <v>64</v>
      </c>
      <c r="IC247" s="192" t="s">
        <v>64</v>
      </c>
      <c r="ID247" s="192" t="s">
        <v>64</v>
      </c>
      <c r="IE247" s="192" t="s">
        <v>64</v>
      </c>
      <c r="IF247" s="192" t="s">
        <v>64</v>
      </c>
      <c r="IG247" s="192" t="s">
        <v>64</v>
      </c>
      <c r="IH247" s="192" t="s">
        <v>64</v>
      </c>
      <c r="II247" s="192" t="s">
        <v>64</v>
      </c>
      <c r="IJ247" s="192" t="s">
        <v>64</v>
      </c>
      <c r="IK247" s="192" t="s">
        <v>64</v>
      </c>
      <c r="IL247" s="192" t="s">
        <v>64</v>
      </c>
      <c r="IM247" s="192" t="s">
        <v>490</v>
      </c>
      <c r="IN247" s="192" t="s">
        <v>83</v>
      </c>
      <c r="IO247" s="192" t="s">
        <v>489</v>
      </c>
      <c r="IP247" s="192" t="s">
        <v>487</v>
      </c>
      <c r="IQ247" s="192" t="s">
        <v>82</v>
      </c>
      <c r="IR247" s="192" t="s">
        <v>82</v>
      </c>
    </row>
    <row r="248" spans="1:252">
      <c r="A248" s="209" t="str">
        <f t="shared" si="3"/>
        <v>Report</v>
      </c>
      <c r="B248" s="192">
        <v>136092</v>
      </c>
      <c r="C248" s="192">
        <v>2036040</v>
      </c>
      <c r="D248" s="192" t="s">
        <v>1388</v>
      </c>
      <c r="E248" s="192" t="s">
        <v>778</v>
      </c>
      <c r="F248" s="192" t="s">
        <v>534</v>
      </c>
      <c r="G248" s="192" t="s">
        <v>534</v>
      </c>
      <c r="H248" s="192" t="s">
        <v>845</v>
      </c>
      <c r="I248" s="192" t="s">
        <v>1389</v>
      </c>
      <c r="J248" s="192" t="s">
        <v>781</v>
      </c>
      <c r="K248" s="192" t="s">
        <v>781</v>
      </c>
      <c r="L248" s="192" t="s">
        <v>782</v>
      </c>
      <c r="M248" s="192" t="s">
        <v>783</v>
      </c>
      <c r="N248" s="210" t="s">
        <v>784</v>
      </c>
      <c r="O248" s="211">
        <v>10035808</v>
      </c>
      <c r="P248" s="196">
        <v>43025</v>
      </c>
      <c r="Q248" s="196">
        <v>43027</v>
      </c>
      <c r="R248" s="196">
        <v>43063</v>
      </c>
      <c r="S248" s="192" t="s">
        <v>785</v>
      </c>
      <c r="T248" s="192" t="s">
        <v>786</v>
      </c>
      <c r="U248" s="192">
        <v>2</v>
      </c>
      <c r="V248" s="192">
        <v>2</v>
      </c>
      <c r="W248" s="192">
        <v>2</v>
      </c>
      <c r="X248" s="192">
        <v>2</v>
      </c>
      <c r="Y248" s="192">
        <v>2</v>
      </c>
      <c r="Z248" s="192" t="s">
        <v>783</v>
      </c>
      <c r="AA248" s="192" t="s">
        <v>783</v>
      </c>
      <c r="AB248" s="192" t="s">
        <v>489</v>
      </c>
      <c r="AC248" s="192" t="s">
        <v>487</v>
      </c>
      <c r="AD248" s="192" t="s">
        <v>783</v>
      </c>
      <c r="AE248" s="192" t="s">
        <v>783</v>
      </c>
      <c r="AF248" s="192" t="s">
        <v>783</v>
      </c>
      <c r="AG248" s="192" t="s">
        <v>783</v>
      </c>
      <c r="AH248" s="192" t="s">
        <v>783</v>
      </c>
      <c r="AI248" s="192" t="s">
        <v>783</v>
      </c>
      <c r="AJ248" s="192" t="s">
        <v>783</v>
      </c>
      <c r="AK248" s="192" t="s">
        <v>787</v>
      </c>
      <c r="AL248" s="192" t="s">
        <v>64</v>
      </c>
      <c r="AM248" s="192" t="s">
        <v>64</v>
      </c>
      <c r="AN248" s="192" t="s">
        <v>64</v>
      </c>
      <c r="AO248" s="192" t="s">
        <v>64</v>
      </c>
      <c r="AP248" s="192" t="s">
        <v>64</v>
      </c>
      <c r="AQ248" s="192" t="s">
        <v>64</v>
      </c>
      <c r="AR248" s="192" t="s">
        <v>64</v>
      </c>
      <c r="AS248" s="192" t="s">
        <v>64</v>
      </c>
      <c r="AT248" s="192" t="s">
        <v>64</v>
      </c>
      <c r="AU248" s="192" t="s">
        <v>64</v>
      </c>
      <c r="AV248" s="192" t="s">
        <v>64</v>
      </c>
      <c r="AW248" s="192" t="s">
        <v>64</v>
      </c>
      <c r="AX248" s="192" t="s">
        <v>64</v>
      </c>
      <c r="AY248" s="192" t="s">
        <v>64</v>
      </c>
      <c r="AZ248" s="192" t="s">
        <v>64</v>
      </c>
      <c r="BA248" s="192" t="s">
        <v>64</v>
      </c>
      <c r="BB248" s="192" t="s">
        <v>82</v>
      </c>
      <c r="BC248" s="192" t="s">
        <v>64</v>
      </c>
      <c r="BD248" s="192" t="s">
        <v>64</v>
      </c>
      <c r="BE248" s="192" t="s">
        <v>64</v>
      </c>
      <c r="BF248" s="192" t="s">
        <v>64</v>
      </c>
      <c r="BG248" s="192" t="s">
        <v>64</v>
      </c>
      <c r="BH248" s="192" t="s">
        <v>64</v>
      </c>
      <c r="BI248" s="192" t="s">
        <v>64</v>
      </c>
      <c r="BJ248" s="192" t="s">
        <v>82</v>
      </c>
      <c r="BK248" s="192" t="s">
        <v>82</v>
      </c>
      <c r="BL248" s="192" t="s">
        <v>64</v>
      </c>
      <c r="BM248" s="192" t="s">
        <v>64</v>
      </c>
      <c r="BN248" s="192" t="s">
        <v>64</v>
      </c>
      <c r="BO248" s="192" t="s">
        <v>64</v>
      </c>
      <c r="BP248" s="192" t="s">
        <v>64</v>
      </c>
      <c r="BQ248" s="192" t="s">
        <v>64</v>
      </c>
      <c r="BR248" s="192" t="s">
        <v>64</v>
      </c>
      <c r="BS248" s="192" t="s">
        <v>64</v>
      </c>
      <c r="BT248" s="192" t="s">
        <v>64</v>
      </c>
      <c r="BU248" s="192" t="s">
        <v>64</v>
      </c>
      <c r="BV248" s="192" t="s">
        <v>64</v>
      </c>
      <c r="BW248" s="192" t="s">
        <v>64</v>
      </c>
      <c r="BX248" s="192" t="s">
        <v>64</v>
      </c>
      <c r="BY248" s="192" t="s">
        <v>64</v>
      </c>
      <c r="BZ248" s="192" t="s">
        <v>64</v>
      </c>
      <c r="CA248" s="192" t="s">
        <v>64</v>
      </c>
      <c r="CB248" s="192" t="s">
        <v>64</v>
      </c>
      <c r="CC248" s="192" t="s">
        <v>64</v>
      </c>
      <c r="CD248" s="192" t="s">
        <v>64</v>
      </c>
      <c r="CE248" s="192" t="s">
        <v>64</v>
      </c>
      <c r="CF248" s="192" t="s">
        <v>64</v>
      </c>
      <c r="CG248" s="192" t="s">
        <v>64</v>
      </c>
      <c r="CH248" s="192" t="s">
        <v>64</v>
      </c>
      <c r="CI248" s="192" t="s">
        <v>64</v>
      </c>
      <c r="CJ248" s="192" t="s">
        <v>64</v>
      </c>
      <c r="CK248" s="192" t="s">
        <v>64</v>
      </c>
      <c r="CL248" s="192" t="s">
        <v>64</v>
      </c>
      <c r="CM248" s="192" t="s">
        <v>64</v>
      </c>
      <c r="CN248" s="192" t="s">
        <v>64</v>
      </c>
      <c r="CO248" s="192" t="s">
        <v>64</v>
      </c>
      <c r="CP248" s="192" t="s">
        <v>64</v>
      </c>
      <c r="CQ248" s="192" t="s">
        <v>64</v>
      </c>
      <c r="CR248" s="192" t="s">
        <v>82</v>
      </c>
      <c r="CS248" s="192" t="s">
        <v>82</v>
      </c>
      <c r="CT248" s="192" t="s">
        <v>82</v>
      </c>
      <c r="CU248" s="192" t="s">
        <v>64</v>
      </c>
      <c r="CV248" s="192" t="s">
        <v>64</v>
      </c>
      <c r="CW248" s="192" t="s">
        <v>64</v>
      </c>
      <c r="CX248" s="192" t="s">
        <v>64</v>
      </c>
      <c r="CY248" s="192" t="s">
        <v>64</v>
      </c>
      <c r="CZ248" s="192" t="s">
        <v>64</v>
      </c>
      <c r="DA248" s="192" t="s">
        <v>64</v>
      </c>
      <c r="DB248" s="192" t="s">
        <v>64</v>
      </c>
      <c r="DC248" s="192" t="s">
        <v>64</v>
      </c>
      <c r="DD248" s="192" t="s">
        <v>64</v>
      </c>
      <c r="DE248" s="192" t="s">
        <v>64</v>
      </c>
      <c r="DF248" s="192" t="s">
        <v>64</v>
      </c>
      <c r="DG248" s="192" t="s">
        <v>64</v>
      </c>
      <c r="DH248" s="192" t="s">
        <v>64</v>
      </c>
      <c r="DI248" s="192" t="s">
        <v>64</v>
      </c>
      <c r="DJ248" s="192" t="s">
        <v>64</v>
      </c>
      <c r="DK248" s="192" t="s">
        <v>64</v>
      </c>
      <c r="DL248" s="192" t="s">
        <v>64</v>
      </c>
      <c r="DM248" s="192" t="s">
        <v>64</v>
      </c>
      <c r="DN248" s="192" t="s">
        <v>64</v>
      </c>
      <c r="DO248" s="192" t="s">
        <v>64</v>
      </c>
      <c r="DP248" s="192" t="s">
        <v>64</v>
      </c>
      <c r="DQ248" s="192" t="s">
        <v>64</v>
      </c>
      <c r="DR248" s="192" t="s">
        <v>82</v>
      </c>
      <c r="DS248" s="192" t="s">
        <v>64</v>
      </c>
      <c r="DT248" s="192" t="s">
        <v>64</v>
      </c>
      <c r="DU248" s="192" t="s">
        <v>64</v>
      </c>
      <c r="DV248" s="192" t="s">
        <v>64</v>
      </c>
      <c r="DW248" s="192" t="s">
        <v>64</v>
      </c>
      <c r="DX248" s="192" t="s">
        <v>64</v>
      </c>
      <c r="DY248" s="192" t="s">
        <v>64</v>
      </c>
      <c r="DZ248" s="192" t="s">
        <v>64</v>
      </c>
      <c r="EA248" s="192" t="s">
        <v>64</v>
      </c>
      <c r="EB248" s="192" t="s">
        <v>64</v>
      </c>
      <c r="EC248" s="192" t="s">
        <v>64</v>
      </c>
      <c r="ED248" s="192" t="s">
        <v>64</v>
      </c>
      <c r="EE248" s="192" t="s">
        <v>64</v>
      </c>
      <c r="EF248" s="192" t="s">
        <v>82</v>
      </c>
      <c r="EG248" s="192" t="s">
        <v>64</v>
      </c>
      <c r="EH248" s="192" t="s">
        <v>82</v>
      </c>
      <c r="EI248" s="192" t="s">
        <v>82</v>
      </c>
      <c r="EJ248" s="192" t="s">
        <v>82</v>
      </c>
      <c r="EK248" s="192" t="s">
        <v>82</v>
      </c>
      <c r="EL248" s="192" t="s">
        <v>82</v>
      </c>
      <c r="EM248" s="192" t="s">
        <v>82</v>
      </c>
      <c r="EN248" s="192" t="s">
        <v>82</v>
      </c>
      <c r="EO248" s="192" t="s">
        <v>82</v>
      </c>
      <c r="EP248" s="192" t="s">
        <v>82</v>
      </c>
      <c r="EQ248" s="192" t="s">
        <v>64</v>
      </c>
      <c r="ER248" s="192" t="s">
        <v>64</v>
      </c>
      <c r="ES248" s="192" t="s">
        <v>64</v>
      </c>
      <c r="ET248" s="192" t="s">
        <v>64</v>
      </c>
      <c r="EU248" s="192" t="s">
        <v>64</v>
      </c>
      <c r="EV248" s="192" t="s">
        <v>64</v>
      </c>
      <c r="EW248" s="192" t="s">
        <v>64</v>
      </c>
      <c r="EX248" s="192" t="s">
        <v>64</v>
      </c>
      <c r="EY248" s="192" t="s">
        <v>64</v>
      </c>
      <c r="EZ248" s="192" t="s">
        <v>64</v>
      </c>
      <c r="FA248" s="192" t="s">
        <v>64</v>
      </c>
      <c r="FB248" s="192" t="s">
        <v>64</v>
      </c>
      <c r="FC248" s="192" t="s">
        <v>64</v>
      </c>
      <c r="FD248" s="192" t="s">
        <v>82</v>
      </c>
      <c r="FE248" s="192" t="s">
        <v>64</v>
      </c>
      <c r="FF248" s="192" t="s">
        <v>64</v>
      </c>
      <c r="FG248" s="192" t="s">
        <v>64</v>
      </c>
      <c r="FH248" s="192" t="s">
        <v>64</v>
      </c>
      <c r="FI248" s="192" t="s">
        <v>64</v>
      </c>
      <c r="FJ248" s="192" t="s">
        <v>64</v>
      </c>
      <c r="FK248" s="192" t="s">
        <v>64</v>
      </c>
      <c r="FL248" s="192" t="s">
        <v>82</v>
      </c>
      <c r="FM248" s="192" t="s">
        <v>83</v>
      </c>
      <c r="FN248" s="192" t="s">
        <v>82</v>
      </c>
      <c r="FO248" s="192" t="s">
        <v>64</v>
      </c>
      <c r="FP248" s="192" t="s">
        <v>64</v>
      </c>
      <c r="FQ248" s="192" t="s">
        <v>64</v>
      </c>
      <c r="FR248" s="192" t="s">
        <v>64</v>
      </c>
      <c r="FS248" s="192" t="s">
        <v>64</v>
      </c>
      <c r="FT248" s="192" t="s">
        <v>64</v>
      </c>
      <c r="FU248" s="192" t="s">
        <v>64</v>
      </c>
      <c r="FV248" s="192" t="s">
        <v>82</v>
      </c>
      <c r="FW248" s="192" t="s">
        <v>64</v>
      </c>
      <c r="FX248" s="192" t="s">
        <v>64</v>
      </c>
      <c r="FY248" s="192" t="s">
        <v>64</v>
      </c>
      <c r="FZ248" s="192" t="s">
        <v>64</v>
      </c>
      <c r="GA248" s="192" t="s">
        <v>64</v>
      </c>
      <c r="GB248" s="192" t="s">
        <v>64</v>
      </c>
      <c r="GC248" s="192" t="s">
        <v>64</v>
      </c>
      <c r="GD248" s="192" t="s">
        <v>64</v>
      </c>
      <c r="GE248" s="192" t="s">
        <v>64</v>
      </c>
      <c r="GF248" s="192" t="s">
        <v>64</v>
      </c>
      <c r="GG248" s="192" t="s">
        <v>64</v>
      </c>
      <c r="GH248" s="192" t="s">
        <v>64</v>
      </c>
      <c r="GI248" s="192" t="s">
        <v>64</v>
      </c>
      <c r="GJ248" s="192" t="s">
        <v>64</v>
      </c>
      <c r="GK248" s="192" t="s">
        <v>64</v>
      </c>
      <c r="GL248" s="192" t="s">
        <v>64</v>
      </c>
      <c r="GM248" s="192" t="s">
        <v>64</v>
      </c>
      <c r="GN248" s="192" t="s">
        <v>82</v>
      </c>
      <c r="GO248" s="192" t="s">
        <v>64</v>
      </c>
      <c r="GP248" s="192" t="s">
        <v>64</v>
      </c>
      <c r="GQ248" s="192" t="s">
        <v>64</v>
      </c>
      <c r="GR248" s="192" t="s">
        <v>64</v>
      </c>
      <c r="GS248" s="192" t="s">
        <v>64</v>
      </c>
      <c r="GT248" s="192" t="s">
        <v>82</v>
      </c>
      <c r="GU248" s="192" t="s">
        <v>64</v>
      </c>
      <c r="GV248" s="192" t="s">
        <v>64</v>
      </c>
      <c r="GW248" s="192" t="s">
        <v>64</v>
      </c>
      <c r="GX248" s="192" t="s">
        <v>64</v>
      </c>
      <c r="GY248" s="192" t="s">
        <v>64</v>
      </c>
      <c r="GZ248" s="192" t="s">
        <v>64</v>
      </c>
      <c r="HA248" s="192" t="s">
        <v>64</v>
      </c>
      <c r="HB248" s="192" t="s">
        <v>64</v>
      </c>
      <c r="HC248" s="192" t="s">
        <v>64</v>
      </c>
      <c r="HD248" s="192" t="s">
        <v>82</v>
      </c>
      <c r="HE248" s="192" t="s">
        <v>64</v>
      </c>
      <c r="HF248" s="192" t="s">
        <v>64</v>
      </c>
      <c r="HG248" s="192" t="s">
        <v>64</v>
      </c>
      <c r="HH248" s="192" t="s">
        <v>64</v>
      </c>
      <c r="HI248" s="192" t="s">
        <v>64</v>
      </c>
      <c r="HJ248" s="192" t="s">
        <v>64</v>
      </c>
      <c r="HK248" s="192" t="s">
        <v>64</v>
      </c>
      <c r="HL248" s="192" t="s">
        <v>64</v>
      </c>
      <c r="HM248" s="192" t="s">
        <v>64</v>
      </c>
      <c r="HN248" s="192" t="s">
        <v>64</v>
      </c>
      <c r="HO248" s="192" t="s">
        <v>82</v>
      </c>
      <c r="HP248" s="192" t="s">
        <v>82</v>
      </c>
      <c r="HQ248" s="192" t="s">
        <v>82</v>
      </c>
      <c r="HR248" s="192" t="s">
        <v>82</v>
      </c>
      <c r="HS248" s="192" t="s">
        <v>64</v>
      </c>
      <c r="HT248" s="192" t="s">
        <v>64</v>
      </c>
      <c r="HU248" s="192" t="s">
        <v>64</v>
      </c>
      <c r="HV248" s="192" t="s">
        <v>64</v>
      </c>
      <c r="HW248" s="192" t="s">
        <v>64</v>
      </c>
      <c r="HX248" s="192" t="s">
        <v>64</v>
      </c>
      <c r="HY248" s="192" t="s">
        <v>64</v>
      </c>
      <c r="HZ248" s="192" t="s">
        <v>64</v>
      </c>
      <c r="IA248" s="192" t="s">
        <v>64</v>
      </c>
      <c r="IB248" s="192" t="s">
        <v>64</v>
      </c>
      <c r="IC248" s="192" t="s">
        <v>64</v>
      </c>
      <c r="ID248" s="192" t="s">
        <v>64</v>
      </c>
      <c r="IE248" s="192" t="s">
        <v>64</v>
      </c>
      <c r="IF248" s="192" t="s">
        <v>64</v>
      </c>
      <c r="IG248" s="192" t="s">
        <v>64</v>
      </c>
      <c r="IH248" s="192" t="s">
        <v>64</v>
      </c>
      <c r="II248" s="192" t="s">
        <v>64</v>
      </c>
      <c r="IJ248" s="192" t="s">
        <v>64</v>
      </c>
      <c r="IK248" s="192" t="s">
        <v>64</v>
      </c>
      <c r="IL248" s="192" t="s">
        <v>64</v>
      </c>
      <c r="IM248" s="192" t="s">
        <v>489</v>
      </c>
      <c r="IN248" s="192" t="s">
        <v>490</v>
      </c>
      <c r="IO248" s="192" t="s">
        <v>489</v>
      </c>
      <c r="IP248" s="192" t="s">
        <v>487</v>
      </c>
      <c r="IQ248" s="192" t="s">
        <v>82</v>
      </c>
      <c r="IR248" s="192" t="s">
        <v>82</v>
      </c>
    </row>
    <row r="249" spans="1:252">
      <c r="A249" s="209" t="str">
        <f t="shared" si="3"/>
        <v>Report</v>
      </c>
      <c r="B249" s="192">
        <v>138132</v>
      </c>
      <c r="C249" s="192">
        <v>8026010</v>
      </c>
      <c r="D249" s="192" t="s">
        <v>1390</v>
      </c>
      <c r="E249" s="192" t="s">
        <v>778</v>
      </c>
      <c r="F249" s="192" t="s">
        <v>536</v>
      </c>
      <c r="G249" s="192" t="s">
        <v>536</v>
      </c>
      <c r="H249" s="192" t="s">
        <v>1288</v>
      </c>
      <c r="I249" s="192" t="s">
        <v>1391</v>
      </c>
      <c r="J249" s="192" t="s">
        <v>781</v>
      </c>
      <c r="K249" s="192" t="s">
        <v>781</v>
      </c>
      <c r="L249" s="192" t="s">
        <v>782</v>
      </c>
      <c r="M249" s="192" t="s">
        <v>783</v>
      </c>
      <c r="N249" s="210" t="s">
        <v>784</v>
      </c>
      <c r="O249" s="211">
        <v>10054227</v>
      </c>
      <c r="P249" s="196">
        <v>43270</v>
      </c>
      <c r="Q249" s="196">
        <v>43272</v>
      </c>
      <c r="R249" s="196">
        <v>43301</v>
      </c>
      <c r="S249" s="192" t="s">
        <v>785</v>
      </c>
      <c r="T249" s="192" t="s">
        <v>786</v>
      </c>
      <c r="U249" s="192">
        <v>4</v>
      </c>
      <c r="V249" s="192">
        <v>4</v>
      </c>
      <c r="W249" s="192">
        <v>4</v>
      </c>
      <c r="X249" s="192">
        <v>4</v>
      </c>
      <c r="Y249" s="192">
        <v>4</v>
      </c>
      <c r="Z249" s="192" t="s">
        <v>783</v>
      </c>
      <c r="AA249" s="192" t="s">
        <v>783</v>
      </c>
      <c r="AB249" s="192" t="s">
        <v>490</v>
      </c>
      <c r="AC249" s="192" t="s">
        <v>487</v>
      </c>
      <c r="AD249" s="192" t="s">
        <v>783</v>
      </c>
      <c r="AE249" s="192" t="s">
        <v>783</v>
      </c>
      <c r="AF249" s="192" t="s">
        <v>783</v>
      </c>
      <c r="AG249" s="192" t="s">
        <v>783</v>
      </c>
      <c r="AH249" s="192" t="s">
        <v>783</v>
      </c>
      <c r="AI249" s="192" t="s">
        <v>783</v>
      </c>
      <c r="AJ249" s="192" t="s">
        <v>783</v>
      </c>
      <c r="AK249" s="192" t="s">
        <v>791</v>
      </c>
      <c r="AL249" s="192" t="s">
        <v>792</v>
      </c>
      <c r="AM249" s="192" t="s">
        <v>792</v>
      </c>
      <c r="AN249" s="192" t="s">
        <v>792</v>
      </c>
      <c r="AO249" s="192" t="s">
        <v>64</v>
      </c>
      <c r="AP249" s="192" t="s">
        <v>64</v>
      </c>
      <c r="AQ249" s="192" t="s">
        <v>64</v>
      </c>
      <c r="AR249" s="192" t="s">
        <v>64</v>
      </c>
      <c r="AS249" s="192" t="s">
        <v>792</v>
      </c>
      <c r="AT249" s="192" t="s">
        <v>65</v>
      </c>
      <c r="AU249" s="192" t="s">
        <v>65</v>
      </c>
      <c r="AV249" s="192" t="s">
        <v>64</v>
      </c>
      <c r="AW249" s="192" t="s">
        <v>64</v>
      </c>
      <c r="AX249" s="192" t="s">
        <v>64</v>
      </c>
      <c r="AY249" s="192" t="s">
        <v>65</v>
      </c>
      <c r="AZ249" s="192" t="s">
        <v>64</v>
      </c>
      <c r="BA249" s="192" t="s">
        <v>64</v>
      </c>
      <c r="BB249" s="192" t="s">
        <v>82</v>
      </c>
      <c r="BC249" s="192" t="s">
        <v>65</v>
      </c>
      <c r="BD249" s="192" t="s">
        <v>65</v>
      </c>
      <c r="BE249" s="192" t="s">
        <v>65</v>
      </c>
      <c r="BF249" s="192" t="s">
        <v>64</v>
      </c>
      <c r="BG249" s="192" t="s">
        <v>64</v>
      </c>
      <c r="BH249" s="192" t="s">
        <v>64</v>
      </c>
      <c r="BI249" s="192" t="s">
        <v>64</v>
      </c>
      <c r="BJ249" s="192" t="s">
        <v>82</v>
      </c>
      <c r="BK249" s="192" t="s">
        <v>64</v>
      </c>
      <c r="BL249" s="192" t="s">
        <v>64</v>
      </c>
      <c r="BM249" s="192" t="s">
        <v>65</v>
      </c>
      <c r="BN249" s="192" t="s">
        <v>65</v>
      </c>
      <c r="BO249" s="192" t="s">
        <v>65</v>
      </c>
      <c r="BP249" s="192" t="s">
        <v>64</v>
      </c>
      <c r="BQ249" s="192" t="s">
        <v>65</v>
      </c>
      <c r="BR249" s="192" t="s">
        <v>65</v>
      </c>
      <c r="BS249" s="192" t="s">
        <v>64</v>
      </c>
      <c r="BT249" s="192" t="s">
        <v>65</v>
      </c>
      <c r="BU249" s="192" t="s">
        <v>65</v>
      </c>
      <c r="BV249" s="192" t="s">
        <v>65</v>
      </c>
      <c r="BW249" s="192" t="s">
        <v>64</v>
      </c>
      <c r="BX249" s="192" t="s">
        <v>64</v>
      </c>
      <c r="BY249" s="192" t="s">
        <v>65</v>
      </c>
      <c r="BZ249" s="192" t="s">
        <v>65</v>
      </c>
      <c r="CA249" s="192" t="s">
        <v>65</v>
      </c>
      <c r="CB249" s="192" t="s">
        <v>65</v>
      </c>
      <c r="CC249" s="192" t="s">
        <v>64</v>
      </c>
      <c r="CD249" s="192" t="s">
        <v>64</v>
      </c>
      <c r="CE249" s="192" t="s">
        <v>65</v>
      </c>
      <c r="CF249" s="192" t="s">
        <v>64</v>
      </c>
      <c r="CG249" s="192" t="s">
        <v>65</v>
      </c>
      <c r="CH249" s="192" t="s">
        <v>64</v>
      </c>
      <c r="CI249" s="192" t="s">
        <v>64</v>
      </c>
      <c r="CJ249" s="192" t="s">
        <v>64</v>
      </c>
      <c r="CK249" s="192" t="s">
        <v>64</v>
      </c>
      <c r="CL249" s="192" t="s">
        <v>64</v>
      </c>
      <c r="CM249" s="192" t="s">
        <v>64</v>
      </c>
      <c r="CN249" s="192" t="s">
        <v>64</v>
      </c>
      <c r="CO249" s="192" t="s">
        <v>65</v>
      </c>
      <c r="CP249" s="192" t="s">
        <v>65</v>
      </c>
      <c r="CQ249" s="192" t="s">
        <v>65</v>
      </c>
      <c r="CR249" s="192" t="s">
        <v>82</v>
      </c>
      <c r="CS249" s="192" t="s">
        <v>82</v>
      </c>
      <c r="CT249" s="192" t="s">
        <v>82</v>
      </c>
      <c r="CU249" s="192" t="s">
        <v>65</v>
      </c>
      <c r="CV249" s="192" t="s">
        <v>64</v>
      </c>
      <c r="CW249" s="192" t="s">
        <v>65</v>
      </c>
      <c r="CX249" s="192" t="s">
        <v>64</v>
      </c>
      <c r="CY249" s="192" t="s">
        <v>64</v>
      </c>
      <c r="CZ249" s="192" t="s">
        <v>64</v>
      </c>
      <c r="DA249" s="192" t="s">
        <v>65</v>
      </c>
      <c r="DB249" s="192" t="s">
        <v>64</v>
      </c>
      <c r="DC249" s="192" t="s">
        <v>64</v>
      </c>
      <c r="DD249" s="192" t="s">
        <v>64</v>
      </c>
      <c r="DE249" s="192" t="s">
        <v>65</v>
      </c>
      <c r="DF249" s="192" t="s">
        <v>64</v>
      </c>
      <c r="DG249" s="192" t="s">
        <v>65</v>
      </c>
      <c r="DH249" s="192" t="s">
        <v>64</v>
      </c>
      <c r="DI249" s="192" t="s">
        <v>64</v>
      </c>
      <c r="DJ249" s="192" t="s">
        <v>64</v>
      </c>
      <c r="DK249" s="192" t="s">
        <v>64</v>
      </c>
      <c r="DL249" s="192" t="s">
        <v>64</v>
      </c>
      <c r="DM249" s="192" t="s">
        <v>64</v>
      </c>
      <c r="DN249" s="192" t="s">
        <v>64</v>
      </c>
      <c r="DO249" s="192" t="s">
        <v>64</v>
      </c>
      <c r="DP249" s="192" t="s">
        <v>64</v>
      </c>
      <c r="DQ249" s="192" t="s">
        <v>64</v>
      </c>
      <c r="DR249" s="192" t="s">
        <v>64</v>
      </c>
      <c r="DS249" s="192" t="s">
        <v>64</v>
      </c>
      <c r="DT249" s="192" t="s">
        <v>64</v>
      </c>
      <c r="DU249" s="192" t="s">
        <v>64</v>
      </c>
      <c r="DV249" s="192" t="s">
        <v>64</v>
      </c>
      <c r="DW249" s="192" t="s">
        <v>64</v>
      </c>
      <c r="DX249" s="192" t="s">
        <v>64</v>
      </c>
      <c r="DY249" s="192" t="s">
        <v>64</v>
      </c>
      <c r="DZ249" s="192" t="s">
        <v>64</v>
      </c>
      <c r="EA249" s="192" t="s">
        <v>64</v>
      </c>
      <c r="EB249" s="192" t="s">
        <v>64</v>
      </c>
      <c r="EC249" s="192" t="s">
        <v>64</v>
      </c>
      <c r="ED249" s="192" t="s">
        <v>64</v>
      </c>
      <c r="EE249" s="192" t="s">
        <v>64</v>
      </c>
      <c r="EF249" s="192" t="s">
        <v>82</v>
      </c>
      <c r="EG249" s="192" t="s">
        <v>64</v>
      </c>
      <c r="EH249" s="192" t="s">
        <v>64</v>
      </c>
      <c r="EI249" s="192" t="s">
        <v>64</v>
      </c>
      <c r="EJ249" s="192" t="s">
        <v>64</v>
      </c>
      <c r="EK249" s="192" t="s">
        <v>64</v>
      </c>
      <c r="EL249" s="192" t="s">
        <v>64</v>
      </c>
      <c r="EM249" s="192" t="s">
        <v>64</v>
      </c>
      <c r="EN249" s="192" t="s">
        <v>64</v>
      </c>
      <c r="EO249" s="192" t="s">
        <v>64</v>
      </c>
      <c r="EP249" s="192" t="s">
        <v>64</v>
      </c>
      <c r="EQ249" s="192" t="s">
        <v>64</v>
      </c>
      <c r="ER249" s="192" t="s">
        <v>64</v>
      </c>
      <c r="ES249" s="192" t="s">
        <v>64</v>
      </c>
      <c r="ET249" s="192" t="s">
        <v>64</v>
      </c>
      <c r="EU249" s="192" t="s">
        <v>64</v>
      </c>
      <c r="EV249" s="192" t="s">
        <v>64</v>
      </c>
      <c r="EW249" s="192" t="s">
        <v>64</v>
      </c>
      <c r="EX249" s="192" t="s">
        <v>64</v>
      </c>
      <c r="EY249" s="192" t="s">
        <v>64</v>
      </c>
      <c r="EZ249" s="192" t="s">
        <v>64</v>
      </c>
      <c r="FA249" s="192" t="s">
        <v>64</v>
      </c>
      <c r="FB249" s="192" t="s">
        <v>64</v>
      </c>
      <c r="FC249" s="192" t="s">
        <v>64</v>
      </c>
      <c r="FD249" s="192" t="s">
        <v>64</v>
      </c>
      <c r="FE249" s="192" t="s">
        <v>64</v>
      </c>
      <c r="FF249" s="192" t="s">
        <v>64</v>
      </c>
      <c r="FG249" s="192" t="s">
        <v>64</v>
      </c>
      <c r="FH249" s="192" t="s">
        <v>64</v>
      </c>
      <c r="FI249" s="192" t="s">
        <v>64</v>
      </c>
      <c r="FJ249" s="192" t="s">
        <v>64</v>
      </c>
      <c r="FK249" s="192" t="s">
        <v>64</v>
      </c>
      <c r="FL249" s="192" t="s">
        <v>64</v>
      </c>
      <c r="FM249" s="192" t="s">
        <v>64</v>
      </c>
      <c r="FN249" s="192" t="s">
        <v>64</v>
      </c>
      <c r="FO249" s="192" t="s">
        <v>64</v>
      </c>
      <c r="FP249" s="192" t="s">
        <v>64</v>
      </c>
      <c r="FQ249" s="192" t="s">
        <v>64</v>
      </c>
      <c r="FR249" s="192" t="s">
        <v>64</v>
      </c>
      <c r="FS249" s="192" t="s">
        <v>64</v>
      </c>
      <c r="FT249" s="192" t="s">
        <v>64</v>
      </c>
      <c r="FU249" s="192" t="s">
        <v>64</v>
      </c>
      <c r="FV249" s="192" t="s">
        <v>64</v>
      </c>
      <c r="FW249" s="192" t="s">
        <v>64</v>
      </c>
      <c r="FX249" s="192" t="s">
        <v>64</v>
      </c>
      <c r="FY249" s="192" t="s">
        <v>64</v>
      </c>
      <c r="FZ249" s="192" t="s">
        <v>64</v>
      </c>
      <c r="GA249" s="192" t="s">
        <v>64</v>
      </c>
      <c r="GB249" s="192" t="s">
        <v>64</v>
      </c>
      <c r="GC249" s="192" t="s">
        <v>64</v>
      </c>
      <c r="GD249" s="192" t="s">
        <v>64</v>
      </c>
      <c r="GE249" s="192" t="s">
        <v>64</v>
      </c>
      <c r="GF249" s="192" t="s">
        <v>64</v>
      </c>
      <c r="GG249" s="192" t="s">
        <v>64</v>
      </c>
      <c r="GH249" s="192" t="s">
        <v>64</v>
      </c>
      <c r="GI249" s="192" t="s">
        <v>64</v>
      </c>
      <c r="GJ249" s="192" t="s">
        <v>64</v>
      </c>
      <c r="GK249" s="192" t="s">
        <v>64</v>
      </c>
      <c r="GL249" s="192" t="s">
        <v>64</v>
      </c>
      <c r="GM249" s="192" t="s">
        <v>64</v>
      </c>
      <c r="GN249" s="192" t="s">
        <v>82</v>
      </c>
      <c r="GO249" s="192" t="s">
        <v>64</v>
      </c>
      <c r="GP249" s="192" t="s">
        <v>64</v>
      </c>
      <c r="GQ249" s="192" t="s">
        <v>64</v>
      </c>
      <c r="GR249" s="192" t="s">
        <v>64</v>
      </c>
      <c r="GS249" s="192" t="s">
        <v>64</v>
      </c>
      <c r="GT249" s="192" t="s">
        <v>64</v>
      </c>
      <c r="GU249" s="192" t="s">
        <v>64</v>
      </c>
      <c r="GV249" s="192" t="s">
        <v>64</v>
      </c>
      <c r="GW249" s="192" t="s">
        <v>64</v>
      </c>
      <c r="GX249" s="192" t="s">
        <v>64</v>
      </c>
      <c r="GY249" s="192" t="s">
        <v>64</v>
      </c>
      <c r="GZ249" s="192" t="s">
        <v>64</v>
      </c>
      <c r="HA249" s="192" t="s">
        <v>64</v>
      </c>
      <c r="HB249" s="192" t="s">
        <v>64</v>
      </c>
      <c r="HC249" s="192" t="s">
        <v>64</v>
      </c>
      <c r="HD249" s="192" t="s">
        <v>64</v>
      </c>
      <c r="HE249" s="192" t="s">
        <v>64</v>
      </c>
      <c r="HF249" s="192" t="s">
        <v>64</v>
      </c>
      <c r="HG249" s="192" t="s">
        <v>64</v>
      </c>
      <c r="HH249" s="192" t="s">
        <v>64</v>
      </c>
      <c r="HI249" s="192" t="s">
        <v>64</v>
      </c>
      <c r="HJ249" s="192" t="s">
        <v>64</v>
      </c>
      <c r="HK249" s="192" t="s">
        <v>64</v>
      </c>
      <c r="HL249" s="192" t="s">
        <v>64</v>
      </c>
      <c r="HM249" s="192" t="s">
        <v>64</v>
      </c>
      <c r="HN249" s="192" t="s">
        <v>64</v>
      </c>
      <c r="HO249" s="192" t="s">
        <v>64</v>
      </c>
      <c r="HP249" s="192" t="s">
        <v>64</v>
      </c>
      <c r="HQ249" s="192" t="s">
        <v>64</v>
      </c>
      <c r="HR249" s="192" t="s">
        <v>64</v>
      </c>
      <c r="HS249" s="192" t="s">
        <v>64</v>
      </c>
      <c r="HT249" s="192" t="s">
        <v>64</v>
      </c>
      <c r="HU249" s="192" t="s">
        <v>64</v>
      </c>
      <c r="HV249" s="192" t="s">
        <v>64</v>
      </c>
      <c r="HW249" s="192" t="s">
        <v>64</v>
      </c>
      <c r="HX249" s="192" t="s">
        <v>64</v>
      </c>
      <c r="HY249" s="192" t="s">
        <v>64</v>
      </c>
      <c r="HZ249" s="192" t="s">
        <v>64</v>
      </c>
      <c r="IA249" s="192" t="s">
        <v>64</v>
      </c>
      <c r="IB249" s="192" t="s">
        <v>64</v>
      </c>
      <c r="IC249" s="192" t="s">
        <v>64</v>
      </c>
      <c r="ID249" s="192" t="s">
        <v>64</v>
      </c>
      <c r="IE249" s="192" t="s">
        <v>64</v>
      </c>
      <c r="IF249" s="192" t="s">
        <v>64</v>
      </c>
      <c r="IG249" s="192" t="s">
        <v>64</v>
      </c>
      <c r="IH249" s="192" t="s">
        <v>64</v>
      </c>
      <c r="II249" s="192" t="s">
        <v>65</v>
      </c>
      <c r="IJ249" s="192" t="s">
        <v>65</v>
      </c>
      <c r="IK249" s="192" t="s">
        <v>65</v>
      </c>
      <c r="IL249" s="192" t="s">
        <v>64</v>
      </c>
      <c r="IM249" s="192" t="s">
        <v>489</v>
      </c>
      <c r="IN249" s="192" t="s">
        <v>83</v>
      </c>
      <c r="IO249" s="192" t="s">
        <v>489</v>
      </c>
      <c r="IP249" s="192" t="s">
        <v>487</v>
      </c>
      <c r="IQ249" s="192" t="s">
        <v>82</v>
      </c>
      <c r="IR249" s="192" t="s">
        <v>82</v>
      </c>
    </row>
    <row r="250" spans="1:252">
      <c r="A250" s="209" t="str">
        <f t="shared" si="3"/>
        <v>Report</v>
      </c>
      <c r="B250" s="192">
        <v>131260</v>
      </c>
      <c r="C250" s="192">
        <v>8736039</v>
      </c>
      <c r="D250" s="192" t="s">
        <v>1392</v>
      </c>
      <c r="E250" s="192" t="s">
        <v>778</v>
      </c>
      <c r="F250" s="192" t="s">
        <v>531</v>
      </c>
      <c r="G250" s="192" t="s">
        <v>531</v>
      </c>
      <c r="H250" s="192" t="s">
        <v>779</v>
      </c>
      <c r="I250" s="192" t="s">
        <v>1393</v>
      </c>
      <c r="J250" s="192" t="s">
        <v>781</v>
      </c>
      <c r="K250" s="192" t="s">
        <v>781</v>
      </c>
      <c r="L250" s="192" t="s">
        <v>782</v>
      </c>
      <c r="M250" s="192" t="s">
        <v>783</v>
      </c>
      <c r="N250" s="210" t="s">
        <v>784</v>
      </c>
      <c r="O250" s="211">
        <v>10006069</v>
      </c>
      <c r="P250" s="196">
        <v>43151</v>
      </c>
      <c r="Q250" s="196">
        <v>43153</v>
      </c>
      <c r="R250" s="196">
        <v>43207</v>
      </c>
      <c r="S250" s="192" t="s">
        <v>785</v>
      </c>
      <c r="T250" s="192" t="s">
        <v>786</v>
      </c>
      <c r="U250" s="192">
        <v>3</v>
      </c>
      <c r="V250" s="192">
        <v>3</v>
      </c>
      <c r="W250" s="192">
        <v>3</v>
      </c>
      <c r="X250" s="192">
        <v>2</v>
      </c>
      <c r="Y250" s="192">
        <v>3</v>
      </c>
      <c r="Z250" s="192" t="s">
        <v>783</v>
      </c>
      <c r="AA250" s="192" t="s">
        <v>783</v>
      </c>
      <c r="AB250" s="192" t="s">
        <v>489</v>
      </c>
      <c r="AC250" s="192" t="s">
        <v>783</v>
      </c>
      <c r="AD250" s="192" t="s">
        <v>783</v>
      </c>
      <c r="AE250" s="192" t="s">
        <v>783</v>
      </c>
      <c r="AF250" s="192" t="s">
        <v>783</v>
      </c>
      <c r="AG250" s="192" t="s">
        <v>783</v>
      </c>
      <c r="AH250" s="192" t="s">
        <v>783</v>
      </c>
      <c r="AI250" s="192" t="s">
        <v>783</v>
      </c>
      <c r="AJ250" s="192" t="s">
        <v>783</v>
      </c>
      <c r="AK250" s="192" t="s">
        <v>791</v>
      </c>
      <c r="AL250" s="192" t="s">
        <v>792</v>
      </c>
      <c r="AM250" s="192" t="s">
        <v>64</v>
      </c>
      <c r="AN250" s="192" t="s">
        <v>64</v>
      </c>
      <c r="AO250" s="192" t="s">
        <v>64</v>
      </c>
      <c r="AP250" s="192" t="s">
        <v>64</v>
      </c>
      <c r="AQ250" s="192" t="s">
        <v>64</v>
      </c>
      <c r="AR250" s="192" t="s">
        <v>64</v>
      </c>
      <c r="AS250" s="192" t="s">
        <v>792</v>
      </c>
      <c r="AT250" s="192" t="s">
        <v>64</v>
      </c>
      <c r="AU250" s="192" t="s">
        <v>64</v>
      </c>
      <c r="AV250" s="192" t="s">
        <v>64</v>
      </c>
      <c r="AW250" s="192" t="s">
        <v>64</v>
      </c>
      <c r="AX250" s="192" t="s">
        <v>64</v>
      </c>
      <c r="AY250" s="192" t="s">
        <v>64</v>
      </c>
      <c r="AZ250" s="192" t="s">
        <v>64</v>
      </c>
      <c r="BA250" s="192" t="s">
        <v>64</v>
      </c>
      <c r="BB250" s="192" t="s">
        <v>83</v>
      </c>
      <c r="BC250" s="192" t="s">
        <v>64</v>
      </c>
      <c r="BD250" s="192" t="s">
        <v>64</v>
      </c>
      <c r="BE250" s="192" t="s">
        <v>64</v>
      </c>
      <c r="BF250" s="192" t="s">
        <v>64</v>
      </c>
      <c r="BG250" s="192" t="s">
        <v>64</v>
      </c>
      <c r="BH250" s="192" t="s">
        <v>64</v>
      </c>
      <c r="BI250" s="192" t="s">
        <v>64</v>
      </c>
      <c r="BJ250" s="192" t="s">
        <v>83</v>
      </c>
      <c r="BK250" s="192" t="s">
        <v>83</v>
      </c>
      <c r="BL250" s="192" t="s">
        <v>64</v>
      </c>
      <c r="BM250" s="192" t="s">
        <v>64</v>
      </c>
      <c r="BN250" s="192" t="s">
        <v>65</v>
      </c>
      <c r="BO250" s="192" t="s">
        <v>65</v>
      </c>
      <c r="BP250" s="192" t="s">
        <v>64</v>
      </c>
      <c r="BQ250" s="192" t="s">
        <v>65</v>
      </c>
      <c r="BR250" s="192" t="s">
        <v>65</v>
      </c>
      <c r="BS250" s="192" t="s">
        <v>64</v>
      </c>
      <c r="BT250" s="192" t="s">
        <v>64</v>
      </c>
      <c r="BU250" s="192" t="s">
        <v>65</v>
      </c>
      <c r="BV250" s="192" t="s">
        <v>64</v>
      </c>
      <c r="BW250" s="192" t="s">
        <v>64</v>
      </c>
      <c r="BX250" s="192" t="s">
        <v>64</v>
      </c>
      <c r="BY250" s="192" t="s">
        <v>64</v>
      </c>
      <c r="BZ250" s="192" t="s">
        <v>64</v>
      </c>
      <c r="CA250" s="192" t="s">
        <v>64</v>
      </c>
      <c r="CB250" s="192" t="s">
        <v>64</v>
      </c>
      <c r="CC250" s="192" t="s">
        <v>64</v>
      </c>
      <c r="CD250" s="192" t="s">
        <v>64</v>
      </c>
      <c r="CE250" s="192" t="s">
        <v>64</v>
      </c>
      <c r="CF250" s="192" t="s">
        <v>64</v>
      </c>
      <c r="CG250" s="192" t="s">
        <v>64</v>
      </c>
      <c r="CH250" s="192" t="s">
        <v>64</v>
      </c>
      <c r="CI250" s="192" t="s">
        <v>64</v>
      </c>
      <c r="CJ250" s="192" t="s">
        <v>64</v>
      </c>
      <c r="CK250" s="192" t="s">
        <v>64</v>
      </c>
      <c r="CL250" s="192" t="s">
        <v>64</v>
      </c>
      <c r="CM250" s="192" t="s">
        <v>64</v>
      </c>
      <c r="CN250" s="192" t="s">
        <v>64</v>
      </c>
      <c r="CO250" s="192" t="s">
        <v>64</v>
      </c>
      <c r="CP250" s="192" t="s">
        <v>64</v>
      </c>
      <c r="CQ250" s="192" t="s">
        <v>64</v>
      </c>
      <c r="CR250" s="192" t="s">
        <v>83</v>
      </c>
      <c r="CS250" s="192" t="s">
        <v>83</v>
      </c>
      <c r="CT250" s="192" t="s">
        <v>83</v>
      </c>
      <c r="CU250" s="192" t="s">
        <v>64</v>
      </c>
      <c r="CV250" s="192" t="s">
        <v>64</v>
      </c>
      <c r="CW250" s="192" t="s">
        <v>64</v>
      </c>
      <c r="CX250" s="192" t="s">
        <v>64</v>
      </c>
      <c r="CY250" s="192" t="s">
        <v>64</v>
      </c>
      <c r="CZ250" s="192" t="s">
        <v>64</v>
      </c>
      <c r="DA250" s="192" t="s">
        <v>64</v>
      </c>
      <c r="DB250" s="192" t="s">
        <v>64</v>
      </c>
      <c r="DC250" s="192" t="s">
        <v>64</v>
      </c>
      <c r="DD250" s="192" t="s">
        <v>64</v>
      </c>
      <c r="DE250" s="192" t="s">
        <v>64</v>
      </c>
      <c r="DF250" s="192" t="s">
        <v>64</v>
      </c>
      <c r="DG250" s="192" t="s">
        <v>64</v>
      </c>
      <c r="DH250" s="192" t="s">
        <v>64</v>
      </c>
      <c r="DI250" s="192" t="s">
        <v>64</v>
      </c>
      <c r="DJ250" s="192" t="s">
        <v>64</v>
      </c>
      <c r="DK250" s="192" t="s">
        <v>64</v>
      </c>
      <c r="DL250" s="192" t="s">
        <v>64</v>
      </c>
      <c r="DM250" s="192" t="s">
        <v>64</v>
      </c>
      <c r="DN250" s="192" t="s">
        <v>64</v>
      </c>
      <c r="DO250" s="192" t="s">
        <v>64</v>
      </c>
      <c r="DP250" s="192" t="s">
        <v>64</v>
      </c>
      <c r="DQ250" s="192" t="s">
        <v>83</v>
      </c>
      <c r="DR250" s="192" t="s">
        <v>83</v>
      </c>
      <c r="DS250" s="192" t="s">
        <v>64</v>
      </c>
      <c r="DT250" s="192" t="s">
        <v>83</v>
      </c>
      <c r="DU250" s="192" t="s">
        <v>83</v>
      </c>
      <c r="DV250" s="192" t="s">
        <v>83</v>
      </c>
      <c r="DW250" s="192" t="s">
        <v>83</v>
      </c>
      <c r="DX250" s="192" t="s">
        <v>83</v>
      </c>
      <c r="DY250" s="192" t="s">
        <v>83</v>
      </c>
      <c r="DZ250" s="192" t="s">
        <v>83</v>
      </c>
      <c r="EA250" s="192" t="s">
        <v>83</v>
      </c>
      <c r="EB250" s="192" t="s">
        <v>83</v>
      </c>
      <c r="EC250" s="192" t="s">
        <v>83</v>
      </c>
      <c r="ED250" s="192" t="s">
        <v>83</v>
      </c>
      <c r="EE250" s="192" t="s">
        <v>83</v>
      </c>
      <c r="EF250" s="192" t="s">
        <v>83</v>
      </c>
      <c r="EG250" s="192" t="s">
        <v>83</v>
      </c>
      <c r="EH250" s="192" t="s">
        <v>64</v>
      </c>
      <c r="EI250" s="192" t="s">
        <v>64</v>
      </c>
      <c r="EJ250" s="192" t="s">
        <v>64</v>
      </c>
      <c r="EK250" s="192" t="s">
        <v>64</v>
      </c>
      <c r="EL250" s="192" t="s">
        <v>64</v>
      </c>
      <c r="EM250" s="192" t="s">
        <v>64</v>
      </c>
      <c r="EN250" s="192" t="s">
        <v>64</v>
      </c>
      <c r="EO250" s="192" t="s">
        <v>64</v>
      </c>
      <c r="EP250" s="192" t="s">
        <v>64</v>
      </c>
      <c r="EQ250" s="192" t="s">
        <v>64</v>
      </c>
      <c r="ER250" s="192" t="s">
        <v>64</v>
      </c>
      <c r="ES250" s="192" t="s">
        <v>64</v>
      </c>
      <c r="ET250" s="192" t="s">
        <v>64</v>
      </c>
      <c r="EU250" s="192" t="s">
        <v>64</v>
      </c>
      <c r="EV250" s="192" t="s">
        <v>64</v>
      </c>
      <c r="EW250" s="192" t="s">
        <v>64</v>
      </c>
      <c r="EX250" s="192" t="s">
        <v>64</v>
      </c>
      <c r="EY250" s="192" t="s">
        <v>64</v>
      </c>
      <c r="EZ250" s="192" t="s">
        <v>64</v>
      </c>
      <c r="FA250" s="192" t="s">
        <v>64</v>
      </c>
      <c r="FB250" s="192" t="s">
        <v>64</v>
      </c>
      <c r="FC250" s="192" t="s">
        <v>64</v>
      </c>
      <c r="FD250" s="192" t="s">
        <v>64</v>
      </c>
      <c r="FE250" s="192" t="s">
        <v>83</v>
      </c>
      <c r="FF250" s="192" t="s">
        <v>83</v>
      </c>
      <c r="FG250" s="192" t="s">
        <v>83</v>
      </c>
      <c r="FH250" s="192" t="s">
        <v>83</v>
      </c>
      <c r="FI250" s="192" t="s">
        <v>83</v>
      </c>
      <c r="FJ250" s="192" t="s">
        <v>83</v>
      </c>
      <c r="FK250" s="192" t="s">
        <v>64</v>
      </c>
      <c r="FL250" s="192" t="s">
        <v>64</v>
      </c>
      <c r="FM250" s="192" t="s">
        <v>64</v>
      </c>
      <c r="FN250" s="192" t="s">
        <v>64</v>
      </c>
      <c r="FO250" s="192" t="s">
        <v>64</v>
      </c>
      <c r="FP250" s="192" t="s">
        <v>64</v>
      </c>
      <c r="FQ250" s="192" t="s">
        <v>64</v>
      </c>
      <c r="FR250" s="192" t="s">
        <v>64</v>
      </c>
      <c r="FS250" s="192" t="s">
        <v>64</v>
      </c>
      <c r="FT250" s="192" t="s">
        <v>64</v>
      </c>
      <c r="FU250" s="192" t="s">
        <v>64</v>
      </c>
      <c r="FV250" s="192" t="s">
        <v>83</v>
      </c>
      <c r="FW250" s="192" t="s">
        <v>64</v>
      </c>
      <c r="FX250" s="192" t="s">
        <v>64</v>
      </c>
      <c r="FY250" s="192" t="s">
        <v>64</v>
      </c>
      <c r="FZ250" s="192" t="s">
        <v>64</v>
      </c>
      <c r="GA250" s="192" t="s">
        <v>64</v>
      </c>
      <c r="GB250" s="192" t="s">
        <v>64</v>
      </c>
      <c r="GC250" s="192" t="s">
        <v>64</v>
      </c>
      <c r="GD250" s="192" t="s">
        <v>64</v>
      </c>
      <c r="GE250" s="192" t="s">
        <v>64</v>
      </c>
      <c r="GF250" s="192" t="s">
        <v>64</v>
      </c>
      <c r="GG250" s="192" t="s">
        <v>64</v>
      </c>
      <c r="GH250" s="192" t="s">
        <v>64</v>
      </c>
      <c r="GI250" s="192" t="s">
        <v>64</v>
      </c>
      <c r="GJ250" s="192" t="s">
        <v>64</v>
      </c>
      <c r="GK250" s="192" t="s">
        <v>64</v>
      </c>
      <c r="GL250" s="192" t="s">
        <v>64</v>
      </c>
      <c r="GM250" s="192" t="s">
        <v>64</v>
      </c>
      <c r="GN250" s="192" t="s">
        <v>83</v>
      </c>
      <c r="GO250" s="192" t="s">
        <v>64</v>
      </c>
      <c r="GP250" s="192" t="s">
        <v>64</v>
      </c>
      <c r="GQ250" s="192" t="s">
        <v>64</v>
      </c>
      <c r="GR250" s="192" t="s">
        <v>64</v>
      </c>
      <c r="GS250" s="192" t="s">
        <v>64</v>
      </c>
      <c r="GT250" s="192" t="s">
        <v>64</v>
      </c>
      <c r="GU250" s="192" t="s">
        <v>64</v>
      </c>
      <c r="GV250" s="192" t="s">
        <v>64</v>
      </c>
      <c r="GW250" s="192" t="s">
        <v>64</v>
      </c>
      <c r="GX250" s="192" t="s">
        <v>64</v>
      </c>
      <c r="GY250" s="192" t="s">
        <v>64</v>
      </c>
      <c r="GZ250" s="192" t="s">
        <v>64</v>
      </c>
      <c r="HA250" s="192" t="s">
        <v>64</v>
      </c>
      <c r="HB250" s="192" t="s">
        <v>64</v>
      </c>
      <c r="HC250" s="192" t="s">
        <v>83</v>
      </c>
      <c r="HD250" s="192" t="s">
        <v>64</v>
      </c>
      <c r="HE250" s="192" t="s">
        <v>64</v>
      </c>
      <c r="HF250" s="192" t="s">
        <v>64</v>
      </c>
      <c r="HG250" s="192" t="s">
        <v>64</v>
      </c>
      <c r="HH250" s="192" t="s">
        <v>64</v>
      </c>
      <c r="HI250" s="192" t="s">
        <v>64</v>
      </c>
      <c r="HJ250" s="192" t="s">
        <v>64</v>
      </c>
      <c r="HK250" s="192" t="s">
        <v>64</v>
      </c>
      <c r="HL250" s="192" t="s">
        <v>64</v>
      </c>
      <c r="HM250" s="192" t="s">
        <v>64</v>
      </c>
      <c r="HN250" s="192" t="s">
        <v>64</v>
      </c>
      <c r="HO250" s="192" t="s">
        <v>83</v>
      </c>
      <c r="HP250" s="192" t="s">
        <v>83</v>
      </c>
      <c r="HQ250" s="192" t="s">
        <v>83</v>
      </c>
      <c r="HR250" s="192" t="s">
        <v>83</v>
      </c>
      <c r="HS250" s="192" t="s">
        <v>64</v>
      </c>
      <c r="HT250" s="192" t="s">
        <v>64</v>
      </c>
      <c r="HU250" s="192" t="s">
        <v>64</v>
      </c>
      <c r="HV250" s="192" t="s">
        <v>64</v>
      </c>
      <c r="HW250" s="192" t="s">
        <v>64</v>
      </c>
      <c r="HX250" s="192" t="s">
        <v>64</v>
      </c>
      <c r="HY250" s="192" t="s">
        <v>64</v>
      </c>
      <c r="HZ250" s="192" t="s">
        <v>64</v>
      </c>
      <c r="IA250" s="192" t="s">
        <v>64</v>
      </c>
      <c r="IB250" s="192" t="s">
        <v>64</v>
      </c>
      <c r="IC250" s="192" t="s">
        <v>64</v>
      </c>
      <c r="ID250" s="192" t="s">
        <v>64</v>
      </c>
      <c r="IE250" s="192" t="s">
        <v>64</v>
      </c>
      <c r="IF250" s="192" t="s">
        <v>64</v>
      </c>
      <c r="IG250" s="192" t="s">
        <v>64</v>
      </c>
      <c r="IH250" s="192" t="s">
        <v>64</v>
      </c>
      <c r="II250" s="192" t="s">
        <v>65</v>
      </c>
      <c r="IJ250" s="192" t="s">
        <v>65</v>
      </c>
      <c r="IK250" s="192" t="s">
        <v>65</v>
      </c>
      <c r="IL250" s="192" t="s">
        <v>64</v>
      </c>
      <c r="IM250" s="192" t="s">
        <v>490</v>
      </c>
      <c r="IN250" s="192" t="s">
        <v>797</v>
      </c>
      <c r="IO250" s="192" t="s">
        <v>489</v>
      </c>
      <c r="IP250" s="192" t="s">
        <v>487</v>
      </c>
      <c r="IQ250" s="192" t="s">
        <v>783</v>
      </c>
      <c r="IR250" s="192" t="s">
        <v>783</v>
      </c>
    </row>
    <row r="251" spans="1:252">
      <c r="A251" s="209" t="str">
        <f t="shared" si="3"/>
        <v>Report</v>
      </c>
      <c r="B251" s="192">
        <v>138118</v>
      </c>
      <c r="C251" s="192">
        <v>3906000</v>
      </c>
      <c r="D251" s="192" t="s">
        <v>1394</v>
      </c>
      <c r="E251" s="192" t="s">
        <v>794</v>
      </c>
      <c r="F251" s="192" t="s">
        <v>530</v>
      </c>
      <c r="G251" s="192" t="s">
        <v>873</v>
      </c>
      <c r="H251" s="192" t="s">
        <v>1000</v>
      </c>
      <c r="I251" s="192" t="s">
        <v>1395</v>
      </c>
      <c r="J251" s="192" t="s">
        <v>781</v>
      </c>
      <c r="K251" s="192" t="s">
        <v>860</v>
      </c>
      <c r="L251" s="192" t="s">
        <v>860</v>
      </c>
      <c r="M251" s="192" t="s">
        <v>783</v>
      </c>
      <c r="N251" s="210" t="s">
        <v>784</v>
      </c>
      <c r="O251" s="211">
        <v>10046954</v>
      </c>
      <c r="P251" s="196">
        <v>43235</v>
      </c>
      <c r="Q251" s="196">
        <v>43237</v>
      </c>
      <c r="R251" s="196">
        <v>43269</v>
      </c>
      <c r="S251" s="192" t="s">
        <v>785</v>
      </c>
      <c r="T251" s="192" t="s">
        <v>786</v>
      </c>
      <c r="U251" s="192">
        <v>3</v>
      </c>
      <c r="V251" s="192">
        <v>3</v>
      </c>
      <c r="W251" s="192">
        <v>3</v>
      </c>
      <c r="X251" s="192">
        <v>2</v>
      </c>
      <c r="Y251" s="192">
        <v>3</v>
      </c>
      <c r="Z251" s="192" t="s">
        <v>783</v>
      </c>
      <c r="AA251" s="192" t="s">
        <v>783</v>
      </c>
      <c r="AB251" s="192" t="s">
        <v>489</v>
      </c>
      <c r="AC251" s="192" t="s">
        <v>487</v>
      </c>
      <c r="AD251" s="192" t="s">
        <v>783</v>
      </c>
      <c r="AE251" s="192" t="s">
        <v>783</v>
      </c>
      <c r="AF251" s="192" t="s">
        <v>783</v>
      </c>
      <c r="AG251" s="192" t="s">
        <v>783</v>
      </c>
      <c r="AH251" s="192" t="s">
        <v>783</v>
      </c>
      <c r="AI251" s="192" t="s">
        <v>783</v>
      </c>
      <c r="AJ251" s="192" t="s">
        <v>783</v>
      </c>
      <c r="AK251" s="192" t="s">
        <v>787</v>
      </c>
      <c r="AL251" s="192" t="s">
        <v>64</v>
      </c>
      <c r="AM251" s="192" t="s">
        <v>64</v>
      </c>
      <c r="AN251" s="192" t="s">
        <v>64</v>
      </c>
      <c r="AO251" s="192" t="s">
        <v>64</v>
      </c>
      <c r="AP251" s="192" t="s">
        <v>64</v>
      </c>
      <c r="AQ251" s="192" t="s">
        <v>64</v>
      </c>
      <c r="AR251" s="192" t="s">
        <v>64</v>
      </c>
      <c r="AS251" s="192" t="s">
        <v>64</v>
      </c>
      <c r="AT251" s="192" t="s">
        <v>64</v>
      </c>
      <c r="AU251" s="192" t="s">
        <v>64</v>
      </c>
      <c r="AV251" s="192" t="s">
        <v>64</v>
      </c>
      <c r="AW251" s="192" t="s">
        <v>64</v>
      </c>
      <c r="AX251" s="192" t="s">
        <v>64</v>
      </c>
      <c r="AY251" s="192" t="s">
        <v>64</v>
      </c>
      <c r="AZ251" s="192" t="s">
        <v>64</v>
      </c>
      <c r="BA251" s="192" t="s">
        <v>64</v>
      </c>
      <c r="BB251" s="192" t="s">
        <v>82</v>
      </c>
      <c r="BC251" s="192" t="s">
        <v>64</v>
      </c>
      <c r="BD251" s="192" t="s">
        <v>64</v>
      </c>
      <c r="BE251" s="192" t="s">
        <v>64</v>
      </c>
      <c r="BF251" s="192" t="s">
        <v>64</v>
      </c>
      <c r="BG251" s="192" t="s">
        <v>64</v>
      </c>
      <c r="BH251" s="192" t="s">
        <v>64</v>
      </c>
      <c r="BI251" s="192" t="s">
        <v>64</v>
      </c>
      <c r="BJ251" s="192" t="s">
        <v>82</v>
      </c>
      <c r="BK251" s="192" t="s">
        <v>82</v>
      </c>
      <c r="BL251" s="192" t="s">
        <v>64</v>
      </c>
      <c r="BM251" s="192" t="s">
        <v>64</v>
      </c>
      <c r="BN251" s="192" t="s">
        <v>64</v>
      </c>
      <c r="BO251" s="192" t="s">
        <v>64</v>
      </c>
      <c r="BP251" s="192" t="s">
        <v>64</v>
      </c>
      <c r="BQ251" s="192" t="s">
        <v>64</v>
      </c>
      <c r="BR251" s="192" t="s">
        <v>64</v>
      </c>
      <c r="BS251" s="192" t="s">
        <v>64</v>
      </c>
      <c r="BT251" s="192" t="s">
        <v>64</v>
      </c>
      <c r="BU251" s="192" t="s">
        <v>64</v>
      </c>
      <c r="BV251" s="192" t="s">
        <v>64</v>
      </c>
      <c r="BW251" s="192" t="s">
        <v>64</v>
      </c>
      <c r="BX251" s="192" t="s">
        <v>64</v>
      </c>
      <c r="BY251" s="192" t="s">
        <v>64</v>
      </c>
      <c r="BZ251" s="192" t="s">
        <v>64</v>
      </c>
      <c r="CA251" s="192" t="s">
        <v>64</v>
      </c>
      <c r="CB251" s="192" t="s">
        <v>64</v>
      </c>
      <c r="CC251" s="192" t="s">
        <v>64</v>
      </c>
      <c r="CD251" s="192" t="s">
        <v>64</v>
      </c>
      <c r="CE251" s="192" t="s">
        <v>64</v>
      </c>
      <c r="CF251" s="192" t="s">
        <v>64</v>
      </c>
      <c r="CG251" s="192" t="s">
        <v>64</v>
      </c>
      <c r="CH251" s="192" t="s">
        <v>64</v>
      </c>
      <c r="CI251" s="192" t="s">
        <v>64</v>
      </c>
      <c r="CJ251" s="192" t="s">
        <v>64</v>
      </c>
      <c r="CK251" s="192" t="s">
        <v>64</v>
      </c>
      <c r="CL251" s="192" t="s">
        <v>64</v>
      </c>
      <c r="CM251" s="192" t="s">
        <v>64</v>
      </c>
      <c r="CN251" s="192" t="s">
        <v>64</v>
      </c>
      <c r="CO251" s="192" t="s">
        <v>64</v>
      </c>
      <c r="CP251" s="192" t="s">
        <v>64</v>
      </c>
      <c r="CQ251" s="192" t="s">
        <v>64</v>
      </c>
      <c r="CR251" s="192" t="s">
        <v>82</v>
      </c>
      <c r="CS251" s="192" t="s">
        <v>82</v>
      </c>
      <c r="CT251" s="192" t="s">
        <v>82</v>
      </c>
      <c r="CU251" s="192" t="s">
        <v>64</v>
      </c>
      <c r="CV251" s="192" t="s">
        <v>64</v>
      </c>
      <c r="CW251" s="192" t="s">
        <v>64</v>
      </c>
      <c r="CX251" s="192" t="s">
        <v>64</v>
      </c>
      <c r="CY251" s="192" t="s">
        <v>64</v>
      </c>
      <c r="CZ251" s="192" t="s">
        <v>64</v>
      </c>
      <c r="DA251" s="192" t="s">
        <v>64</v>
      </c>
      <c r="DB251" s="192" t="s">
        <v>64</v>
      </c>
      <c r="DC251" s="192" t="s">
        <v>64</v>
      </c>
      <c r="DD251" s="192" t="s">
        <v>64</v>
      </c>
      <c r="DE251" s="192" t="s">
        <v>64</v>
      </c>
      <c r="DF251" s="192" t="s">
        <v>64</v>
      </c>
      <c r="DG251" s="192" t="s">
        <v>64</v>
      </c>
      <c r="DH251" s="192" t="s">
        <v>64</v>
      </c>
      <c r="DI251" s="192" t="s">
        <v>64</v>
      </c>
      <c r="DJ251" s="192" t="s">
        <v>64</v>
      </c>
      <c r="DK251" s="192" t="s">
        <v>64</v>
      </c>
      <c r="DL251" s="192" t="s">
        <v>64</v>
      </c>
      <c r="DM251" s="192" t="s">
        <v>64</v>
      </c>
      <c r="DN251" s="192" t="s">
        <v>64</v>
      </c>
      <c r="DO251" s="192" t="s">
        <v>64</v>
      </c>
      <c r="DP251" s="192" t="s">
        <v>64</v>
      </c>
      <c r="DQ251" s="192" t="s">
        <v>64</v>
      </c>
      <c r="DR251" s="192" t="s">
        <v>82</v>
      </c>
      <c r="DS251" s="192" t="s">
        <v>64</v>
      </c>
      <c r="DT251" s="192" t="s">
        <v>82</v>
      </c>
      <c r="DU251" s="192" t="s">
        <v>82</v>
      </c>
      <c r="DV251" s="192" t="s">
        <v>82</v>
      </c>
      <c r="DW251" s="192" t="s">
        <v>82</v>
      </c>
      <c r="DX251" s="192" t="s">
        <v>82</v>
      </c>
      <c r="DY251" s="192" t="s">
        <v>82</v>
      </c>
      <c r="DZ251" s="192" t="s">
        <v>82</v>
      </c>
      <c r="EA251" s="192" t="s">
        <v>82</v>
      </c>
      <c r="EB251" s="192" t="s">
        <v>82</v>
      </c>
      <c r="EC251" s="192" t="s">
        <v>82</v>
      </c>
      <c r="ED251" s="192" t="s">
        <v>82</v>
      </c>
      <c r="EE251" s="192" t="s">
        <v>82</v>
      </c>
      <c r="EF251" s="192" t="s">
        <v>82</v>
      </c>
      <c r="EG251" s="192" t="s">
        <v>82</v>
      </c>
      <c r="EH251" s="192" t="s">
        <v>64</v>
      </c>
      <c r="EI251" s="192" t="s">
        <v>64</v>
      </c>
      <c r="EJ251" s="192" t="s">
        <v>64</v>
      </c>
      <c r="EK251" s="192" t="s">
        <v>64</v>
      </c>
      <c r="EL251" s="192" t="s">
        <v>64</v>
      </c>
      <c r="EM251" s="192" t="s">
        <v>64</v>
      </c>
      <c r="EN251" s="192" t="s">
        <v>64</v>
      </c>
      <c r="EO251" s="192" t="s">
        <v>64</v>
      </c>
      <c r="EP251" s="192" t="s">
        <v>64</v>
      </c>
      <c r="EQ251" s="192" t="s">
        <v>64</v>
      </c>
      <c r="ER251" s="192" t="s">
        <v>64</v>
      </c>
      <c r="ES251" s="192" t="s">
        <v>64</v>
      </c>
      <c r="ET251" s="192" t="s">
        <v>64</v>
      </c>
      <c r="EU251" s="192" t="s">
        <v>64</v>
      </c>
      <c r="EV251" s="192" t="s">
        <v>64</v>
      </c>
      <c r="EW251" s="192" t="s">
        <v>64</v>
      </c>
      <c r="EX251" s="192" t="s">
        <v>64</v>
      </c>
      <c r="EY251" s="192" t="s">
        <v>64</v>
      </c>
      <c r="EZ251" s="192" t="s">
        <v>64</v>
      </c>
      <c r="FA251" s="192" t="s">
        <v>64</v>
      </c>
      <c r="FB251" s="192" t="s">
        <v>64</v>
      </c>
      <c r="FC251" s="192" t="s">
        <v>64</v>
      </c>
      <c r="FD251" s="192" t="s">
        <v>64</v>
      </c>
      <c r="FE251" s="192" t="s">
        <v>64</v>
      </c>
      <c r="FF251" s="192" t="s">
        <v>64</v>
      </c>
      <c r="FG251" s="192" t="s">
        <v>64</v>
      </c>
      <c r="FH251" s="192" t="s">
        <v>64</v>
      </c>
      <c r="FI251" s="192" t="s">
        <v>64</v>
      </c>
      <c r="FJ251" s="192" t="s">
        <v>64</v>
      </c>
      <c r="FK251" s="192" t="s">
        <v>64</v>
      </c>
      <c r="FL251" s="192" t="s">
        <v>64</v>
      </c>
      <c r="FM251" s="192" t="s">
        <v>64</v>
      </c>
      <c r="FN251" s="192" t="s">
        <v>64</v>
      </c>
      <c r="FO251" s="192" t="s">
        <v>64</v>
      </c>
      <c r="FP251" s="192" t="s">
        <v>64</v>
      </c>
      <c r="FQ251" s="192" t="s">
        <v>64</v>
      </c>
      <c r="FR251" s="192" t="s">
        <v>64</v>
      </c>
      <c r="FS251" s="192" t="s">
        <v>64</v>
      </c>
      <c r="FT251" s="192" t="s">
        <v>64</v>
      </c>
      <c r="FU251" s="192" t="s">
        <v>64</v>
      </c>
      <c r="FV251" s="192" t="s">
        <v>82</v>
      </c>
      <c r="FW251" s="192" t="s">
        <v>82</v>
      </c>
      <c r="FX251" s="192" t="s">
        <v>64</v>
      </c>
      <c r="FY251" s="192" t="s">
        <v>64</v>
      </c>
      <c r="FZ251" s="192" t="s">
        <v>64</v>
      </c>
      <c r="GA251" s="192" t="s">
        <v>64</v>
      </c>
      <c r="GB251" s="192" t="s">
        <v>64</v>
      </c>
      <c r="GC251" s="192" t="s">
        <v>64</v>
      </c>
      <c r="GD251" s="192" t="s">
        <v>64</v>
      </c>
      <c r="GE251" s="192" t="s">
        <v>64</v>
      </c>
      <c r="GF251" s="192" t="s">
        <v>64</v>
      </c>
      <c r="GG251" s="192" t="s">
        <v>64</v>
      </c>
      <c r="GH251" s="192" t="s">
        <v>64</v>
      </c>
      <c r="GI251" s="192" t="s">
        <v>64</v>
      </c>
      <c r="GJ251" s="192" t="s">
        <v>64</v>
      </c>
      <c r="GK251" s="192" t="s">
        <v>64</v>
      </c>
      <c r="GL251" s="192" t="s">
        <v>64</v>
      </c>
      <c r="GM251" s="192" t="s">
        <v>64</v>
      </c>
      <c r="GN251" s="192" t="s">
        <v>82</v>
      </c>
      <c r="GO251" s="192" t="s">
        <v>64</v>
      </c>
      <c r="GP251" s="192" t="s">
        <v>64</v>
      </c>
      <c r="GQ251" s="192" t="s">
        <v>64</v>
      </c>
      <c r="GR251" s="192" t="s">
        <v>64</v>
      </c>
      <c r="GS251" s="192" t="s">
        <v>64</v>
      </c>
      <c r="GT251" s="192" t="s">
        <v>64</v>
      </c>
      <c r="GU251" s="192" t="s">
        <v>64</v>
      </c>
      <c r="GV251" s="192" t="s">
        <v>64</v>
      </c>
      <c r="GW251" s="192" t="s">
        <v>64</v>
      </c>
      <c r="GX251" s="192" t="s">
        <v>64</v>
      </c>
      <c r="GY251" s="192" t="s">
        <v>64</v>
      </c>
      <c r="GZ251" s="192" t="s">
        <v>64</v>
      </c>
      <c r="HA251" s="192" t="s">
        <v>64</v>
      </c>
      <c r="HB251" s="192" t="s">
        <v>64</v>
      </c>
      <c r="HC251" s="192" t="s">
        <v>64</v>
      </c>
      <c r="HD251" s="192" t="s">
        <v>64</v>
      </c>
      <c r="HE251" s="192" t="s">
        <v>64</v>
      </c>
      <c r="HF251" s="192" t="s">
        <v>64</v>
      </c>
      <c r="HG251" s="192" t="s">
        <v>64</v>
      </c>
      <c r="HH251" s="192" t="s">
        <v>64</v>
      </c>
      <c r="HI251" s="192" t="s">
        <v>64</v>
      </c>
      <c r="HJ251" s="192" t="s">
        <v>64</v>
      </c>
      <c r="HK251" s="192" t="s">
        <v>64</v>
      </c>
      <c r="HL251" s="192" t="s">
        <v>64</v>
      </c>
      <c r="HM251" s="192" t="s">
        <v>64</v>
      </c>
      <c r="HN251" s="192" t="s">
        <v>64</v>
      </c>
      <c r="HO251" s="192" t="s">
        <v>64</v>
      </c>
      <c r="HP251" s="192" t="s">
        <v>64</v>
      </c>
      <c r="HQ251" s="192" t="s">
        <v>64</v>
      </c>
      <c r="HR251" s="192" t="s">
        <v>64</v>
      </c>
      <c r="HS251" s="192" t="s">
        <v>64</v>
      </c>
      <c r="HT251" s="192" t="s">
        <v>64</v>
      </c>
      <c r="HU251" s="192" t="s">
        <v>64</v>
      </c>
      <c r="HV251" s="192" t="s">
        <v>64</v>
      </c>
      <c r="HW251" s="192" t="s">
        <v>64</v>
      </c>
      <c r="HX251" s="192" t="s">
        <v>64</v>
      </c>
      <c r="HY251" s="192" t="s">
        <v>64</v>
      </c>
      <c r="HZ251" s="192" t="s">
        <v>64</v>
      </c>
      <c r="IA251" s="192" t="s">
        <v>64</v>
      </c>
      <c r="IB251" s="192" t="s">
        <v>64</v>
      </c>
      <c r="IC251" s="192" t="s">
        <v>64</v>
      </c>
      <c r="ID251" s="192" t="s">
        <v>64</v>
      </c>
      <c r="IE251" s="192" t="s">
        <v>64</v>
      </c>
      <c r="IF251" s="192" t="s">
        <v>64</v>
      </c>
      <c r="IG251" s="192" t="s">
        <v>64</v>
      </c>
      <c r="IH251" s="192" t="s">
        <v>64</v>
      </c>
      <c r="II251" s="192" t="s">
        <v>64</v>
      </c>
      <c r="IJ251" s="192" t="s">
        <v>64</v>
      </c>
      <c r="IK251" s="192" t="s">
        <v>64</v>
      </c>
      <c r="IL251" s="192" t="s">
        <v>64</v>
      </c>
      <c r="IM251" s="192" t="s">
        <v>490</v>
      </c>
      <c r="IN251" s="192" t="s">
        <v>83</v>
      </c>
      <c r="IO251" s="192" t="s">
        <v>489</v>
      </c>
      <c r="IP251" s="192" t="s">
        <v>487</v>
      </c>
      <c r="IQ251" s="192" t="s">
        <v>82</v>
      </c>
      <c r="IR251" s="192" t="s">
        <v>82</v>
      </c>
    </row>
    <row r="252" spans="1:252">
      <c r="A252" s="209" t="str">
        <f t="shared" si="3"/>
        <v>Report</v>
      </c>
      <c r="B252" s="192">
        <v>136117</v>
      </c>
      <c r="C252" s="192">
        <v>3556006</v>
      </c>
      <c r="D252" s="192" t="s">
        <v>1396</v>
      </c>
      <c r="E252" s="192" t="s">
        <v>794</v>
      </c>
      <c r="F252" s="192" t="s">
        <v>528</v>
      </c>
      <c r="G252" s="192" t="s">
        <v>528</v>
      </c>
      <c r="H252" s="192" t="s">
        <v>864</v>
      </c>
      <c r="I252" s="192" t="s">
        <v>1397</v>
      </c>
      <c r="J252" s="192" t="s">
        <v>866</v>
      </c>
      <c r="K252" s="192" t="s">
        <v>860</v>
      </c>
      <c r="L252" s="192" t="s">
        <v>860</v>
      </c>
      <c r="M252" s="192" t="s">
        <v>783</v>
      </c>
      <c r="N252" s="210" t="s">
        <v>784</v>
      </c>
      <c r="O252" s="211">
        <v>10034031</v>
      </c>
      <c r="P252" s="196">
        <v>43053</v>
      </c>
      <c r="Q252" s="196">
        <v>43055</v>
      </c>
      <c r="R252" s="196">
        <v>43090</v>
      </c>
      <c r="S252" s="192" t="s">
        <v>785</v>
      </c>
      <c r="T252" s="192" t="s">
        <v>786</v>
      </c>
      <c r="U252" s="192">
        <v>2</v>
      </c>
      <c r="V252" s="192">
        <v>2</v>
      </c>
      <c r="W252" s="192">
        <v>2</v>
      </c>
      <c r="X252" s="192">
        <v>2</v>
      </c>
      <c r="Y252" s="192">
        <v>3</v>
      </c>
      <c r="Z252" s="192">
        <v>2</v>
      </c>
      <c r="AA252" s="192" t="s">
        <v>783</v>
      </c>
      <c r="AB252" s="192" t="s">
        <v>489</v>
      </c>
      <c r="AC252" s="192" t="s">
        <v>487</v>
      </c>
      <c r="AD252" s="192" t="s">
        <v>783</v>
      </c>
      <c r="AE252" s="192" t="s">
        <v>783</v>
      </c>
      <c r="AF252" s="192" t="s">
        <v>783</v>
      </c>
      <c r="AG252" s="192" t="s">
        <v>783</v>
      </c>
      <c r="AH252" s="192" t="s">
        <v>783</v>
      </c>
      <c r="AI252" s="192" t="s">
        <v>783</v>
      </c>
      <c r="AJ252" s="192" t="s">
        <v>783</v>
      </c>
      <c r="AK252" s="192" t="s">
        <v>787</v>
      </c>
      <c r="AL252" s="192" t="s">
        <v>64</v>
      </c>
      <c r="AM252" s="192" t="s">
        <v>64</v>
      </c>
      <c r="AN252" s="192" t="s">
        <v>64</v>
      </c>
      <c r="AO252" s="192" t="s">
        <v>64</v>
      </c>
      <c r="AP252" s="192" t="s">
        <v>64</v>
      </c>
      <c r="AQ252" s="192" t="s">
        <v>64</v>
      </c>
      <c r="AR252" s="192" t="s">
        <v>64</v>
      </c>
      <c r="AS252" s="192" t="s">
        <v>64</v>
      </c>
      <c r="AT252" s="192" t="s">
        <v>64</v>
      </c>
      <c r="AU252" s="192" t="s">
        <v>64</v>
      </c>
      <c r="AV252" s="192" t="s">
        <v>64</v>
      </c>
      <c r="AW252" s="192" t="s">
        <v>64</v>
      </c>
      <c r="AX252" s="192" t="s">
        <v>64</v>
      </c>
      <c r="AY252" s="192" t="s">
        <v>64</v>
      </c>
      <c r="AZ252" s="192" t="s">
        <v>64</v>
      </c>
      <c r="BA252" s="192" t="s">
        <v>64</v>
      </c>
      <c r="BB252" s="192" t="s">
        <v>82</v>
      </c>
      <c r="BC252" s="192" t="s">
        <v>64</v>
      </c>
      <c r="BD252" s="192" t="s">
        <v>64</v>
      </c>
      <c r="BE252" s="192" t="s">
        <v>64</v>
      </c>
      <c r="BF252" s="192" t="s">
        <v>64</v>
      </c>
      <c r="BG252" s="192" t="s">
        <v>64</v>
      </c>
      <c r="BH252" s="192" t="s">
        <v>64</v>
      </c>
      <c r="BI252" s="192" t="s">
        <v>64</v>
      </c>
      <c r="BJ252" s="192" t="s">
        <v>64</v>
      </c>
      <c r="BK252" s="192" t="s">
        <v>82</v>
      </c>
      <c r="BL252" s="192" t="s">
        <v>64</v>
      </c>
      <c r="BM252" s="192" t="s">
        <v>64</v>
      </c>
      <c r="BN252" s="192" t="s">
        <v>64</v>
      </c>
      <c r="BO252" s="192" t="s">
        <v>64</v>
      </c>
      <c r="BP252" s="192" t="s">
        <v>64</v>
      </c>
      <c r="BQ252" s="192" t="s">
        <v>64</v>
      </c>
      <c r="BR252" s="192" t="s">
        <v>64</v>
      </c>
      <c r="BS252" s="192" t="s">
        <v>64</v>
      </c>
      <c r="BT252" s="192" t="s">
        <v>64</v>
      </c>
      <c r="BU252" s="192" t="s">
        <v>64</v>
      </c>
      <c r="BV252" s="192" t="s">
        <v>64</v>
      </c>
      <c r="BW252" s="192" t="s">
        <v>64</v>
      </c>
      <c r="BX252" s="192" t="s">
        <v>64</v>
      </c>
      <c r="BY252" s="192" t="s">
        <v>64</v>
      </c>
      <c r="BZ252" s="192" t="s">
        <v>64</v>
      </c>
      <c r="CA252" s="192" t="s">
        <v>64</v>
      </c>
      <c r="CB252" s="192" t="s">
        <v>64</v>
      </c>
      <c r="CC252" s="192" t="s">
        <v>64</v>
      </c>
      <c r="CD252" s="192" t="s">
        <v>64</v>
      </c>
      <c r="CE252" s="192" t="s">
        <v>64</v>
      </c>
      <c r="CF252" s="192" t="s">
        <v>64</v>
      </c>
      <c r="CG252" s="192" t="s">
        <v>64</v>
      </c>
      <c r="CH252" s="192" t="s">
        <v>64</v>
      </c>
      <c r="CI252" s="192" t="s">
        <v>64</v>
      </c>
      <c r="CJ252" s="192" t="s">
        <v>64</v>
      </c>
      <c r="CK252" s="192" t="s">
        <v>64</v>
      </c>
      <c r="CL252" s="192" t="s">
        <v>64</v>
      </c>
      <c r="CM252" s="192" t="s">
        <v>64</v>
      </c>
      <c r="CN252" s="192" t="s">
        <v>64</v>
      </c>
      <c r="CO252" s="192" t="s">
        <v>64</v>
      </c>
      <c r="CP252" s="192" t="s">
        <v>64</v>
      </c>
      <c r="CQ252" s="192" t="s">
        <v>64</v>
      </c>
      <c r="CR252" s="192" t="s">
        <v>64</v>
      </c>
      <c r="CS252" s="192" t="s">
        <v>82</v>
      </c>
      <c r="CT252" s="192" t="s">
        <v>82</v>
      </c>
      <c r="CU252" s="192" t="s">
        <v>64</v>
      </c>
      <c r="CV252" s="192" t="s">
        <v>64</v>
      </c>
      <c r="CW252" s="192" t="s">
        <v>64</v>
      </c>
      <c r="CX252" s="192" t="s">
        <v>64</v>
      </c>
      <c r="CY252" s="192" t="s">
        <v>64</v>
      </c>
      <c r="CZ252" s="192" t="s">
        <v>64</v>
      </c>
      <c r="DA252" s="192" t="s">
        <v>64</v>
      </c>
      <c r="DB252" s="192" t="s">
        <v>64</v>
      </c>
      <c r="DC252" s="192" t="s">
        <v>64</v>
      </c>
      <c r="DD252" s="192" t="s">
        <v>64</v>
      </c>
      <c r="DE252" s="192" t="s">
        <v>64</v>
      </c>
      <c r="DF252" s="192" t="s">
        <v>64</v>
      </c>
      <c r="DG252" s="192" t="s">
        <v>64</v>
      </c>
      <c r="DH252" s="192" t="s">
        <v>64</v>
      </c>
      <c r="DI252" s="192" t="s">
        <v>64</v>
      </c>
      <c r="DJ252" s="192" t="s">
        <v>64</v>
      </c>
      <c r="DK252" s="192" t="s">
        <v>64</v>
      </c>
      <c r="DL252" s="192" t="s">
        <v>64</v>
      </c>
      <c r="DM252" s="192" t="s">
        <v>64</v>
      </c>
      <c r="DN252" s="192" t="s">
        <v>64</v>
      </c>
      <c r="DO252" s="192" t="s">
        <v>64</v>
      </c>
      <c r="DP252" s="192" t="s">
        <v>64</v>
      </c>
      <c r="DQ252" s="192" t="s">
        <v>64</v>
      </c>
      <c r="DR252" s="192" t="s">
        <v>82</v>
      </c>
      <c r="DS252" s="192" t="s">
        <v>64</v>
      </c>
      <c r="DT252" s="192" t="s">
        <v>64</v>
      </c>
      <c r="DU252" s="192" t="s">
        <v>64</v>
      </c>
      <c r="DV252" s="192" t="s">
        <v>64</v>
      </c>
      <c r="DW252" s="192" t="s">
        <v>64</v>
      </c>
      <c r="DX252" s="192" t="s">
        <v>64</v>
      </c>
      <c r="DY252" s="192" t="s">
        <v>64</v>
      </c>
      <c r="DZ252" s="192" t="s">
        <v>64</v>
      </c>
      <c r="EA252" s="192" t="s">
        <v>64</v>
      </c>
      <c r="EB252" s="192" t="s">
        <v>64</v>
      </c>
      <c r="EC252" s="192" t="s">
        <v>64</v>
      </c>
      <c r="ED252" s="192" t="s">
        <v>64</v>
      </c>
      <c r="EE252" s="192" t="s">
        <v>64</v>
      </c>
      <c r="EF252" s="192" t="s">
        <v>82</v>
      </c>
      <c r="EG252" s="192" t="s">
        <v>64</v>
      </c>
      <c r="EH252" s="192" t="s">
        <v>64</v>
      </c>
      <c r="EI252" s="192" t="s">
        <v>64</v>
      </c>
      <c r="EJ252" s="192" t="s">
        <v>64</v>
      </c>
      <c r="EK252" s="192" t="s">
        <v>64</v>
      </c>
      <c r="EL252" s="192" t="s">
        <v>64</v>
      </c>
      <c r="EM252" s="192" t="s">
        <v>64</v>
      </c>
      <c r="EN252" s="192" t="s">
        <v>64</v>
      </c>
      <c r="EO252" s="192" t="s">
        <v>64</v>
      </c>
      <c r="EP252" s="192" t="s">
        <v>64</v>
      </c>
      <c r="EQ252" s="192" t="s">
        <v>64</v>
      </c>
      <c r="ER252" s="192" t="s">
        <v>64</v>
      </c>
      <c r="ES252" s="192" t="s">
        <v>64</v>
      </c>
      <c r="ET252" s="192" t="s">
        <v>64</v>
      </c>
      <c r="EU252" s="192" t="s">
        <v>64</v>
      </c>
      <c r="EV252" s="192" t="s">
        <v>64</v>
      </c>
      <c r="EW252" s="192" t="s">
        <v>64</v>
      </c>
      <c r="EX252" s="192" t="s">
        <v>64</v>
      </c>
      <c r="EY252" s="192" t="s">
        <v>64</v>
      </c>
      <c r="EZ252" s="192" t="s">
        <v>64</v>
      </c>
      <c r="FA252" s="192" t="s">
        <v>64</v>
      </c>
      <c r="FB252" s="192" t="s">
        <v>64</v>
      </c>
      <c r="FC252" s="192" t="s">
        <v>64</v>
      </c>
      <c r="FD252" s="192" t="s">
        <v>64</v>
      </c>
      <c r="FE252" s="192" t="s">
        <v>64</v>
      </c>
      <c r="FF252" s="192" t="s">
        <v>64</v>
      </c>
      <c r="FG252" s="192" t="s">
        <v>64</v>
      </c>
      <c r="FH252" s="192" t="s">
        <v>64</v>
      </c>
      <c r="FI252" s="192" t="s">
        <v>64</v>
      </c>
      <c r="FJ252" s="192" t="s">
        <v>64</v>
      </c>
      <c r="FK252" s="192" t="s">
        <v>64</v>
      </c>
      <c r="FL252" s="192" t="s">
        <v>64</v>
      </c>
      <c r="FM252" s="192" t="s">
        <v>64</v>
      </c>
      <c r="FN252" s="192" t="s">
        <v>64</v>
      </c>
      <c r="FO252" s="192" t="s">
        <v>64</v>
      </c>
      <c r="FP252" s="192" t="s">
        <v>64</v>
      </c>
      <c r="FQ252" s="192" t="s">
        <v>64</v>
      </c>
      <c r="FR252" s="192" t="s">
        <v>64</v>
      </c>
      <c r="FS252" s="192" t="s">
        <v>64</v>
      </c>
      <c r="FT252" s="192" t="s">
        <v>64</v>
      </c>
      <c r="FU252" s="192" t="s">
        <v>64</v>
      </c>
      <c r="FV252" s="192" t="s">
        <v>82</v>
      </c>
      <c r="FW252" s="192" t="s">
        <v>64</v>
      </c>
      <c r="FX252" s="192" t="s">
        <v>64</v>
      </c>
      <c r="FY252" s="192" t="s">
        <v>64</v>
      </c>
      <c r="FZ252" s="192" t="s">
        <v>64</v>
      </c>
      <c r="GA252" s="192" t="s">
        <v>64</v>
      </c>
      <c r="GB252" s="192" t="s">
        <v>64</v>
      </c>
      <c r="GC252" s="192" t="s">
        <v>64</v>
      </c>
      <c r="GD252" s="192" t="s">
        <v>64</v>
      </c>
      <c r="GE252" s="192" t="s">
        <v>64</v>
      </c>
      <c r="GF252" s="192" t="s">
        <v>64</v>
      </c>
      <c r="GG252" s="192" t="s">
        <v>64</v>
      </c>
      <c r="GH252" s="192" t="s">
        <v>64</v>
      </c>
      <c r="GI252" s="192" t="s">
        <v>64</v>
      </c>
      <c r="GJ252" s="192" t="s">
        <v>64</v>
      </c>
      <c r="GK252" s="192" t="s">
        <v>64</v>
      </c>
      <c r="GL252" s="192" t="s">
        <v>64</v>
      </c>
      <c r="GM252" s="192" t="s">
        <v>64</v>
      </c>
      <c r="GN252" s="192" t="s">
        <v>82</v>
      </c>
      <c r="GO252" s="192" t="s">
        <v>64</v>
      </c>
      <c r="GP252" s="192" t="s">
        <v>64</v>
      </c>
      <c r="GQ252" s="192" t="s">
        <v>64</v>
      </c>
      <c r="GR252" s="192" t="s">
        <v>64</v>
      </c>
      <c r="GS252" s="192" t="s">
        <v>64</v>
      </c>
      <c r="GT252" s="192" t="s">
        <v>64</v>
      </c>
      <c r="GU252" s="192" t="s">
        <v>64</v>
      </c>
      <c r="GV252" s="192" t="s">
        <v>64</v>
      </c>
      <c r="GW252" s="192" t="s">
        <v>64</v>
      </c>
      <c r="GX252" s="192" t="s">
        <v>64</v>
      </c>
      <c r="GY252" s="192" t="s">
        <v>64</v>
      </c>
      <c r="GZ252" s="192" t="s">
        <v>64</v>
      </c>
      <c r="HA252" s="192" t="s">
        <v>64</v>
      </c>
      <c r="HB252" s="192" t="s">
        <v>64</v>
      </c>
      <c r="HC252" s="192" t="s">
        <v>64</v>
      </c>
      <c r="HD252" s="192" t="s">
        <v>64</v>
      </c>
      <c r="HE252" s="192" t="s">
        <v>64</v>
      </c>
      <c r="HF252" s="192" t="s">
        <v>64</v>
      </c>
      <c r="HG252" s="192" t="s">
        <v>64</v>
      </c>
      <c r="HH252" s="192" t="s">
        <v>64</v>
      </c>
      <c r="HI252" s="192" t="s">
        <v>64</v>
      </c>
      <c r="HJ252" s="192" t="s">
        <v>64</v>
      </c>
      <c r="HK252" s="192" t="s">
        <v>64</v>
      </c>
      <c r="HL252" s="192" t="s">
        <v>64</v>
      </c>
      <c r="HM252" s="192" t="s">
        <v>64</v>
      </c>
      <c r="HN252" s="192" t="s">
        <v>64</v>
      </c>
      <c r="HO252" s="192" t="s">
        <v>64</v>
      </c>
      <c r="HP252" s="192" t="s">
        <v>82</v>
      </c>
      <c r="HQ252" s="192" t="s">
        <v>82</v>
      </c>
      <c r="HR252" s="192" t="s">
        <v>82</v>
      </c>
      <c r="HS252" s="192" t="s">
        <v>64</v>
      </c>
      <c r="HT252" s="192" t="s">
        <v>64</v>
      </c>
      <c r="HU252" s="192" t="s">
        <v>64</v>
      </c>
      <c r="HV252" s="192" t="s">
        <v>64</v>
      </c>
      <c r="HW252" s="192" t="s">
        <v>64</v>
      </c>
      <c r="HX252" s="192" t="s">
        <v>64</v>
      </c>
      <c r="HY252" s="192" t="s">
        <v>64</v>
      </c>
      <c r="HZ252" s="192" t="s">
        <v>64</v>
      </c>
      <c r="IA252" s="192" t="s">
        <v>64</v>
      </c>
      <c r="IB252" s="192" t="s">
        <v>64</v>
      </c>
      <c r="IC252" s="192" t="s">
        <v>64</v>
      </c>
      <c r="ID252" s="192" t="s">
        <v>64</v>
      </c>
      <c r="IE252" s="192" t="s">
        <v>64</v>
      </c>
      <c r="IF252" s="192" t="s">
        <v>64</v>
      </c>
      <c r="IG252" s="192" t="s">
        <v>64</v>
      </c>
      <c r="IH252" s="192" t="s">
        <v>64</v>
      </c>
      <c r="II252" s="192" t="s">
        <v>64</v>
      </c>
      <c r="IJ252" s="192" t="s">
        <v>64</v>
      </c>
      <c r="IK252" s="192" t="s">
        <v>64</v>
      </c>
      <c r="IL252" s="192" t="s">
        <v>64</v>
      </c>
      <c r="IM252" s="192" t="s">
        <v>490</v>
      </c>
      <c r="IN252" s="192" t="s">
        <v>83</v>
      </c>
      <c r="IO252" s="192" t="s">
        <v>489</v>
      </c>
      <c r="IP252" s="192" t="s">
        <v>487</v>
      </c>
      <c r="IQ252" s="192" t="s">
        <v>64</v>
      </c>
      <c r="IR252" s="192" t="s">
        <v>64</v>
      </c>
    </row>
    <row r="253" spans="1:252">
      <c r="A253" s="209" t="str">
        <f t="shared" si="3"/>
        <v>Report</v>
      </c>
      <c r="B253" s="192">
        <v>136211</v>
      </c>
      <c r="C253" s="192">
        <v>8866136</v>
      </c>
      <c r="D253" s="192" t="s">
        <v>1398</v>
      </c>
      <c r="E253" s="192" t="s">
        <v>794</v>
      </c>
      <c r="F253" s="192" t="s">
        <v>535</v>
      </c>
      <c r="G253" s="192" t="s">
        <v>535</v>
      </c>
      <c r="H253" s="192" t="s">
        <v>1073</v>
      </c>
      <c r="I253" s="192" t="s">
        <v>1399</v>
      </c>
      <c r="J253" s="192" t="s">
        <v>781</v>
      </c>
      <c r="K253" s="192" t="s">
        <v>781</v>
      </c>
      <c r="L253" s="192" t="s">
        <v>782</v>
      </c>
      <c r="M253" s="192" t="s">
        <v>783</v>
      </c>
      <c r="N253" s="210" t="s">
        <v>784</v>
      </c>
      <c r="O253" s="211">
        <v>10033955</v>
      </c>
      <c r="P253" s="196">
        <v>43229</v>
      </c>
      <c r="Q253" s="196">
        <v>43231</v>
      </c>
      <c r="R253" s="196">
        <v>43272</v>
      </c>
      <c r="S253" s="192" t="s">
        <v>785</v>
      </c>
      <c r="T253" s="192" t="s">
        <v>786</v>
      </c>
      <c r="U253" s="192">
        <v>1</v>
      </c>
      <c r="V253" s="192">
        <v>1</v>
      </c>
      <c r="W253" s="192">
        <v>1</v>
      </c>
      <c r="X253" s="192">
        <v>1</v>
      </c>
      <c r="Y253" s="192">
        <v>1</v>
      </c>
      <c r="Z253" s="192" t="s">
        <v>783</v>
      </c>
      <c r="AA253" s="192" t="s">
        <v>783</v>
      </c>
      <c r="AB253" s="192" t="s">
        <v>489</v>
      </c>
      <c r="AC253" s="192" t="s">
        <v>487</v>
      </c>
      <c r="AD253" s="192" t="s">
        <v>783</v>
      </c>
      <c r="AE253" s="192" t="s">
        <v>783</v>
      </c>
      <c r="AF253" s="192" t="s">
        <v>783</v>
      </c>
      <c r="AG253" s="192" t="s">
        <v>783</v>
      </c>
      <c r="AH253" s="192" t="s">
        <v>783</v>
      </c>
      <c r="AI253" s="192" t="s">
        <v>783</v>
      </c>
      <c r="AJ253" s="192" t="s">
        <v>783</v>
      </c>
      <c r="AK253" s="192" t="s">
        <v>787</v>
      </c>
      <c r="AL253" s="192" t="s">
        <v>64</v>
      </c>
      <c r="AM253" s="192" t="s">
        <v>64</v>
      </c>
      <c r="AN253" s="192" t="s">
        <v>64</v>
      </c>
      <c r="AO253" s="192" t="s">
        <v>64</v>
      </c>
      <c r="AP253" s="192" t="s">
        <v>64</v>
      </c>
      <c r="AQ253" s="192" t="s">
        <v>64</v>
      </c>
      <c r="AR253" s="192" t="s">
        <v>64</v>
      </c>
      <c r="AS253" s="192" t="s">
        <v>64</v>
      </c>
      <c r="AT253" s="192" t="s">
        <v>64</v>
      </c>
      <c r="AU253" s="192" t="s">
        <v>64</v>
      </c>
      <c r="AV253" s="192" t="s">
        <v>64</v>
      </c>
      <c r="AW253" s="192" t="s">
        <v>64</v>
      </c>
      <c r="AX253" s="192" t="s">
        <v>64</v>
      </c>
      <c r="AY253" s="192" t="s">
        <v>64</v>
      </c>
      <c r="AZ253" s="192" t="s">
        <v>64</v>
      </c>
      <c r="BA253" s="192" t="s">
        <v>64</v>
      </c>
      <c r="BB253" s="192" t="s">
        <v>82</v>
      </c>
      <c r="BC253" s="192" t="s">
        <v>64</v>
      </c>
      <c r="BD253" s="192" t="s">
        <v>64</v>
      </c>
      <c r="BE253" s="192" t="s">
        <v>64</v>
      </c>
      <c r="BF253" s="192" t="s">
        <v>82</v>
      </c>
      <c r="BG253" s="192" t="s">
        <v>82</v>
      </c>
      <c r="BH253" s="192" t="s">
        <v>82</v>
      </c>
      <c r="BI253" s="192" t="s">
        <v>82</v>
      </c>
      <c r="BJ253" s="192" t="s">
        <v>82</v>
      </c>
      <c r="BK253" s="192" t="s">
        <v>82</v>
      </c>
      <c r="BL253" s="192" t="s">
        <v>64</v>
      </c>
      <c r="BM253" s="192" t="s">
        <v>64</v>
      </c>
      <c r="BN253" s="192" t="s">
        <v>64</v>
      </c>
      <c r="BO253" s="192" t="s">
        <v>64</v>
      </c>
      <c r="BP253" s="192" t="s">
        <v>64</v>
      </c>
      <c r="BQ253" s="192" t="s">
        <v>64</v>
      </c>
      <c r="BR253" s="192" t="s">
        <v>64</v>
      </c>
      <c r="BS253" s="192" t="s">
        <v>64</v>
      </c>
      <c r="BT253" s="192" t="s">
        <v>64</v>
      </c>
      <c r="BU253" s="192" t="s">
        <v>64</v>
      </c>
      <c r="BV253" s="192" t="s">
        <v>64</v>
      </c>
      <c r="BW253" s="192" t="s">
        <v>64</v>
      </c>
      <c r="BX253" s="192" t="s">
        <v>64</v>
      </c>
      <c r="BY253" s="192" t="s">
        <v>64</v>
      </c>
      <c r="BZ253" s="192" t="s">
        <v>64</v>
      </c>
      <c r="CA253" s="192" t="s">
        <v>64</v>
      </c>
      <c r="CB253" s="192" t="s">
        <v>64</v>
      </c>
      <c r="CC253" s="192" t="s">
        <v>64</v>
      </c>
      <c r="CD253" s="192" t="s">
        <v>64</v>
      </c>
      <c r="CE253" s="192" t="s">
        <v>64</v>
      </c>
      <c r="CF253" s="192" t="s">
        <v>64</v>
      </c>
      <c r="CG253" s="192" t="s">
        <v>64</v>
      </c>
      <c r="CH253" s="192" t="s">
        <v>64</v>
      </c>
      <c r="CI253" s="192" t="s">
        <v>64</v>
      </c>
      <c r="CJ253" s="192" t="s">
        <v>64</v>
      </c>
      <c r="CK253" s="192" t="s">
        <v>64</v>
      </c>
      <c r="CL253" s="192" t="s">
        <v>64</v>
      </c>
      <c r="CM253" s="192" t="s">
        <v>64</v>
      </c>
      <c r="CN253" s="192" t="s">
        <v>64</v>
      </c>
      <c r="CO253" s="192" t="s">
        <v>64</v>
      </c>
      <c r="CP253" s="192" t="s">
        <v>64</v>
      </c>
      <c r="CQ253" s="192" t="s">
        <v>64</v>
      </c>
      <c r="CR253" s="192" t="s">
        <v>82</v>
      </c>
      <c r="CS253" s="192" t="s">
        <v>82</v>
      </c>
      <c r="CT253" s="192" t="s">
        <v>82</v>
      </c>
      <c r="CU253" s="192" t="s">
        <v>64</v>
      </c>
      <c r="CV253" s="192" t="s">
        <v>64</v>
      </c>
      <c r="CW253" s="192" t="s">
        <v>64</v>
      </c>
      <c r="CX253" s="192" t="s">
        <v>64</v>
      </c>
      <c r="CY253" s="192" t="s">
        <v>64</v>
      </c>
      <c r="CZ253" s="192" t="s">
        <v>64</v>
      </c>
      <c r="DA253" s="192" t="s">
        <v>64</v>
      </c>
      <c r="DB253" s="192" t="s">
        <v>64</v>
      </c>
      <c r="DC253" s="192" t="s">
        <v>64</v>
      </c>
      <c r="DD253" s="192" t="s">
        <v>64</v>
      </c>
      <c r="DE253" s="192" t="s">
        <v>64</v>
      </c>
      <c r="DF253" s="192" t="s">
        <v>64</v>
      </c>
      <c r="DG253" s="192" t="s">
        <v>64</v>
      </c>
      <c r="DH253" s="192" t="s">
        <v>64</v>
      </c>
      <c r="DI253" s="192" t="s">
        <v>64</v>
      </c>
      <c r="DJ253" s="192" t="s">
        <v>64</v>
      </c>
      <c r="DK253" s="192" t="s">
        <v>64</v>
      </c>
      <c r="DL253" s="192" t="s">
        <v>64</v>
      </c>
      <c r="DM253" s="192" t="s">
        <v>64</v>
      </c>
      <c r="DN253" s="192" t="s">
        <v>64</v>
      </c>
      <c r="DO253" s="192" t="s">
        <v>64</v>
      </c>
      <c r="DP253" s="192" t="s">
        <v>64</v>
      </c>
      <c r="DQ253" s="192" t="s">
        <v>64</v>
      </c>
      <c r="DR253" s="192" t="s">
        <v>82</v>
      </c>
      <c r="DS253" s="192" t="s">
        <v>64</v>
      </c>
      <c r="DT253" s="192" t="s">
        <v>64</v>
      </c>
      <c r="DU253" s="192" t="s">
        <v>64</v>
      </c>
      <c r="DV253" s="192" t="s">
        <v>64</v>
      </c>
      <c r="DW253" s="192" t="s">
        <v>64</v>
      </c>
      <c r="DX253" s="192" t="s">
        <v>64</v>
      </c>
      <c r="DY253" s="192" t="s">
        <v>64</v>
      </c>
      <c r="DZ253" s="192" t="s">
        <v>64</v>
      </c>
      <c r="EA253" s="192" t="s">
        <v>64</v>
      </c>
      <c r="EB253" s="192" t="s">
        <v>64</v>
      </c>
      <c r="EC253" s="192" t="s">
        <v>64</v>
      </c>
      <c r="ED253" s="192" t="s">
        <v>64</v>
      </c>
      <c r="EE253" s="192" t="s">
        <v>64</v>
      </c>
      <c r="EF253" s="192" t="s">
        <v>82</v>
      </c>
      <c r="EG253" s="192" t="s">
        <v>64</v>
      </c>
      <c r="EH253" s="192" t="s">
        <v>82</v>
      </c>
      <c r="EI253" s="192" t="s">
        <v>82</v>
      </c>
      <c r="EJ253" s="192" t="s">
        <v>82</v>
      </c>
      <c r="EK253" s="192" t="s">
        <v>82</v>
      </c>
      <c r="EL253" s="192" t="s">
        <v>82</v>
      </c>
      <c r="EM253" s="192" t="s">
        <v>82</v>
      </c>
      <c r="EN253" s="192" t="s">
        <v>82</v>
      </c>
      <c r="EO253" s="192" t="s">
        <v>82</v>
      </c>
      <c r="EP253" s="192" t="s">
        <v>82</v>
      </c>
      <c r="EQ253" s="192" t="s">
        <v>64</v>
      </c>
      <c r="ER253" s="192" t="s">
        <v>64</v>
      </c>
      <c r="ES253" s="192" t="s">
        <v>64</v>
      </c>
      <c r="ET253" s="192" t="s">
        <v>64</v>
      </c>
      <c r="EU253" s="192" t="s">
        <v>64</v>
      </c>
      <c r="EV253" s="192" t="s">
        <v>64</v>
      </c>
      <c r="EW253" s="192" t="s">
        <v>64</v>
      </c>
      <c r="EX253" s="192" t="s">
        <v>64</v>
      </c>
      <c r="EY253" s="192" t="s">
        <v>64</v>
      </c>
      <c r="EZ253" s="192" t="s">
        <v>64</v>
      </c>
      <c r="FA253" s="192" t="s">
        <v>64</v>
      </c>
      <c r="FB253" s="192" t="s">
        <v>64</v>
      </c>
      <c r="FC253" s="192" t="s">
        <v>64</v>
      </c>
      <c r="FD253" s="192" t="s">
        <v>64</v>
      </c>
      <c r="FE253" s="192" t="s">
        <v>64</v>
      </c>
      <c r="FF253" s="192" t="s">
        <v>64</v>
      </c>
      <c r="FG253" s="192" t="s">
        <v>64</v>
      </c>
      <c r="FH253" s="192" t="s">
        <v>64</v>
      </c>
      <c r="FI253" s="192" t="s">
        <v>64</v>
      </c>
      <c r="FJ253" s="192" t="s">
        <v>64</v>
      </c>
      <c r="FK253" s="192" t="s">
        <v>64</v>
      </c>
      <c r="FL253" s="192" t="s">
        <v>64</v>
      </c>
      <c r="FM253" s="192" t="s">
        <v>64</v>
      </c>
      <c r="FN253" s="192" t="s">
        <v>64</v>
      </c>
      <c r="FO253" s="192" t="s">
        <v>64</v>
      </c>
      <c r="FP253" s="192" t="s">
        <v>64</v>
      </c>
      <c r="FQ253" s="192" t="s">
        <v>64</v>
      </c>
      <c r="FR253" s="192" t="s">
        <v>64</v>
      </c>
      <c r="FS253" s="192" t="s">
        <v>64</v>
      </c>
      <c r="FT253" s="192" t="s">
        <v>64</v>
      </c>
      <c r="FU253" s="192" t="s">
        <v>64</v>
      </c>
      <c r="FV253" s="192" t="s">
        <v>64</v>
      </c>
      <c r="FW253" s="192" t="s">
        <v>64</v>
      </c>
      <c r="FX253" s="192" t="s">
        <v>64</v>
      </c>
      <c r="FY253" s="192" t="s">
        <v>64</v>
      </c>
      <c r="FZ253" s="192" t="s">
        <v>64</v>
      </c>
      <c r="GA253" s="192" t="s">
        <v>64</v>
      </c>
      <c r="GB253" s="192" t="s">
        <v>64</v>
      </c>
      <c r="GC253" s="192" t="s">
        <v>64</v>
      </c>
      <c r="GD253" s="192" t="s">
        <v>64</v>
      </c>
      <c r="GE253" s="192" t="s">
        <v>64</v>
      </c>
      <c r="GF253" s="192" t="s">
        <v>64</v>
      </c>
      <c r="GG253" s="192" t="s">
        <v>64</v>
      </c>
      <c r="GH253" s="192" t="s">
        <v>64</v>
      </c>
      <c r="GI253" s="192" t="s">
        <v>64</v>
      </c>
      <c r="GJ253" s="192" t="s">
        <v>64</v>
      </c>
      <c r="GK253" s="192" t="s">
        <v>64</v>
      </c>
      <c r="GL253" s="192" t="s">
        <v>64</v>
      </c>
      <c r="GM253" s="192" t="s">
        <v>64</v>
      </c>
      <c r="GN253" s="192" t="s">
        <v>82</v>
      </c>
      <c r="GO253" s="192" t="s">
        <v>64</v>
      </c>
      <c r="GP253" s="192" t="s">
        <v>64</v>
      </c>
      <c r="GQ253" s="192" t="s">
        <v>64</v>
      </c>
      <c r="GR253" s="192" t="s">
        <v>64</v>
      </c>
      <c r="GS253" s="192" t="s">
        <v>64</v>
      </c>
      <c r="GT253" s="192" t="s">
        <v>64</v>
      </c>
      <c r="GU253" s="192" t="s">
        <v>64</v>
      </c>
      <c r="GV253" s="192" t="s">
        <v>64</v>
      </c>
      <c r="GW253" s="192" t="s">
        <v>64</v>
      </c>
      <c r="GX253" s="192" t="s">
        <v>64</v>
      </c>
      <c r="GY253" s="192" t="s">
        <v>64</v>
      </c>
      <c r="GZ253" s="192" t="s">
        <v>64</v>
      </c>
      <c r="HA253" s="192" t="s">
        <v>64</v>
      </c>
      <c r="HB253" s="192" t="s">
        <v>64</v>
      </c>
      <c r="HC253" s="192" t="s">
        <v>64</v>
      </c>
      <c r="HD253" s="192" t="s">
        <v>64</v>
      </c>
      <c r="HE253" s="192" t="s">
        <v>82</v>
      </c>
      <c r="HF253" s="192" t="s">
        <v>64</v>
      </c>
      <c r="HG253" s="192" t="s">
        <v>64</v>
      </c>
      <c r="HH253" s="192" t="s">
        <v>64</v>
      </c>
      <c r="HI253" s="192" t="s">
        <v>64</v>
      </c>
      <c r="HJ253" s="192" t="s">
        <v>64</v>
      </c>
      <c r="HK253" s="192" t="s">
        <v>64</v>
      </c>
      <c r="HL253" s="192" t="s">
        <v>64</v>
      </c>
      <c r="HM253" s="192" t="s">
        <v>64</v>
      </c>
      <c r="HN253" s="192" t="s">
        <v>64</v>
      </c>
      <c r="HO253" s="192" t="s">
        <v>64</v>
      </c>
      <c r="HP253" s="192" t="s">
        <v>82</v>
      </c>
      <c r="HQ253" s="192" t="s">
        <v>82</v>
      </c>
      <c r="HR253" s="192" t="s">
        <v>82</v>
      </c>
      <c r="HS253" s="192" t="s">
        <v>64</v>
      </c>
      <c r="HT253" s="192" t="s">
        <v>64</v>
      </c>
      <c r="HU253" s="192" t="s">
        <v>64</v>
      </c>
      <c r="HV253" s="192" t="s">
        <v>64</v>
      </c>
      <c r="HW253" s="192" t="s">
        <v>64</v>
      </c>
      <c r="HX253" s="192" t="s">
        <v>64</v>
      </c>
      <c r="HY253" s="192" t="s">
        <v>64</v>
      </c>
      <c r="HZ253" s="192" t="s">
        <v>64</v>
      </c>
      <c r="IA253" s="192" t="s">
        <v>64</v>
      </c>
      <c r="IB253" s="192" t="s">
        <v>64</v>
      </c>
      <c r="IC253" s="192" t="s">
        <v>64</v>
      </c>
      <c r="ID253" s="192" t="s">
        <v>64</v>
      </c>
      <c r="IE253" s="192" t="s">
        <v>64</v>
      </c>
      <c r="IF253" s="192" t="s">
        <v>64</v>
      </c>
      <c r="IG253" s="192" t="s">
        <v>64</v>
      </c>
      <c r="IH253" s="192" t="s">
        <v>64</v>
      </c>
      <c r="II253" s="192" t="s">
        <v>64</v>
      </c>
      <c r="IJ253" s="192" t="s">
        <v>64</v>
      </c>
      <c r="IK253" s="192" t="s">
        <v>64</v>
      </c>
      <c r="IL253" s="192" t="s">
        <v>64</v>
      </c>
      <c r="IM253" s="192" t="s">
        <v>490</v>
      </c>
      <c r="IN253" s="192" t="s">
        <v>83</v>
      </c>
      <c r="IO253" s="192" t="s">
        <v>490</v>
      </c>
      <c r="IP253" s="192" t="s">
        <v>487</v>
      </c>
      <c r="IQ253" s="192" t="s">
        <v>82</v>
      </c>
      <c r="IR253" s="192" t="s">
        <v>82</v>
      </c>
    </row>
    <row r="254" spans="1:252">
      <c r="A254" s="209" t="str">
        <f t="shared" si="3"/>
        <v>Report</v>
      </c>
      <c r="B254" s="192">
        <v>131059</v>
      </c>
      <c r="C254" s="192">
        <v>3046076</v>
      </c>
      <c r="D254" s="192" t="s">
        <v>1400</v>
      </c>
      <c r="E254" s="192" t="s">
        <v>794</v>
      </c>
      <c r="F254" s="192" t="s">
        <v>534</v>
      </c>
      <c r="G254" s="192" t="s">
        <v>534</v>
      </c>
      <c r="H254" s="192" t="s">
        <v>1252</v>
      </c>
      <c r="I254" s="192" t="s">
        <v>1401</v>
      </c>
      <c r="J254" s="192" t="s">
        <v>824</v>
      </c>
      <c r="K254" s="192" t="s">
        <v>817</v>
      </c>
      <c r="L254" s="192" t="s">
        <v>817</v>
      </c>
      <c r="M254" s="192" t="s">
        <v>783</v>
      </c>
      <c r="N254" s="210" t="s">
        <v>784</v>
      </c>
      <c r="O254" s="211">
        <v>10020772</v>
      </c>
      <c r="P254" s="196">
        <v>43165</v>
      </c>
      <c r="Q254" s="196">
        <v>43167</v>
      </c>
      <c r="R254" s="196">
        <v>43213</v>
      </c>
      <c r="S254" s="192" t="s">
        <v>785</v>
      </c>
      <c r="T254" s="192" t="s">
        <v>786</v>
      </c>
      <c r="U254" s="192">
        <v>1</v>
      </c>
      <c r="V254" s="192">
        <v>1</v>
      </c>
      <c r="W254" s="192">
        <v>1</v>
      </c>
      <c r="X254" s="192">
        <v>1</v>
      </c>
      <c r="Y254" s="192">
        <v>1</v>
      </c>
      <c r="Z254" s="192" t="s">
        <v>783</v>
      </c>
      <c r="AA254" s="192" t="s">
        <v>783</v>
      </c>
      <c r="AB254" s="192" t="s">
        <v>489</v>
      </c>
      <c r="AC254" s="192" t="s">
        <v>487</v>
      </c>
      <c r="AD254" s="192" t="s">
        <v>783</v>
      </c>
      <c r="AE254" s="192" t="s">
        <v>783</v>
      </c>
      <c r="AF254" s="192" t="s">
        <v>783</v>
      </c>
      <c r="AG254" s="192" t="s">
        <v>783</v>
      </c>
      <c r="AH254" s="192" t="s">
        <v>783</v>
      </c>
      <c r="AI254" s="192" t="s">
        <v>783</v>
      </c>
      <c r="AJ254" s="192" t="s">
        <v>783</v>
      </c>
      <c r="AK254" s="192" t="s">
        <v>787</v>
      </c>
      <c r="AL254" s="192" t="s">
        <v>64</v>
      </c>
      <c r="AM254" s="192" t="s">
        <v>64</v>
      </c>
      <c r="AN254" s="192" t="s">
        <v>64</v>
      </c>
      <c r="AO254" s="192" t="s">
        <v>64</v>
      </c>
      <c r="AP254" s="192" t="s">
        <v>64</v>
      </c>
      <c r="AQ254" s="192" t="s">
        <v>64</v>
      </c>
      <c r="AR254" s="192" t="s">
        <v>64</v>
      </c>
      <c r="AS254" s="192" t="s">
        <v>64</v>
      </c>
      <c r="AT254" s="192" t="s">
        <v>64</v>
      </c>
      <c r="AU254" s="192" t="s">
        <v>64</v>
      </c>
      <c r="AV254" s="192" t="s">
        <v>64</v>
      </c>
      <c r="AW254" s="192" t="s">
        <v>64</v>
      </c>
      <c r="AX254" s="192" t="s">
        <v>64</v>
      </c>
      <c r="AY254" s="192" t="s">
        <v>64</v>
      </c>
      <c r="AZ254" s="192" t="s">
        <v>64</v>
      </c>
      <c r="BA254" s="192" t="s">
        <v>64</v>
      </c>
      <c r="BB254" s="192" t="s">
        <v>82</v>
      </c>
      <c r="BC254" s="192" t="s">
        <v>64</v>
      </c>
      <c r="BD254" s="192" t="s">
        <v>64</v>
      </c>
      <c r="BE254" s="192" t="s">
        <v>64</v>
      </c>
      <c r="BF254" s="192" t="s">
        <v>64</v>
      </c>
      <c r="BG254" s="192" t="s">
        <v>64</v>
      </c>
      <c r="BH254" s="192" t="s">
        <v>64</v>
      </c>
      <c r="BI254" s="192" t="s">
        <v>64</v>
      </c>
      <c r="BJ254" s="192" t="s">
        <v>82</v>
      </c>
      <c r="BK254" s="192" t="s">
        <v>82</v>
      </c>
      <c r="BL254" s="192" t="s">
        <v>64</v>
      </c>
      <c r="BM254" s="192" t="s">
        <v>64</v>
      </c>
      <c r="BN254" s="192" t="s">
        <v>64</v>
      </c>
      <c r="BO254" s="192" t="s">
        <v>64</v>
      </c>
      <c r="BP254" s="192" t="s">
        <v>64</v>
      </c>
      <c r="BQ254" s="192" t="s">
        <v>64</v>
      </c>
      <c r="BR254" s="192" t="s">
        <v>64</v>
      </c>
      <c r="BS254" s="192" t="s">
        <v>64</v>
      </c>
      <c r="BT254" s="192" t="s">
        <v>64</v>
      </c>
      <c r="BU254" s="192" t="s">
        <v>64</v>
      </c>
      <c r="BV254" s="192" t="s">
        <v>64</v>
      </c>
      <c r="BW254" s="192" t="s">
        <v>64</v>
      </c>
      <c r="BX254" s="192" t="s">
        <v>64</v>
      </c>
      <c r="BY254" s="192" t="s">
        <v>64</v>
      </c>
      <c r="BZ254" s="192" t="s">
        <v>64</v>
      </c>
      <c r="CA254" s="192" t="s">
        <v>64</v>
      </c>
      <c r="CB254" s="192" t="s">
        <v>64</v>
      </c>
      <c r="CC254" s="192" t="s">
        <v>64</v>
      </c>
      <c r="CD254" s="192" t="s">
        <v>64</v>
      </c>
      <c r="CE254" s="192" t="s">
        <v>64</v>
      </c>
      <c r="CF254" s="192" t="s">
        <v>64</v>
      </c>
      <c r="CG254" s="192" t="s">
        <v>64</v>
      </c>
      <c r="CH254" s="192" t="s">
        <v>64</v>
      </c>
      <c r="CI254" s="192" t="s">
        <v>64</v>
      </c>
      <c r="CJ254" s="192" t="s">
        <v>64</v>
      </c>
      <c r="CK254" s="192" t="s">
        <v>64</v>
      </c>
      <c r="CL254" s="192" t="s">
        <v>64</v>
      </c>
      <c r="CM254" s="192" t="s">
        <v>64</v>
      </c>
      <c r="CN254" s="192" t="s">
        <v>64</v>
      </c>
      <c r="CO254" s="192" t="s">
        <v>64</v>
      </c>
      <c r="CP254" s="192" t="s">
        <v>64</v>
      </c>
      <c r="CQ254" s="192" t="s">
        <v>64</v>
      </c>
      <c r="CR254" s="192" t="s">
        <v>82</v>
      </c>
      <c r="CS254" s="192" t="s">
        <v>82</v>
      </c>
      <c r="CT254" s="192" t="s">
        <v>82</v>
      </c>
      <c r="CU254" s="192" t="s">
        <v>64</v>
      </c>
      <c r="CV254" s="192" t="s">
        <v>64</v>
      </c>
      <c r="CW254" s="192" t="s">
        <v>64</v>
      </c>
      <c r="CX254" s="192" t="s">
        <v>64</v>
      </c>
      <c r="CY254" s="192" t="s">
        <v>64</v>
      </c>
      <c r="CZ254" s="192" t="s">
        <v>64</v>
      </c>
      <c r="DA254" s="192" t="s">
        <v>64</v>
      </c>
      <c r="DB254" s="192" t="s">
        <v>64</v>
      </c>
      <c r="DC254" s="192" t="s">
        <v>64</v>
      </c>
      <c r="DD254" s="192" t="s">
        <v>64</v>
      </c>
      <c r="DE254" s="192" t="s">
        <v>64</v>
      </c>
      <c r="DF254" s="192" t="s">
        <v>64</v>
      </c>
      <c r="DG254" s="192" t="s">
        <v>64</v>
      </c>
      <c r="DH254" s="192" t="s">
        <v>64</v>
      </c>
      <c r="DI254" s="192" t="s">
        <v>64</v>
      </c>
      <c r="DJ254" s="192" t="s">
        <v>64</v>
      </c>
      <c r="DK254" s="192" t="s">
        <v>64</v>
      </c>
      <c r="DL254" s="192" t="s">
        <v>64</v>
      </c>
      <c r="DM254" s="192" t="s">
        <v>64</v>
      </c>
      <c r="DN254" s="192" t="s">
        <v>64</v>
      </c>
      <c r="DO254" s="192" t="s">
        <v>64</v>
      </c>
      <c r="DP254" s="192" t="s">
        <v>64</v>
      </c>
      <c r="DQ254" s="192" t="s">
        <v>82</v>
      </c>
      <c r="DR254" s="192" t="s">
        <v>82</v>
      </c>
      <c r="DS254" s="192" t="s">
        <v>64</v>
      </c>
      <c r="DT254" s="192" t="s">
        <v>82</v>
      </c>
      <c r="DU254" s="192" t="s">
        <v>82</v>
      </c>
      <c r="DV254" s="192" t="s">
        <v>82</v>
      </c>
      <c r="DW254" s="192" t="s">
        <v>82</v>
      </c>
      <c r="DX254" s="192" t="s">
        <v>82</v>
      </c>
      <c r="DY254" s="192" t="s">
        <v>82</v>
      </c>
      <c r="DZ254" s="192" t="s">
        <v>82</v>
      </c>
      <c r="EA254" s="192" t="s">
        <v>82</v>
      </c>
      <c r="EB254" s="192" t="s">
        <v>82</v>
      </c>
      <c r="EC254" s="192" t="s">
        <v>82</v>
      </c>
      <c r="ED254" s="192" t="s">
        <v>82</v>
      </c>
      <c r="EE254" s="192" t="s">
        <v>82</v>
      </c>
      <c r="EF254" s="192" t="s">
        <v>82</v>
      </c>
      <c r="EG254" s="192" t="s">
        <v>82</v>
      </c>
      <c r="EH254" s="192" t="s">
        <v>82</v>
      </c>
      <c r="EI254" s="192" t="s">
        <v>82</v>
      </c>
      <c r="EJ254" s="192" t="s">
        <v>82</v>
      </c>
      <c r="EK254" s="192" t="s">
        <v>82</v>
      </c>
      <c r="EL254" s="192" t="s">
        <v>82</v>
      </c>
      <c r="EM254" s="192" t="s">
        <v>82</v>
      </c>
      <c r="EN254" s="192" t="s">
        <v>82</v>
      </c>
      <c r="EO254" s="192" t="s">
        <v>82</v>
      </c>
      <c r="EP254" s="192" t="s">
        <v>64</v>
      </c>
      <c r="EQ254" s="192" t="s">
        <v>64</v>
      </c>
      <c r="ER254" s="192" t="s">
        <v>64</v>
      </c>
      <c r="ES254" s="192" t="s">
        <v>64</v>
      </c>
      <c r="ET254" s="192" t="s">
        <v>64</v>
      </c>
      <c r="EU254" s="192" t="s">
        <v>64</v>
      </c>
      <c r="EV254" s="192" t="s">
        <v>64</v>
      </c>
      <c r="EW254" s="192" t="s">
        <v>64</v>
      </c>
      <c r="EX254" s="192" t="s">
        <v>64</v>
      </c>
      <c r="EY254" s="192" t="s">
        <v>64</v>
      </c>
      <c r="EZ254" s="192" t="s">
        <v>64</v>
      </c>
      <c r="FA254" s="192" t="s">
        <v>64</v>
      </c>
      <c r="FB254" s="192" t="s">
        <v>64</v>
      </c>
      <c r="FC254" s="192" t="s">
        <v>64</v>
      </c>
      <c r="FD254" s="192" t="s">
        <v>64</v>
      </c>
      <c r="FE254" s="192" t="s">
        <v>82</v>
      </c>
      <c r="FF254" s="192" t="s">
        <v>82</v>
      </c>
      <c r="FG254" s="192" t="s">
        <v>82</v>
      </c>
      <c r="FH254" s="192" t="s">
        <v>82</v>
      </c>
      <c r="FI254" s="192" t="s">
        <v>82</v>
      </c>
      <c r="FJ254" s="192" t="s">
        <v>82</v>
      </c>
      <c r="FK254" s="192" t="s">
        <v>64</v>
      </c>
      <c r="FL254" s="192" t="s">
        <v>64</v>
      </c>
      <c r="FM254" s="192" t="s">
        <v>64</v>
      </c>
      <c r="FN254" s="192" t="s">
        <v>64</v>
      </c>
      <c r="FO254" s="192" t="s">
        <v>64</v>
      </c>
      <c r="FP254" s="192" t="s">
        <v>64</v>
      </c>
      <c r="FQ254" s="192" t="s">
        <v>82</v>
      </c>
      <c r="FR254" s="192" t="s">
        <v>64</v>
      </c>
      <c r="FS254" s="192" t="s">
        <v>64</v>
      </c>
      <c r="FT254" s="192" t="s">
        <v>64</v>
      </c>
      <c r="FU254" s="192" t="s">
        <v>64</v>
      </c>
      <c r="FV254" s="192" t="s">
        <v>82</v>
      </c>
      <c r="FW254" s="192" t="s">
        <v>82</v>
      </c>
      <c r="FX254" s="192" t="s">
        <v>64</v>
      </c>
      <c r="FY254" s="192" t="s">
        <v>64</v>
      </c>
      <c r="FZ254" s="192" t="s">
        <v>64</v>
      </c>
      <c r="GA254" s="192" t="s">
        <v>64</v>
      </c>
      <c r="GB254" s="192" t="s">
        <v>64</v>
      </c>
      <c r="GC254" s="192" t="s">
        <v>64</v>
      </c>
      <c r="GD254" s="192" t="s">
        <v>64</v>
      </c>
      <c r="GE254" s="192" t="s">
        <v>64</v>
      </c>
      <c r="GF254" s="192" t="s">
        <v>64</v>
      </c>
      <c r="GG254" s="192" t="s">
        <v>64</v>
      </c>
      <c r="GH254" s="192" t="s">
        <v>64</v>
      </c>
      <c r="GI254" s="192" t="s">
        <v>64</v>
      </c>
      <c r="GJ254" s="192" t="s">
        <v>64</v>
      </c>
      <c r="GK254" s="192" t="s">
        <v>64</v>
      </c>
      <c r="GL254" s="192" t="s">
        <v>64</v>
      </c>
      <c r="GM254" s="192" t="s">
        <v>64</v>
      </c>
      <c r="GN254" s="192" t="s">
        <v>82</v>
      </c>
      <c r="GO254" s="192" t="s">
        <v>64</v>
      </c>
      <c r="GP254" s="192" t="s">
        <v>64</v>
      </c>
      <c r="GQ254" s="192" t="s">
        <v>64</v>
      </c>
      <c r="GR254" s="192" t="s">
        <v>64</v>
      </c>
      <c r="GS254" s="192" t="s">
        <v>64</v>
      </c>
      <c r="GT254" s="192" t="s">
        <v>82</v>
      </c>
      <c r="GU254" s="192" t="s">
        <v>64</v>
      </c>
      <c r="GV254" s="192" t="s">
        <v>64</v>
      </c>
      <c r="GW254" s="192" t="s">
        <v>82</v>
      </c>
      <c r="GX254" s="192" t="s">
        <v>82</v>
      </c>
      <c r="GY254" s="192" t="s">
        <v>64</v>
      </c>
      <c r="GZ254" s="192" t="s">
        <v>64</v>
      </c>
      <c r="HA254" s="192" t="s">
        <v>64</v>
      </c>
      <c r="HB254" s="192" t="s">
        <v>64</v>
      </c>
      <c r="HC254" s="192" t="s">
        <v>82</v>
      </c>
      <c r="HD254" s="192" t="s">
        <v>64</v>
      </c>
      <c r="HE254" s="192" t="s">
        <v>82</v>
      </c>
      <c r="HF254" s="192" t="s">
        <v>64</v>
      </c>
      <c r="HG254" s="192" t="s">
        <v>64</v>
      </c>
      <c r="HH254" s="192" t="s">
        <v>64</v>
      </c>
      <c r="HI254" s="192" t="s">
        <v>82</v>
      </c>
      <c r="HJ254" s="192" t="s">
        <v>64</v>
      </c>
      <c r="HK254" s="192" t="s">
        <v>64</v>
      </c>
      <c r="HL254" s="192" t="s">
        <v>64</v>
      </c>
      <c r="HM254" s="192" t="s">
        <v>64</v>
      </c>
      <c r="HN254" s="192" t="s">
        <v>64</v>
      </c>
      <c r="HO254" s="192" t="s">
        <v>82</v>
      </c>
      <c r="HP254" s="192" t="s">
        <v>82</v>
      </c>
      <c r="HQ254" s="192" t="s">
        <v>82</v>
      </c>
      <c r="HR254" s="192" t="s">
        <v>82</v>
      </c>
      <c r="HS254" s="192" t="s">
        <v>64</v>
      </c>
      <c r="HT254" s="192" t="s">
        <v>64</v>
      </c>
      <c r="HU254" s="192" t="s">
        <v>64</v>
      </c>
      <c r="HV254" s="192" t="s">
        <v>64</v>
      </c>
      <c r="HW254" s="192" t="s">
        <v>64</v>
      </c>
      <c r="HX254" s="192" t="s">
        <v>64</v>
      </c>
      <c r="HY254" s="192" t="s">
        <v>64</v>
      </c>
      <c r="HZ254" s="192" t="s">
        <v>64</v>
      </c>
      <c r="IA254" s="192" t="s">
        <v>64</v>
      </c>
      <c r="IB254" s="192" t="s">
        <v>64</v>
      </c>
      <c r="IC254" s="192" t="s">
        <v>64</v>
      </c>
      <c r="ID254" s="192" t="s">
        <v>64</v>
      </c>
      <c r="IE254" s="192" t="s">
        <v>64</v>
      </c>
      <c r="IF254" s="192" t="s">
        <v>64</v>
      </c>
      <c r="IG254" s="192" t="s">
        <v>64</v>
      </c>
      <c r="IH254" s="192" t="s">
        <v>64</v>
      </c>
      <c r="II254" s="192" t="s">
        <v>64</v>
      </c>
      <c r="IJ254" s="192" t="s">
        <v>64</v>
      </c>
      <c r="IK254" s="192" t="s">
        <v>64</v>
      </c>
      <c r="IL254" s="192" t="s">
        <v>64</v>
      </c>
      <c r="IM254" s="192" t="s">
        <v>490</v>
      </c>
      <c r="IN254" s="192" t="s">
        <v>83</v>
      </c>
      <c r="IO254" s="192" t="s">
        <v>489</v>
      </c>
      <c r="IP254" s="192" t="s">
        <v>487</v>
      </c>
      <c r="IQ254" s="192" t="s">
        <v>82</v>
      </c>
      <c r="IR254" s="192" t="s">
        <v>82</v>
      </c>
    </row>
    <row r="255" spans="1:252">
      <c r="A255" s="209" t="str">
        <f t="shared" si="3"/>
        <v>Report</v>
      </c>
      <c r="B255" s="192">
        <v>110557</v>
      </c>
      <c r="C255" s="192">
        <v>8256016</v>
      </c>
      <c r="D255" s="192" t="s">
        <v>1402</v>
      </c>
      <c r="E255" s="192" t="s">
        <v>794</v>
      </c>
      <c r="F255" s="192" t="s">
        <v>535</v>
      </c>
      <c r="G255" s="192" t="s">
        <v>535</v>
      </c>
      <c r="H255" s="192" t="s">
        <v>1110</v>
      </c>
      <c r="I255" s="192" t="s">
        <v>1403</v>
      </c>
      <c r="J255" s="192" t="s">
        <v>781</v>
      </c>
      <c r="K255" s="192" t="s">
        <v>781</v>
      </c>
      <c r="L255" s="192" t="s">
        <v>782</v>
      </c>
      <c r="M255" s="192" t="s">
        <v>783</v>
      </c>
      <c r="N255" s="210" t="s">
        <v>784</v>
      </c>
      <c r="O255" s="211">
        <v>10047023</v>
      </c>
      <c r="P255" s="196">
        <v>43229</v>
      </c>
      <c r="Q255" s="196">
        <v>43231</v>
      </c>
      <c r="R255" s="196">
        <v>43269</v>
      </c>
      <c r="S255" s="192" t="s">
        <v>785</v>
      </c>
      <c r="T255" s="192" t="s">
        <v>786</v>
      </c>
      <c r="U255" s="192">
        <v>2</v>
      </c>
      <c r="V255" s="192">
        <v>2</v>
      </c>
      <c r="W255" s="192">
        <v>2</v>
      </c>
      <c r="X255" s="192">
        <v>1</v>
      </c>
      <c r="Y255" s="192">
        <v>2</v>
      </c>
      <c r="Z255" s="192">
        <v>1</v>
      </c>
      <c r="AA255" s="192" t="s">
        <v>783</v>
      </c>
      <c r="AB255" s="192" t="s">
        <v>489</v>
      </c>
      <c r="AC255" s="192" t="s">
        <v>487</v>
      </c>
      <c r="AD255" s="192" t="s">
        <v>783</v>
      </c>
      <c r="AE255" s="192" t="s">
        <v>783</v>
      </c>
      <c r="AF255" s="192" t="s">
        <v>783</v>
      </c>
      <c r="AG255" s="192" t="s">
        <v>783</v>
      </c>
      <c r="AH255" s="192" t="s">
        <v>783</v>
      </c>
      <c r="AI255" s="192" t="s">
        <v>783</v>
      </c>
      <c r="AJ255" s="192" t="s">
        <v>783</v>
      </c>
      <c r="AK255" s="192" t="s">
        <v>787</v>
      </c>
      <c r="AL255" s="192" t="s">
        <v>64</v>
      </c>
      <c r="AM255" s="192" t="s">
        <v>64</v>
      </c>
      <c r="AN255" s="192" t="s">
        <v>64</v>
      </c>
      <c r="AO255" s="192" t="s">
        <v>64</v>
      </c>
      <c r="AP255" s="192" t="s">
        <v>64</v>
      </c>
      <c r="AQ255" s="192" t="s">
        <v>64</v>
      </c>
      <c r="AR255" s="192" t="s">
        <v>64</v>
      </c>
      <c r="AS255" s="192" t="s">
        <v>64</v>
      </c>
      <c r="AT255" s="192" t="s">
        <v>64</v>
      </c>
      <c r="AU255" s="192" t="s">
        <v>64</v>
      </c>
      <c r="AV255" s="192" t="s">
        <v>64</v>
      </c>
      <c r="AW255" s="192" t="s">
        <v>64</v>
      </c>
      <c r="AX255" s="192" t="s">
        <v>64</v>
      </c>
      <c r="AY255" s="192" t="s">
        <v>64</v>
      </c>
      <c r="AZ255" s="192" t="s">
        <v>64</v>
      </c>
      <c r="BA255" s="192" t="s">
        <v>64</v>
      </c>
      <c r="BB255" s="192" t="s">
        <v>82</v>
      </c>
      <c r="BC255" s="192" t="s">
        <v>64</v>
      </c>
      <c r="BD255" s="192" t="s">
        <v>64</v>
      </c>
      <c r="BE255" s="192" t="s">
        <v>64</v>
      </c>
      <c r="BF255" s="192" t="s">
        <v>82</v>
      </c>
      <c r="BG255" s="192" t="s">
        <v>82</v>
      </c>
      <c r="BH255" s="192" t="s">
        <v>82</v>
      </c>
      <c r="BI255" s="192" t="s">
        <v>82</v>
      </c>
      <c r="BJ255" s="192" t="s">
        <v>64</v>
      </c>
      <c r="BK255" s="192" t="s">
        <v>82</v>
      </c>
      <c r="BL255" s="192" t="s">
        <v>64</v>
      </c>
      <c r="BM255" s="192" t="s">
        <v>64</v>
      </c>
      <c r="BN255" s="192" t="s">
        <v>64</v>
      </c>
      <c r="BO255" s="192" t="s">
        <v>64</v>
      </c>
      <c r="BP255" s="192" t="s">
        <v>64</v>
      </c>
      <c r="BQ255" s="192" t="s">
        <v>64</v>
      </c>
      <c r="BR255" s="192" t="s">
        <v>64</v>
      </c>
      <c r="BS255" s="192" t="s">
        <v>64</v>
      </c>
      <c r="BT255" s="192" t="s">
        <v>64</v>
      </c>
      <c r="BU255" s="192" t="s">
        <v>64</v>
      </c>
      <c r="BV255" s="192" t="s">
        <v>64</v>
      </c>
      <c r="BW255" s="192" t="s">
        <v>64</v>
      </c>
      <c r="BX255" s="192" t="s">
        <v>64</v>
      </c>
      <c r="BY255" s="192" t="s">
        <v>64</v>
      </c>
      <c r="BZ255" s="192" t="s">
        <v>64</v>
      </c>
      <c r="CA255" s="192" t="s">
        <v>64</v>
      </c>
      <c r="CB255" s="192" t="s">
        <v>64</v>
      </c>
      <c r="CC255" s="192" t="s">
        <v>64</v>
      </c>
      <c r="CD255" s="192" t="s">
        <v>64</v>
      </c>
      <c r="CE255" s="192" t="s">
        <v>64</v>
      </c>
      <c r="CF255" s="192" t="s">
        <v>64</v>
      </c>
      <c r="CG255" s="192" t="s">
        <v>64</v>
      </c>
      <c r="CH255" s="192" t="s">
        <v>64</v>
      </c>
      <c r="CI255" s="192" t="s">
        <v>64</v>
      </c>
      <c r="CJ255" s="192" t="s">
        <v>64</v>
      </c>
      <c r="CK255" s="192" t="s">
        <v>64</v>
      </c>
      <c r="CL255" s="192" t="s">
        <v>64</v>
      </c>
      <c r="CM255" s="192" t="s">
        <v>64</v>
      </c>
      <c r="CN255" s="192" t="s">
        <v>64</v>
      </c>
      <c r="CO255" s="192" t="s">
        <v>64</v>
      </c>
      <c r="CP255" s="192" t="s">
        <v>64</v>
      </c>
      <c r="CQ255" s="192" t="s">
        <v>64</v>
      </c>
      <c r="CR255" s="192" t="s">
        <v>64</v>
      </c>
      <c r="CS255" s="192" t="s">
        <v>82</v>
      </c>
      <c r="CT255" s="192" t="s">
        <v>82</v>
      </c>
      <c r="CU255" s="192" t="s">
        <v>64</v>
      </c>
      <c r="CV255" s="192" t="s">
        <v>64</v>
      </c>
      <c r="CW255" s="192" t="s">
        <v>64</v>
      </c>
      <c r="CX255" s="192" t="s">
        <v>64</v>
      </c>
      <c r="CY255" s="192" t="s">
        <v>64</v>
      </c>
      <c r="CZ255" s="192" t="s">
        <v>64</v>
      </c>
      <c r="DA255" s="192" t="s">
        <v>64</v>
      </c>
      <c r="DB255" s="192" t="s">
        <v>64</v>
      </c>
      <c r="DC255" s="192" t="s">
        <v>64</v>
      </c>
      <c r="DD255" s="192" t="s">
        <v>64</v>
      </c>
      <c r="DE255" s="192" t="s">
        <v>64</v>
      </c>
      <c r="DF255" s="192" t="s">
        <v>64</v>
      </c>
      <c r="DG255" s="192" t="s">
        <v>64</v>
      </c>
      <c r="DH255" s="192" t="s">
        <v>64</v>
      </c>
      <c r="DI255" s="192" t="s">
        <v>64</v>
      </c>
      <c r="DJ255" s="192" t="s">
        <v>64</v>
      </c>
      <c r="DK255" s="192" t="s">
        <v>64</v>
      </c>
      <c r="DL255" s="192" t="s">
        <v>64</v>
      </c>
      <c r="DM255" s="192" t="s">
        <v>64</v>
      </c>
      <c r="DN255" s="192" t="s">
        <v>64</v>
      </c>
      <c r="DO255" s="192" t="s">
        <v>64</v>
      </c>
      <c r="DP255" s="192" t="s">
        <v>64</v>
      </c>
      <c r="DQ255" s="192" t="s">
        <v>64</v>
      </c>
      <c r="DR255" s="192" t="s">
        <v>82</v>
      </c>
      <c r="DS255" s="192" t="s">
        <v>64</v>
      </c>
      <c r="DT255" s="192" t="s">
        <v>64</v>
      </c>
      <c r="DU255" s="192" t="s">
        <v>64</v>
      </c>
      <c r="DV255" s="192" t="s">
        <v>64</v>
      </c>
      <c r="DW255" s="192" t="s">
        <v>64</v>
      </c>
      <c r="DX255" s="192" t="s">
        <v>64</v>
      </c>
      <c r="DY255" s="192" t="s">
        <v>64</v>
      </c>
      <c r="DZ255" s="192" t="s">
        <v>64</v>
      </c>
      <c r="EA255" s="192" t="s">
        <v>64</v>
      </c>
      <c r="EB255" s="192" t="s">
        <v>64</v>
      </c>
      <c r="EC255" s="192" t="s">
        <v>64</v>
      </c>
      <c r="ED255" s="192" t="s">
        <v>64</v>
      </c>
      <c r="EE255" s="192" t="s">
        <v>64</v>
      </c>
      <c r="EF255" s="192" t="s">
        <v>82</v>
      </c>
      <c r="EG255" s="192" t="s">
        <v>64</v>
      </c>
      <c r="EH255" s="192" t="s">
        <v>64</v>
      </c>
      <c r="EI255" s="192" t="s">
        <v>64</v>
      </c>
      <c r="EJ255" s="192" t="s">
        <v>64</v>
      </c>
      <c r="EK255" s="192" t="s">
        <v>64</v>
      </c>
      <c r="EL255" s="192" t="s">
        <v>64</v>
      </c>
      <c r="EM255" s="192" t="s">
        <v>64</v>
      </c>
      <c r="EN255" s="192" t="s">
        <v>64</v>
      </c>
      <c r="EO255" s="192" t="s">
        <v>64</v>
      </c>
      <c r="EP255" s="192" t="s">
        <v>64</v>
      </c>
      <c r="EQ255" s="192" t="s">
        <v>64</v>
      </c>
      <c r="ER255" s="192" t="s">
        <v>64</v>
      </c>
      <c r="ES255" s="192" t="s">
        <v>64</v>
      </c>
      <c r="ET255" s="192" t="s">
        <v>64</v>
      </c>
      <c r="EU255" s="192" t="s">
        <v>64</v>
      </c>
      <c r="EV255" s="192" t="s">
        <v>64</v>
      </c>
      <c r="EW255" s="192" t="s">
        <v>64</v>
      </c>
      <c r="EX255" s="192" t="s">
        <v>64</v>
      </c>
      <c r="EY255" s="192" t="s">
        <v>64</v>
      </c>
      <c r="EZ255" s="192" t="s">
        <v>64</v>
      </c>
      <c r="FA255" s="192" t="s">
        <v>64</v>
      </c>
      <c r="FB255" s="192" t="s">
        <v>64</v>
      </c>
      <c r="FC255" s="192" t="s">
        <v>64</v>
      </c>
      <c r="FD255" s="192" t="s">
        <v>64</v>
      </c>
      <c r="FE255" s="192" t="s">
        <v>64</v>
      </c>
      <c r="FF255" s="192" t="s">
        <v>64</v>
      </c>
      <c r="FG255" s="192" t="s">
        <v>64</v>
      </c>
      <c r="FH255" s="192" t="s">
        <v>64</v>
      </c>
      <c r="FI255" s="192" t="s">
        <v>64</v>
      </c>
      <c r="FJ255" s="192" t="s">
        <v>64</v>
      </c>
      <c r="FK255" s="192" t="s">
        <v>64</v>
      </c>
      <c r="FL255" s="192" t="s">
        <v>64</v>
      </c>
      <c r="FM255" s="192" t="s">
        <v>64</v>
      </c>
      <c r="FN255" s="192" t="s">
        <v>64</v>
      </c>
      <c r="FO255" s="192" t="s">
        <v>64</v>
      </c>
      <c r="FP255" s="192" t="s">
        <v>64</v>
      </c>
      <c r="FQ255" s="192" t="s">
        <v>64</v>
      </c>
      <c r="FR255" s="192" t="s">
        <v>64</v>
      </c>
      <c r="FS255" s="192" t="s">
        <v>64</v>
      </c>
      <c r="FT255" s="192" t="s">
        <v>64</v>
      </c>
      <c r="FU255" s="192" t="s">
        <v>64</v>
      </c>
      <c r="FV255" s="192" t="s">
        <v>82</v>
      </c>
      <c r="FW255" s="192" t="s">
        <v>64</v>
      </c>
      <c r="FX255" s="192" t="s">
        <v>64</v>
      </c>
      <c r="FY255" s="192" t="s">
        <v>64</v>
      </c>
      <c r="FZ255" s="192" t="s">
        <v>64</v>
      </c>
      <c r="GA255" s="192" t="s">
        <v>64</v>
      </c>
      <c r="GB255" s="192" t="s">
        <v>64</v>
      </c>
      <c r="GC255" s="192" t="s">
        <v>64</v>
      </c>
      <c r="GD255" s="192" t="s">
        <v>64</v>
      </c>
      <c r="GE255" s="192" t="s">
        <v>64</v>
      </c>
      <c r="GF255" s="192" t="s">
        <v>64</v>
      </c>
      <c r="GG255" s="192" t="s">
        <v>64</v>
      </c>
      <c r="GH255" s="192" t="s">
        <v>64</v>
      </c>
      <c r="GI255" s="192" t="s">
        <v>64</v>
      </c>
      <c r="GJ255" s="192" t="s">
        <v>64</v>
      </c>
      <c r="GK255" s="192" t="s">
        <v>64</v>
      </c>
      <c r="GL255" s="192" t="s">
        <v>64</v>
      </c>
      <c r="GM255" s="192" t="s">
        <v>64</v>
      </c>
      <c r="GN255" s="192" t="s">
        <v>82</v>
      </c>
      <c r="GO255" s="192" t="s">
        <v>64</v>
      </c>
      <c r="GP255" s="192" t="s">
        <v>64</v>
      </c>
      <c r="GQ255" s="192" t="s">
        <v>64</v>
      </c>
      <c r="GR255" s="192" t="s">
        <v>64</v>
      </c>
      <c r="GS255" s="192" t="s">
        <v>64</v>
      </c>
      <c r="GT255" s="192" t="s">
        <v>64</v>
      </c>
      <c r="GU255" s="192" t="s">
        <v>64</v>
      </c>
      <c r="GV255" s="192" t="s">
        <v>64</v>
      </c>
      <c r="GW255" s="192" t="s">
        <v>64</v>
      </c>
      <c r="GX255" s="192" t="s">
        <v>64</v>
      </c>
      <c r="GY255" s="192" t="s">
        <v>64</v>
      </c>
      <c r="GZ255" s="192" t="s">
        <v>64</v>
      </c>
      <c r="HA255" s="192" t="s">
        <v>64</v>
      </c>
      <c r="HB255" s="192" t="s">
        <v>64</v>
      </c>
      <c r="HC255" s="192" t="s">
        <v>82</v>
      </c>
      <c r="HD255" s="192" t="s">
        <v>64</v>
      </c>
      <c r="HE255" s="192" t="s">
        <v>64</v>
      </c>
      <c r="HF255" s="192" t="s">
        <v>64</v>
      </c>
      <c r="HG255" s="192" t="s">
        <v>64</v>
      </c>
      <c r="HH255" s="192" t="s">
        <v>64</v>
      </c>
      <c r="HI255" s="192" t="s">
        <v>64</v>
      </c>
      <c r="HJ255" s="192" t="s">
        <v>64</v>
      </c>
      <c r="HK255" s="192" t="s">
        <v>64</v>
      </c>
      <c r="HL255" s="192" t="s">
        <v>64</v>
      </c>
      <c r="HM255" s="192" t="s">
        <v>64</v>
      </c>
      <c r="HN255" s="192" t="s">
        <v>64</v>
      </c>
      <c r="HO255" s="192" t="s">
        <v>64</v>
      </c>
      <c r="HP255" s="192" t="s">
        <v>64</v>
      </c>
      <c r="HQ255" s="192" t="s">
        <v>64</v>
      </c>
      <c r="HR255" s="192" t="s">
        <v>64</v>
      </c>
      <c r="HS255" s="192" t="s">
        <v>64</v>
      </c>
      <c r="HT255" s="192" t="s">
        <v>64</v>
      </c>
      <c r="HU255" s="192" t="s">
        <v>64</v>
      </c>
      <c r="HV255" s="192" t="s">
        <v>64</v>
      </c>
      <c r="HW255" s="192" t="s">
        <v>64</v>
      </c>
      <c r="HX255" s="192" t="s">
        <v>64</v>
      </c>
      <c r="HY255" s="192" t="s">
        <v>64</v>
      </c>
      <c r="HZ255" s="192" t="s">
        <v>64</v>
      </c>
      <c r="IA255" s="192" t="s">
        <v>64</v>
      </c>
      <c r="IB255" s="192" t="s">
        <v>64</v>
      </c>
      <c r="IC255" s="192" t="s">
        <v>64</v>
      </c>
      <c r="ID255" s="192" t="s">
        <v>64</v>
      </c>
      <c r="IE255" s="192" t="s">
        <v>64</v>
      </c>
      <c r="IF255" s="192" t="s">
        <v>64</v>
      </c>
      <c r="IG255" s="192" t="s">
        <v>64</v>
      </c>
      <c r="IH255" s="192" t="s">
        <v>64</v>
      </c>
      <c r="II255" s="192" t="s">
        <v>64</v>
      </c>
      <c r="IJ255" s="192" t="s">
        <v>64</v>
      </c>
      <c r="IK255" s="192" t="s">
        <v>64</v>
      </c>
      <c r="IL255" s="192" t="s">
        <v>64</v>
      </c>
      <c r="IM255" s="192" t="s">
        <v>490</v>
      </c>
      <c r="IN255" s="192" t="s">
        <v>83</v>
      </c>
      <c r="IO255" s="192" t="s">
        <v>489</v>
      </c>
      <c r="IP255" s="192" t="s">
        <v>487</v>
      </c>
      <c r="IQ255" s="192" t="s">
        <v>64</v>
      </c>
      <c r="IR255" s="192" t="s">
        <v>64</v>
      </c>
    </row>
    <row r="256" spans="1:252">
      <c r="A256" s="209" t="str">
        <f t="shared" si="3"/>
        <v>Report</v>
      </c>
      <c r="B256" s="192">
        <v>105372</v>
      </c>
      <c r="C256" s="192">
        <v>3516007</v>
      </c>
      <c r="D256" s="192" t="s">
        <v>1404</v>
      </c>
      <c r="E256" s="192" t="s">
        <v>794</v>
      </c>
      <c r="F256" s="192" t="s">
        <v>528</v>
      </c>
      <c r="G256" s="192" t="s">
        <v>528</v>
      </c>
      <c r="H256" s="192" t="s">
        <v>1273</v>
      </c>
      <c r="I256" s="192" t="s">
        <v>1405</v>
      </c>
      <c r="J256" s="192" t="s">
        <v>824</v>
      </c>
      <c r="K256" s="192" t="s">
        <v>817</v>
      </c>
      <c r="L256" s="192" t="s">
        <v>817</v>
      </c>
      <c r="M256" s="192" t="s">
        <v>783</v>
      </c>
      <c r="N256" s="210" t="s">
        <v>784</v>
      </c>
      <c r="O256" s="211">
        <v>10038832</v>
      </c>
      <c r="P256" s="196">
        <v>43172</v>
      </c>
      <c r="Q256" s="196">
        <v>43174</v>
      </c>
      <c r="R256" s="196">
        <v>43224</v>
      </c>
      <c r="S256" s="192" t="s">
        <v>785</v>
      </c>
      <c r="T256" s="192" t="s">
        <v>786</v>
      </c>
      <c r="U256" s="192">
        <v>2</v>
      </c>
      <c r="V256" s="192">
        <v>3</v>
      </c>
      <c r="W256" s="192">
        <v>2</v>
      </c>
      <c r="X256" s="192">
        <v>1</v>
      </c>
      <c r="Y256" s="192">
        <v>2</v>
      </c>
      <c r="Z256" s="192" t="s">
        <v>783</v>
      </c>
      <c r="AA256" s="192">
        <v>1</v>
      </c>
      <c r="AB256" s="192" t="s">
        <v>489</v>
      </c>
      <c r="AC256" s="192" t="s">
        <v>488</v>
      </c>
      <c r="AD256" s="192" t="s">
        <v>783</v>
      </c>
      <c r="AE256" s="192" t="s">
        <v>783</v>
      </c>
      <c r="AF256" s="192" t="s">
        <v>487</v>
      </c>
      <c r="AG256" s="192" t="s">
        <v>783</v>
      </c>
      <c r="AH256" s="192" t="s">
        <v>783</v>
      </c>
      <c r="AI256" s="192" t="s">
        <v>783</v>
      </c>
      <c r="AJ256" s="192" t="s">
        <v>783</v>
      </c>
      <c r="AK256" s="192" t="s">
        <v>787</v>
      </c>
      <c r="AL256" s="192" t="s">
        <v>64</v>
      </c>
      <c r="AM256" s="192" t="s">
        <v>64</v>
      </c>
      <c r="AN256" s="192" t="s">
        <v>64</v>
      </c>
      <c r="AO256" s="192" t="s">
        <v>64</v>
      </c>
      <c r="AP256" s="192" t="s">
        <v>64</v>
      </c>
      <c r="AQ256" s="192" t="s">
        <v>64</v>
      </c>
      <c r="AR256" s="192" t="s">
        <v>64</v>
      </c>
      <c r="AS256" s="192" t="s">
        <v>64</v>
      </c>
      <c r="AT256" s="192" t="s">
        <v>64</v>
      </c>
      <c r="AU256" s="192" t="s">
        <v>64</v>
      </c>
      <c r="AV256" s="192" t="s">
        <v>64</v>
      </c>
      <c r="AW256" s="192" t="s">
        <v>64</v>
      </c>
      <c r="AX256" s="192" t="s">
        <v>64</v>
      </c>
      <c r="AY256" s="192" t="s">
        <v>64</v>
      </c>
      <c r="AZ256" s="192" t="s">
        <v>64</v>
      </c>
      <c r="BA256" s="192" t="s">
        <v>64</v>
      </c>
      <c r="BB256" s="192" t="s">
        <v>64</v>
      </c>
      <c r="BC256" s="192" t="s">
        <v>64</v>
      </c>
      <c r="BD256" s="192" t="s">
        <v>64</v>
      </c>
      <c r="BE256" s="192" t="s">
        <v>64</v>
      </c>
      <c r="BF256" s="192" t="s">
        <v>64</v>
      </c>
      <c r="BG256" s="192" t="s">
        <v>64</v>
      </c>
      <c r="BH256" s="192" t="s">
        <v>64</v>
      </c>
      <c r="BI256" s="192" t="s">
        <v>64</v>
      </c>
      <c r="BJ256" s="192" t="s">
        <v>64</v>
      </c>
      <c r="BK256" s="192" t="s">
        <v>64</v>
      </c>
      <c r="BL256" s="192" t="s">
        <v>64</v>
      </c>
      <c r="BM256" s="192" t="s">
        <v>64</v>
      </c>
      <c r="BN256" s="192" t="s">
        <v>64</v>
      </c>
      <c r="BO256" s="192" t="s">
        <v>64</v>
      </c>
      <c r="BP256" s="192" t="s">
        <v>64</v>
      </c>
      <c r="BQ256" s="192" t="s">
        <v>64</v>
      </c>
      <c r="BR256" s="192" t="s">
        <v>64</v>
      </c>
      <c r="BS256" s="192" t="s">
        <v>64</v>
      </c>
      <c r="BT256" s="192" t="s">
        <v>64</v>
      </c>
      <c r="BU256" s="192" t="s">
        <v>64</v>
      </c>
      <c r="BV256" s="192" t="s">
        <v>64</v>
      </c>
      <c r="BW256" s="192" t="s">
        <v>64</v>
      </c>
      <c r="BX256" s="192" t="s">
        <v>64</v>
      </c>
      <c r="BY256" s="192" t="s">
        <v>64</v>
      </c>
      <c r="BZ256" s="192" t="s">
        <v>64</v>
      </c>
      <c r="CA256" s="192" t="s">
        <v>64</v>
      </c>
      <c r="CB256" s="192" t="s">
        <v>64</v>
      </c>
      <c r="CC256" s="192" t="s">
        <v>64</v>
      </c>
      <c r="CD256" s="192" t="s">
        <v>64</v>
      </c>
      <c r="CE256" s="192" t="s">
        <v>64</v>
      </c>
      <c r="CF256" s="192" t="s">
        <v>64</v>
      </c>
      <c r="CG256" s="192" t="s">
        <v>64</v>
      </c>
      <c r="CH256" s="192" t="s">
        <v>64</v>
      </c>
      <c r="CI256" s="192" t="s">
        <v>64</v>
      </c>
      <c r="CJ256" s="192" t="s">
        <v>64</v>
      </c>
      <c r="CK256" s="192" t="s">
        <v>64</v>
      </c>
      <c r="CL256" s="192" t="s">
        <v>64</v>
      </c>
      <c r="CM256" s="192" t="s">
        <v>64</v>
      </c>
      <c r="CN256" s="192" t="s">
        <v>64</v>
      </c>
      <c r="CO256" s="192" t="s">
        <v>64</v>
      </c>
      <c r="CP256" s="192" t="s">
        <v>64</v>
      </c>
      <c r="CQ256" s="192" t="s">
        <v>64</v>
      </c>
      <c r="CR256" s="192" t="s">
        <v>64</v>
      </c>
      <c r="CS256" s="192" t="s">
        <v>64</v>
      </c>
      <c r="CT256" s="192" t="s">
        <v>64</v>
      </c>
      <c r="CU256" s="192" t="s">
        <v>64</v>
      </c>
      <c r="CV256" s="192" t="s">
        <v>64</v>
      </c>
      <c r="CW256" s="192" t="s">
        <v>64</v>
      </c>
      <c r="CX256" s="192" t="s">
        <v>64</v>
      </c>
      <c r="CY256" s="192" t="s">
        <v>64</v>
      </c>
      <c r="CZ256" s="192" t="s">
        <v>64</v>
      </c>
      <c r="DA256" s="192" t="s">
        <v>64</v>
      </c>
      <c r="DB256" s="192" t="s">
        <v>64</v>
      </c>
      <c r="DC256" s="192" t="s">
        <v>64</v>
      </c>
      <c r="DD256" s="192" t="s">
        <v>64</v>
      </c>
      <c r="DE256" s="192" t="s">
        <v>64</v>
      </c>
      <c r="DF256" s="192" t="s">
        <v>64</v>
      </c>
      <c r="DG256" s="192" t="s">
        <v>64</v>
      </c>
      <c r="DH256" s="192" t="s">
        <v>64</v>
      </c>
      <c r="DI256" s="192" t="s">
        <v>64</v>
      </c>
      <c r="DJ256" s="192" t="s">
        <v>64</v>
      </c>
      <c r="DK256" s="192" t="s">
        <v>64</v>
      </c>
      <c r="DL256" s="192" t="s">
        <v>64</v>
      </c>
      <c r="DM256" s="192" t="s">
        <v>64</v>
      </c>
      <c r="DN256" s="192" t="s">
        <v>64</v>
      </c>
      <c r="DO256" s="192" t="s">
        <v>64</v>
      </c>
      <c r="DP256" s="192" t="s">
        <v>64</v>
      </c>
      <c r="DQ256" s="192" t="s">
        <v>64</v>
      </c>
      <c r="DR256" s="192" t="s">
        <v>64</v>
      </c>
      <c r="DS256" s="192" t="s">
        <v>64</v>
      </c>
      <c r="DT256" s="192" t="s">
        <v>82</v>
      </c>
      <c r="DU256" s="192" t="s">
        <v>82</v>
      </c>
      <c r="DV256" s="192" t="s">
        <v>82</v>
      </c>
      <c r="DW256" s="192" t="s">
        <v>82</v>
      </c>
      <c r="DX256" s="192" t="s">
        <v>82</v>
      </c>
      <c r="DY256" s="192" t="s">
        <v>82</v>
      </c>
      <c r="DZ256" s="192" t="s">
        <v>82</v>
      </c>
      <c r="EA256" s="192" t="s">
        <v>82</v>
      </c>
      <c r="EB256" s="192" t="s">
        <v>82</v>
      </c>
      <c r="EC256" s="192" t="s">
        <v>82</v>
      </c>
      <c r="ED256" s="192" t="s">
        <v>82</v>
      </c>
      <c r="EE256" s="192" t="s">
        <v>82</v>
      </c>
      <c r="EF256" s="192" t="s">
        <v>82</v>
      </c>
      <c r="EG256" s="192" t="s">
        <v>82</v>
      </c>
      <c r="EH256" s="192" t="s">
        <v>64</v>
      </c>
      <c r="EI256" s="192" t="s">
        <v>64</v>
      </c>
      <c r="EJ256" s="192" t="s">
        <v>64</v>
      </c>
      <c r="EK256" s="192" t="s">
        <v>64</v>
      </c>
      <c r="EL256" s="192" t="s">
        <v>64</v>
      </c>
      <c r="EM256" s="192" t="s">
        <v>64</v>
      </c>
      <c r="EN256" s="192" t="s">
        <v>64</v>
      </c>
      <c r="EO256" s="192" t="s">
        <v>64</v>
      </c>
      <c r="EP256" s="192" t="s">
        <v>64</v>
      </c>
      <c r="EQ256" s="192" t="s">
        <v>64</v>
      </c>
      <c r="ER256" s="192" t="s">
        <v>64</v>
      </c>
      <c r="ES256" s="192" t="s">
        <v>64</v>
      </c>
      <c r="ET256" s="192" t="s">
        <v>64</v>
      </c>
      <c r="EU256" s="192" t="s">
        <v>64</v>
      </c>
      <c r="EV256" s="192" t="s">
        <v>64</v>
      </c>
      <c r="EW256" s="192" t="s">
        <v>64</v>
      </c>
      <c r="EX256" s="192" t="s">
        <v>64</v>
      </c>
      <c r="EY256" s="192" t="s">
        <v>64</v>
      </c>
      <c r="EZ256" s="192" t="s">
        <v>64</v>
      </c>
      <c r="FA256" s="192" t="s">
        <v>64</v>
      </c>
      <c r="FB256" s="192" t="s">
        <v>64</v>
      </c>
      <c r="FC256" s="192" t="s">
        <v>64</v>
      </c>
      <c r="FD256" s="192" t="s">
        <v>64</v>
      </c>
      <c r="FE256" s="192" t="s">
        <v>64</v>
      </c>
      <c r="FF256" s="192" t="s">
        <v>64</v>
      </c>
      <c r="FG256" s="192" t="s">
        <v>64</v>
      </c>
      <c r="FH256" s="192" t="s">
        <v>64</v>
      </c>
      <c r="FI256" s="192" t="s">
        <v>64</v>
      </c>
      <c r="FJ256" s="192" t="s">
        <v>64</v>
      </c>
      <c r="FK256" s="192" t="s">
        <v>64</v>
      </c>
      <c r="FL256" s="192" t="s">
        <v>64</v>
      </c>
      <c r="FM256" s="192" t="s">
        <v>64</v>
      </c>
      <c r="FN256" s="192" t="s">
        <v>64</v>
      </c>
      <c r="FO256" s="192" t="s">
        <v>64</v>
      </c>
      <c r="FP256" s="192" t="s">
        <v>64</v>
      </c>
      <c r="FQ256" s="192" t="s">
        <v>64</v>
      </c>
      <c r="FR256" s="192" t="s">
        <v>64</v>
      </c>
      <c r="FS256" s="192" t="s">
        <v>64</v>
      </c>
      <c r="FT256" s="192" t="s">
        <v>64</v>
      </c>
      <c r="FU256" s="192" t="s">
        <v>64</v>
      </c>
      <c r="FV256" s="192" t="s">
        <v>82</v>
      </c>
      <c r="FW256" s="192" t="s">
        <v>64</v>
      </c>
      <c r="FX256" s="192" t="s">
        <v>64</v>
      </c>
      <c r="FY256" s="192" t="s">
        <v>64</v>
      </c>
      <c r="FZ256" s="192" t="s">
        <v>64</v>
      </c>
      <c r="GA256" s="192" t="s">
        <v>64</v>
      </c>
      <c r="GB256" s="192" t="s">
        <v>64</v>
      </c>
      <c r="GC256" s="192" t="s">
        <v>64</v>
      </c>
      <c r="GD256" s="192" t="s">
        <v>64</v>
      </c>
      <c r="GE256" s="192" t="s">
        <v>64</v>
      </c>
      <c r="GF256" s="192" t="s">
        <v>64</v>
      </c>
      <c r="GG256" s="192" t="s">
        <v>64</v>
      </c>
      <c r="GH256" s="192" t="s">
        <v>64</v>
      </c>
      <c r="GI256" s="192" t="s">
        <v>64</v>
      </c>
      <c r="GJ256" s="192" t="s">
        <v>64</v>
      </c>
      <c r="GK256" s="192" t="s">
        <v>64</v>
      </c>
      <c r="GL256" s="192" t="s">
        <v>64</v>
      </c>
      <c r="GM256" s="192" t="s">
        <v>64</v>
      </c>
      <c r="GN256" s="192" t="s">
        <v>64</v>
      </c>
      <c r="GO256" s="192" t="s">
        <v>64</v>
      </c>
      <c r="GP256" s="192" t="s">
        <v>64</v>
      </c>
      <c r="GQ256" s="192" t="s">
        <v>64</v>
      </c>
      <c r="GR256" s="192" t="s">
        <v>64</v>
      </c>
      <c r="GS256" s="192" t="s">
        <v>64</v>
      </c>
      <c r="GT256" s="192" t="s">
        <v>64</v>
      </c>
      <c r="GU256" s="192" t="s">
        <v>64</v>
      </c>
      <c r="GV256" s="192" t="s">
        <v>64</v>
      </c>
      <c r="GW256" s="192" t="s">
        <v>82</v>
      </c>
      <c r="GX256" s="192" t="s">
        <v>82</v>
      </c>
      <c r="GY256" s="192" t="s">
        <v>64</v>
      </c>
      <c r="GZ256" s="192" t="s">
        <v>64</v>
      </c>
      <c r="HA256" s="192" t="s">
        <v>64</v>
      </c>
      <c r="HB256" s="192" t="s">
        <v>64</v>
      </c>
      <c r="HC256" s="192" t="s">
        <v>64</v>
      </c>
      <c r="HD256" s="192" t="s">
        <v>64</v>
      </c>
      <c r="HE256" s="192" t="s">
        <v>82</v>
      </c>
      <c r="HF256" s="192" t="s">
        <v>64</v>
      </c>
      <c r="HG256" s="192" t="s">
        <v>64</v>
      </c>
      <c r="HH256" s="192" t="s">
        <v>64</v>
      </c>
      <c r="HI256" s="192" t="s">
        <v>64</v>
      </c>
      <c r="HJ256" s="192" t="s">
        <v>64</v>
      </c>
      <c r="HK256" s="192" t="s">
        <v>64</v>
      </c>
      <c r="HL256" s="192" t="s">
        <v>64</v>
      </c>
      <c r="HM256" s="192" t="s">
        <v>64</v>
      </c>
      <c r="HN256" s="192" t="s">
        <v>64</v>
      </c>
      <c r="HO256" s="192" t="s">
        <v>64</v>
      </c>
      <c r="HP256" s="192" t="s">
        <v>64</v>
      </c>
      <c r="HQ256" s="192" t="s">
        <v>64</v>
      </c>
      <c r="HR256" s="192" t="s">
        <v>64</v>
      </c>
      <c r="HS256" s="192" t="s">
        <v>64</v>
      </c>
      <c r="HT256" s="192" t="s">
        <v>64</v>
      </c>
      <c r="HU256" s="192" t="s">
        <v>64</v>
      </c>
      <c r="HV256" s="192" t="s">
        <v>64</v>
      </c>
      <c r="HW256" s="192" t="s">
        <v>64</v>
      </c>
      <c r="HX256" s="192" t="s">
        <v>64</v>
      </c>
      <c r="HY256" s="192" t="s">
        <v>64</v>
      </c>
      <c r="HZ256" s="192" t="s">
        <v>64</v>
      </c>
      <c r="IA256" s="192" t="s">
        <v>64</v>
      </c>
      <c r="IB256" s="192" t="s">
        <v>64</v>
      </c>
      <c r="IC256" s="192" t="s">
        <v>64</v>
      </c>
      <c r="ID256" s="192" t="s">
        <v>64</v>
      </c>
      <c r="IE256" s="192" t="s">
        <v>64</v>
      </c>
      <c r="IF256" s="192" t="s">
        <v>64</v>
      </c>
      <c r="IG256" s="192" t="s">
        <v>64</v>
      </c>
      <c r="IH256" s="192" t="s">
        <v>64</v>
      </c>
      <c r="II256" s="192" t="s">
        <v>64</v>
      </c>
      <c r="IJ256" s="192" t="s">
        <v>64</v>
      </c>
      <c r="IK256" s="192" t="s">
        <v>64</v>
      </c>
      <c r="IL256" s="192" t="s">
        <v>64</v>
      </c>
      <c r="IM256" s="192" t="s">
        <v>490</v>
      </c>
      <c r="IN256" s="192" t="s">
        <v>83</v>
      </c>
      <c r="IO256" s="192" t="s">
        <v>489</v>
      </c>
      <c r="IP256" s="192" t="s">
        <v>487</v>
      </c>
      <c r="IQ256" s="192" t="s">
        <v>64</v>
      </c>
      <c r="IR256" s="192" t="s">
        <v>64</v>
      </c>
    </row>
    <row r="257" spans="1:252">
      <c r="A257" s="209" t="str">
        <f t="shared" si="3"/>
        <v>Report</v>
      </c>
      <c r="B257" s="192">
        <v>131015</v>
      </c>
      <c r="C257" s="192">
        <v>3526053</v>
      </c>
      <c r="D257" s="192" t="s">
        <v>1406</v>
      </c>
      <c r="E257" s="192" t="s">
        <v>794</v>
      </c>
      <c r="F257" s="192" t="s">
        <v>528</v>
      </c>
      <c r="G257" s="192" t="s">
        <v>528</v>
      </c>
      <c r="H257" s="192" t="s">
        <v>1343</v>
      </c>
      <c r="I257" s="192" t="s">
        <v>1407</v>
      </c>
      <c r="J257" s="192" t="s">
        <v>781</v>
      </c>
      <c r="K257" s="192" t="s">
        <v>860</v>
      </c>
      <c r="L257" s="192" t="s">
        <v>860</v>
      </c>
      <c r="M257" s="192" t="s">
        <v>783</v>
      </c>
      <c r="N257" s="210" t="s">
        <v>784</v>
      </c>
      <c r="O257" s="211">
        <v>10034025</v>
      </c>
      <c r="P257" s="196">
        <v>42990</v>
      </c>
      <c r="Q257" s="196">
        <v>42992</v>
      </c>
      <c r="R257" s="196">
        <v>43032</v>
      </c>
      <c r="S257" s="192" t="s">
        <v>785</v>
      </c>
      <c r="T257" s="192" t="s">
        <v>786</v>
      </c>
      <c r="U257" s="192">
        <v>2</v>
      </c>
      <c r="V257" s="192">
        <v>2</v>
      </c>
      <c r="W257" s="192">
        <v>2</v>
      </c>
      <c r="X257" s="192">
        <v>2</v>
      </c>
      <c r="Y257" s="192">
        <v>2</v>
      </c>
      <c r="Z257" s="192" t="s">
        <v>783</v>
      </c>
      <c r="AA257" s="192" t="s">
        <v>783</v>
      </c>
      <c r="AB257" s="192" t="s">
        <v>489</v>
      </c>
      <c r="AC257" s="192" t="s">
        <v>783</v>
      </c>
      <c r="AD257" s="192" t="s">
        <v>783</v>
      </c>
      <c r="AE257" s="192" t="s">
        <v>783</v>
      </c>
      <c r="AF257" s="192" t="s">
        <v>783</v>
      </c>
      <c r="AG257" s="192" t="s">
        <v>783</v>
      </c>
      <c r="AH257" s="192" t="s">
        <v>783</v>
      </c>
      <c r="AI257" s="192" t="s">
        <v>783</v>
      </c>
      <c r="AJ257" s="192" t="s">
        <v>783</v>
      </c>
      <c r="AK257" s="192" t="s">
        <v>787</v>
      </c>
      <c r="AL257" s="192" t="s">
        <v>64</v>
      </c>
      <c r="AM257" s="192" t="s">
        <v>64</v>
      </c>
      <c r="AN257" s="192" t="s">
        <v>64</v>
      </c>
      <c r="AO257" s="192" t="s">
        <v>64</v>
      </c>
      <c r="AP257" s="192" t="s">
        <v>64</v>
      </c>
      <c r="AQ257" s="192" t="s">
        <v>64</v>
      </c>
      <c r="AR257" s="192" t="s">
        <v>64</v>
      </c>
      <c r="AS257" s="192" t="s">
        <v>64</v>
      </c>
      <c r="AT257" s="192" t="s">
        <v>64</v>
      </c>
      <c r="AU257" s="192" t="s">
        <v>64</v>
      </c>
      <c r="AV257" s="192" t="s">
        <v>64</v>
      </c>
      <c r="AW257" s="192" t="s">
        <v>64</v>
      </c>
      <c r="AX257" s="192" t="s">
        <v>64</v>
      </c>
      <c r="AY257" s="192" t="s">
        <v>64</v>
      </c>
      <c r="AZ257" s="192" t="s">
        <v>64</v>
      </c>
      <c r="BA257" s="192" t="s">
        <v>64</v>
      </c>
      <c r="BB257" s="192" t="s">
        <v>83</v>
      </c>
      <c r="BC257" s="192" t="s">
        <v>64</v>
      </c>
      <c r="BD257" s="192" t="s">
        <v>64</v>
      </c>
      <c r="BE257" s="192" t="s">
        <v>64</v>
      </c>
      <c r="BF257" s="192" t="s">
        <v>64</v>
      </c>
      <c r="BG257" s="192" t="s">
        <v>64</v>
      </c>
      <c r="BH257" s="192" t="s">
        <v>64</v>
      </c>
      <c r="BI257" s="192" t="s">
        <v>64</v>
      </c>
      <c r="BJ257" s="192" t="s">
        <v>83</v>
      </c>
      <c r="BK257" s="192" t="s">
        <v>83</v>
      </c>
      <c r="BL257" s="192" t="s">
        <v>64</v>
      </c>
      <c r="BM257" s="192" t="s">
        <v>64</v>
      </c>
      <c r="BN257" s="192" t="s">
        <v>64</v>
      </c>
      <c r="BO257" s="192" t="s">
        <v>64</v>
      </c>
      <c r="BP257" s="192" t="s">
        <v>64</v>
      </c>
      <c r="BQ257" s="192" t="s">
        <v>64</v>
      </c>
      <c r="BR257" s="192" t="s">
        <v>64</v>
      </c>
      <c r="BS257" s="192" t="s">
        <v>64</v>
      </c>
      <c r="BT257" s="192" t="s">
        <v>64</v>
      </c>
      <c r="BU257" s="192" t="s">
        <v>64</v>
      </c>
      <c r="BV257" s="192" t="s">
        <v>64</v>
      </c>
      <c r="BW257" s="192" t="s">
        <v>64</v>
      </c>
      <c r="BX257" s="192" t="s">
        <v>64</v>
      </c>
      <c r="BY257" s="192" t="s">
        <v>64</v>
      </c>
      <c r="BZ257" s="192" t="s">
        <v>64</v>
      </c>
      <c r="CA257" s="192" t="s">
        <v>64</v>
      </c>
      <c r="CB257" s="192" t="s">
        <v>64</v>
      </c>
      <c r="CC257" s="192" t="s">
        <v>64</v>
      </c>
      <c r="CD257" s="192" t="s">
        <v>64</v>
      </c>
      <c r="CE257" s="192" t="s">
        <v>64</v>
      </c>
      <c r="CF257" s="192" t="s">
        <v>64</v>
      </c>
      <c r="CG257" s="192" t="s">
        <v>64</v>
      </c>
      <c r="CH257" s="192" t="s">
        <v>64</v>
      </c>
      <c r="CI257" s="192" t="s">
        <v>64</v>
      </c>
      <c r="CJ257" s="192" t="s">
        <v>64</v>
      </c>
      <c r="CK257" s="192" t="s">
        <v>64</v>
      </c>
      <c r="CL257" s="192" t="s">
        <v>64</v>
      </c>
      <c r="CM257" s="192" t="s">
        <v>64</v>
      </c>
      <c r="CN257" s="192" t="s">
        <v>64</v>
      </c>
      <c r="CO257" s="192" t="s">
        <v>64</v>
      </c>
      <c r="CP257" s="192" t="s">
        <v>64</v>
      </c>
      <c r="CQ257" s="192" t="s">
        <v>64</v>
      </c>
      <c r="CR257" s="192" t="s">
        <v>83</v>
      </c>
      <c r="CS257" s="192" t="s">
        <v>83</v>
      </c>
      <c r="CT257" s="192" t="s">
        <v>83</v>
      </c>
      <c r="CU257" s="192" t="s">
        <v>64</v>
      </c>
      <c r="CV257" s="192" t="s">
        <v>64</v>
      </c>
      <c r="CW257" s="192" t="s">
        <v>64</v>
      </c>
      <c r="CX257" s="192" t="s">
        <v>64</v>
      </c>
      <c r="CY257" s="192" t="s">
        <v>64</v>
      </c>
      <c r="CZ257" s="192" t="s">
        <v>64</v>
      </c>
      <c r="DA257" s="192" t="s">
        <v>64</v>
      </c>
      <c r="DB257" s="192" t="s">
        <v>64</v>
      </c>
      <c r="DC257" s="192" t="s">
        <v>64</v>
      </c>
      <c r="DD257" s="192" t="s">
        <v>64</v>
      </c>
      <c r="DE257" s="192" t="s">
        <v>64</v>
      </c>
      <c r="DF257" s="192" t="s">
        <v>64</v>
      </c>
      <c r="DG257" s="192" t="s">
        <v>64</v>
      </c>
      <c r="DH257" s="192" t="s">
        <v>64</v>
      </c>
      <c r="DI257" s="192" t="s">
        <v>64</v>
      </c>
      <c r="DJ257" s="192" t="s">
        <v>64</v>
      </c>
      <c r="DK257" s="192" t="s">
        <v>64</v>
      </c>
      <c r="DL257" s="192" t="s">
        <v>64</v>
      </c>
      <c r="DM257" s="192" t="s">
        <v>64</v>
      </c>
      <c r="DN257" s="192" t="s">
        <v>64</v>
      </c>
      <c r="DO257" s="192" t="s">
        <v>64</v>
      </c>
      <c r="DP257" s="192" t="s">
        <v>64</v>
      </c>
      <c r="DQ257" s="192" t="s">
        <v>64</v>
      </c>
      <c r="DR257" s="192" t="s">
        <v>83</v>
      </c>
      <c r="DS257" s="192" t="s">
        <v>64</v>
      </c>
      <c r="DT257" s="192" t="s">
        <v>83</v>
      </c>
      <c r="DU257" s="192" t="s">
        <v>83</v>
      </c>
      <c r="DV257" s="192" t="s">
        <v>83</v>
      </c>
      <c r="DW257" s="192" t="s">
        <v>83</v>
      </c>
      <c r="DX257" s="192" t="s">
        <v>83</v>
      </c>
      <c r="DY257" s="192" t="s">
        <v>83</v>
      </c>
      <c r="DZ257" s="192" t="s">
        <v>83</v>
      </c>
      <c r="EA257" s="192" t="s">
        <v>83</v>
      </c>
      <c r="EB257" s="192" t="s">
        <v>83</v>
      </c>
      <c r="EC257" s="192" t="s">
        <v>83</v>
      </c>
      <c r="ED257" s="192" t="s">
        <v>83</v>
      </c>
      <c r="EE257" s="192" t="s">
        <v>83</v>
      </c>
      <c r="EF257" s="192" t="s">
        <v>83</v>
      </c>
      <c r="EG257" s="192" t="s">
        <v>83</v>
      </c>
      <c r="EH257" s="192" t="s">
        <v>64</v>
      </c>
      <c r="EI257" s="192" t="s">
        <v>64</v>
      </c>
      <c r="EJ257" s="192" t="s">
        <v>64</v>
      </c>
      <c r="EK257" s="192" t="s">
        <v>64</v>
      </c>
      <c r="EL257" s="192" t="s">
        <v>64</v>
      </c>
      <c r="EM257" s="192" t="s">
        <v>64</v>
      </c>
      <c r="EN257" s="192" t="s">
        <v>64</v>
      </c>
      <c r="EO257" s="192" t="s">
        <v>64</v>
      </c>
      <c r="EP257" s="192" t="s">
        <v>64</v>
      </c>
      <c r="EQ257" s="192" t="s">
        <v>64</v>
      </c>
      <c r="ER257" s="192" t="s">
        <v>64</v>
      </c>
      <c r="ES257" s="192" t="s">
        <v>64</v>
      </c>
      <c r="ET257" s="192" t="s">
        <v>64</v>
      </c>
      <c r="EU257" s="192" t="s">
        <v>64</v>
      </c>
      <c r="EV257" s="192" t="s">
        <v>64</v>
      </c>
      <c r="EW257" s="192" t="s">
        <v>64</v>
      </c>
      <c r="EX257" s="192" t="s">
        <v>64</v>
      </c>
      <c r="EY257" s="192" t="s">
        <v>64</v>
      </c>
      <c r="EZ257" s="192" t="s">
        <v>64</v>
      </c>
      <c r="FA257" s="192" t="s">
        <v>64</v>
      </c>
      <c r="FB257" s="192" t="s">
        <v>64</v>
      </c>
      <c r="FC257" s="192" t="s">
        <v>64</v>
      </c>
      <c r="FD257" s="192" t="s">
        <v>64</v>
      </c>
      <c r="FE257" s="192" t="s">
        <v>64</v>
      </c>
      <c r="FF257" s="192" t="s">
        <v>64</v>
      </c>
      <c r="FG257" s="192" t="s">
        <v>64</v>
      </c>
      <c r="FH257" s="192" t="s">
        <v>64</v>
      </c>
      <c r="FI257" s="192" t="s">
        <v>64</v>
      </c>
      <c r="FJ257" s="192" t="s">
        <v>64</v>
      </c>
      <c r="FK257" s="192" t="s">
        <v>64</v>
      </c>
      <c r="FL257" s="192" t="s">
        <v>64</v>
      </c>
      <c r="FM257" s="192" t="s">
        <v>64</v>
      </c>
      <c r="FN257" s="192" t="s">
        <v>64</v>
      </c>
      <c r="FO257" s="192" t="s">
        <v>64</v>
      </c>
      <c r="FP257" s="192" t="s">
        <v>64</v>
      </c>
      <c r="FQ257" s="192" t="s">
        <v>64</v>
      </c>
      <c r="FR257" s="192" t="s">
        <v>64</v>
      </c>
      <c r="FS257" s="192" t="s">
        <v>64</v>
      </c>
      <c r="FT257" s="192" t="s">
        <v>64</v>
      </c>
      <c r="FU257" s="192" t="s">
        <v>64</v>
      </c>
      <c r="FV257" s="192" t="s">
        <v>83</v>
      </c>
      <c r="FW257" s="192" t="s">
        <v>64</v>
      </c>
      <c r="FX257" s="192" t="s">
        <v>64</v>
      </c>
      <c r="FY257" s="192" t="s">
        <v>64</v>
      </c>
      <c r="FZ257" s="192" t="s">
        <v>64</v>
      </c>
      <c r="GA257" s="192" t="s">
        <v>64</v>
      </c>
      <c r="GB257" s="192" t="s">
        <v>64</v>
      </c>
      <c r="GC257" s="192" t="s">
        <v>64</v>
      </c>
      <c r="GD257" s="192" t="s">
        <v>64</v>
      </c>
      <c r="GE257" s="192" t="s">
        <v>64</v>
      </c>
      <c r="GF257" s="192" t="s">
        <v>64</v>
      </c>
      <c r="GG257" s="192" t="s">
        <v>64</v>
      </c>
      <c r="GH257" s="192" t="s">
        <v>64</v>
      </c>
      <c r="GI257" s="192" t="s">
        <v>64</v>
      </c>
      <c r="GJ257" s="192" t="s">
        <v>64</v>
      </c>
      <c r="GK257" s="192" t="s">
        <v>64</v>
      </c>
      <c r="GL257" s="192" t="s">
        <v>64</v>
      </c>
      <c r="GM257" s="192" t="s">
        <v>64</v>
      </c>
      <c r="GN257" s="192" t="s">
        <v>83</v>
      </c>
      <c r="GO257" s="192" t="s">
        <v>64</v>
      </c>
      <c r="GP257" s="192" t="s">
        <v>64</v>
      </c>
      <c r="GQ257" s="192" t="s">
        <v>64</v>
      </c>
      <c r="GR257" s="192" t="s">
        <v>64</v>
      </c>
      <c r="GS257" s="192" t="s">
        <v>64</v>
      </c>
      <c r="GT257" s="192" t="s">
        <v>83</v>
      </c>
      <c r="GU257" s="192" t="s">
        <v>64</v>
      </c>
      <c r="GV257" s="192" t="s">
        <v>64</v>
      </c>
      <c r="GW257" s="192" t="s">
        <v>83</v>
      </c>
      <c r="GX257" s="192" t="s">
        <v>64</v>
      </c>
      <c r="GY257" s="192" t="s">
        <v>64</v>
      </c>
      <c r="GZ257" s="192" t="s">
        <v>64</v>
      </c>
      <c r="HA257" s="192" t="s">
        <v>64</v>
      </c>
      <c r="HB257" s="192" t="s">
        <v>64</v>
      </c>
      <c r="HC257" s="192" t="s">
        <v>64</v>
      </c>
      <c r="HD257" s="192" t="s">
        <v>64</v>
      </c>
      <c r="HE257" s="192" t="s">
        <v>64</v>
      </c>
      <c r="HF257" s="192" t="s">
        <v>64</v>
      </c>
      <c r="HG257" s="192" t="s">
        <v>64</v>
      </c>
      <c r="HH257" s="192" t="s">
        <v>64</v>
      </c>
      <c r="HI257" s="192" t="s">
        <v>64</v>
      </c>
      <c r="HJ257" s="192" t="s">
        <v>64</v>
      </c>
      <c r="HK257" s="192" t="s">
        <v>64</v>
      </c>
      <c r="HL257" s="192" t="s">
        <v>64</v>
      </c>
      <c r="HM257" s="192" t="s">
        <v>64</v>
      </c>
      <c r="HN257" s="192" t="s">
        <v>64</v>
      </c>
      <c r="HO257" s="192" t="s">
        <v>83</v>
      </c>
      <c r="HP257" s="192" t="s">
        <v>83</v>
      </c>
      <c r="HQ257" s="192" t="s">
        <v>83</v>
      </c>
      <c r="HR257" s="192" t="s">
        <v>83</v>
      </c>
      <c r="HS257" s="192" t="s">
        <v>64</v>
      </c>
      <c r="HT257" s="192" t="s">
        <v>64</v>
      </c>
      <c r="HU257" s="192" t="s">
        <v>64</v>
      </c>
      <c r="HV257" s="192" t="s">
        <v>64</v>
      </c>
      <c r="HW257" s="192" t="s">
        <v>64</v>
      </c>
      <c r="HX257" s="192" t="s">
        <v>64</v>
      </c>
      <c r="HY257" s="192" t="s">
        <v>64</v>
      </c>
      <c r="HZ257" s="192" t="s">
        <v>64</v>
      </c>
      <c r="IA257" s="192" t="s">
        <v>64</v>
      </c>
      <c r="IB257" s="192" t="s">
        <v>64</v>
      </c>
      <c r="IC257" s="192" t="s">
        <v>64</v>
      </c>
      <c r="ID257" s="192" t="s">
        <v>64</v>
      </c>
      <c r="IE257" s="192" t="s">
        <v>64</v>
      </c>
      <c r="IF257" s="192" t="s">
        <v>64</v>
      </c>
      <c r="IG257" s="192" t="s">
        <v>64</v>
      </c>
      <c r="IH257" s="192" t="s">
        <v>64</v>
      </c>
      <c r="II257" s="192" t="s">
        <v>64</v>
      </c>
      <c r="IJ257" s="192" t="s">
        <v>64</v>
      </c>
      <c r="IK257" s="192" t="s">
        <v>64</v>
      </c>
      <c r="IL257" s="192" t="s">
        <v>64</v>
      </c>
      <c r="IM257" s="192" t="s">
        <v>490</v>
      </c>
      <c r="IN257" s="192" t="s">
        <v>797</v>
      </c>
      <c r="IO257" s="192" t="s">
        <v>489</v>
      </c>
      <c r="IP257" s="192" t="s">
        <v>487</v>
      </c>
      <c r="IQ257" s="192" t="s">
        <v>783</v>
      </c>
      <c r="IR257" s="192" t="s">
        <v>783</v>
      </c>
    </row>
    <row r="258" spans="1:252">
      <c r="A258" s="209" t="str">
        <f t="shared" si="3"/>
        <v>Report</v>
      </c>
      <c r="B258" s="192">
        <v>131788</v>
      </c>
      <c r="C258" s="192">
        <v>3076080</v>
      </c>
      <c r="D258" s="192" t="s">
        <v>1408</v>
      </c>
      <c r="E258" s="192" t="s">
        <v>794</v>
      </c>
      <c r="F258" s="192" t="s">
        <v>534</v>
      </c>
      <c r="G258" s="192" t="s">
        <v>534</v>
      </c>
      <c r="H258" s="192" t="s">
        <v>1259</v>
      </c>
      <c r="I258" s="192" t="s">
        <v>1409</v>
      </c>
      <c r="J258" s="192" t="s">
        <v>781</v>
      </c>
      <c r="K258" s="192" t="s">
        <v>1410</v>
      </c>
      <c r="L258" s="192" t="s">
        <v>834</v>
      </c>
      <c r="M258" s="192" t="s">
        <v>783</v>
      </c>
      <c r="N258" s="210" t="s">
        <v>784</v>
      </c>
      <c r="O258" s="211">
        <v>10035792</v>
      </c>
      <c r="P258" s="196">
        <v>43109</v>
      </c>
      <c r="Q258" s="196">
        <v>43111</v>
      </c>
      <c r="R258" s="196">
        <v>43138</v>
      </c>
      <c r="S258" s="192" t="s">
        <v>785</v>
      </c>
      <c r="T258" s="192" t="s">
        <v>786</v>
      </c>
      <c r="U258" s="192">
        <v>3</v>
      </c>
      <c r="V258" s="192">
        <v>3</v>
      </c>
      <c r="W258" s="192">
        <v>2</v>
      </c>
      <c r="X258" s="192">
        <v>2</v>
      </c>
      <c r="Y258" s="192">
        <v>2</v>
      </c>
      <c r="Z258" s="192">
        <v>2</v>
      </c>
      <c r="AA258" s="192" t="s">
        <v>783</v>
      </c>
      <c r="AB258" s="192" t="s">
        <v>489</v>
      </c>
      <c r="AC258" s="192" t="s">
        <v>487</v>
      </c>
      <c r="AD258" s="192" t="s">
        <v>783</v>
      </c>
      <c r="AE258" s="192" t="s">
        <v>783</v>
      </c>
      <c r="AF258" s="192" t="s">
        <v>783</v>
      </c>
      <c r="AG258" s="192" t="s">
        <v>783</v>
      </c>
      <c r="AH258" s="192" t="s">
        <v>783</v>
      </c>
      <c r="AI258" s="192" t="s">
        <v>783</v>
      </c>
      <c r="AJ258" s="192" t="s">
        <v>783</v>
      </c>
      <c r="AK258" s="192" t="s">
        <v>791</v>
      </c>
      <c r="AL258" s="192" t="s">
        <v>64</v>
      </c>
      <c r="AM258" s="192" t="s">
        <v>792</v>
      </c>
      <c r="AN258" s="192" t="s">
        <v>792</v>
      </c>
      <c r="AO258" s="192" t="s">
        <v>64</v>
      </c>
      <c r="AP258" s="192" t="s">
        <v>64</v>
      </c>
      <c r="AQ258" s="192" t="s">
        <v>792</v>
      </c>
      <c r="AR258" s="192" t="s">
        <v>792</v>
      </c>
      <c r="AS258" s="192" t="s">
        <v>792</v>
      </c>
      <c r="AT258" s="192" t="s">
        <v>64</v>
      </c>
      <c r="AU258" s="192" t="s">
        <v>64</v>
      </c>
      <c r="AV258" s="192" t="s">
        <v>64</v>
      </c>
      <c r="AW258" s="192" t="s">
        <v>64</v>
      </c>
      <c r="AX258" s="192" t="s">
        <v>64</v>
      </c>
      <c r="AY258" s="192" t="s">
        <v>65</v>
      </c>
      <c r="AZ258" s="192" t="s">
        <v>64</v>
      </c>
      <c r="BA258" s="192" t="s">
        <v>64</v>
      </c>
      <c r="BB258" s="192" t="s">
        <v>64</v>
      </c>
      <c r="BC258" s="192" t="s">
        <v>64</v>
      </c>
      <c r="BD258" s="192" t="s">
        <v>64</v>
      </c>
      <c r="BE258" s="192" t="s">
        <v>65</v>
      </c>
      <c r="BF258" s="192" t="s">
        <v>82</v>
      </c>
      <c r="BG258" s="192" t="s">
        <v>82</v>
      </c>
      <c r="BH258" s="192" t="s">
        <v>82</v>
      </c>
      <c r="BI258" s="192" t="s">
        <v>82</v>
      </c>
      <c r="BJ258" s="192" t="s">
        <v>64</v>
      </c>
      <c r="BK258" s="192" t="s">
        <v>82</v>
      </c>
      <c r="BL258" s="192" t="s">
        <v>64</v>
      </c>
      <c r="BM258" s="192" t="s">
        <v>65</v>
      </c>
      <c r="BN258" s="192" t="s">
        <v>64</v>
      </c>
      <c r="BO258" s="192" t="s">
        <v>64</v>
      </c>
      <c r="BP258" s="192" t="s">
        <v>64</v>
      </c>
      <c r="BQ258" s="192" t="s">
        <v>64</v>
      </c>
      <c r="BR258" s="192" t="s">
        <v>64</v>
      </c>
      <c r="BS258" s="192" t="s">
        <v>64</v>
      </c>
      <c r="BT258" s="192" t="s">
        <v>64</v>
      </c>
      <c r="BU258" s="192" t="s">
        <v>64</v>
      </c>
      <c r="BV258" s="192" t="s">
        <v>64</v>
      </c>
      <c r="BW258" s="192" t="s">
        <v>64</v>
      </c>
      <c r="BX258" s="192" t="s">
        <v>64</v>
      </c>
      <c r="BY258" s="192" t="s">
        <v>64</v>
      </c>
      <c r="BZ258" s="192" t="s">
        <v>65</v>
      </c>
      <c r="CA258" s="192" t="s">
        <v>65</v>
      </c>
      <c r="CB258" s="192" t="s">
        <v>65</v>
      </c>
      <c r="CC258" s="192" t="s">
        <v>64</v>
      </c>
      <c r="CD258" s="192" t="s">
        <v>64</v>
      </c>
      <c r="CE258" s="192" t="s">
        <v>64</v>
      </c>
      <c r="CF258" s="192" t="s">
        <v>64</v>
      </c>
      <c r="CG258" s="192" t="s">
        <v>64</v>
      </c>
      <c r="CH258" s="192" t="s">
        <v>65</v>
      </c>
      <c r="CI258" s="192" t="s">
        <v>64</v>
      </c>
      <c r="CJ258" s="192" t="s">
        <v>64</v>
      </c>
      <c r="CK258" s="192" t="s">
        <v>64</v>
      </c>
      <c r="CL258" s="192" t="s">
        <v>64</v>
      </c>
      <c r="CM258" s="192" t="s">
        <v>64</v>
      </c>
      <c r="CN258" s="192" t="s">
        <v>64</v>
      </c>
      <c r="CO258" s="192" t="s">
        <v>64</v>
      </c>
      <c r="CP258" s="192" t="s">
        <v>64</v>
      </c>
      <c r="CQ258" s="192" t="s">
        <v>64</v>
      </c>
      <c r="CR258" s="192" t="s">
        <v>82</v>
      </c>
      <c r="CS258" s="192" t="s">
        <v>82</v>
      </c>
      <c r="CT258" s="192" t="s">
        <v>82</v>
      </c>
      <c r="CU258" s="192" t="s">
        <v>64</v>
      </c>
      <c r="CV258" s="192" t="s">
        <v>64</v>
      </c>
      <c r="CW258" s="192" t="s">
        <v>64</v>
      </c>
      <c r="CX258" s="192" t="s">
        <v>64</v>
      </c>
      <c r="CY258" s="192" t="s">
        <v>64</v>
      </c>
      <c r="CZ258" s="192" t="s">
        <v>64</v>
      </c>
      <c r="DA258" s="192" t="s">
        <v>65</v>
      </c>
      <c r="DB258" s="192" t="s">
        <v>64</v>
      </c>
      <c r="DC258" s="192" t="s">
        <v>64</v>
      </c>
      <c r="DD258" s="192" t="s">
        <v>64</v>
      </c>
      <c r="DE258" s="192" t="s">
        <v>65</v>
      </c>
      <c r="DF258" s="192" t="s">
        <v>65</v>
      </c>
      <c r="DG258" s="192" t="s">
        <v>65</v>
      </c>
      <c r="DH258" s="192" t="s">
        <v>64</v>
      </c>
      <c r="DI258" s="192" t="s">
        <v>64</v>
      </c>
      <c r="DJ258" s="192" t="s">
        <v>64</v>
      </c>
      <c r="DK258" s="192" t="s">
        <v>64</v>
      </c>
      <c r="DL258" s="192" t="s">
        <v>64</v>
      </c>
      <c r="DM258" s="192" t="s">
        <v>64</v>
      </c>
      <c r="DN258" s="192" t="s">
        <v>64</v>
      </c>
      <c r="DO258" s="192" t="s">
        <v>64</v>
      </c>
      <c r="DP258" s="192" t="s">
        <v>64</v>
      </c>
      <c r="DQ258" s="192" t="s">
        <v>64</v>
      </c>
      <c r="DR258" s="192" t="s">
        <v>82</v>
      </c>
      <c r="DS258" s="192" t="s">
        <v>64</v>
      </c>
      <c r="DT258" s="192" t="s">
        <v>82</v>
      </c>
      <c r="DU258" s="192" t="s">
        <v>82</v>
      </c>
      <c r="DV258" s="192" t="s">
        <v>82</v>
      </c>
      <c r="DW258" s="192" t="s">
        <v>82</v>
      </c>
      <c r="DX258" s="192" t="s">
        <v>82</v>
      </c>
      <c r="DY258" s="192" t="s">
        <v>82</v>
      </c>
      <c r="DZ258" s="192" t="s">
        <v>82</v>
      </c>
      <c r="EA258" s="192" t="s">
        <v>82</v>
      </c>
      <c r="EB258" s="192" t="s">
        <v>82</v>
      </c>
      <c r="EC258" s="192" t="s">
        <v>82</v>
      </c>
      <c r="ED258" s="192" t="s">
        <v>82</v>
      </c>
      <c r="EE258" s="192" t="s">
        <v>82</v>
      </c>
      <c r="EF258" s="192" t="s">
        <v>82</v>
      </c>
      <c r="EG258" s="192" t="s">
        <v>64</v>
      </c>
      <c r="EH258" s="192" t="s">
        <v>82</v>
      </c>
      <c r="EI258" s="192" t="s">
        <v>82</v>
      </c>
      <c r="EJ258" s="192" t="s">
        <v>82</v>
      </c>
      <c r="EK258" s="192" t="s">
        <v>82</v>
      </c>
      <c r="EL258" s="192" t="s">
        <v>82</v>
      </c>
      <c r="EM258" s="192" t="s">
        <v>82</v>
      </c>
      <c r="EN258" s="192" t="s">
        <v>82</v>
      </c>
      <c r="EO258" s="192" t="s">
        <v>82</v>
      </c>
      <c r="EP258" s="192" t="s">
        <v>64</v>
      </c>
      <c r="EQ258" s="192" t="s">
        <v>64</v>
      </c>
      <c r="ER258" s="192" t="s">
        <v>64</v>
      </c>
      <c r="ES258" s="192" t="s">
        <v>64</v>
      </c>
      <c r="ET258" s="192" t="s">
        <v>64</v>
      </c>
      <c r="EU258" s="192" t="s">
        <v>64</v>
      </c>
      <c r="EV258" s="192" t="s">
        <v>64</v>
      </c>
      <c r="EW258" s="192" t="s">
        <v>64</v>
      </c>
      <c r="EX258" s="192" t="s">
        <v>64</v>
      </c>
      <c r="EY258" s="192" t="s">
        <v>64</v>
      </c>
      <c r="EZ258" s="192" t="s">
        <v>64</v>
      </c>
      <c r="FA258" s="192" t="s">
        <v>64</v>
      </c>
      <c r="FB258" s="192" t="s">
        <v>64</v>
      </c>
      <c r="FC258" s="192" t="s">
        <v>64</v>
      </c>
      <c r="FD258" s="192" t="s">
        <v>82</v>
      </c>
      <c r="FE258" s="192" t="s">
        <v>82</v>
      </c>
      <c r="FF258" s="192" t="s">
        <v>82</v>
      </c>
      <c r="FG258" s="192" t="s">
        <v>82</v>
      </c>
      <c r="FH258" s="192" t="s">
        <v>82</v>
      </c>
      <c r="FI258" s="192" t="s">
        <v>82</v>
      </c>
      <c r="FJ258" s="192" t="s">
        <v>82</v>
      </c>
      <c r="FK258" s="192" t="s">
        <v>82</v>
      </c>
      <c r="FL258" s="192" t="s">
        <v>82</v>
      </c>
      <c r="FM258" s="192" t="s">
        <v>83</v>
      </c>
      <c r="FN258" s="192" t="s">
        <v>82</v>
      </c>
      <c r="FO258" s="192" t="s">
        <v>64</v>
      </c>
      <c r="FP258" s="192" t="s">
        <v>64</v>
      </c>
      <c r="FQ258" s="192" t="s">
        <v>64</v>
      </c>
      <c r="FR258" s="192" t="s">
        <v>82</v>
      </c>
      <c r="FS258" s="192" t="s">
        <v>64</v>
      </c>
      <c r="FT258" s="192" t="s">
        <v>64</v>
      </c>
      <c r="FU258" s="192" t="s">
        <v>64</v>
      </c>
      <c r="FV258" s="192" t="s">
        <v>82</v>
      </c>
      <c r="FW258" s="192" t="s">
        <v>64</v>
      </c>
      <c r="FX258" s="192" t="s">
        <v>64</v>
      </c>
      <c r="FY258" s="192" t="s">
        <v>64</v>
      </c>
      <c r="FZ258" s="192" t="s">
        <v>64</v>
      </c>
      <c r="GA258" s="192" t="s">
        <v>64</v>
      </c>
      <c r="GB258" s="192" t="s">
        <v>64</v>
      </c>
      <c r="GC258" s="192" t="s">
        <v>64</v>
      </c>
      <c r="GD258" s="192" t="s">
        <v>64</v>
      </c>
      <c r="GE258" s="192" t="s">
        <v>64</v>
      </c>
      <c r="GF258" s="192" t="s">
        <v>64</v>
      </c>
      <c r="GG258" s="192" t="s">
        <v>64</v>
      </c>
      <c r="GH258" s="192" t="s">
        <v>64</v>
      </c>
      <c r="GI258" s="192" t="s">
        <v>64</v>
      </c>
      <c r="GJ258" s="192" t="s">
        <v>64</v>
      </c>
      <c r="GK258" s="192" t="s">
        <v>64</v>
      </c>
      <c r="GL258" s="192" t="s">
        <v>64</v>
      </c>
      <c r="GM258" s="192" t="s">
        <v>64</v>
      </c>
      <c r="GN258" s="192" t="s">
        <v>82</v>
      </c>
      <c r="GO258" s="192" t="s">
        <v>65</v>
      </c>
      <c r="GP258" s="192" t="s">
        <v>65</v>
      </c>
      <c r="GQ258" s="192" t="s">
        <v>65</v>
      </c>
      <c r="GR258" s="192" t="s">
        <v>65</v>
      </c>
      <c r="GS258" s="192" t="s">
        <v>65</v>
      </c>
      <c r="GT258" s="192" t="s">
        <v>82</v>
      </c>
      <c r="GU258" s="192" t="s">
        <v>64</v>
      </c>
      <c r="GV258" s="192" t="s">
        <v>64</v>
      </c>
      <c r="GW258" s="192" t="s">
        <v>82</v>
      </c>
      <c r="GX258" s="192" t="s">
        <v>82</v>
      </c>
      <c r="GY258" s="192" t="s">
        <v>65</v>
      </c>
      <c r="GZ258" s="192" t="s">
        <v>65</v>
      </c>
      <c r="HA258" s="192" t="s">
        <v>65</v>
      </c>
      <c r="HB258" s="192" t="s">
        <v>65</v>
      </c>
      <c r="HC258" s="192" t="s">
        <v>82</v>
      </c>
      <c r="HD258" s="192" t="s">
        <v>65</v>
      </c>
      <c r="HE258" s="192" t="s">
        <v>82</v>
      </c>
      <c r="HF258" s="192" t="s">
        <v>64</v>
      </c>
      <c r="HG258" s="192" t="s">
        <v>65</v>
      </c>
      <c r="HH258" s="192" t="s">
        <v>65</v>
      </c>
      <c r="HI258" s="192" t="s">
        <v>82</v>
      </c>
      <c r="HJ258" s="192" t="s">
        <v>65</v>
      </c>
      <c r="HK258" s="192" t="s">
        <v>65</v>
      </c>
      <c r="HL258" s="192" t="s">
        <v>65</v>
      </c>
      <c r="HM258" s="192" t="s">
        <v>65</v>
      </c>
      <c r="HN258" s="192" t="s">
        <v>65</v>
      </c>
      <c r="HO258" s="192" t="s">
        <v>82</v>
      </c>
      <c r="HP258" s="192" t="s">
        <v>82</v>
      </c>
      <c r="HQ258" s="192" t="s">
        <v>82</v>
      </c>
      <c r="HR258" s="192" t="s">
        <v>82</v>
      </c>
      <c r="HS258" s="192" t="s">
        <v>65</v>
      </c>
      <c r="HT258" s="192" t="s">
        <v>64</v>
      </c>
      <c r="HU258" s="192" t="s">
        <v>65</v>
      </c>
      <c r="HV258" s="192" t="s">
        <v>64</v>
      </c>
      <c r="HW258" s="192" t="s">
        <v>64</v>
      </c>
      <c r="HX258" s="192" t="s">
        <v>64</v>
      </c>
      <c r="HY258" s="192" t="s">
        <v>64</v>
      </c>
      <c r="HZ258" s="192" t="s">
        <v>64</v>
      </c>
      <c r="IA258" s="192" t="s">
        <v>64</v>
      </c>
      <c r="IB258" s="192" t="s">
        <v>64</v>
      </c>
      <c r="IC258" s="192" t="s">
        <v>64</v>
      </c>
      <c r="ID258" s="192" t="s">
        <v>64</v>
      </c>
      <c r="IE258" s="192" t="s">
        <v>64</v>
      </c>
      <c r="IF258" s="192" t="s">
        <v>64</v>
      </c>
      <c r="IG258" s="192" t="s">
        <v>64</v>
      </c>
      <c r="IH258" s="192" t="s">
        <v>64</v>
      </c>
      <c r="II258" s="192" t="s">
        <v>65</v>
      </c>
      <c r="IJ258" s="192" t="s">
        <v>65</v>
      </c>
      <c r="IK258" s="192" t="s">
        <v>65</v>
      </c>
      <c r="IL258" s="192" t="s">
        <v>64</v>
      </c>
      <c r="IM258" s="192" t="s">
        <v>490</v>
      </c>
      <c r="IN258" s="192" t="s">
        <v>83</v>
      </c>
      <c r="IO258" s="192" t="s">
        <v>489</v>
      </c>
      <c r="IP258" s="192" t="s">
        <v>488</v>
      </c>
      <c r="IQ258" s="192" t="s">
        <v>64</v>
      </c>
      <c r="IR258" s="192" t="s">
        <v>64</v>
      </c>
    </row>
    <row r="259" spans="1:252">
      <c r="A259" s="209" t="str">
        <f t="shared" si="3"/>
        <v>Report</v>
      </c>
      <c r="B259" s="192">
        <v>131198</v>
      </c>
      <c r="C259" s="192">
        <v>2116386</v>
      </c>
      <c r="D259" s="192" t="s">
        <v>1411</v>
      </c>
      <c r="E259" s="192" t="s">
        <v>794</v>
      </c>
      <c r="F259" s="192" t="s">
        <v>534</v>
      </c>
      <c r="G259" s="192" t="s">
        <v>534</v>
      </c>
      <c r="H259" s="192" t="s">
        <v>795</v>
      </c>
      <c r="I259" s="192" t="s">
        <v>1412</v>
      </c>
      <c r="J259" s="192" t="s">
        <v>781</v>
      </c>
      <c r="K259" s="192" t="s">
        <v>781</v>
      </c>
      <c r="L259" s="192" t="s">
        <v>782</v>
      </c>
      <c r="M259" s="192" t="s">
        <v>783</v>
      </c>
      <c r="N259" s="210" t="s">
        <v>784</v>
      </c>
      <c r="O259" s="211">
        <v>10012780</v>
      </c>
      <c r="P259" s="196">
        <v>43137</v>
      </c>
      <c r="Q259" s="196">
        <v>43139</v>
      </c>
      <c r="R259" s="196">
        <v>43166</v>
      </c>
      <c r="S259" s="192" t="s">
        <v>785</v>
      </c>
      <c r="T259" s="192" t="s">
        <v>786</v>
      </c>
      <c r="U259" s="192">
        <v>2</v>
      </c>
      <c r="V259" s="192">
        <v>2</v>
      </c>
      <c r="W259" s="192">
        <v>2</v>
      </c>
      <c r="X259" s="192">
        <v>2</v>
      </c>
      <c r="Y259" s="192">
        <v>2</v>
      </c>
      <c r="Z259" s="192">
        <v>2</v>
      </c>
      <c r="AA259" s="192" t="s">
        <v>783</v>
      </c>
      <c r="AB259" s="192" t="s">
        <v>489</v>
      </c>
      <c r="AC259" s="192" t="s">
        <v>487</v>
      </c>
      <c r="AD259" s="192" t="s">
        <v>783</v>
      </c>
      <c r="AE259" s="192" t="s">
        <v>783</v>
      </c>
      <c r="AF259" s="192" t="s">
        <v>783</v>
      </c>
      <c r="AG259" s="192" t="s">
        <v>783</v>
      </c>
      <c r="AH259" s="192" t="s">
        <v>783</v>
      </c>
      <c r="AI259" s="192" t="s">
        <v>783</v>
      </c>
      <c r="AJ259" s="192" t="s">
        <v>783</v>
      </c>
      <c r="AK259" s="192" t="s">
        <v>787</v>
      </c>
      <c r="AL259" s="192" t="s">
        <v>64</v>
      </c>
      <c r="AM259" s="192" t="s">
        <v>64</v>
      </c>
      <c r="AN259" s="192" t="s">
        <v>64</v>
      </c>
      <c r="AO259" s="192" t="s">
        <v>64</v>
      </c>
      <c r="AP259" s="192" t="s">
        <v>64</v>
      </c>
      <c r="AQ259" s="192" t="s">
        <v>64</v>
      </c>
      <c r="AR259" s="192" t="s">
        <v>64</v>
      </c>
      <c r="AS259" s="192" t="s">
        <v>64</v>
      </c>
      <c r="AT259" s="192" t="s">
        <v>64</v>
      </c>
      <c r="AU259" s="192" t="s">
        <v>64</v>
      </c>
      <c r="AV259" s="192" t="s">
        <v>64</v>
      </c>
      <c r="AW259" s="192" t="s">
        <v>64</v>
      </c>
      <c r="AX259" s="192" t="s">
        <v>64</v>
      </c>
      <c r="AY259" s="192" t="s">
        <v>64</v>
      </c>
      <c r="AZ259" s="192" t="s">
        <v>64</v>
      </c>
      <c r="BA259" s="192" t="s">
        <v>64</v>
      </c>
      <c r="BB259" s="192" t="s">
        <v>82</v>
      </c>
      <c r="BC259" s="192" t="s">
        <v>64</v>
      </c>
      <c r="BD259" s="192" t="s">
        <v>64</v>
      </c>
      <c r="BE259" s="192" t="s">
        <v>64</v>
      </c>
      <c r="BF259" s="192" t="s">
        <v>82</v>
      </c>
      <c r="BG259" s="192" t="s">
        <v>82</v>
      </c>
      <c r="BH259" s="192" t="s">
        <v>82</v>
      </c>
      <c r="BI259" s="192" t="s">
        <v>82</v>
      </c>
      <c r="BJ259" s="192" t="s">
        <v>64</v>
      </c>
      <c r="BK259" s="192" t="s">
        <v>82</v>
      </c>
      <c r="BL259" s="192" t="s">
        <v>64</v>
      </c>
      <c r="BM259" s="192" t="s">
        <v>64</v>
      </c>
      <c r="BN259" s="192" t="s">
        <v>64</v>
      </c>
      <c r="BO259" s="192" t="s">
        <v>64</v>
      </c>
      <c r="BP259" s="192" t="s">
        <v>64</v>
      </c>
      <c r="BQ259" s="192" t="s">
        <v>64</v>
      </c>
      <c r="BR259" s="192" t="s">
        <v>64</v>
      </c>
      <c r="BS259" s="192" t="s">
        <v>64</v>
      </c>
      <c r="BT259" s="192" t="s">
        <v>64</v>
      </c>
      <c r="BU259" s="192" t="s">
        <v>64</v>
      </c>
      <c r="BV259" s="192" t="s">
        <v>64</v>
      </c>
      <c r="BW259" s="192" t="s">
        <v>64</v>
      </c>
      <c r="BX259" s="192" t="s">
        <v>64</v>
      </c>
      <c r="BY259" s="192" t="s">
        <v>64</v>
      </c>
      <c r="BZ259" s="192" t="s">
        <v>64</v>
      </c>
      <c r="CA259" s="192" t="s">
        <v>64</v>
      </c>
      <c r="CB259" s="192" t="s">
        <v>64</v>
      </c>
      <c r="CC259" s="192" t="s">
        <v>64</v>
      </c>
      <c r="CD259" s="192" t="s">
        <v>64</v>
      </c>
      <c r="CE259" s="192" t="s">
        <v>64</v>
      </c>
      <c r="CF259" s="192" t="s">
        <v>64</v>
      </c>
      <c r="CG259" s="192" t="s">
        <v>64</v>
      </c>
      <c r="CH259" s="192" t="s">
        <v>64</v>
      </c>
      <c r="CI259" s="192" t="s">
        <v>64</v>
      </c>
      <c r="CJ259" s="192" t="s">
        <v>64</v>
      </c>
      <c r="CK259" s="192" t="s">
        <v>64</v>
      </c>
      <c r="CL259" s="192" t="s">
        <v>64</v>
      </c>
      <c r="CM259" s="192" t="s">
        <v>64</v>
      </c>
      <c r="CN259" s="192" t="s">
        <v>64</v>
      </c>
      <c r="CO259" s="192" t="s">
        <v>64</v>
      </c>
      <c r="CP259" s="192" t="s">
        <v>64</v>
      </c>
      <c r="CQ259" s="192" t="s">
        <v>64</v>
      </c>
      <c r="CR259" s="192" t="s">
        <v>82</v>
      </c>
      <c r="CS259" s="192" t="s">
        <v>82</v>
      </c>
      <c r="CT259" s="192" t="s">
        <v>82</v>
      </c>
      <c r="CU259" s="192" t="s">
        <v>64</v>
      </c>
      <c r="CV259" s="192" t="s">
        <v>64</v>
      </c>
      <c r="CW259" s="192" t="s">
        <v>64</v>
      </c>
      <c r="CX259" s="192" t="s">
        <v>64</v>
      </c>
      <c r="CY259" s="192" t="s">
        <v>64</v>
      </c>
      <c r="CZ259" s="192" t="s">
        <v>64</v>
      </c>
      <c r="DA259" s="192" t="s">
        <v>64</v>
      </c>
      <c r="DB259" s="192" t="s">
        <v>64</v>
      </c>
      <c r="DC259" s="192" t="s">
        <v>64</v>
      </c>
      <c r="DD259" s="192" t="s">
        <v>64</v>
      </c>
      <c r="DE259" s="192" t="s">
        <v>64</v>
      </c>
      <c r="DF259" s="192" t="s">
        <v>64</v>
      </c>
      <c r="DG259" s="192" t="s">
        <v>64</v>
      </c>
      <c r="DH259" s="192" t="s">
        <v>64</v>
      </c>
      <c r="DI259" s="192" t="s">
        <v>64</v>
      </c>
      <c r="DJ259" s="192" t="s">
        <v>64</v>
      </c>
      <c r="DK259" s="192" t="s">
        <v>64</v>
      </c>
      <c r="DL259" s="192" t="s">
        <v>64</v>
      </c>
      <c r="DM259" s="192" t="s">
        <v>64</v>
      </c>
      <c r="DN259" s="192" t="s">
        <v>64</v>
      </c>
      <c r="DO259" s="192" t="s">
        <v>64</v>
      </c>
      <c r="DP259" s="192" t="s">
        <v>64</v>
      </c>
      <c r="DQ259" s="192" t="s">
        <v>64</v>
      </c>
      <c r="DR259" s="192" t="s">
        <v>82</v>
      </c>
      <c r="DS259" s="192" t="s">
        <v>64</v>
      </c>
      <c r="DT259" s="192" t="s">
        <v>82</v>
      </c>
      <c r="DU259" s="192" t="s">
        <v>82</v>
      </c>
      <c r="DV259" s="192" t="s">
        <v>82</v>
      </c>
      <c r="DW259" s="192" t="s">
        <v>82</v>
      </c>
      <c r="DX259" s="192" t="s">
        <v>82</v>
      </c>
      <c r="DY259" s="192" t="s">
        <v>82</v>
      </c>
      <c r="DZ259" s="192" t="s">
        <v>82</v>
      </c>
      <c r="EA259" s="192" t="s">
        <v>82</v>
      </c>
      <c r="EB259" s="192" t="s">
        <v>82</v>
      </c>
      <c r="EC259" s="192" t="s">
        <v>82</v>
      </c>
      <c r="ED259" s="192" t="s">
        <v>82</v>
      </c>
      <c r="EE259" s="192" t="s">
        <v>82</v>
      </c>
      <c r="EF259" s="192" t="s">
        <v>82</v>
      </c>
      <c r="EG259" s="192" t="s">
        <v>64</v>
      </c>
      <c r="EH259" s="192" t="s">
        <v>64</v>
      </c>
      <c r="EI259" s="192" t="s">
        <v>64</v>
      </c>
      <c r="EJ259" s="192" t="s">
        <v>64</v>
      </c>
      <c r="EK259" s="192" t="s">
        <v>64</v>
      </c>
      <c r="EL259" s="192" t="s">
        <v>64</v>
      </c>
      <c r="EM259" s="192" t="s">
        <v>64</v>
      </c>
      <c r="EN259" s="192" t="s">
        <v>64</v>
      </c>
      <c r="EO259" s="192" t="s">
        <v>64</v>
      </c>
      <c r="EP259" s="192" t="s">
        <v>64</v>
      </c>
      <c r="EQ259" s="192" t="s">
        <v>64</v>
      </c>
      <c r="ER259" s="192" t="s">
        <v>64</v>
      </c>
      <c r="ES259" s="192" t="s">
        <v>64</v>
      </c>
      <c r="ET259" s="192" t="s">
        <v>64</v>
      </c>
      <c r="EU259" s="192" t="s">
        <v>64</v>
      </c>
      <c r="EV259" s="192" t="s">
        <v>64</v>
      </c>
      <c r="EW259" s="192" t="s">
        <v>64</v>
      </c>
      <c r="EX259" s="192" t="s">
        <v>64</v>
      </c>
      <c r="EY259" s="192" t="s">
        <v>64</v>
      </c>
      <c r="EZ259" s="192" t="s">
        <v>64</v>
      </c>
      <c r="FA259" s="192" t="s">
        <v>64</v>
      </c>
      <c r="FB259" s="192" t="s">
        <v>64</v>
      </c>
      <c r="FC259" s="192" t="s">
        <v>64</v>
      </c>
      <c r="FD259" s="192" t="s">
        <v>64</v>
      </c>
      <c r="FE259" s="192" t="s">
        <v>82</v>
      </c>
      <c r="FF259" s="192" t="s">
        <v>82</v>
      </c>
      <c r="FG259" s="192" t="s">
        <v>82</v>
      </c>
      <c r="FH259" s="192" t="s">
        <v>82</v>
      </c>
      <c r="FI259" s="192" t="s">
        <v>82</v>
      </c>
      <c r="FJ259" s="192" t="s">
        <v>82</v>
      </c>
      <c r="FK259" s="192" t="s">
        <v>64</v>
      </c>
      <c r="FL259" s="192" t="s">
        <v>64</v>
      </c>
      <c r="FM259" s="192" t="s">
        <v>64</v>
      </c>
      <c r="FN259" s="192" t="s">
        <v>64</v>
      </c>
      <c r="FO259" s="192" t="s">
        <v>64</v>
      </c>
      <c r="FP259" s="192" t="s">
        <v>64</v>
      </c>
      <c r="FQ259" s="192" t="s">
        <v>64</v>
      </c>
      <c r="FR259" s="192" t="s">
        <v>82</v>
      </c>
      <c r="FS259" s="192" t="s">
        <v>64</v>
      </c>
      <c r="FT259" s="192" t="s">
        <v>64</v>
      </c>
      <c r="FU259" s="192" t="s">
        <v>64</v>
      </c>
      <c r="FV259" s="192" t="s">
        <v>82</v>
      </c>
      <c r="FW259" s="192" t="s">
        <v>64</v>
      </c>
      <c r="FX259" s="192" t="s">
        <v>64</v>
      </c>
      <c r="FY259" s="192" t="s">
        <v>64</v>
      </c>
      <c r="FZ259" s="192" t="s">
        <v>64</v>
      </c>
      <c r="GA259" s="192" t="s">
        <v>64</v>
      </c>
      <c r="GB259" s="192" t="s">
        <v>64</v>
      </c>
      <c r="GC259" s="192" t="s">
        <v>64</v>
      </c>
      <c r="GD259" s="192" t="s">
        <v>64</v>
      </c>
      <c r="GE259" s="192" t="s">
        <v>64</v>
      </c>
      <c r="GF259" s="192" t="s">
        <v>64</v>
      </c>
      <c r="GG259" s="192" t="s">
        <v>64</v>
      </c>
      <c r="GH259" s="192" t="s">
        <v>64</v>
      </c>
      <c r="GI259" s="192" t="s">
        <v>64</v>
      </c>
      <c r="GJ259" s="192" t="s">
        <v>64</v>
      </c>
      <c r="GK259" s="192" t="s">
        <v>64</v>
      </c>
      <c r="GL259" s="192" t="s">
        <v>64</v>
      </c>
      <c r="GM259" s="192" t="s">
        <v>64</v>
      </c>
      <c r="GN259" s="192" t="s">
        <v>82</v>
      </c>
      <c r="GO259" s="192" t="s">
        <v>64</v>
      </c>
      <c r="GP259" s="192" t="s">
        <v>64</v>
      </c>
      <c r="GQ259" s="192" t="s">
        <v>64</v>
      </c>
      <c r="GR259" s="192" t="s">
        <v>64</v>
      </c>
      <c r="GS259" s="192" t="s">
        <v>64</v>
      </c>
      <c r="GT259" s="192" t="s">
        <v>82</v>
      </c>
      <c r="GU259" s="192" t="s">
        <v>64</v>
      </c>
      <c r="GV259" s="192" t="s">
        <v>64</v>
      </c>
      <c r="GW259" s="192" t="s">
        <v>82</v>
      </c>
      <c r="GX259" s="192" t="s">
        <v>82</v>
      </c>
      <c r="GY259" s="192" t="s">
        <v>64</v>
      </c>
      <c r="GZ259" s="192" t="s">
        <v>64</v>
      </c>
      <c r="HA259" s="192" t="s">
        <v>64</v>
      </c>
      <c r="HB259" s="192" t="s">
        <v>64</v>
      </c>
      <c r="HC259" s="192" t="s">
        <v>64</v>
      </c>
      <c r="HD259" s="192" t="s">
        <v>82</v>
      </c>
      <c r="HE259" s="192" t="s">
        <v>64</v>
      </c>
      <c r="HF259" s="192" t="s">
        <v>64</v>
      </c>
      <c r="HG259" s="192" t="s">
        <v>64</v>
      </c>
      <c r="HH259" s="192" t="s">
        <v>64</v>
      </c>
      <c r="HI259" s="192" t="s">
        <v>64</v>
      </c>
      <c r="HJ259" s="192" t="s">
        <v>64</v>
      </c>
      <c r="HK259" s="192" t="s">
        <v>64</v>
      </c>
      <c r="HL259" s="192" t="s">
        <v>64</v>
      </c>
      <c r="HM259" s="192" t="s">
        <v>64</v>
      </c>
      <c r="HN259" s="192" t="s">
        <v>64</v>
      </c>
      <c r="HO259" s="192" t="s">
        <v>82</v>
      </c>
      <c r="HP259" s="192" t="s">
        <v>82</v>
      </c>
      <c r="HQ259" s="192" t="s">
        <v>82</v>
      </c>
      <c r="HR259" s="192" t="s">
        <v>82</v>
      </c>
      <c r="HS259" s="192" t="s">
        <v>64</v>
      </c>
      <c r="HT259" s="192" t="s">
        <v>64</v>
      </c>
      <c r="HU259" s="192" t="s">
        <v>64</v>
      </c>
      <c r="HV259" s="192" t="s">
        <v>64</v>
      </c>
      <c r="HW259" s="192" t="s">
        <v>64</v>
      </c>
      <c r="HX259" s="192" t="s">
        <v>64</v>
      </c>
      <c r="HY259" s="192" t="s">
        <v>64</v>
      </c>
      <c r="HZ259" s="192" t="s">
        <v>64</v>
      </c>
      <c r="IA259" s="192" t="s">
        <v>64</v>
      </c>
      <c r="IB259" s="192" t="s">
        <v>64</v>
      </c>
      <c r="IC259" s="192" t="s">
        <v>64</v>
      </c>
      <c r="ID259" s="192" t="s">
        <v>64</v>
      </c>
      <c r="IE259" s="192" t="s">
        <v>64</v>
      </c>
      <c r="IF259" s="192" t="s">
        <v>64</v>
      </c>
      <c r="IG259" s="192" t="s">
        <v>64</v>
      </c>
      <c r="IH259" s="192" t="s">
        <v>64</v>
      </c>
      <c r="II259" s="192" t="s">
        <v>64</v>
      </c>
      <c r="IJ259" s="192" t="s">
        <v>64</v>
      </c>
      <c r="IK259" s="192" t="s">
        <v>64</v>
      </c>
      <c r="IL259" s="192" t="s">
        <v>64</v>
      </c>
      <c r="IM259" s="192" t="s">
        <v>490</v>
      </c>
      <c r="IN259" s="192" t="s">
        <v>83</v>
      </c>
      <c r="IO259" s="192" t="s">
        <v>489</v>
      </c>
      <c r="IP259" s="192" t="s">
        <v>487</v>
      </c>
      <c r="IQ259" s="192" t="s">
        <v>64</v>
      </c>
      <c r="IR259" s="192" t="s">
        <v>64</v>
      </c>
    </row>
    <row r="260" spans="1:252">
      <c r="A260" s="209" t="str">
        <f t="shared" ref="A260:A323" si="4">HYPERLINK("http://www.ofsted.gov.uk/inspection-reports/find-inspection-report/provider/ELS/"&amp;B260,"Report")</f>
        <v>Report</v>
      </c>
      <c r="B260" s="192">
        <v>131119</v>
      </c>
      <c r="C260" s="192">
        <v>8926012</v>
      </c>
      <c r="D260" s="192" t="s">
        <v>1413</v>
      </c>
      <c r="E260" s="192" t="s">
        <v>794</v>
      </c>
      <c r="F260" s="192" t="s">
        <v>531</v>
      </c>
      <c r="G260" s="192" t="s">
        <v>531</v>
      </c>
      <c r="H260" s="192" t="s">
        <v>945</v>
      </c>
      <c r="I260" s="192" t="s">
        <v>1414</v>
      </c>
      <c r="J260" s="192" t="s">
        <v>781</v>
      </c>
      <c r="K260" s="192" t="s">
        <v>817</v>
      </c>
      <c r="L260" s="192" t="s">
        <v>817</v>
      </c>
      <c r="M260" s="192" t="s">
        <v>783</v>
      </c>
      <c r="N260" s="210" t="s">
        <v>784</v>
      </c>
      <c r="O260" s="211">
        <v>10039183</v>
      </c>
      <c r="P260" s="196">
        <v>42997</v>
      </c>
      <c r="Q260" s="196">
        <v>42999</v>
      </c>
      <c r="R260" s="196">
        <v>43019</v>
      </c>
      <c r="S260" s="192" t="s">
        <v>785</v>
      </c>
      <c r="T260" s="192" t="s">
        <v>786</v>
      </c>
      <c r="U260" s="192">
        <v>2</v>
      </c>
      <c r="V260" s="192">
        <v>2</v>
      </c>
      <c r="W260" s="192">
        <v>2</v>
      </c>
      <c r="X260" s="192">
        <v>1</v>
      </c>
      <c r="Y260" s="192">
        <v>2</v>
      </c>
      <c r="Z260" s="192" t="s">
        <v>783</v>
      </c>
      <c r="AA260" s="192">
        <v>2</v>
      </c>
      <c r="AB260" s="192" t="s">
        <v>489</v>
      </c>
      <c r="AC260" s="192" t="s">
        <v>487</v>
      </c>
      <c r="AD260" s="192" t="s">
        <v>783</v>
      </c>
      <c r="AE260" s="192" t="s">
        <v>783</v>
      </c>
      <c r="AF260" s="192" t="s">
        <v>783</v>
      </c>
      <c r="AG260" s="192" t="s">
        <v>783</v>
      </c>
      <c r="AH260" s="192" t="s">
        <v>783</v>
      </c>
      <c r="AI260" s="192" t="s">
        <v>783</v>
      </c>
      <c r="AJ260" s="192" t="s">
        <v>783</v>
      </c>
      <c r="AK260" s="192" t="s">
        <v>787</v>
      </c>
      <c r="AL260" s="192" t="s">
        <v>64</v>
      </c>
      <c r="AM260" s="192" t="s">
        <v>64</v>
      </c>
      <c r="AN260" s="192" t="s">
        <v>64</v>
      </c>
      <c r="AO260" s="192" t="s">
        <v>64</v>
      </c>
      <c r="AP260" s="192" t="s">
        <v>64</v>
      </c>
      <c r="AQ260" s="192" t="s">
        <v>64</v>
      </c>
      <c r="AR260" s="192" t="s">
        <v>64</v>
      </c>
      <c r="AS260" s="192" t="s">
        <v>64</v>
      </c>
      <c r="AT260" s="192" t="s">
        <v>64</v>
      </c>
      <c r="AU260" s="192" t="s">
        <v>64</v>
      </c>
      <c r="AV260" s="192" t="s">
        <v>64</v>
      </c>
      <c r="AW260" s="192" t="s">
        <v>64</v>
      </c>
      <c r="AX260" s="192" t="s">
        <v>64</v>
      </c>
      <c r="AY260" s="192" t="s">
        <v>64</v>
      </c>
      <c r="AZ260" s="192" t="s">
        <v>64</v>
      </c>
      <c r="BA260" s="192" t="s">
        <v>64</v>
      </c>
      <c r="BB260" s="192" t="s">
        <v>82</v>
      </c>
      <c r="BC260" s="192" t="s">
        <v>64</v>
      </c>
      <c r="BD260" s="192" t="s">
        <v>64</v>
      </c>
      <c r="BE260" s="192" t="s">
        <v>64</v>
      </c>
      <c r="BF260" s="192" t="s">
        <v>64</v>
      </c>
      <c r="BG260" s="192" t="s">
        <v>64</v>
      </c>
      <c r="BH260" s="192" t="s">
        <v>64</v>
      </c>
      <c r="BI260" s="192" t="s">
        <v>64</v>
      </c>
      <c r="BJ260" s="192" t="s">
        <v>82</v>
      </c>
      <c r="BK260" s="192" t="s">
        <v>64</v>
      </c>
      <c r="BL260" s="192" t="s">
        <v>64</v>
      </c>
      <c r="BM260" s="192" t="s">
        <v>64</v>
      </c>
      <c r="BN260" s="192" t="s">
        <v>64</v>
      </c>
      <c r="BO260" s="192" t="s">
        <v>64</v>
      </c>
      <c r="BP260" s="192" t="s">
        <v>64</v>
      </c>
      <c r="BQ260" s="192" t="s">
        <v>64</v>
      </c>
      <c r="BR260" s="192" t="s">
        <v>64</v>
      </c>
      <c r="BS260" s="192" t="s">
        <v>64</v>
      </c>
      <c r="BT260" s="192" t="s">
        <v>64</v>
      </c>
      <c r="BU260" s="192" t="s">
        <v>64</v>
      </c>
      <c r="BV260" s="192" t="s">
        <v>64</v>
      </c>
      <c r="BW260" s="192" t="s">
        <v>64</v>
      </c>
      <c r="BX260" s="192" t="s">
        <v>64</v>
      </c>
      <c r="BY260" s="192" t="s">
        <v>64</v>
      </c>
      <c r="BZ260" s="192" t="s">
        <v>64</v>
      </c>
      <c r="CA260" s="192" t="s">
        <v>64</v>
      </c>
      <c r="CB260" s="192" t="s">
        <v>64</v>
      </c>
      <c r="CC260" s="192" t="s">
        <v>64</v>
      </c>
      <c r="CD260" s="192" t="s">
        <v>64</v>
      </c>
      <c r="CE260" s="192" t="s">
        <v>64</v>
      </c>
      <c r="CF260" s="192" t="s">
        <v>64</v>
      </c>
      <c r="CG260" s="192" t="s">
        <v>64</v>
      </c>
      <c r="CH260" s="192" t="s">
        <v>64</v>
      </c>
      <c r="CI260" s="192" t="s">
        <v>64</v>
      </c>
      <c r="CJ260" s="192" t="s">
        <v>64</v>
      </c>
      <c r="CK260" s="192" t="s">
        <v>64</v>
      </c>
      <c r="CL260" s="192" t="s">
        <v>64</v>
      </c>
      <c r="CM260" s="192" t="s">
        <v>64</v>
      </c>
      <c r="CN260" s="192" t="s">
        <v>64</v>
      </c>
      <c r="CO260" s="192" t="s">
        <v>64</v>
      </c>
      <c r="CP260" s="192" t="s">
        <v>64</v>
      </c>
      <c r="CQ260" s="192" t="s">
        <v>64</v>
      </c>
      <c r="CR260" s="192" t="s">
        <v>64</v>
      </c>
      <c r="CS260" s="192" t="s">
        <v>82</v>
      </c>
      <c r="CT260" s="192" t="s">
        <v>82</v>
      </c>
      <c r="CU260" s="192" t="s">
        <v>64</v>
      </c>
      <c r="CV260" s="192" t="s">
        <v>64</v>
      </c>
      <c r="CW260" s="192" t="s">
        <v>64</v>
      </c>
      <c r="CX260" s="192" t="s">
        <v>64</v>
      </c>
      <c r="CY260" s="192" t="s">
        <v>64</v>
      </c>
      <c r="CZ260" s="192" t="s">
        <v>64</v>
      </c>
      <c r="DA260" s="192" t="s">
        <v>64</v>
      </c>
      <c r="DB260" s="192" t="s">
        <v>64</v>
      </c>
      <c r="DC260" s="192" t="s">
        <v>64</v>
      </c>
      <c r="DD260" s="192" t="s">
        <v>64</v>
      </c>
      <c r="DE260" s="192" t="s">
        <v>64</v>
      </c>
      <c r="DF260" s="192" t="s">
        <v>64</v>
      </c>
      <c r="DG260" s="192" t="s">
        <v>64</v>
      </c>
      <c r="DH260" s="192" t="s">
        <v>64</v>
      </c>
      <c r="DI260" s="192" t="s">
        <v>64</v>
      </c>
      <c r="DJ260" s="192" t="s">
        <v>64</v>
      </c>
      <c r="DK260" s="192" t="s">
        <v>64</v>
      </c>
      <c r="DL260" s="192" t="s">
        <v>64</v>
      </c>
      <c r="DM260" s="192" t="s">
        <v>64</v>
      </c>
      <c r="DN260" s="192" t="s">
        <v>64</v>
      </c>
      <c r="DO260" s="192" t="s">
        <v>64</v>
      </c>
      <c r="DP260" s="192" t="s">
        <v>64</v>
      </c>
      <c r="DQ260" s="192" t="s">
        <v>64</v>
      </c>
      <c r="DR260" s="192" t="s">
        <v>82</v>
      </c>
      <c r="DS260" s="192" t="s">
        <v>64</v>
      </c>
      <c r="DT260" s="192" t="s">
        <v>82</v>
      </c>
      <c r="DU260" s="192" t="s">
        <v>82</v>
      </c>
      <c r="DV260" s="192" t="s">
        <v>82</v>
      </c>
      <c r="DW260" s="192" t="s">
        <v>82</v>
      </c>
      <c r="DX260" s="192" t="s">
        <v>82</v>
      </c>
      <c r="DY260" s="192" t="s">
        <v>82</v>
      </c>
      <c r="DZ260" s="192" t="s">
        <v>82</v>
      </c>
      <c r="EA260" s="192" t="s">
        <v>82</v>
      </c>
      <c r="EB260" s="192" t="s">
        <v>82</v>
      </c>
      <c r="EC260" s="192" t="s">
        <v>82</v>
      </c>
      <c r="ED260" s="192" t="s">
        <v>82</v>
      </c>
      <c r="EE260" s="192" t="s">
        <v>82</v>
      </c>
      <c r="EF260" s="192" t="s">
        <v>82</v>
      </c>
      <c r="EG260" s="192" t="s">
        <v>64</v>
      </c>
      <c r="EH260" s="192" t="s">
        <v>64</v>
      </c>
      <c r="EI260" s="192" t="s">
        <v>64</v>
      </c>
      <c r="EJ260" s="192" t="s">
        <v>64</v>
      </c>
      <c r="EK260" s="192" t="s">
        <v>64</v>
      </c>
      <c r="EL260" s="192" t="s">
        <v>64</v>
      </c>
      <c r="EM260" s="192" t="s">
        <v>64</v>
      </c>
      <c r="EN260" s="192" t="s">
        <v>64</v>
      </c>
      <c r="EO260" s="192" t="s">
        <v>64</v>
      </c>
      <c r="EP260" s="192" t="s">
        <v>64</v>
      </c>
      <c r="EQ260" s="192" t="s">
        <v>64</v>
      </c>
      <c r="ER260" s="192" t="s">
        <v>64</v>
      </c>
      <c r="ES260" s="192" t="s">
        <v>64</v>
      </c>
      <c r="ET260" s="192" t="s">
        <v>64</v>
      </c>
      <c r="EU260" s="192" t="s">
        <v>64</v>
      </c>
      <c r="EV260" s="192" t="s">
        <v>64</v>
      </c>
      <c r="EW260" s="192" t="s">
        <v>64</v>
      </c>
      <c r="EX260" s="192" t="s">
        <v>64</v>
      </c>
      <c r="EY260" s="192" t="s">
        <v>64</v>
      </c>
      <c r="EZ260" s="192" t="s">
        <v>64</v>
      </c>
      <c r="FA260" s="192" t="s">
        <v>64</v>
      </c>
      <c r="FB260" s="192" t="s">
        <v>64</v>
      </c>
      <c r="FC260" s="192" t="s">
        <v>64</v>
      </c>
      <c r="FD260" s="192" t="s">
        <v>64</v>
      </c>
      <c r="FE260" s="192" t="s">
        <v>82</v>
      </c>
      <c r="FF260" s="192" t="s">
        <v>82</v>
      </c>
      <c r="FG260" s="192" t="s">
        <v>82</v>
      </c>
      <c r="FH260" s="192" t="s">
        <v>82</v>
      </c>
      <c r="FI260" s="192" t="s">
        <v>82</v>
      </c>
      <c r="FJ260" s="192" t="s">
        <v>82</v>
      </c>
      <c r="FK260" s="192" t="s">
        <v>64</v>
      </c>
      <c r="FL260" s="192" t="s">
        <v>64</v>
      </c>
      <c r="FM260" s="192" t="s">
        <v>64</v>
      </c>
      <c r="FN260" s="192" t="s">
        <v>64</v>
      </c>
      <c r="FO260" s="192" t="s">
        <v>64</v>
      </c>
      <c r="FP260" s="192" t="s">
        <v>64</v>
      </c>
      <c r="FQ260" s="192" t="s">
        <v>82</v>
      </c>
      <c r="FR260" s="192" t="s">
        <v>64</v>
      </c>
      <c r="FS260" s="192" t="s">
        <v>64</v>
      </c>
      <c r="FT260" s="192" t="s">
        <v>64</v>
      </c>
      <c r="FU260" s="192" t="s">
        <v>64</v>
      </c>
      <c r="FV260" s="192" t="s">
        <v>82</v>
      </c>
      <c r="FW260" s="192" t="s">
        <v>64</v>
      </c>
      <c r="FX260" s="192" t="s">
        <v>64</v>
      </c>
      <c r="FY260" s="192" t="s">
        <v>64</v>
      </c>
      <c r="FZ260" s="192" t="s">
        <v>64</v>
      </c>
      <c r="GA260" s="192" t="s">
        <v>64</v>
      </c>
      <c r="GB260" s="192" t="s">
        <v>64</v>
      </c>
      <c r="GC260" s="192" t="s">
        <v>64</v>
      </c>
      <c r="GD260" s="192" t="s">
        <v>64</v>
      </c>
      <c r="GE260" s="192" t="s">
        <v>64</v>
      </c>
      <c r="GF260" s="192" t="s">
        <v>64</v>
      </c>
      <c r="GG260" s="192" t="s">
        <v>64</v>
      </c>
      <c r="GH260" s="192" t="s">
        <v>64</v>
      </c>
      <c r="GI260" s="192" t="s">
        <v>64</v>
      </c>
      <c r="GJ260" s="192" t="s">
        <v>64</v>
      </c>
      <c r="GK260" s="192" t="s">
        <v>64</v>
      </c>
      <c r="GL260" s="192" t="s">
        <v>64</v>
      </c>
      <c r="GM260" s="192" t="s">
        <v>64</v>
      </c>
      <c r="GN260" s="192" t="s">
        <v>82</v>
      </c>
      <c r="GO260" s="192" t="s">
        <v>64</v>
      </c>
      <c r="GP260" s="192" t="s">
        <v>64</v>
      </c>
      <c r="GQ260" s="192" t="s">
        <v>64</v>
      </c>
      <c r="GR260" s="192" t="s">
        <v>64</v>
      </c>
      <c r="GS260" s="192" t="s">
        <v>64</v>
      </c>
      <c r="GT260" s="192" t="s">
        <v>82</v>
      </c>
      <c r="GU260" s="192" t="s">
        <v>64</v>
      </c>
      <c r="GV260" s="192" t="s">
        <v>64</v>
      </c>
      <c r="GW260" s="192" t="s">
        <v>82</v>
      </c>
      <c r="GX260" s="192" t="s">
        <v>82</v>
      </c>
      <c r="GY260" s="192" t="s">
        <v>82</v>
      </c>
      <c r="GZ260" s="192" t="s">
        <v>64</v>
      </c>
      <c r="HA260" s="192" t="s">
        <v>64</v>
      </c>
      <c r="HB260" s="192" t="s">
        <v>64</v>
      </c>
      <c r="HC260" s="192" t="s">
        <v>82</v>
      </c>
      <c r="HD260" s="192" t="s">
        <v>64</v>
      </c>
      <c r="HE260" s="192" t="s">
        <v>64</v>
      </c>
      <c r="HF260" s="192" t="s">
        <v>64</v>
      </c>
      <c r="HG260" s="192" t="s">
        <v>64</v>
      </c>
      <c r="HH260" s="192" t="s">
        <v>64</v>
      </c>
      <c r="HI260" s="192" t="s">
        <v>64</v>
      </c>
      <c r="HJ260" s="192" t="s">
        <v>64</v>
      </c>
      <c r="HK260" s="192" t="s">
        <v>64</v>
      </c>
      <c r="HL260" s="192" t="s">
        <v>64</v>
      </c>
      <c r="HM260" s="192" t="s">
        <v>64</v>
      </c>
      <c r="HN260" s="192" t="s">
        <v>64</v>
      </c>
      <c r="HO260" s="192" t="s">
        <v>82</v>
      </c>
      <c r="HP260" s="192" t="s">
        <v>82</v>
      </c>
      <c r="HQ260" s="192" t="s">
        <v>82</v>
      </c>
      <c r="HR260" s="192" t="s">
        <v>82</v>
      </c>
      <c r="HS260" s="192" t="s">
        <v>64</v>
      </c>
      <c r="HT260" s="192" t="s">
        <v>64</v>
      </c>
      <c r="HU260" s="192" t="s">
        <v>64</v>
      </c>
      <c r="HV260" s="192" t="s">
        <v>64</v>
      </c>
      <c r="HW260" s="192" t="s">
        <v>64</v>
      </c>
      <c r="HX260" s="192" t="s">
        <v>64</v>
      </c>
      <c r="HY260" s="192" t="s">
        <v>64</v>
      </c>
      <c r="HZ260" s="192" t="s">
        <v>64</v>
      </c>
      <c r="IA260" s="192" t="s">
        <v>64</v>
      </c>
      <c r="IB260" s="192" t="s">
        <v>64</v>
      </c>
      <c r="IC260" s="192" t="s">
        <v>64</v>
      </c>
      <c r="ID260" s="192" t="s">
        <v>64</v>
      </c>
      <c r="IE260" s="192" t="s">
        <v>64</v>
      </c>
      <c r="IF260" s="192" t="s">
        <v>64</v>
      </c>
      <c r="IG260" s="192" t="s">
        <v>64</v>
      </c>
      <c r="IH260" s="192" t="s">
        <v>64</v>
      </c>
      <c r="II260" s="192" t="s">
        <v>64</v>
      </c>
      <c r="IJ260" s="192" t="s">
        <v>64</v>
      </c>
      <c r="IK260" s="192" t="s">
        <v>64</v>
      </c>
      <c r="IL260" s="192" t="s">
        <v>64</v>
      </c>
      <c r="IM260" s="192" t="s">
        <v>490</v>
      </c>
      <c r="IN260" s="192" t="s">
        <v>83</v>
      </c>
      <c r="IO260" s="192" t="s">
        <v>489</v>
      </c>
      <c r="IP260" s="192" t="s">
        <v>487</v>
      </c>
      <c r="IQ260" s="192" t="s">
        <v>82</v>
      </c>
      <c r="IR260" s="192" t="s">
        <v>82</v>
      </c>
    </row>
    <row r="261" spans="1:252">
      <c r="A261" s="209" t="str">
        <f t="shared" si="4"/>
        <v>Report</v>
      </c>
      <c r="B261" s="192">
        <v>131755</v>
      </c>
      <c r="C261" s="192">
        <v>3076079</v>
      </c>
      <c r="D261" s="192" t="s">
        <v>1415</v>
      </c>
      <c r="E261" s="192" t="s">
        <v>794</v>
      </c>
      <c r="F261" s="192" t="s">
        <v>534</v>
      </c>
      <c r="G261" s="192" t="s">
        <v>534</v>
      </c>
      <c r="H261" s="192" t="s">
        <v>1259</v>
      </c>
      <c r="I261" s="192" t="s">
        <v>1416</v>
      </c>
      <c r="J261" s="192" t="s">
        <v>781</v>
      </c>
      <c r="K261" s="192" t="s">
        <v>781</v>
      </c>
      <c r="L261" s="192" t="s">
        <v>782</v>
      </c>
      <c r="M261" s="192" t="s">
        <v>783</v>
      </c>
      <c r="N261" s="210" t="s">
        <v>784</v>
      </c>
      <c r="O261" s="211">
        <v>10026286</v>
      </c>
      <c r="P261" s="196">
        <v>43130</v>
      </c>
      <c r="Q261" s="196">
        <v>43132</v>
      </c>
      <c r="R261" s="196">
        <v>43159</v>
      </c>
      <c r="S261" s="192" t="s">
        <v>785</v>
      </c>
      <c r="T261" s="192" t="s">
        <v>786</v>
      </c>
      <c r="U261" s="192">
        <v>2</v>
      </c>
      <c r="V261" s="192">
        <v>2</v>
      </c>
      <c r="W261" s="192">
        <v>2</v>
      </c>
      <c r="X261" s="192">
        <v>1</v>
      </c>
      <c r="Y261" s="192">
        <v>2</v>
      </c>
      <c r="Z261" s="192" t="s">
        <v>783</v>
      </c>
      <c r="AA261" s="192" t="s">
        <v>783</v>
      </c>
      <c r="AB261" s="192" t="s">
        <v>489</v>
      </c>
      <c r="AC261" s="192" t="s">
        <v>487</v>
      </c>
      <c r="AD261" s="192" t="s">
        <v>783</v>
      </c>
      <c r="AE261" s="192" t="s">
        <v>783</v>
      </c>
      <c r="AF261" s="192" t="s">
        <v>783</v>
      </c>
      <c r="AG261" s="192" t="s">
        <v>783</v>
      </c>
      <c r="AH261" s="192" t="s">
        <v>783</v>
      </c>
      <c r="AI261" s="192" t="s">
        <v>783</v>
      </c>
      <c r="AJ261" s="192" t="s">
        <v>783</v>
      </c>
      <c r="AK261" s="192" t="s">
        <v>787</v>
      </c>
      <c r="AL261" s="192" t="s">
        <v>64</v>
      </c>
      <c r="AM261" s="192" t="s">
        <v>64</v>
      </c>
      <c r="AN261" s="192" t="s">
        <v>64</v>
      </c>
      <c r="AO261" s="192" t="s">
        <v>64</v>
      </c>
      <c r="AP261" s="192" t="s">
        <v>64</v>
      </c>
      <c r="AQ261" s="192" t="s">
        <v>64</v>
      </c>
      <c r="AR261" s="192" t="s">
        <v>64</v>
      </c>
      <c r="AS261" s="192" t="s">
        <v>64</v>
      </c>
      <c r="AT261" s="192" t="s">
        <v>64</v>
      </c>
      <c r="AU261" s="192" t="s">
        <v>64</v>
      </c>
      <c r="AV261" s="192" t="s">
        <v>64</v>
      </c>
      <c r="AW261" s="192" t="s">
        <v>64</v>
      </c>
      <c r="AX261" s="192" t="s">
        <v>64</v>
      </c>
      <c r="AY261" s="192" t="s">
        <v>64</v>
      </c>
      <c r="AZ261" s="192" t="s">
        <v>64</v>
      </c>
      <c r="BA261" s="192" t="s">
        <v>64</v>
      </c>
      <c r="BB261" s="192" t="s">
        <v>64</v>
      </c>
      <c r="BC261" s="192" t="s">
        <v>64</v>
      </c>
      <c r="BD261" s="192" t="s">
        <v>64</v>
      </c>
      <c r="BE261" s="192" t="s">
        <v>64</v>
      </c>
      <c r="BF261" s="192" t="s">
        <v>64</v>
      </c>
      <c r="BG261" s="192" t="s">
        <v>64</v>
      </c>
      <c r="BH261" s="192" t="s">
        <v>64</v>
      </c>
      <c r="BI261" s="192" t="s">
        <v>64</v>
      </c>
      <c r="BJ261" s="192" t="s">
        <v>64</v>
      </c>
      <c r="BK261" s="192" t="s">
        <v>64</v>
      </c>
      <c r="BL261" s="192" t="s">
        <v>64</v>
      </c>
      <c r="BM261" s="192" t="s">
        <v>64</v>
      </c>
      <c r="BN261" s="192" t="s">
        <v>64</v>
      </c>
      <c r="BO261" s="192" t="s">
        <v>64</v>
      </c>
      <c r="BP261" s="192" t="s">
        <v>64</v>
      </c>
      <c r="BQ261" s="192" t="s">
        <v>64</v>
      </c>
      <c r="BR261" s="192" t="s">
        <v>64</v>
      </c>
      <c r="BS261" s="192" t="s">
        <v>64</v>
      </c>
      <c r="BT261" s="192" t="s">
        <v>64</v>
      </c>
      <c r="BU261" s="192" t="s">
        <v>64</v>
      </c>
      <c r="BV261" s="192" t="s">
        <v>64</v>
      </c>
      <c r="BW261" s="192" t="s">
        <v>64</v>
      </c>
      <c r="BX261" s="192" t="s">
        <v>64</v>
      </c>
      <c r="BY261" s="192" t="s">
        <v>64</v>
      </c>
      <c r="BZ261" s="192" t="s">
        <v>64</v>
      </c>
      <c r="CA261" s="192" t="s">
        <v>64</v>
      </c>
      <c r="CB261" s="192" t="s">
        <v>64</v>
      </c>
      <c r="CC261" s="192" t="s">
        <v>64</v>
      </c>
      <c r="CD261" s="192" t="s">
        <v>64</v>
      </c>
      <c r="CE261" s="192" t="s">
        <v>64</v>
      </c>
      <c r="CF261" s="192" t="s">
        <v>64</v>
      </c>
      <c r="CG261" s="192" t="s">
        <v>64</v>
      </c>
      <c r="CH261" s="192" t="s">
        <v>64</v>
      </c>
      <c r="CI261" s="192" t="s">
        <v>64</v>
      </c>
      <c r="CJ261" s="192" t="s">
        <v>64</v>
      </c>
      <c r="CK261" s="192" t="s">
        <v>64</v>
      </c>
      <c r="CL261" s="192" t="s">
        <v>64</v>
      </c>
      <c r="CM261" s="192" t="s">
        <v>64</v>
      </c>
      <c r="CN261" s="192" t="s">
        <v>64</v>
      </c>
      <c r="CO261" s="192" t="s">
        <v>64</v>
      </c>
      <c r="CP261" s="192" t="s">
        <v>64</v>
      </c>
      <c r="CQ261" s="192" t="s">
        <v>64</v>
      </c>
      <c r="CR261" s="192" t="s">
        <v>64</v>
      </c>
      <c r="CS261" s="192" t="s">
        <v>64</v>
      </c>
      <c r="CT261" s="192" t="s">
        <v>64</v>
      </c>
      <c r="CU261" s="192" t="s">
        <v>64</v>
      </c>
      <c r="CV261" s="192" t="s">
        <v>64</v>
      </c>
      <c r="CW261" s="192" t="s">
        <v>64</v>
      </c>
      <c r="CX261" s="192" t="s">
        <v>64</v>
      </c>
      <c r="CY261" s="192" t="s">
        <v>64</v>
      </c>
      <c r="CZ261" s="192" t="s">
        <v>64</v>
      </c>
      <c r="DA261" s="192" t="s">
        <v>64</v>
      </c>
      <c r="DB261" s="192" t="s">
        <v>64</v>
      </c>
      <c r="DC261" s="192" t="s">
        <v>64</v>
      </c>
      <c r="DD261" s="192" t="s">
        <v>64</v>
      </c>
      <c r="DE261" s="192" t="s">
        <v>64</v>
      </c>
      <c r="DF261" s="192" t="s">
        <v>64</v>
      </c>
      <c r="DG261" s="192" t="s">
        <v>64</v>
      </c>
      <c r="DH261" s="192" t="s">
        <v>64</v>
      </c>
      <c r="DI261" s="192" t="s">
        <v>64</v>
      </c>
      <c r="DJ261" s="192" t="s">
        <v>64</v>
      </c>
      <c r="DK261" s="192" t="s">
        <v>64</v>
      </c>
      <c r="DL261" s="192" t="s">
        <v>64</v>
      </c>
      <c r="DM261" s="192" t="s">
        <v>64</v>
      </c>
      <c r="DN261" s="192" t="s">
        <v>64</v>
      </c>
      <c r="DO261" s="192" t="s">
        <v>64</v>
      </c>
      <c r="DP261" s="192" t="s">
        <v>64</v>
      </c>
      <c r="DQ261" s="192" t="s">
        <v>64</v>
      </c>
      <c r="DR261" s="192" t="s">
        <v>64</v>
      </c>
      <c r="DS261" s="192" t="s">
        <v>64</v>
      </c>
      <c r="DT261" s="192" t="s">
        <v>82</v>
      </c>
      <c r="DU261" s="192" t="s">
        <v>82</v>
      </c>
      <c r="DV261" s="192" t="s">
        <v>82</v>
      </c>
      <c r="DW261" s="192" t="s">
        <v>82</v>
      </c>
      <c r="DX261" s="192" t="s">
        <v>82</v>
      </c>
      <c r="DY261" s="192" t="s">
        <v>82</v>
      </c>
      <c r="DZ261" s="192" t="s">
        <v>82</v>
      </c>
      <c r="EA261" s="192" t="s">
        <v>82</v>
      </c>
      <c r="EB261" s="192" t="s">
        <v>82</v>
      </c>
      <c r="EC261" s="192" t="s">
        <v>82</v>
      </c>
      <c r="ED261" s="192" t="s">
        <v>82</v>
      </c>
      <c r="EE261" s="192" t="s">
        <v>82</v>
      </c>
      <c r="EF261" s="192" t="s">
        <v>82</v>
      </c>
      <c r="EG261" s="192" t="s">
        <v>82</v>
      </c>
      <c r="EH261" s="192" t="s">
        <v>64</v>
      </c>
      <c r="EI261" s="192" t="s">
        <v>64</v>
      </c>
      <c r="EJ261" s="192" t="s">
        <v>64</v>
      </c>
      <c r="EK261" s="192" t="s">
        <v>64</v>
      </c>
      <c r="EL261" s="192" t="s">
        <v>64</v>
      </c>
      <c r="EM261" s="192" t="s">
        <v>64</v>
      </c>
      <c r="EN261" s="192" t="s">
        <v>64</v>
      </c>
      <c r="EO261" s="192" t="s">
        <v>64</v>
      </c>
      <c r="EP261" s="192" t="s">
        <v>64</v>
      </c>
      <c r="EQ261" s="192" t="s">
        <v>64</v>
      </c>
      <c r="ER261" s="192" t="s">
        <v>64</v>
      </c>
      <c r="ES261" s="192" t="s">
        <v>64</v>
      </c>
      <c r="ET261" s="192" t="s">
        <v>64</v>
      </c>
      <c r="EU261" s="192" t="s">
        <v>64</v>
      </c>
      <c r="EV261" s="192" t="s">
        <v>64</v>
      </c>
      <c r="EW261" s="192" t="s">
        <v>64</v>
      </c>
      <c r="EX261" s="192" t="s">
        <v>64</v>
      </c>
      <c r="EY261" s="192" t="s">
        <v>64</v>
      </c>
      <c r="EZ261" s="192" t="s">
        <v>64</v>
      </c>
      <c r="FA261" s="192" t="s">
        <v>64</v>
      </c>
      <c r="FB261" s="192" t="s">
        <v>64</v>
      </c>
      <c r="FC261" s="192" t="s">
        <v>64</v>
      </c>
      <c r="FD261" s="192" t="s">
        <v>64</v>
      </c>
      <c r="FE261" s="192" t="s">
        <v>64</v>
      </c>
      <c r="FF261" s="192" t="s">
        <v>64</v>
      </c>
      <c r="FG261" s="192" t="s">
        <v>64</v>
      </c>
      <c r="FH261" s="192" t="s">
        <v>64</v>
      </c>
      <c r="FI261" s="192" t="s">
        <v>64</v>
      </c>
      <c r="FJ261" s="192" t="s">
        <v>64</v>
      </c>
      <c r="FK261" s="192" t="s">
        <v>64</v>
      </c>
      <c r="FL261" s="192" t="s">
        <v>64</v>
      </c>
      <c r="FM261" s="192" t="s">
        <v>64</v>
      </c>
      <c r="FN261" s="192" t="s">
        <v>64</v>
      </c>
      <c r="FO261" s="192" t="s">
        <v>64</v>
      </c>
      <c r="FP261" s="192" t="s">
        <v>64</v>
      </c>
      <c r="FQ261" s="192" t="s">
        <v>82</v>
      </c>
      <c r="FR261" s="192" t="s">
        <v>82</v>
      </c>
      <c r="FS261" s="192" t="s">
        <v>64</v>
      </c>
      <c r="FT261" s="192" t="s">
        <v>64</v>
      </c>
      <c r="FU261" s="192" t="s">
        <v>64</v>
      </c>
      <c r="FV261" s="192" t="s">
        <v>64</v>
      </c>
      <c r="FW261" s="192" t="s">
        <v>64</v>
      </c>
      <c r="FX261" s="192" t="s">
        <v>64</v>
      </c>
      <c r="FY261" s="192" t="s">
        <v>64</v>
      </c>
      <c r="FZ261" s="192" t="s">
        <v>64</v>
      </c>
      <c r="GA261" s="192" t="s">
        <v>64</v>
      </c>
      <c r="GB261" s="192" t="s">
        <v>64</v>
      </c>
      <c r="GC261" s="192" t="s">
        <v>64</v>
      </c>
      <c r="GD261" s="192" t="s">
        <v>64</v>
      </c>
      <c r="GE261" s="192" t="s">
        <v>64</v>
      </c>
      <c r="GF261" s="192" t="s">
        <v>64</v>
      </c>
      <c r="GG261" s="192" t="s">
        <v>64</v>
      </c>
      <c r="GH261" s="192" t="s">
        <v>64</v>
      </c>
      <c r="GI261" s="192" t="s">
        <v>64</v>
      </c>
      <c r="GJ261" s="192" t="s">
        <v>64</v>
      </c>
      <c r="GK261" s="192" t="s">
        <v>64</v>
      </c>
      <c r="GL261" s="192" t="s">
        <v>64</v>
      </c>
      <c r="GM261" s="192" t="s">
        <v>64</v>
      </c>
      <c r="GN261" s="192" t="s">
        <v>82</v>
      </c>
      <c r="GO261" s="192" t="s">
        <v>64</v>
      </c>
      <c r="GP261" s="192" t="s">
        <v>64</v>
      </c>
      <c r="GQ261" s="192" t="s">
        <v>64</v>
      </c>
      <c r="GR261" s="192" t="s">
        <v>64</v>
      </c>
      <c r="GS261" s="192" t="s">
        <v>64</v>
      </c>
      <c r="GT261" s="192" t="s">
        <v>64</v>
      </c>
      <c r="GU261" s="192" t="s">
        <v>64</v>
      </c>
      <c r="GV261" s="192" t="s">
        <v>64</v>
      </c>
      <c r="GW261" s="192" t="s">
        <v>64</v>
      </c>
      <c r="GX261" s="192" t="s">
        <v>64</v>
      </c>
      <c r="GY261" s="192" t="s">
        <v>64</v>
      </c>
      <c r="GZ261" s="192" t="s">
        <v>64</v>
      </c>
      <c r="HA261" s="192" t="s">
        <v>64</v>
      </c>
      <c r="HB261" s="192" t="s">
        <v>64</v>
      </c>
      <c r="HC261" s="192" t="s">
        <v>64</v>
      </c>
      <c r="HD261" s="192" t="s">
        <v>64</v>
      </c>
      <c r="HE261" s="192" t="s">
        <v>64</v>
      </c>
      <c r="HF261" s="192" t="s">
        <v>64</v>
      </c>
      <c r="HG261" s="192" t="s">
        <v>64</v>
      </c>
      <c r="HH261" s="192" t="s">
        <v>64</v>
      </c>
      <c r="HI261" s="192" t="s">
        <v>64</v>
      </c>
      <c r="HJ261" s="192" t="s">
        <v>64</v>
      </c>
      <c r="HK261" s="192" t="s">
        <v>64</v>
      </c>
      <c r="HL261" s="192" t="s">
        <v>82</v>
      </c>
      <c r="HM261" s="192" t="s">
        <v>64</v>
      </c>
      <c r="HN261" s="192" t="s">
        <v>64</v>
      </c>
      <c r="HO261" s="192" t="s">
        <v>64</v>
      </c>
      <c r="HP261" s="192" t="s">
        <v>82</v>
      </c>
      <c r="HQ261" s="192" t="s">
        <v>82</v>
      </c>
      <c r="HR261" s="192" t="s">
        <v>82</v>
      </c>
      <c r="HS261" s="192" t="s">
        <v>64</v>
      </c>
      <c r="HT261" s="192" t="s">
        <v>64</v>
      </c>
      <c r="HU261" s="192" t="s">
        <v>64</v>
      </c>
      <c r="HV261" s="192" t="s">
        <v>64</v>
      </c>
      <c r="HW261" s="192" t="s">
        <v>64</v>
      </c>
      <c r="HX261" s="192" t="s">
        <v>64</v>
      </c>
      <c r="HY261" s="192" t="s">
        <v>64</v>
      </c>
      <c r="HZ261" s="192" t="s">
        <v>64</v>
      </c>
      <c r="IA261" s="192" t="s">
        <v>64</v>
      </c>
      <c r="IB261" s="192" t="s">
        <v>64</v>
      </c>
      <c r="IC261" s="192" t="s">
        <v>64</v>
      </c>
      <c r="ID261" s="192" t="s">
        <v>64</v>
      </c>
      <c r="IE261" s="192" t="s">
        <v>64</v>
      </c>
      <c r="IF261" s="192" t="s">
        <v>64</v>
      </c>
      <c r="IG261" s="192" t="s">
        <v>64</v>
      </c>
      <c r="IH261" s="192" t="s">
        <v>64</v>
      </c>
      <c r="II261" s="192" t="s">
        <v>64</v>
      </c>
      <c r="IJ261" s="192" t="s">
        <v>64</v>
      </c>
      <c r="IK261" s="192" t="s">
        <v>64</v>
      </c>
      <c r="IL261" s="192" t="s">
        <v>64</v>
      </c>
      <c r="IM261" s="192" t="s">
        <v>490</v>
      </c>
      <c r="IN261" s="192" t="s">
        <v>83</v>
      </c>
      <c r="IO261" s="192" t="s">
        <v>489</v>
      </c>
      <c r="IP261" s="192" t="s">
        <v>487</v>
      </c>
      <c r="IQ261" s="192" t="s">
        <v>64</v>
      </c>
      <c r="IR261" s="192" t="s">
        <v>64</v>
      </c>
    </row>
    <row r="262" spans="1:252">
      <c r="A262" s="209" t="str">
        <f t="shared" si="4"/>
        <v>Report</v>
      </c>
      <c r="B262" s="192">
        <v>122918</v>
      </c>
      <c r="C262" s="192">
        <v>8916004</v>
      </c>
      <c r="D262" s="192" t="s">
        <v>1417</v>
      </c>
      <c r="E262" s="192" t="s">
        <v>794</v>
      </c>
      <c r="F262" s="192" t="s">
        <v>531</v>
      </c>
      <c r="G262" s="192" t="s">
        <v>531</v>
      </c>
      <c r="H262" s="192" t="s">
        <v>958</v>
      </c>
      <c r="I262" s="192" t="s">
        <v>1418</v>
      </c>
      <c r="J262" s="192" t="s">
        <v>781</v>
      </c>
      <c r="K262" s="192" t="s">
        <v>781</v>
      </c>
      <c r="L262" s="192" t="s">
        <v>782</v>
      </c>
      <c r="M262" s="192" t="s">
        <v>783</v>
      </c>
      <c r="N262" s="210" t="s">
        <v>784</v>
      </c>
      <c r="O262" s="211">
        <v>10020943</v>
      </c>
      <c r="P262" s="196">
        <v>42997</v>
      </c>
      <c r="Q262" s="196">
        <v>42999</v>
      </c>
      <c r="R262" s="196">
        <v>43019</v>
      </c>
      <c r="S262" s="192" t="s">
        <v>785</v>
      </c>
      <c r="T262" s="192" t="s">
        <v>786</v>
      </c>
      <c r="U262" s="192">
        <v>3</v>
      </c>
      <c r="V262" s="192">
        <v>3</v>
      </c>
      <c r="W262" s="192">
        <v>2</v>
      </c>
      <c r="X262" s="192">
        <v>2</v>
      </c>
      <c r="Y262" s="192">
        <v>2</v>
      </c>
      <c r="Z262" s="192">
        <v>2</v>
      </c>
      <c r="AA262" s="192" t="s">
        <v>783</v>
      </c>
      <c r="AB262" s="192" t="s">
        <v>489</v>
      </c>
      <c r="AC262" s="192" t="s">
        <v>783</v>
      </c>
      <c r="AD262" s="192" t="s">
        <v>783</v>
      </c>
      <c r="AE262" s="192" t="s">
        <v>783</v>
      </c>
      <c r="AF262" s="192" t="s">
        <v>783</v>
      </c>
      <c r="AG262" s="192" t="s">
        <v>783</v>
      </c>
      <c r="AH262" s="192" t="s">
        <v>783</v>
      </c>
      <c r="AI262" s="192" t="s">
        <v>783</v>
      </c>
      <c r="AJ262" s="192" t="s">
        <v>783</v>
      </c>
      <c r="AK262" s="192" t="s">
        <v>791</v>
      </c>
      <c r="AL262" s="192" t="s">
        <v>64</v>
      </c>
      <c r="AM262" s="192" t="s">
        <v>64</v>
      </c>
      <c r="AN262" s="192" t="s">
        <v>64</v>
      </c>
      <c r="AO262" s="192" t="s">
        <v>64</v>
      </c>
      <c r="AP262" s="192" t="s">
        <v>64</v>
      </c>
      <c r="AQ262" s="192" t="s">
        <v>792</v>
      </c>
      <c r="AR262" s="192" t="s">
        <v>64</v>
      </c>
      <c r="AS262" s="192" t="s">
        <v>64</v>
      </c>
      <c r="AT262" s="192" t="s">
        <v>64</v>
      </c>
      <c r="AU262" s="192" t="s">
        <v>64</v>
      </c>
      <c r="AV262" s="192" t="s">
        <v>64</v>
      </c>
      <c r="AW262" s="192" t="s">
        <v>64</v>
      </c>
      <c r="AX262" s="192" t="s">
        <v>64</v>
      </c>
      <c r="AY262" s="192" t="s">
        <v>64</v>
      </c>
      <c r="AZ262" s="192" t="s">
        <v>64</v>
      </c>
      <c r="BA262" s="192" t="s">
        <v>64</v>
      </c>
      <c r="BB262" s="192" t="s">
        <v>64</v>
      </c>
      <c r="BC262" s="192" t="s">
        <v>64</v>
      </c>
      <c r="BD262" s="192" t="s">
        <v>64</v>
      </c>
      <c r="BE262" s="192" t="s">
        <v>64</v>
      </c>
      <c r="BF262" s="192" t="s">
        <v>83</v>
      </c>
      <c r="BG262" s="192" t="s">
        <v>83</v>
      </c>
      <c r="BH262" s="192" t="s">
        <v>83</v>
      </c>
      <c r="BI262" s="192" t="s">
        <v>83</v>
      </c>
      <c r="BJ262" s="192" t="s">
        <v>64</v>
      </c>
      <c r="BK262" s="192" t="s">
        <v>83</v>
      </c>
      <c r="BL262" s="192" t="s">
        <v>64</v>
      </c>
      <c r="BM262" s="192" t="s">
        <v>64</v>
      </c>
      <c r="BN262" s="192" t="s">
        <v>64</v>
      </c>
      <c r="BO262" s="192" t="s">
        <v>64</v>
      </c>
      <c r="BP262" s="192" t="s">
        <v>64</v>
      </c>
      <c r="BQ262" s="192" t="s">
        <v>64</v>
      </c>
      <c r="BR262" s="192" t="s">
        <v>64</v>
      </c>
      <c r="BS262" s="192" t="s">
        <v>64</v>
      </c>
      <c r="BT262" s="192" t="s">
        <v>64</v>
      </c>
      <c r="BU262" s="192" t="s">
        <v>64</v>
      </c>
      <c r="BV262" s="192" t="s">
        <v>64</v>
      </c>
      <c r="BW262" s="192" t="s">
        <v>64</v>
      </c>
      <c r="BX262" s="192" t="s">
        <v>64</v>
      </c>
      <c r="BY262" s="192" t="s">
        <v>64</v>
      </c>
      <c r="BZ262" s="192" t="s">
        <v>64</v>
      </c>
      <c r="CA262" s="192" t="s">
        <v>64</v>
      </c>
      <c r="CB262" s="192" t="s">
        <v>64</v>
      </c>
      <c r="CC262" s="192" t="s">
        <v>64</v>
      </c>
      <c r="CD262" s="192" t="s">
        <v>64</v>
      </c>
      <c r="CE262" s="192" t="s">
        <v>64</v>
      </c>
      <c r="CF262" s="192" t="s">
        <v>64</v>
      </c>
      <c r="CG262" s="192" t="s">
        <v>64</v>
      </c>
      <c r="CH262" s="192" t="s">
        <v>64</v>
      </c>
      <c r="CI262" s="192" t="s">
        <v>64</v>
      </c>
      <c r="CJ262" s="192" t="s">
        <v>64</v>
      </c>
      <c r="CK262" s="192" t="s">
        <v>64</v>
      </c>
      <c r="CL262" s="192" t="s">
        <v>64</v>
      </c>
      <c r="CM262" s="192" t="s">
        <v>64</v>
      </c>
      <c r="CN262" s="192" t="s">
        <v>64</v>
      </c>
      <c r="CO262" s="192" t="s">
        <v>64</v>
      </c>
      <c r="CP262" s="192" t="s">
        <v>64</v>
      </c>
      <c r="CQ262" s="192" t="s">
        <v>64</v>
      </c>
      <c r="CR262" s="192" t="s">
        <v>83</v>
      </c>
      <c r="CS262" s="192" t="s">
        <v>83</v>
      </c>
      <c r="CT262" s="192" t="s">
        <v>83</v>
      </c>
      <c r="CU262" s="192" t="s">
        <v>64</v>
      </c>
      <c r="CV262" s="192" t="s">
        <v>64</v>
      </c>
      <c r="CW262" s="192" t="s">
        <v>64</v>
      </c>
      <c r="CX262" s="192" t="s">
        <v>64</v>
      </c>
      <c r="CY262" s="192" t="s">
        <v>64</v>
      </c>
      <c r="CZ262" s="192" t="s">
        <v>64</v>
      </c>
      <c r="DA262" s="192" t="s">
        <v>64</v>
      </c>
      <c r="DB262" s="192" t="s">
        <v>64</v>
      </c>
      <c r="DC262" s="192" t="s">
        <v>64</v>
      </c>
      <c r="DD262" s="192" t="s">
        <v>64</v>
      </c>
      <c r="DE262" s="192" t="s">
        <v>64</v>
      </c>
      <c r="DF262" s="192" t="s">
        <v>64</v>
      </c>
      <c r="DG262" s="192" t="s">
        <v>64</v>
      </c>
      <c r="DH262" s="192" t="s">
        <v>64</v>
      </c>
      <c r="DI262" s="192" t="s">
        <v>64</v>
      </c>
      <c r="DJ262" s="192" t="s">
        <v>64</v>
      </c>
      <c r="DK262" s="192" t="s">
        <v>64</v>
      </c>
      <c r="DL262" s="192" t="s">
        <v>64</v>
      </c>
      <c r="DM262" s="192" t="s">
        <v>64</v>
      </c>
      <c r="DN262" s="192" t="s">
        <v>64</v>
      </c>
      <c r="DO262" s="192" t="s">
        <v>64</v>
      </c>
      <c r="DP262" s="192" t="s">
        <v>64</v>
      </c>
      <c r="DQ262" s="192" t="s">
        <v>64</v>
      </c>
      <c r="DR262" s="192" t="s">
        <v>83</v>
      </c>
      <c r="DS262" s="192" t="s">
        <v>64</v>
      </c>
      <c r="DT262" s="192" t="s">
        <v>64</v>
      </c>
      <c r="DU262" s="192" t="s">
        <v>64</v>
      </c>
      <c r="DV262" s="192" t="s">
        <v>64</v>
      </c>
      <c r="DW262" s="192" t="s">
        <v>64</v>
      </c>
      <c r="DX262" s="192" t="s">
        <v>64</v>
      </c>
      <c r="DY262" s="192" t="s">
        <v>64</v>
      </c>
      <c r="DZ262" s="192" t="s">
        <v>64</v>
      </c>
      <c r="EA262" s="192" t="s">
        <v>64</v>
      </c>
      <c r="EB262" s="192" t="s">
        <v>64</v>
      </c>
      <c r="EC262" s="192" t="s">
        <v>64</v>
      </c>
      <c r="ED262" s="192" t="s">
        <v>64</v>
      </c>
      <c r="EE262" s="192" t="s">
        <v>64</v>
      </c>
      <c r="EF262" s="192" t="s">
        <v>83</v>
      </c>
      <c r="EG262" s="192" t="s">
        <v>83</v>
      </c>
      <c r="EH262" s="192" t="s">
        <v>83</v>
      </c>
      <c r="EI262" s="192" t="s">
        <v>83</v>
      </c>
      <c r="EJ262" s="192" t="s">
        <v>83</v>
      </c>
      <c r="EK262" s="192" t="s">
        <v>83</v>
      </c>
      <c r="EL262" s="192" t="s">
        <v>83</v>
      </c>
      <c r="EM262" s="192" t="s">
        <v>83</v>
      </c>
      <c r="EN262" s="192" t="s">
        <v>83</v>
      </c>
      <c r="EO262" s="192" t="s">
        <v>83</v>
      </c>
      <c r="EP262" s="192" t="s">
        <v>83</v>
      </c>
      <c r="EQ262" s="192" t="s">
        <v>64</v>
      </c>
      <c r="ER262" s="192" t="s">
        <v>64</v>
      </c>
      <c r="ES262" s="192" t="s">
        <v>64</v>
      </c>
      <c r="ET262" s="192" t="s">
        <v>64</v>
      </c>
      <c r="EU262" s="192" t="s">
        <v>64</v>
      </c>
      <c r="EV262" s="192" t="s">
        <v>64</v>
      </c>
      <c r="EW262" s="192" t="s">
        <v>64</v>
      </c>
      <c r="EX262" s="192" t="s">
        <v>64</v>
      </c>
      <c r="EY262" s="192" t="s">
        <v>64</v>
      </c>
      <c r="EZ262" s="192" t="s">
        <v>64</v>
      </c>
      <c r="FA262" s="192" t="s">
        <v>64</v>
      </c>
      <c r="FB262" s="192" t="s">
        <v>64</v>
      </c>
      <c r="FC262" s="192" t="s">
        <v>64</v>
      </c>
      <c r="FD262" s="192" t="s">
        <v>64</v>
      </c>
      <c r="FE262" s="192" t="s">
        <v>64</v>
      </c>
      <c r="FF262" s="192" t="s">
        <v>64</v>
      </c>
      <c r="FG262" s="192" t="s">
        <v>64</v>
      </c>
      <c r="FH262" s="192" t="s">
        <v>64</v>
      </c>
      <c r="FI262" s="192" t="s">
        <v>83</v>
      </c>
      <c r="FJ262" s="192" t="s">
        <v>64</v>
      </c>
      <c r="FK262" s="192" t="s">
        <v>83</v>
      </c>
      <c r="FL262" s="192" t="s">
        <v>83</v>
      </c>
      <c r="FM262" s="192" t="s">
        <v>83</v>
      </c>
      <c r="FN262" s="192" t="s">
        <v>83</v>
      </c>
      <c r="FO262" s="192" t="s">
        <v>64</v>
      </c>
      <c r="FP262" s="192" t="s">
        <v>64</v>
      </c>
      <c r="FQ262" s="192" t="s">
        <v>83</v>
      </c>
      <c r="FR262" s="192" t="s">
        <v>83</v>
      </c>
      <c r="FS262" s="192" t="s">
        <v>64</v>
      </c>
      <c r="FT262" s="192" t="s">
        <v>64</v>
      </c>
      <c r="FU262" s="192" t="s">
        <v>64</v>
      </c>
      <c r="FV262" s="192" t="s">
        <v>83</v>
      </c>
      <c r="FW262" s="192" t="s">
        <v>64</v>
      </c>
      <c r="FX262" s="192" t="s">
        <v>64</v>
      </c>
      <c r="FY262" s="192" t="s">
        <v>64</v>
      </c>
      <c r="FZ262" s="192" t="s">
        <v>64</v>
      </c>
      <c r="GA262" s="192" t="s">
        <v>64</v>
      </c>
      <c r="GB262" s="192" t="s">
        <v>64</v>
      </c>
      <c r="GC262" s="192" t="s">
        <v>64</v>
      </c>
      <c r="GD262" s="192" t="s">
        <v>64</v>
      </c>
      <c r="GE262" s="192" t="s">
        <v>64</v>
      </c>
      <c r="GF262" s="192" t="s">
        <v>64</v>
      </c>
      <c r="GG262" s="192" t="s">
        <v>64</v>
      </c>
      <c r="GH262" s="192" t="s">
        <v>64</v>
      </c>
      <c r="GI262" s="192" t="s">
        <v>64</v>
      </c>
      <c r="GJ262" s="192" t="s">
        <v>64</v>
      </c>
      <c r="GK262" s="192" t="s">
        <v>64</v>
      </c>
      <c r="GL262" s="192" t="s">
        <v>64</v>
      </c>
      <c r="GM262" s="192" t="s">
        <v>64</v>
      </c>
      <c r="GN262" s="192" t="s">
        <v>83</v>
      </c>
      <c r="GO262" s="192" t="s">
        <v>65</v>
      </c>
      <c r="GP262" s="192" t="s">
        <v>64</v>
      </c>
      <c r="GQ262" s="192" t="s">
        <v>64</v>
      </c>
      <c r="GR262" s="192" t="s">
        <v>65</v>
      </c>
      <c r="GS262" s="192" t="s">
        <v>64</v>
      </c>
      <c r="GT262" s="192" t="s">
        <v>83</v>
      </c>
      <c r="GU262" s="192" t="s">
        <v>64</v>
      </c>
      <c r="GV262" s="192" t="s">
        <v>64</v>
      </c>
      <c r="GW262" s="192" t="s">
        <v>83</v>
      </c>
      <c r="GX262" s="192" t="s">
        <v>83</v>
      </c>
      <c r="GY262" s="192" t="s">
        <v>83</v>
      </c>
      <c r="GZ262" s="192" t="s">
        <v>64</v>
      </c>
      <c r="HA262" s="192" t="s">
        <v>64</v>
      </c>
      <c r="HB262" s="192" t="s">
        <v>64</v>
      </c>
      <c r="HC262" s="192" t="s">
        <v>64</v>
      </c>
      <c r="HD262" s="192" t="s">
        <v>83</v>
      </c>
      <c r="HE262" s="192" t="s">
        <v>83</v>
      </c>
      <c r="HF262" s="192" t="s">
        <v>64</v>
      </c>
      <c r="HG262" s="192" t="s">
        <v>64</v>
      </c>
      <c r="HH262" s="192" t="s">
        <v>64</v>
      </c>
      <c r="HI262" s="192" t="s">
        <v>64</v>
      </c>
      <c r="HJ262" s="192" t="s">
        <v>64</v>
      </c>
      <c r="HK262" s="192" t="s">
        <v>64</v>
      </c>
      <c r="HL262" s="192" t="s">
        <v>64</v>
      </c>
      <c r="HM262" s="192" t="s">
        <v>64</v>
      </c>
      <c r="HN262" s="192" t="s">
        <v>64</v>
      </c>
      <c r="HO262" s="192" t="s">
        <v>83</v>
      </c>
      <c r="HP262" s="192" t="s">
        <v>83</v>
      </c>
      <c r="HQ262" s="192" t="s">
        <v>83</v>
      </c>
      <c r="HR262" s="192" t="s">
        <v>83</v>
      </c>
      <c r="HS262" s="192" t="s">
        <v>64</v>
      </c>
      <c r="HT262" s="192" t="s">
        <v>64</v>
      </c>
      <c r="HU262" s="192" t="s">
        <v>64</v>
      </c>
      <c r="HV262" s="192" t="s">
        <v>64</v>
      </c>
      <c r="HW262" s="192" t="s">
        <v>64</v>
      </c>
      <c r="HX262" s="192" t="s">
        <v>64</v>
      </c>
      <c r="HY262" s="192" t="s">
        <v>64</v>
      </c>
      <c r="HZ262" s="192" t="s">
        <v>64</v>
      </c>
      <c r="IA262" s="192" t="s">
        <v>64</v>
      </c>
      <c r="IB262" s="192" t="s">
        <v>64</v>
      </c>
      <c r="IC262" s="192" t="s">
        <v>64</v>
      </c>
      <c r="ID262" s="192" t="s">
        <v>64</v>
      </c>
      <c r="IE262" s="192" t="s">
        <v>64</v>
      </c>
      <c r="IF262" s="192" t="s">
        <v>64</v>
      </c>
      <c r="IG262" s="192" t="s">
        <v>64</v>
      </c>
      <c r="IH262" s="192" t="s">
        <v>64</v>
      </c>
      <c r="II262" s="192" t="s">
        <v>64</v>
      </c>
      <c r="IJ262" s="192" t="s">
        <v>64</v>
      </c>
      <c r="IK262" s="192" t="s">
        <v>64</v>
      </c>
      <c r="IL262" s="192" t="s">
        <v>64</v>
      </c>
      <c r="IM262" s="192" t="s">
        <v>490</v>
      </c>
      <c r="IN262" s="192" t="s">
        <v>797</v>
      </c>
      <c r="IO262" s="192" t="s">
        <v>489</v>
      </c>
      <c r="IP262" s="192" t="s">
        <v>487</v>
      </c>
      <c r="IQ262" s="192" t="s">
        <v>783</v>
      </c>
      <c r="IR262" s="192" t="s">
        <v>783</v>
      </c>
    </row>
    <row r="263" spans="1:252">
      <c r="A263" s="209" t="str">
        <f t="shared" si="4"/>
        <v>Report</v>
      </c>
      <c r="B263" s="192">
        <v>135445</v>
      </c>
      <c r="C263" s="192">
        <v>8936106</v>
      </c>
      <c r="D263" s="192" t="s">
        <v>1419</v>
      </c>
      <c r="E263" s="192" t="s">
        <v>778</v>
      </c>
      <c r="F263" s="192" t="s">
        <v>532</v>
      </c>
      <c r="G263" s="192" t="s">
        <v>532</v>
      </c>
      <c r="H263" s="192" t="s">
        <v>877</v>
      </c>
      <c r="I263" s="192" t="s">
        <v>1420</v>
      </c>
      <c r="J263" s="192" t="s">
        <v>781</v>
      </c>
      <c r="K263" s="192" t="s">
        <v>781</v>
      </c>
      <c r="L263" s="192" t="s">
        <v>782</v>
      </c>
      <c r="M263" s="192" t="s">
        <v>783</v>
      </c>
      <c r="N263" s="210" t="s">
        <v>784</v>
      </c>
      <c r="O263" s="211">
        <v>10047133</v>
      </c>
      <c r="P263" s="196">
        <v>43277</v>
      </c>
      <c r="Q263" s="196">
        <v>43279</v>
      </c>
      <c r="R263" s="196">
        <v>43298</v>
      </c>
      <c r="S263" s="192" t="s">
        <v>4430</v>
      </c>
      <c r="T263" s="192" t="s">
        <v>786</v>
      </c>
      <c r="U263" s="192">
        <v>2</v>
      </c>
      <c r="V263" s="192">
        <v>2</v>
      </c>
      <c r="W263" s="192">
        <v>2</v>
      </c>
      <c r="X263" s="192">
        <v>1</v>
      </c>
      <c r="Y263" s="192">
        <v>2</v>
      </c>
      <c r="Z263" s="192" t="s">
        <v>783</v>
      </c>
      <c r="AA263" s="192">
        <v>2</v>
      </c>
      <c r="AB263" s="192" t="s">
        <v>489</v>
      </c>
      <c r="AC263" s="192" t="s">
        <v>487</v>
      </c>
      <c r="AD263" s="192" t="s">
        <v>783</v>
      </c>
      <c r="AE263" s="192" t="s">
        <v>783</v>
      </c>
      <c r="AF263" s="192" t="s">
        <v>783</v>
      </c>
      <c r="AG263" s="192" t="s">
        <v>783</v>
      </c>
      <c r="AH263" s="192" t="s">
        <v>783</v>
      </c>
      <c r="AI263" s="192" t="s">
        <v>783</v>
      </c>
      <c r="AJ263" s="192" t="s">
        <v>783</v>
      </c>
      <c r="AK263" s="192" t="s">
        <v>787</v>
      </c>
      <c r="AL263" s="192" t="s">
        <v>64</v>
      </c>
      <c r="AM263" s="192" t="s">
        <v>64</v>
      </c>
      <c r="AN263" s="192" t="s">
        <v>64</v>
      </c>
      <c r="AO263" s="192" t="s">
        <v>64</v>
      </c>
      <c r="AP263" s="192" t="s">
        <v>64</v>
      </c>
      <c r="AQ263" s="192" t="s">
        <v>64</v>
      </c>
      <c r="AR263" s="192" t="s">
        <v>64</v>
      </c>
      <c r="AS263" s="192" t="s">
        <v>64</v>
      </c>
      <c r="AT263" s="192" t="s">
        <v>64</v>
      </c>
      <c r="AU263" s="192" t="s">
        <v>64</v>
      </c>
      <c r="AV263" s="192" t="s">
        <v>64</v>
      </c>
      <c r="AW263" s="192" t="s">
        <v>64</v>
      </c>
      <c r="AX263" s="192" t="s">
        <v>64</v>
      </c>
      <c r="AY263" s="192" t="s">
        <v>64</v>
      </c>
      <c r="AZ263" s="192" t="s">
        <v>64</v>
      </c>
      <c r="BA263" s="192" t="s">
        <v>64</v>
      </c>
      <c r="BB263" s="192" t="s">
        <v>64</v>
      </c>
      <c r="BC263" s="192" t="s">
        <v>64</v>
      </c>
      <c r="BD263" s="192" t="s">
        <v>64</v>
      </c>
      <c r="BE263" s="192" t="s">
        <v>64</v>
      </c>
      <c r="BF263" s="192" t="s">
        <v>64</v>
      </c>
      <c r="BG263" s="192" t="s">
        <v>64</v>
      </c>
      <c r="BH263" s="192" t="s">
        <v>64</v>
      </c>
      <c r="BI263" s="192" t="s">
        <v>64</v>
      </c>
      <c r="BJ263" s="192" t="s">
        <v>82</v>
      </c>
      <c r="BK263" s="192" t="s">
        <v>64</v>
      </c>
      <c r="BL263" s="192" t="s">
        <v>64</v>
      </c>
      <c r="BM263" s="192" t="s">
        <v>64</v>
      </c>
      <c r="BN263" s="192" t="s">
        <v>64</v>
      </c>
      <c r="BO263" s="192" t="s">
        <v>64</v>
      </c>
      <c r="BP263" s="192" t="s">
        <v>64</v>
      </c>
      <c r="BQ263" s="192" t="s">
        <v>64</v>
      </c>
      <c r="BR263" s="192" t="s">
        <v>64</v>
      </c>
      <c r="BS263" s="192" t="s">
        <v>64</v>
      </c>
      <c r="BT263" s="192" t="s">
        <v>64</v>
      </c>
      <c r="BU263" s="192" t="s">
        <v>64</v>
      </c>
      <c r="BV263" s="192" t="s">
        <v>64</v>
      </c>
      <c r="BW263" s="192" t="s">
        <v>64</v>
      </c>
      <c r="BX263" s="192" t="s">
        <v>64</v>
      </c>
      <c r="BY263" s="192" t="s">
        <v>64</v>
      </c>
      <c r="BZ263" s="192" t="s">
        <v>64</v>
      </c>
      <c r="CA263" s="192" t="s">
        <v>64</v>
      </c>
      <c r="CB263" s="192" t="s">
        <v>64</v>
      </c>
      <c r="CC263" s="192" t="s">
        <v>64</v>
      </c>
      <c r="CD263" s="192" t="s">
        <v>64</v>
      </c>
      <c r="CE263" s="192" t="s">
        <v>64</v>
      </c>
      <c r="CF263" s="192" t="s">
        <v>64</v>
      </c>
      <c r="CG263" s="192" t="s">
        <v>64</v>
      </c>
      <c r="CH263" s="192" t="s">
        <v>64</v>
      </c>
      <c r="CI263" s="192" t="s">
        <v>64</v>
      </c>
      <c r="CJ263" s="192" t="s">
        <v>64</v>
      </c>
      <c r="CK263" s="192" t="s">
        <v>64</v>
      </c>
      <c r="CL263" s="192" t="s">
        <v>64</v>
      </c>
      <c r="CM263" s="192" t="s">
        <v>64</v>
      </c>
      <c r="CN263" s="192" t="s">
        <v>64</v>
      </c>
      <c r="CO263" s="192" t="s">
        <v>64</v>
      </c>
      <c r="CP263" s="192" t="s">
        <v>64</v>
      </c>
      <c r="CQ263" s="192" t="s">
        <v>64</v>
      </c>
      <c r="CR263" s="192" t="s">
        <v>82</v>
      </c>
      <c r="CS263" s="192" t="s">
        <v>82</v>
      </c>
      <c r="CT263" s="192" t="s">
        <v>82</v>
      </c>
      <c r="CU263" s="192" t="s">
        <v>64</v>
      </c>
      <c r="CV263" s="192" t="s">
        <v>64</v>
      </c>
      <c r="CW263" s="192" t="s">
        <v>64</v>
      </c>
      <c r="CX263" s="192" t="s">
        <v>64</v>
      </c>
      <c r="CY263" s="192" t="s">
        <v>64</v>
      </c>
      <c r="CZ263" s="192" t="s">
        <v>64</v>
      </c>
      <c r="DA263" s="192" t="s">
        <v>64</v>
      </c>
      <c r="DB263" s="192" t="s">
        <v>64</v>
      </c>
      <c r="DC263" s="192" t="s">
        <v>64</v>
      </c>
      <c r="DD263" s="192" t="s">
        <v>64</v>
      </c>
      <c r="DE263" s="192" t="s">
        <v>64</v>
      </c>
      <c r="DF263" s="192" t="s">
        <v>64</v>
      </c>
      <c r="DG263" s="192" t="s">
        <v>64</v>
      </c>
      <c r="DH263" s="192" t="s">
        <v>64</v>
      </c>
      <c r="DI263" s="192" t="s">
        <v>64</v>
      </c>
      <c r="DJ263" s="192" t="s">
        <v>64</v>
      </c>
      <c r="DK263" s="192" t="s">
        <v>64</v>
      </c>
      <c r="DL263" s="192" t="s">
        <v>64</v>
      </c>
      <c r="DM263" s="192" t="s">
        <v>64</v>
      </c>
      <c r="DN263" s="192" t="s">
        <v>64</v>
      </c>
      <c r="DO263" s="192" t="s">
        <v>64</v>
      </c>
      <c r="DP263" s="192" t="s">
        <v>64</v>
      </c>
      <c r="DQ263" s="192" t="s">
        <v>82</v>
      </c>
      <c r="DR263" s="192" t="s">
        <v>82</v>
      </c>
      <c r="DS263" s="192" t="s">
        <v>64</v>
      </c>
      <c r="DT263" s="192" t="s">
        <v>64</v>
      </c>
      <c r="DU263" s="192" t="s">
        <v>64</v>
      </c>
      <c r="DV263" s="192" t="s">
        <v>64</v>
      </c>
      <c r="DW263" s="192" t="s">
        <v>64</v>
      </c>
      <c r="DX263" s="192" t="s">
        <v>64</v>
      </c>
      <c r="DY263" s="192" t="s">
        <v>64</v>
      </c>
      <c r="DZ263" s="192" t="s">
        <v>64</v>
      </c>
      <c r="EA263" s="192" t="s">
        <v>64</v>
      </c>
      <c r="EB263" s="192" t="s">
        <v>64</v>
      </c>
      <c r="EC263" s="192" t="s">
        <v>64</v>
      </c>
      <c r="ED263" s="192" t="s">
        <v>64</v>
      </c>
      <c r="EE263" s="192" t="s">
        <v>64</v>
      </c>
      <c r="EF263" s="192" t="s">
        <v>64</v>
      </c>
      <c r="EG263" s="192" t="s">
        <v>64</v>
      </c>
      <c r="EH263" s="192" t="s">
        <v>64</v>
      </c>
      <c r="EI263" s="192" t="s">
        <v>64</v>
      </c>
      <c r="EJ263" s="192" t="s">
        <v>64</v>
      </c>
      <c r="EK263" s="192" t="s">
        <v>64</v>
      </c>
      <c r="EL263" s="192" t="s">
        <v>64</v>
      </c>
      <c r="EM263" s="192" t="s">
        <v>64</v>
      </c>
      <c r="EN263" s="192" t="s">
        <v>64</v>
      </c>
      <c r="EO263" s="192" t="s">
        <v>64</v>
      </c>
      <c r="EP263" s="192" t="s">
        <v>82</v>
      </c>
      <c r="EQ263" s="192" t="s">
        <v>64</v>
      </c>
      <c r="ER263" s="192" t="s">
        <v>64</v>
      </c>
      <c r="ES263" s="192" t="s">
        <v>64</v>
      </c>
      <c r="ET263" s="192" t="s">
        <v>64</v>
      </c>
      <c r="EU263" s="192" t="s">
        <v>64</v>
      </c>
      <c r="EV263" s="192" t="s">
        <v>64</v>
      </c>
      <c r="EW263" s="192" t="s">
        <v>64</v>
      </c>
      <c r="EX263" s="192" t="s">
        <v>64</v>
      </c>
      <c r="EY263" s="192" t="s">
        <v>64</v>
      </c>
      <c r="EZ263" s="192" t="s">
        <v>64</v>
      </c>
      <c r="FA263" s="192" t="s">
        <v>64</v>
      </c>
      <c r="FB263" s="192" t="s">
        <v>64</v>
      </c>
      <c r="FC263" s="192" t="s">
        <v>64</v>
      </c>
      <c r="FD263" s="192" t="s">
        <v>82</v>
      </c>
      <c r="FE263" s="192" t="s">
        <v>64</v>
      </c>
      <c r="FF263" s="192" t="s">
        <v>64</v>
      </c>
      <c r="FG263" s="192" t="s">
        <v>64</v>
      </c>
      <c r="FH263" s="192" t="s">
        <v>64</v>
      </c>
      <c r="FI263" s="192" t="s">
        <v>64</v>
      </c>
      <c r="FJ263" s="192" t="s">
        <v>64</v>
      </c>
      <c r="FK263" s="192" t="s">
        <v>64</v>
      </c>
      <c r="FL263" s="192" t="s">
        <v>82</v>
      </c>
      <c r="FM263" s="192" t="s">
        <v>83</v>
      </c>
      <c r="FN263" s="192" t="s">
        <v>82</v>
      </c>
      <c r="FO263" s="192" t="s">
        <v>64</v>
      </c>
      <c r="FP263" s="192" t="s">
        <v>64</v>
      </c>
      <c r="FQ263" s="192" t="s">
        <v>64</v>
      </c>
      <c r="FR263" s="192" t="s">
        <v>64</v>
      </c>
      <c r="FS263" s="192" t="s">
        <v>64</v>
      </c>
      <c r="FT263" s="192" t="s">
        <v>64</v>
      </c>
      <c r="FU263" s="192" t="s">
        <v>64</v>
      </c>
      <c r="FV263" s="192" t="s">
        <v>64</v>
      </c>
      <c r="FW263" s="192" t="s">
        <v>64</v>
      </c>
      <c r="FX263" s="192" t="s">
        <v>64</v>
      </c>
      <c r="FY263" s="192" t="s">
        <v>64</v>
      </c>
      <c r="FZ263" s="192" t="s">
        <v>64</v>
      </c>
      <c r="GA263" s="192" t="s">
        <v>64</v>
      </c>
      <c r="GB263" s="192" t="s">
        <v>64</v>
      </c>
      <c r="GC263" s="192" t="s">
        <v>64</v>
      </c>
      <c r="GD263" s="192" t="s">
        <v>64</v>
      </c>
      <c r="GE263" s="192" t="s">
        <v>64</v>
      </c>
      <c r="GF263" s="192" t="s">
        <v>64</v>
      </c>
      <c r="GG263" s="192" t="s">
        <v>64</v>
      </c>
      <c r="GH263" s="192" t="s">
        <v>64</v>
      </c>
      <c r="GI263" s="192" t="s">
        <v>64</v>
      </c>
      <c r="GJ263" s="192" t="s">
        <v>64</v>
      </c>
      <c r="GK263" s="192" t="s">
        <v>64</v>
      </c>
      <c r="GL263" s="192" t="s">
        <v>64</v>
      </c>
      <c r="GM263" s="192" t="s">
        <v>64</v>
      </c>
      <c r="GN263" s="192" t="s">
        <v>82</v>
      </c>
      <c r="GO263" s="192" t="s">
        <v>64</v>
      </c>
      <c r="GP263" s="192" t="s">
        <v>64</v>
      </c>
      <c r="GQ263" s="192" t="s">
        <v>64</v>
      </c>
      <c r="GR263" s="192" t="s">
        <v>64</v>
      </c>
      <c r="GS263" s="192" t="s">
        <v>64</v>
      </c>
      <c r="GT263" s="192" t="s">
        <v>82</v>
      </c>
      <c r="GU263" s="192" t="s">
        <v>64</v>
      </c>
      <c r="GV263" s="192" t="s">
        <v>64</v>
      </c>
      <c r="GW263" s="192" t="s">
        <v>64</v>
      </c>
      <c r="GX263" s="192" t="s">
        <v>64</v>
      </c>
      <c r="GY263" s="192" t="s">
        <v>64</v>
      </c>
      <c r="GZ263" s="192" t="s">
        <v>64</v>
      </c>
      <c r="HA263" s="192" t="s">
        <v>64</v>
      </c>
      <c r="HB263" s="192" t="s">
        <v>64</v>
      </c>
      <c r="HC263" s="192" t="s">
        <v>64</v>
      </c>
      <c r="HD263" s="192" t="s">
        <v>64</v>
      </c>
      <c r="HE263" s="192" t="s">
        <v>64</v>
      </c>
      <c r="HF263" s="192" t="s">
        <v>64</v>
      </c>
      <c r="HG263" s="192" t="s">
        <v>64</v>
      </c>
      <c r="HH263" s="192" t="s">
        <v>64</v>
      </c>
      <c r="HI263" s="192" t="s">
        <v>64</v>
      </c>
      <c r="HJ263" s="192" t="s">
        <v>64</v>
      </c>
      <c r="HK263" s="192" t="s">
        <v>64</v>
      </c>
      <c r="HL263" s="192" t="s">
        <v>64</v>
      </c>
      <c r="HM263" s="192" t="s">
        <v>64</v>
      </c>
      <c r="HN263" s="192" t="s">
        <v>64</v>
      </c>
      <c r="HO263" s="192" t="s">
        <v>82</v>
      </c>
      <c r="HP263" s="192" t="s">
        <v>82</v>
      </c>
      <c r="HQ263" s="192" t="s">
        <v>82</v>
      </c>
      <c r="HR263" s="192" t="s">
        <v>82</v>
      </c>
      <c r="HS263" s="192" t="s">
        <v>64</v>
      </c>
      <c r="HT263" s="192" t="s">
        <v>64</v>
      </c>
      <c r="HU263" s="192" t="s">
        <v>64</v>
      </c>
      <c r="HV263" s="192" t="s">
        <v>64</v>
      </c>
      <c r="HW263" s="192" t="s">
        <v>64</v>
      </c>
      <c r="HX263" s="192" t="s">
        <v>64</v>
      </c>
      <c r="HY263" s="192" t="s">
        <v>64</v>
      </c>
      <c r="HZ263" s="192" t="s">
        <v>64</v>
      </c>
      <c r="IA263" s="192" t="s">
        <v>64</v>
      </c>
      <c r="IB263" s="192" t="s">
        <v>64</v>
      </c>
      <c r="IC263" s="192" t="s">
        <v>64</v>
      </c>
      <c r="ID263" s="192" t="s">
        <v>64</v>
      </c>
      <c r="IE263" s="192" t="s">
        <v>64</v>
      </c>
      <c r="IF263" s="192" t="s">
        <v>64</v>
      </c>
      <c r="IG263" s="192" t="s">
        <v>64</v>
      </c>
      <c r="IH263" s="192" t="s">
        <v>64</v>
      </c>
      <c r="II263" s="192" t="s">
        <v>64</v>
      </c>
      <c r="IJ263" s="192" t="s">
        <v>64</v>
      </c>
      <c r="IK263" s="192" t="s">
        <v>64</v>
      </c>
      <c r="IL263" s="192" t="s">
        <v>64</v>
      </c>
      <c r="IM263" s="192" t="s">
        <v>490</v>
      </c>
      <c r="IN263" s="192" t="s">
        <v>83</v>
      </c>
      <c r="IO263" s="192" t="s">
        <v>489</v>
      </c>
      <c r="IP263" s="192" t="s">
        <v>487</v>
      </c>
      <c r="IQ263" s="192" t="s">
        <v>82</v>
      </c>
      <c r="IR263" s="192" t="s">
        <v>82</v>
      </c>
    </row>
    <row r="264" spans="1:252">
      <c r="A264" s="209" t="str">
        <f t="shared" si="4"/>
        <v>Report</v>
      </c>
      <c r="B264" s="192">
        <v>133527</v>
      </c>
      <c r="C264" s="192">
        <v>9336203</v>
      </c>
      <c r="D264" s="192" t="s">
        <v>1421</v>
      </c>
      <c r="E264" s="192" t="s">
        <v>778</v>
      </c>
      <c r="F264" s="192" t="s">
        <v>536</v>
      </c>
      <c r="G264" s="192" t="s">
        <v>536</v>
      </c>
      <c r="H264" s="192" t="s">
        <v>810</v>
      </c>
      <c r="I264" s="192" t="s">
        <v>1422</v>
      </c>
      <c r="J264" s="192" t="s">
        <v>781</v>
      </c>
      <c r="K264" s="192" t="s">
        <v>781</v>
      </c>
      <c r="L264" s="192" t="s">
        <v>782</v>
      </c>
      <c r="M264" s="192" t="s">
        <v>783</v>
      </c>
      <c r="N264" s="210" t="s">
        <v>784</v>
      </c>
      <c r="O264" s="211">
        <v>10033891</v>
      </c>
      <c r="P264" s="196">
        <v>42990</v>
      </c>
      <c r="Q264" s="196">
        <v>42992</v>
      </c>
      <c r="R264" s="196">
        <v>43019</v>
      </c>
      <c r="S264" s="192" t="s">
        <v>785</v>
      </c>
      <c r="T264" s="192" t="s">
        <v>786</v>
      </c>
      <c r="U264" s="192">
        <v>2</v>
      </c>
      <c r="V264" s="192">
        <v>2</v>
      </c>
      <c r="W264" s="192">
        <v>2</v>
      </c>
      <c r="X264" s="192">
        <v>2</v>
      </c>
      <c r="Y264" s="192">
        <v>2</v>
      </c>
      <c r="Z264" s="192" t="s">
        <v>783</v>
      </c>
      <c r="AA264" s="192" t="s">
        <v>783</v>
      </c>
      <c r="AB264" s="192" t="s">
        <v>489</v>
      </c>
      <c r="AC264" s="192" t="s">
        <v>783</v>
      </c>
      <c r="AD264" s="192" t="s">
        <v>783</v>
      </c>
      <c r="AE264" s="192" t="s">
        <v>783</v>
      </c>
      <c r="AF264" s="192" t="s">
        <v>783</v>
      </c>
      <c r="AG264" s="192" t="s">
        <v>783</v>
      </c>
      <c r="AH264" s="192" t="s">
        <v>783</v>
      </c>
      <c r="AI264" s="192" t="s">
        <v>783</v>
      </c>
      <c r="AJ264" s="192" t="s">
        <v>783</v>
      </c>
      <c r="AK264" s="192" t="s">
        <v>787</v>
      </c>
      <c r="AL264" s="192" t="s">
        <v>64</v>
      </c>
      <c r="AM264" s="192" t="s">
        <v>64</v>
      </c>
      <c r="AN264" s="192" t="s">
        <v>64</v>
      </c>
      <c r="AO264" s="192" t="s">
        <v>64</v>
      </c>
      <c r="AP264" s="192" t="s">
        <v>64</v>
      </c>
      <c r="AQ264" s="192" t="s">
        <v>64</v>
      </c>
      <c r="AR264" s="192" t="s">
        <v>64</v>
      </c>
      <c r="AS264" s="192" t="s">
        <v>64</v>
      </c>
      <c r="AT264" s="192" t="s">
        <v>64</v>
      </c>
      <c r="AU264" s="192" t="s">
        <v>64</v>
      </c>
      <c r="AV264" s="192" t="s">
        <v>64</v>
      </c>
      <c r="AW264" s="192" t="s">
        <v>64</v>
      </c>
      <c r="AX264" s="192" t="s">
        <v>64</v>
      </c>
      <c r="AY264" s="192" t="s">
        <v>64</v>
      </c>
      <c r="AZ264" s="192" t="s">
        <v>64</v>
      </c>
      <c r="BA264" s="192" t="s">
        <v>64</v>
      </c>
      <c r="BB264" s="192" t="s">
        <v>83</v>
      </c>
      <c r="BC264" s="192" t="s">
        <v>64</v>
      </c>
      <c r="BD264" s="192" t="s">
        <v>64</v>
      </c>
      <c r="BE264" s="192" t="s">
        <v>64</v>
      </c>
      <c r="BF264" s="192" t="s">
        <v>64</v>
      </c>
      <c r="BG264" s="192" t="s">
        <v>64</v>
      </c>
      <c r="BH264" s="192" t="s">
        <v>64</v>
      </c>
      <c r="BI264" s="192" t="s">
        <v>64</v>
      </c>
      <c r="BJ264" s="192" t="s">
        <v>83</v>
      </c>
      <c r="BK264" s="192" t="s">
        <v>64</v>
      </c>
      <c r="BL264" s="192" t="s">
        <v>64</v>
      </c>
      <c r="BM264" s="192" t="s">
        <v>64</v>
      </c>
      <c r="BN264" s="192" t="s">
        <v>64</v>
      </c>
      <c r="BO264" s="192" t="s">
        <v>64</v>
      </c>
      <c r="BP264" s="192" t="s">
        <v>64</v>
      </c>
      <c r="BQ264" s="192" t="s">
        <v>64</v>
      </c>
      <c r="BR264" s="192" t="s">
        <v>64</v>
      </c>
      <c r="BS264" s="192" t="s">
        <v>64</v>
      </c>
      <c r="BT264" s="192" t="s">
        <v>64</v>
      </c>
      <c r="BU264" s="192" t="s">
        <v>64</v>
      </c>
      <c r="BV264" s="192" t="s">
        <v>64</v>
      </c>
      <c r="BW264" s="192" t="s">
        <v>64</v>
      </c>
      <c r="BX264" s="192" t="s">
        <v>64</v>
      </c>
      <c r="BY264" s="192" t="s">
        <v>64</v>
      </c>
      <c r="BZ264" s="192" t="s">
        <v>64</v>
      </c>
      <c r="CA264" s="192" t="s">
        <v>64</v>
      </c>
      <c r="CB264" s="192" t="s">
        <v>64</v>
      </c>
      <c r="CC264" s="192" t="s">
        <v>64</v>
      </c>
      <c r="CD264" s="192" t="s">
        <v>64</v>
      </c>
      <c r="CE264" s="192" t="s">
        <v>64</v>
      </c>
      <c r="CF264" s="192" t="s">
        <v>64</v>
      </c>
      <c r="CG264" s="192" t="s">
        <v>64</v>
      </c>
      <c r="CH264" s="192" t="s">
        <v>64</v>
      </c>
      <c r="CI264" s="192" t="s">
        <v>64</v>
      </c>
      <c r="CJ264" s="192" t="s">
        <v>64</v>
      </c>
      <c r="CK264" s="192" t="s">
        <v>64</v>
      </c>
      <c r="CL264" s="192" t="s">
        <v>64</v>
      </c>
      <c r="CM264" s="192" t="s">
        <v>64</v>
      </c>
      <c r="CN264" s="192" t="s">
        <v>83</v>
      </c>
      <c r="CO264" s="192" t="s">
        <v>64</v>
      </c>
      <c r="CP264" s="192" t="s">
        <v>64</v>
      </c>
      <c r="CQ264" s="192" t="s">
        <v>64</v>
      </c>
      <c r="CR264" s="192" t="s">
        <v>64</v>
      </c>
      <c r="CS264" s="192" t="s">
        <v>64</v>
      </c>
      <c r="CT264" s="192" t="s">
        <v>64</v>
      </c>
      <c r="CU264" s="192" t="s">
        <v>64</v>
      </c>
      <c r="CV264" s="192" t="s">
        <v>64</v>
      </c>
      <c r="CW264" s="192" t="s">
        <v>64</v>
      </c>
      <c r="CX264" s="192" t="s">
        <v>64</v>
      </c>
      <c r="CY264" s="192" t="s">
        <v>64</v>
      </c>
      <c r="CZ264" s="192" t="s">
        <v>64</v>
      </c>
      <c r="DA264" s="192" t="s">
        <v>64</v>
      </c>
      <c r="DB264" s="192" t="s">
        <v>64</v>
      </c>
      <c r="DC264" s="192" t="s">
        <v>64</v>
      </c>
      <c r="DD264" s="192" t="s">
        <v>64</v>
      </c>
      <c r="DE264" s="192" t="s">
        <v>64</v>
      </c>
      <c r="DF264" s="192" t="s">
        <v>64</v>
      </c>
      <c r="DG264" s="192" t="s">
        <v>64</v>
      </c>
      <c r="DH264" s="192" t="s">
        <v>64</v>
      </c>
      <c r="DI264" s="192" t="s">
        <v>64</v>
      </c>
      <c r="DJ264" s="192" t="s">
        <v>64</v>
      </c>
      <c r="DK264" s="192" t="s">
        <v>64</v>
      </c>
      <c r="DL264" s="192" t="s">
        <v>64</v>
      </c>
      <c r="DM264" s="192" t="s">
        <v>64</v>
      </c>
      <c r="DN264" s="192" t="s">
        <v>64</v>
      </c>
      <c r="DO264" s="192" t="s">
        <v>64</v>
      </c>
      <c r="DP264" s="192" t="s">
        <v>64</v>
      </c>
      <c r="DQ264" s="192" t="s">
        <v>64</v>
      </c>
      <c r="DR264" s="192" t="s">
        <v>64</v>
      </c>
      <c r="DS264" s="192" t="s">
        <v>64</v>
      </c>
      <c r="DT264" s="192" t="s">
        <v>64</v>
      </c>
      <c r="DU264" s="192" t="s">
        <v>64</v>
      </c>
      <c r="DV264" s="192" t="s">
        <v>64</v>
      </c>
      <c r="DW264" s="192" t="s">
        <v>64</v>
      </c>
      <c r="DX264" s="192" t="s">
        <v>64</v>
      </c>
      <c r="DY264" s="192" t="s">
        <v>64</v>
      </c>
      <c r="DZ264" s="192" t="s">
        <v>64</v>
      </c>
      <c r="EA264" s="192" t="s">
        <v>64</v>
      </c>
      <c r="EB264" s="192" t="s">
        <v>64</v>
      </c>
      <c r="EC264" s="192" t="s">
        <v>64</v>
      </c>
      <c r="ED264" s="192" t="s">
        <v>64</v>
      </c>
      <c r="EE264" s="192" t="s">
        <v>64</v>
      </c>
      <c r="EF264" s="192" t="s">
        <v>64</v>
      </c>
      <c r="EG264" s="192" t="s">
        <v>64</v>
      </c>
      <c r="EH264" s="192" t="s">
        <v>64</v>
      </c>
      <c r="EI264" s="192" t="s">
        <v>64</v>
      </c>
      <c r="EJ264" s="192" t="s">
        <v>64</v>
      </c>
      <c r="EK264" s="192" t="s">
        <v>64</v>
      </c>
      <c r="EL264" s="192" t="s">
        <v>64</v>
      </c>
      <c r="EM264" s="192" t="s">
        <v>64</v>
      </c>
      <c r="EN264" s="192" t="s">
        <v>64</v>
      </c>
      <c r="EO264" s="192" t="s">
        <v>64</v>
      </c>
      <c r="EP264" s="192" t="s">
        <v>64</v>
      </c>
      <c r="EQ264" s="192" t="s">
        <v>64</v>
      </c>
      <c r="ER264" s="192" t="s">
        <v>64</v>
      </c>
      <c r="ES264" s="192" t="s">
        <v>64</v>
      </c>
      <c r="ET264" s="192" t="s">
        <v>64</v>
      </c>
      <c r="EU264" s="192" t="s">
        <v>64</v>
      </c>
      <c r="EV264" s="192" t="s">
        <v>64</v>
      </c>
      <c r="EW264" s="192" t="s">
        <v>64</v>
      </c>
      <c r="EX264" s="192" t="s">
        <v>64</v>
      </c>
      <c r="EY264" s="192" t="s">
        <v>64</v>
      </c>
      <c r="EZ264" s="192" t="s">
        <v>64</v>
      </c>
      <c r="FA264" s="192" t="s">
        <v>64</v>
      </c>
      <c r="FB264" s="192" t="s">
        <v>64</v>
      </c>
      <c r="FC264" s="192" t="s">
        <v>64</v>
      </c>
      <c r="FD264" s="192" t="s">
        <v>64</v>
      </c>
      <c r="FE264" s="192" t="s">
        <v>64</v>
      </c>
      <c r="FF264" s="192" t="s">
        <v>64</v>
      </c>
      <c r="FG264" s="192" t="s">
        <v>64</v>
      </c>
      <c r="FH264" s="192" t="s">
        <v>64</v>
      </c>
      <c r="FI264" s="192" t="s">
        <v>64</v>
      </c>
      <c r="FJ264" s="192" t="s">
        <v>64</v>
      </c>
      <c r="FK264" s="192" t="s">
        <v>83</v>
      </c>
      <c r="FL264" s="192" t="s">
        <v>83</v>
      </c>
      <c r="FM264" s="192" t="s">
        <v>64</v>
      </c>
      <c r="FN264" s="192" t="s">
        <v>64</v>
      </c>
      <c r="FO264" s="192" t="s">
        <v>64</v>
      </c>
      <c r="FP264" s="192" t="s">
        <v>64</v>
      </c>
      <c r="FQ264" s="192" t="s">
        <v>64</v>
      </c>
      <c r="FR264" s="192" t="s">
        <v>64</v>
      </c>
      <c r="FS264" s="192" t="s">
        <v>64</v>
      </c>
      <c r="FT264" s="192" t="s">
        <v>64</v>
      </c>
      <c r="FU264" s="192" t="s">
        <v>64</v>
      </c>
      <c r="FV264" s="192" t="s">
        <v>64</v>
      </c>
      <c r="FW264" s="192" t="s">
        <v>64</v>
      </c>
      <c r="FX264" s="192" t="s">
        <v>64</v>
      </c>
      <c r="FY264" s="192" t="s">
        <v>64</v>
      </c>
      <c r="FZ264" s="192" t="s">
        <v>64</v>
      </c>
      <c r="GA264" s="192" t="s">
        <v>64</v>
      </c>
      <c r="GB264" s="192" t="s">
        <v>64</v>
      </c>
      <c r="GC264" s="192" t="s">
        <v>64</v>
      </c>
      <c r="GD264" s="192" t="s">
        <v>64</v>
      </c>
      <c r="GE264" s="192" t="s">
        <v>64</v>
      </c>
      <c r="GF264" s="192" t="s">
        <v>64</v>
      </c>
      <c r="GG264" s="192" t="s">
        <v>64</v>
      </c>
      <c r="GH264" s="192" t="s">
        <v>64</v>
      </c>
      <c r="GI264" s="192" t="s">
        <v>64</v>
      </c>
      <c r="GJ264" s="192" t="s">
        <v>64</v>
      </c>
      <c r="GK264" s="192" t="s">
        <v>64</v>
      </c>
      <c r="GL264" s="192" t="s">
        <v>64</v>
      </c>
      <c r="GM264" s="192" t="s">
        <v>64</v>
      </c>
      <c r="GN264" s="192" t="s">
        <v>83</v>
      </c>
      <c r="GO264" s="192" t="s">
        <v>64</v>
      </c>
      <c r="GP264" s="192" t="s">
        <v>64</v>
      </c>
      <c r="GQ264" s="192" t="s">
        <v>64</v>
      </c>
      <c r="GR264" s="192" t="s">
        <v>64</v>
      </c>
      <c r="GS264" s="192" t="s">
        <v>64</v>
      </c>
      <c r="GT264" s="192" t="s">
        <v>64</v>
      </c>
      <c r="GU264" s="192" t="s">
        <v>64</v>
      </c>
      <c r="GV264" s="192" t="s">
        <v>64</v>
      </c>
      <c r="GW264" s="192" t="s">
        <v>64</v>
      </c>
      <c r="GX264" s="192" t="s">
        <v>64</v>
      </c>
      <c r="GY264" s="192" t="s">
        <v>64</v>
      </c>
      <c r="GZ264" s="192" t="s">
        <v>64</v>
      </c>
      <c r="HA264" s="192" t="s">
        <v>64</v>
      </c>
      <c r="HB264" s="192" t="s">
        <v>64</v>
      </c>
      <c r="HC264" s="192" t="s">
        <v>64</v>
      </c>
      <c r="HD264" s="192" t="s">
        <v>64</v>
      </c>
      <c r="HE264" s="192" t="s">
        <v>64</v>
      </c>
      <c r="HF264" s="192" t="s">
        <v>64</v>
      </c>
      <c r="HG264" s="192" t="s">
        <v>64</v>
      </c>
      <c r="HH264" s="192" t="s">
        <v>64</v>
      </c>
      <c r="HI264" s="192" t="s">
        <v>64</v>
      </c>
      <c r="HJ264" s="192" t="s">
        <v>64</v>
      </c>
      <c r="HK264" s="192" t="s">
        <v>64</v>
      </c>
      <c r="HL264" s="192" t="s">
        <v>64</v>
      </c>
      <c r="HM264" s="192" t="s">
        <v>83</v>
      </c>
      <c r="HN264" s="192" t="s">
        <v>83</v>
      </c>
      <c r="HO264" s="192" t="s">
        <v>64</v>
      </c>
      <c r="HP264" s="192" t="s">
        <v>83</v>
      </c>
      <c r="HQ264" s="192" t="s">
        <v>83</v>
      </c>
      <c r="HR264" s="192" t="s">
        <v>83</v>
      </c>
      <c r="HS264" s="192" t="s">
        <v>64</v>
      </c>
      <c r="HT264" s="192" t="s">
        <v>64</v>
      </c>
      <c r="HU264" s="192" t="s">
        <v>64</v>
      </c>
      <c r="HV264" s="192" t="s">
        <v>64</v>
      </c>
      <c r="HW264" s="192" t="s">
        <v>64</v>
      </c>
      <c r="HX264" s="192" t="s">
        <v>64</v>
      </c>
      <c r="HY264" s="192" t="s">
        <v>64</v>
      </c>
      <c r="HZ264" s="192" t="s">
        <v>64</v>
      </c>
      <c r="IA264" s="192" t="s">
        <v>64</v>
      </c>
      <c r="IB264" s="192" t="s">
        <v>64</v>
      </c>
      <c r="IC264" s="192" t="s">
        <v>64</v>
      </c>
      <c r="ID264" s="192" t="s">
        <v>64</v>
      </c>
      <c r="IE264" s="192" t="s">
        <v>64</v>
      </c>
      <c r="IF264" s="192" t="s">
        <v>64</v>
      </c>
      <c r="IG264" s="192" t="s">
        <v>64</v>
      </c>
      <c r="IH264" s="192" t="s">
        <v>64</v>
      </c>
      <c r="II264" s="192" t="s">
        <v>64</v>
      </c>
      <c r="IJ264" s="192" t="s">
        <v>64</v>
      </c>
      <c r="IK264" s="192" t="s">
        <v>64</v>
      </c>
      <c r="IL264" s="192" t="s">
        <v>64</v>
      </c>
      <c r="IM264" s="192" t="s">
        <v>490</v>
      </c>
      <c r="IN264" s="192" t="s">
        <v>797</v>
      </c>
      <c r="IO264" s="192" t="s">
        <v>489</v>
      </c>
      <c r="IP264" s="192" t="s">
        <v>487</v>
      </c>
      <c r="IQ264" s="192" t="s">
        <v>783</v>
      </c>
      <c r="IR264" s="192" t="s">
        <v>783</v>
      </c>
    </row>
    <row r="265" spans="1:252">
      <c r="A265" s="209" t="str">
        <f t="shared" si="4"/>
        <v>Report</v>
      </c>
      <c r="B265" s="192">
        <v>135097</v>
      </c>
      <c r="C265" s="192">
        <v>9166081</v>
      </c>
      <c r="D265" s="192" t="s">
        <v>1423</v>
      </c>
      <c r="E265" s="192" t="s">
        <v>794</v>
      </c>
      <c r="F265" s="192" t="s">
        <v>536</v>
      </c>
      <c r="G265" s="192" t="s">
        <v>536</v>
      </c>
      <c r="H265" s="192" t="s">
        <v>891</v>
      </c>
      <c r="I265" s="192" t="s">
        <v>1424</v>
      </c>
      <c r="J265" s="192" t="s">
        <v>781</v>
      </c>
      <c r="K265" s="192" t="s">
        <v>817</v>
      </c>
      <c r="L265" s="192" t="s">
        <v>817</v>
      </c>
      <c r="M265" s="192" t="s">
        <v>783</v>
      </c>
      <c r="N265" s="210" t="s">
        <v>784</v>
      </c>
      <c r="O265" s="211">
        <v>10033892</v>
      </c>
      <c r="P265" s="196">
        <v>43053</v>
      </c>
      <c r="Q265" s="196">
        <v>43055</v>
      </c>
      <c r="R265" s="196">
        <v>43109</v>
      </c>
      <c r="S265" s="192" t="s">
        <v>785</v>
      </c>
      <c r="T265" s="192" t="s">
        <v>786</v>
      </c>
      <c r="U265" s="192">
        <v>4</v>
      </c>
      <c r="V265" s="192">
        <v>4</v>
      </c>
      <c r="W265" s="192">
        <v>3</v>
      </c>
      <c r="X265" s="192">
        <v>3</v>
      </c>
      <c r="Y265" s="192">
        <v>3</v>
      </c>
      <c r="Z265" s="192">
        <v>4</v>
      </c>
      <c r="AA265" s="192" t="s">
        <v>783</v>
      </c>
      <c r="AB265" s="192" t="s">
        <v>490</v>
      </c>
      <c r="AC265" s="192" t="s">
        <v>783</v>
      </c>
      <c r="AD265" s="192" t="s">
        <v>783</v>
      </c>
      <c r="AE265" s="192" t="s">
        <v>783</v>
      </c>
      <c r="AF265" s="192" t="s">
        <v>783</v>
      </c>
      <c r="AG265" s="192" t="s">
        <v>783</v>
      </c>
      <c r="AH265" s="192" t="s">
        <v>783</v>
      </c>
      <c r="AI265" s="192" t="s">
        <v>783</v>
      </c>
      <c r="AJ265" s="192" t="s">
        <v>783</v>
      </c>
      <c r="AK265" s="192" t="s">
        <v>791</v>
      </c>
      <c r="AL265" s="192" t="s">
        <v>792</v>
      </c>
      <c r="AM265" s="192" t="s">
        <v>64</v>
      </c>
      <c r="AN265" s="192" t="s">
        <v>792</v>
      </c>
      <c r="AO265" s="192" t="s">
        <v>64</v>
      </c>
      <c r="AP265" s="192" t="s">
        <v>792</v>
      </c>
      <c r="AQ265" s="192" t="s">
        <v>64</v>
      </c>
      <c r="AR265" s="192" t="s">
        <v>64</v>
      </c>
      <c r="AS265" s="192" t="s">
        <v>792</v>
      </c>
      <c r="AT265" s="192" t="s">
        <v>64</v>
      </c>
      <c r="AU265" s="192" t="s">
        <v>64</v>
      </c>
      <c r="AV265" s="192" t="s">
        <v>64</v>
      </c>
      <c r="AW265" s="192" t="s">
        <v>64</v>
      </c>
      <c r="AX265" s="192" t="s">
        <v>64</v>
      </c>
      <c r="AY265" s="192" t="s">
        <v>64</v>
      </c>
      <c r="AZ265" s="192" t="s">
        <v>64</v>
      </c>
      <c r="BA265" s="192" t="s">
        <v>64</v>
      </c>
      <c r="BB265" s="192" t="s">
        <v>64</v>
      </c>
      <c r="BC265" s="192" t="s">
        <v>64</v>
      </c>
      <c r="BD265" s="192" t="s">
        <v>64</v>
      </c>
      <c r="BE265" s="192" t="s">
        <v>64</v>
      </c>
      <c r="BF265" s="192" t="s">
        <v>83</v>
      </c>
      <c r="BG265" s="192" t="s">
        <v>83</v>
      </c>
      <c r="BH265" s="192" t="s">
        <v>83</v>
      </c>
      <c r="BI265" s="192" t="s">
        <v>83</v>
      </c>
      <c r="BJ265" s="192" t="s">
        <v>64</v>
      </c>
      <c r="BK265" s="192" t="s">
        <v>64</v>
      </c>
      <c r="BL265" s="192" t="s">
        <v>64</v>
      </c>
      <c r="BM265" s="192" t="s">
        <v>64</v>
      </c>
      <c r="BN265" s="192" t="s">
        <v>65</v>
      </c>
      <c r="BO265" s="192" t="s">
        <v>65</v>
      </c>
      <c r="BP265" s="192" t="s">
        <v>64</v>
      </c>
      <c r="BQ265" s="192" t="s">
        <v>64</v>
      </c>
      <c r="BR265" s="192" t="s">
        <v>64</v>
      </c>
      <c r="BS265" s="192" t="s">
        <v>64</v>
      </c>
      <c r="BT265" s="192" t="s">
        <v>65</v>
      </c>
      <c r="BU265" s="192" t="s">
        <v>64</v>
      </c>
      <c r="BV265" s="192" t="s">
        <v>64</v>
      </c>
      <c r="BW265" s="192" t="s">
        <v>64</v>
      </c>
      <c r="BX265" s="192" t="s">
        <v>64</v>
      </c>
      <c r="BY265" s="192" t="s">
        <v>64</v>
      </c>
      <c r="BZ265" s="192" t="s">
        <v>64</v>
      </c>
      <c r="CA265" s="192" t="s">
        <v>64</v>
      </c>
      <c r="CB265" s="192" t="s">
        <v>64</v>
      </c>
      <c r="CC265" s="192" t="s">
        <v>64</v>
      </c>
      <c r="CD265" s="192" t="s">
        <v>64</v>
      </c>
      <c r="CE265" s="192" t="s">
        <v>64</v>
      </c>
      <c r="CF265" s="192" t="s">
        <v>64</v>
      </c>
      <c r="CG265" s="192" t="s">
        <v>64</v>
      </c>
      <c r="CH265" s="192" t="s">
        <v>64</v>
      </c>
      <c r="CI265" s="192" t="s">
        <v>64</v>
      </c>
      <c r="CJ265" s="192" t="s">
        <v>64</v>
      </c>
      <c r="CK265" s="192" t="s">
        <v>64</v>
      </c>
      <c r="CL265" s="192" t="s">
        <v>64</v>
      </c>
      <c r="CM265" s="192" t="s">
        <v>64</v>
      </c>
      <c r="CN265" s="192" t="s">
        <v>64</v>
      </c>
      <c r="CO265" s="192" t="s">
        <v>65</v>
      </c>
      <c r="CP265" s="192" t="s">
        <v>65</v>
      </c>
      <c r="CQ265" s="192" t="s">
        <v>65</v>
      </c>
      <c r="CR265" s="192" t="s">
        <v>83</v>
      </c>
      <c r="CS265" s="192" t="s">
        <v>83</v>
      </c>
      <c r="CT265" s="192" t="s">
        <v>83</v>
      </c>
      <c r="CU265" s="192" t="s">
        <v>64</v>
      </c>
      <c r="CV265" s="192" t="s">
        <v>64</v>
      </c>
      <c r="CW265" s="192" t="s">
        <v>64</v>
      </c>
      <c r="CX265" s="192" t="s">
        <v>64</v>
      </c>
      <c r="CY265" s="192" t="s">
        <v>64</v>
      </c>
      <c r="CZ265" s="192" t="s">
        <v>64</v>
      </c>
      <c r="DA265" s="192" t="s">
        <v>65</v>
      </c>
      <c r="DB265" s="192" t="s">
        <v>64</v>
      </c>
      <c r="DC265" s="192" t="s">
        <v>64</v>
      </c>
      <c r="DD265" s="192" t="s">
        <v>64</v>
      </c>
      <c r="DE265" s="192" t="s">
        <v>65</v>
      </c>
      <c r="DF265" s="192" t="s">
        <v>65</v>
      </c>
      <c r="DG265" s="192" t="s">
        <v>65</v>
      </c>
      <c r="DH265" s="192" t="s">
        <v>64</v>
      </c>
      <c r="DI265" s="192" t="s">
        <v>64</v>
      </c>
      <c r="DJ265" s="192" t="s">
        <v>64</v>
      </c>
      <c r="DK265" s="192" t="s">
        <v>64</v>
      </c>
      <c r="DL265" s="192" t="s">
        <v>64</v>
      </c>
      <c r="DM265" s="192" t="s">
        <v>64</v>
      </c>
      <c r="DN265" s="192" t="s">
        <v>64</v>
      </c>
      <c r="DO265" s="192" t="s">
        <v>64</v>
      </c>
      <c r="DP265" s="192" t="s">
        <v>64</v>
      </c>
      <c r="DQ265" s="192" t="s">
        <v>64</v>
      </c>
      <c r="DR265" s="192" t="s">
        <v>64</v>
      </c>
      <c r="DS265" s="192" t="s">
        <v>64</v>
      </c>
      <c r="DT265" s="192" t="s">
        <v>64</v>
      </c>
      <c r="DU265" s="192" t="s">
        <v>64</v>
      </c>
      <c r="DV265" s="192" t="s">
        <v>64</v>
      </c>
      <c r="DW265" s="192" t="s">
        <v>64</v>
      </c>
      <c r="DX265" s="192" t="s">
        <v>64</v>
      </c>
      <c r="DY265" s="192" t="s">
        <v>64</v>
      </c>
      <c r="DZ265" s="192" t="s">
        <v>64</v>
      </c>
      <c r="EA265" s="192" t="s">
        <v>64</v>
      </c>
      <c r="EB265" s="192" t="s">
        <v>64</v>
      </c>
      <c r="EC265" s="192" t="s">
        <v>64</v>
      </c>
      <c r="ED265" s="192" t="s">
        <v>64</v>
      </c>
      <c r="EE265" s="192" t="s">
        <v>64</v>
      </c>
      <c r="EF265" s="192" t="s">
        <v>64</v>
      </c>
      <c r="EG265" s="192" t="s">
        <v>64</v>
      </c>
      <c r="EH265" s="192" t="s">
        <v>64</v>
      </c>
      <c r="EI265" s="192" t="s">
        <v>64</v>
      </c>
      <c r="EJ265" s="192" t="s">
        <v>64</v>
      </c>
      <c r="EK265" s="192" t="s">
        <v>64</v>
      </c>
      <c r="EL265" s="192" t="s">
        <v>64</v>
      </c>
      <c r="EM265" s="192" t="s">
        <v>64</v>
      </c>
      <c r="EN265" s="192" t="s">
        <v>64</v>
      </c>
      <c r="EO265" s="192" t="s">
        <v>64</v>
      </c>
      <c r="EP265" s="192" t="s">
        <v>64</v>
      </c>
      <c r="EQ265" s="192" t="s">
        <v>64</v>
      </c>
      <c r="ER265" s="192" t="s">
        <v>64</v>
      </c>
      <c r="ES265" s="192" t="s">
        <v>64</v>
      </c>
      <c r="ET265" s="192" t="s">
        <v>64</v>
      </c>
      <c r="EU265" s="192" t="s">
        <v>64</v>
      </c>
      <c r="EV265" s="192" t="s">
        <v>64</v>
      </c>
      <c r="EW265" s="192" t="s">
        <v>64</v>
      </c>
      <c r="EX265" s="192" t="s">
        <v>64</v>
      </c>
      <c r="EY265" s="192" t="s">
        <v>64</v>
      </c>
      <c r="EZ265" s="192" t="s">
        <v>64</v>
      </c>
      <c r="FA265" s="192" t="s">
        <v>64</v>
      </c>
      <c r="FB265" s="192" t="s">
        <v>64</v>
      </c>
      <c r="FC265" s="192" t="s">
        <v>64</v>
      </c>
      <c r="FD265" s="192" t="s">
        <v>64</v>
      </c>
      <c r="FE265" s="192" t="s">
        <v>64</v>
      </c>
      <c r="FF265" s="192" t="s">
        <v>64</v>
      </c>
      <c r="FG265" s="192" t="s">
        <v>64</v>
      </c>
      <c r="FH265" s="192" t="s">
        <v>64</v>
      </c>
      <c r="FI265" s="192" t="s">
        <v>64</v>
      </c>
      <c r="FJ265" s="192" t="s">
        <v>64</v>
      </c>
      <c r="FK265" s="192" t="s">
        <v>64</v>
      </c>
      <c r="FL265" s="192" t="s">
        <v>64</v>
      </c>
      <c r="FM265" s="192" t="s">
        <v>64</v>
      </c>
      <c r="FN265" s="192" t="s">
        <v>64</v>
      </c>
      <c r="FO265" s="192" t="s">
        <v>64</v>
      </c>
      <c r="FP265" s="192" t="s">
        <v>64</v>
      </c>
      <c r="FQ265" s="192" t="s">
        <v>64</v>
      </c>
      <c r="FR265" s="192" t="s">
        <v>64</v>
      </c>
      <c r="FS265" s="192" t="s">
        <v>64</v>
      </c>
      <c r="FT265" s="192" t="s">
        <v>64</v>
      </c>
      <c r="FU265" s="192" t="s">
        <v>64</v>
      </c>
      <c r="FV265" s="192" t="s">
        <v>64</v>
      </c>
      <c r="FW265" s="192" t="s">
        <v>64</v>
      </c>
      <c r="FX265" s="192" t="s">
        <v>65</v>
      </c>
      <c r="FY265" s="192" t="s">
        <v>64</v>
      </c>
      <c r="FZ265" s="192" t="s">
        <v>64</v>
      </c>
      <c r="GA265" s="192" t="s">
        <v>64</v>
      </c>
      <c r="GB265" s="192" t="s">
        <v>64</v>
      </c>
      <c r="GC265" s="192" t="s">
        <v>64</v>
      </c>
      <c r="GD265" s="192" t="s">
        <v>64</v>
      </c>
      <c r="GE265" s="192" t="s">
        <v>64</v>
      </c>
      <c r="GF265" s="192" t="s">
        <v>64</v>
      </c>
      <c r="GG265" s="192" t="s">
        <v>64</v>
      </c>
      <c r="GH265" s="192" t="s">
        <v>64</v>
      </c>
      <c r="GI265" s="192" t="s">
        <v>64</v>
      </c>
      <c r="GJ265" s="192" t="s">
        <v>64</v>
      </c>
      <c r="GK265" s="192" t="s">
        <v>64</v>
      </c>
      <c r="GL265" s="192" t="s">
        <v>64</v>
      </c>
      <c r="GM265" s="192" t="s">
        <v>64</v>
      </c>
      <c r="GN265" s="192" t="s">
        <v>83</v>
      </c>
      <c r="GO265" s="192" t="s">
        <v>64</v>
      </c>
      <c r="GP265" s="192" t="s">
        <v>64</v>
      </c>
      <c r="GQ265" s="192" t="s">
        <v>64</v>
      </c>
      <c r="GR265" s="192" t="s">
        <v>64</v>
      </c>
      <c r="GS265" s="192" t="s">
        <v>64</v>
      </c>
      <c r="GT265" s="192" t="s">
        <v>64</v>
      </c>
      <c r="GU265" s="192" t="s">
        <v>64</v>
      </c>
      <c r="GV265" s="192" t="s">
        <v>64</v>
      </c>
      <c r="GW265" s="192" t="s">
        <v>64</v>
      </c>
      <c r="GX265" s="192" t="s">
        <v>64</v>
      </c>
      <c r="GY265" s="192" t="s">
        <v>64</v>
      </c>
      <c r="GZ265" s="192" t="s">
        <v>64</v>
      </c>
      <c r="HA265" s="192" t="s">
        <v>64</v>
      </c>
      <c r="HB265" s="192" t="s">
        <v>64</v>
      </c>
      <c r="HC265" s="192" t="s">
        <v>64</v>
      </c>
      <c r="HD265" s="192" t="s">
        <v>64</v>
      </c>
      <c r="HE265" s="192" t="s">
        <v>64</v>
      </c>
      <c r="HF265" s="192" t="s">
        <v>64</v>
      </c>
      <c r="HG265" s="192" t="s">
        <v>64</v>
      </c>
      <c r="HH265" s="192" t="s">
        <v>64</v>
      </c>
      <c r="HI265" s="192" t="s">
        <v>64</v>
      </c>
      <c r="HJ265" s="192" t="s">
        <v>64</v>
      </c>
      <c r="HK265" s="192" t="s">
        <v>64</v>
      </c>
      <c r="HL265" s="192" t="s">
        <v>64</v>
      </c>
      <c r="HM265" s="192" t="s">
        <v>64</v>
      </c>
      <c r="HN265" s="192" t="s">
        <v>64</v>
      </c>
      <c r="HO265" s="192" t="s">
        <v>64</v>
      </c>
      <c r="HP265" s="192" t="s">
        <v>64</v>
      </c>
      <c r="HQ265" s="192" t="s">
        <v>64</v>
      </c>
      <c r="HR265" s="192" t="s">
        <v>64</v>
      </c>
      <c r="HS265" s="192" t="s">
        <v>64</v>
      </c>
      <c r="HT265" s="192" t="s">
        <v>64</v>
      </c>
      <c r="HU265" s="192" t="s">
        <v>64</v>
      </c>
      <c r="HV265" s="192" t="s">
        <v>64</v>
      </c>
      <c r="HW265" s="192" t="s">
        <v>64</v>
      </c>
      <c r="HX265" s="192" t="s">
        <v>64</v>
      </c>
      <c r="HY265" s="192" t="s">
        <v>64</v>
      </c>
      <c r="HZ265" s="192" t="s">
        <v>64</v>
      </c>
      <c r="IA265" s="192" t="s">
        <v>64</v>
      </c>
      <c r="IB265" s="192" t="s">
        <v>64</v>
      </c>
      <c r="IC265" s="192" t="s">
        <v>64</v>
      </c>
      <c r="ID265" s="192" t="s">
        <v>64</v>
      </c>
      <c r="IE265" s="192" t="s">
        <v>64</v>
      </c>
      <c r="IF265" s="192" t="s">
        <v>64</v>
      </c>
      <c r="IG265" s="192" t="s">
        <v>64</v>
      </c>
      <c r="IH265" s="192" t="s">
        <v>64</v>
      </c>
      <c r="II265" s="192" t="s">
        <v>65</v>
      </c>
      <c r="IJ265" s="192" t="s">
        <v>65</v>
      </c>
      <c r="IK265" s="192" t="s">
        <v>65</v>
      </c>
      <c r="IL265" s="192" t="s">
        <v>65</v>
      </c>
      <c r="IM265" s="192" t="s">
        <v>489</v>
      </c>
      <c r="IN265" s="192" t="s">
        <v>797</v>
      </c>
      <c r="IO265" s="192" t="s">
        <v>489</v>
      </c>
      <c r="IP265" s="192" t="s">
        <v>487</v>
      </c>
      <c r="IQ265" s="192" t="s">
        <v>783</v>
      </c>
      <c r="IR265" s="192" t="s">
        <v>783</v>
      </c>
    </row>
    <row r="266" spans="1:252">
      <c r="A266" s="209" t="str">
        <f t="shared" si="4"/>
        <v>Report</v>
      </c>
      <c r="B266" s="192">
        <v>139997</v>
      </c>
      <c r="C266" s="192">
        <v>9316014</v>
      </c>
      <c r="D266" s="192" t="s">
        <v>1425</v>
      </c>
      <c r="E266" s="192" t="s">
        <v>794</v>
      </c>
      <c r="F266" s="192" t="s">
        <v>535</v>
      </c>
      <c r="G266" s="192" t="s">
        <v>535</v>
      </c>
      <c r="H266" s="192" t="s">
        <v>885</v>
      </c>
      <c r="I266" s="192" t="s">
        <v>1426</v>
      </c>
      <c r="J266" s="192" t="s">
        <v>781</v>
      </c>
      <c r="K266" s="192" t="s">
        <v>781</v>
      </c>
      <c r="L266" s="192" t="s">
        <v>782</v>
      </c>
      <c r="M266" s="192" t="s">
        <v>783</v>
      </c>
      <c r="N266" s="210" t="s">
        <v>784</v>
      </c>
      <c r="O266" s="211">
        <v>10033962</v>
      </c>
      <c r="P266" s="196">
        <v>43172</v>
      </c>
      <c r="Q266" s="196">
        <v>43174</v>
      </c>
      <c r="R266" s="196">
        <v>43207</v>
      </c>
      <c r="S266" s="192" t="s">
        <v>785</v>
      </c>
      <c r="T266" s="192" t="s">
        <v>786</v>
      </c>
      <c r="U266" s="192">
        <v>2</v>
      </c>
      <c r="V266" s="192">
        <v>2</v>
      </c>
      <c r="W266" s="192">
        <v>2</v>
      </c>
      <c r="X266" s="192">
        <v>2</v>
      </c>
      <c r="Y266" s="192">
        <v>2</v>
      </c>
      <c r="Z266" s="192" t="s">
        <v>783</v>
      </c>
      <c r="AA266" s="192">
        <v>0</v>
      </c>
      <c r="AB266" s="192" t="s">
        <v>489</v>
      </c>
      <c r="AC266" s="192" t="s">
        <v>487</v>
      </c>
      <c r="AD266" s="192" t="s">
        <v>783</v>
      </c>
      <c r="AE266" s="192" t="s">
        <v>783</v>
      </c>
      <c r="AF266" s="192" t="s">
        <v>783</v>
      </c>
      <c r="AG266" s="192" t="s">
        <v>783</v>
      </c>
      <c r="AH266" s="192" t="s">
        <v>783</v>
      </c>
      <c r="AI266" s="192" t="s">
        <v>783</v>
      </c>
      <c r="AJ266" s="192" t="s">
        <v>783</v>
      </c>
      <c r="AK266" s="192" t="s">
        <v>787</v>
      </c>
      <c r="AL266" s="192" t="s">
        <v>64</v>
      </c>
      <c r="AM266" s="192" t="s">
        <v>64</v>
      </c>
      <c r="AN266" s="192" t="s">
        <v>64</v>
      </c>
      <c r="AO266" s="192" t="s">
        <v>64</v>
      </c>
      <c r="AP266" s="192" t="s">
        <v>64</v>
      </c>
      <c r="AQ266" s="192" t="s">
        <v>64</v>
      </c>
      <c r="AR266" s="192" t="s">
        <v>64</v>
      </c>
      <c r="AS266" s="192" t="s">
        <v>64</v>
      </c>
      <c r="AT266" s="192" t="s">
        <v>64</v>
      </c>
      <c r="AU266" s="192" t="s">
        <v>64</v>
      </c>
      <c r="AV266" s="192" t="s">
        <v>64</v>
      </c>
      <c r="AW266" s="192" t="s">
        <v>64</v>
      </c>
      <c r="AX266" s="192" t="s">
        <v>64</v>
      </c>
      <c r="AY266" s="192" t="s">
        <v>64</v>
      </c>
      <c r="AZ266" s="192" t="s">
        <v>64</v>
      </c>
      <c r="BA266" s="192" t="s">
        <v>64</v>
      </c>
      <c r="BB266" s="192" t="s">
        <v>82</v>
      </c>
      <c r="BC266" s="192" t="s">
        <v>64</v>
      </c>
      <c r="BD266" s="192" t="s">
        <v>64</v>
      </c>
      <c r="BE266" s="192" t="s">
        <v>64</v>
      </c>
      <c r="BF266" s="192" t="s">
        <v>64</v>
      </c>
      <c r="BG266" s="192" t="s">
        <v>64</v>
      </c>
      <c r="BH266" s="192" t="s">
        <v>64</v>
      </c>
      <c r="BI266" s="192" t="s">
        <v>64</v>
      </c>
      <c r="BJ266" s="192" t="s">
        <v>82</v>
      </c>
      <c r="BK266" s="192" t="s">
        <v>64</v>
      </c>
      <c r="BL266" s="192" t="s">
        <v>64</v>
      </c>
      <c r="BM266" s="192" t="s">
        <v>64</v>
      </c>
      <c r="BN266" s="192" t="s">
        <v>64</v>
      </c>
      <c r="BO266" s="192" t="s">
        <v>64</v>
      </c>
      <c r="BP266" s="192" t="s">
        <v>64</v>
      </c>
      <c r="BQ266" s="192" t="s">
        <v>64</v>
      </c>
      <c r="BR266" s="192" t="s">
        <v>64</v>
      </c>
      <c r="BS266" s="192" t="s">
        <v>64</v>
      </c>
      <c r="BT266" s="192" t="s">
        <v>64</v>
      </c>
      <c r="BU266" s="192" t="s">
        <v>64</v>
      </c>
      <c r="BV266" s="192" t="s">
        <v>64</v>
      </c>
      <c r="BW266" s="192" t="s">
        <v>64</v>
      </c>
      <c r="BX266" s="192" t="s">
        <v>64</v>
      </c>
      <c r="BY266" s="192" t="s">
        <v>64</v>
      </c>
      <c r="BZ266" s="192" t="s">
        <v>64</v>
      </c>
      <c r="CA266" s="192" t="s">
        <v>64</v>
      </c>
      <c r="CB266" s="192" t="s">
        <v>64</v>
      </c>
      <c r="CC266" s="192" t="s">
        <v>64</v>
      </c>
      <c r="CD266" s="192" t="s">
        <v>64</v>
      </c>
      <c r="CE266" s="192" t="s">
        <v>64</v>
      </c>
      <c r="CF266" s="192" t="s">
        <v>64</v>
      </c>
      <c r="CG266" s="192" t="s">
        <v>64</v>
      </c>
      <c r="CH266" s="192" t="s">
        <v>64</v>
      </c>
      <c r="CI266" s="192" t="s">
        <v>64</v>
      </c>
      <c r="CJ266" s="192" t="s">
        <v>64</v>
      </c>
      <c r="CK266" s="192" t="s">
        <v>64</v>
      </c>
      <c r="CL266" s="192" t="s">
        <v>64</v>
      </c>
      <c r="CM266" s="192" t="s">
        <v>64</v>
      </c>
      <c r="CN266" s="192" t="s">
        <v>64</v>
      </c>
      <c r="CO266" s="192" t="s">
        <v>64</v>
      </c>
      <c r="CP266" s="192" t="s">
        <v>64</v>
      </c>
      <c r="CQ266" s="192" t="s">
        <v>64</v>
      </c>
      <c r="CR266" s="192" t="s">
        <v>82</v>
      </c>
      <c r="CS266" s="192" t="s">
        <v>82</v>
      </c>
      <c r="CT266" s="192" t="s">
        <v>82</v>
      </c>
      <c r="CU266" s="192" t="s">
        <v>64</v>
      </c>
      <c r="CV266" s="192" t="s">
        <v>64</v>
      </c>
      <c r="CW266" s="192" t="s">
        <v>64</v>
      </c>
      <c r="CX266" s="192" t="s">
        <v>64</v>
      </c>
      <c r="CY266" s="192" t="s">
        <v>64</v>
      </c>
      <c r="CZ266" s="192" t="s">
        <v>64</v>
      </c>
      <c r="DA266" s="192" t="s">
        <v>64</v>
      </c>
      <c r="DB266" s="192" t="s">
        <v>64</v>
      </c>
      <c r="DC266" s="192" t="s">
        <v>64</v>
      </c>
      <c r="DD266" s="192" t="s">
        <v>64</v>
      </c>
      <c r="DE266" s="192" t="s">
        <v>64</v>
      </c>
      <c r="DF266" s="192" t="s">
        <v>64</v>
      </c>
      <c r="DG266" s="192" t="s">
        <v>64</v>
      </c>
      <c r="DH266" s="192" t="s">
        <v>64</v>
      </c>
      <c r="DI266" s="192" t="s">
        <v>64</v>
      </c>
      <c r="DJ266" s="192" t="s">
        <v>64</v>
      </c>
      <c r="DK266" s="192" t="s">
        <v>64</v>
      </c>
      <c r="DL266" s="192" t="s">
        <v>64</v>
      </c>
      <c r="DM266" s="192" t="s">
        <v>64</v>
      </c>
      <c r="DN266" s="192" t="s">
        <v>64</v>
      </c>
      <c r="DO266" s="192" t="s">
        <v>64</v>
      </c>
      <c r="DP266" s="192" t="s">
        <v>64</v>
      </c>
      <c r="DQ266" s="192" t="s">
        <v>64</v>
      </c>
      <c r="DR266" s="192" t="s">
        <v>64</v>
      </c>
      <c r="DS266" s="192" t="s">
        <v>64</v>
      </c>
      <c r="DT266" s="192" t="s">
        <v>82</v>
      </c>
      <c r="DU266" s="192" t="s">
        <v>82</v>
      </c>
      <c r="DV266" s="192" t="s">
        <v>82</v>
      </c>
      <c r="DW266" s="192" t="s">
        <v>82</v>
      </c>
      <c r="DX266" s="192" t="s">
        <v>82</v>
      </c>
      <c r="DY266" s="192" t="s">
        <v>82</v>
      </c>
      <c r="DZ266" s="192" t="s">
        <v>82</v>
      </c>
      <c r="EA266" s="192" t="s">
        <v>82</v>
      </c>
      <c r="EB266" s="192" t="s">
        <v>82</v>
      </c>
      <c r="EC266" s="192" t="s">
        <v>82</v>
      </c>
      <c r="ED266" s="192" t="s">
        <v>82</v>
      </c>
      <c r="EE266" s="192" t="s">
        <v>82</v>
      </c>
      <c r="EF266" s="192" t="s">
        <v>82</v>
      </c>
      <c r="EG266" s="192" t="s">
        <v>82</v>
      </c>
      <c r="EH266" s="192" t="s">
        <v>64</v>
      </c>
      <c r="EI266" s="192" t="s">
        <v>64</v>
      </c>
      <c r="EJ266" s="192" t="s">
        <v>64</v>
      </c>
      <c r="EK266" s="192" t="s">
        <v>64</v>
      </c>
      <c r="EL266" s="192" t="s">
        <v>64</v>
      </c>
      <c r="EM266" s="192" t="s">
        <v>64</v>
      </c>
      <c r="EN266" s="192" t="s">
        <v>64</v>
      </c>
      <c r="EO266" s="192" t="s">
        <v>64</v>
      </c>
      <c r="EP266" s="192" t="s">
        <v>64</v>
      </c>
      <c r="EQ266" s="192" t="s">
        <v>64</v>
      </c>
      <c r="ER266" s="192" t="s">
        <v>64</v>
      </c>
      <c r="ES266" s="192" t="s">
        <v>64</v>
      </c>
      <c r="ET266" s="192" t="s">
        <v>64</v>
      </c>
      <c r="EU266" s="192" t="s">
        <v>64</v>
      </c>
      <c r="EV266" s="192" t="s">
        <v>64</v>
      </c>
      <c r="EW266" s="192" t="s">
        <v>64</v>
      </c>
      <c r="EX266" s="192" t="s">
        <v>64</v>
      </c>
      <c r="EY266" s="192" t="s">
        <v>64</v>
      </c>
      <c r="EZ266" s="192" t="s">
        <v>64</v>
      </c>
      <c r="FA266" s="192" t="s">
        <v>64</v>
      </c>
      <c r="FB266" s="192" t="s">
        <v>64</v>
      </c>
      <c r="FC266" s="192" t="s">
        <v>64</v>
      </c>
      <c r="FD266" s="192" t="s">
        <v>64</v>
      </c>
      <c r="FE266" s="192" t="s">
        <v>82</v>
      </c>
      <c r="FF266" s="192" t="s">
        <v>82</v>
      </c>
      <c r="FG266" s="192" t="s">
        <v>82</v>
      </c>
      <c r="FH266" s="192" t="s">
        <v>82</v>
      </c>
      <c r="FI266" s="192" t="s">
        <v>82</v>
      </c>
      <c r="FJ266" s="192" t="s">
        <v>82</v>
      </c>
      <c r="FK266" s="192" t="s">
        <v>64</v>
      </c>
      <c r="FL266" s="192" t="s">
        <v>64</v>
      </c>
      <c r="FM266" s="192" t="s">
        <v>64</v>
      </c>
      <c r="FN266" s="192" t="s">
        <v>64</v>
      </c>
      <c r="FO266" s="192" t="s">
        <v>64</v>
      </c>
      <c r="FP266" s="192" t="s">
        <v>64</v>
      </c>
      <c r="FQ266" s="192" t="s">
        <v>64</v>
      </c>
      <c r="FR266" s="192" t="s">
        <v>64</v>
      </c>
      <c r="FS266" s="192" t="s">
        <v>64</v>
      </c>
      <c r="FT266" s="192" t="s">
        <v>64</v>
      </c>
      <c r="FU266" s="192" t="s">
        <v>64</v>
      </c>
      <c r="FV266" s="192" t="s">
        <v>82</v>
      </c>
      <c r="FW266" s="192" t="s">
        <v>64</v>
      </c>
      <c r="FX266" s="192" t="s">
        <v>64</v>
      </c>
      <c r="FY266" s="192" t="s">
        <v>64</v>
      </c>
      <c r="FZ266" s="192" t="s">
        <v>64</v>
      </c>
      <c r="GA266" s="192" t="s">
        <v>64</v>
      </c>
      <c r="GB266" s="192" t="s">
        <v>64</v>
      </c>
      <c r="GC266" s="192" t="s">
        <v>64</v>
      </c>
      <c r="GD266" s="192" t="s">
        <v>64</v>
      </c>
      <c r="GE266" s="192" t="s">
        <v>64</v>
      </c>
      <c r="GF266" s="192" t="s">
        <v>64</v>
      </c>
      <c r="GG266" s="192" t="s">
        <v>64</v>
      </c>
      <c r="GH266" s="192" t="s">
        <v>64</v>
      </c>
      <c r="GI266" s="192" t="s">
        <v>64</v>
      </c>
      <c r="GJ266" s="192" t="s">
        <v>64</v>
      </c>
      <c r="GK266" s="192" t="s">
        <v>64</v>
      </c>
      <c r="GL266" s="192" t="s">
        <v>64</v>
      </c>
      <c r="GM266" s="192" t="s">
        <v>64</v>
      </c>
      <c r="GN266" s="192" t="s">
        <v>82</v>
      </c>
      <c r="GO266" s="192" t="s">
        <v>64</v>
      </c>
      <c r="GP266" s="192" t="s">
        <v>64</v>
      </c>
      <c r="GQ266" s="192" t="s">
        <v>64</v>
      </c>
      <c r="GR266" s="192" t="s">
        <v>64</v>
      </c>
      <c r="GS266" s="192" t="s">
        <v>64</v>
      </c>
      <c r="GT266" s="192" t="s">
        <v>64</v>
      </c>
      <c r="GU266" s="192" t="s">
        <v>64</v>
      </c>
      <c r="GV266" s="192" t="s">
        <v>64</v>
      </c>
      <c r="GW266" s="192" t="s">
        <v>64</v>
      </c>
      <c r="GX266" s="192" t="s">
        <v>64</v>
      </c>
      <c r="GY266" s="192" t="s">
        <v>64</v>
      </c>
      <c r="GZ266" s="192" t="s">
        <v>64</v>
      </c>
      <c r="HA266" s="192" t="s">
        <v>64</v>
      </c>
      <c r="HB266" s="192" t="s">
        <v>64</v>
      </c>
      <c r="HC266" s="192" t="s">
        <v>82</v>
      </c>
      <c r="HD266" s="192" t="s">
        <v>64</v>
      </c>
      <c r="HE266" s="192" t="s">
        <v>82</v>
      </c>
      <c r="HF266" s="192" t="s">
        <v>64</v>
      </c>
      <c r="HG266" s="192" t="s">
        <v>64</v>
      </c>
      <c r="HH266" s="192" t="s">
        <v>64</v>
      </c>
      <c r="HI266" s="192" t="s">
        <v>64</v>
      </c>
      <c r="HJ266" s="192" t="s">
        <v>64</v>
      </c>
      <c r="HK266" s="192" t="s">
        <v>64</v>
      </c>
      <c r="HL266" s="192" t="s">
        <v>64</v>
      </c>
      <c r="HM266" s="192" t="s">
        <v>64</v>
      </c>
      <c r="HN266" s="192" t="s">
        <v>64</v>
      </c>
      <c r="HO266" s="192" t="s">
        <v>82</v>
      </c>
      <c r="HP266" s="192" t="s">
        <v>82</v>
      </c>
      <c r="HQ266" s="192" t="s">
        <v>82</v>
      </c>
      <c r="HR266" s="192" t="s">
        <v>82</v>
      </c>
      <c r="HS266" s="192" t="s">
        <v>64</v>
      </c>
      <c r="HT266" s="192" t="s">
        <v>64</v>
      </c>
      <c r="HU266" s="192" t="s">
        <v>64</v>
      </c>
      <c r="HV266" s="192" t="s">
        <v>64</v>
      </c>
      <c r="HW266" s="192" t="s">
        <v>64</v>
      </c>
      <c r="HX266" s="192" t="s">
        <v>64</v>
      </c>
      <c r="HY266" s="192" t="s">
        <v>64</v>
      </c>
      <c r="HZ266" s="192" t="s">
        <v>64</v>
      </c>
      <c r="IA266" s="192" t="s">
        <v>64</v>
      </c>
      <c r="IB266" s="192" t="s">
        <v>64</v>
      </c>
      <c r="IC266" s="192" t="s">
        <v>64</v>
      </c>
      <c r="ID266" s="192" t="s">
        <v>64</v>
      </c>
      <c r="IE266" s="192" t="s">
        <v>64</v>
      </c>
      <c r="IF266" s="192" t="s">
        <v>64</v>
      </c>
      <c r="IG266" s="192" t="s">
        <v>64</v>
      </c>
      <c r="IH266" s="192" t="s">
        <v>64</v>
      </c>
      <c r="II266" s="192" t="s">
        <v>64</v>
      </c>
      <c r="IJ266" s="192" t="s">
        <v>64</v>
      </c>
      <c r="IK266" s="192" t="s">
        <v>64</v>
      </c>
      <c r="IL266" s="192" t="s">
        <v>64</v>
      </c>
      <c r="IM266" s="192" t="s">
        <v>490</v>
      </c>
      <c r="IN266" s="192" t="s">
        <v>83</v>
      </c>
      <c r="IO266" s="192" t="s">
        <v>489</v>
      </c>
      <c r="IP266" s="192" t="s">
        <v>487</v>
      </c>
      <c r="IQ266" s="192" t="s">
        <v>82</v>
      </c>
      <c r="IR266" s="192" t="s">
        <v>82</v>
      </c>
    </row>
    <row r="267" spans="1:252">
      <c r="A267" s="209" t="str">
        <f t="shared" si="4"/>
        <v>Report</v>
      </c>
      <c r="B267" s="192">
        <v>126118</v>
      </c>
      <c r="C267" s="192">
        <v>9386072</v>
      </c>
      <c r="D267" s="192" t="s">
        <v>1427</v>
      </c>
      <c r="E267" s="192" t="s">
        <v>794</v>
      </c>
      <c r="F267" s="192" t="s">
        <v>535</v>
      </c>
      <c r="G267" s="192" t="s">
        <v>535</v>
      </c>
      <c r="H267" s="192" t="s">
        <v>802</v>
      </c>
      <c r="I267" s="192" t="s">
        <v>1428</v>
      </c>
      <c r="J267" s="192" t="s">
        <v>781</v>
      </c>
      <c r="K267" s="192" t="s">
        <v>941</v>
      </c>
      <c r="L267" s="192" t="s">
        <v>834</v>
      </c>
      <c r="M267" s="192" t="s">
        <v>783</v>
      </c>
      <c r="N267" s="210" t="s">
        <v>784</v>
      </c>
      <c r="O267" s="211">
        <v>10020825</v>
      </c>
      <c r="P267" s="196">
        <v>43060</v>
      </c>
      <c r="Q267" s="196">
        <v>43062</v>
      </c>
      <c r="R267" s="196">
        <v>43133</v>
      </c>
      <c r="S267" s="192" t="s">
        <v>785</v>
      </c>
      <c r="T267" s="192" t="s">
        <v>786</v>
      </c>
      <c r="U267" s="192">
        <v>4</v>
      </c>
      <c r="V267" s="192">
        <v>4</v>
      </c>
      <c r="W267" s="192">
        <v>3</v>
      </c>
      <c r="X267" s="192">
        <v>4</v>
      </c>
      <c r="Y267" s="192">
        <v>3</v>
      </c>
      <c r="Z267" s="192">
        <v>4</v>
      </c>
      <c r="AA267" s="192" t="s">
        <v>783</v>
      </c>
      <c r="AB267" s="192" t="s">
        <v>490</v>
      </c>
      <c r="AC267" s="192" t="s">
        <v>783</v>
      </c>
      <c r="AD267" s="192" t="s">
        <v>783</v>
      </c>
      <c r="AE267" s="192" t="s">
        <v>783</v>
      </c>
      <c r="AF267" s="192" t="s">
        <v>783</v>
      </c>
      <c r="AG267" s="192" t="s">
        <v>783</v>
      </c>
      <c r="AH267" s="192" t="s">
        <v>783</v>
      </c>
      <c r="AI267" s="192" t="s">
        <v>783</v>
      </c>
      <c r="AJ267" s="192" t="s">
        <v>783</v>
      </c>
      <c r="AK267" s="192" t="s">
        <v>791</v>
      </c>
      <c r="AL267" s="192" t="s">
        <v>64</v>
      </c>
      <c r="AM267" s="192" t="s">
        <v>64</v>
      </c>
      <c r="AN267" s="192" t="s">
        <v>792</v>
      </c>
      <c r="AO267" s="192" t="s">
        <v>792</v>
      </c>
      <c r="AP267" s="192" t="s">
        <v>64</v>
      </c>
      <c r="AQ267" s="192" t="s">
        <v>792</v>
      </c>
      <c r="AR267" s="192" t="s">
        <v>64</v>
      </c>
      <c r="AS267" s="192" t="s">
        <v>792</v>
      </c>
      <c r="AT267" s="192" t="s">
        <v>64</v>
      </c>
      <c r="AU267" s="192" t="s">
        <v>64</v>
      </c>
      <c r="AV267" s="192" t="s">
        <v>64</v>
      </c>
      <c r="AW267" s="192" t="s">
        <v>64</v>
      </c>
      <c r="AX267" s="192" t="s">
        <v>64</v>
      </c>
      <c r="AY267" s="192" t="s">
        <v>64</v>
      </c>
      <c r="AZ267" s="192" t="s">
        <v>64</v>
      </c>
      <c r="BA267" s="192" t="s">
        <v>64</v>
      </c>
      <c r="BB267" s="192" t="s">
        <v>64</v>
      </c>
      <c r="BC267" s="192" t="s">
        <v>64</v>
      </c>
      <c r="BD267" s="192" t="s">
        <v>64</v>
      </c>
      <c r="BE267" s="192" t="s">
        <v>64</v>
      </c>
      <c r="BF267" s="192" t="s">
        <v>64</v>
      </c>
      <c r="BG267" s="192" t="s">
        <v>64</v>
      </c>
      <c r="BH267" s="192" t="s">
        <v>64</v>
      </c>
      <c r="BI267" s="192" t="s">
        <v>64</v>
      </c>
      <c r="BJ267" s="192" t="s">
        <v>64</v>
      </c>
      <c r="BK267" s="192" t="s">
        <v>83</v>
      </c>
      <c r="BL267" s="192" t="s">
        <v>64</v>
      </c>
      <c r="BM267" s="192" t="s">
        <v>64</v>
      </c>
      <c r="BN267" s="192" t="s">
        <v>64</v>
      </c>
      <c r="BO267" s="192" t="s">
        <v>64</v>
      </c>
      <c r="BP267" s="192" t="s">
        <v>64</v>
      </c>
      <c r="BQ267" s="192" t="s">
        <v>64</v>
      </c>
      <c r="BR267" s="192" t="s">
        <v>64</v>
      </c>
      <c r="BS267" s="192" t="s">
        <v>64</v>
      </c>
      <c r="BT267" s="192" t="s">
        <v>64</v>
      </c>
      <c r="BU267" s="192" t="s">
        <v>64</v>
      </c>
      <c r="BV267" s="192" t="s">
        <v>64</v>
      </c>
      <c r="BW267" s="192" t="s">
        <v>64</v>
      </c>
      <c r="BX267" s="192" t="s">
        <v>64</v>
      </c>
      <c r="BY267" s="192" t="s">
        <v>64</v>
      </c>
      <c r="BZ267" s="192" t="s">
        <v>64</v>
      </c>
      <c r="CA267" s="192" t="s">
        <v>64</v>
      </c>
      <c r="CB267" s="192" t="s">
        <v>64</v>
      </c>
      <c r="CC267" s="192" t="s">
        <v>64</v>
      </c>
      <c r="CD267" s="192" t="s">
        <v>64</v>
      </c>
      <c r="CE267" s="192" t="s">
        <v>64</v>
      </c>
      <c r="CF267" s="192" t="s">
        <v>64</v>
      </c>
      <c r="CG267" s="192" t="s">
        <v>64</v>
      </c>
      <c r="CH267" s="192" t="s">
        <v>64</v>
      </c>
      <c r="CI267" s="192" t="s">
        <v>64</v>
      </c>
      <c r="CJ267" s="192" t="s">
        <v>64</v>
      </c>
      <c r="CK267" s="192" t="s">
        <v>64</v>
      </c>
      <c r="CL267" s="192" t="s">
        <v>64</v>
      </c>
      <c r="CM267" s="192" t="s">
        <v>64</v>
      </c>
      <c r="CN267" s="192" t="s">
        <v>64</v>
      </c>
      <c r="CO267" s="192" t="s">
        <v>65</v>
      </c>
      <c r="CP267" s="192" t="s">
        <v>65</v>
      </c>
      <c r="CQ267" s="192" t="s">
        <v>65</v>
      </c>
      <c r="CR267" s="192" t="s">
        <v>83</v>
      </c>
      <c r="CS267" s="192" t="s">
        <v>83</v>
      </c>
      <c r="CT267" s="192" t="s">
        <v>83</v>
      </c>
      <c r="CU267" s="192" t="s">
        <v>64</v>
      </c>
      <c r="CV267" s="192" t="s">
        <v>64</v>
      </c>
      <c r="CW267" s="192" t="s">
        <v>64</v>
      </c>
      <c r="CX267" s="192" t="s">
        <v>64</v>
      </c>
      <c r="CY267" s="192" t="s">
        <v>64</v>
      </c>
      <c r="CZ267" s="192" t="s">
        <v>65</v>
      </c>
      <c r="DA267" s="192" t="s">
        <v>65</v>
      </c>
      <c r="DB267" s="192" t="s">
        <v>65</v>
      </c>
      <c r="DC267" s="192" t="s">
        <v>64</v>
      </c>
      <c r="DD267" s="192" t="s">
        <v>65</v>
      </c>
      <c r="DE267" s="192" t="s">
        <v>65</v>
      </c>
      <c r="DF267" s="192" t="s">
        <v>65</v>
      </c>
      <c r="DG267" s="192" t="s">
        <v>64</v>
      </c>
      <c r="DH267" s="192" t="s">
        <v>64</v>
      </c>
      <c r="DI267" s="192" t="s">
        <v>64</v>
      </c>
      <c r="DJ267" s="192" t="s">
        <v>64</v>
      </c>
      <c r="DK267" s="192" t="s">
        <v>64</v>
      </c>
      <c r="DL267" s="192" t="s">
        <v>64</v>
      </c>
      <c r="DM267" s="192" t="s">
        <v>64</v>
      </c>
      <c r="DN267" s="192" t="s">
        <v>64</v>
      </c>
      <c r="DO267" s="192" t="s">
        <v>64</v>
      </c>
      <c r="DP267" s="192" t="s">
        <v>64</v>
      </c>
      <c r="DQ267" s="192" t="s">
        <v>64</v>
      </c>
      <c r="DR267" s="192" t="s">
        <v>83</v>
      </c>
      <c r="DS267" s="192" t="s">
        <v>64</v>
      </c>
      <c r="DT267" s="192" t="s">
        <v>64</v>
      </c>
      <c r="DU267" s="192" t="s">
        <v>64</v>
      </c>
      <c r="DV267" s="192" t="s">
        <v>64</v>
      </c>
      <c r="DW267" s="192" t="s">
        <v>64</v>
      </c>
      <c r="DX267" s="192" t="s">
        <v>64</v>
      </c>
      <c r="DY267" s="192" t="s">
        <v>64</v>
      </c>
      <c r="DZ267" s="192" t="s">
        <v>64</v>
      </c>
      <c r="EA267" s="192" t="s">
        <v>64</v>
      </c>
      <c r="EB267" s="192" t="s">
        <v>64</v>
      </c>
      <c r="EC267" s="192" t="s">
        <v>64</v>
      </c>
      <c r="ED267" s="192" t="s">
        <v>64</v>
      </c>
      <c r="EE267" s="192" t="s">
        <v>64</v>
      </c>
      <c r="EF267" s="192" t="s">
        <v>83</v>
      </c>
      <c r="EG267" s="192" t="s">
        <v>64</v>
      </c>
      <c r="EH267" s="192" t="s">
        <v>65</v>
      </c>
      <c r="EI267" s="192" t="s">
        <v>64</v>
      </c>
      <c r="EJ267" s="192" t="s">
        <v>64</v>
      </c>
      <c r="EK267" s="192" t="s">
        <v>64</v>
      </c>
      <c r="EL267" s="192" t="s">
        <v>65</v>
      </c>
      <c r="EM267" s="192" t="s">
        <v>65</v>
      </c>
      <c r="EN267" s="192" t="s">
        <v>64</v>
      </c>
      <c r="EO267" s="192" t="s">
        <v>65</v>
      </c>
      <c r="EP267" s="192" t="s">
        <v>64</v>
      </c>
      <c r="EQ267" s="192" t="s">
        <v>64</v>
      </c>
      <c r="ER267" s="192" t="s">
        <v>64</v>
      </c>
      <c r="ES267" s="192" t="s">
        <v>64</v>
      </c>
      <c r="ET267" s="192" t="s">
        <v>64</v>
      </c>
      <c r="EU267" s="192" t="s">
        <v>64</v>
      </c>
      <c r="EV267" s="192" t="s">
        <v>64</v>
      </c>
      <c r="EW267" s="192" t="s">
        <v>64</v>
      </c>
      <c r="EX267" s="192" t="s">
        <v>64</v>
      </c>
      <c r="EY267" s="192" t="s">
        <v>64</v>
      </c>
      <c r="EZ267" s="192" t="s">
        <v>64</v>
      </c>
      <c r="FA267" s="192" t="s">
        <v>64</v>
      </c>
      <c r="FB267" s="192" t="s">
        <v>64</v>
      </c>
      <c r="FC267" s="192" t="s">
        <v>64</v>
      </c>
      <c r="FD267" s="192" t="s">
        <v>64</v>
      </c>
      <c r="FE267" s="192" t="s">
        <v>64</v>
      </c>
      <c r="FF267" s="192" t="s">
        <v>64</v>
      </c>
      <c r="FG267" s="192" t="s">
        <v>64</v>
      </c>
      <c r="FH267" s="192" t="s">
        <v>64</v>
      </c>
      <c r="FI267" s="192" t="s">
        <v>64</v>
      </c>
      <c r="FJ267" s="192" t="s">
        <v>64</v>
      </c>
      <c r="FK267" s="192" t="s">
        <v>65</v>
      </c>
      <c r="FL267" s="192" t="s">
        <v>65</v>
      </c>
      <c r="FM267" s="192" t="s">
        <v>65</v>
      </c>
      <c r="FN267" s="192" t="s">
        <v>65</v>
      </c>
      <c r="FO267" s="192" t="s">
        <v>64</v>
      </c>
      <c r="FP267" s="192" t="s">
        <v>64</v>
      </c>
      <c r="FQ267" s="192" t="s">
        <v>64</v>
      </c>
      <c r="FR267" s="192" t="s">
        <v>64</v>
      </c>
      <c r="FS267" s="192" t="s">
        <v>64</v>
      </c>
      <c r="FT267" s="192" t="s">
        <v>64</v>
      </c>
      <c r="FU267" s="192" t="s">
        <v>64</v>
      </c>
      <c r="FV267" s="192" t="s">
        <v>83</v>
      </c>
      <c r="FW267" s="192" t="s">
        <v>64</v>
      </c>
      <c r="FX267" s="192" t="s">
        <v>64</v>
      </c>
      <c r="FY267" s="192" t="s">
        <v>64</v>
      </c>
      <c r="FZ267" s="192" t="s">
        <v>64</v>
      </c>
      <c r="GA267" s="192" t="s">
        <v>64</v>
      </c>
      <c r="GB267" s="192" t="s">
        <v>64</v>
      </c>
      <c r="GC267" s="192" t="s">
        <v>64</v>
      </c>
      <c r="GD267" s="192" t="s">
        <v>64</v>
      </c>
      <c r="GE267" s="192" t="s">
        <v>64</v>
      </c>
      <c r="GF267" s="192" t="s">
        <v>64</v>
      </c>
      <c r="GG267" s="192" t="s">
        <v>64</v>
      </c>
      <c r="GH267" s="192" t="s">
        <v>64</v>
      </c>
      <c r="GI267" s="192" t="s">
        <v>64</v>
      </c>
      <c r="GJ267" s="192" t="s">
        <v>64</v>
      </c>
      <c r="GK267" s="192" t="s">
        <v>64</v>
      </c>
      <c r="GL267" s="192" t="s">
        <v>64</v>
      </c>
      <c r="GM267" s="192" t="s">
        <v>64</v>
      </c>
      <c r="GN267" s="192" t="s">
        <v>83</v>
      </c>
      <c r="GO267" s="192" t="s">
        <v>65</v>
      </c>
      <c r="GP267" s="192" t="s">
        <v>64</v>
      </c>
      <c r="GQ267" s="192" t="s">
        <v>64</v>
      </c>
      <c r="GR267" s="192" t="s">
        <v>65</v>
      </c>
      <c r="GS267" s="192" t="s">
        <v>64</v>
      </c>
      <c r="GT267" s="192" t="s">
        <v>64</v>
      </c>
      <c r="GU267" s="192" t="s">
        <v>64</v>
      </c>
      <c r="GV267" s="192" t="s">
        <v>64</v>
      </c>
      <c r="GW267" s="192" t="s">
        <v>64</v>
      </c>
      <c r="GX267" s="192" t="s">
        <v>64</v>
      </c>
      <c r="GY267" s="192" t="s">
        <v>64</v>
      </c>
      <c r="GZ267" s="192" t="s">
        <v>64</v>
      </c>
      <c r="HA267" s="192" t="s">
        <v>64</v>
      </c>
      <c r="HB267" s="192" t="s">
        <v>64</v>
      </c>
      <c r="HC267" s="192" t="s">
        <v>64</v>
      </c>
      <c r="HD267" s="192" t="s">
        <v>64</v>
      </c>
      <c r="HE267" s="192" t="s">
        <v>64</v>
      </c>
      <c r="HF267" s="192" t="s">
        <v>64</v>
      </c>
      <c r="HG267" s="192" t="s">
        <v>64</v>
      </c>
      <c r="HH267" s="192" t="s">
        <v>64</v>
      </c>
      <c r="HI267" s="192" t="s">
        <v>64</v>
      </c>
      <c r="HJ267" s="192" t="s">
        <v>64</v>
      </c>
      <c r="HK267" s="192" t="s">
        <v>64</v>
      </c>
      <c r="HL267" s="192" t="s">
        <v>64</v>
      </c>
      <c r="HM267" s="192" t="s">
        <v>64</v>
      </c>
      <c r="HN267" s="192" t="s">
        <v>64</v>
      </c>
      <c r="HO267" s="192" t="s">
        <v>64</v>
      </c>
      <c r="HP267" s="192" t="s">
        <v>64</v>
      </c>
      <c r="HQ267" s="192" t="s">
        <v>64</v>
      </c>
      <c r="HR267" s="192" t="s">
        <v>64</v>
      </c>
      <c r="HS267" s="192" t="s">
        <v>64</v>
      </c>
      <c r="HT267" s="192" t="s">
        <v>64</v>
      </c>
      <c r="HU267" s="192" t="s">
        <v>64</v>
      </c>
      <c r="HV267" s="192" t="s">
        <v>64</v>
      </c>
      <c r="HW267" s="192" t="s">
        <v>64</v>
      </c>
      <c r="HX267" s="192" t="s">
        <v>64</v>
      </c>
      <c r="HY267" s="192" t="s">
        <v>64</v>
      </c>
      <c r="HZ267" s="192" t="s">
        <v>64</v>
      </c>
      <c r="IA267" s="192" t="s">
        <v>64</v>
      </c>
      <c r="IB267" s="192" t="s">
        <v>64</v>
      </c>
      <c r="IC267" s="192" t="s">
        <v>64</v>
      </c>
      <c r="ID267" s="192" t="s">
        <v>64</v>
      </c>
      <c r="IE267" s="192" t="s">
        <v>64</v>
      </c>
      <c r="IF267" s="192" t="s">
        <v>64</v>
      </c>
      <c r="IG267" s="192" t="s">
        <v>64</v>
      </c>
      <c r="IH267" s="192" t="s">
        <v>64</v>
      </c>
      <c r="II267" s="192" t="s">
        <v>65</v>
      </c>
      <c r="IJ267" s="192" t="s">
        <v>65</v>
      </c>
      <c r="IK267" s="192" t="s">
        <v>65</v>
      </c>
      <c r="IL267" s="192" t="s">
        <v>65</v>
      </c>
      <c r="IM267" s="192" t="s">
        <v>490</v>
      </c>
      <c r="IN267" s="192" t="s">
        <v>797</v>
      </c>
      <c r="IO267" s="192" t="s">
        <v>489</v>
      </c>
      <c r="IP267" s="192" t="s">
        <v>487</v>
      </c>
      <c r="IQ267" s="192" t="s">
        <v>783</v>
      </c>
      <c r="IR267" s="192" t="s">
        <v>783</v>
      </c>
    </row>
    <row r="268" spans="1:252">
      <c r="A268" s="209" t="str">
        <f t="shared" si="4"/>
        <v>Report</v>
      </c>
      <c r="B268" s="192">
        <v>126132</v>
      </c>
      <c r="C268" s="192">
        <v>9386188</v>
      </c>
      <c r="D268" s="192" t="s">
        <v>1429</v>
      </c>
      <c r="E268" s="192" t="s">
        <v>794</v>
      </c>
      <c r="F268" s="192" t="s">
        <v>535</v>
      </c>
      <c r="G268" s="192" t="s">
        <v>535</v>
      </c>
      <c r="H268" s="192" t="s">
        <v>802</v>
      </c>
      <c r="I268" s="192" t="s">
        <v>1430</v>
      </c>
      <c r="J268" s="192" t="s">
        <v>1431</v>
      </c>
      <c r="K268" s="192" t="s">
        <v>941</v>
      </c>
      <c r="L268" s="192" t="s">
        <v>834</v>
      </c>
      <c r="M268" s="192" t="s">
        <v>783</v>
      </c>
      <c r="N268" s="210" t="s">
        <v>784</v>
      </c>
      <c r="O268" s="211">
        <v>10033960</v>
      </c>
      <c r="P268" s="196">
        <v>43277</v>
      </c>
      <c r="Q268" s="196">
        <v>43279</v>
      </c>
      <c r="R268" s="196">
        <v>43357</v>
      </c>
      <c r="S268" s="192" t="s">
        <v>785</v>
      </c>
      <c r="T268" s="192" t="s">
        <v>786</v>
      </c>
      <c r="U268" s="192">
        <v>2</v>
      </c>
      <c r="V268" s="192">
        <v>2</v>
      </c>
      <c r="W268" s="192">
        <v>2</v>
      </c>
      <c r="X268" s="192">
        <v>1</v>
      </c>
      <c r="Y268" s="192">
        <v>2</v>
      </c>
      <c r="Z268" s="192" t="s">
        <v>783</v>
      </c>
      <c r="AA268" s="192" t="s">
        <v>783</v>
      </c>
      <c r="AB268" s="192" t="s">
        <v>489</v>
      </c>
      <c r="AC268" s="192" t="s">
        <v>487</v>
      </c>
      <c r="AD268" s="192" t="s">
        <v>783</v>
      </c>
      <c r="AE268" s="192" t="s">
        <v>783</v>
      </c>
      <c r="AF268" s="192" t="s">
        <v>783</v>
      </c>
      <c r="AG268" s="192" t="s">
        <v>783</v>
      </c>
      <c r="AH268" s="192" t="s">
        <v>783</v>
      </c>
      <c r="AI268" s="192" t="s">
        <v>783</v>
      </c>
      <c r="AJ268" s="192" t="s">
        <v>783</v>
      </c>
      <c r="AK268" s="192" t="s">
        <v>783</v>
      </c>
      <c r="AL268" s="192" t="s">
        <v>783</v>
      </c>
      <c r="AM268" s="192" t="s">
        <v>783</v>
      </c>
      <c r="AN268" s="192" t="s">
        <v>783</v>
      </c>
      <c r="AO268" s="192" t="s">
        <v>783</v>
      </c>
      <c r="AP268" s="192" t="s">
        <v>783</v>
      </c>
      <c r="AQ268" s="192" t="s">
        <v>783</v>
      </c>
      <c r="AR268" s="192" t="s">
        <v>783</v>
      </c>
      <c r="AS268" s="192" t="s">
        <v>783</v>
      </c>
      <c r="AT268" s="192" t="s">
        <v>783</v>
      </c>
      <c r="AU268" s="192" t="s">
        <v>783</v>
      </c>
      <c r="AV268" s="192" t="s">
        <v>783</v>
      </c>
      <c r="AW268" s="192" t="s">
        <v>783</v>
      </c>
      <c r="AX268" s="192" t="s">
        <v>783</v>
      </c>
      <c r="AY268" s="192" t="s">
        <v>783</v>
      </c>
      <c r="AZ268" s="192" t="s">
        <v>783</v>
      </c>
      <c r="BA268" s="192" t="s">
        <v>783</v>
      </c>
      <c r="BB268" s="192" t="s">
        <v>783</v>
      </c>
      <c r="BC268" s="192" t="s">
        <v>783</v>
      </c>
      <c r="BD268" s="192" t="s">
        <v>783</v>
      </c>
      <c r="BE268" s="192" t="s">
        <v>783</v>
      </c>
      <c r="BF268" s="192" t="s">
        <v>783</v>
      </c>
      <c r="BG268" s="192" t="s">
        <v>783</v>
      </c>
      <c r="BH268" s="192" t="s">
        <v>783</v>
      </c>
      <c r="BI268" s="192" t="s">
        <v>783</v>
      </c>
      <c r="BJ268" s="192" t="s">
        <v>783</v>
      </c>
      <c r="BK268" s="192" t="s">
        <v>783</v>
      </c>
      <c r="BL268" s="192" t="s">
        <v>783</v>
      </c>
      <c r="BM268" s="192" t="s">
        <v>783</v>
      </c>
      <c r="BN268" s="192" t="s">
        <v>783</v>
      </c>
      <c r="BO268" s="192" t="s">
        <v>783</v>
      </c>
      <c r="BP268" s="192" t="s">
        <v>783</v>
      </c>
      <c r="BQ268" s="192" t="s">
        <v>783</v>
      </c>
      <c r="BR268" s="192" t="s">
        <v>783</v>
      </c>
      <c r="BS268" s="192" t="s">
        <v>783</v>
      </c>
      <c r="BT268" s="192" t="s">
        <v>783</v>
      </c>
      <c r="BU268" s="192" t="s">
        <v>783</v>
      </c>
      <c r="BV268" s="192" t="s">
        <v>783</v>
      </c>
      <c r="BW268" s="192" t="s">
        <v>783</v>
      </c>
      <c r="BX268" s="192" t="s">
        <v>783</v>
      </c>
      <c r="BY268" s="192" t="s">
        <v>783</v>
      </c>
      <c r="BZ268" s="192" t="s">
        <v>783</v>
      </c>
      <c r="CA268" s="192" t="s">
        <v>783</v>
      </c>
      <c r="CB268" s="192" t="s">
        <v>783</v>
      </c>
      <c r="CC268" s="192" t="s">
        <v>783</v>
      </c>
      <c r="CD268" s="192" t="s">
        <v>783</v>
      </c>
      <c r="CE268" s="192" t="s">
        <v>783</v>
      </c>
      <c r="CF268" s="192" t="s">
        <v>783</v>
      </c>
      <c r="CG268" s="192" t="s">
        <v>783</v>
      </c>
      <c r="CH268" s="192" t="s">
        <v>783</v>
      </c>
      <c r="CI268" s="192" t="s">
        <v>783</v>
      </c>
      <c r="CJ268" s="192" t="s">
        <v>783</v>
      </c>
      <c r="CK268" s="192" t="s">
        <v>783</v>
      </c>
      <c r="CL268" s="192" t="s">
        <v>783</v>
      </c>
      <c r="CM268" s="192" t="s">
        <v>783</v>
      </c>
      <c r="CN268" s="192" t="s">
        <v>783</v>
      </c>
      <c r="CO268" s="192" t="s">
        <v>783</v>
      </c>
      <c r="CP268" s="192" t="s">
        <v>783</v>
      </c>
      <c r="CQ268" s="192" t="s">
        <v>783</v>
      </c>
      <c r="CR268" s="192" t="s">
        <v>783</v>
      </c>
      <c r="CS268" s="192" t="s">
        <v>783</v>
      </c>
      <c r="CT268" s="192" t="s">
        <v>783</v>
      </c>
      <c r="CU268" s="192" t="s">
        <v>783</v>
      </c>
      <c r="CV268" s="192" t="s">
        <v>783</v>
      </c>
      <c r="CW268" s="192" t="s">
        <v>783</v>
      </c>
      <c r="CX268" s="192" t="s">
        <v>783</v>
      </c>
      <c r="CY268" s="192" t="s">
        <v>783</v>
      </c>
      <c r="CZ268" s="192" t="s">
        <v>783</v>
      </c>
      <c r="DA268" s="192" t="s">
        <v>783</v>
      </c>
      <c r="DB268" s="192" t="s">
        <v>783</v>
      </c>
      <c r="DC268" s="192" t="s">
        <v>783</v>
      </c>
      <c r="DD268" s="192" t="s">
        <v>783</v>
      </c>
      <c r="DE268" s="192" t="s">
        <v>783</v>
      </c>
      <c r="DF268" s="192" t="s">
        <v>783</v>
      </c>
      <c r="DG268" s="192" t="s">
        <v>783</v>
      </c>
      <c r="DH268" s="192" t="s">
        <v>783</v>
      </c>
      <c r="DI268" s="192" t="s">
        <v>783</v>
      </c>
      <c r="DJ268" s="192" t="s">
        <v>783</v>
      </c>
      <c r="DK268" s="192" t="s">
        <v>783</v>
      </c>
      <c r="DL268" s="192" t="s">
        <v>783</v>
      </c>
      <c r="DM268" s="192" t="s">
        <v>783</v>
      </c>
      <c r="DN268" s="192" t="s">
        <v>783</v>
      </c>
      <c r="DO268" s="192" t="s">
        <v>783</v>
      </c>
      <c r="DP268" s="192" t="s">
        <v>783</v>
      </c>
      <c r="DQ268" s="192" t="s">
        <v>783</v>
      </c>
      <c r="DR268" s="192" t="s">
        <v>783</v>
      </c>
      <c r="DS268" s="192" t="s">
        <v>783</v>
      </c>
      <c r="DT268" s="192" t="s">
        <v>783</v>
      </c>
      <c r="DU268" s="192" t="s">
        <v>783</v>
      </c>
      <c r="DV268" s="192" t="s">
        <v>783</v>
      </c>
      <c r="DW268" s="192" t="s">
        <v>783</v>
      </c>
      <c r="DX268" s="192" t="s">
        <v>783</v>
      </c>
      <c r="DY268" s="192" t="s">
        <v>783</v>
      </c>
      <c r="DZ268" s="192" t="s">
        <v>783</v>
      </c>
      <c r="EA268" s="192" t="s">
        <v>783</v>
      </c>
      <c r="EB268" s="192" t="s">
        <v>783</v>
      </c>
      <c r="EC268" s="192" t="s">
        <v>783</v>
      </c>
      <c r="ED268" s="192" t="s">
        <v>783</v>
      </c>
      <c r="EE268" s="192" t="s">
        <v>783</v>
      </c>
      <c r="EF268" s="192" t="s">
        <v>783</v>
      </c>
      <c r="EG268" s="192" t="s">
        <v>783</v>
      </c>
      <c r="EH268" s="192" t="s">
        <v>783</v>
      </c>
      <c r="EI268" s="192" t="s">
        <v>783</v>
      </c>
      <c r="EJ268" s="192" t="s">
        <v>783</v>
      </c>
      <c r="EK268" s="192" t="s">
        <v>783</v>
      </c>
      <c r="EL268" s="192" t="s">
        <v>783</v>
      </c>
      <c r="EM268" s="192" t="s">
        <v>783</v>
      </c>
      <c r="EN268" s="192" t="s">
        <v>783</v>
      </c>
      <c r="EO268" s="192" t="s">
        <v>783</v>
      </c>
      <c r="EP268" s="192" t="s">
        <v>783</v>
      </c>
      <c r="EQ268" s="192" t="s">
        <v>783</v>
      </c>
      <c r="ER268" s="192" t="s">
        <v>783</v>
      </c>
      <c r="ES268" s="192" t="s">
        <v>783</v>
      </c>
      <c r="ET268" s="192" t="s">
        <v>783</v>
      </c>
      <c r="EU268" s="192" t="s">
        <v>783</v>
      </c>
      <c r="EV268" s="192" t="s">
        <v>783</v>
      </c>
      <c r="EW268" s="192" t="s">
        <v>783</v>
      </c>
      <c r="EX268" s="192" t="s">
        <v>783</v>
      </c>
      <c r="EY268" s="192" t="s">
        <v>783</v>
      </c>
      <c r="EZ268" s="192" t="s">
        <v>783</v>
      </c>
      <c r="FA268" s="192" t="s">
        <v>783</v>
      </c>
      <c r="FB268" s="192" t="s">
        <v>783</v>
      </c>
      <c r="FC268" s="192" t="s">
        <v>783</v>
      </c>
      <c r="FD268" s="192" t="s">
        <v>783</v>
      </c>
      <c r="FE268" s="192" t="s">
        <v>783</v>
      </c>
      <c r="FF268" s="192" t="s">
        <v>783</v>
      </c>
      <c r="FG268" s="192" t="s">
        <v>783</v>
      </c>
      <c r="FH268" s="192" t="s">
        <v>783</v>
      </c>
      <c r="FI268" s="192" t="s">
        <v>783</v>
      </c>
      <c r="FJ268" s="192" t="s">
        <v>783</v>
      </c>
      <c r="FK268" s="192" t="s">
        <v>783</v>
      </c>
      <c r="FL268" s="192" t="s">
        <v>783</v>
      </c>
      <c r="FM268" s="192" t="s">
        <v>783</v>
      </c>
      <c r="FN268" s="192" t="s">
        <v>783</v>
      </c>
      <c r="FO268" s="192" t="s">
        <v>783</v>
      </c>
      <c r="FP268" s="192" t="s">
        <v>783</v>
      </c>
      <c r="FQ268" s="192" t="s">
        <v>783</v>
      </c>
      <c r="FR268" s="192" t="s">
        <v>783</v>
      </c>
      <c r="FS268" s="192" t="s">
        <v>783</v>
      </c>
      <c r="FT268" s="192" t="s">
        <v>783</v>
      </c>
      <c r="FU268" s="192" t="s">
        <v>783</v>
      </c>
      <c r="FV268" s="192" t="s">
        <v>783</v>
      </c>
      <c r="FW268" s="192" t="s">
        <v>783</v>
      </c>
      <c r="FX268" s="192" t="s">
        <v>783</v>
      </c>
      <c r="FY268" s="192" t="s">
        <v>783</v>
      </c>
      <c r="FZ268" s="192" t="s">
        <v>783</v>
      </c>
      <c r="GA268" s="192" t="s">
        <v>783</v>
      </c>
      <c r="GB268" s="192" t="s">
        <v>783</v>
      </c>
      <c r="GC268" s="192" t="s">
        <v>783</v>
      </c>
      <c r="GD268" s="192" t="s">
        <v>783</v>
      </c>
      <c r="GE268" s="192" t="s">
        <v>783</v>
      </c>
      <c r="GF268" s="192" t="s">
        <v>783</v>
      </c>
      <c r="GG268" s="192" t="s">
        <v>783</v>
      </c>
      <c r="GH268" s="192" t="s">
        <v>783</v>
      </c>
      <c r="GI268" s="192" t="s">
        <v>783</v>
      </c>
      <c r="GJ268" s="192" t="s">
        <v>783</v>
      </c>
      <c r="GK268" s="192" t="s">
        <v>783</v>
      </c>
      <c r="GL268" s="192" t="s">
        <v>783</v>
      </c>
      <c r="GM268" s="192" t="s">
        <v>783</v>
      </c>
      <c r="GN268" s="192" t="s">
        <v>783</v>
      </c>
      <c r="GO268" s="192" t="s">
        <v>783</v>
      </c>
      <c r="GP268" s="192" t="s">
        <v>783</v>
      </c>
      <c r="GQ268" s="192" t="s">
        <v>783</v>
      </c>
      <c r="GR268" s="192" t="s">
        <v>783</v>
      </c>
      <c r="GS268" s="192" t="s">
        <v>783</v>
      </c>
      <c r="GT268" s="192" t="s">
        <v>783</v>
      </c>
      <c r="GU268" s="192" t="s">
        <v>783</v>
      </c>
      <c r="GV268" s="192" t="s">
        <v>783</v>
      </c>
      <c r="GW268" s="192" t="s">
        <v>783</v>
      </c>
      <c r="GX268" s="192" t="s">
        <v>783</v>
      </c>
      <c r="GY268" s="192" t="s">
        <v>783</v>
      </c>
      <c r="GZ268" s="192" t="s">
        <v>783</v>
      </c>
      <c r="HA268" s="192" t="s">
        <v>783</v>
      </c>
      <c r="HB268" s="192" t="s">
        <v>783</v>
      </c>
      <c r="HC268" s="192" t="s">
        <v>783</v>
      </c>
      <c r="HD268" s="192" t="s">
        <v>783</v>
      </c>
      <c r="HE268" s="192" t="s">
        <v>783</v>
      </c>
      <c r="HF268" s="192" t="s">
        <v>783</v>
      </c>
      <c r="HG268" s="192" t="s">
        <v>783</v>
      </c>
      <c r="HH268" s="192" t="s">
        <v>783</v>
      </c>
      <c r="HI268" s="192" t="s">
        <v>783</v>
      </c>
      <c r="HJ268" s="192" t="s">
        <v>783</v>
      </c>
      <c r="HK268" s="192" t="s">
        <v>783</v>
      </c>
      <c r="HL268" s="192" t="s">
        <v>783</v>
      </c>
      <c r="HM268" s="192" t="s">
        <v>783</v>
      </c>
      <c r="HN268" s="192" t="s">
        <v>783</v>
      </c>
      <c r="HO268" s="192" t="s">
        <v>783</v>
      </c>
      <c r="HP268" s="192" t="s">
        <v>783</v>
      </c>
      <c r="HQ268" s="192" t="s">
        <v>783</v>
      </c>
      <c r="HR268" s="192" t="s">
        <v>783</v>
      </c>
      <c r="HS268" s="192" t="s">
        <v>783</v>
      </c>
      <c r="HT268" s="192" t="s">
        <v>783</v>
      </c>
      <c r="HU268" s="192" t="s">
        <v>783</v>
      </c>
      <c r="HV268" s="192" t="s">
        <v>783</v>
      </c>
      <c r="HW268" s="192" t="s">
        <v>783</v>
      </c>
      <c r="HX268" s="192" t="s">
        <v>783</v>
      </c>
      <c r="HY268" s="192" t="s">
        <v>783</v>
      </c>
      <c r="HZ268" s="192" t="s">
        <v>783</v>
      </c>
      <c r="IA268" s="192" t="s">
        <v>783</v>
      </c>
      <c r="IB268" s="192" t="s">
        <v>783</v>
      </c>
      <c r="IC268" s="192" t="s">
        <v>783</v>
      </c>
      <c r="ID268" s="192" t="s">
        <v>783</v>
      </c>
      <c r="IE268" s="192" t="s">
        <v>783</v>
      </c>
      <c r="IF268" s="192" t="s">
        <v>783</v>
      </c>
      <c r="IG268" s="192" t="s">
        <v>783</v>
      </c>
      <c r="IH268" s="192" t="s">
        <v>783</v>
      </c>
      <c r="II268" s="192" t="s">
        <v>783</v>
      </c>
      <c r="IJ268" s="192" t="s">
        <v>783</v>
      </c>
      <c r="IK268" s="192" t="s">
        <v>783</v>
      </c>
      <c r="IL268" s="192" t="s">
        <v>783</v>
      </c>
      <c r="IM268" s="192" t="s">
        <v>783</v>
      </c>
      <c r="IN268" s="192" t="s">
        <v>783</v>
      </c>
      <c r="IO268" s="192" t="s">
        <v>783</v>
      </c>
      <c r="IP268" s="192" t="s">
        <v>783</v>
      </c>
      <c r="IQ268" s="192" t="s">
        <v>783</v>
      </c>
      <c r="IR268" s="192" t="s">
        <v>783</v>
      </c>
    </row>
    <row r="269" spans="1:252">
      <c r="A269" s="209" t="str">
        <f t="shared" si="4"/>
        <v>Report</v>
      </c>
      <c r="B269" s="192">
        <v>121251</v>
      </c>
      <c r="C269" s="192">
        <v>9266143</v>
      </c>
      <c r="D269" s="192" t="s">
        <v>1432</v>
      </c>
      <c r="E269" s="192" t="s">
        <v>794</v>
      </c>
      <c r="F269" s="192" t="s">
        <v>533</v>
      </c>
      <c r="G269" s="192" t="s">
        <v>533</v>
      </c>
      <c r="H269" s="192" t="s">
        <v>882</v>
      </c>
      <c r="I269" s="192" t="s">
        <v>1433</v>
      </c>
      <c r="J269" s="192" t="s">
        <v>781</v>
      </c>
      <c r="K269" s="192" t="s">
        <v>781</v>
      </c>
      <c r="L269" s="192" t="s">
        <v>782</v>
      </c>
      <c r="M269" s="192" t="s">
        <v>783</v>
      </c>
      <c r="N269" s="210" t="s">
        <v>784</v>
      </c>
      <c r="O269" s="211">
        <v>10038903</v>
      </c>
      <c r="P269" s="196">
        <v>43067</v>
      </c>
      <c r="Q269" s="196">
        <v>43069</v>
      </c>
      <c r="R269" s="196">
        <v>43256</v>
      </c>
      <c r="S269" s="192" t="s">
        <v>785</v>
      </c>
      <c r="T269" s="192" t="s">
        <v>786</v>
      </c>
      <c r="U269" s="192">
        <v>4</v>
      </c>
      <c r="V269" s="192">
        <v>4</v>
      </c>
      <c r="W269" s="192">
        <v>2</v>
      </c>
      <c r="X269" s="192">
        <v>2</v>
      </c>
      <c r="Y269" s="192">
        <v>2</v>
      </c>
      <c r="Z269" s="192">
        <v>2</v>
      </c>
      <c r="AA269" s="192" t="s">
        <v>783</v>
      </c>
      <c r="AB269" s="192" t="s">
        <v>490</v>
      </c>
      <c r="AC269" s="192" t="s">
        <v>488</v>
      </c>
      <c r="AD269" s="192" t="s">
        <v>783</v>
      </c>
      <c r="AE269" s="192" t="s">
        <v>783</v>
      </c>
      <c r="AF269" s="192" t="s">
        <v>487</v>
      </c>
      <c r="AG269" s="192" t="s">
        <v>783</v>
      </c>
      <c r="AH269" s="192" t="s">
        <v>783</v>
      </c>
      <c r="AI269" s="192" t="s">
        <v>783</v>
      </c>
      <c r="AJ269" s="192" t="s">
        <v>783</v>
      </c>
      <c r="AK269" s="192" t="s">
        <v>791</v>
      </c>
      <c r="AL269" s="192" t="s">
        <v>64</v>
      </c>
      <c r="AM269" s="192" t="s">
        <v>64</v>
      </c>
      <c r="AN269" s="192" t="s">
        <v>792</v>
      </c>
      <c r="AO269" s="192" t="s">
        <v>792</v>
      </c>
      <c r="AP269" s="192" t="s">
        <v>792</v>
      </c>
      <c r="AQ269" s="192" t="s">
        <v>792</v>
      </c>
      <c r="AR269" s="192" t="s">
        <v>792</v>
      </c>
      <c r="AS269" s="192" t="s">
        <v>792</v>
      </c>
      <c r="AT269" s="192" t="s">
        <v>64</v>
      </c>
      <c r="AU269" s="192" t="s">
        <v>64</v>
      </c>
      <c r="AV269" s="192" t="s">
        <v>64</v>
      </c>
      <c r="AW269" s="192" t="s">
        <v>64</v>
      </c>
      <c r="AX269" s="192" t="s">
        <v>64</v>
      </c>
      <c r="AY269" s="192" t="s">
        <v>64</v>
      </c>
      <c r="AZ269" s="192" t="s">
        <v>64</v>
      </c>
      <c r="BA269" s="192" t="s">
        <v>64</v>
      </c>
      <c r="BB269" s="192" t="s">
        <v>82</v>
      </c>
      <c r="BC269" s="192" t="s">
        <v>64</v>
      </c>
      <c r="BD269" s="192" t="s">
        <v>64</v>
      </c>
      <c r="BE269" s="192" t="s">
        <v>64</v>
      </c>
      <c r="BF269" s="192" t="s">
        <v>82</v>
      </c>
      <c r="BG269" s="192" t="s">
        <v>82</v>
      </c>
      <c r="BH269" s="192" t="s">
        <v>82</v>
      </c>
      <c r="BI269" s="192" t="s">
        <v>82</v>
      </c>
      <c r="BJ269" s="192" t="s">
        <v>64</v>
      </c>
      <c r="BK269" s="192" t="s">
        <v>82</v>
      </c>
      <c r="BL269" s="192" t="s">
        <v>64</v>
      </c>
      <c r="BM269" s="192" t="s">
        <v>64</v>
      </c>
      <c r="BN269" s="192" t="s">
        <v>64</v>
      </c>
      <c r="BO269" s="192" t="s">
        <v>64</v>
      </c>
      <c r="BP269" s="192" t="s">
        <v>64</v>
      </c>
      <c r="BQ269" s="192" t="s">
        <v>64</v>
      </c>
      <c r="BR269" s="192" t="s">
        <v>64</v>
      </c>
      <c r="BS269" s="192" t="s">
        <v>64</v>
      </c>
      <c r="BT269" s="192" t="s">
        <v>64</v>
      </c>
      <c r="BU269" s="192" t="s">
        <v>64</v>
      </c>
      <c r="BV269" s="192" t="s">
        <v>64</v>
      </c>
      <c r="BW269" s="192" t="s">
        <v>64</v>
      </c>
      <c r="BX269" s="192" t="s">
        <v>64</v>
      </c>
      <c r="BY269" s="192" t="s">
        <v>64</v>
      </c>
      <c r="BZ269" s="192" t="s">
        <v>64</v>
      </c>
      <c r="CA269" s="192" t="s">
        <v>64</v>
      </c>
      <c r="CB269" s="192" t="s">
        <v>64</v>
      </c>
      <c r="CC269" s="192" t="s">
        <v>64</v>
      </c>
      <c r="CD269" s="192" t="s">
        <v>64</v>
      </c>
      <c r="CE269" s="192" t="s">
        <v>64</v>
      </c>
      <c r="CF269" s="192" t="s">
        <v>64</v>
      </c>
      <c r="CG269" s="192" t="s">
        <v>64</v>
      </c>
      <c r="CH269" s="192" t="s">
        <v>64</v>
      </c>
      <c r="CI269" s="192" t="s">
        <v>64</v>
      </c>
      <c r="CJ269" s="192" t="s">
        <v>64</v>
      </c>
      <c r="CK269" s="192" t="s">
        <v>64</v>
      </c>
      <c r="CL269" s="192" t="s">
        <v>64</v>
      </c>
      <c r="CM269" s="192" t="s">
        <v>64</v>
      </c>
      <c r="CN269" s="192" t="s">
        <v>64</v>
      </c>
      <c r="CO269" s="192" t="s">
        <v>65</v>
      </c>
      <c r="CP269" s="192" t="s">
        <v>64</v>
      </c>
      <c r="CQ269" s="192" t="s">
        <v>65</v>
      </c>
      <c r="CR269" s="192" t="s">
        <v>82</v>
      </c>
      <c r="CS269" s="192" t="s">
        <v>82</v>
      </c>
      <c r="CT269" s="192" t="s">
        <v>82</v>
      </c>
      <c r="CU269" s="192" t="s">
        <v>64</v>
      </c>
      <c r="CV269" s="192" t="s">
        <v>64</v>
      </c>
      <c r="CW269" s="192" t="s">
        <v>64</v>
      </c>
      <c r="CX269" s="192" t="s">
        <v>64</v>
      </c>
      <c r="CY269" s="192" t="s">
        <v>64</v>
      </c>
      <c r="CZ269" s="192" t="s">
        <v>64</v>
      </c>
      <c r="DA269" s="192" t="s">
        <v>64</v>
      </c>
      <c r="DB269" s="192" t="s">
        <v>64</v>
      </c>
      <c r="DC269" s="192" t="s">
        <v>64</v>
      </c>
      <c r="DD269" s="192" t="s">
        <v>65</v>
      </c>
      <c r="DE269" s="192" t="s">
        <v>64</v>
      </c>
      <c r="DF269" s="192" t="s">
        <v>64</v>
      </c>
      <c r="DG269" s="192" t="s">
        <v>64</v>
      </c>
      <c r="DH269" s="192" t="s">
        <v>65</v>
      </c>
      <c r="DI269" s="192" t="s">
        <v>65</v>
      </c>
      <c r="DJ269" s="192" t="s">
        <v>65</v>
      </c>
      <c r="DK269" s="192" t="s">
        <v>65</v>
      </c>
      <c r="DL269" s="192" t="s">
        <v>64</v>
      </c>
      <c r="DM269" s="192" t="s">
        <v>64</v>
      </c>
      <c r="DN269" s="192" t="s">
        <v>65</v>
      </c>
      <c r="DO269" s="192" t="s">
        <v>64</v>
      </c>
      <c r="DP269" s="192" t="s">
        <v>64</v>
      </c>
      <c r="DQ269" s="192" t="s">
        <v>65</v>
      </c>
      <c r="DR269" s="192" t="s">
        <v>82</v>
      </c>
      <c r="DS269" s="192" t="s">
        <v>65</v>
      </c>
      <c r="DT269" s="192" t="s">
        <v>82</v>
      </c>
      <c r="DU269" s="192" t="s">
        <v>82</v>
      </c>
      <c r="DV269" s="192" t="s">
        <v>82</v>
      </c>
      <c r="DW269" s="192" t="s">
        <v>82</v>
      </c>
      <c r="DX269" s="192" t="s">
        <v>82</v>
      </c>
      <c r="DY269" s="192" t="s">
        <v>82</v>
      </c>
      <c r="DZ269" s="192" t="s">
        <v>82</v>
      </c>
      <c r="EA269" s="192" t="s">
        <v>82</v>
      </c>
      <c r="EB269" s="192" t="s">
        <v>82</v>
      </c>
      <c r="EC269" s="192" t="s">
        <v>82</v>
      </c>
      <c r="ED269" s="192" t="s">
        <v>82</v>
      </c>
      <c r="EE269" s="192" t="s">
        <v>82</v>
      </c>
      <c r="EF269" s="192" t="s">
        <v>82</v>
      </c>
      <c r="EG269" s="192" t="s">
        <v>82</v>
      </c>
      <c r="EH269" s="192" t="s">
        <v>82</v>
      </c>
      <c r="EI269" s="192" t="s">
        <v>82</v>
      </c>
      <c r="EJ269" s="192" t="s">
        <v>82</v>
      </c>
      <c r="EK269" s="192" t="s">
        <v>82</v>
      </c>
      <c r="EL269" s="192" t="s">
        <v>82</v>
      </c>
      <c r="EM269" s="192" t="s">
        <v>82</v>
      </c>
      <c r="EN269" s="192" t="s">
        <v>82</v>
      </c>
      <c r="EO269" s="192" t="s">
        <v>82</v>
      </c>
      <c r="EP269" s="192" t="s">
        <v>82</v>
      </c>
      <c r="EQ269" s="192" t="s">
        <v>65</v>
      </c>
      <c r="ER269" s="192" t="s">
        <v>64</v>
      </c>
      <c r="ES269" s="192" t="s">
        <v>65</v>
      </c>
      <c r="ET269" s="192" t="s">
        <v>65</v>
      </c>
      <c r="EU269" s="192" t="s">
        <v>64</v>
      </c>
      <c r="EV269" s="192" t="s">
        <v>65</v>
      </c>
      <c r="EW269" s="192" t="s">
        <v>65</v>
      </c>
      <c r="EX269" s="192" t="s">
        <v>64</v>
      </c>
      <c r="EY269" s="192" t="s">
        <v>64</v>
      </c>
      <c r="EZ269" s="192" t="s">
        <v>64</v>
      </c>
      <c r="FA269" s="192" t="s">
        <v>65</v>
      </c>
      <c r="FB269" s="192" t="s">
        <v>65</v>
      </c>
      <c r="FC269" s="192" t="s">
        <v>65</v>
      </c>
      <c r="FD269" s="192" t="s">
        <v>64</v>
      </c>
      <c r="FE269" s="192" t="s">
        <v>82</v>
      </c>
      <c r="FF269" s="192" t="s">
        <v>82</v>
      </c>
      <c r="FG269" s="192" t="s">
        <v>82</v>
      </c>
      <c r="FH269" s="192" t="s">
        <v>82</v>
      </c>
      <c r="FI269" s="192" t="s">
        <v>82</v>
      </c>
      <c r="FJ269" s="192" t="s">
        <v>82</v>
      </c>
      <c r="FK269" s="192" t="s">
        <v>82</v>
      </c>
      <c r="FL269" s="192" t="s">
        <v>82</v>
      </c>
      <c r="FM269" s="192" t="s">
        <v>83</v>
      </c>
      <c r="FN269" s="192" t="s">
        <v>82</v>
      </c>
      <c r="FO269" s="192" t="s">
        <v>64</v>
      </c>
      <c r="FP269" s="192" t="s">
        <v>64</v>
      </c>
      <c r="FQ269" s="192" t="s">
        <v>64</v>
      </c>
      <c r="FR269" s="192" t="s">
        <v>82</v>
      </c>
      <c r="FS269" s="192" t="s">
        <v>65</v>
      </c>
      <c r="FT269" s="192" t="s">
        <v>64</v>
      </c>
      <c r="FU269" s="192" t="s">
        <v>65</v>
      </c>
      <c r="FV269" s="192" t="s">
        <v>82</v>
      </c>
      <c r="FW269" s="192" t="s">
        <v>64</v>
      </c>
      <c r="FX269" s="192" t="s">
        <v>64</v>
      </c>
      <c r="FY269" s="192" t="s">
        <v>64</v>
      </c>
      <c r="FZ269" s="192" t="s">
        <v>64</v>
      </c>
      <c r="GA269" s="192" t="s">
        <v>64</v>
      </c>
      <c r="GB269" s="192" t="s">
        <v>64</v>
      </c>
      <c r="GC269" s="192" t="s">
        <v>65</v>
      </c>
      <c r="GD269" s="192" t="s">
        <v>64</v>
      </c>
      <c r="GE269" s="192" t="s">
        <v>64</v>
      </c>
      <c r="GF269" s="192" t="s">
        <v>64</v>
      </c>
      <c r="GG269" s="192" t="s">
        <v>65</v>
      </c>
      <c r="GH269" s="192" t="s">
        <v>64</v>
      </c>
      <c r="GI269" s="192" t="s">
        <v>64</v>
      </c>
      <c r="GJ269" s="192" t="s">
        <v>64</v>
      </c>
      <c r="GK269" s="192" t="s">
        <v>64</v>
      </c>
      <c r="GL269" s="192" t="s">
        <v>64</v>
      </c>
      <c r="GM269" s="192" t="s">
        <v>64</v>
      </c>
      <c r="GN269" s="192" t="s">
        <v>82</v>
      </c>
      <c r="GO269" s="192" t="s">
        <v>65</v>
      </c>
      <c r="GP269" s="192" t="s">
        <v>64</v>
      </c>
      <c r="GQ269" s="192" t="s">
        <v>65</v>
      </c>
      <c r="GR269" s="192" t="s">
        <v>64</v>
      </c>
      <c r="GS269" s="192" t="s">
        <v>64</v>
      </c>
      <c r="GT269" s="192" t="s">
        <v>82</v>
      </c>
      <c r="GU269" s="192" t="s">
        <v>64</v>
      </c>
      <c r="GV269" s="192" t="s">
        <v>64</v>
      </c>
      <c r="GW269" s="192" t="s">
        <v>65</v>
      </c>
      <c r="GX269" s="192" t="s">
        <v>64</v>
      </c>
      <c r="GY269" s="192" t="s">
        <v>82</v>
      </c>
      <c r="GZ269" s="192" t="s">
        <v>64</v>
      </c>
      <c r="HA269" s="192" t="s">
        <v>64</v>
      </c>
      <c r="HB269" s="192" t="s">
        <v>64</v>
      </c>
      <c r="HC269" s="192" t="s">
        <v>64</v>
      </c>
      <c r="HD269" s="192" t="s">
        <v>82</v>
      </c>
      <c r="HE269" s="192" t="s">
        <v>82</v>
      </c>
      <c r="HF269" s="192" t="s">
        <v>82</v>
      </c>
      <c r="HG269" s="192" t="s">
        <v>65</v>
      </c>
      <c r="HH269" s="192" t="s">
        <v>64</v>
      </c>
      <c r="HI269" s="192" t="s">
        <v>64</v>
      </c>
      <c r="HJ269" s="192" t="s">
        <v>64</v>
      </c>
      <c r="HK269" s="192" t="s">
        <v>64</v>
      </c>
      <c r="HL269" s="192" t="s">
        <v>65</v>
      </c>
      <c r="HM269" s="192" t="s">
        <v>64</v>
      </c>
      <c r="HN269" s="192" t="s">
        <v>64</v>
      </c>
      <c r="HO269" s="192" t="s">
        <v>82</v>
      </c>
      <c r="HP269" s="192" t="s">
        <v>82</v>
      </c>
      <c r="HQ269" s="192" t="s">
        <v>82</v>
      </c>
      <c r="HR269" s="192" t="s">
        <v>82</v>
      </c>
      <c r="HS269" s="192" t="s">
        <v>65</v>
      </c>
      <c r="HT269" s="192" t="s">
        <v>64</v>
      </c>
      <c r="HU269" s="192" t="s">
        <v>64</v>
      </c>
      <c r="HV269" s="192" t="s">
        <v>64</v>
      </c>
      <c r="HW269" s="192" t="s">
        <v>64</v>
      </c>
      <c r="HX269" s="192" t="s">
        <v>64</v>
      </c>
      <c r="HY269" s="192" t="s">
        <v>65</v>
      </c>
      <c r="HZ269" s="192" t="s">
        <v>65</v>
      </c>
      <c r="IA269" s="192" t="s">
        <v>65</v>
      </c>
      <c r="IB269" s="192" t="s">
        <v>65</v>
      </c>
      <c r="IC269" s="192" t="s">
        <v>65</v>
      </c>
      <c r="ID269" s="192" t="s">
        <v>65</v>
      </c>
      <c r="IE269" s="192" t="s">
        <v>65</v>
      </c>
      <c r="IF269" s="192" t="s">
        <v>65</v>
      </c>
      <c r="IG269" s="192" t="s">
        <v>65</v>
      </c>
      <c r="IH269" s="192" t="s">
        <v>65</v>
      </c>
      <c r="II269" s="192" t="s">
        <v>65</v>
      </c>
      <c r="IJ269" s="192" t="s">
        <v>65</v>
      </c>
      <c r="IK269" s="192" t="s">
        <v>65</v>
      </c>
      <c r="IL269" s="192" t="s">
        <v>65</v>
      </c>
      <c r="IM269" s="192" t="s">
        <v>490</v>
      </c>
      <c r="IN269" s="192" t="s">
        <v>83</v>
      </c>
      <c r="IO269" s="192" t="s">
        <v>489</v>
      </c>
      <c r="IP269" s="192" t="s">
        <v>487</v>
      </c>
      <c r="IQ269" s="192" t="s">
        <v>64</v>
      </c>
      <c r="IR269" s="192" t="s">
        <v>64</v>
      </c>
    </row>
    <row r="270" spans="1:252">
      <c r="A270" s="209" t="str">
        <f t="shared" si="4"/>
        <v>Report</v>
      </c>
      <c r="B270" s="192">
        <v>134933</v>
      </c>
      <c r="C270" s="192">
        <v>9196209</v>
      </c>
      <c r="D270" s="192" t="s">
        <v>1434</v>
      </c>
      <c r="E270" s="192" t="s">
        <v>794</v>
      </c>
      <c r="F270" s="192" t="s">
        <v>533</v>
      </c>
      <c r="G270" s="192" t="s">
        <v>533</v>
      </c>
      <c r="H270" s="192" t="s">
        <v>807</v>
      </c>
      <c r="I270" s="192" t="s">
        <v>1435</v>
      </c>
      <c r="J270" s="192" t="s">
        <v>781</v>
      </c>
      <c r="K270" s="192" t="s">
        <v>1436</v>
      </c>
      <c r="L270" s="192" t="s">
        <v>834</v>
      </c>
      <c r="M270" s="192" t="s">
        <v>783</v>
      </c>
      <c r="N270" s="210" t="s">
        <v>784</v>
      </c>
      <c r="O270" s="211">
        <v>10038906</v>
      </c>
      <c r="P270" s="196">
        <v>43060</v>
      </c>
      <c r="Q270" s="196">
        <v>43062</v>
      </c>
      <c r="R270" s="196">
        <v>43110</v>
      </c>
      <c r="S270" s="192" t="s">
        <v>785</v>
      </c>
      <c r="T270" s="192" t="s">
        <v>786</v>
      </c>
      <c r="U270" s="192">
        <v>2</v>
      </c>
      <c r="V270" s="192">
        <v>2</v>
      </c>
      <c r="W270" s="192">
        <v>2</v>
      </c>
      <c r="X270" s="192">
        <v>1</v>
      </c>
      <c r="Y270" s="192">
        <v>2</v>
      </c>
      <c r="Z270" s="192" t="s">
        <v>783</v>
      </c>
      <c r="AA270" s="192" t="s">
        <v>783</v>
      </c>
      <c r="AB270" s="192" t="s">
        <v>489</v>
      </c>
      <c r="AC270" s="192" t="s">
        <v>487</v>
      </c>
      <c r="AD270" s="192" t="s">
        <v>783</v>
      </c>
      <c r="AE270" s="192" t="s">
        <v>783</v>
      </c>
      <c r="AF270" s="192" t="s">
        <v>783</v>
      </c>
      <c r="AG270" s="192" t="s">
        <v>783</v>
      </c>
      <c r="AH270" s="192" t="s">
        <v>783</v>
      </c>
      <c r="AI270" s="192" t="s">
        <v>783</v>
      </c>
      <c r="AJ270" s="192" t="s">
        <v>783</v>
      </c>
      <c r="AK270" s="192" t="s">
        <v>787</v>
      </c>
      <c r="AL270" s="192" t="s">
        <v>64</v>
      </c>
      <c r="AM270" s="192" t="s">
        <v>64</v>
      </c>
      <c r="AN270" s="192" t="s">
        <v>64</v>
      </c>
      <c r="AO270" s="192" t="s">
        <v>64</v>
      </c>
      <c r="AP270" s="192" t="s">
        <v>64</v>
      </c>
      <c r="AQ270" s="192" t="s">
        <v>64</v>
      </c>
      <c r="AR270" s="192" t="s">
        <v>64</v>
      </c>
      <c r="AS270" s="192" t="s">
        <v>64</v>
      </c>
      <c r="AT270" s="192" t="s">
        <v>64</v>
      </c>
      <c r="AU270" s="192" t="s">
        <v>64</v>
      </c>
      <c r="AV270" s="192" t="s">
        <v>64</v>
      </c>
      <c r="AW270" s="192" t="s">
        <v>64</v>
      </c>
      <c r="AX270" s="192" t="s">
        <v>64</v>
      </c>
      <c r="AY270" s="192" t="s">
        <v>64</v>
      </c>
      <c r="AZ270" s="192" t="s">
        <v>64</v>
      </c>
      <c r="BA270" s="192" t="s">
        <v>64</v>
      </c>
      <c r="BB270" s="192" t="s">
        <v>82</v>
      </c>
      <c r="BC270" s="192" t="s">
        <v>64</v>
      </c>
      <c r="BD270" s="192" t="s">
        <v>64</v>
      </c>
      <c r="BE270" s="192" t="s">
        <v>64</v>
      </c>
      <c r="BF270" s="192" t="s">
        <v>64</v>
      </c>
      <c r="BG270" s="192" t="s">
        <v>64</v>
      </c>
      <c r="BH270" s="192" t="s">
        <v>64</v>
      </c>
      <c r="BI270" s="192" t="s">
        <v>64</v>
      </c>
      <c r="BJ270" s="192" t="s">
        <v>82</v>
      </c>
      <c r="BK270" s="192" t="s">
        <v>82</v>
      </c>
      <c r="BL270" s="192" t="s">
        <v>64</v>
      </c>
      <c r="BM270" s="192" t="s">
        <v>64</v>
      </c>
      <c r="BN270" s="192" t="s">
        <v>64</v>
      </c>
      <c r="BO270" s="192" t="s">
        <v>64</v>
      </c>
      <c r="BP270" s="192" t="s">
        <v>64</v>
      </c>
      <c r="BQ270" s="192" t="s">
        <v>64</v>
      </c>
      <c r="BR270" s="192" t="s">
        <v>64</v>
      </c>
      <c r="BS270" s="192" t="s">
        <v>64</v>
      </c>
      <c r="BT270" s="192" t="s">
        <v>64</v>
      </c>
      <c r="BU270" s="192" t="s">
        <v>64</v>
      </c>
      <c r="BV270" s="192" t="s">
        <v>64</v>
      </c>
      <c r="BW270" s="192" t="s">
        <v>64</v>
      </c>
      <c r="BX270" s="192" t="s">
        <v>64</v>
      </c>
      <c r="BY270" s="192" t="s">
        <v>64</v>
      </c>
      <c r="BZ270" s="192" t="s">
        <v>64</v>
      </c>
      <c r="CA270" s="192" t="s">
        <v>64</v>
      </c>
      <c r="CB270" s="192" t="s">
        <v>64</v>
      </c>
      <c r="CC270" s="192" t="s">
        <v>64</v>
      </c>
      <c r="CD270" s="192" t="s">
        <v>64</v>
      </c>
      <c r="CE270" s="192" t="s">
        <v>64</v>
      </c>
      <c r="CF270" s="192" t="s">
        <v>64</v>
      </c>
      <c r="CG270" s="192" t="s">
        <v>64</v>
      </c>
      <c r="CH270" s="192" t="s">
        <v>64</v>
      </c>
      <c r="CI270" s="192" t="s">
        <v>64</v>
      </c>
      <c r="CJ270" s="192" t="s">
        <v>64</v>
      </c>
      <c r="CK270" s="192" t="s">
        <v>64</v>
      </c>
      <c r="CL270" s="192" t="s">
        <v>64</v>
      </c>
      <c r="CM270" s="192" t="s">
        <v>64</v>
      </c>
      <c r="CN270" s="192" t="s">
        <v>64</v>
      </c>
      <c r="CO270" s="192" t="s">
        <v>64</v>
      </c>
      <c r="CP270" s="192" t="s">
        <v>64</v>
      </c>
      <c r="CQ270" s="192" t="s">
        <v>64</v>
      </c>
      <c r="CR270" s="192" t="s">
        <v>64</v>
      </c>
      <c r="CS270" s="192" t="s">
        <v>82</v>
      </c>
      <c r="CT270" s="192" t="s">
        <v>82</v>
      </c>
      <c r="CU270" s="192" t="s">
        <v>64</v>
      </c>
      <c r="CV270" s="192" t="s">
        <v>64</v>
      </c>
      <c r="CW270" s="192" t="s">
        <v>64</v>
      </c>
      <c r="CX270" s="192" t="s">
        <v>64</v>
      </c>
      <c r="CY270" s="192" t="s">
        <v>64</v>
      </c>
      <c r="CZ270" s="192" t="s">
        <v>64</v>
      </c>
      <c r="DA270" s="192" t="s">
        <v>64</v>
      </c>
      <c r="DB270" s="192" t="s">
        <v>64</v>
      </c>
      <c r="DC270" s="192" t="s">
        <v>64</v>
      </c>
      <c r="DD270" s="192" t="s">
        <v>64</v>
      </c>
      <c r="DE270" s="192" t="s">
        <v>64</v>
      </c>
      <c r="DF270" s="192" t="s">
        <v>64</v>
      </c>
      <c r="DG270" s="192" t="s">
        <v>64</v>
      </c>
      <c r="DH270" s="192" t="s">
        <v>64</v>
      </c>
      <c r="DI270" s="192" t="s">
        <v>64</v>
      </c>
      <c r="DJ270" s="192" t="s">
        <v>64</v>
      </c>
      <c r="DK270" s="192" t="s">
        <v>64</v>
      </c>
      <c r="DL270" s="192" t="s">
        <v>64</v>
      </c>
      <c r="DM270" s="192" t="s">
        <v>64</v>
      </c>
      <c r="DN270" s="192" t="s">
        <v>64</v>
      </c>
      <c r="DO270" s="192" t="s">
        <v>64</v>
      </c>
      <c r="DP270" s="192" t="s">
        <v>64</v>
      </c>
      <c r="DQ270" s="192" t="s">
        <v>64</v>
      </c>
      <c r="DR270" s="192" t="s">
        <v>82</v>
      </c>
      <c r="DS270" s="192" t="s">
        <v>64</v>
      </c>
      <c r="DT270" s="192" t="s">
        <v>82</v>
      </c>
      <c r="DU270" s="192" t="s">
        <v>82</v>
      </c>
      <c r="DV270" s="192" t="s">
        <v>82</v>
      </c>
      <c r="DW270" s="192" t="s">
        <v>82</v>
      </c>
      <c r="DX270" s="192" t="s">
        <v>82</v>
      </c>
      <c r="DY270" s="192" t="s">
        <v>82</v>
      </c>
      <c r="DZ270" s="192" t="s">
        <v>82</v>
      </c>
      <c r="EA270" s="192" t="s">
        <v>82</v>
      </c>
      <c r="EB270" s="192" t="s">
        <v>82</v>
      </c>
      <c r="EC270" s="192" t="s">
        <v>82</v>
      </c>
      <c r="ED270" s="192" t="s">
        <v>82</v>
      </c>
      <c r="EE270" s="192" t="s">
        <v>82</v>
      </c>
      <c r="EF270" s="192" t="s">
        <v>82</v>
      </c>
      <c r="EG270" s="192" t="s">
        <v>82</v>
      </c>
      <c r="EH270" s="192" t="s">
        <v>64</v>
      </c>
      <c r="EI270" s="192" t="s">
        <v>64</v>
      </c>
      <c r="EJ270" s="192" t="s">
        <v>64</v>
      </c>
      <c r="EK270" s="192" t="s">
        <v>64</v>
      </c>
      <c r="EL270" s="192" t="s">
        <v>64</v>
      </c>
      <c r="EM270" s="192" t="s">
        <v>64</v>
      </c>
      <c r="EN270" s="192" t="s">
        <v>64</v>
      </c>
      <c r="EO270" s="192" t="s">
        <v>64</v>
      </c>
      <c r="EP270" s="192" t="s">
        <v>64</v>
      </c>
      <c r="EQ270" s="192" t="s">
        <v>64</v>
      </c>
      <c r="ER270" s="192" t="s">
        <v>64</v>
      </c>
      <c r="ES270" s="192" t="s">
        <v>64</v>
      </c>
      <c r="ET270" s="192" t="s">
        <v>64</v>
      </c>
      <c r="EU270" s="192" t="s">
        <v>64</v>
      </c>
      <c r="EV270" s="192" t="s">
        <v>64</v>
      </c>
      <c r="EW270" s="192" t="s">
        <v>64</v>
      </c>
      <c r="EX270" s="192" t="s">
        <v>64</v>
      </c>
      <c r="EY270" s="192" t="s">
        <v>64</v>
      </c>
      <c r="EZ270" s="192" t="s">
        <v>64</v>
      </c>
      <c r="FA270" s="192" t="s">
        <v>64</v>
      </c>
      <c r="FB270" s="192" t="s">
        <v>64</v>
      </c>
      <c r="FC270" s="192" t="s">
        <v>64</v>
      </c>
      <c r="FD270" s="192" t="s">
        <v>64</v>
      </c>
      <c r="FE270" s="192" t="s">
        <v>64</v>
      </c>
      <c r="FF270" s="192" t="s">
        <v>64</v>
      </c>
      <c r="FG270" s="192" t="s">
        <v>64</v>
      </c>
      <c r="FH270" s="192" t="s">
        <v>64</v>
      </c>
      <c r="FI270" s="192" t="s">
        <v>64</v>
      </c>
      <c r="FJ270" s="192" t="s">
        <v>64</v>
      </c>
      <c r="FK270" s="192" t="s">
        <v>64</v>
      </c>
      <c r="FL270" s="192" t="s">
        <v>64</v>
      </c>
      <c r="FM270" s="192" t="s">
        <v>64</v>
      </c>
      <c r="FN270" s="192" t="s">
        <v>64</v>
      </c>
      <c r="FO270" s="192" t="s">
        <v>64</v>
      </c>
      <c r="FP270" s="192" t="s">
        <v>64</v>
      </c>
      <c r="FQ270" s="192" t="s">
        <v>64</v>
      </c>
      <c r="FR270" s="192" t="s">
        <v>64</v>
      </c>
      <c r="FS270" s="192" t="s">
        <v>64</v>
      </c>
      <c r="FT270" s="192" t="s">
        <v>64</v>
      </c>
      <c r="FU270" s="192" t="s">
        <v>64</v>
      </c>
      <c r="FV270" s="192" t="s">
        <v>82</v>
      </c>
      <c r="FW270" s="192" t="s">
        <v>64</v>
      </c>
      <c r="FX270" s="192" t="s">
        <v>64</v>
      </c>
      <c r="FY270" s="192" t="s">
        <v>64</v>
      </c>
      <c r="FZ270" s="192" t="s">
        <v>64</v>
      </c>
      <c r="GA270" s="192" t="s">
        <v>64</v>
      </c>
      <c r="GB270" s="192" t="s">
        <v>64</v>
      </c>
      <c r="GC270" s="192" t="s">
        <v>64</v>
      </c>
      <c r="GD270" s="192" t="s">
        <v>64</v>
      </c>
      <c r="GE270" s="192" t="s">
        <v>64</v>
      </c>
      <c r="GF270" s="192" t="s">
        <v>64</v>
      </c>
      <c r="GG270" s="192" t="s">
        <v>64</v>
      </c>
      <c r="GH270" s="192" t="s">
        <v>64</v>
      </c>
      <c r="GI270" s="192" t="s">
        <v>64</v>
      </c>
      <c r="GJ270" s="192" t="s">
        <v>64</v>
      </c>
      <c r="GK270" s="192" t="s">
        <v>64</v>
      </c>
      <c r="GL270" s="192" t="s">
        <v>64</v>
      </c>
      <c r="GM270" s="192" t="s">
        <v>64</v>
      </c>
      <c r="GN270" s="192" t="s">
        <v>82</v>
      </c>
      <c r="GO270" s="192" t="s">
        <v>64</v>
      </c>
      <c r="GP270" s="192" t="s">
        <v>64</v>
      </c>
      <c r="GQ270" s="192" t="s">
        <v>64</v>
      </c>
      <c r="GR270" s="192" t="s">
        <v>64</v>
      </c>
      <c r="GS270" s="192" t="s">
        <v>64</v>
      </c>
      <c r="GT270" s="192" t="s">
        <v>64</v>
      </c>
      <c r="GU270" s="192" t="s">
        <v>64</v>
      </c>
      <c r="GV270" s="192" t="s">
        <v>64</v>
      </c>
      <c r="GW270" s="192" t="s">
        <v>82</v>
      </c>
      <c r="GX270" s="192" t="s">
        <v>82</v>
      </c>
      <c r="GY270" s="192" t="s">
        <v>64</v>
      </c>
      <c r="GZ270" s="192" t="s">
        <v>64</v>
      </c>
      <c r="HA270" s="192" t="s">
        <v>64</v>
      </c>
      <c r="HB270" s="192" t="s">
        <v>64</v>
      </c>
      <c r="HC270" s="192" t="s">
        <v>64</v>
      </c>
      <c r="HD270" s="192" t="s">
        <v>64</v>
      </c>
      <c r="HE270" s="192" t="s">
        <v>64</v>
      </c>
      <c r="HF270" s="192" t="s">
        <v>64</v>
      </c>
      <c r="HG270" s="192" t="s">
        <v>64</v>
      </c>
      <c r="HH270" s="192" t="s">
        <v>64</v>
      </c>
      <c r="HI270" s="192" t="s">
        <v>64</v>
      </c>
      <c r="HJ270" s="192" t="s">
        <v>64</v>
      </c>
      <c r="HK270" s="192" t="s">
        <v>64</v>
      </c>
      <c r="HL270" s="192" t="s">
        <v>64</v>
      </c>
      <c r="HM270" s="192" t="s">
        <v>64</v>
      </c>
      <c r="HN270" s="192" t="s">
        <v>64</v>
      </c>
      <c r="HO270" s="192" t="s">
        <v>64</v>
      </c>
      <c r="HP270" s="192" t="s">
        <v>64</v>
      </c>
      <c r="HQ270" s="192" t="s">
        <v>64</v>
      </c>
      <c r="HR270" s="192" t="s">
        <v>64</v>
      </c>
      <c r="HS270" s="192" t="s">
        <v>64</v>
      </c>
      <c r="HT270" s="192" t="s">
        <v>64</v>
      </c>
      <c r="HU270" s="192" t="s">
        <v>64</v>
      </c>
      <c r="HV270" s="192" t="s">
        <v>64</v>
      </c>
      <c r="HW270" s="192" t="s">
        <v>64</v>
      </c>
      <c r="HX270" s="192" t="s">
        <v>64</v>
      </c>
      <c r="HY270" s="192" t="s">
        <v>64</v>
      </c>
      <c r="HZ270" s="192" t="s">
        <v>64</v>
      </c>
      <c r="IA270" s="192" t="s">
        <v>64</v>
      </c>
      <c r="IB270" s="192" t="s">
        <v>64</v>
      </c>
      <c r="IC270" s="192" t="s">
        <v>64</v>
      </c>
      <c r="ID270" s="192" t="s">
        <v>64</v>
      </c>
      <c r="IE270" s="192" t="s">
        <v>64</v>
      </c>
      <c r="IF270" s="192" t="s">
        <v>64</v>
      </c>
      <c r="IG270" s="192" t="s">
        <v>64</v>
      </c>
      <c r="IH270" s="192" t="s">
        <v>64</v>
      </c>
      <c r="II270" s="192" t="s">
        <v>64</v>
      </c>
      <c r="IJ270" s="192" t="s">
        <v>64</v>
      </c>
      <c r="IK270" s="192" t="s">
        <v>64</v>
      </c>
      <c r="IL270" s="192" t="s">
        <v>64</v>
      </c>
      <c r="IM270" s="192" t="s">
        <v>490</v>
      </c>
      <c r="IN270" s="192" t="s">
        <v>83</v>
      </c>
      <c r="IO270" s="192" t="s">
        <v>489</v>
      </c>
      <c r="IP270" s="192" t="s">
        <v>487</v>
      </c>
      <c r="IQ270" s="192" t="s">
        <v>82</v>
      </c>
      <c r="IR270" s="192" t="s">
        <v>82</v>
      </c>
    </row>
    <row r="271" spans="1:252">
      <c r="A271" s="209" t="str">
        <f t="shared" si="4"/>
        <v>Report</v>
      </c>
      <c r="B271" s="192">
        <v>132749</v>
      </c>
      <c r="C271" s="192">
        <v>8896007</v>
      </c>
      <c r="D271" s="192" t="s">
        <v>1437</v>
      </c>
      <c r="E271" s="192" t="s">
        <v>794</v>
      </c>
      <c r="F271" s="192" t="s">
        <v>528</v>
      </c>
      <c r="G271" s="192" t="s">
        <v>528</v>
      </c>
      <c r="H271" s="192" t="s">
        <v>913</v>
      </c>
      <c r="I271" s="192" t="s">
        <v>1438</v>
      </c>
      <c r="J271" s="192" t="s">
        <v>824</v>
      </c>
      <c r="K271" s="192" t="s">
        <v>817</v>
      </c>
      <c r="L271" s="192" t="s">
        <v>817</v>
      </c>
      <c r="M271" s="192" t="s">
        <v>783</v>
      </c>
      <c r="N271" s="210" t="s">
        <v>784</v>
      </c>
      <c r="O271" s="211">
        <v>10038840</v>
      </c>
      <c r="P271" s="196">
        <v>43298</v>
      </c>
      <c r="Q271" s="196">
        <v>43300</v>
      </c>
      <c r="R271" s="196">
        <v>43361</v>
      </c>
      <c r="S271" s="192" t="s">
        <v>785</v>
      </c>
      <c r="T271" s="192" t="s">
        <v>786</v>
      </c>
      <c r="U271" s="192">
        <v>1</v>
      </c>
      <c r="V271" s="192">
        <v>1</v>
      </c>
      <c r="W271" s="192">
        <v>1</v>
      </c>
      <c r="X271" s="192">
        <v>1</v>
      </c>
      <c r="Y271" s="192">
        <v>1</v>
      </c>
      <c r="Z271" s="192" t="s">
        <v>783</v>
      </c>
      <c r="AA271" s="192" t="s">
        <v>783</v>
      </c>
      <c r="AB271" s="192" t="s">
        <v>489</v>
      </c>
      <c r="AC271" s="192" t="s">
        <v>487</v>
      </c>
      <c r="AD271" s="192" t="s">
        <v>783</v>
      </c>
      <c r="AE271" s="192" t="s">
        <v>783</v>
      </c>
      <c r="AF271" s="192" t="s">
        <v>783</v>
      </c>
      <c r="AG271" s="192" t="s">
        <v>783</v>
      </c>
      <c r="AH271" s="192" t="s">
        <v>783</v>
      </c>
      <c r="AI271" s="192" t="s">
        <v>783</v>
      </c>
      <c r="AJ271" s="192" t="s">
        <v>783</v>
      </c>
      <c r="AK271" s="192" t="s">
        <v>787</v>
      </c>
      <c r="AL271" s="192" t="s">
        <v>64</v>
      </c>
      <c r="AM271" s="192" t="s">
        <v>64</v>
      </c>
      <c r="AN271" s="192" t="s">
        <v>64</v>
      </c>
      <c r="AO271" s="192" t="s">
        <v>64</v>
      </c>
      <c r="AP271" s="192" t="s">
        <v>64</v>
      </c>
      <c r="AQ271" s="192" t="s">
        <v>64</v>
      </c>
      <c r="AR271" s="192" t="s">
        <v>64</v>
      </c>
      <c r="AS271" s="192" t="s">
        <v>64</v>
      </c>
      <c r="AT271" s="192" t="s">
        <v>64</v>
      </c>
      <c r="AU271" s="192" t="s">
        <v>64</v>
      </c>
      <c r="AV271" s="192" t="s">
        <v>64</v>
      </c>
      <c r="AW271" s="192" t="s">
        <v>64</v>
      </c>
      <c r="AX271" s="192" t="s">
        <v>64</v>
      </c>
      <c r="AY271" s="192" t="s">
        <v>64</v>
      </c>
      <c r="AZ271" s="192" t="s">
        <v>64</v>
      </c>
      <c r="BA271" s="192" t="s">
        <v>64</v>
      </c>
      <c r="BB271" s="192" t="s">
        <v>82</v>
      </c>
      <c r="BC271" s="192" t="s">
        <v>64</v>
      </c>
      <c r="BD271" s="192" t="s">
        <v>64</v>
      </c>
      <c r="BE271" s="192" t="s">
        <v>64</v>
      </c>
      <c r="BF271" s="192" t="s">
        <v>64</v>
      </c>
      <c r="BG271" s="192" t="s">
        <v>64</v>
      </c>
      <c r="BH271" s="192" t="s">
        <v>64</v>
      </c>
      <c r="BI271" s="192" t="s">
        <v>64</v>
      </c>
      <c r="BJ271" s="192" t="s">
        <v>82</v>
      </c>
      <c r="BK271" s="192" t="s">
        <v>82</v>
      </c>
      <c r="BL271" s="192" t="s">
        <v>64</v>
      </c>
      <c r="BM271" s="192" t="s">
        <v>64</v>
      </c>
      <c r="BN271" s="192" t="s">
        <v>64</v>
      </c>
      <c r="BO271" s="192" t="s">
        <v>64</v>
      </c>
      <c r="BP271" s="192" t="s">
        <v>64</v>
      </c>
      <c r="BQ271" s="192" t="s">
        <v>64</v>
      </c>
      <c r="BR271" s="192" t="s">
        <v>64</v>
      </c>
      <c r="BS271" s="192" t="s">
        <v>64</v>
      </c>
      <c r="BT271" s="192" t="s">
        <v>64</v>
      </c>
      <c r="BU271" s="192" t="s">
        <v>64</v>
      </c>
      <c r="BV271" s="192" t="s">
        <v>64</v>
      </c>
      <c r="BW271" s="192" t="s">
        <v>64</v>
      </c>
      <c r="BX271" s="192" t="s">
        <v>64</v>
      </c>
      <c r="BY271" s="192" t="s">
        <v>64</v>
      </c>
      <c r="BZ271" s="192" t="s">
        <v>64</v>
      </c>
      <c r="CA271" s="192" t="s">
        <v>64</v>
      </c>
      <c r="CB271" s="192" t="s">
        <v>64</v>
      </c>
      <c r="CC271" s="192" t="s">
        <v>64</v>
      </c>
      <c r="CD271" s="192" t="s">
        <v>64</v>
      </c>
      <c r="CE271" s="192" t="s">
        <v>64</v>
      </c>
      <c r="CF271" s="192" t="s">
        <v>64</v>
      </c>
      <c r="CG271" s="192" t="s">
        <v>64</v>
      </c>
      <c r="CH271" s="192" t="s">
        <v>64</v>
      </c>
      <c r="CI271" s="192" t="s">
        <v>64</v>
      </c>
      <c r="CJ271" s="192" t="s">
        <v>64</v>
      </c>
      <c r="CK271" s="192" t="s">
        <v>64</v>
      </c>
      <c r="CL271" s="192" t="s">
        <v>64</v>
      </c>
      <c r="CM271" s="192" t="s">
        <v>64</v>
      </c>
      <c r="CN271" s="192" t="s">
        <v>64</v>
      </c>
      <c r="CO271" s="192" t="s">
        <v>64</v>
      </c>
      <c r="CP271" s="192" t="s">
        <v>64</v>
      </c>
      <c r="CQ271" s="192" t="s">
        <v>64</v>
      </c>
      <c r="CR271" s="192" t="s">
        <v>82</v>
      </c>
      <c r="CS271" s="192" t="s">
        <v>82</v>
      </c>
      <c r="CT271" s="192" t="s">
        <v>82</v>
      </c>
      <c r="CU271" s="192" t="s">
        <v>64</v>
      </c>
      <c r="CV271" s="192" t="s">
        <v>64</v>
      </c>
      <c r="CW271" s="192" t="s">
        <v>64</v>
      </c>
      <c r="CX271" s="192" t="s">
        <v>64</v>
      </c>
      <c r="CY271" s="192" t="s">
        <v>64</v>
      </c>
      <c r="CZ271" s="192" t="s">
        <v>64</v>
      </c>
      <c r="DA271" s="192" t="s">
        <v>64</v>
      </c>
      <c r="DB271" s="192" t="s">
        <v>64</v>
      </c>
      <c r="DC271" s="192" t="s">
        <v>64</v>
      </c>
      <c r="DD271" s="192" t="s">
        <v>64</v>
      </c>
      <c r="DE271" s="192" t="s">
        <v>64</v>
      </c>
      <c r="DF271" s="192" t="s">
        <v>64</v>
      </c>
      <c r="DG271" s="192" t="s">
        <v>64</v>
      </c>
      <c r="DH271" s="192" t="s">
        <v>64</v>
      </c>
      <c r="DI271" s="192" t="s">
        <v>64</v>
      </c>
      <c r="DJ271" s="192" t="s">
        <v>64</v>
      </c>
      <c r="DK271" s="192" t="s">
        <v>64</v>
      </c>
      <c r="DL271" s="192" t="s">
        <v>64</v>
      </c>
      <c r="DM271" s="192" t="s">
        <v>64</v>
      </c>
      <c r="DN271" s="192" t="s">
        <v>64</v>
      </c>
      <c r="DO271" s="192" t="s">
        <v>64</v>
      </c>
      <c r="DP271" s="192" t="s">
        <v>64</v>
      </c>
      <c r="DQ271" s="192" t="s">
        <v>64</v>
      </c>
      <c r="DR271" s="192" t="s">
        <v>64</v>
      </c>
      <c r="DS271" s="192" t="s">
        <v>64</v>
      </c>
      <c r="DT271" s="192" t="s">
        <v>64</v>
      </c>
      <c r="DU271" s="192" t="s">
        <v>64</v>
      </c>
      <c r="DV271" s="192" t="s">
        <v>64</v>
      </c>
      <c r="DW271" s="192" t="s">
        <v>64</v>
      </c>
      <c r="DX271" s="192" t="s">
        <v>64</v>
      </c>
      <c r="DY271" s="192" t="s">
        <v>64</v>
      </c>
      <c r="DZ271" s="192" t="s">
        <v>64</v>
      </c>
      <c r="EA271" s="192" t="s">
        <v>64</v>
      </c>
      <c r="EB271" s="192" t="s">
        <v>64</v>
      </c>
      <c r="EC271" s="192" t="s">
        <v>64</v>
      </c>
      <c r="ED271" s="192" t="s">
        <v>64</v>
      </c>
      <c r="EE271" s="192" t="s">
        <v>64</v>
      </c>
      <c r="EF271" s="192" t="s">
        <v>64</v>
      </c>
      <c r="EG271" s="192" t="s">
        <v>64</v>
      </c>
      <c r="EH271" s="192" t="s">
        <v>64</v>
      </c>
      <c r="EI271" s="192" t="s">
        <v>64</v>
      </c>
      <c r="EJ271" s="192" t="s">
        <v>64</v>
      </c>
      <c r="EK271" s="192" t="s">
        <v>64</v>
      </c>
      <c r="EL271" s="192" t="s">
        <v>64</v>
      </c>
      <c r="EM271" s="192" t="s">
        <v>64</v>
      </c>
      <c r="EN271" s="192" t="s">
        <v>64</v>
      </c>
      <c r="EO271" s="192" t="s">
        <v>64</v>
      </c>
      <c r="EP271" s="192" t="s">
        <v>64</v>
      </c>
      <c r="EQ271" s="192" t="s">
        <v>64</v>
      </c>
      <c r="ER271" s="192" t="s">
        <v>64</v>
      </c>
      <c r="ES271" s="192" t="s">
        <v>64</v>
      </c>
      <c r="ET271" s="192" t="s">
        <v>64</v>
      </c>
      <c r="EU271" s="192" t="s">
        <v>64</v>
      </c>
      <c r="EV271" s="192" t="s">
        <v>64</v>
      </c>
      <c r="EW271" s="192" t="s">
        <v>64</v>
      </c>
      <c r="EX271" s="192" t="s">
        <v>64</v>
      </c>
      <c r="EY271" s="192" t="s">
        <v>64</v>
      </c>
      <c r="EZ271" s="192" t="s">
        <v>64</v>
      </c>
      <c r="FA271" s="192" t="s">
        <v>64</v>
      </c>
      <c r="FB271" s="192" t="s">
        <v>64</v>
      </c>
      <c r="FC271" s="192" t="s">
        <v>64</v>
      </c>
      <c r="FD271" s="192" t="s">
        <v>64</v>
      </c>
      <c r="FE271" s="192" t="s">
        <v>64</v>
      </c>
      <c r="FF271" s="192" t="s">
        <v>64</v>
      </c>
      <c r="FG271" s="192" t="s">
        <v>64</v>
      </c>
      <c r="FH271" s="192" t="s">
        <v>64</v>
      </c>
      <c r="FI271" s="192" t="s">
        <v>64</v>
      </c>
      <c r="FJ271" s="192" t="s">
        <v>64</v>
      </c>
      <c r="FK271" s="192" t="s">
        <v>64</v>
      </c>
      <c r="FL271" s="192" t="s">
        <v>64</v>
      </c>
      <c r="FM271" s="192" t="s">
        <v>64</v>
      </c>
      <c r="FN271" s="192" t="s">
        <v>64</v>
      </c>
      <c r="FO271" s="192" t="s">
        <v>64</v>
      </c>
      <c r="FP271" s="192" t="s">
        <v>64</v>
      </c>
      <c r="FQ271" s="192" t="s">
        <v>64</v>
      </c>
      <c r="FR271" s="192" t="s">
        <v>64</v>
      </c>
      <c r="FS271" s="192" t="s">
        <v>64</v>
      </c>
      <c r="FT271" s="192" t="s">
        <v>64</v>
      </c>
      <c r="FU271" s="192" t="s">
        <v>64</v>
      </c>
      <c r="FV271" s="192" t="s">
        <v>82</v>
      </c>
      <c r="FW271" s="192" t="s">
        <v>82</v>
      </c>
      <c r="FX271" s="192" t="s">
        <v>64</v>
      </c>
      <c r="FY271" s="192" t="s">
        <v>64</v>
      </c>
      <c r="FZ271" s="192" t="s">
        <v>64</v>
      </c>
      <c r="GA271" s="192" t="s">
        <v>64</v>
      </c>
      <c r="GB271" s="192" t="s">
        <v>64</v>
      </c>
      <c r="GC271" s="192" t="s">
        <v>64</v>
      </c>
      <c r="GD271" s="192" t="s">
        <v>64</v>
      </c>
      <c r="GE271" s="192" t="s">
        <v>64</v>
      </c>
      <c r="GF271" s="192" t="s">
        <v>64</v>
      </c>
      <c r="GG271" s="192" t="s">
        <v>64</v>
      </c>
      <c r="GH271" s="192" t="s">
        <v>64</v>
      </c>
      <c r="GI271" s="192" t="s">
        <v>64</v>
      </c>
      <c r="GJ271" s="192" t="s">
        <v>64</v>
      </c>
      <c r="GK271" s="192" t="s">
        <v>64</v>
      </c>
      <c r="GL271" s="192" t="s">
        <v>64</v>
      </c>
      <c r="GM271" s="192" t="s">
        <v>64</v>
      </c>
      <c r="GN271" s="192" t="s">
        <v>82</v>
      </c>
      <c r="GO271" s="192" t="s">
        <v>64</v>
      </c>
      <c r="GP271" s="192" t="s">
        <v>64</v>
      </c>
      <c r="GQ271" s="192" t="s">
        <v>64</v>
      </c>
      <c r="GR271" s="192" t="s">
        <v>64</v>
      </c>
      <c r="GS271" s="192" t="s">
        <v>64</v>
      </c>
      <c r="GT271" s="192" t="s">
        <v>64</v>
      </c>
      <c r="GU271" s="192" t="s">
        <v>64</v>
      </c>
      <c r="GV271" s="192" t="s">
        <v>64</v>
      </c>
      <c r="GW271" s="192" t="s">
        <v>82</v>
      </c>
      <c r="GX271" s="192" t="s">
        <v>82</v>
      </c>
      <c r="GY271" s="192" t="s">
        <v>64</v>
      </c>
      <c r="GZ271" s="192" t="s">
        <v>64</v>
      </c>
      <c r="HA271" s="192" t="s">
        <v>64</v>
      </c>
      <c r="HB271" s="192" t="s">
        <v>64</v>
      </c>
      <c r="HC271" s="192" t="s">
        <v>64</v>
      </c>
      <c r="HD271" s="192" t="s">
        <v>82</v>
      </c>
      <c r="HE271" s="192" t="s">
        <v>64</v>
      </c>
      <c r="HF271" s="192" t="s">
        <v>64</v>
      </c>
      <c r="HG271" s="192" t="s">
        <v>64</v>
      </c>
      <c r="HH271" s="192" t="s">
        <v>64</v>
      </c>
      <c r="HI271" s="192" t="s">
        <v>64</v>
      </c>
      <c r="HJ271" s="192" t="s">
        <v>64</v>
      </c>
      <c r="HK271" s="192" t="s">
        <v>64</v>
      </c>
      <c r="HL271" s="192" t="s">
        <v>64</v>
      </c>
      <c r="HM271" s="192" t="s">
        <v>64</v>
      </c>
      <c r="HN271" s="192" t="s">
        <v>64</v>
      </c>
      <c r="HO271" s="192" t="s">
        <v>82</v>
      </c>
      <c r="HP271" s="192" t="s">
        <v>82</v>
      </c>
      <c r="HQ271" s="192" t="s">
        <v>82</v>
      </c>
      <c r="HR271" s="192" t="s">
        <v>82</v>
      </c>
      <c r="HS271" s="192" t="s">
        <v>64</v>
      </c>
      <c r="HT271" s="192" t="s">
        <v>64</v>
      </c>
      <c r="HU271" s="192" t="s">
        <v>64</v>
      </c>
      <c r="HV271" s="192" t="s">
        <v>64</v>
      </c>
      <c r="HW271" s="192" t="s">
        <v>64</v>
      </c>
      <c r="HX271" s="192" t="s">
        <v>64</v>
      </c>
      <c r="HY271" s="192" t="s">
        <v>64</v>
      </c>
      <c r="HZ271" s="192" t="s">
        <v>64</v>
      </c>
      <c r="IA271" s="192" t="s">
        <v>64</v>
      </c>
      <c r="IB271" s="192" t="s">
        <v>64</v>
      </c>
      <c r="IC271" s="192" t="s">
        <v>64</v>
      </c>
      <c r="ID271" s="192" t="s">
        <v>64</v>
      </c>
      <c r="IE271" s="192" t="s">
        <v>64</v>
      </c>
      <c r="IF271" s="192" t="s">
        <v>64</v>
      </c>
      <c r="IG271" s="192" t="s">
        <v>64</v>
      </c>
      <c r="IH271" s="192" t="s">
        <v>64</v>
      </c>
      <c r="II271" s="192" t="s">
        <v>64</v>
      </c>
      <c r="IJ271" s="192" t="s">
        <v>64</v>
      </c>
      <c r="IK271" s="192" t="s">
        <v>64</v>
      </c>
      <c r="IL271" s="192" t="s">
        <v>64</v>
      </c>
      <c r="IM271" s="192" t="s">
        <v>490</v>
      </c>
      <c r="IN271" s="192" t="s">
        <v>83</v>
      </c>
      <c r="IO271" s="192" t="s">
        <v>489</v>
      </c>
      <c r="IP271" s="192" t="s">
        <v>487</v>
      </c>
      <c r="IQ271" s="192" t="s">
        <v>82</v>
      </c>
      <c r="IR271" s="192" t="s">
        <v>82</v>
      </c>
    </row>
    <row r="272" spans="1:252">
      <c r="A272" s="209" t="str">
        <f t="shared" si="4"/>
        <v>Report</v>
      </c>
      <c r="B272" s="192">
        <v>120739</v>
      </c>
      <c r="C272" s="192">
        <v>9256033</v>
      </c>
      <c r="D272" s="192" t="s">
        <v>1439</v>
      </c>
      <c r="E272" s="192" t="s">
        <v>794</v>
      </c>
      <c r="F272" s="192" t="s">
        <v>531</v>
      </c>
      <c r="G272" s="192" t="s">
        <v>531</v>
      </c>
      <c r="H272" s="192" t="s">
        <v>967</v>
      </c>
      <c r="I272" s="192" t="s">
        <v>1440</v>
      </c>
      <c r="J272" s="192" t="s">
        <v>781</v>
      </c>
      <c r="K272" s="192" t="s">
        <v>781</v>
      </c>
      <c r="L272" s="192" t="s">
        <v>782</v>
      </c>
      <c r="M272" s="192" t="s">
        <v>783</v>
      </c>
      <c r="N272" s="210" t="s">
        <v>784</v>
      </c>
      <c r="O272" s="211">
        <v>10033526</v>
      </c>
      <c r="P272" s="196">
        <v>43046</v>
      </c>
      <c r="Q272" s="196">
        <v>43048</v>
      </c>
      <c r="R272" s="196">
        <v>43136</v>
      </c>
      <c r="S272" s="192" t="s">
        <v>785</v>
      </c>
      <c r="T272" s="192" t="s">
        <v>786</v>
      </c>
      <c r="U272" s="192">
        <v>4</v>
      </c>
      <c r="V272" s="192">
        <v>4</v>
      </c>
      <c r="W272" s="192">
        <v>4</v>
      </c>
      <c r="X272" s="192">
        <v>4</v>
      </c>
      <c r="Y272" s="192">
        <v>4</v>
      </c>
      <c r="Z272" s="192">
        <v>4</v>
      </c>
      <c r="AA272" s="192" t="s">
        <v>783</v>
      </c>
      <c r="AB272" s="192" t="s">
        <v>490</v>
      </c>
      <c r="AC272" s="192" t="s">
        <v>487</v>
      </c>
      <c r="AD272" s="192" t="s">
        <v>783</v>
      </c>
      <c r="AE272" s="192" t="s">
        <v>783</v>
      </c>
      <c r="AF272" s="192" t="s">
        <v>783</v>
      </c>
      <c r="AG272" s="192" t="s">
        <v>783</v>
      </c>
      <c r="AH272" s="192" t="s">
        <v>783</v>
      </c>
      <c r="AI272" s="192" t="s">
        <v>783</v>
      </c>
      <c r="AJ272" s="192" t="s">
        <v>783</v>
      </c>
      <c r="AK272" s="192" t="s">
        <v>791</v>
      </c>
      <c r="AL272" s="192" t="s">
        <v>792</v>
      </c>
      <c r="AM272" s="192" t="s">
        <v>64</v>
      </c>
      <c r="AN272" s="192" t="s">
        <v>792</v>
      </c>
      <c r="AO272" s="192" t="s">
        <v>64</v>
      </c>
      <c r="AP272" s="192" t="s">
        <v>792</v>
      </c>
      <c r="AQ272" s="192" t="s">
        <v>64</v>
      </c>
      <c r="AR272" s="192" t="s">
        <v>64</v>
      </c>
      <c r="AS272" s="192" t="s">
        <v>792</v>
      </c>
      <c r="AT272" s="192" t="s">
        <v>65</v>
      </c>
      <c r="AU272" s="192" t="s">
        <v>65</v>
      </c>
      <c r="AV272" s="192" t="s">
        <v>65</v>
      </c>
      <c r="AW272" s="192" t="s">
        <v>65</v>
      </c>
      <c r="AX272" s="192" t="s">
        <v>64</v>
      </c>
      <c r="AY272" s="192" t="s">
        <v>65</v>
      </c>
      <c r="AZ272" s="192" t="s">
        <v>64</v>
      </c>
      <c r="BA272" s="192" t="s">
        <v>64</v>
      </c>
      <c r="BB272" s="192" t="s">
        <v>82</v>
      </c>
      <c r="BC272" s="192" t="s">
        <v>64</v>
      </c>
      <c r="BD272" s="192" t="s">
        <v>64</v>
      </c>
      <c r="BE272" s="192" t="s">
        <v>64</v>
      </c>
      <c r="BF272" s="192" t="s">
        <v>82</v>
      </c>
      <c r="BG272" s="192" t="s">
        <v>82</v>
      </c>
      <c r="BH272" s="192" t="s">
        <v>82</v>
      </c>
      <c r="BI272" s="192" t="s">
        <v>82</v>
      </c>
      <c r="BJ272" s="192" t="s">
        <v>64</v>
      </c>
      <c r="BK272" s="192" t="s">
        <v>82</v>
      </c>
      <c r="BL272" s="192" t="s">
        <v>65</v>
      </c>
      <c r="BM272" s="192" t="s">
        <v>64</v>
      </c>
      <c r="BN272" s="192" t="s">
        <v>65</v>
      </c>
      <c r="BO272" s="192" t="s">
        <v>65</v>
      </c>
      <c r="BP272" s="192" t="s">
        <v>65</v>
      </c>
      <c r="BQ272" s="192" t="s">
        <v>65</v>
      </c>
      <c r="BR272" s="192" t="s">
        <v>65</v>
      </c>
      <c r="BS272" s="192" t="s">
        <v>65</v>
      </c>
      <c r="BT272" s="192" t="s">
        <v>64</v>
      </c>
      <c r="BU272" s="192" t="s">
        <v>65</v>
      </c>
      <c r="BV272" s="192" t="s">
        <v>64</v>
      </c>
      <c r="BW272" s="192" t="s">
        <v>64</v>
      </c>
      <c r="BX272" s="192" t="s">
        <v>64</v>
      </c>
      <c r="BY272" s="192" t="s">
        <v>64</v>
      </c>
      <c r="BZ272" s="192" t="s">
        <v>64</v>
      </c>
      <c r="CA272" s="192" t="s">
        <v>64</v>
      </c>
      <c r="CB272" s="192" t="s">
        <v>64</v>
      </c>
      <c r="CC272" s="192" t="s">
        <v>64</v>
      </c>
      <c r="CD272" s="192" t="s">
        <v>64</v>
      </c>
      <c r="CE272" s="192" t="s">
        <v>64</v>
      </c>
      <c r="CF272" s="192" t="s">
        <v>64</v>
      </c>
      <c r="CG272" s="192" t="s">
        <v>64</v>
      </c>
      <c r="CH272" s="192" t="s">
        <v>64</v>
      </c>
      <c r="CI272" s="192" t="s">
        <v>64</v>
      </c>
      <c r="CJ272" s="192" t="s">
        <v>64</v>
      </c>
      <c r="CK272" s="192" t="s">
        <v>64</v>
      </c>
      <c r="CL272" s="192" t="s">
        <v>64</v>
      </c>
      <c r="CM272" s="192" t="s">
        <v>64</v>
      </c>
      <c r="CN272" s="192" t="s">
        <v>64</v>
      </c>
      <c r="CO272" s="192" t="s">
        <v>65</v>
      </c>
      <c r="CP272" s="192" t="s">
        <v>65</v>
      </c>
      <c r="CQ272" s="192" t="s">
        <v>64</v>
      </c>
      <c r="CR272" s="192" t="s">
        <v>82</v>
      </c>
      <c r="CS272" s="192" t="s">
        <v>82</v>
      </c>
      <c r="CT272" s="192" t="s">
        <v>82</v>
      </c>
      <c r="CU272" s="192" t="s">
        <v>64</v>
      </c>
      <c r="CV272" s="192" t="s">
        <v>64</v>
      </c>
      <c r="CW272" s="192" t="s">
        <v>64</v>
      </c>
      <c r="CX272" s="192" t="s">
        <v>64</v>
      </c>
      <c r="CY272" s="192" t="s">
        <v>64</v>
      </c>
      <c r="CZ272" s="192" t="s">
        <v>65</v>
      </c>
      <c r="DA272" s="192" t="s">
        <v>65</v>
      </c>
      <c r="DB272" s="192" t="s">
        <v>64</v>
      </c>
      <c r="DC272" s="192" t="s">
        <v>64</v>
      </c>
      <c r="DD272" s="192" t="s">
        <v>64</v>
      </c>
      <c r="DE272" s="192" t="s">
        <v>65</v>
      </c>
      <c r="DF272" s="192" t="s">
        <v>65</v>
      </c>
      <c r="DG272" s="192" t="s">
        <v>65</v>
      </c>
      <c r="DH272" s="192" t="s">
        <v>64</v>
      </c>
      <c r="DI272" s="192" t="s">
        <v>64</v>
      </c>
      <c r="DJ272" s="192" t="s">
        <v>64</v>
      </c>
      <c r="DK272" s="192" t="s">
        <v>64</v>
      </c>
      <c r="DL272" s="192" t="s">
        <v>64</v>
      </c>
      <c r="DM272" s="192" t="s">
        <v>64</v>
      </c>
      <c r="DN272" s="192" t="s">
        <v>64</v>
      </c>
      <c r="DO272" s="192" t="s">
        <v>64</v>
      </c>
      <c r="DP272" s="192" t="s">
        <v>64</v>
      </c>
      <c r="DQ272" s="192" t="s">
        <v>64</v>
      </c>
      <c r="DR272" s="192" t="s">
        <v>82</v>
      </c>
      <c r="DS272" s="192" t="s">
        <v>64</v>
      </c>
      <c r="DT272" s="192" t="s">
        <v>64</v>
      </c>
      <c r="DU272" s="192" t="s">
        <v>64</v>
      </c>
      <c r="DV272" s="192" t="s">
        <v>64</v>
      </c>
      <c r="DW272" s="192" t="s">
        <v>64</v>
      </c>
      <c r="DX272" s="192" t="s">
        <v>64</v>
      </c>
      <c r="DY272" s="192" t="s">
        <v>64</v>
      </c>
      <c r="DZ272" s="192" t="s">
        <v>64</v>
      </c>
      <c r="EA272" s="192" t="s">
        <v>64</v>
      </c>
      <c r="EB272" s="192" t="s">
        <v>64</v>
      </c>
      <c r="EC272" s="192" t="s">
        <v>64</v>
      </c>
      <c r="ED272" s="192" t="s">
        <v>64</v>
      </c>
      <c r="EE272" s="192" t="s">
        <v>64</v>
      </c>
      <c r="EF272" s="192" t="s">
        <v>82</v>
      </c>
      <c r="EG272" s="192" t="s">
        <v>82</v>
      </c>
      <c r="EH272" s="192" t="s">
        <v>82</v>
      </c>
      <c r="EI272" s="192" t="s">
        <v>82</v>
      </c>
      <c r="EJ272" s="192" t="s">
        <v>82</v>
      </c>
      <c r="EK272" s="192" t="s">
        <v>82</v>
      </c>
      <c r="EL272" s="192" t="s">
        <v>82</v>
      </c>
      <c r="EM272" s="192" t="s">
        <v>82</v>
      </c>
      <c r="EN272" s="192" t="s">
        <v>82</v>
      </c>
      <c r="EO272" s="192" t="s">
        <v>82</v>
      </c>
      <c r="EP272" s="192" t="s">
        <v>82</v>
      </c>
      <c r="EQ272" s="192" t="s">
        <v>64</v>
      </c>
      <c r="ER272" s="192" t="s">
        <v>64</v>
      </c>
      <c r="ES272" s="192" t="s">
        <v>64</v>
      </c>
      <c r="ET272" s="192" t="s">
        <v>64</v>
      </c>
      <c r="EU272" s="192" t="s">
        <v>64</v>
      </c>
      <c r="EV272" s="192" t="s">
        <v>64</v>
      </c>
      <c r="EW272" s="192" t="s">
        <v>64</v>
      </c>
      <c r="EX272" s="192" t="s">
        <v>64</v>
      </c>
      <c r="EY272" s="192" t="s">
        <v>64</v>
      </c>
      <c r="EZ272" s="192" t="s">
        <v>64</v>
      </c>
      <c r="FA272" s="192" t="s">
        <v>64</v>
      </c>
      <c r="FB272" s="192" t="s">
        <v>64</v>
      </c>
      <c r="FC272" s="192" t="s">
        <v>64</v>
      </c>
      <c r="FD272" s="192" t="s">
        <v>64</v>
      </c>
      <c r="FE272" s="192" t="s">
        <v>64</v>
      </c>
      <c r="FF272" s="192" t="s">
        <v>64</v>
      </c>
      <c r="FG272" s="192" t="s">
        <v>64</v>
      </c>
      <c r="FH272" s="192" t="s">
        <v>64</v>
      </c>
      <c r="FI272" s="192" t="s">
        <v>82</v>
      </c>
      <c r="FJ272" s="192" t="s">
        <v>82</v>
      </c>
      <c r="FK272" s="192" t="s">
        <v>82</v>
      </c>
      <c r="FL272" s="192" t="s">
        <v>82</v>
      </c>
      <c r="FM272" s="192" t="s">
        <v>83</v>
      </c>
      <c r="FN272" s="192" t="s">
        <v>82</v>
      </c>
      <c r="FO272" s="192" t="s">
        <v>64</v>
      </c>
      <c r="FP272" s="192" t="s">
        <v>64</v>
      </c>
      <c r="FQ272" s="192" t="s">
        <v>64</v>
      </c>
      <c r="FR272" s="192" t="s">
        <v>82</v>
      </c>
      <c r="FS272" s="192" t="s">
        <v>64</v>
      </c>
      <c r="FT272" s="192" t="s">
        <v>64</v>
      </c>
      <c r="FU272" s="192" t="s">
        <v>64</v>
      </c>
      <c r="FV272" s="192" t="s">
        <v>82</v>
      </c>
      <c r="FW272" s="192" t="s">
        <v>64</v>
      </c>
      <c r="FX272" s="192" t="s">
        <v>65</v>
      </c>
      <c r="FY272" s="192" t="s">
        <v>64</v>
      </c>
      <c r="FZ272" s="192" t="s">
        <v>64</v>
      </c>
      <c r="GA272" s="192" t="s">
        <v>64</v>
      </c>
      <c r="GB272" s="192" t="s">
        <v>64</v>
      </c>
      <c r="GC272" s="192" t="s">
        <v>64</v>
      </c>
      <c r="GD272" s="192" t="s">
        <v>64</v>
      </c>
      <c r="GE272" s="192" t="s">
        <v>64</v>
      </c>
      <c r="GF272" s="192" t="s">
        <v>64</v>
      </c>
      <c r="GG272" s="192" t="s">
        <v>64</v>
      </c>
      <c r="GH272" s="192" t="s">
        <v>64</v>
      </c>
      <c r="GI272" s="192" t="s">
        <v>64</v>
      </c>
      <c r="GJ272" s="192" t="s">
        <v>64</v>
      </c>
      <c r="GK272" s="192" t="s">
        <v>64</v>
      </c>
      <c r="GL272" s="192" t="s">
        <v>64</v>
      </c>
      <c r="GM272" s="192" t="s">
        <v>64</v>
      </c>
      <c r="GN272" s="192" t="s">
        <v>82</v>
      </c>
      <c r="GO272" s="192" t="s">
        <v>64</v>
      </c>
      <c r="GP272" s="192" t="s">
        <v>64</v>
      </c>
      <c r="GQ272" s="192" t="s">
        <v>64</v>
      </c>
      <c r="GR272" s="192" t="s">
        <v>64</v>
      </c>
      <c r="GS272" s="192" t="s">
        <v>64</v>
      </c>
      <c r="GT272" s="192" t="s">
        <v>82</v>
      </c>
      <c r="GU272" s="192" t="s">
        <v>64</v>
      </c>
      <c r="GV272" s="192" t="s">
        <v>64</v>
      </c>
      <c r="GW272" s="192" t="s">
        <v>82</v>
      </c>
      <c r="GX272" s="192" t="s">
        <v>82</v>
      </c>
      <c r="GY272" s="192" t="s">
        <v>64</v>
      </c>
      <c r="GZ272" s="192" t="s">
        <v>64</v>
      </c>
      <c r="HA272" s="192" t="s">
        <v>64</v>
      </c>
      <c r="HB272" s="192" t="s">
        <v>64</v>
      </c>
      <c r="HC272" s="192" t="s">
        <v>64</v>
      </c>
      <c r="HD272" s="192" t="s">
        <v>82</v>
      </c>
      <c r="HE272" s="192" t="s">
        <v>82</v>
      </c>
      <c r="HF272" s="192" t="s">
        <v>64</v>
      </c>
      <c r="HG272" s="192" t="s">
        <v>64</v>
      </c>
      <c r="HH272" s="192" t="s">
        <v>64</v>
      </c>
      <c r="HI272" s="192" t="s">
        <v>64</v>
      </c>
      <c r="HJ272" s="192" t="s">
        <v>64</v>
      </c>
      <c r="HK272" s="192" t="s">
        <v>64</v>
      </c>
      <c r="HL272" s="192" t="s">
        <v>64</v>
      </c>
      <c r="HM272" s="192" t="s">
        <v>64</v>
      </c>
      <c r="HN272" s="192" t="s">
        <v>64</v>
      </c>
      <c r="HO272" s="192" t="s">
        <v>82</v>
      </c>
      <c r="HP272" s="192" t="s">
        <v>82</v>
      </c>
      <c r="HQ272" s="192" t="s">
        <v>82</v>
      </c>
      <c r="HR272" s="192" t="s">
        <v>82</v>
      </c>
      <c r="HS272" s="192" t="s">
        <v>64</v>
      </c>
      <c r="HT272" s="192" t="s">
        <v>64</v>
      </c>
      <c r="HU272" s="192" t="s">
        <v>64</v>
      </c>
      <c r="HV272" s="192" t="s">
        <v>64</v>
      </c>
      <c r="HW272" s="192" t="s">
        <v>64</v>
      </c>
      <c r="HX272" s="192" t="s">
        <v>64</v>
      </c>
      <c r="HY272" s="192" t="s">
        <v>64</v>
      </c>
      <c r="HZ272" s="192" t="s">
        <v>64</v>
      </c>
      <c r="IA272" s="192" t="s">
        <v>64</v>
      </c>
      <c r="IB272" s="192" t="s">
        <v>64</v>
      </c>
      <c r="IC272" s="192" t="s">
        <v>64</v>
      </c>
      <c r="ID272" s="192" t="s">
        <v>64</v>
      </c>
      <c r="IE272" s="192" t="s">
        <v>64</v>
      </c>
      <c r="IF272" s="192" t="s">
        <v>64</v>
      </c>
      <c r="IG272" s="192" t="s">
        <v>64</v>
      </c>
      <c r="IH272" s="192" t="s">
        <v>64</v>
      </c>
      <c r="II272" s="192" t="s">
        <v>65</v>
      </c>
      <c r="IJ272" s="192" t="s">
        <v>65</v>
      </c>
      <c r="IK272" s="192" t="s">
        <v>65</v>
      </c>
      <c r="IL272" s="192" t="s">
        <v>65</v>
      </c>
      <c r="IM272" s="192" t="s">
        <v>490</v>
      </c>
      <c r="IN272" s="192" t="s">
        <v>83</v>
      </c>
      <c r="IO272" s="192" t="s">
        <v>489</v>
      </c>
      <c r="IP272" s="192" t="s">
        <v>487</v>
      </c>
      <c r="IQ272" s="192" t="s">
        <v>65</v>
      </c>
      <c r="IR272" s="192" t="s">
        <v>64</v>
      </c>
    </row>
    <row r="273" spans="1:252">
      <c r="A273" s="209" t="str">
        <f t="shared" si="4"/>
        <v>Report</v>
      </c>
      <c r="B273" s="192">
        <v>123326</v>
      </c>
      <c r="C273" s="192">
        <v>9316115</v>
      </c>
      <c r="D273" s="192" t="s">
        <v>1441</v>
      </c>
      <c r="E273" s="192" t="s">
        <v>778</v>
      </c>
      <c r="F273" s="192" t="s">
        <v>535</v>
      </c>
      <c r="G273" s="192" t="s">
        <v>535</v>
      </c>
      <c r="H273" s="192" t="s">
        <v>885</v>
      </c>
      <c r="I273" s="192" t="s">
        <v>1442</v>
      </c>
      <c r="J273" s="192" t="s">
        <v>781</v>
      </c>
      <c r="K273" s="192" t="s">
        <v>781</v>
      </c>
      <c r="L273" s="192" t="s">
        <v>782</v>
      </c>
      <c r="M273" s="192" t="s">
        <v>783</v>
      </c>
      <c r="N273" s="210" t="s">
        <v>784</v>
      </c>
      <c r="O273" s="211">
        <v>10039157</v>
      </c>
      <c r="P273" s="196">
        <v>43151</v>
      </c>
      <c r="Q273" s="196">
        <v>43153</v>
      </c>
      <c r="R273" s="196">
        <v>43206</v>
      </c>
      <c r="S273" s="192" t="s">
        <v>785</v>
      </c>
      <c r="T273" s="192" t="s">
        <v>786</v>
      </c>
      <c r="U273" s="192">
        <v>1</v>
      </c>
      <c r="V273" s="192">
        <v>1</v>
      </c>
      <c r="W273" s="192">
        <v>1</v>
      </c>
      <c r="X273" s="192">
        <v>1</v>
      </c>
      <c r="Y273" s="192">
        <v>1</v>
      </c>
      <c r="Z273" s="192" t="s">
        <v>783</v>
      </c>
      <c r="AA273" s="192">
        <v>0</v>
      </c>
      <c r="AB273" s="192" t="s">
        <v>489</v>
      </c>
      <c r="AC273" s="192" t="s">
        <v>487</v>
      </c>
      <c r="AD273" s="192" t="s">
        <v>783</v>
      </c>
      <c r="AE273" s="192" t="s">
        <v>783</v>
      </c>
      <c r="AF273" s="192" t="s">
        <v>783</v>
      </c>
      <c r="AG273" s="192" t="s">
        <v>783</v>
      </c>
      <c r="AH273" s="192" t="s">
        <v>783</v>
      </c>
      <c r="AI273" s="192" t="s">
        <v>783</v>
      </c>
      <c r="AJ273" s="192" t="s">
        <v>783</v>
      </c>
      <c r="AK273" s="192" t="s">
        <v>787</v>
      </c>
      <c r="AL273" s="192" t="s">
        <v>64</v>
      </c>
      <c r="AM273" s="192" t="s">
        <v>64</v>
      </c>
      <c r="AN273" s="192" t="s">
        <v>64</v>
      </c>
      <c r="AO273" s="192" t="s">
        <v>64</v>
      </c>
      <c r="AP273" s="192" t="s">
        <v>64</v>
      </c>
      <c r="AQ273" s="192" t="s">
        <v>64</v>
      </c>
      <c r="AR273" s="192" t="s">
        <v>64</v>
      </c>
      <c r="AS273" s="192" t="s">
        <v>64</v>
      </c>
      <c r="AT273" s="192" t="s">
        <v>64</v>
      </c>
      <c r="AU273" s="192" t="s">
        <v>64</v>
      </c>
      <c r="AV273" s="192" t="s">
        <v>64</v>
      </c>
      <c r="AW273" s="192" t="s">
        <v>64</v>
      </c>
      <c r="AX273" s="192" t="s">
        <v>64</v>
      </c>
      <c r="AY273" s="192" t="s">
        <v>64</v>
      </c>
      <c r="AZ273" s="192" t="s">
        <v>64</v>
      </c>
      <c r="BA273" s="192" t="s">
        <v>64</v>
      </c>
      <c r="BB273" s="192" t="s">
        <v>82</v>
      </c>
      <c r="BC273" s="192" t="s">
        <v>64</v>
      </c>
      <c r="BD273" s="192" t="s">
        <v>64</v>
      </c>
      <c r="BE273" s="192" t="s">
        <v>64</v>
      </c>
      <c r="BF273" s="192" t="s">
        <v>64</v>
      </c>
      <c r="BG273" s="192" t="s">
        <v>64</v>
      </c>
      <c r="BH273" s="192" t="s">
        <v>64</v>
      </c>
      <c r="BI273" s="192" t="s">
        <v>64</v>
      </c>
      <c r="BJ273" s="192" t="s">
        <v>82</v>
      </c>
      <c r="BK273" s="192" t="s">
        <v>64</v>
      </c>
      <c r="BL273" s="192" t="s">
        <v>64</v>
      </c>
      <c r="BM273" s="192" t="s">
        <v>64</v>
      </c>
      <c r="BN273" s="192" t="s">
        <v>64</v>
      </c>
      <c r="BO273" s="192" t="s">
        <v>64</v>
      </c>
      <c r="BP273" s="192" t="s">
        <v>64</v>
      </c>
      <c r="BQ273" s="192" t="s">
        <v>64</v>
      </c>
      <c r="BR273" s="192" t="s">
        <v>64</v>
      </c>
      <c r="BS273" s="192" t="s">
        <v>64</v>
      </c>
      <c r="BT273" s="192" t="s">
        <v>64</v>
      </c>
      <c r="BU273" s="192" t="s">
        <v>64</v>
      </c>
      <c r="BV273" s="192" t="s">
        <v>64</v>
      </c>
      <c r="BW273" s="192" t="s">
        <v>64</v>
      </c>
      <c r="BX273" s="192" t="s">
        <v>64</v>
      </c>
      <c r="BY273" s="192" t="s">
        <v>64</v>
      </c>
      <c r="BZ273" s="192" t="s">
        <v>64</v>
      </c>
      <c r="CA273" s="192" t="s">
        <v>64</v>
      </c>
      <c r="CB273" s="192" t="s">
        <v>64</v>
      </c>
      <c r="CC273" s="192" t="s">
        <v>64</v>
      </c>
      <c r="CD273" s="192" t="s">
        <v>64</v>
      </c>
      <c r="CE273" s="192" t="s">
        <v>64</v>
      </c>
      <c r="CF273" s="192" t="s">
        <v>64</v>
      </c>
      <c r="CG273" s="192" t="s">
        <v>64</v>
      </c>
      <c r="CH273" s="192" t="s">
        <v>64</v>
      </c>
      <c r="CI273" s="192" t="s">
        <v>64</v>
      </c>
      <c r="CJ273" s="192" t="s">
        <v>64</v>
      </c>
      <c r="CK273" s="192" t="s">
        <v>64</v>
      </c>
      <c r="CL273" s="192" t="s">
        <v>64</v>
      </c>
      <c r="CM273" s="192" t="s">
        <v>64</v>
      </c>
      <c r="CN273" s="192" t="s">
        <v>64</v>
      </c>
      <c r="CO273" s="192" t="s">
        <v>64</v>
      </c>
      <c r="CP273" s="192" t="s">
        <v>64</v>
      </c>
      <c r="CQ273" s="192" t="s">
        <v>64</v>
      </c>
      <c r="CR273" s="192" t="s">
        <v>82</v>
      </c>
      <c r="CS273" s="192" t="s">
        <v>82</v>
      </c>
      <c r="CT273" s="192" t="s">
        <v>82</v>
      </c>
      <c r="CU273" s="192" t="s">
        <v>64</v>
      </c>
      <c r="CV273" s="192" t="s">
        <v>64</v>
      </c>
      <c r="CW273" s="192" t="s">
        <v>64</v>
      </c>
      <c r="CX273" s="192" t="s">
        <v>64</v>
      </c>
      <c r="CY273" s="192" t="s">
        <v>64</v>
      </c>
      <c r="CZ273" s="192" t="s">
        <v>64</v>
      </c>
      <c r="DA273" s="192" t="s">
        <v>64</v>
      </c>
      <c r="DB273" s="192" t="s">
        <v>64</v>
      </c>
      <c r="DC273" s="192" t="s">
        <v>64</v>
      </c>
      <c r="DD273" s="192" t="s">
        <v>64</v>
      </c>
      <c r="DE273" s="192" t="s">
        <v>64</v>
      </c>
      <c r="DF273" s="192" t="s">
        <v>64</v>
      </c>
      <c r="DG273" s="192" t="s">
        <v>64</v>
      </c>
      <c r="DH273" s="192" t="s">
        <v>64</v>
      </c>
      <c r="DI273" s="192" t="s">
        <v>64</v>
      </c>
      <c r="DJ273" s="192" t="s">
        <v>64</v>
      </c>
      <c r="DK273" s="192" t="s">
        <v>64</v>
      </c>
      <c r="DL273" s="192" t="s">
        <v>64</v>
      </c>
      <c r="DM273" s="192" t="s">
        <v>64</v>
      </c>
      <c r="DN273" s="192" t="s">
        <v>64</v>
      </c>
      <c r="DO273" s="192" t="s">
        <v>64</v>
      </c>
      <c r="DP273" s="192" t="s">
        <v>64</v>
      </c>
      <c r="DQ273" s="192" t="s">
        <v>64</v>
      </c>
      <c r="DR273" s="192" t="s">
        <v>82</v>
      </c>
      <c r="DS273" s="192" t="s">
        <v>64</v>
      </c>
      <c r="DT273" s="192" t="s">
        <v>64</v>
      </c>
      <c r="DU273" s="192" t="s">
        <v>64</v>
      </c>
      <c r="DV273" s="192" t="s">
        <v>64</v>
      </c>
      <c r="DW273" s="192" t="s">
        <v>64</v>
      </c>
      <c r="DX273" s="192" t="s">
        <v>64</v>
      </c>
      <c r="DY273" s="192" t="s">
        <v>64</v>
      </c>
      <c r="DZ273" s="192" t="s">
        <v>64</v>
      </c>
      <c r="EA273" s="192" t="s">
        <v>64</v>
      </c>
      <c r="EB273" s="192" t="s">
        <v>64</v>
      </c>
      <c r="EC273" s="192" t="s">
        <v>64</v>
      </c>
      <c r="ED273" s="192" t="s">
        <v>64</v>
      </c>
      <c r="EE273" s="192" t="s">
        <v>64</v>
      </c>
      <c r="EF273" s="192" t="s">
        <v>82</v>
      </c>
      <c r="EG273" s="192" t="s">
        <v>64</v>
      </c>
      <c r="EH273" s="192" t="s">
        <v>64</v>
      </c>
      <c r="EI273" s="192" t="s">
        <v>64</v>
      </c>
      <c r="EJ273" s="192" t="s">
        <v>64</v>
      </c>
      <c r="EK273" s="192" t="s">
        <v>64</v>
      </c>
      <c r="EL273" s="192" t="s">
        <v>64</v>
      </c>
      <c r="EM273" s="192" t="s">
        <v>64</v>
      </c>
      <c r="EN273" s="192" t="s">
        <v>64</v>
      </c>
      <c r="EO273" s="192" t="s">
        <v>64</v>
      </c>
      <c r="EP273" s="192" t="s">
        <v>64</v>
      </c>
      <c r="EQ273" s="192" t="s">
        <v>64</v>
      </c>
      <c r="ER273" s="192" t="s">
        <v>64</v>
      </c>
      <c r="ES273" s="192" t="s">
        <v>64</v>
      </c>
      <c r="ET273" s="192" t="s">
        <v>64</v>
      </c>
      <c r="EU273" s="192" t="s">
        <v>64</v>
      </c>
      <c r="EV273" s="192" t="s">
        <v>64</v>
      </c>
      <c r="EW273" s="192" t="s">
        <v>64</v>
      </c>
      <c r="EX273" s="192" t="s">
        <v>64</v>
      </c>
      <c r="EY273" s="192" t="s">
        <v>64</v>
      </c>
      <c r="EZ273" s="192" t="s">
        <v>64</v>
      </c>
      <c r="FA273" s="192" t="s">
        <v>64</v>
      </c>
      <c r="FB273" s="192" t="s">
        <v>64</v>
      </c>
      <c r="FC273" s="192" t="s">
        <v>64</v>
      </c>
      <c r="FD273" s="192" t="s">
        <v>64</v>
      </c>
      <c r="FE273" s="192" t="s">
        <v>64</v>
      </c>
      <c r="FF273" s="192" t="s">
        <v>64</v>
      </c>
      <c r="FG273" s="192" t="s">
        <v>64</v>
      </c>
      <c r="FH273" s="192" t="s">
        <v>64</v>
      </c>
      <c r="FI273" s="192" t="s">
        <v>64</v>
      </c>
      <c r="FJ273" s="192" t="s">
        <v>64</v>
      </c>
      <c r="FK273" s="192" t="s">
        <v>64</v>
      </c>
      <c r="FL273" s="192" t="s">
        <v>64</v>
      </c>
      <c r="FM273" s="192" t="s">
        <v>64</v>
      </c>
      <c r="FN273" s="192" t="s">
        <v>64</v>
      </c>
      <c r="FO273" s="192" t="s">
        <v>64</v>
      </c>
      <c r="FP273" s="192" t="s">
        <v>64</v>
      </c>
      <c r="FQ273" s="192" t="s">
        <v>64</v>
      </c>
      <c r="FR273" s="192" t="s">
        <v>64</v>
      </c>
      <c r="FS273" s="192" t="s">
        <v>64</v>
      </c>
      <c r="FT273" s="192" t="s">
        <v>64</v>
      </c>
      <c r="FU273" s="192" t="s">
        <v>64</v>
      </c>
      <c r="FV273" s="192" t="s">
        <v>82</v>
      </c>
      <c r="FW273" s="192" t="s">
        <v>64</v>
      </c>
      <c r="FX273" s="192" t="s">
        <v>64</v>
      </c>
      <c r="FY273" s="192" t="s">
        <v>64</v>
      </c>
      <c r="FZ273" s="192" t="s">
        <v>64</v>
      </c>
      <c r="GA273" s="192" t="s">
        <v>64</v>
      </c>
      <c r="GB273" s="192" t="s">
        <v>64</v>
      </c>
      <c r="GC273" s="192" t="s">
        <v>64</v>
      </c>
      <c r="GD273" s="192" t="s">
        <v>64</v>
      </c>
      <c r="GE273" s="192" t="s">
        <v>64</v>
      </c>
      <c r="GF273" s="192" t="s">
        <v>64</v>
      </c>
      <c r="GG273" s="192" t="s">
        <v>64</v>
      </c>
      <c r="GH273" s="192" t="s">
        <v>64</v>
      </c>
      <c r="GI273" s="192" t="s">
        <v>64</v>
      </c>
      <c r="GJ273" s="192" t="s">
        <v>64</v>
      </c>
      <c r="GK273" s="192" t="s">
        <v>64</v>
      </c>
      <c r="GL273" s="192" t="s">
        <v>64</v>
      </c>
      <c r="GM273" s="192" t="s">
        <v>64</v>
      </c>
      <c r="GN273" s="192" t="s">
        <v>82</v>
      </c>
      <c r="GO273" s="192" t="s">
        <v>64</v>
      </c>
      <c r="GP273" s="192" t="s">
        <v>64</v>
      </c>
      <c r="GQ273" s="192" t="s">
        <v>64</v>
      </c>
      <c r="GR273" s="192" t="s">
        <v>64</v>
      </c>
      <c r="GS273" s="192" t="s">
        <v>64</v>
      </c>
      <c r="GT273" s="192" t="s">
        <v>64</v>
      </c>
      <c r="GU273" s="192" t="s">
        <v>64</v>
      </c>
      <c r="GV273" s="192" t="s">
        <v>64</v>
      </c>
      <c r="GW273" s="192" t="s">
        <v>64</v>
      </c>
      <c r="GX273" s="192" t="s">
        <v>64</v>
      </c>
      <c r="GY273" s="192" t="s">
        <v>64</v>
      </c>
      <c r="GZ273" s="192" t="s">
        <v>64</v>
      </c>
      <c r="HA273" s="192" t="s">
        <v>64</v>
      </c>
      <c r="HB273" s="192" t="s">
        <v>64</v>
      </c>
      <c r="HC273" s="192" t="s">
        <v>82</v>
      </c>
      <c r="HD273" s="192" t="s">
        <v>64</v>
      </c>
      <c r="HE273" s="192" t="s">
        <v>64</v>
      </c>
      <c r="HF273" s="192" t="s">
        <v>64</v>
      </c>
      <c r="HG273" s="192" t="s">
        <v>64</v>
      </c>
      <c r="HH273" s="192" t="s">
        <v>64</v>
      </c>
      <c r="HI273" s="192" t="s">
        <v>64</v>
      </c>
      <c r="HJ273" s="192" t="s">
        <v>64</v>
      </c>
      <c r="HK273" s="192" t="s">
        <v>64</v>
      </c>
      <c r="HL273" s="192" t="s">
        <v>64</v>
      </c>
      <c r="HM273" s="192" t="s">
        <v>64</v>
      </c>
      <c r="HN273" s="192" t="s">
        <v>64</v>
      </c>
      <c r="HO273" s="192" t="s">
        <v>64</v>
      </c>
      <c r="HP273" s="192" t="s">
        <v>64</v>
      </c>
      <c r="HQ273" s="192" t="s">
        <v>64</v>
      </c>
      <c r="HR273" s="192" t="s">
        <v>64</v>
      </c>
      <c r="HS273" s="192" t="s">
        <v>64</v>
      </c>
      <c r="HT273" s="192" t="s">
        <v>64</v>
      </c>
      <c r="HU273" s="192" t="s">
        <v>64</v>
      </c>
      <c r="HV273" s="192" t="s">
        <v>64</v>
      </c>
      <c r="HW273" s="192" t="s">
        <v>64</v>
      </c>
      <c r="HX273" s="192" t="s">
        <v>64</v>
      </c>
      <c r="HY273" s="192" t="s">
        <v>64</v>
      </c>
      <c r="HZ273" s="192" t="s">
        <v>64</v>
      </c>
      <c r="IA273" s="192" t="s">
        <v>64</v>
      </c>
      <c r="IB273" s="192" t="s">
        <v>64</v>
      </c>
      <c r="IC273" s="192" t="s">
        <v>64</v>
      </c>
      <c r="ID273" s="192" t="s">
        <v>64</v>
      </c>
      <c r="IE273" s="192" t="s">
        <v>64</v>
      </c>
      <c r="IF273" s="192" t="s">
        <v>64</v>
      </c>
      <c r="IG273" s="192" t="s">
        <v>64</v>
      </c>
      <c r="IH273" s="192" t="s">
        <v>64</v>
      </c>
      <c r="II273" s="192" t="s">
        <v>64</v>
      </c>
      <c r="IJ273" s="192" t="s">
        <v>64</v>
      </c>
      <c r="IK273" s="192" t="s">
        <v>64</v>
      </c>
      <c r="IL273" s="192" t="s">
        <v>64</v>
      </c>
      <c r="IM273" s="192" t="s">
        <v>490</v>
      </c>
      <c r="IN273" s="192" t="s">
        <v>83</v>
      </c>
      <c r="IO273" s="192" t="s">
        <v>489</v>
      </c>
      <c r="IP273" s="192" t="s">
        <v>487</v>
      </c>
      <c r="IQ273" s="192" t="s">
        <v>82</v>
      </c>
      <c r="IR273" s="192" t="s">
        <v>82</v>
      </c>
    </row>
    <row r="274" spans="1:252">
      <c r="A274" s="209" t="str">
        <f t="shared" si="4"/>
        <v>Report</v>
      </c>
      <c r="B274" s="192">
        <v>136227</v>
      </c>
      <c r="C274" s="192">
        <v>9286073</v>
      </c>
      <c r="D274" s="192" t="s">
        <v>1443</v>
      </c>
      <c r="E274" s="192" t="s">
        <v>778</v>
      </c>
      <c r="F274" s="192" t="s">
        <v>531</v>
      </c>
      <c r="G274" s="192" t="s">
        <v>531</v>
      </c>
      <c r="H274" s="192" t="s">
        <v>1157</v>
      </c>
      <c r="I274" s="192" t="s">
        <v>1444</v>
      </c>
      <c r="J274" s="192" t="s">
        <v>781</v>
      </c>
      <c r="K274" s="192" t="s">
        <v>781</v>
      </c>
      <c r="L274" s="192" t="s">
        <v>782</v>
      </c>
      <c r="M274" s="192" t="s">
        <v>783</v>
      </c>
      <c r="N274" s="210" t="s">
        <v>784</v>
      </c>
      <c r="O274" s="211">
        <v>10039190</v>
      </c>
      <c r="P274" s="196">
        <v>43053</v>
      </c>
      <c r="Q274" s="196">
        <v>43055</v>
      </c>
      <c r="R274" s="196">
        <v>43076</v>
      </c>
      <c r="S274" s="192" t="s">
        <v>785</v>
      </c>
      <c r="T274" s="192" t="s">
        <v>786</v>
      </c>
      <c r="U274" s="192">
        <v>2</v>
      </c>
      <c r="V274" s="192">
        <v>2</v>
      </c>
      <c r="W274" s="192">
        <v>2</v>
      </c>
      <c r="X274" s="192">
        <v>2</v>
      </c>
      <c r="Y274" s="192">
        <v>2</v>
      </c>
      <c r="Z274" s="192" t="s">
        <v>783</v>
      </c>
      <c r="AA274" s="192">
        <v>2</v>
      </c>
      <c r="AB274" s="192" t="s">
        <v>489</v>
      </c>
      <c r="AC274" s="192" t="s">
        <v>487</v>
      </c>
      <c r="AD274" s="192" t="s">
        <v>783</v>
      </c>
      <c r="AE274" s="192" t="s">
        <v>783</v>
      </c>
      <c r="AF274" s="192" t="s">
        <v>783</v>
      </c>
      <c r="AG274" s="192" t="s">
        <v>783</v>
      </c>
      <c r="AH274" s="192" t="s">
        <v>783</v>
      </c>
      <c r="AI274" s="192" t="s">
        <v>783</v>
      </c>
      <c r="AJ274" s="192" t="s">
        <v>783</v>
      </c>
      <c r="AK274" s="192" t="s">
        <v>787</v>
      </c>
      <c r="AL274" s="192" t="s">
        <v>64</v>
      </c>
      <c r="AM274" s="192" t="s">
        <v>64</v>
      </c>
      <c r="AN274" s="192" t="s">
        <v>64</v>
      </c>
      <c r="AO274" s="192" t="s">
        <v>64</v>
      </c>
      <c r="AP274" s="192" t="s">
        <v>64</v>
      </c>
      <c r="AQ274" s="192" t="s">
        <v>64</v>
      </c>
      <c r="AR274" s="192" t="s">
        <v>64</v>
      </c>
      <c r="AS274" s="192" t="s">
        <v>64</v>
      </c>
      <c r="AT274" s="192" t="s">
        <v>64</v>
      </c>
      <c r="AU274" s="192" t="s">
        <v>64</v>
      </c>
      <c r="AV274" s="192" t="s">
        <v>64</v>
      </c>
      <c r="AW274" s="192" t="s">
        <v>64</v>
      </c>
      <c r="AX274" s="192" t="s">
        <v>64</v>
      </c>
      <c r="AY274" s="192" t="s">
        <v>64</v>
      </c>
      <c r="AZ274" s="192" t="s">
        <v>64</v>
      </c>
      <c r="BA274" s="192" t="s">
        <v>64</v>
      </c>
      <c r="BB274" s="192" t="s">
        <v>82</v>
      </c>
      <c r="BC274" s="192" t="s">
        <v>64</v>
      </c>
      <c r="BD274" s="192" t="s">
        <v>64</v>
      </c>
      <c r="BE274" s="192" t="s">
        <v>64</v>
      </c>
      <c r="BF274" s="192" t="s">
        <v>64</v>
      </c>
      <c r="BG274" s="192" t="s">
        <v>64</v>
      </c>
      <c r="BH274" s="192" t="s">
        <v>64</v>
      </c>
      <c r="BI274" s="192" t="s">
        <v>64</v>
      </c>
      <c r="BJ274" s="192" t="s">
        <v>82</v>
      </c>
      <c r="BK274" s="192" t="s">
        <v>64</v>
      </c>
      <c r="BL274" s="192" t="s">
        <v>64</v>
      </c>
      <c r="BM274" s="192" t="s">
        <v>64</v>
      </c>
      <c r="BN274" s="192" t="s">
        <v>64</v>
      </c>
      <c r="BO274" s="192" t="s">
        <v>64</v>
      </c>
      <c r="BP274" s="192" t="s">
        <v>64</v>
      </c>
      <c r="BQ274" s="192" t="s">
        <v>64</v>
      </c>
      <c r="BR274" s="192" t="s">
        <v>64</v>
      </c>
      <c r="BS274" s="192" t="s">
        <v>64</v>
      </c>
      <c r="BT274" s="192" t="s">
        <v>64</v>
      </c>
      <c r="BU274" s="192" t="s">
        <v>64</v>
      </c>
      <c r="BV274" s="192" t="s">
        <v>64</v>
      </c>
      <c r="BW274" s="192" t="s">
        <v>64</v>
      </c>
      <c r="BX274" s="192" t="s">
        <v>64</v>
      </c>
      <c r="BY274" s="192" t="s">
        <v>64</v>
      </c>
      <c r="BZ274" s="192" t="s">
        <v>64</v>
      </c>
      <c r="CA274" s="192" t="s">
        <v>64</v>
      </c>
      <c r="CB274" s="192" t="s">
        <v>64</v>
      </c>
      <c r="CC274" s="192" t="s">
        <v>64</v>
      </c>
      <c r="CD274" s="192" t="s">
        <v>64</v>
      </c>
      <c r="CE274" s="192" t="s">
        <v>64</v>
      </c>
      <c r="CF274" s="192" t="s">
        <v>64</v>
      </c>
      <c r="CG274" s="192" t="s">
        <v>64</v>
      </c>
      <c r="CH274" s="192" t="s">
        <v>64</v>
      </c>
      <c r="CI274" s="192" t="s">
        <v>64</v>
      </c>
      <c r="CJ274" s="192" t="s">
        <v>64</v>
      </c>
      <c r="CK274" s="192" t="s">
        <v>64</v>
      </c>
      <c r="CL274" s="192" t="s">
        <v>64</v>
      </c>
      <c r="CM274" s="192" t="s">
        <v>64</v>
      </c>
      <c r="CN274" s="192" t="s">
        <v>64</v>
      </c>
      <c r="CO274" s="192" t="s">
        <v>64</v>
      </c>
      <c r="CP274" s="192" t="s">
        <v>64</v>
      </c>
      <c r="CQ274" s="192" t="s">
        <v>64</v>
      </c>
      <c r="CR274" s="192" t="s">
        <v>82</v>
      </c>
      <c r="CS274" s="192" t="s">
        <v>82</v>
      </c>
      <c r="CT274" s="192" t="s">
        <v>82</v>
      </c>
      <c r="CU274" s="192" t="s">
        <v>64</v>
      </c>
      <c r="CV274" s="192" t="s">
        <v>64</v>
      </c>
      <c r="CW274" s="192" t="s">
        <v>64</v>
      </c>
      <c r="CX274" s="192" t="s">
        <v>64</v>
      </c>
      <c r="CY274" s="192" t="s">
        <v>64</v>
      </c>
      <c r="CZ274" s="192" t="s">
        <v>64</v>
      </c>
      <c r="DA274" s="192" t="s">
        <v>64</v>
      </c>
      <c r="DB274" s="192" t="s">
        <v>64</v>
      </c>
      <c r="DC274" s="192" t="s">
        <v>64</v>
      </c>
      <c r="DD274" s="192" t="s">
        <v>64</v>
      </c>
      <c r="DE274" s="192" t="s">
        <v>64</v>
      </c>
      <c r="DF274" s="192" t="s">
        <v>64</v>
      </c>
      <c r="DG274" s="192" t="s">
        <v>64</v>
      </c>
      <c r="DH274" s="192" t="s">
        <v>64</v>
      </c>
      <c r="DI274" s="192" t="s">
        <v>64</v>
      </c>
      <c r="DJ274" s="192" t="s">
        <v>64</v>
      </c>
      <c r="DK274" s="192" t="s">
        <v>64</v>
      </c>
      <c r="DL274" s="192" t="s">
        <v>64</v>
      </c>
      <c r="DM274" s="192" t="s">
        <v>64</v>
      </c>
      <c r="DN274" s="192" t="s">
        <v>64</v>
      </c>
      <c r="DO274" s="192" t="s">
        <v>64</v>
      </c>
      <c r="DP274" s="192" t="s">
        <v>64</v>
      </c>
      <c r="DQ274" s="192" t="s">
        <v>64</v>
      </c>
      <c r="DR274" s="192" t="s">
        <v>82</v>
      </c>
      <c r="DS274" s="192" t="s">
        <v>64</v>
      </c>
      <c r="DT274" s="192" t="s">
        <v>82</v>
      </c>
      <c r="DU274" s="192" t="s">
        <v>82</v>
      </c>
      <c r="DV274" s="192" t="s">
        <v>82</v>
      </c>
      <c r="DW274" s="192" t="s">
        <v>82</v>
      </c>
      <c r="DX274" s="192" t="s">
        <v>82</v>
      </c>
      <c r="DY274" s="192" t="s">
        <v>82</v>
      </c>
      <c r="DZ274" s="192" t="s">
        <v>82</v>
      </c>
      <c r="EA274" s="192" t="s">
        <v>82</v>
      </c>
      <c r="EB274" s="192" t="s">
        <v>82</v>
      </c>
      <c r="EC274" s="192" t="s">
        <v>82</v>
      </c>
      <c r="ED274" s="192" t="s">
        <v>82</v>
      </c>
      <c r="EE274" s="192" t="s">
        <v>82</v>
      </c>
      <c r="EF274" s="192" t="s">
        <v>82</v>
      </c>
      <c r="EG274" s="192" t="s">
        <v>64</v>
      </c>
      <c r="EH274" s="192" t="s">
        <v>64</v>
      </c>
      <c r="EI274" s="192" t="s">
        <v>64</v>
      </c>
      <c r="EJ274" s="192" t="s">
        <v>64</v>
      </c>
      <c r="EK274" s="192" t="s">
        <v>64</v>
      </c>
      <c r="EL274" s="192" t="s">
        <v>64</v>
      </c>
      <c r="EM274" s="192" t="s">
        <v>64</v>
      </c>
      <c r="EN274" s="192" t="s">
        <v>64</v>
      </c>
      <c r="EO274" s="192" t="s">
        <v>64</v>
      </c>
      <c r="EP274" s="192" t="s">
        <v>64</v>
      </c>
      <c r="EQ274" s="192" t="s">
        <v>64</v>
      </c>
      <c r="ER274" s="192" t="s">
        <v>64</v>
      </c>
      <c r="ES274" s="192" t="s">
        <v>64</v>
      </c>
      <c r="ET274" s="192" t="s">
        <v>64</v>
      </c>
      <c r="EU274" s="192" t="s">
        <v>64</v>
      </c>
      <c r="EV274" s="192" t="s">
        <v>64</v>
      </c>
      <c r="EW274" s="192" t="s">
        <v>64</v>
      </c>
      <c r="EX274" s="192" t="s">
        <v>64</v>
      </c>
      <c r="EY274" s="192" t="s">
        <v>64</v>
      </c>
      <c r="EZ274" s="192" t="s">
        <v>64</v>
      </c>
      <c r="FA274" s="192" t="s">
        <v>64</v>
      </c>
      <c r="FB274" s="192" t="s">
        <v>64</v>
      </c>
      <c r="FC274" s="192" t="s">
        <v>64</v>
      </c>
      <c r="FD274" s="192" t="s">
        <v>64</v>
      </c>
      <c r="FE274" s="192" t="s">
        <v>82</v>
      </c>
      <c r="FF274" s="192" t="s">
        <v>82</v>
      </c>
      <c r="FG274" s="192" t="s">
        <v>82</v>
      </c>
      <c r="FH274" s="192" t="s">
        <v>82</v>
      </c>
      <c r="FI274" s="192" t="s">
        <v>82</v>
      </c>
      <c r="FJ274" s="192" t="s">
        <v>82</v>
      </c>
      <c r="FK274" s="192" t="s">
        <v>64</v>
      </c>
      <c r="FL274" s="192" t="s">
        <v>64</v>
      </c>
      <c r="FM274" s="192" t="s">
        <v>64</v>
      </c>
      <c r="FN274" s="192" t="s">
        <v>64</v>
      </c>
      <c r="FO274" s="192" t="s">
        <v>64</v>
      </c>
      <c r="FP274" s="192" t="s">
        <v>64</v>
      </c>
      <c r="FQ274" s="192" t="s">
        <v>64</v>
      </c>
      <c r="FR274" s="192" t="s">
        <v>64</v>
      </c>
      <c r="FS274" s="192" t="s">
        <v>64</v>
      </c>
      <c r="FT274" s="192" t="s">
        <v>64</v>
      </c>
      <c r="FU274" s="192" t="s">
        <v>64</v>
      </c>
      <c r="FV274" s="192" t="s">
        <v>82</v>
      </c>
      <c r="FW274" s="192" t="s">
        <v>64</v>
      </c>
      <c r="FX274" s="192" t="s">
        <v>64</v>
      </c>
      <c r="FY274" s="192" t="s">
        <v>64</v>
      </c>
      <c r="FZ274" s="192" t="s">
        <v>64</v>
      </c>
      <c r="GA274" s="192" t="s">
        <v>64</v>
      </c>
      <c r="GB274" s="192" t="s">
        <v>64</v>
      </c>
      <c r="GC274" s="192" t="s">
        <v>64</v>
      </c>
      <c r="GD274" s="192" t="s">
        <v>64</v>
      </c>
      <c r="GE274" s="192" t="s">
        <v>64</v>
      </c>
      <c r="GF274" s="192" t="s">
        <v>64</v>
      </c>
      <c r="GG274" s="192" t="s">
        <v>64</v>
      </c>
      <c r="GH274" s="192" t="s">
        <v>64</v>
      </c>
      <c r="GI274" s="192" t="s">
        <v>64</v>
      </c>
      <c r="GJ274" s="192" t="s">
        <v>64</v>
      </c>
      <c r="GK274" s="192" t="s">
        <v>64</v>
      </c>
      <c r="GL274" s="192" t="s">
        <v>64</v>
      </c>
      <c r="GM274" s="192" t="s">
        <v>64</v>
      </c>
      <c r="GN274" s="192" t="s">
        <v>82</v>
      </c>
      <c r="GO274" s="192" t="s">
        <v>64</v>
      </c>
      <c r="GP274" s="192" t="s">
        <v>64</v>
      </c>
      <c r="GQ274" s="192" t="s">
        <v>64</v>
      </c>
      <c r="GR274" s="192" t="s">
        <v>64</v>
      </c>
      <c r="GS274" s="192" t="s">
        <v>64</v>
      </c>
      <c r="GT274" s="192" t="s">
        <v>82</v>
      </c>
      <c r="GU274" s="192" t="s">
        <v>64</v>
      </c>
      <c r="GV274" s="192" t="s">
        <v>64</v>
      </c>
      <c r="GW274" s="192" t="s">
        <v>64</v>
      </c>
      <c r="GX274" s="192" t="s">
        <v>64</v>
      </c>
      <c r="GY274" s="192" t="s">
        <v>82</v>
      </c>
      <c r="GZ274" s="192" t="s">
        <v>64</v>
      </c>
      <c r="HA274" s="192" t="s">
        <v>64</v>
      </c>
      <c r="HB274" s="192" t="s">
        <v>64</v>
      </c>
      <c r="HC274" s="192" t="s">
        <v>82</v>
      </c>
      <c r="HD274" s="192" t="s">
        <v>64</v>
      </c>
      <c r="HE274" s="192" t="s">
        <v>64</v>
      </c>
      <c r="HF274" s="192" t="s">
        <v>64</v>
      </c>
      <c r="HG274" s="192" t="s">
        <v>64</v>
      </c>
      <c r="HH274" s="192" t="s">
        <v>64</v>
      </c>
      <c r="HI274" s="192" t="s">
        <v>64</v>
      </c>
      <c r="HJ274" s="192" t="s">
        <v>64</v>
      </c>
      <c r="HK274" s="192" t="s">
        <v>64</v>
      </c>
      <c r="HL274" s="192" t="s">
        <v>64</v>
      </c>
      <c r="HM274" s="192" t="s">
        <v>64</v>
      </c>
      <c r="HN274" s="192" t="s">
        <v>64</v>
      </c>
      <c r="HO274" s="192" t="s">
        <v>82</v>
      </c>
      <c r="HP274" s="192" t="s">
        <v>82</v>
      </c>
      <c r="HQ274" s="192" t="s">
        <v>82</v>
      </c>
      <c r="HR274" s="192" t="s">
        <v>82</v>
      </c>
      <c r="HS274" s="192" t="s">
        <v>64</v>
      </c>
      <c r="HT274" s="192" t="s">
        <v>64</v>
      </c>
      <c r="HU274" s="192" t="s">
        <v>64</v>
      </c>
      <c r="HV274" s="192" t="s">
        <v>64</v>
      </c>
      <c r="HW274" s="192" t="s">
        <v>64</v>
      </c>
      <c r="HX274" s="192" t="s">
        <v>64</v>
      </c>
      <c r="HY274" s="192" t="s">
        <v>64</v>
      </c>
      <c r="HZ274" s="192" t="s">
        <v>64</v>
      </c>
      <c r="IA274" s="192" t="s">
        <v>64</v>
      </c>
      <c r="IB274" s="192" t="s">
        <v>64</v>
      </c>
      <c r="IC274" s="192" t="s">
        <v>64</v>
      </c>
      <c r="ID274" s="192" t="s">
        <v>64</v>
      </c>
      <c r="IE274" s="192" t="s">
        <v>64</v>
      </c>
      <c r="IF274" s="192" t="s">
        <v>64</v>
      </c>
      <c r="IG274" s="192" t="s">
        <v>64</v>
      </c>
      <c r="IH274" s="192" t="s">
        <v>64</v>
      </c>
      <c r="II274" s="192" t="s">
        <v>64</v>
      </c>
      <c r="IJ274" s="192" t="s">
        <v>64</v>
      </c>
      <c r="IK274" s="192" t="s">
        <v>64</v>
      </c>
      <c r="IL274" s="192" t="s">
        <v>64</v>
      </c>
      <c r="IM274" s="192" t="s">
        <v>490</v>
      </c>
      <c r="IN274" s="192" t="s">
        <v>83</v>
      </c>
      <c r="IO274" s="192" t="s">
        <v>489</v>
      </c>
      <c r="IP274" s="192" t="s">
        <v>487</v>
      </c>
      <c r="IQ274" s="192" t="s">
        <v>82</v>
      </c>
      <c r="IR274" s="192" t="s">
        <v>82</v>
      </c>
    </row>
    <row r="275" spans="1:252">
      <c r="A275" s="209" t="str">
        <f t="shared" si="4"/>
        <v>Report</v>
      </c>
      <c r="B275" s="192">
        <v>136025</v>
      </c>
      <c r="C275" s="192">
        <v>8856038</v>
      </c>
      <c r="D275" s="192" t="s">
        <v>1445</v>
      </c>
      <c r="E275" s="192" t="s">
        <v>778</v>
      </c>
      <c r="F275" s="192" t="s">
        <v>532</v>
      </c>
      <c r="G275" s="192" t="s">
        <v>532</v>
      </c>
      <c r="H275" s="192" t="s">
        <v>1172</v>
      </c>
      <c r="I275" s="192" t="s">
        <v>1446</v>
      </c>
      <c r="J275" s="192" t="s">
        <v>781</v>
      </c>
      <c r="K275" s="192" t="s">
        <v>781</v>
      </c>
      <c r="L275" s="192" t="s">
        <v>782</v>
      </c>
      <c r="M275" s="192" t="s">
        <v>783</v>
      </c>
      <c r="N275" s="210" t="s">
        <v>784</v>
      </c>
      <c r="O275" s="211">
        <v>10038837</v>
      </c>
      <c r="P275" s="196">
        <v>43256</v>
      </c>
      <c r="Q275" s="196">
        <v>43258</v>
      </c>
      <c r="R275" s="196">
        <v>43283</v>
      </c>
      <c r="S275" s="192" t="s">
        <v>785</v>
      </c>
      <c r="T275" s="192" t="s">
        <v>786</v>
      </c>
      <c r="U275" s="192">
        <v>2</v>
      </c>
      <c r="V275" s="192">
        <v>2</v>
      </c>
      <c r="W275" s="192">
        <v>2</v>
      </c>
      <c r="X275" s="192">
        <v>1</v>
      </c>
      <c r="Y275" s="192">
        <v>2</v>
      </c>
      <c r="Z275" s="192" t="s">
        <v>783</v>
      </c>
      <c r="AA275" s="192" t="s">
        <v>783</v>
      </c>
      <c r="AB275" s="192" t="s">
        <v>489</v>
      </c>
      <c r="AC275" s="192" t="s">
        <v>487</v>
      </c>
      <c r="AD275" s="192" t="s">
        <v>783</v>
      </c>
      <c r="AE275" s="192" t="s">
        <v>783</v>
      </c>
      <c r="AF275" s="192" t="s">
        <v>783</v>
      </c>
      <c r="AG275" s="192" t="s">
        <v>783</v>
      </c>
      <c r="AH275" s="192" t="s">
        <v>783</v>
      </c>
      <c r="AI275" s="192" t="s">
        <v>783</v>
      </c>
      <c r="AJ275" s="192" t="s">
        <v>783</v>
      </c>
      <c r="AK275" s="192" t="s">
        <v>787</v>
      </c>
      <c r="AL275" s="192" t="s">
        <v>64</v>
      </c>
      <c r="AM275" s="192" t="s">
        <v>64</v>
      </c>
      <c r="AN275" s="192" t="s">
        <v>64</v>
      </c>
      <c r="AO275" s="192" t="s">
        <v>64</v>
      </c>
      <c r="AP275" s="192" t="s">
        <v>64</v>
      </c>
      <c r="AQ275" s="192" t="s">
        <v>64</v>
      </c>
      <c r="AR275" s="192" t="s">
        <v>64</v>
      </c>
      <c r="AS275" s="192" t="s">
        <v>64</v>
      </c>
      <c r="AT275" s="192" t="s">
        <v>64</v>
      </c>
      <c r="AU275" s="192" t="s">
        <v>64</v>
      </c>
      <c r="AV275" s="192" t="s">
        <v>64</v>
      </c>
      <c r="AW275" s="192" t="s">
        <v>64</v>
      </c>
      <c r="AX275" s="192" t="s">
        <v>64</v>
      </c>
      <c r="AY275" s="192" t="s">
        <v>64</v>
      </c>
      <c r="AZ275" s="192" t="s">
        <v>64</v>
      </c>
      <c r="BA275" s="192" t="s">
        <v>64</v>
      </c>
      <c r="BB275" s="192" t="s">
        <v>64</v>
      </c>
      <c r="BC275" s="192" t="s">
        <v>64</v>
      </c>
      <c r="BD275" s="192" t="s">
        <v>64</v>
      </c>
      <c r="BE275" s="192" t="s">
        <v>64</v>
      </c>
      <c r="BF275" s="192" t="s">
        <v>64</v>
      </c>
      <c r="BG275" s="192" t="s">
        <v>64</v>
      </c>
      <c r="BH275" s="192" t="s">
        <v>64</v>
      </c>
      <c r="BI275" s="192" t="s">
        <v>64</v>
      </c>
      <c r="BJ275" s="192" t="s">
        <v>64</v>
      </c>
      <c r="BK275" s="192" t="s">
        <v>64</v>
      </c>
      <c r="BL275" s="192" t="s">
        <v>64</v>
      </c>
      <c r="BM275" s="192" t="s">
        <v>64</v>
      </c>
      <c r="BN275" s="192" t="s">
        <v>64</v>
      </c>
      <c r="BO275" s="192" t="s">
        <v>64</v>
      </c>
      <c r="BP275" s="192" t="s">
        <v>64</v>
      </c>
      <c r="BQ275" s="192" t="s">
        <v>64</v>
      </c>
      <c r="BR275" s="192" t="s">
        <v>64</v>
      </c>
      <c r="BS275" s="192" t="s">
        <v>64</v>
      </c>
      <c r="BT275" s="192" t="s">
        <v>64</v>
      </c>
      <c r="BU275" s="192" t="s">
        <v>64</v>
      </c>
      <c r="BV275" s="192" t="s">
        <v>64</v>
      </c>
      <c r="BW275" s="192" t="s">
        <v>64</v>
      </c>
      <c r="BX275" s="192" t="s">
        <v>64</v>
      </c>
      <c r="BY275" s="192" t="s">
        <v>64</v>
      </c>
      <c r="BZ275" s="192" t="s">
        <v>64</v>
      </c>
      <c r="CA275" s="192" t="s">
        <v>64</v>
      </c>
      <c r="CB275" s="192" t="s">
        <v>64</v>
      </c>
      <c r="CC275" s="192" t="s">
        <v>64</v>
      </c>
      <c r="CD275" s="192" t="s">
        <v>64</v>
      </c>
      <c r="CE275" s="192" t="s">
        <v>64</v>
      </c>
      <c r="CF275" s="192" t="s">
        <v>64</v>
      </c>
      <c r="CG275" s="192" t="s">
        <v>64</v>
      </c>
      <c r="CH275" s="192" t="s">
        <v>64</v>
      </c>
      <c r="CI275" s="192" t="s">
        <v>64</v>
      </c>
      <c r="CJ275" s="192" t="s">
        <v>64</v>
      </c>
      <c r="CK275" s="192" t="s">
        <v>64</v>
      </c>
      <c r="CL275" s="192" t="s">
        <v>64</v>
      </c>
      <c r="CM275" s="192" t="s">
        <v>64</v>
      </c>
      <c r="CN275" s="192" t="s">
        <v>64</v>
      </c>
      <c r="CO275" s="192" t="s">
        <v>64</v>
      </c>
      <c r="CP275" s="192" t="s">
        <v>64</v>
      </c>
      <c r="CQ275" s="192" t="s">
        <v>64</v>
      </c>
      <c r="CR275" s="192" t="s">
        <v>64</v>
      </c>
      <c r="CS275" s="192" t="s">
        <v>82</v>
      </c>
      <c r="CT275" s="192" t="s">
        <v>82</v>
      </c>
      <c r="CU275" s="192" t="s">
        <v>64</v>
      </c>
      <c r="CV275" s="192" t="s">
        <v>64</v>
      </c>
      <c r="CW275" s="192" t="s">
        <v>64</v>
      </c>
      <c r="CX275" s="192" t="s">
        <v>64</v>
      </c>
      <c r="CY275" s="192" t="s">
        <v>64</v>
      </c>
      <c r="CZ275" s="192" t="s">
        <v>64</v>
      </c>
      <c r="DA275" s="192" t="s">
        <v>64</v>
      </c>
      <c r="DB275" s="192" t="s">
        <v>64</v>
      </c>
      <c r="DC275" s="192" t="s">
        <v>64</v>
      </c>
      <c r="DD275" s="192" t="s">
        <v>64</v>
      </c>
      <c r="DE275" s="192" t="s">
        <v>64</v>
      </c>
      <c r="DF275" s="192" t="s">
        <v>64</v>
      </c>
      <c r="DG275" s="192" t="s">
        <v>64</v>
      </c>
      <c r="DH275" s="192" t="s">
        <v>64</v>
      </c>
      <c r="DI275" s="192" t="s">
        <v>64</v>
      </c>
      <c r="DJ275" s="192" t="s">
        <v>64</v>
      </c>
      <c r="DK275" s="192" t="s">
        <v>64</v>
      </c>
      <c r="DL275" s="192" t="s">
        <v>64</v>
      </c>
      <c r="DM275" s="192" t="s">
        <v>64</v>
      </c>
      <c r="DN275" s="192" t="s">
        <v>64</v>
      </c>
      <c r="DO275" s="192" t="s">
        <v>64</v>
      </c>
      <c r="DP275" s="192" t="s">
        <v>64</v>
      </c>
      <c r="DQ275" s="192" t="s">
        <v>64</v>
      </c>
      <c r="DR275" s="192" t="s">
        <v>82</v>
      </c>
      <c r="DS275" s="192" t="s">
        <v>64</v>
      </c>
      <c r="DT275" s="192" t="s">
        <v>64</v>
      </c>
      <c r="DU275" s="192" t="s">
        <v>82</v>
      </c>
      <c r="DV275" s="192" t="s">
        <v>82</v>
      </c>
      <c r="DW275" s="192" t="s">
        <v>82</v>
      </c>
      <c r="DX275" s="192" t="s">
        <v>82</v>
      </c>
      <c r="DY275" s="192" t="s">
        <v>82</v>
      </c>
      <c r="DZ275" s="192" t="s">
        <v>82</v>
      </c>
      <c r="EA275" s="192" t="s">
        <v>82</v>
      </c>
      <c r="EB275" s="192" t="s">
        <v>82</v>
      </c>
      <c r="EC275" s="192" t="s">
        <v>82</v>
      </c>
      <c r="ED275" s="192" t="s">
        <v>82</v>
      </c>
      <c r="EE275" s="192" t="s">
        <v>82</v>
      </c>
      <c r="EF275" s="192" t="s">
        <v>64</v>
      </c>
      <c r="EG275" s="192" t="s">
        <v>64</v>
      </c>
      <c r="EH275" s="192" t="s">
        <v>64</v>
      </c>
      <c r="EI275" s="192" t="s">
        <v>64</v>
      </c>
      <c r="EJ275" s="192" t="s">
        <v>64</v>
      </c>
      <c r="EK275" s="192" t="s">
        <v>64</v>
      </c>
      <c r="EL275" s="192" t="s">
        <v>64</v>
      </c>
      <c r="EM275" s="192" t="s">
        <v>64</v>
      </c>
      <c r="EN275" s="192" t="s">
        <v>64</v>
      </c>
      <c r="EO275" s="192" t="s">
        <v>64</v>
      </c>
      <c r="EP275" s="192" t="s">
        <v>64</v>
      </c>
      <c r="EQ275" s="192" t="s">
        <v>64</v>
      </c>
      <c r="ER275" s="192" t="s">
        <v>64</v>
      </c>
      <c r="ES275" s="192" t="s">
        <v>64</v>
      </c>
      <c r="ET275" s="192" t="s">
        <v>64</v>
      </c>
      <c r="EU275" s="192" t="s">
        <v>64</v>
      </c>
      <c r="EV275" s="192" t="s">
        <v>64</v>
      </c>
      <c r="EW275" s="192" t="s">
        <v>64</v>
      </c>
      <c r="EX275" s="192" t="s">
        <v>64</v>
      </c>
      <c r="EY275" s="192" t="s">
        <v>64</v>
      </c>
      <c r="EZ275" s="192" t="s">
        <v>64</v>
      </c>
      <c r="FA275" s="192" t="s">
        <v>64</v>
      </c>
      <c r="FB275" s="192" t="s">
        <v>64</v>
      </c>
      <c r="FC275" s="192" t="s">
        <v>64</v>
      </c>
      <c r="FD275" s="192" t="s">
        <v>64</v>
      </c>
      <c r="FE275" s="192" t="s">
        <v>64</v>
      </c>
      <c r="FF275" s="192" t="s">
        <v>64</v>
      </c>
      <c r="FG275" s="192" t="s">
        <v>64</v>
      </c>
      <c r="FH275" s="192" t="s">
        <v>64</v>
      </c>
      <c r="FI275" s="192" t="s">
        <v>64</v>
      </c>
      <c r="FJ275" s="192" t="s">
        <v>64</v>
      </c>
      <c r="FK275" s="192" t="s">
        <v>64</v>
      </c>
      <c r="FL275" s="192" t="s">
        <v>64</v>
      </c>
      <c r="FM275" s="192" t="s">
        <v>64</v>
      </c>
      <c r="FN275" s="192" t="s">
        <v>64</v>
      </c>
      <c r="FO275" s="192" t="s">
        <v>64</v>
      </c>
      <c r="FP275" s="192" t="s">
        <v>64</v>
      </c>
      <c r="FQ275" s="192" t="s">
        <v>64</v>
      </c>
      <c r="FR275" s="192" t="s">
        <v>64</v>
      </c>
      <c r="FS275" s="192" t="s">
        <v>64</v>
      </c>
      <c r="FT275" s="192" t="s">
        <v>64</v>
      </c>
      <c r="FU275" s="192" t="s">
        <v>64</v>
      </c>
      <c r="FV275" s="192" t="s">
        <v>82</v>
      </c>
      <c r="FW275" s="192" t="s">
        <v>64</v>
      </c>
      <c r="FX275" s="192" t="s">
        <v>64</v>
      </c>
      <c r="FY275" s="192" t="s">
        <v>64</v>
      </c>
      <c r="FZ275" s="192" t="s">
        <v>64</v>
      </c>
      <c r="GA275" s="192" t="s">
        <v>64</v>
      </c>
      <c r="GB275" s="192" t="s">
        <v>64</v>
      </c>
      <c r="GC275" s="192" t="s">
        <v>64</v>
      </c>
      <c r="GD275" s="192" t="s">
        <v>64</v>
      </c>
      <c r="GE275" s="192" t="s">
        <v>64</v>
      </c>
      <c r="GF275" s="192" t="s">
        <v>64</v>
      </c>
      <c r="GG275" s="192" t="s">
        <v>64</v>
      </c>
      <c r="GH275" s="192" t="s">
        <v>64</v>
      </c>
      <c r="GI275" s="192" t="s">
        <v>64</v>
      </c>
      <c r="GJ275" s="192" t="s">
        <v>64</v>
      </c>
      <c r="GK275" s="192" t="s">
        <v>64</v>
      </c>
      <c r="GL275" s="192" t="s">
        <v>64</v>
      </c>
      <c r="GM275" s="192" t="s">
        <v>64</v>
      </c>
      <c r="GN275" s="192" t="s">
        <v>82</v>
      </c>
      <c r="GO275" s="192" t="s">
        <v>64</v>
      </c>
      <c r="GP275" s="192" t="s">
        <v>64</v>
      </c>
      <c r="GQ275" s="192" t="s">
        <v>64</v>
      </c>
      <c r="GR275" s="192" t="s">
        <v>64</v>
      </c>
      <c r="GS275" s="192" t="s">
        <v>64</v>
      </c>
      <c r="GT275" s="192" t="s">
        <v>82</v>
      </c>
      <c r="GU275" s="192" t="s">
        <v>64</v>
      </c>
      <c r="GV275" s="192" t="s">
        <v>64</v>
      </c>
      <c r="GW275" s="192" t="s">
        <v>64</v>
      </c>
      <c r="GX275" s="192" t="s">
        <v>64</v>
      </c>
      <c r="GY275" s="192" t="s">
        <v>82</v>
      </c>
      <c r="GZ275" s="192" t="s">
        <v>64</v>
      </c>
      <c r="HA275" s="192" t="s">
        <v>64</v>
      </c>
      <c r="HB275" s="192" t="s">
        <v>64</v>
      </c>
      <c r="HC275" s="192" t="s">
        <v>64</v>
      </c>
      <c r="HD275" s="192" t="s">
        <v>64</v>
      </c>
      <c r="HE275" s="192" t="s">
        <v>64</v>
      </c>
      <c r="HF275" s="192" t="s">
        <v>64</v>
      </c>
      <c r="HG275" s="192" t="s">
        <v>64</v>
      </c>
      <c r="HH275" s="192" t="s">
        <v>64</v>
      </c>
      <c r="HI275" s="192" t="s">
        <v>64</v>
      </c>
      <c r="HJ275" s="192" t="s">
        <v>64</v>
      </c>
      <c r="HK275" s="192" t="s">
        <v>64</v>
      </c>
      <c r="HL275" s="192" t="s">
        <v>64</v>
      </c>
      <c r="HM275" s="192" t="s">
        <v>64</v>
      </c>
      <c r="HN275" s="192" t="s">
        <v>64</v>
      </c>
      <c r="HO275" s="192" t="s">
        <v>64</v>
      </c>
      <c r="HP275" s="192" t="s">
        <v>82</v>
      </c>
      <c r="HQ275" s="192" t="s">
        <v>82</v>
      </c>
      <c r="HR275" s="192" t="s">
        <v>82</v>
      </c>
      <c r="HS275" s="192" t="s">
        <v>64</v>
      </c>
      <c r="HT275" s="192" t="s">
        <v>64</v>
      </c>
      <c r="HU275" s="192" t="s">
        <v>64</v>
      </c>
      <c r="HV275" s="192" t="s">
        <v>64</v>
      </c>
      <c r="HW275" s="192" t="s">
        <v>64</v>
      </c>
      <c r="HX275" s="192" t="s">
        <v>64</v>
      </c>
      <c r="HY275" s="192" t="s">
        <v>64</v>
      </c>
      <c r="HZ275" s="192" t="s">
        <v>64</v>
      </c>
      <c r="IA275" s="192" t="s">
        <v>64</v>
      </c>
      <c r="IB275" s="192" t="s">
        <v>64</v>
      </c>
      <c r="IC275" s="192" t="s">
        <v>64</v>
      </c>
      <c r="ID275" s="192" t="s">
        <v>64</v>
      </c>
      <c r="IE275" s="192" t="s">
        <v>64</v>
      </c>
      <c r="IF275" s="192" t="s">
        <v>64</v>
      </c>
      <c r="IG275" s="192" t="s">
        <v>64</v>
      </c>
      <c r="IH275" s="192" t="s">
        <v>64</v>
      </c>
      <c r="II275" s="192" t="s">
        <v>64</v>
      </c>
      <c r="IJ275" s="192" t="s">
        <v>64</v>
      </c>
      <c r="IK275" s="192" t="s">
        <v>64</v>
      </c>
      <c r="IL275" s="192" t="s">
        <v>64</v>
      </c>
      <c r="IM275" s="192" t="s">
        <v>490</v>
      </c>
      <c r="IN275" s="192" t="s">
        <v>83</v>
      </c>
      <c r="IO275" s="192" t="s">
        <v>489</v>
      </c>
      <c r="IP275" s="192" t="s">
        <v>487</v>
      </c>
      <c r="IQ275" s="192" t="s">
        <v>64</v>
      </c>
      <c r="IR275" s="192" t="s">
        <v>64</v>
      </c>
    </row>
    <row r="276" spans="1:252">
      <c r="A276" s="209" t="str">
        <f t="shared" si="4"/>
        <v>Report</v>
      </c>
      <c r="B276" s="192">
        <v>124890</v>
      </c>
      <c r="C276" s="192">
        <v>9356058</v>
      </c>
      <c r="D276" s="192" t="s">
        <v>1447</v>
      </c>
      <c r="E276" s="192" t="s">
        <v>778</v>
      </c>
      <c r="F276" s="192" t="s">
        <v>533</v>
      </c>
      <c r="G276" s="192" t="s">
        <v>533</v>
      </c>
      <c r="H276" s="192" t="s">
        <v>903</v>
      </c>
      <c r="I276" s="192" t="s">
        <v>1448</v>
      </c>
      <c r="J276" s="192" t="s">
        <v>781</v>
      </c>
      <c r="K276" s="192" t="s">
        <v>1355</v>
      </c>
      <c r="L276" s="192" t="s">
        <v>834</v>
      </c>
      <c r="M276" s="192" t="s">
        <v>783</v>
      </c>
      <c r="N276" s="210" t="s">
        <v>784</v>
      </c>
      <c r="O276" s="211">
        <v>10043519</v>
      </c>
      <c r="P276" s="196">
        <v>43130</v>
      </c>
      <c r="Q276" s="196">
        <v>43132</v>
      </c>
      <c r="R276" s="196">
        <v>43164</v>
      </c>
      <c r="S276" s="192" t="s">
        <v>785</v>
      </c>
      <c r="T276" s="192" t="s">
        <v>786</v>
      </c>
      <c r="U276" s="192">
        <v>2</v>
      </c>
      <c r="V276" s="192">
        <v>2</v>
      </c>
      <c r="W276" s="192">
        <v>2</v>
      </c>
      <c r="X276" s="192">
        <v>2</v>
      </c>
      <c r="Y276" s="192">
        <v>2</v>
      </c>
      <c r="Z276" s="192" t="s">
        <v>783</v>
      </c>
      <c r="AA276" s="192">
        <v>2</v>
      </c>
      <c r="AB276" s="192" t="s">
        <v>489</v>
      </c>
      <c r="AC276" s="192" t="s">
        <v>487</v>
      </c>
      <c r="AD276" s="192" t="s">
        <v>783</v>
      </c>
      <c r="AE276" s="192" t="s">
        <v>783</v>
      </c>
      <c r="AF276" s="192" t="s">
        <v>783</v>
      </c>
      <c r="AG276" s="192" t="s">
        <v>783</v>
      </c>
      <c r="AH276" s="192" t="s">
        <v>783</v>
      </c>
      <c r="AI276" s="192" t="s">
        <v>783</v>
      </c>
      <c r="AJ276" s="192" t="s">
        <v>783</v>
      </c>
      <c r="AK276" s="192" t="s">
        <v>787</v>
      </c>
      <c r="AL276" s="192" t="s">
        <v>64</v>
      </c>
      <c r="AM276" s="192" t="s">
        <v>64</v>
      </c>
      <c r="AN276" s="192" t="s">
        <v>64</v>
      </c>
      <c r="AO276" s="192" t="s">
        <v>64</v>
      </c>
      <c r="AP276" s="192" t="s">
        <v>64</v>
      </c>
      <c r="AQ276" s="192" t="s">
        <v>64</v>
      </c>
      <c r="AR276" s="192" t="s">
        <v>64</v>
      </c>
      <c r="AS276" s="192" t="s">
        <v>64</v>
      </c>
      <c r="AT276" s="192" t="s">
        <v>64</v>
      </c>
      <c r="AU276" s="192" t="s">
        <v>64</v>
      </c>
      <c r="AV276" s="192" t="s">
        <v>64</v>
      </c>
      <c r="AW276" s="192" t="s">
        <v>64</v>
      </c>
      <c r="AX276" s="192" t="s">
        <v>64</v>
      </c>
      <c r="AY276" s="192" t="s">
        <v>64</v>
      </c>
      <c r="AZ276" s="192" t="s">
        <v>64</v>
      </c>
      <c r="BA276" s="192" t="s">
        <v>64</v>
      </c>
      <c r="BB276" s="192" t="s">
        <v>82</v>
      </c>
      <c r="BC276" s="192" t="s">
        <v>64</v>
      </c>
      <c r="BD276" s="192" t="s">
        <v>64</v>
      </c>
      <c r="BE276" s="192" t="s">
        <v>64</v>
      </c>
      <c r="BF276" s="192" t="s">
        <v>64</v>
      </c>
      <c r="BG276" s="192" t="s">
        <v>64</v>
      </c>
      <c r="BH276" s="192" t="s">
        <v>64</v>
      </c>
      <c r="BI276" s="192" t="s">
        <v>64</v>
      </c>
      <c r="BJ276" s="192" t="s">
        <v>82</v>
      </c>
      <c r="BK276" s="192" t="s">
        <v>64</v>
      </c>
      <c r="BL276" s="192" t="s">
        <v>64</v>
      </c>
      <c r="BM276" s="192" t="s">
        <v>64</v>
      </c>
      <c r="BN276" s="192" t="s">
        <v>64</v>
      </c>
      <c r="BO276" s="192" t="s">
        <v>64</v>
      </c>
      <c r="BP276" s="192" t="s">
        <v>64</v>
      </c>
      <c r="BQ276" s="192" t="s">
        <v>64</v>
      </c>
      <c r="BR276" s="192" t="s">
        <v>64</v>
      </c>
      <c r="BS276" s="192" t="s">
        <v>64</v>
      </c>
      <c r="BT276" s="192" t="s">
        <v>64</v>
      </c>
      <c r="BU276" s="192" t="s">
        <v>64</v>
      </c>
      <c r="BV276" s="192" t="s">
        <v>64</v>
      </c>
      <c r="BW276" s="192" t="s">
        <v>64</v>
      </c>
      <c r="BX276" s="192" t="s">
        <v>64</v>
      </c>
      <c r="BY276" s="192" t="s">
        <v>64</v>
      </c>
      <c r="BZ276" s="192" t="s">
        <v>64</v>
      </c>
      <c r="CA276" s="192" t="s">
        <v>64</v>
      </c>
      <c r="CB276" s="192" t="s">
        <v>64</v>
      </c>
      <c r="CC276" s="192" t="s">
        <v>64</v>
      </c>
      <c r="CD276" s="192" t="s">
        <v>64</v>
      </c>
      <c r="CE276" s="192" t="s">
        <v>64</v>
      </c>
      <c r="CF276" s="192" t="s">
        <v>64</v>
      </c>
      <c r="CG276" s="192" t="s">
        <v>64</v>
      </c>
      <c r="CH276" s="192" t="s">
        <v>64</v>
      </c>
      <c r="CI276" s="192" t="s">
        <v>64</v>
      </c>
      <c r="CJ276" s="192" t="s">
        <v>64</v>
      </c>
      <c r="CK276" s="192" t="s">
        <v>64</v>
      </c>
      <c r="CL276" s="192" t="s">
        <v>64</v>
      </c>
      <c r="CM276" s="192" t="s">
        <v>64</v>
      </c>
      <c r="CN276" s="192" t="s">
        <v>64</v>
      </c>
      <c r="CO276" s="192" t="s">
        <v>64</v>
      </c>
      <c r="CP276" s="192" t="s">
        <v>64</v>
      </c>
      <c r="CQ276" s="192" t="s">
        <v>64</v>
      </c>
      <c r="CR276" s="192" t="s">
        <v>82</v>
      </c>
      <c r="CS276" s="192" t="s">
        <v>82</v>
      </c>
      <c r="CT276" s="192" t="s">
        <v>82</v>
      </c>
      <c r="CU276" s="192" t="s">
        <v>64</v>
      </c>
      <c r="CV276" s="192" t="s">
        <v>64</v>
      </c>
      <c r="CW276" s="192" t="s">
        <v>64</v>
      </c>
      <c r="CX276" s="192" t="s">
        <v>64</v>
      </c>
      <c r="CY276" s="192" t="s">
        <v>64</v>
      </c>
      <c r="CZ276" s="192" t="s">
        <v>64</v>
      </c>
      <c r="DA276" s="192" t="s">
        <v>64</v>
      </c>
      <c r="DB276" s="192" t="s">
        <v>64</v>
      </c>
      <c r="DC276" s="192" t="s">
        <v>64</v>
      </c>
      <c r="DD276" s="192" t="s">
        <v>64</v>
      </c>
      <c r="DE276" s="192" t="s">
        <v>64</v>
      </c>
      <c r="DF276" s="192" t="s">
        <v>64</v>
      </c>
      <c r="DG276" s="192" t="s">
        <v>64</v>
      </c>
      <c r="DH276" s="192" t="s">
        <v>64</v>
      </c>
      <c r="DI276" s="192" t="s">
        <v>64</v>
      </c>
      <c r="DJ276" s="192" t="s">
        <v>64</v>
      </c>
      <c r="DK276" s="192" t="s">
        <v>64</v>
      </c>
      <c r="DL276" s="192" t="s">
        <v>64</v>
      </c>
      <c r="DM276" s="192" t="s">
        <v>64</v>
      </c>
      <c r="DN276" s="192" t="s">
        <v>64</v>
      </c>
      <c r="DO276" s="192" t="s">
        <v>64</v>
      </c>
      <c r="DP276" s="192" t="s">
        <v>64</v>
      </c>
      <c r="DQ276" s="192" t="s">
        <v>64</v>
      </c>
      <c r="DR276" s="192" t="s">
        <v>64</v>
      </c>
      <c r="DS276" s="192" t="s">
        <v>64</v>
      </c>
      <c r="DT276" s="192" t="s">
        <v>64</v>
      </c>
      <c r="DU276" s="192" t="s">
        <v>64</v>
      </c>
      <c r="DV276" s="192" t="s">
        <v>64</v>
      </c>
      <c r="DW276" s="192" t="s">
        <v>64</v>
      </c>
      <c r="DX276" s="192" t="s">
        <v>64</v>
      </c>
      <c r="DY276" s="192" t="s">
        <v>64</v>
      </c>
      <c r="DZ276" s="192" t="s">
        <v>64</v>
      </c>
      <c r="EA276" s="192" t="s">
        <v>64</v>
      </c>
      <c r="EB276" s="192" t="s">
        <v>64</v>
      </c>
      <c r="EC276" s="192" t="s">
        <v>64</v>
      </c>
      <c r="ED276" s="192" t="s">
        <v>64</v>
      </c>
      <c r="EE276" s="192" t="s">
        <v>64</v>
      </c>
      <c r="EF276" s="192" t="s">
        <v>82</v>
      </c>
      <c r="EG276" s="192" t="s">
        <v>64</v>
      </c>
      <c r="EH276" s="192" t="s">
        <v>64</v>
      </c>
      <c r="EI276" s="192" t="s">
        <v>64</v>
      </c>
      <c r="EJ276" s="192" t="s">
        <v>64</v>
      </c>
      <c r="EK276" s="192" t="s">
        <v>64</v>
      </c>
      <c r="EL276" s="192" t="s">
        <v>64</v>
      </c>
      <c r="EM276" s="192" t="s">
        <v>64</v>
      </c>
      <c r="EN276" s="192" t="s">
        <v>64</v>
      </c>
      <c r="EO276" s="192" t="s">
        <v>64</v>
      </c>
      <c r="EP276" s="192" t="s">
        <v>64</v>
      </c>
      <c r="EQ276" s="192" t="s">
        <v>64</v>
      </c>
      <c r="ER276" s="192" t="s">
        <v>64</v>
      </c>
      <c r="ES276" s="192" t="s">
        <v>64</v>
      </c>
      <c r="ET276" s="192" t="s">
        <v>64</v>
      </c>
      <c r="EU276" s="192" t="s">
        <v>64</v>
      </c>
      <c r="EV276" s="192" t="s">
        <v>64</v>
      </c>
      <c r="EW276" s="192" t="s">
        <v>64</v>
      </c>
      <c r="EX276" s="192" t="s">
        <v>64</v>
      </c>
      <c r="EY276" s="192" t="s">
        <v>64</v>
      </c>
      <c r="EZ276" s="192" t="s">
        <v>64</v>
      </c>
      <c r="FA276" s="192" t="s">
        <v>64</v>
      </c>
      <c r="FB276" s="192" t="s">
        <v>64</v>
      </c>
      <c r="FC276" s="192" t="s">
        <v>64</v>
      </c>
      <c r="FD276" s="192" t="s">
        <v>64</v>
      </c>
      <c r="FE276" s="192" t="s">
        <v>64</v>
      </c>
      <c r="FF276" s="192" t="s">
        <v>64</v>
      </c>
      <c r="FG276" s="192" t="s">
        <v>64</v>
      </c>
      <c r="FH276" s="192" t="s">
        <v>64</v>
      </c>
      <c r="FI276" s="192" t="s">
        <v>64</v>
      </c>
      <c r="FJ276" s="192" t="s">
        <v>64</v>
      </c>
      <c r="FK276" s="192" t="s">
        <v>64</v>
      </c>
      <c r="FL276" s="192" t="s">
        <v>64</v>
      </c>
      <c r="FM276" s="192" t="s">
        <v>64</v>
      </c>
      <c r="FN276" s="192" t="s">
        <v>64</v>
      </c>
      <c r="FO276" s="192" t="s">
        <v>64</v>
      </c>
      <c r="FP276" s="192" t="s">
        <v>64</v>
      </c>
      <c r="FQ276" s="192" t="s">
        <v>64</v>
      </c>
      <c r="FR276" s="192" t="s">
        <v>64</v>
      </c>
      <c r="FS276" s="192" t="s">
        <v>64</v>
      </c>
      <c r="FT276" s="192" t="s">
        <v>64</v>
      </c>
      <c r="FU276" s="192" t="s">
        <v>64</v>
      </c>
      <c r="FV276" s="192" t="s">
        <v>82</v>
      </c>
      <c r="FW276" s="192" t="s">
        <v>64</v>
      </c>
      <c r="FX276" s="192" t="s">
        <v>64</v>
      </c>
      <c r="FY276" s="192" t="s">
        <v>64</v>
      </c>
      <c r="FZ276" s="192" t="s">
        <v>64</v>
      </c>
      <c r="GA276" s="192" t="s">
        <v>64</v>
      </c>
      <c r="GB276" s="192" t="s">
        <v>64</v>
      </c>
      <c r="GC276" s="192" t="s">
        <v>64</v>
      </c>
      <c r="GD276" s="192" t="s">
        <v>64</v>
      </c>
      <c r="GE276" s="192" t="s">
        <v>64</v>
      </c>
      <c r="GF276" s="192" t="s">
        <v>64</v>
      </c>
      <c r="GG276" s="192" t="s">
        <v>64</v>
      </c>
      <c r="GH276" s="192" t="s">
        <v>64</v>
      </c>
      <c r="GI276" s="192" t="s">
        <v>64</v>
      </c>
      <c r="GJ276" s="192" t="s">
        <v>64</v>
      </c>
      <c r="GK276" s="192" t="s">
        <v>64</v>
      </c>
      <c r="GL276" s="192" t="s">
        <v>64</v>
      </c>
      <c r="GM276" s="192" t="s">
        <v>64</v>
      </c>
      <c r="GN276" s="192" t="s">
        <v>82</v>
      </c>
      <c r="GO276" s="192" t="s">
        <v>64</v>
      </c>
      <c r="GP276" s="192" t="s">
        <v>64</v>
      </c>
      <c r="GQ276" s="192" t="s">
        <v>64</v>
      </c>
      <c r="GR276" s="192" t="s">
        <v>64</v>
      </c>
      <c r="GS276" s="192" t="s">
        <v>64</v>
      </c>
      <c r="GT276" s="192" t="s">
        <v>64</v>
      </c>
      <c r="GU276" s="192" t="s">
        <v>64</v>
      </c>
      <c r="GV276" s="192" t="s">
        <v>64</v>
      </c>
      <c r="GW276" s="192" t="s">
        <v>64</v>
      </c>
      <c r="GX276" s="192" t="s">
        <v>64</v>
      </c>
      <c r="GY276" s="192" t="s">
        <v>64</v>
      </c>
      <c r="GZ276" s="192" t="s">
        <v>64</v>
      </c>
      <c r="HA276" s="192" t="s">
        <v>64</v>
      </c>
      <c r="HB276" s="192" t="s">
        <v>64</v>
      </c>
      <c r="HC276" s="192" t="s">
        <v>82</v>
      </c>
      <c r="HD276" s="192" t="s">
        <v>64</v>
      </c>
      <c r="HE276" s="192" t="s">
        <v>64</v>
      </c>
      <c r="HF276" s="192" t="s">
        <v>64</v>
      </c>
      <c r="HG276" s="192" t="s">
        <v>64</v>
      </c>
      <c r="HH276" s="192" t="s">
        <v>64</v>
      </c>
      <c r="HI276" s="192" t="s">
        <v>64</v>
      </c>
      <c r="HJ276" s="192" t="s">
        <v>64</v>
      </c>
      <c r="HK276" s="192" t="s">
        <v>64</v>
      </c>
      <c r="HL276" s="192" t="s">
        <v>64</v>
      </c>
      <c r="HM276" s="192" t="s">
        <v>64</v>
      </c>
      <c r="HN276" s="192" t="s">
        <v>64</v>
      </c>
      <c r="HO276" s="192" t="s">
        <v>64</v>
      </c>
      <c r="HP276" s="192" t="s">
        <v>64</v>
      </c>
      <c r="HQ276" s="192" t="s">
        <v>64</v>
      </c>
      <c r="HR276" s="192" t="s">
        <v>64</v>
      </c>
      <c r="HS276" s="192" t="s">
        <v>64</v>
      </c>
      <c r="HT276" s="192" t="s">
        <v>64</v>
      </c>
      <c r="HU276" s="192" t="s">
        <v>64</v>
      </c>
      <c r="HV276" s="192" t="s">
        <v>64</v>
      </c>
      <c r="HW276" s="192" t="s">
        <v>64</v>
      </c>
      <c r="HX276" s="192" t="s">
        <v>64</v>
      </c>
      <c r="HY276" s="192" t="s">
        <v>64</v>
      </c>
      <c r="HZ276" s="192" t="s">
        <v>64</v>
      </c>
      <c r="IA276" s="192" t="s">
        <v>64</v>
      </c>
      <c r="IB276" s="192" t="s">
        <v>64</v>
      </c>
      <c r="IC276" s="192" t="s">
        <v>64</v>
      </c>
      <c r="ID276" s="192" t="s">
        <v>64</v>
      </c>
      <c r="IE276" s="192" t="s">
        <v>64</v>
      </c>
      <c r="IF276" s="192" t="s">
        <v>64</v>
      </c>
      <c r="IG276" s="192" t="s">
        <v>64</v>
      </c>
      <c r="IH276" s="192" t="s">
        <v>64</v>
      </c>
      <c r="II276" s="192" t="s">
        <v>64</v>
      </c>
      <c r="IJ276" s="192" t="s">
        <v>64</v>
      </c>
      <c r="IK276" s="192" t="s">
        <v>64</v>
      </c>
      <c r="IL276" s="192" t="s">
        <v>64</v>
      </c>
      <c r="IM276" s="192" t="s">
        <v>490</v>
      </c>
      <c r="IN276" s="192" t="s">
        <v>83</v>
      </c>
      <c r="IO276" s="192" t="s">
        <v>489</v>
      </c>
      <c r="IP276" s="192" t="s">
        <v>487</v>
      </c>
      <c r="IQ276" s="192" t="s">
        <v>82</v>
      </c>
      <c r="IR276" s="192" t="s">
        <v>82</v>
      </c>
    </row>
    <row r="277" spans="1:252">
      <c r="A277" s="209" t="str">
        <f t="shared" si="4"/>
        <v>Report</v>
      </c>
      <c r="B277" s="192">
        <v>137597</v>
      </c>
      <c r="C277" s="192">
        <v>9376000</v>
      </c>
      <c r="D277" s="192" t="s">
        <v>1449</v>
      </c>
      <c r="E277" s="192" t="s">
        <v>778</v>
      </c>
      <c r="F277" s="192" t="s">
        <v>532</v>
      </c>
      <c r="G277" s="192" t="s">
        <v>532</v>
      </c>
      <c r="H277" s="192" t="s">
        <v>789</v>
      </c>
      <c r="I277" s="192" t="s">
        <v>1450</v>
      </c>
      <c r="J277" s="192" t="s">
        <v>781</v>
      </c>
      <c r="K277" s="192" t="s">
        <v>781</v>
      </c>
      <c r="L277" s="192" t="s">
        <v>782</v>
      </c>
      <c r="M277" s="192" t="s">
        <v>783</v>
      </c>
      <c r="N277" s="210" t="s">
        <v>784</v>
      </c>
      <c r="O277" s="211">
        <v>10038846</v>
      </c>
      <c r="P277" s="196">
        <v>43291</v>
      </c>
      <c r="Q277" s="196">
        <v>43293</v>
      </c>
      <c r="R277" s="196">
        <v>43367</v>
      </c>
      <c r="S277" s="192" t="s">
        <v>785</v>
      </c>
      <c r="T277" s="192" t="s">
        <v>786</v>
      </c>
      <c r="U277" s="192">
        <v>2</v>
      </c>
      <c r="V277" s="192">
        <v>2</v>
      </c>
      <c r="W277" s="192">
        <v>2</v>
      </c>
      <c r="X277" s="192">
        <v>2</v>
      </c>
      <c r="Y277" s="192">
        <v>3</v>
      </c>
      <c r="Z277" s="192" t="s">
        <v>783</v>
      </c>
      <c r="AA277" s="192">
        <v>2</v>
      </c>
      <c r="AB277" s="192" t="s">
        <v>489</v>
      </c>
      <c r="AC277" s="192" t="s">
        <v>487</v>
      </c>
      <c r="AD277" s="192" t="s">
        <v>783</v>
      </c>
      <c r="AE277" s="192" t="s">
        <v>783</v>
      </c>
      <c r="AF277" s="192" t="s">
        <v>783</v>
      </c>
      <c r="AG277" s="192" t="s">
        <v>783</v>
      </c>
      <c r="AH277" s="192" t="s">
        <v>783</v>
      </c>
      <c r="AI277" s="192" t="s">
        <v>783</v>
      </c>
      <c r="AJ277" s="192" t="s">
        <v>783</v>
      </c>
      <c r="AK277" s="192" t="s">
        <v>787</v>
      </c>
      <c r="AL277" s="192" t="s">
        <v>64</v>
      </c>
      <c r="AM277" s="192" t="s">
        <v>64</v>
      </c>
      <c r="AN277" s="192" t="s">
        <v>64</v>
      </c>
      <c r="AO277" s="192" t="s">
        <v>64</v>
      </c>
      <c r="AP277" s="192" t="s">
        <v>64</v>
      </c>
      <c r="AQ277" s="192" t="s">
        <v>64</v>
      </c>
      <c r="AR277" s="192" t="s">
        <v>64</v>
      </c>
      <c r="AS277" s="192" t="s">
        <v>64</v>
      </c>
      <c r="AT277" s="192" t="s">
        <v>64</v>
      </c>
      <c r="AU277" s="192" t="s">
        <v>64</v>
      </c>
      <c r="AV277" s="192" t="s">
        <v>64</v>
      </c>
      <c r="AW277" s="192" t="s">
        <v>64</v>
      </c>
      <c r="AX277" s="192" t="s">
        <v>64</v>
      </c>
      <c r="AY277" s="192" t="s">
        <v>64</v>
      </c>
      <c r="AZ277" s="192" t="s">
        <v>64</v>
      </c>
      <c r="BA277" s="192" t="s">
        <v>64</v>
      </c>
      <c r="BB277" s="192" t="s">
        <v>82</v>
      </c>
      <c r="BC277" s="192" t="s">
        <v>64</v>
      </c>
      <c r="BD277" s="192" t="s">
        <v>64</v>
      </c>
      <c r="BE277" s="192" t="s">
        <v>64</v>
      </c>
      <c r="BF277" s="192" t="s">
        <v>64</v>
      </c>
      <c r="BG277" s="192" t="s">
        <v>64</v>
      </c>
      <c r="BH277" s="192" t="s">
        <v>64</v>
      </c>
      <c r="BI277" s="192" t="s">
        <v>64</v>
      </c>
      <c r="BJ277" s="192" t="s">
        <v>82</v>
      </c>
      <c r="BK277" s="192" t="s">
        <v>64</v>
      </c>
      <c r="BL277" s="192" t="s">
        <v>64</v>
      </c>
      <c r="BM277" s="192" t="s">
        <v>64</v>
      </c>
      <c r="BN277" s="192" t="s">
        <v>85</v>
      </c>
      <c r="BO277" s="192" t="s">
        <v>64</v>
      </c>
      <c r="BP277" s="192" t="s">
        <v>64</v>
      </c>
      <c r="BQ277" s="192" t="s">
        <v>64</v>
      </c>
      <c r="BR277" s="192" t="s">
        <v>64</v>
      </c>
      <c r="BS277" s="192" t="s">
        <v>64</v>
      </c>
      <c r="BT277" s="192" t="s">
        <v>64</v>
      </c>
      <c r="BU277" s="192" t="s">
        <v>64</v>
      </c>
      <c r="BV277" s="192" t="s">
        <v>64</v>
      </c>
      <c r="BW277" s="192" t="s">
        <v>64</v>
      </c>
      <c r="BX277" s="192" t="s">
        <v>64</v>
      </c>
      <c r="BY277" s="192" t="s">
        <v>64</v>
      </c>
      <c r="BZ277" s="192" t="s">
        <v>64</v>
      </c>
      <c r="CA277" s="192" t="s">
        <v>64</v>
      </c>
      <c r="CB277" s="192" t="s">
        <v>64</v>
      </c>
      <c r="CC277" s="192" t="s">
        <v>64</v>
      </c>
      <c r="CD277" s="192" t="s">
        <v>64</v>
      </c>
      <c r="CE277" s="192" t="s">
        <v>64</v>
      </c>
      <c r="CF277" s="192" t="s">
        <v>64</v>
      </c>
      <c r="CG277" s="192" t="s">
        <v>64</v>
      </c>
      <c r="CH277" s="192" t="s">
        <v>64</v>
      </c>
      <c r="CI277" s="192" t="s">
        <v>64</v>
      </c>
      <c r="CJ277" s="192" t="s">
        <v>64</v>
      </c>
      <c r="CK277" s="192" t="s">
        <v>64</v>
      </c>
      <c r="CL277" s="192" t="s">
        <v>64</v>
      </c>
      <c r="CM277" s="192" t="s">
        <v>64</v>
      </c>
      <c r="CN277" s="192" t="s">
        <v>64</v>
      </c>
      <c r="CO277" s="192" t="s">
        <v>64</v>
      </c>
      <c r="CP277" s="192" t="s">
        <v>64</v>
      </c>
      <c r="CQ277" s="192" t="s">
        <v>64</v>
      </c>
      <c r="CR277" s="192" t="s">
        <v>82</v>
      </c>
      <c r="CS277" s="192" t="s">
        <v>82</v>
      </c>
      <c r="CT277" s="192" t="s">
        <v>82</v>
      </c>
      <c r="CU277" s="192" t="s">
        <v>64</v>
      </c>
      <c r="CV277" s="192" t="s">
        <v>64</v>
      </c>
      <c r="CW277" s="192" t="s">
        <v>64</v>
      </c>
      <c r="CX277" s="192" t="s">
        <v>64</v>
      </c>
      <c r="CY277" s="192" t="s">
        <v>64</v>
      </c>
      <c r="CZ277" s="192" t="s">
        <v>64</v>
      </c>
      <c r="DA277" s="192" t="s">
        <v>64</v>
      </c>
      <c r="DB277" s="192" t="s">
        <v>64</v>
      </c>
      <c r="DC277" s="192" t="s">
        <v>64</v>
      </c>
      <c r="DD277" s="192" t="s">
        <v>64</v>
      </c>
      <c r="DE277" s="192" t="s">
        <v>64</v>
      </c>
      <c r="DF277" s="192" t="s">
        <v>64</v>
      </c>
      <c r="DG277" s="192" t="s">
        <v>64</v>
      </c>
      <c r="DH277" s="192" t="s">
        <v>64</v>
      </c>
      <c r="DI277" s="192" t="s">
        <v>64</v>
      </c>
      <c r="DJ277" s="192" t="s">
        <v>64</v>
      </c>
      <c r="DK277" s="192" t="s">
        <v>64</v>
      </c>
      <c r="DL277" s="192" t="s">
        <v>64</v>
      </c>
      <c r="DM277" s="192" t="s">
        <v>64</v>
      </c>
      <c r="DN277" s="192" t="s">
        <v>64</v>
      </c>
      <c r="DO277" s="192" t="s">
        <v>64</v>
      </c>
      <c r="DP277" s="192" t="s">
        <v>64</v>
      </c>
      <c r="DQ277" s="192" t="s">
        <v>64</v>
      </c>
      <c r="DR277" s="192" t="s">
        <v>64</v>
      </c>
      <c r="DS277" s="192" t="s">
        <v>64</v>
      </c>
      <c r="DT277" s="192" t="s">
        <v>64</v>
      </c>
      <c r="DU277" s="192" t="s">
        <v>64</v>
      </c>
      <c r="DV277" s="192" t="s">
        <v>64</v>
      </c>
      <c r="DW277" s="192" t="s">
        <v>64</v>
      </c>
      <c r="DX277" s="192" t="s">
        <v>64</v>
      </c>
      <c r="DY277" s="192" t="s">
        <v>64</v>
      </c>
      <c r="DZ277" s="192" t="s">
        <v>64</v>
      </c>
      <c r="EA277" s="192" t="s">
        <v>64</v>
      </c>
      <c r="EB277" s="192" t="s">
        <v>64</v>
      </c>
      <c r="EC277" s="192" t="s">
        <v>64</v>
      </c>
      <c r="ED277" s="192" t="s">
        <v>64</v>
      </c>
      <c r="EE277" s="192" t="s">
        <v>64</v>
      </c>
      <c r="EF277" s="192" t="s">
        <v>82</v>
      </c>
      <c r="EG277" s="192" t="s">
        <v>64</v>
      </c>
      <c r="EH277" s="192" t="s">
        <v>64</v>
      </c>
      <c r="EI277" s="192" t="s">
        <v>64</v>
      </c>
      <c r="EJ277" s="192" t="s">
        <v>64</v>
      </c>
      <c r="EK277" s="192" t="s">
        <v>64</v>
      </c>
      <c r="EL277" s="192" t="s">
        <v>64</v>
      </c>
      <c r="EM277" s="192" t="s">
        <v>64</v>
      </c>
      <c r="EN277" s="192" t="s">
        <v>64</v>
      </c>
      <c r="EO277" s="192" t="s">
        <v>64</v>
      </c>
      <c r="EP277" s="192" t="s">
        <v>64</v>
      </c>
      <c r="EQ277" s="192" t="s">
        <v>783</v>
      </c>
      <c r="ER277" s="192" t="s">
        <v>64</v>
      </c>
      <c r="ES277" s="192" t="s">
        <v>64</v>
      </c>
      <c r="ET277" s="192" t="s">
        <v>64</v>
      </c>
      <c r="EU277" s="192" t="s">
        <v>64</v>
      </c>
      <c r="EV277" s="192" t="s">
        <v>64</v>
      </c>
      <c r="EW277" s="192" t="s">
        <v>64</v>
      </c>
      <c r="EX277" s="192" t="s">
        <v>64</v>
      </c>
      <c r="EY277" s="192" t="s">
        <v>64</v>
      </c>
      <c r="EZ277" s="192" t="s">
        <v>64</v>
      </c>
      <c r="FA277" s="192" t="s">
        <v>64</v>
      </c>
      <c r="FB277" s="192" t="s">
        <v>64</v>
      </c>
      <c r="FC277" s="192" t="s">
        <v>64</v>
      </c>
      <c r="FD277" s="192" t="s">
        <v>64</v>
      </c>
      <c r="FE277" s="192" t="s">
        <v>64</v>
      </c>
      <c r="FF277" s="192" t="s">
        <v>64</v>
      </c>
      <c r="FG277" s="192" t="s">
        <v>64</v>
      </c>
      <c r="FH277" s="192" t="s">
        <v>64</v>
      </c>
      <c r="FI277" s="192" t="s">
        <v>64</v>
      </c>
      <c r="FJ277" s="192" t="s">
        <v>64</v>
      </c>
      <c r="FK277" s="192" t="s">
        <v>64</v>
      </c>
      <c r="FL277" s="192" t="s">
        <v>64</v>
      </c>
      <c r="FM277" s="192" t="s">
        <v>64</v>
      </c>
      <c r="FN277" s="192" t="s">
        <v>64</v>
      </c>
      <c r="FO277" s="192" t="s">
        <v>64</v>
      </c>
      <c r="FP277" s="192" t="s">
        <v>64</v>
      </c>
      <c r="FQ277" s="192" t="s">
        <v>64</v>
      </c>
      <c r="FR277" s="192" t="s">
        <v>64</v>
      </c>
      <c r="FS277" s="192" t="s">
        <v>64</v>
      </c>
      <c r="FT277" s="192" t="s">
        <v>64</v>
      </c>
      <c r="FU277" s="192" t="s">
        <v>64</v>
      </c>
      <c r="FV277" s="192" t="s">
        <v>64</v>
      </c>
      <c r="FW277" s="192" t="s">
        <v>64</v>
      </c>
      <c r="FX277" s="192" t="s">
        <v>64</v>
      </c>
      <c r="FY277" s="192" t="s">
        <v>64</v>
      </c>
      <c r="FZ277" s="192" t="s">
        <v>64</v>
      </c>
      <c r="GA277" s="192" t="s">
        <v>64</v>
      </c>
      <c r="GB277" s="192" t="s">
        <v>64</v>
      </c>
      <c r="GC277" s="192" t="s">
        <v>64</v>
      </c>
      <c r="GD277" s="192" t="s">
        <v>64</v>
      </c>
      <c r="GE277" s="192" t="s">
        <v>64</v>
      </c>
      <c r="GF277" s="192" t="s">
        <v>64</v>
      </c>
      <c r="GG277" s="192" t="s">
        <v>64</v>
      </c>
      <c r="GH277" s="192" t="s">
        <v>64</v>
      </c>
      <c r="GI277" s="192" t="s">
        <v>64</v>
      </c>
      <c r="GJ277" s="192" t="s">
        <v>64</v>
      </c>
      <c r="GK277" s="192" t="s">
        <v>64</v>
      </c>
      <c r="GL277" s="192" t="s">
        <v>64</v>
      </c>
      <c r="GM277" s="192" t="s">
        <v>64</v>
      </c>
      <c r="GN277" s="192" t="s">
        <v>82</v>
      </c>
      <c r="GO277" s="192" t="s">
        <v>64</v>
      </c>
      <c r="GP277" s="192" t="s">
        <v>64</v>
      </c>
      <c r="GQ277" s="192" t="s">
        <v>64</v>
      </c>
      <c r="GR277" s="192" t="s">
        <v>64</v>
      </c>
      <c r="GS277" s="192" t="s">
        <v>64</v>
      </c>
      <c r="GT277" s="192" t="s">
        <v>64</v>
      </c>
      <c r="GU277" s="192" t="s">
        <v>64</v>
      </c>
      <c r="GV277" s="192" t="s">
        <v>64</v>
      </c>
      <c r="GW277" s="192" t="s">
        <v>64</v>
      </c>
      <c r="GX277" s="192" t="s">
        <v>64</v>
      </c>
      <c r="GY277" s="192" t="s">
        <v>64</v>
      </c>
      <c r="GZ277" s="192" t="s">
        <v>64</v>
      </c>
      <c r="HA277" s="192" t="s">
        <v>64</v>
      </c>
      <c r="HB277" s="192" t="s">
        <v>64</v>
      </c>
      <c r="HC277" s="192" t="s">
        <v>82</v>
      </c>
      <c r="HD277" s="192" t="s">
        <v>64</v>
      </c>
      <c r="HE277" s="192" t="s">
        <v>64</v>
      </c>
      <c r="HF277" s="192" t="s">
        <v>64</v>
      </c>
      <c r="HG277" s="192" t="s">
        <v>64</v>
      </c>
      <c r="HH277" s="192" t="s">
        <v>64</v>
      </c>
      <c r="HI277" s="192" t="s">
        <v>64</v>
      </c>
      <c r="HJ277" s="192" t="s">
        <v>64</v>
      </c>
      <c r="HK277" s="192" t="s">
        <v>64</v>
      </c>
      <c r="HL277" s="192" t="s">
        <v>64</v>
      </c>
      <c r="HM277" s="192" t="s">
        <v>64</v>
      </c>
      <c r="HN277" s="192" t="s">
        <v>64</v>
      </c>
      <c r="HO277" s="192" t="s">
        <v>82</v>
      </c>
      <c r="HP277" s="192" t="s">
        <v>82</v>
      </c>
      <c r="HQ277" s="192" t="s">
        <v>82</v>
      </c>
      <c r="HR277" s="192" t="s">
        <v>82</v>
      </c>
      <c r="HS277" s="192" t="s">
        <v>64</v>
      </c>
      <c r="HT277" s="192" t="s">
        <v>64</v>
      </c>
      <c r="HU277" s="192" t="s">
        <v>64</v>
      </c>
      <c r="HV277" s="192" t="s">
        <v>64</v>
      </c>
      <c r="HW277" s="192" t="s">
        <v>64</v>
      </c>
      <c r="HX277" s="192" t="s">
        <v>64</v>
      </c>
      <c r="HY277" s="192" t="s">
        <v>64</v>
      </c>
      <c r="HZ277" s="192" t="s">
        <v>64</v>
      </c>
      <c r="IA277" s="192" t="s">
        <v>64</v>
      </c>
      <c r="IB277" s="192" t="s">
        <v>64</v>
      </c>
      <c r="IC277" s="192" t="s">
        <v>64</v>
      </c>
      <c r="ID277" s="192" t="s">
        <v>64</v>
      </c>
      <c r="IE277" s="192" t="s">
        <v>64</v>
      </c>
      <c r="IF277" s="192" t="s">
        <v>64</v>
      </c>
      <c r="IG277" s="192" t="s">
        <v>64</v>
      </c>
      <c r="IH277" s="192" t="s">
        <v>64</v>
      </c>
      <c r="II277" s="192" t="s">
        <v>64</v>
      </c>
      <c r="IJ277" s="192" t="s">
        <v>64</v>
      </c>
      <c r="IK277" s="192" t="s">
        <v>64</v>
      </c>
      <c r="IL277" s="192" t="s">
        <v>64</v>
      </c>
      <c r="IM277" s="192" t="s">
        <v>490</v>
      </c>
      <c r="IN277" s="192" t="s">
        <v>83</v>
      </c>
      <c r="IO277" s="192" t="s">
        <v>489</v>
      </c>
      <c r="IP277" s="192" t="s">
        <v>487</v>
      </c>
      <c r="IQ277" s="192" t="s">
        <v>783</v>
      </c>
      <c r="IR277" s="192" t="s">
        <v>783</v>
      </c>
    </row>
    <row r="278" spans="1:252">
      <c r="A278" s="209" t="str">
        <f t="shared" si="4"/>
        <v>Report</v>
      </c>
      <c r="B278" s="192">
        <v>130283</v>
      </c>
      <c r="C278" s="192">
        <v>9256041</v>
      </c>
      <c r="D278" s="192" t="s">
        <v>1451</v>
      </c>
      <c r="E278" s="192" t="s">
        <v>794</v>
      </c>
      <c r="F278" s="192" t="s">
        <v>531</v>
      </c>
      <c r="G278" s="192" t="s">
        <v>531</v>
      </c>
      <c r="H278" s="192" t="s">
        <v>967</v>
      </c>
      <c r="I278" s="192" t="s">
        <v>1452</v>
      </c>
      <c r="J278" s="192" t="s">
        <v>781</v>
      </c>
      <c r="K278" s="192" t="s">
        <v>941</v>
      </c>
      <c r="L278" s="192" t="s">
        <v>834</v>
      </c>
      <c r="M278" s="192" t="s">
        <v>783</v>
      </c>
      <c r="N278" s="210" t="s">
        <v>784</v>
      </c>
      <c r="O278" s="211">
        <v>10048632</v>
      </c>
      <c r="P278" s="196">
        <v>43235</v>
      </c>
      <c r="Q278" s="196">
        <v>43237</v>
      </c>
      <c r="R278" s="196">
        <v>43265</v>
      </c>
      <c r="S278" s="192" t="s">
        <v>785</v>
      </c>
      <c r="T278" s="192" t="s">
        <v>786</v>
      </c>
      <c r="U278" s="192">
        <v>2</v>
      </c>
      <c r="V278" s="192">
        <v>2</v>
      </c>
      <c r="W278" s="192">
        <v>2</v>
      </c>
      <c r="X278" s="192">
        <v>1</v>
      </c>
      <c r="Y278" s="192">
        <v>2</v>
      </c>
      <c r="Z278" s="192">
        <v>1</v>
      </c>
      <c r="AA278" s="192" t="s">
        <v>783</v>
      </c>
      <c r="AB278" s="192" t="s">
        <v>489</v>
      </c>
      <c r="AC278" s="192" t="s">
        <v>487</v>
      </c>
      <c r="AD278" s="192" t="s">
        <v>783</v>
      </c>
      <c r="AE278" s="192" t="s">
        <v>783</v>
      </c>
      <c r="AF278" s="192" t="s">
        <v>783</v>
      </c>
      <c r="AG278" s="192" t="s">
        <v>783</v>
      </c>
      <c r="AH278" s="192" t="s">
        <v>783</v>
      </c>
      <c r="AI278" s="192" t="s">
        <v>783</v>
      </c>
      <c r="AJ278" s="192" t="s">
        <v>783</v>
      </c>
      <c r="AK278" s="192" t="s">
        <v>787</v>
      </c>
      <c r="AL278" s="192" t="s">
        <v>64</v>
      </c>
      <c r="AM278" s="192" t="s">
        <v>64</v>
      </c>
      <c r="AN278" s="192" t="s">
        <v>64</v>
      </c>
      <c r="AO278" s="192" t="s">
        <v>64</v>
      </c>
      <c r="AP278" s="192" t="s">
        <v>64</v>
      </c>
      <c r="AQ278" s="192" t="s">
        <v>64</v>
      </c>
      <c r="AR278" s="192" t="s">
        <v>64</v>
      </c>
      <c r="AS278" s="192" t="s">
        <v>64</v>
      </c>
      <c r="AT278" s="192" t="s">
        <v>64</v>
      </c>
      <c r="AU278" s="192" t="s">
        <v>64</v>
      </c>
      <c r="AV278" s="192" t="s">
        <v>64</v>
      </c>
      <c r="AW278" s="192" t="s">
        <v>64</v>
      </c>
      <c r="AX278" s="192" t="s">
        <v>64</v>
      </c>
      <c r="AY278" s="192" t="s">
        <v>64</v>
      </c>
      <c r="AZ278" s="192" t="s">
        <v>64</v>
      </c>
      <c r="BA278" s="192" t="s">
        <v>64</v>
      </c>
      <c r="BB278" s="192" t="s">
        <v>82</v>
      </c>
      <c r="BC278" s="192" t="s">
        <v>64</v>
      </c>
      <c r="BD278" s="192" t="s">
        <v>64</v>
      </c>
      <c r="BE278" s="192" t="s">
        <v>64</v>
      </c>
      <c r="BF278" s="192" t="s">
        <v>82</v>
      </c>
      <c r="BG278" s="192" t="s">
        <v>82</v>
      </c>
      <c r="BH278" s="192" t="s">
        <v>82</v>
      </c>
      <c r="BI278" s="192" t="s">
        <v>82</v>
      </c>
      <c r="BJ278" s="192" t="s">
        <v>64</v>
      </c>
      <c r="BK278" s="192" t="s">
        <v>82</v>
      </c>
      <c r="BL278" s="192" t="s">
        <v>64</v>
      </c>
      <c r="BM278" s="192" t="s">
        <v>64</v>
      </c>
      <c r="BN278" s="192" t="s">
        <v>64</v>
      </c>
      <c r="BO278" s="192" t="s">
        <v>64</v>
      </c>
      <c r="BP278" s="192" t="s">
        <v>64</v>
      </c>
      <c r="BQ278" s="192" t="s">
        <v>64</v>
      </c>
      <c r="BR278" s="192" t="s">
        <v>64</v>
      </c>
      <c r="BS278" s="192" t="s">
        <v>64</v>
      </c>
      <c r="BT278" s="192" t="s">
        <v>64</v>
      </c>
      <c r="BU278" s="192" t="s">
        <v>64</v>
      </c>
      <c r="BV278" s="192" t="s">
        <v>64</v>
      </c>
      <c r="BW278" s="192" t="s">
        <v>64</v>
      </c>
      <c r="BX278" s="192" t="s">
        <v>64</v>
      </c>
      <c r="BY278" s="192" t="s">
        <v>64</v>
      </c>
      <c r="BZ278" s="192" t="s">
        <v>64</v>
      </c>
      <c r="CA278" s="192" t="s">
        <v>64</v>
      </c>
      <c r="CB278" s="192" t="s">
        <v>64</v>
      </c>
      <c r="CC278" s="192" t="s">
        <v>64</v>
      </c>
      <c r="CD278" s="192" t="s">
        <v>64</v>
      </c>
      <c r="CE278" s="192" t="s">
        <v>64</v>
      </c>
      <c r="CF278" s="192" t="s">
        <v>64</v>
      </c>
      <c r="CG278" s="192" t="s">
        <v>64</v>
      </c>
      <c r="CH278" s="192" t="s">
        <v>64</v>
      </c>
      <c r="CI278" s="192" t="s">
        <v>64</v>
      </c>
      <c r="CJ278" s="192" t="s">
        <v>64</v>
      </c>
      <c r="CK278" s="192" t="s">
        <v>64</v>
      </c>
      <c r="CL278" s="192" t="s">
        <v>64</v>
      </c>
      <c r="CM278" s="192" t="s">
        <v>64</v>
      </c>
      <c r="CN278" s="192" t="s">
        <v>64</v>
      </c>
      <c r="CO278" s="192" t="s">
        <v>64</v>
      </c>
      <c r="CP278" s="192" t="s">
        <v>64</v>
      </c>
      <c r="CQ278" s="192" t="s">
        <v>64</v>
      </c>
      <c r="CR278" s="192" t="s">
        <v>82</v>
      </c>
      <c r="CS278" s="192" t="s">
        <v>82</v>
      </c>
      <c r="CT278" s="192" t="s">
        <v>82</v>
      </c>
      <c r="CU278" s="192" t="s">
        <v>64</v>
      </c>
      <c r="CV278" s="192" t="s">
        <v>64</v>
      </c>
      <c r="CW278" s="192" t="s">
        <v>64</v>
      </c>
      <c r="CX278" s="192" t="s">
        <v>64</v>
      </c>
      <c r="CY278" s="192" t="s">
        <v>64</v>
      </c>
      <c r="CZ278" s="192" t="s">
        <v>64</v>
      </c>
      <c r="DA278" s="192" t="s">
        <v>64</v>
      </c>
      <c r="DB278" s="192" t="s">
        <v>64</v>
      </c>
      <c r="DC278" s="192" t="s">
        <v>64</v>
      </c>
      <c r="DD278" s="192" t="s">
        <v>64</v>
      </c>
      <c r="DE278" s="192" t="s">
        <v>64</v>
      </c>
      <c r="DF278" s="192" t="s">
        <v>64</v>
      </c>
      <c r="DG278" s="192" t="s">
        <v>64</v>
      </c>
      <c r="DH278" s="192" t="s">
        <v>64</v>
      </c>
      <c r="DI278" s="192" t="s">
        <v>64</v>
      </c>
      <c r="DJ278" s="192" t="s">
        <v>64</v>
      </c>
      <c r="DK278" s="192" t="s">
        <v>64</v>
      </c>
      <c r="DL278" s="192" t="s">
        <v>64</v>
      </c>
      <c r="DM278" s="192" t="s">
        <v>64</v>
      </c>
      <c r="DN278" s="192" t="s">
        <v>64</v>
      </c>
      <c r="DO278" s="192" t="s">
        <v>64</v>
      </c>
      <c r="DP278" s="192" t="s">
        <v>64</v>
      </c>
      <c r="DQ278" s="192" t="s">
        <v>64</v>
      </c>
      <c r="DR278" s="192" t="s">
        <v>82</v>
      </c>
      <c r="DS278" s="192" t="s">
        <v>64</v>
      </c>
      <c r="DT278" s="192" t="s">
        <v>82</v>
      </c>
      <c r="DU278" s="192" t="s">
        <v>82</v>
      </c>
      <c r="DV278" s="192" t="s">
        <v>82</v>
      </c>
      <c r="DW278" s="192" t="s">
        <v>82</v>
      </c>
      <c r="DX278" s="192" t="s">
        <v>82</v>
      </c>
      <c r="DY278" s="192" t="s">
        <v>82</v>
      </c>
      <c r="DZ278" s="192" t="s">
        <v>82</v>
      </c>
      <c r="EA278" s="192" t="s">
        <v>82</v>
      </c>
      <c r="EB278" s="192" t="s">
        <v>82</v>
      </c>
      <c r="EC278" s="192" t="s">
        <v>82</v>
      </c>
      <c r="ED278" s="192" t="s">
        <v>82</v>
      </c>
      <c r="EE278" s="192" t="s">
        <v>82</v>
      </c>
      <c r="EF278" s="192" t="s">
        <v>82</v>
      </c>
      <c r="EG278" s="192" t="s">
        <v>82</v>
      </c>
      <c r="EH278" s="192" t="s">
        <v>64</v>
      </c>
      <c r="EI278" s="192" t="s">
        <v>64</v>
      </c>
      <c r="EJ278" s="192" t="s">
        <v>64</v>
      </c>
      <c r="EK278" s="192" t="s">
        <v>64</v>
      </c>
      <c r="EL278" s="192" t="s">
        <v>64</v>
      </c>
      <c r="EM278" s="192" t="s">
        <v>64</v>
      </c>
      <c r="EN278" s="192" t="s">
        <v>64</v>
      </c>
      <c r="EO278" s="192" t="s">
        <v>64</v>
      </c>
      <c r="EP278" s="192" t="s">
        <v>64</v>
      </c>
      <c r="EQ278" s="192" t="s">
        <v>64</v>
      </c>
      <c r="ER278" s="192" t="s">
        <v>64</v>
      </c>
      <c r="ES278" s="192" t="s">
        <v>64</v>
      </c>
      <c r="ET278" s="192" t="s">
        <v>64</v>
      </c>
      <c r="EU278" s="192" t="s">
        <v>64</v>
      </c>
      <c r="EV278" s="192" t="s">
        <v>64</v>
      </c>
      <c r="EW278" s="192" t="s">
        <v>64</v>
      </c>
      <c r="EX278" s="192" t="s">
        <v>64</v>
      </c>
      <c r="EY278" s="192" t="s">
        <v>64</v>
      </c>
      <c r="EZ278" s="192" t="s">
        <v>64</v>
      </c>
      <c r="FA278" s="192" t="s">
        <v>64</v>
      </c>
      <c r="FB278" s="192" t="s">
        <v>64</v>
      </c>
      <c r="FC278" s="192" t="s">
        <v>64</v>
      </c>
      <c r="FD278" s="192" t="s">
        <v>64</v>
      </c>
      <c r="FE278" s="192" t="s">
        <v>64</v>
      </c>
      <c r="FF278" s="192" t="s">
        <v>64</v>
      </c>
      <c r="FG278" s="192" t="s">
        <v>64</v>
      </c>
      <c r="FH278" s="192" t="s">
        <v>64</v>
      </c>
      <c r="FI278" s="192" t="s">
        <v>64</v>
      </c>
      <c r="FJ278" s="192" t="s">
        <v>64</v>
      </c>
      <c r="FK278" s="192" t="s">
        <v>64</v>
      </c>
      <c r="FL278" s="192" t="s">
        <v>82</v>
      </c>
      <c r="FM278" s="192" t="s">
        <v>83</v>
      </c>
      <c r="FN278" s="192" t="s">
        <v>82</v>
      </c>
      <c r="FO278" s="192" t="s">
        <v>64</v>
      </c>
      <c r="FP278" s="192" t="s">
        <v>64</v>
      </c>
      <c r="FQ278" s="192" t="s">
        <v>64</v>
      </c>
      <c r="FR278" s="192" t="s">
        <v>82</v>
      </c>
      <c r="FS278" s="192" t="s">
        <v>64</v>
      </c>
      <c r="FT278" s="192" t="s">
        <v>64</v>
      </c>
      <c r="FU278" s="192" t="s">
        <v>64</v>
      </c>
      <c r="FV278" s="192" t="s">
        <v>64</v>
      </c>
      <c r="FW278" s="192" t="s">
        <v>64</v>
      </c>
      <c r="FX278" s="192" t="s">
        <v>64</v>
      </c>
      <c r="FY278" s="192" t="s">
        <v>64</v>
      </c>
      <c r="FZ278" s="192" t="s">
        <v>64</v>
      </c>
      <c r="GA278" s="192" t="s">
        <v>64</v>
      </c>
      <c r="GB278" s="192" t="s">
        <v>64</v>
      </c>
      <c r="GC278" s="192" t="s">
        <v>64</v>
      </c>
      <c r="GD278" s="192" t="s">
        <v>64</v>
      </c>
      <c r="GE278" s="192" t="s">
        <v>64</v>
      </c>
      <c r="GF278" s="192" t="s">
        <v>64</v>
      </c>
      <c r="GG278" s="192" t="s">
        <v>64</v>
      </c>
      <c r="GH278" s="192" t="s">
        <v>64</v>
      </c>
      <c r="GI278" s="192" t="s">
        <v>64</v>
      </c>
      <c r="GJ278" s="192" t="s">
        <v>64</v>
      </c>
      <c r="GK278" s="192" t="s">
        <v>64</v>
      </c>
      <c r="GL278" s="192" t="s">
        <v>64</v>
      </c>
      <c r="GM278" s="192" t="s">
        <v>64</v>
      </c>
      <c r="GN278" s="192" t="s">
        <v>64</v>
      </c>
      <c r="GO278" s="192" t="s">
        <v>64</v>
      </c>
      <c r="GP278" s="192" t="s">
        <v>64</v>
      </c>
      <c r="GQ278" s="192" t="s">
        <v>64</v>
      </c>
      <c r="GR278" s="192" t="s">
        <v>64</v>
      </c>
      <c r="GS278" s="192" t="s">
        <v>64</v>
      </c>
      <c r="GT278" s="192" t="s">
        <v>64</v>
      </c>
      <c r="GU278" s="192" t="s">
        <v>64</v>
      </c>
      <c r="GV278" s="192" t="s">
        <v>64</v>
      </c>
      <c r="GW278" s="192" t="s">
        <v>82</v>
      </c>
      <c r="GX278" s="192" t="s">
        <v>82</v>
      </c>
      <c r="GY278" s="192" t="s">
        <v>82</v>
      </c>
      <c r="GZ278" s="192" t="s">
        <v>64</v>
      </c>
      <c r="HA278" s="192" t="s">
        <v>64</v>
      </c>
      <c r="HB278" s="192" t="s">
        <v>64</v>
      </c>
      <c r="HC278" s="192" t="s">
        <v>64</v>
      </c>
      <c r="HD278" s="192" t="s">
        <v>82</v>
      </c>
      <c r="HE278" s="192" t="s">
        <v>82</v>
      </c>
      <c r="HF278" s="192" t="s">
        <v>64</v>
      </c>
      <c r="HG278" s="192" t="s">
        <v>64</v>
      </c>
      <c r="HH278" s="192" t="s">
        <v>64</v>
      </c>
      <c r="HI278" s="192" t="s">
        <v>64</v>
      </c>
      <c r="HJ278" s="192" t="s">
        <v>64</v>
      </c>
      <c r="HK278" s="192" t="s">
        <v>64</v>
      </c>
      <c r="HL278" s="192" t="s">
        <v>64</v>
      </c>
      <c r="HM278" s="192" t="s">
        <v>64</v>
      </c>
      <c r="HN278" s="192" t="s">
        <v>64</v>
      </c>
      <c r="HO278" s="192" t="s">
        <v>64</v>
      </c>
      <c r="HP278" s="192" t="s">
        <v>82</v>
      </c>
      <c r="HQ278" s="192" t="s">
        <v>82</v>
      </c>
      <c r="HR278" s="192" t="s">
        <v>82</v>
      </c>
      <c r="HS278" s="192" t="s">
        <v>64</v>
      </c>
      <c r="HT278" s="192" t="s">
        <v>64</v>
      </c>
      <c r="HU278" s="192" t="s">
        <v>64</v>
      </c>
      <c r="HV278" s="192" t="s">
        <v>64</v>
      </c>
      <c r="HW278" s="192" t="s">
        <v>64</v>
      </c>
      <c r="HX278" s="192" t="s">
        <v>64</v>
      </c>
      <c r="HY278" s="192" t="s">
        <v>64</v>
      </c>
      <c r="HZ278" s="192" t="s">
        <v>64</v>
      </c>
      <c r="IA278" s="192" t="s">
        <v>64</v>
      </c>
      <c r="IB278" s="192" t="s">
        <v>64</v>
      </c>
      <c r="IC278" s="192" t="s">
        <v>64</v>
      </c>
      <c r="ID278" s="192" t="s">
        <v>64</v>
      </c>
      <c r="IE278" s="192" t="s">
        <v>64</v>
      </c>
      <c r="IF278" s="192" t="s">
        <v>64</v>
      </c>
      <c r="IG278" s="192" t="s">
        <v>64</v>
      </c>
      <c r="IH278" s="192" t="s">
        <v>64</v>
      </c>
      <c r="II278" s="192" t="s">
        <v>64</v>
      </c>
      <c r="IJ278" s="192" t="s">
        <v>64</v>
      </c>
      <c r="IK278" s="192" t="s">
        <v>64</v>
      </c>
      <c r="IL278" s="192" t="s">
        <v>64</v>
      </c>
      <c r="IM278" s="192" t="s">
        <v>490</v>
      </c>
      <c r="IN278" s="192" t="s">
        <v>83</v>
      </c>
      <c r="IO278" s="192" t="s">
        <v>489</v>
      </c>
      <c r="IP278" s="192" t="s">
        <v>487</v>
      </c>
      <c r="IQ278" s="192" t="s">
        <v>64</v>
      </c>
      <c r="IR278" s="192" t="s">
        <v>64</v>
      </c>
    </row>
    <row r="279" spans="1:252">
      <c r="A279" s="209" t="str">
        <f t="shared" si="4"/>
        <v>Report</v>
      </c>
      <c r="B279" s="192">
        <v>143400</v>
      </c>
      <c r="C279" s="192">
        <v>9386002</v>
      </c>
      <c r="D279" s="192" t="s">
        <v>1453</v>
      </c>
      <c r="E279" s="192" t="s">
        <v>778</v>
      </c>
      <c r="F279" s="192" t="s">
        <v>535</v>
      </c>
      <c r="G279" s="192" t="s">
        <v>535</v>
      </c>
      <c r="H279" s="192" t="s">
        <v>802</v>
      </c>
      <c r="I279" s="192" t="s">
        <v>1454</v>
      </c>
      <c r="J279" s="192" t="s">
        <v>781</v>
      </c>
      <c r="K279" s="192" t="s">
        <v>781</v>
      </c>
      <c r="L279" s="192" t="s">
        <v>782</v>
      </c>
      <c r="M279" s="192" t="s">
        <v>783</v>
      </c>
      <c r="N279" s="210" t="s">
        <v>784</v>
      </c>
      <c r="O279" s="211">
        <v>10044148</v>
      </c>
      <c r="P279" s="196">
        <v>43235</v>
      </c>
      <c r="Q279" s="196">
        <v>43237</v>
      </c>
      <c r="R279" s="196">
        <v>43269</v>
      </c>
      <c r="S279" s="192" t="s">
        <v>908</v>
      </c>
      <c r="T279" s="192" t="s">
        <v>786</v>
      </c>
      <c r="U279" s="192">
        <v>2</v>
      </c>
      <c r="V279" s="192">
        <v>2</v>
      </c>
      <c r="W279" s="192">
        <v>2</v>
      </c>
      <c r="X279" s="192">
        <v>2</v>
      </c>
      <c r="Y279" s="192">
        <v>2</v>
      </c>
      <c r="Z279" s="192" t="s">
        <v>783</v>
      </c>
      <c r="AA279" s="192" t="s">
        <v>783</v>
      </c>
      <c r="AB279" s="192" t="s">
        <v>489</v>
      </c>
      <c r="AC279" s="192" t="s">
        <v>487</v>
      </c>
      <c r="AD279" s="192" t="s">
        <v>783</v>
      </c>
      <c r="AE279" s="192" t="s">
        <v>783</v>
      </c>
      <c r="AF279" s="192" t="s">
        <v>783</v>
      </c>
      <c r="AG279" s="192" t="s">
        <v>783</v>
      </c>
      <c r="AH279" s="192" t="s">
        <v>783</v>
      </c>
      <c r="AI279" s="192" t="s">
        <v>783</v>
      </c>
      <c r="AJ279" s="192" t="s">
        <v>783</v>
      </c>
      <c r="AK279" s="192" t="s">
        <v>787</v>
      </c>
      <c r="AL279" s="192" t="s">
        <v>64</v>
      </c>
      <c r="AM279" s="192" t="s">
        <v>64</v>
      </c>
      <c r="AN279" s="192" t="s">
        <v>64</v>
      </c>
      <c r="AO279" s="192" t="s">
        <v>64</v>
      </c>
      <c r="AP279" s="192" t="s">
        <v>64</v>
      </c>
      <c r="AQ279" s="192" t="s">
        <v>64</v>
      </c>
      <c r="AR279" s="192" t="s">
        <v>64</v>
      </c>
      <c r="AS279" s="192" t="s">
        <v>64</v>
      </c>
      <c r="AT279" s="192" t="s">
        <v>64</v>
      </c>
      <c r="AU279" s="192" t="s">
        <v>64</v>
      </c>
      <c r="AV279" s="192" t="s">
        <v>64</v>
      </c>
      <c r="AW279" s="192" t="s">
        <v>64</v>
      </c>
      <c r="AX279" s="192" t="s">
        <v>64</v>
      </c>
      <c r="AY279" s="192" t="s">
        <v>64</v>
      </c>
      <c r="AZ279" s="192" t="s">
        <v>64</v>
      </c>
      <c r="BA279" s="192" t="s">
        <v>64</v>
      </c>
      <c r="BB279" s="192" t="s">
        <v>82</v>
      </c>
      <c r="BC279" s="192" t="s">
        <v>64</v>
      </c>
      <c r="BD279" s="192" t="s">
        <v>64</v>
      </c>
      <c r="BE279" s="192" t="s">
        <v>64</v>
      </c>
      <c r="BF279" s="192" t="s">
        <v>64</v>
      </c>
      <c r="BG279" s="192" t="s">
        <v>64</v>
      </c>
      <c r="BH279" s="192" t="s">
        <v>64</v>
      </c>
      <c r="BI279" s="192" t="s">
        <v>64</v>
      </c>
      <c r="BJ279" s="192" t="s">
        <v>82</v>
      </c>
      <c r="BK279" s="192" t="s">
        <v>64</v>
      </c>
      <c r="BL279" s="192" t="s">
        <v>64</v>
      </c>
      <c r="BM279" s="192" t="s">
        <v>64</v>
      </c>
      <c r="BN279" s="192" t="s">
        <v>64</v>
      </c>
      <c r="BO279" s="192" t="s">
        <v>64</v>
      </c>
      <c r="BP279" s="192" t="s">
        <v>64</v>
      </c>
      <c r="BQ279" s="192" t="s">
        <v>64</v>
      </c>
      <c r="BR279" s="192" t="s">
        <v>64</v>
      </c>
      <c r="BS279" s="192" t="s">
        <v>64</v>
      </c>
      <c r="BT279" s="192" t="s">
        <v>64</v>
      </c>
      <c r="BU279" s="192" t="s">
        <v>64</v>
      </c>
      <c r="BV279" s="192" t="s">
        <v>64</v>
      </c>
      <c r="BW279" s="192" t="s">
        <v>64</v>
      </c>
      <c r="BX279" s="192" t="s">
        <v>64</v>
      </c>
      <c r="BY279" s="192" t="s">
        <v>64</v>
      </c>
      <c r="BZ279" s="192" t="s">
        <v>64</v>
      </c>
      <c r="CA279" s="192" t="s">
        <v>64</v>
      </c>
      <c r="CB279" s="192" t="s">
        <v>64</v>
      </c>
      <c r="CC279" s="192" t="s">
        <v>64</v>
      </c>
      <c r="CD279" s="192" t="s">
        <v>64</v>
      </c>
      <c r="CE279" s="192" t="s">
        <v>64</v>
      </c>
      <c r="CF279" s="192" t="s">
        <v>64</v>
      </c>
      <c r="CG279" s="192" t="s">
        <v>64</v>
      </c>
      <c r="CH279" s="192" t="s">
        <v>64</v>
      </c>
      <c r="CI279" s="192" t="s">
        <v>64</v>
      </c>
      <c r="CJ279" s="192" t="s">
        <v>64</v>
      </c>
      <c r="CK279" s="192" t="s">
        <v>64</v>
      </c>
      <c r="CL279" s="192" t="s">
        <v>64</v>
      </c>
      <c r="CM279" s="192" t="s">
        <v>64</v>
      </c>
      <c r="CN279" s="192" t="s">
        <v>64</v>
      </c>
      <c r="CO279" s="192" t="s">
        <v>64</v>
      </c>
      <c r="CP279" s="192" t="s">
        <v>64</v>
      </c>
      <c r="CQ279" s="192" t="s">
        <v>64</v>
      </c>
      <c r="CR279" s="192" t="s">
        <v>64</v>
      </c>
      <c r="CS279" s="192" t="s">
        <v>82</v>
      </c>
      <c r="CT279" s="192" t="s">
        <v>82</v>
      </c>
      <c r="CU279" s="192" t="s">
        <v>64</v>
      </c>
      <c r="CV279" s="192" t="s">
        <v>64</v>
      </c>
      <c r="CW279" s="192" t="s">
        <v>64</v>
      </c>
      <c r="CX279" s="192" t="s">
        <v>64</v>
      </c>
      <c r="CY279" s="192" t="s">
        <v>64</v>
      </c>
      <c r="CZ279" s="192" t="s">
        <v>64</v>
      </c>
      <c r="DA279" s="192" t="s">
        <v>64</v>
      </c>
      <c r="DB279" s="192" t="s">
        <v>64</v>
      </c>
      <c r="DC279" s="192" t="s">
        <v>64</v>
      </c>
      <c r="DD279" s="192" t="s">
        <v>64</v>
      </c>
      <c r="DE279" s="192" t="s">
        <v>64</v>
      </c>
      <c r="DF279" s="192" t="s">
        <v>64</v>
      </c>
      <c r="DG279" s="192" t="s">
        <v>64</v>
      </c>
      <c r="DH279" s="192" t="s">
        <v>64</v>
      </c>
      <c r="DI279" s="192" t="s">
        <v>64</v>
      </c>
      <c r="DJ279" s="192" t="s">
        <v>64</v>
      </c>
      <c r="DK279" s="192" t="s">
        <v>64</v>
      </c>
      <c r="DL279" s="192" t="s">
        <v>64</v>
      </c>
      <c r="DM279" s="192" t="s">
        <v>64</v>
      </c>
      <c r="DN279" s="192" t="s">
        <v>64</v>
      </c>
      <c r="DO279" s="192" t="s">
        <v>64</v>
      </c>
      <c r="DP279" s="192" t="s">
        <v>64</v>
      </c>
      <c r="DQ279" s="192" t="s">
        <v>64</v>
      </c>
      <c r="DR279" s="192" t="s">
        <v>82</v>
      </c>
      <c r="DS279" s="192" t="s">
        <v>64</v>
      </c>
      <c r="DT279" s="192" t="s">
        <v>64</v>
      </c>
      <c r="DU279" s="192" t="s">
        <v>64</v>
      </c>
      <c r="DV279" s="192" t="s">
        <v>64</v>
      </c>
      <c r="DW279" s="192" t="s">
        <v>64</v>
      </c>
      <c r="DX279" s="192" t="s">
        <v>64</v>
      </c>
      <c r="DY279" s="192" t="s">
        <v>64</v>
      </c>
      <c r="DZ279" s="192" t="s">
        <v>64</v>
      </c>
      <c r="EA279" s="192" t="s">
        <v>64</v>
      </c>
      <c r="EB279" s="192" t="s">
        <v>64</v>
      </c>
      <c r="EC279" s="192" t="s">
        <v>64</v>
      </c>
      <c r="ED279" s="192" t="s">
        <v>64</v>
      </c>
      <c r="EE279" s="192" t="s">
        <v>64</v>
      </c>
      <c r="EF279" s="192" t="s">
        <v>82</v>
      </c>
      <c r="EG279" s="192" t="s">
        <v>64</v>
      </c>
      <c r="EH279" s="192" t="s">
        <v>64</v>
      </c>
      <c r="EI279" s="192" t="s">
        <v>64</v>
      </c>
      <c r="EJ279" s="192" t="s">
        <v>64</v>
      </c>
      <c r="EK279" s="192" t="s">
        <v>64</v>
      </c>
      <c r="EL279" s="192" t="s">
        <v>64</v>
      </c>
      <c r="EM279" s="192" t="s">
        <v>64</v>
      </c>
      <c r="EN279" s="192" t="s">
        <v>64</v>
      </c>
      <c r="EO279" s="192" t="s">
        <v>64</v>
      </c>
      <c r="EP279" s="192" t="s">
        <v>64</v>
      </c>
      <c r="EQ279" s="192" t="s">
        <v>64</v>
      </c>
      <c r="ER279" s="192" t="s">
        <v>64</v>
      </c>
      <c r="ES279" s="192" t="s">
        <v>64</v>
      </c>
      <c r="ET279" s="192" t="s">
        <v>64</v>
      </c>
      <c r="EU279" s="192" t="s">
        <v>64</v>
      </c>
      <c r="EV279" s="192" t="s">
        <v>64</v>
      </c>
      <c r="EW279" s="192" t="s">
        <v>64</v>
      </c>
      <c r="EX279" s="192" t="s">
        <v>64</v>
      </c>
      <c r="EY279" s="192" t="s">
        <v>64</v>
      </c>
      <c r="EZ279" s="192" t="s">
        <v>64</v>
      </c>
      <c r="FA279" s="192" t="s">
        <v>64</v>
      </c>
      <c r="FB279" s="192" t="s">
        <v>64</v>
      </c>
      <c r="FC279" s="192" t="s">
        <v>64</v>
      </c>
      <c r="FD279" s="192" t="s">
        <v>64</v>
      </c>
      <c r="FE279" s="192" t="s">
        <v>64</v>
      </c>
      <c r="FF279" s="192" t="s">
        <v>64</v>
      </c>
      <c r="FG279" s="192" t="s">
        <v>64</v>
      </c>
      <c r="FH279" s="192" t="s">
        <v>64</v>
      </c>
      <c r="FI279" s="192" t="s">
        <v>64</v>
      </c>
      <c r="FJ279" s="192" t="s">
        <v>64</v>
      </c>
      <c r="FK279" s="192" t="s">
        <v>64</v>
      </c>
      <c r="FL279" s="192" t="s">
        <v>64</v>
      </c>
      <c r="FM279" s="192" t="s">
        <v>64</v>
      </c>
      <c r="FN279" s="192" t="s">
        <v>64</v>
      </c>
      <c r="FO279" s="192" t="s">
        <v>64</v>
      </c>
      <c r="FP279" s="192" t="s">
        <v>64</v>
      </c>
      <c r="FQ279" s="192" t="s">
        <v>64</v>
      </c>
      <c r="FR279" s="192" t="s">
        <v>64</v>
      </c>
      <c r="FS279" s="192" t="s">
        <v>64</v>
      </c>
      <c r="FT279" s="192" t="s">
        <v>64</v>
      </c>
      <c r="FU279" s="192" t="s">
        <v>64</v>
      </c>
      <c r="FV279" s="192" t="s">
        <v>82</v>
      </c>
      <c r="FW279" s="192" t="s">
        <v>64</v>
      </c>
      <c r="FX279" s="192" t="s">
        <v>64</v>
      </c>
      <c r="FY279" s="192" t="s">
        <v>64</v>
      </c>
      <c r="FZ279" s="192" t="s">
        <v>64</v>
      </c>
      <c r="GA279" s="192" t="s">
        <v>64</v>
      </c>
      <c r="GB279" s="192" t="s">
        <v>64</v>
      </c>
      <c r="GC279" s="192" t="s">
        <v>64</v>
      </c>
      <c r="GD279" s="192" t="s">
        <v>64</v>
      </c>
      <c r="GE279" s="192" t="s">
        <v>64</v>
      </c>
      <c r="GF279" s="192" t="s">
        <v>64</v>
      </c>
      <c r="GG279" s="192" t="s">
        <v>64</v>
      </c>
      <c r="GH279" s="192" t="s">
        <v>64</v>
      </c>
      <c r="GI279" s="192" t="s">
        <v>64</v>
      </c>
      <c r="GJ279" s="192" t="s">
        <v>64</v>
      </c>
      <c r="GK279" s="192" t="s">
        <v>64</v>
      </c>
      <c r="GL279" s="192" t="s">
        <v>64</v>
      </c>
      <c r="GM279" s="192" t="s">
        <v>64</v>
      </c>
      <c r="GN279" s="192" t="s">
        <v>82</v>
      </c>
      <c r="GO279" s="192" t="s">
        <v>64</v>
      </c>
      <c r="GP279" s="192" t="s">
        <v>64</v>
      </c>
      <c r="GQ279" s="192" t="s">
        <v>64</v>
      </c>
      <c r="GR279" s="192" t="s">
        <v>64</v>
      </c>
      <c r="GS279" s="192" t="s">
        <v>64</v>
      </c>
      <c r="GT279" s="192" t="s">
        <v>64</v>
      </c>
      <c r="GU279" s="192" t="s">
        <v>64</v>
      </c>
      <c r="GV279" s="192" t="s">
        <v>64</v>
      </c>
      <c r="GW279" s="192" t="s">
        <v>64</v>
      </c>
      <c r="GX279" s="192" t="s">
        <v>64</v>
      </c>
      <c r="GY279" s="192" t="s">
        <v>64</v>
      </c>
      <c r="GZ279" s="192" t="s">
        <v>64</v>
      </c>
      <c r="HA279" s="192" t="s">
        <v>64</v>
      </c>
      <c r="HB279" s="192" t="s">
        <v>64</v>
      </c>
      <c r="HC279" s="192" t="s">
        <v>82</v>
      </c>
      <c r="HD279" s="192" t="s">
        <v>64</v>
      </c>
      <c r="HE279" s="192" t="s">
        <v>64</v>
      </c>
      <c r="HF279" s="192" t="s">
        <v>64</v>
      </c>
      <c r="HG279" s="192" t="s">
        <v>64</v>
      </c>
      <c r="HH279" s="192" t="s">
        <v>64</v>
      </c>
      <c r="HI279" s="192" t="s">
        <v>64</v>
      </c>
      <c r="HJ279" s="192" t="s">
        <v>64</v>
      </c>
      <c r="HK279" s="192" t="s">
        <v>64</v>
      </c>
      <c r="HL279" s="192" t="s">
        <v>64</v>
      </c>
      <c r="HM279" s="192" t="s">
        <v>64</v>
      </c>
      <c r="HN279" s="192" t="s">
        <v>64</v>
      </c>
      <c r="HO279" s="192" t="s">
        <v>64</v>
      </c>
      <c r="HP279" s="192" t="s">
        <v>64</v>
      </c>
      <c r="HQ279" s="192" t="s">
        <v>64</v>
      </c>
      <c r="HR279" s="192" t="s">
        <v>64</v>
      </c>
      <c r="HS279" s="192" t="s">
        <v>64</v>
      </c>
      <c r="HT279" s="192" t="s">
        <v>64</v>
      </c>
      <c r="HU279" s="192" t="s">
        <v>64</v>
      </c>
      <c r="HV279" s="192" t="s">
        <v>64</v>
      </c>
      <c r="HW279" s="192" t="s">
        <v>64</v>
      </c>
      <c r="HX279" s="192" t="s">
        <v>64</v>
      </c>
      <c r="HY279" s="192" t="s">
        <v>64</v>
      </c>
      <c r="HZ279" s="192" t="s">
        <v>64</v>
      </c>
      <c r="IA279" s="192" t="s">
        <v>64</v>
      </c>
      <c r="IB279" s="192" t="s">
        <v>64</v>
      </c>
      <c r="IC279" s="192" t="s">
        <v>64</v>
      </c>
      <c r="ID279" s="192" t="s">
        <v>64</v>
      </c>
      <c r="IE279" s="192" t="s">
        <v>64</v>
      </c>
      <c r="IF279" s="192" t="s">
        <v>64</v>
      </c>
      <c r="IG279" s="192" t="s">
        <v>64</v>
      </c>
      <c r="IH279" s="192" t="s">
        <v>64</v>
      </c>
      <c r="II279" s="192" t="s">
        <v>64</v>
      </c>
      <c r="IJ279" s="192" t="s">
        <v>64</v>
      </c>
      <c r="IK279" s="192" t="s">
        <v>64</v>
      </c>
      <c r="IL279" s="192" t="s">
        <v>64</v>
      </c>
      <c r="IM279" s="192" t="s">
        <v>490</v>
      </c>
      <c r="IN279" s="192" t="s">
        <v>83</v>
      </c>
      <c r="IO279" s="192" t="s">
        <v>489</v>
      </c>
      <c r="IP279" s="192" t="s">
        <v>487</v>
      </c>
      <c r="IQ279" s="192" t="s">
        <v>82</v>
      </c>
      <c r="IR279" s="192" t="s">
        <v>82</v>
      </c>
    </row>
    <row r="280" spans="1:252">
      <c r="A280" s="209" t="str">
        <f t="shared" si="4"/>
        <v>Report</v>
      </c>
      <c r="B280" s="192">
        <v>143531</v>
      </c>
      <c r="C280" s="192">
        <v>8956003</v>
      </c>
      <c r="D280" s="192" t="s">
        <v>1455</v>
      </c>
      <c r="E280" s="192" t="s">
        <v>778</v>
      </c>
      <c r="F280" s="192" t="s">
        <v>528</v>
      </c>
      <c r="G280" s="192" t="s">
        <v>528</v>
      </c>
      <c r="H280" s="192" t="s">
        <v>1456</v>
      </c>
      <c r="I280" s="192" t="s">
        <v>1457</v>
      </c>
      <c r="J280" s="192" t="s">
        <v>781</v>
      </c>
      <c r="K280" s="192" t="s">
        <v>781</v>
      </c>
      <c r="L280" s="192" t="s">
        <v>782</v>
      </c>
      <c r="M280" s="192" t="s">
        <v>783</v>
      </c>
      <c r="N280" s="210" t="s">
        <v>784</v>
      </c>
      <c r="O280" s="211">
        <v>10043786</v>
      </c>
      <c r="P280" s="196">
        <v>43298</v>
      </c>
      <c r="Q280" s="196">
        <v>43299</v>
      </c>
      <c r="R280" s="196">
        <v>43318</v>
      </c>
      <c r="S280" s="192" t="s">
        <v>908</v>
      </c>
      <c r="T280" s="192" t="s">
        <v>786</v>
      </c>
      <c r="U280" s="192">
        <v>0</v>
      </c>
      <c r="V280" s="192">
        <v>0</v>
      </c>
      <c r="W280" s="192">
        <v>0</v>
      </c>
      <c r="X280" s="192">
        <v>0</v>
      </c>
      <c r="Y280" s="192">
        <v>0</v>
      </c>
      <c r="Z280" s="192" t="s">
        <v>783</v>
      </c>
      <c r="AA280" s="192" t="s">
        <v>783</v>
      </c>
      <c r="AB280" s="192" t="s">
        <v>489</v>
      </c>
      <c r="AC280" s="192" t="s">
        <v>487</v>
      </c>
      <c r="AD280" s="192" t="s">
        <v>783</v>
      </c>
      <c r="AE280" s="192" t="s">
        <v>783</v>
      </c>
      <c r="AF280" s="192" t="s">
        <v>783</v>
      </c>
      <c r="AG280" s="192" t="s">
        <v>783</v>
      </c>
      <c r="AH280" s="192" t="s">
        <v>783</v>
      </c>
      <c r="AI280" s="192" t="s">
        <v>783</v>
      </c>
      <c r="AJ280" s="192" t="s">
        <v>783</v>
      </c>
      <c r="AK280" s="192" t="s">
        <v>787</v>
      </c>
      <c r="AL280" s="192" t="s">
        <v>64</v>
      </c>
      <c r="AM280" s="192" t="s">
        <v>64</v>
      </c>
      <c r="AN280" s="192" t="s">
        <v>64</v>
      </c>
      <c r="AO280" s="192" t="s">
        <v>64</v>
      </c>
      <c r="AP280" s="192" t="s">
        <v>64</v>
      </c>
      <c r="AQ280" s="192" t="s">
        <v>64</v>
      </c>
      <c r="AR280" s="192" t="s">
        <v>64</v>
      </c>
      <c r="AS280" s="192" t="s">
        <v>64</v>
      </c>
      <c r="AT280" s="192" t="s">
        <v>85</v>
      </c>
      <c r="AU280" s="192" t="s">
        <v>85</v>
      </c>
      <c r="AV280" s="192" t="s">
        <v>64</v>
      </c>
      <c r="AW280" s="192" t="s">
        <v>64</v>
      </c>
      <c r="AX280" s="192" t="s">
        <v>64</v>
      </c>
      <c r="AY280" s="192" t="s">
        <v>64</v>
      </c>
      <c r="AZ280" s="192" t="s">
        <v>64</v>
      </c>
      <c r="BA280" s="192" t="s">
        <v>64</v>
      </c>
      <c r="BB280" s="192" t="s">
        <v>82</v>
      </c>
      <c r="BC280" s="192" t="s">
        <v>64</v>
      </c>
      <c r="BD280" s="192" t="s">
        <v>64</v>
      </c>
      <c r="BE280" s="192" t="s">
        <v>64</v>
      </c>
      <c r="BF280" s="192" t="s">
        <v>64</v>
      </c>
      <c r="BG280" s="192" t="s">
        <v>64</v>
      </c>
      <c r="BH280" s="192" t="s">
        <v>64</v>
      </c>
      <c r="BI280" s="192" t="s">
        <v>64</v>
      </c>
      <c r="BJ280" s="192" t="s">
        <v>82</v>
      </c>
      <c r="BK280" s="192" t="s">
        <v>82</v>
      </c>
      <c r="BL280" s="192" t="s">
        <v>82</v>
      </c>
      <c r="BM280" s="192" t="s">
        <v>64</v>
      </c>
      <c r="BN280" s="192" t="s">
        <v>85</v>
      </c>
      <c r="BO280" s="192" t="s">
        <v>64</v>
      </c>
      <c r="BP280" s="192" t="s">
        <v>64</v>
      </c>
      <c r="BQ280" s="192" t="s">
        <v>85</v>
      </c>
      <c r="BR280" s="192" t="s">
        <v>85</v>
      </c>
      <c r="BS280" s="192" t="s">
        <v>85</v>
      </c>
      <c r="BT280" s="192" t="s">
        <v>85</v>
      </c>
      <c r="BU280" s="192" t="s">
        <v>64</v>
      </c>
      <c r="BV280" s="192" t="s">
        <v>85</v>
      </c>
      <c r="BW280" s="192" t="s">
        <v>64</v>
      </c>
      <c r="BX280" s="192" t="s">
        <v>64</v>
      </c>
      <c r="BY280" s="192" t="s">
        <v>64</v>
      </c>
      <c r="BZ280" s="192" t="s">
        <v>64</v>
      </c>
      <c r="CA280" s="192" t="s">
        <v>64</v>
      </c>
      <c r="CB280" s="192" t="s">
        <v>64</v>
      </c>
      <c r="CC280" s="192" t="s">
        <v>64</v>
      </c>
      <c r="CD280" s="192" t="s">
        <v>64</v>
      </c>
      <c r="CE280" s="192" t="s">
        <v>64</v>
      </c>
      <c r="CF280" s="192" t="s">
        <v>64</v>
      </c>
      <c r="CG280" s="192" t="s">
        <v>64</v>
      </c>
      <c r="CH280" s="192" t="s">
        <v>64</v>
      </c>
      <c r="CI280" s="192" t="s">
        <v>64</v>
      </c>
      <c r="CJ280" s="192" t="s">
        <v>64</v>
      </c>
      <c r="CK280" s="192" t="s">
        <v>64</v>
      </c>
      <c r="CL280" s="192" t="s">
        <v>64</v>
      </c>
      <c r="CM280" s="192" t="s">
        <v>64</v>
      </c>
      <c r="CN280" s="192" t="s">
        <v>64</v>
      </c>
      <c r="CO280" s="192" t="s">
        <v>64</v>
      </c>
      <c r="CP280" s="192" t="s">
        <v>64</v>
      </c>
      <c r="CQ280" s="192" t="s">
        <v>64</v>
      </c>
      <c r="CR280" s="192" t="s">
        <v>82</v>
      </c>
      <c r="CS280" s="192" t="s">
        <v>82</v>
      </c>
      <c r="CT280" s="192" t="s">
        <v>82</v>
      </c>
      <c r="CU280" s="192" t="s">
        <v>85</v>
      </c>
      <c r="CV280" s="192" t="s">
        <v>64</v>
      </c>
      <c r="CW280" s="192" t="s">
        <v>85</v>
      </c>
      <c r="CX280" s="192" t="s">
        <v>85</v>
      </c>
      <c r="CY280" s="192" t="s">
        <v>85</v>
      </c>
      <c r="CZ280" s="192" t="s">
        <v>64</v>
      </c>
      <c r="DA280" s="192" t="s">
        <v>64</v>
      </c>
      <c r="DB280" s="192" t="s">
        <v>64</v>
      </c>
      <c r="DC280" s="192" t="s">
        <v>85</v>
      </c>
      <c r="DD280" s="192" t="s">
        <v>64</v>
      </c>
      <c r="DE280" s="192" t="s">
        <v>64</v>
      </c>
      <c r="DF280" s="192" t="s">
        <v>64</v>
      </c>
      <c r="DG280" s="192" t="s">
        <v>64</v>
      </c>
      <c r="DH280" s="192" t="s">
        <v>64</v>
      </c>
      <c r="DI280" s="192" t="s">
        <v>64</v>
      </c>
      <c r="DJ280" s="192" t="s">
        <v>64</v>
      </c>
      <c r="DK280" s="192" t="s">
        <v>64</v>
      </c>
      <c r="DL280" s="192" t="s">
        <v>64</v>
      </c>
      <c r="DM280" s="192" t="s">
        <v>64</v>
      </c>
      <c r="DN280" s="192" t="s">
        <v>64</v>
      </c>
      <c r="DO280" s="192" t="s">
        <v>64</v>
      </c>
      <c r="DP280" s="192" t="s">
        <v>64</v>
      </c>
      <c r="DQ280" s="192" t="s">
        <v>64</v>
      </c>
      <c r="DR280" s="192" t="s">
        <v>82</v>
      </c>
      <c r="DS280" s="192" t="s">
        <v>64</v>
      </c>
      <c r="DT280" s="192" t="s">
        <v>82</v>
      </c>
      <c r="DU280" s="192" t="s">
        <v>82</v>
      </c>
      <c r="DV280" s="192" t="s">
        <v>82</v>
      </c>
      <c r="DW280" s="192" t="s">
        <v>82</v>
      </c>
      <c r="DX280" s="192" t="s">
        <v>82</v>
      </c>
      <c r="DY280" s="192" t="s">
        <v>82</v>
      </c>
      <c r="DZ280" s="192" t="s">
        <v>82</v>
      </c>
      <c r="EA280" s="192" t="s">
        <v>82</v>
      </c>
      <c r="EB280" s="192" t="s">
        <v>82</v>
      </c>
      <c r="EC280" s="192" t="s">
        <v>82</v>
      </c>
      <c r="ED280" s="192" t="s">
        <v>82</v>
      </c>
      <c r="EE280" s="192" t="s">
        <v>82</v>
      </c>
      <c r="EF280" s="192" t="s">
        <v>82</v>
      </c>
      <c r="EG280" s="192" t="s">
        <v>82</v>
      </c>
      <c r="EH280" s="192" t="s">
        <v>64</v>
      </c>
      <c r="EI280" s="192" t="s">
        <v>64</v>
      </c>
      <c r="EJ280" s="192" t="s">
        <v>64</v>
      </c>
      <c r="EK280" s="192" t="s">
        <v>64</v>
      </c>
      <c r="EL280" s="192" t="s">
        <v>64</v>
      </c>
      <c r="EM280" s="192" t="s">
        <v>64</v>
      </c>
      <c r="EN280" s="192" t="s">
        <v>64</v>
      </c>
      <c r="EO280" s="192" t="s">
        <v>64</v>
      </c>
      <c r="EP280" s="192" t="s">
        <v>64</v>
      </c>
      <c r="EQ280" s="192" t="s">
        <v>64</v>
      </c>
      <c r="ER280" s="192" t="s">
        <v>64</v>
      </c>
      <c r="ES280" s="192" t="s">
        <v>64</v>
      </c>
      <c r="ET280" s="192" t="s">
        <v>64</v>
      </c>
      <c r="EU280" s="192" t="s">
        <v>64</v>
      </c>
      <c r="EV280" s="192" t="s">
        <v>64</v>
      </c>
      <c r="EW280" s="192" t="s">
        <v>64</v>
      </c>
      <c r="EX280" s="192" t="s">
        <v>64</v>
      </c>
      <c r="EY280" s="192" t="s">
        <v>64</v>
      </c>
      <c r="EZ280" s="192" t="s">
        <v>64</v>
      </c>
      <c r="FA280" s="192" t="s">
        <v>64</v>
      </c>
      <c r="FB280" s="192" t="s">
        <v>64</v>
      </c>
      <c r="FC280" s="192" t="s">
        <v>64</v>
      </c>
      <c r="FD280" s="192" t="s">
        <v>82</v>
      </c>
      <c r="FE280" s="192" t="s">
        <v>82</v>
      </c>
      <c r="FF280" s="192" t="s">
        <v>82</v>
      </c>
      <c r="FG280" s="192" t="s">
        <v>82</v>
      </c>
      <c r="FH280" s="192" t="s">
        <v>82</v>
      </c>
      <c r="FI280" s="192" t="s">
        <v>82</v>
      </c>
      <c r="FJ280" s="192" t="s">
        <v>82</v>
      </c>
      <c r="FK280" s="192" t="s">
        <v>64</v>
      </c>
      <c r="FL280" s="192" t="s">
        <v>82</v>
      </c>
      <c r="FM280" s="192" t="s">
        <v>83</v>
      </c>
      <c r="FN280" s="192" t="s">
        <v>82</v>
      </c>
      <c r="FO280" s="192" t="s">
        <v>64</v>
      </c>
      <c r="FP280" s="192" t="s">
        <v>64</v>
      </c>
      <c r="FQ280" s="192" t="s">
        <v>64</v>
      </c>
      <c r="FR280" s="192" t="s">
        <v>64</v>
      </c>
      <c r="FS280" s="192" t="s">
        <v>64</v>
      </c>
      <c r="FT280" s="192" t="s">
        <v>64</v>
      </c>
      <c r="FU280" s="192" t="s">
        <v>64</v>
      </c>
      <c r="FV280" s="192" t="s">
        <v>82</v>
      </c>
      <c r="FW280" s="192" t="s">
        <v>64</v>
      </c>
      <c r="FX280" s="192" t="s">
        <v>64</v>
      </c>
      <c r="FY280" s="192" t="s">
        <v>64</v>
      </c>
      <c r="FZ280" s="192" t="s">
        <v>64</v>
      </c>
      <c r="GA280" s="192" t="s">
        <v>64</v>
      </c>
      <c r="GB280" s="192" t="s">
        <v>64</v>
      </c>
      <c r="GC280" s="192" t="s">
        <v>64</v>
      </c>
      <c r="GD280" s="192" t="s">
        <v>64</v>
      </c>
      <c r="GE280" s="192" t="s">
        <v>64</v>
      </c>
      <c r="GF280" s="192" t="s">
        <v>64</v>
      </c>
      <c r="GG280" s="192" t="s">
        <v>64</v>
      </c>
      <c r="GH280" s="192" t="s">
        <v>64</v>
      </c>
      <c r="GI280" s="192" t="s">
        <v>64</v>
      </c>
      <c r="GJ280" s="192" t="s">
        <v>64</v>
      </c>
      <c r="GK280" s="192" t="s">
        <v>64</v>
      </c>
      <c r="GL280" s="192" t="s">
        <v>64</v>
      </c>
      <c r="GM280" s="192" t="s">
        <v>64</v>
      </c>
      <c r="GN280" s="192" t="s">
        <v>82</v>
      </c>
      <c r="GO280" s="192" t="s">
        <v>64</v>
      </c>
      <c r="GP280" s="192" t="s">
        <v>64</v>
      </c>
      <c r="GQ280" s="192" t="s">
        <v>64</v>
      </c>
      <c r="GR280" s="192" t="s">
        <v>64</v>
      </c>
      <c r="GS280" s="192" t="s">
        <v>82</v>
      </c>
      <c r="GT280" s="192" t="s">
        <v>82</v>
      </c>
      <c r="GU280" s="192" t="s">
        <v>85</v>
      </c>
      <c r="GV280" s="192" t="s">
        <v>64</v>
      </c>
      <c r="GW280" s="192" t="s">
        <v>85</v>
      </c>
      <c r="GX280" s="192" t="s">
        <v>85</v>
      </c>
      <c r="GY280" s="192" t="s">
        <v>82</v>
      </c>
      <c r="GZ280" s="192" t="s">
        <v>64</v>
      </c>
      <c r="HA280" s="192" t="s">
        <v>64</v>
      </c>
      <c r="HB280" s="192" t="s">
        <v>64</v>
      </c>
      <c r="HC280" s="192" t="s">
        <v>82</v>
      </c>
      <c r="HD280" s="192" t="s">
        <v>64</v>
      </c>
      <c r="HE280" s="192" t="s">
        <v>82</v>
      </c>
      <c r="HF280" s="192" t="s">
        <v>64</v>
      </c>
      <c r="HG280" s="192" t="s">
        <v>64</v>
      </c>
      <c r="HH280" s="192" t="s">
        <v>64</v>
      </c>
      <c r="HI280" s="192" t="s">
        <v>64</v>
      </c>
      <c r="HJ280" s="192" t="s">
        <v>64</v>
      </c>
      <c r="HK280" s="192" t="s">
        <v>64</v>
      </c>
      <c r="HL280" s="192" t="s">
        <v>82</v>
      </c>
      <c r="HM280" s="192" t="s">
        <v>64</v>
      </c>
      <c r="HN280" s="192" t="s">
        <v>82</v>
      </c>
      <c r="HO280" s="192" t="s">
        <v>82</v>
      </c>
      <c r="HP280" s="192" t="s">
        <v>82</v>
      </c>
      <c r="HQ280" s="192" t="s">
        <v>82</v>
      </c>
      <c r="HR280" s="192" t="s">
        <v>82</v>
      </c>
      <c r="HS280" s="192" t="s">
        <v>64</v>
      </c>
      <c r="HT280" s="192" t="s">
        <v>64</v>
      </c>
      <c r="HU280" s="192" t="s">
        <v>64</v>
      </c>
      <c r="HV280" s="192" t="s">
        <v>64</v>
      </c>
      <c r="HW280" s="192" t="s">
        <v>64</v>
      </c>
      <c r="HX280" s="192" t="s">
        <v>64</v>
      </c>
      <c r="HY280" s="192" t="s">
        <v>64</v>
      </c>
      <c r="HZ280" s="192" t="s">
        <v>64</v>
      </c>
      <c r="IA280" s="192" t="s">
        <v>64</v>
      </c>
      <c r="IB280" s="192" t="s">
        <v>64</v>
      </c>
      <c r="IC280" s="192" t="s">
        <v>64</v>
      </c>
      <c r="ID280" s="192" t="s">
        <v>64</v>
      </c>
      <c r="IE280" s="192" t="s">
        <v>64</v>
      </c>
      <c r="IF280" s="192" t="s">
        <v>64</v>
      </c>
      <c r="IG280" s="192" t="s">
        <v>64</v>
      </c>
      <c r="IH280" s="192" t="s">
        <v>64</v>
      </c>
      <c r="II280" s="192" t="s">
        <v>64</v>
      </c>
      <c r="IJ280" s="192" t="s">
        <v>64</v>
      </c>
      <c r="IK280" s="192" t="s">
        <v>64</v>
      </c>
      <c r="IL280" s="192" t="s">
        <v>64</v>
      </c>
      <c r="IM280" s="192" t="s">
        <v>490</v>
      </c>
      <c r="IN280" s="192" t="s">
        <v>83</v>
      </c>
      <c r="IO280" s="192" t="s">
        <v>489</v>
      </c>
      <c r="IP280" s="192" t="s">
        <v>487</v>
      </c>
      <c r="IQ280" s="192" t="s">
        <v>82</v>
      </c>
      <c r="IR280" s="192" t="s">
        <v>82</v>
      </c>
    </row>
    <row r="281" spans="1:252">
      <c r="A281" s="209" t="str">
        <f t="shared" si="4"/>
        <v>Report</v>
      </c>
      <c r="B281" s="192">
        <v>133539</v>
      </c>
      <c r="C281" s="192">
        <v>8866093</v>
      </c>
      <c r="D281" s="192" t="s">
        <v>1458</v>
      </c>
      <c r="E281" s="192" t="s">
        <v>778</v>
      </c>
      <c r="F281" s="192" t="s">
        <v>535</v>
      </c>
      <c r="G281" s="192" t="s">
        <v>535</v>
      </c>
      <c r="H281" s="192" t="s">
        <v>1073</v>
      </c>
      <c r="I281" s="192" t="s">
        <v>1459</v>
      </c>
      <c r="J281" s="192" t="s">
        <v>781</v>
      </c>
      <c r="K281" s="192" t="s">
        <v>781</v>
      </c>
      <c r="L281" s="192" t="s">
        <v>782</v>
      </c>
      <c r="M281" s="192" t="s">
        <v>783</v>
      </c>
      <c r="N281" s="210" t="s">
        <v>784</v>
      </c>
      <c r="O281" s="211">
        <v>10033950</v>
      </c>
      <c r="P281" s="196">
        <v>43130</v>
      </c>
      <c r="Q281" s="196">
        <v>43132</v>
      </c>
      <c r="R281" s="196">
        <v>43164</v>
      </c>
      <c r="S281" s="192" t="s">
        <v>785</v>
      </c>
      <c r="T281" s="192" t="s">
        <v>786</v>
      </c>
      <c r="U281" s="192">
        <v>2</v>
      </c>
      <c r="V281" s="192">
        <v>2</v>
      </c>
      <c r="W281" s="192">
        <v>2</v>
      </c>
      <c r="X281" s="192">
        <v>2</v>
      </c>
      <c r="Y281" s="192">
        <v>2</v>
      </c>
      <c r="Z281" s="192" t="s">
        <v>783</v>
      </c>
      <c r="AA281" s="192" t="s">
        <v>783</v>
      </c>
      <c r="AB281" s="192" t="s">
        <v>489</v>
      </c>
      <c r="AC281" s="192" t="s">
        <v>487</v>
      </c>
      <c r="AD281" s="192" t="s">
        <v>783</v>
      </c>
      <c r="AE281" s="192" t="s">
        <v>783</v>
      </c>
      <c r="AF281" s="192" t="s">
        <v>783</v>
      </c>
      <c r="AG281" s="192" t="s">
        <v>783</v>
      </c>
      <c r="AH281" s="192" t="s">
        <v>783</v>
      </c>
      <c r="AI281" s="192" t="s">
        <v>783</v>
      </c>
      <c r="AJ281" s="192" t="s">
        <v>783</v>
      </c>
      <c r="AK281" s="192" t="s">
        <v>787</v>
      </c>
      <c r="AL281" s="192" t="s">
        <v>64</v>
      </c>
      <c r="AM281" s="192" t="s">
        <v>64</v>
      </c>
      <c r="AN281" s="192" t="s">
        <v>64</v>
      </c>
      <c r="AO281" s="192" t="s">
        <v>64</v>
      </c>
      <c r="AP281" s="192" t="s">
        <v>64</v>
      </c>
      <c r="AQ281" s="192" t="s">
        <v>64</v>
      </c>
      <c r="AR281" s="192" t="s">
        <v>64</v>
      </c>
      <c r="AS281" s="192" t="s">
        <v>64</v>
      </c>
      <c r="AT281" s="192" t="s">
        <v>64</v>
      </c>
      <c r="AU281" s="192" t="s">
        <v>64</v>
      </c>
      <c r="AV281" s="192" t="s">
        <v>64</v>
      </c>
      <c r="AW281" s="192" t="s">
        <v>64</v>
      </c>
      <c r="AX281" s="192" t="s">
        <v>64</v>
      </c>
      <c r="AY281" s="192" t="s">
        <v>64</v>
      </c>
      <c r="AZ281" s="192" t="s">
        <v>64</v>
      </c>
      <c r="BA281" s="192" t="s">
        <v>64</v>
      </c>
      <c r="BB281" s="192" t="s">
        <v>82</v>
      </c>
      <c r="BC281" s="192" t="s">
        <v>64</v>
      </c>
      <c r="BD281" s="192" t="s">
        <v>64</v>
      </c>
      <c r="BE281" s="192" t="s">
        <v>64</v>
      </c>
      <c r="BF281" s="192" t="s">
        <v>64</v>
      </c>
      <c r="BG281" s="192" t="s">
        <v>64</v>
      </c>
      <c r="BH281" s="192" t="s">
        <v>64</v>
      </c>
      <c r="BI281" s="192" t="s">
        <v>64</v>
      </c>
      <c r="BJ281" s="192" t="s">
        <v>64</v>
      </c>
      <c r="BK281" s="192" t="s">
        <v>64</v>
      </c>
      <c r="BL281" s="192" t="s">
        <v>64</v>
      </c>
      <c r="BM281" s="192" t="s">
        <v>64</v>
      </c>
      <c r="BN281" s="192" t="s">
        <v>64</v>
      </c>
      <c r="BO281" s="192" t="s">
        <v>64</v>
      </c>
      <c r="BP281" s="192" t="s">
        <v>64</v>
      </c>
      <c r="BQ281" s="192" t="s">
        <v>64</v>
      </c>
      <c r="BR281" s="192" t="s">
        <v>64</v>
      </c>
      <c r="BS281" s="192" t="s">
        <v>64</v>
      </c>
      <c r="BT281" s="192" t="s">
        <v>64</v>
      </c>
      <c r="BU281" s="192" t="s">
        <v>64</v>
      </c>
      <c r="BV281" s="192" t="s">
        <v>64</v>
      </c>
      <c r="BW281" s="192" t="s">
        <v>64</v>
      </c>
      <c r="BX281" s="192" t="s">
        <v>64</v>
      </c>
      <c r="BY281" s="192" t="s">
        <v>64</v>
      </c>
      <c r="BZ281" s="192" t="s">
        <v>64</v>
      </c>
      <c r="CA281" s="192" t="s">
        <v>64</v>
      </c>
      <c r="CB281" s="192" t="s">
        <v>64</v>
      </c>
      <c r="CC281" s="192" t="s">
        <v>64</v>
      </c>
      <c r="CD281" s="192" t="s">
        <v>64</v>
      </c>
      <c r="CE281" s="192" t="s">
        <v>64</v>
      </c>
      <c r="CF281" s="192" t="s">
        <v>64</v>
      </c>
      <c r="CG281" s="192" t="s">
        <v>64</v>
      </c>
      <c r="CH281" s="192" t="s">
        <v>64</v>
      </c>
      <c r="CI281" s="192" t="s">
        <v>64</v>
      </c>
      <c r="CJ281" s="192" t="s">
        <v>64</v>
      </c>
      <c r="CK281" s="192" t="s">
        <v>64</v>
      </c>
      <c r="CL281" s="192" t="s">
        <v>64</v>
      </c>
      <c r="CM281" s="192" t="s">
        <v>64</v>
      </c>
      <c r="CN281" s="192" t="s">
        <v>64</v>
      </c>
      <c r="CO281" s="192" t="s">
        <v>64</v>
      </c>
      <c r="CP281" s="192" t="s">
        <v>64</v>
      </c>
      <c r="CQ281" s="192" t="s">
        <v>64</v>
      </c>
      <c r="CR281" s="192" t="s">
        <v>82</v>
      </c>
      <c r="CS281" s="192" t="s">
        <v>82</v>
      </c>
      <c r="CT281" s="192" t="s">
        <v>82</v>
      </c>
      <c r="CU281" s="192" t="s">
        <v>64</v>
      </c>
      <c r="CV281" s="192" t="s">
        <v>64</v>
      </c>
      <c r="CW281" s="192" t="s">
        <v>64</v>
      </c>
      <c r="CX281" s="192" t="s">
        <v>64</v>
      </c>
      <c r="CY281" s="192" t="s">
        <v>64</v>
      </c>
      <c r="CZ281" s="192" t="s">
        <v>64</v>
      </c>
      <c r="DA281" s="192" t="s">
        <v>64</v>
      </c>
      <c r="DB281" s="192" t="s">
        <v>64</v>
      </c>
      <c r="DC281" s="192" t="s">
        <v>64</v>
      </c>
      <c r="DD281" s="192" t="s">
        <v>64</v>
      </c>
      <c r="DE281" s="192" t="s">
        <v>64</v>
      </c>
      <c r="DF281" s="192" t="s">
        <v>64</v>
      </c>
      <c r="DG281" s="192" t="s">
        <v>64</v>
      </c>
      <c r="DH281" s="192" t="s">
        <v>64</v>
      </c>
      <c r="DI281" s="192" t="s">
        <v>64</v>
      </c>
      <c r="DJ281" s="192" t="s">
        <v>64</v>
      </c>
      <c r="DK281" s="192" t="s">
        <v>64</v>
      </c>
      <c r="DL281" s="192" t="s">
        <v>64</v>
      </c>
      <c r="DM281" s="192" t="s">
        <v>64</v>
      </c>
      <c r="DN281" s="192" t="s">
        <v>64</v>
      </c>
      <c r="DO281" s="192" t="s">
        <v>64</v>
      </c>
      <c r="DP281" s="192" t="s">
        <v>64</v>
      </c>
      <c r="DQ281" s="192" t="s">
        <v>64</v>
      </c>
      <c r="DR281" s="192" t="s">
        <v>82</v>
      </c>
      <c r="DS281" s="192" t="s">
        <v>64</v>
      </c>
      <c r="DT281" s="192" t="s">
        <v>64</v>
      </c>
      <c r="DU281" s="192" t="s">
        <v>64</v>
      </c>
      <c r="DV281" s="192" t="s">
        <v>64</v>
      </c>
      <c r="DW281" s="192" t="s">
        <v>64</v>
      </c>
      <c r="DX281" s="192" t="s">
        <v>64</v>
      </c>
      <c r="DY281" s="192" t="s">
        <v>64</v>
      </c>
      <c r="DZ281" s="192" t="s">
        <v>64</v>
      </c>
      <c r="EA281" s="192" t="s">
        <v>64</v>
      </c>
      <c r="EB281" s="192" t="s">
        <v>64</v>
      </c>
      <c r="EC281" s="192" t="s">
        <v>64</v>
      </c>
      <c r="ED281" s="192" t="s">
        <v>64</v>
      </c>
      <c r="EE281" s="192" t="s">
        <v>64</v>
      </c>
      <c r="EF281" s="192" t="s">
        <v>82</v>
      </c>
      <c r="EG281" s="192" t="s">
        <v>64</v>
      </c>
      <c r="EH281" s="192" t="s">
        <v>64</v>
      </c>
      <c r="EI281" s="192" t="s">
        <v>64</v>
      </c>
      <c r="EJ281" s="192" t="s">
        <v>64</v>
      </c>
      <c r="EK281" s="192" t="s">
        <v>64</v>
      </c>
      <c r="EL281" s="192" t="s">
        <v>64</v>
      </c>
      <c r="EM281" s="192" t="s">
        <v>64</v>
      </c>
      <c r="EN281" s="192" t="s">
        <v>64</v>
      </c>
      <c r="EO281" s="192" t="s">
        <v>64</v>
      </c>
      <c r="EP281" s="192" t="s">
        <v>64</v>
      </c>
      <c r="EQ281" s="192" t="s">
        <v>64</v>
      </c>
      <c r="ER281" s="192" t="s">
        <v>64</v>
      </c>
      <c r="ES281" s="192" t="s">
        <v>64</v>
      </c>
      <c r="ET281" s="192" t="s">
        <v>64</v>
      </c>
      <c r="EU281" s="192" t="s">
        <v>64</v>
      </c>
      <c r="EV281" s="192" t="s">
        <v>64</v>
      </c>
      <c r="EW281" s="192" t="s">
        <v>64</v>
      </c>
      <c r="EX281" s="192" t="s">
        <v>64</v>
      </c>
      <c r="EY281" s="192" t="s">
        <v>64</v>
      </c>
      <c r="EZ281" s="192" t="s">
        <v>64</v>
      </c>
      <c r="FA281" s="192" t="s">
        <v>64</v>
      </c>
      <c r="FB281" s="192" t="s">
        <v>64</v>
      </c>
      <c r="FC281" s="192" t="s">
        <v>64</v>
      </c>
      <c r="FD281" s="192" t="s">
        <v>64</v>
      </c>
      <c r="FE281" s="192" t="s">
        <v>64</v>
      </c>
      <c r="FF281" s="192" t="s">
        <v>64</v>
      </c>
      <c r="FG281" s="192" t="s">
        <v>64</v>
      </c>
      <c r="FH281" s="192" t="s">
        <v>64</v>
      </c>
      <c r="FI281" s="192" t="s">
        <v>64</v>
      </c>
      <c r="FJ281" s="192" t="s">
        <v>64</v>
      </c>
      <c r="FK281" s="192" t="s">
        <v>64</v>
      </c>
      <c r="FL281" s="192" t="s">
        <v>64</v>
      </c>
      <c r="FM281" s="192" t="s">
        <v>64</v>
      </c>
      <c r="FN281" s="192" t="s">
        <v>64</v>
      </c>
      <c r="FO281" s="192" t="s">
        <v>64</v>
      </c>
      <c r="FP281" s="192" t="s">
        <v>64</v>
      </c>
      <c r="FQ281" s="192" t="s">
        <v>64</v>
      </c>
      <c r="FR281" s="192" t="s">
        <v>64</v>
      </c>
      <c r="FS281" s="192" t="s">
        <v>64</v>
      </c>
      <c r="FT281" s="192" t="s">
        <v>64</v>
      </c>
      <c r="FU281" s="192" t="s">
        <v>64</v>
      </c>
      <c r="FV281" s="192" t="s">
        <v>82</v>
      </c>
      <c r="FW281" s="192" t="s">
        <v>64</v>
      </c>
      <c r="FX281" s="192" t="s">
        <v>64</v>
      </c>
      <c r="FY281" s="192" t="s">
        <v>64</v>
      </c>
      <c r="FZ281" s="192" t="s">
        <v>64</v>
      </c>
      <c r="GA281" s="192" t="s">
        <v>64</v>
      </c>
      <c r="GB281" s="192" t="s">
        <v>64</v>
      </c>
      <c r="GC281" s="192" t="s">
        <v>64</v>
      </c>
      <c r="GD281" s="192" t="s">
        <v>64</v>
      </c>
      <c r="GE281" s="192" t="s">
        <v>64</v>
      </c>
      <c r="GF281" s="192" t="s">
        <v>64</v>
      </c>
      <c r="GG281" s="192" t="s">
        <v>64</v>
      </c>
      <c r="GH281" s="192" t="s">
        <v>64</v>
      </c>
      <c r="GI281" s="192" t="s">
        <v>64</v>
      </c>
      <c r="GJ281" s="192" t="s">
        <v>64</v>
      </c>
      <c r="GK281" s="192" t="s">
        <v>64</v>
      </c>
      <c r="GL281" s="192" t="s">
        <v>64</v>
      </c>
      <c r="GM281" s="192" t="s">
        <v>64</v>
      </c>
      <c r="GN281" s="192" t="s">
        <v>82</v>
      </c>
      <c r="GO281" s="192" t="s">
        <v>64</v>
      </c>
      <c r="GP281" s="192" t="s">
        <v>64</v>
      </c>
      <c r="GQ281" s="192" t="s">
        <v>64</v>
      </c>
      <c r="GR281" s="192" t="s">
        <v>64</v>
      </c>
      <c r="GS281" s="192" t="s">
        <v>64</v>
      </c>
      <c r="GT281" s="192" t="s">
        <v>64</v>
      </c>
      <c r="GU281" s="192" t="s">
        <v>64</v>
      </c>
      <c r="GV281" s="192" t="s">
        <v>64</v>
      </c>
      <c r="GW281" s="192" t="s">
        <v>64</v>
      </c>
      <c r="GX281" s="192" t="s">
        <v>64</v>
      </c>
      <c r="GY281" s="192" t="s">
        <v>64</v>
      </c>
      <c r="GZ281" s="192" t="s">
        <v>64</v>
      </c>
      <c r="HA281" s="192" t="s">
        <v>64</v>
      </c>
      <c r="HB281" s="192" t="s">
        <v>64</v>
      </c>
      <c r="HC281" s="192" t="s">
        <v>82</v>
      </c>
      <c r="HD281" s="192" t="s">
        <v>64</v>
      </c>
      <c r="HE281" s="192" t="s">
        <v>64</v>
      </c>
      <c r="HF281" s="192" t="s">
        <v>64</v>
      </c>
      <c r="HG281" s="192" t="s">
        <v>64</v>
      </c>
      <c r="HH281" s="192" t="s">
        <v>64</v>
      </c>
      <c r="HI281" s="192" t="s">
        <v>64</v>
      </c>
      <c r="HJ281" s="192" t="s">
        <v>64</v>
      </c>
      <c r="HK281" s="192" t="s">
        <v>64</v>
      </c>
      <c r="HL281" s="192" t="s">
        <v>64</v>
      </c>
      <c r="HM281" s="192" t="s">
        <v>64</v>
      </c>
      <c r="HN281" s="192" t="s">
        <v>64</v>
      </c>
      <c r="HO281" s="192" t="s">
        <v>64</v>
      </c>
      <c r="HP281" s="192" t="s">
        <v>64</v>
      </c>
      <c r="HQ281" s="192" t="s">
        <v>64</v>
      </c>
      <c r="HR281" s="192" t="s">
        <v>64</v>
      </c>
      <c r="HS281" s="192" t="s">
        <v>64</v>
      </c>
      <c r="HT281" s="192" t="s">
        <v>64</v>
      </c>
      <c r="HU281" s="192" t="s">
        <v>64</v>
      </c>
      <c r="HV281" s="192" t="s">
        <v>64</v>
      </c>
      <c r="HW281" s="192" t="s">
        <v>64</v>
      </c>
      <c r="HX281" s="192" t="s">
        <v>64</v>
      </c>
      <c r="HY281" s="192" t="s">
        <v>64</v>
      </c>
      <c r="HZ281" s="192" t="s">
        <v>64</v>
      </c>
      <c r="IA281" s="192" t="s">
        <v>64</v>
      </c>
      <c r="IB281" s="192" t="s">
        <v>64</v>
      </c>
      <c r="IC281" s="192" t="s">
        <v>64</v>
      </c>
      <c r="ID281" s="192" t="s">
        <v>64</v>
      </c>
      <c r="IE281" s="192" t="s">
        <v>64</v>
      </c>
      <c r="IF281" s="192" t="s">
        <v>64</v>
      </c>
      <c r="IG281" s="192" t="s">
        <v>64</v>
      </c>
      <c r="IH281" s="192" t="s">
        <v>64</v>
      </c>
      <c r="II281" s="192" t="s">
        <v>64</v>
      </c>
      <c r="IJ281" s="192" t="s">
        <v>64</v>
      </c>
      <c r="IK281" s="192" t="s">
        <v>64</v>
      </c>
      <c r="IL281" s="192" t="s">
        <v>64</v>
      </c>
      <c r="IM281" s="192" t="s">
        <v>490</v>
      </c>
      <c r="IN281" s="192" t="s">
        <v>83</v>
      </c>
      <c r="IO281" s="192" t="s">
        <v>489</v>
      </c>
      <c r="IP281" s="192" t="s">
        <v>487</v>
      </c>
      <c r="IQ281" s="192" t="s">
        <v>82</v>
      </c>
      <c r="IR281" s="192" t="s">
        <v>82</v>
      </c>
    </row>
    <row r="282" spans="1:252">
      <c r="A282" s="209" t="str">
        <f t="shared" si="4"/>
        <v>Report</v>
      </c>
      <c r="B282" s="192">
        <v>132735</v>
      </c>
      <c r="C282" s="192">
        <v>8606024</v>
      </c>
      <c r="D282" s="192" t="s">
        <v>1460</v>
      </c>
      <c r="E282" s="192" t="s">
        <v>778</v>
      </c>
      <c r="F282" s="192" t="s">
        <v>532</v>
      </c>
      <c r="G282" s="192" t="s">
        <v>532</v>
      </c>
      <c r="H282" s="192" t="s">
        <v>1117</v>
      </c>
      <c r="I282" s="192" t="s">
        <v>1461</v>
      </c>
      <c r="J282" s="192" t="s">
        <v>781</v>
      </c>
      <c r="K282" s="192" t="s">
        <v>781</v>
      </c>
      <c r="L282" s="192" t="s">
        <v>782</v>
      </c>
      <c r="M282" s="192" t="s">
        <v>783</v>
      </c>
      <c r="N282" s="210" t="s">
        <v>784</v>
      </c>
      <c r="O282" s="211">
        <v>10040663</v>
      </c>
      <c r="P282" s="196">
        <v>43018</v>
      </c>
      <c r="Q282" s="196">
        <v>43020</v>
      </c>
      <c r="R282" s="196">
        <v>43048</v>
      </c>
      <c r="S282" s="192" t="s">
        <v>785</v>
      </c>
      <c r="T282" s="192" t="s">
        <v>786</v>
      </c>
      <c r="U282" s="192">
        <v>3</v>
      </c>
      <c r="V282" s="192">
        <v>3</v>
      </c>
      <c r="W282" s="192">
        <v>3</v>
      </c>
      <c r="X282" s="192">
        <v>2</v>
      </c>
      <c r="Y282" s="192">
        <v>3</v>
      </c>
      <c r="Z282" s="192" t="s">
        <v>783</v>
      </c>
      <c r="AA282" s="192">
        <v>3</v>
      </c>
      <c r="AB282" s="192" t="s">
        <v>489</v>
      </c>
      <c r="AC282" s="192" t="s">
        <v>487</v>
      </c>
      <c r="AD282" s="192" t="s">
        <v>783</v>
      </c>
      <c r="AE282" s="192" t="s">
        <v>783</v>
      </c>
      <c r="AF282" s="192" t="s">
        <v>783</v>
      </c>
      <c r="AG282" s="192" t="s">
        <v>783</v>
      </c>
      <c r="AH282" s="192" t="s">
        <v>783</v>
      </c>
      <c r="AI282" s="192" t="s">
        <v>783</v>
      </c>
      <c r="AJ282" s="192" t="s">
        <v>783</v>
      </c>
      <c r="AK282" s="192" t="s">
        <v>787</v>
      </c>
      <c r="AL282" s="192" t="s">
        <v>64</v>
      </c>
      <c r="AM282" s="192" t="s">
        <v>64</v>
      </c>
      <c r="AN282" s="192" t="s">
        <v>64</v>
      </c>
      <c r="AO282" s="192" t="s">
        <v>64</v>
      </c>
      <c r="AP282" s="192" t="s">
        <v>64</v>
      </c>
      <c r="AQ282" s="192" t="s">
        <v>64</v>
      </c>
      <c r="AR282" s="192" t="s">
        <v>64</v>
      </c>
      <c r="AS282" s="192" t="s">
        <v>64</v>
      </c>
      <c r="AT282" s="192" t="s">
        <v>64</v>
      </c>
      <c r="AU282" s="192" t="s">
        <v>64</v>
      </c>
      <c r="AV282" s="192" t="s">
        <v>64</v>
      </c>
      <c r="AW282" s="192" t="s">
        <v>64</v>
      </c>
      <c r="AX282" s="192" t="s">
        <v>64</v>
      </c>
      <c r="AY282" s="192" t="s">
        <v>64</v>
      </c>
      <c r="AZ282" s="192" t="s">
        <v>64</v>
      </c>
      <c r="BA282" s="192" t="s">
        <v>64</v>
      </c>
      <c r="BB282" s="192" t="s">
        <v>82</v>
      </c>
      <c r="BC282" s="192" t="s">
        <v>64</v>
      </c>
      <c r="BD282" s="192" t="s">
        <v>64</v>
      </c>
      <c r="BE282" s="192" t="s">
        <v>64</v>
      </c>
      <c r="BF282" s="192" t="s">
        <v>64</v>
      </c>
      <c r="BG282" s="192" t="s">
        <v>64</v>
      </c>
      <c r="BH282" s="192" t="s">
        <v>64</v>
      </c>
      <c r="BI282" s="192" t="s">
        <v>64</v>
      </c>
      <c r="BJ282" s="192" t="s">
        <v>82</v>
      </c>
      <c r="BK282" s="192" t="s">
        <v>64</v>
      </c>
      <c r="BL282" s="192" t="s">
        <v>64</v>
      </c>
      <c r="BM282" s="192" t="s">
        <v>64</v>
      </c>
      <c r="BN282" s="192" t="s">
        <v>64</v>
      </c>
      <c r="BO282" s="192" t="s">
        <v>64</v>
      </c>
      <c r="BP282" s="192" t="s">
        <v>64</v>
      </c>
      <c r="BQ282" s="192" t="s">
        <v>64</v>
      </c>
      <c r="BR282" s="192" t="s">
        <v>64</v>
      </c>
      <c r="BS282" s="192" t="s">
        <v>64</v>
      </c>
      <c r="BT282" s="192" t="s">
        <v>64</v>
      </c>
      <c r="BU282" s="192" t="s">
        <v>64</v>
      </c>
      <c r="BV282" s="192" t="s">
        <v>64</v>
      </c>
      <c r="BW282" s="192" t="s">
        <v>64</v>
      </c>
      <c r="BX282" s="192" t="s">
        <v>64</v>
      </c>
      <c r="BY282" s="192" t="s">
        <v>64</v>
      </c>
      <c r="BZ282" s="192" t="s">
        <v>64</v>
      </c>
      <c r="CA282" s="192" t="s">
        <v>64</v>
      </c>
      <c r="CB282" s="192" t="s">
        <v>64</v>
      </c>
      <c r="CC282" s="192" t="s">
        <v>64</v>
      </c>
      <c r="CD282" s="192" t="s">
        <v>64</v>
      </c>
      <c r="CE282" s="192" t="s">
        <v>64</v>
      </c>
      <c r="CF282" s="192" t="s">
        <v>64</v>
      </c>
      <c r="CG282" s="192" t="s">
        <v>64</v>
      </c>
      <c r="CH282" s="192" t="s">
        <v>64</v>
      </c>
      <c r="CI282" s="192" t="s">
        <v>64</v>
      </c>
      <c r="CJ282" s="192" t="s">
        <v>64</v>
      </c>
      <c r="CK282" s="192" t="s">
        <v>64</v>
      </c>
      <c r="CL282" s="192" t="s">
        <v>64</v>
      </c>
      <c r="CM282" s="192" t="s">
        <v>64</v>
      </c>
      <c r="CN282" s="192" t="s">
        <v>64</v>
      </c>
      <c r="CO282" s="192" t="s">
        <v>64</v>
      </c>
      <c r="CP282" s="192" t="s">
        <v>64</v>
      </c>
      <c r="CQ282" s="192" t="s">
        <v>64</v>
      </c>
      <c r="CR282" s="192" t="s">
        <v>82</v>
      </c>
      <c r="CS282" s="192" t="s">
        <v>82</v>
      </c>
      <c r="CT282" s="192" t="s">
        <v>82</v>
      </c>
      <c r="CU282" s="192" t="s">
        <v>64</v>
      </c>
      <c r="CV282" s="192" t="s">
        <v>64</v>
      </c>
      <c r="CW282" s="192" t="s">
        <v>64</v>
      </c>
      <c r="CX282" s="192" t="s">
        <v>64</v>
      </c>
      <c r="CY282" s="192" t="s">
        <v>64</v>
      </c>
      <c r="CZ282" s="192" t="s">
        <v>64</v>
      </c>
      <c r="DA282" s="192" t="s">
        <v>64</v>
      </c>
      <c r="DB282" s="192" t="s">
        <v>64</v>
      </c>
      <c r="DC282" s="192" t="s">
        <v>64</v>
      </c>
      <c r="DD282" s="192" t="s">
        <v>64</v>
      </c>
      <c r="DE282" s="192" t="s">
        <v>64</v>
      </c>
      <c r="DF282" s="192" t="s">
        <v>64</v>
      </c>
      <c r="DG282" s="192" t="s">
        <v>64</v>
      </c>
      <c r="DH282" s="192" t="s">
        <v>64</v>
      </c>
      <c r="DI282" s="192" t="s">
        <v>64</v>
      </c>
      <c r="DJ282" s="192" t="s">
        <v>64</v>
      </c>
      <c r="DK282" s="192" t="s">
        <v>64</v>
      </c>
      <c r="DL282" s="192" t="s">
        <v>64</v>
      </c>
      <c r="DM282" s="192" t="s">
        <v>64</v>
      </c>
      <c r="DN282" s="192" t="s">
        <v>64</v>
      </c>
      <c r="DO282" s="192" t="s">
        <v>64</v>
      </c>
      <c r="DP282" s="192" t="s">
        <v>64</v>
      </c>
      <c r="DQ282" s="192" t="s">
        <v>82</v>
      </c>
      <c r="DR282" s="192" t="s">
        <v>82</v>
      </c>
      <c r="DS282" s="192" t="s">
        <v>64</v>
      </c>
      <c r="DT282" s="192" t="s">
        <v>64</v>
      </c>
      <c r="DU282" s="192" t="s">
        <v>64</v>
      </c>
      <c r="DV282" s="192" t="s">
        <v>64</v>
      </c>
      <c r="DW282" s="192" t="s">
        <v>64</v>
      </c>
      <c r="DX282" s="192" t="s">
        <v>64</v>
      </c>
      <c r="DY282" s="192" t="s">
        <v>64</v>
      </c>
      <c r="DZ282" s="192" t="s">
        <v>64</v>
      </c>
      <c r="EA282" s="192" t="s">
        <v>64</v>
      </c>
      <c r="EB282" s="192" t="s">
        <v>64</v>
      </c>
      <c r="EC282" s="192" t="s">
        <v>64</v>
      </c>
      <c r="ED282" s="192" t="s">
        <v>64</v>
      </c>
      <c r="EE282" s="192" t="s">
        <v>64</v>
      </c>
      <c r="EF282" s="192" t="s">
        <v>82</v>
      </c>
      <c r="EG282" s="192" t="s">
        <v>64</v>
      </c>
      <c r="EH282" s="192" t="s">
        <v>64</v>
      </c>
      <c r="EI282" s="192" t="s">
        <v>64</v>
      </c>
      <c r="EJ282" s="192" t="s">
        <v>64</v>
      </c>
      <c r="EK282" s="192" t="s">
        <v>64</v>
      </c>
      <c r="EL282" s="192" t="s">
        <v>64</v>
      </c>
      <c r="EM282" s="192" t="s">
        <v>64</v>
      </c>
      <c r="EN282" s="192" t="s">
        <v>64</v>
      </c>
      <c r="EO282" s="192" t="s">
        <v>64</v>
      </c>
      <c r="EP282" s="192" t="s">
        <v>64</v>
      </c>
      <c r="EQ282" s="192" t="s">
        <v>64</v>
      </c>
      <c r="ER282" s="192" t="s">
        <v>64</v>
      </c>
      <c r="ES282" s="192" t="s">
        <v>64</v>
      </c>
      <c r="ET282" s="192" t="s">
        <v>64</v>
      </c>
      <c r="EU282" s="192" t="s">
        <v>64</v>
      </c>
      <c r="EV282" s="192" t="s">
        <v>64</v>
      </c>
      <c r="EW282" s="192" t="s">
        <v>64</v>
      </c>
      <c r="EX282" s="192" t="s">
        <v>64</v>
      </c>
      <c r="EY282" s="192" t="s">
        <v>64</v>
      </c>
      <c r="EZ282" s="192" t="s">
        <v>64</v>
      </c>
      <c r="FA282" s="192" t="s">
        <v>64</v>
      </c>
      <c r="FB282" s="192" t="s">
        <v>64</v>
      </c>
      <c r="FC282" s="192" t="s">
        <v>64</v>
      </c>
      <c r="FD282" s="192" t="s">
        <v>64</v>
      </c>
      <c r="FE282" s="192" t="s">
        <v>64</v>
      </c>
      <c r="FF282" s="192" t="s">
        <v>64</v>
      </c>
      <c r="FG282" s="192" t="s">
        <v>64</v>
      </c>
      <c r="FH282" s="192" t="s">
        <v>64</v>
      </c>
      <c r="FI282" s="192" t="s">
        <v>64</v>
      </c>
      <c r="FJ282" s="192" t="s">
        <v>64</v>
      </c>
      <c r="FK282" s="192" t="s">
        <v>64</v>
      </c>
      <c r="FL282" s="192" t="s">
        <v>82</v>
      </c>
      <c r="FM282" s="192" t="s">
        <v>64</v>
      </c>
      <c r="FN282" s="192" t="s">
        <v>64</v>
      </c>
      <c r="FO282" s="192" t="s">
        <v>64</v>
      </c>
      <c r="FP282" s="192" t="s">
        <v>64</v>
      </c>
      <c r="FQ282" s="192" t="s">
        <v>64</v>
      </c>
      <c r="FR282" s="192" t="s">
        <v>64</v>
      </c>
      <c r="FS282" s="192" t="s">
        <v>64</v>
      </c>
      <c r="FT282" s="192" t="s">
        <v>64</v>
      </c>
      <c r="FU282" s="192" t="s">
        <v>64</v>
      </c>
      <c r="FV282" s="192" t="s">
        <v>64</v>
      </c>
      <c r="FW282" s="192" t="s">
        <v>64</v>
      </c>
      <c r="FX282" s="192" t="s">
        <v>64</v>
      </c>
      <c r="FY282" s="192" t="s">
        <v>64</v>
      </c>
      <c r="FZ282" s="192" t="s">
        <v>64</v>
      </c>
      <c r="GA282" s="192" t="s">
        <v>64</v>
      </c>
      <c r="GB282" s="192" t="s">
        <v>64</v>
      </c>
      <c r="GC282" s="192" t="s">
        <v>64</v>
      </c>
      <c r="GD282" s="192" t="s">
        <v>64</v>
      </c>
      <c r="GE282" s="192" t="s">
        <v>64</v>
      </c>
      <c r="GF282" s="192" t="s">
        <v>64</v>
      </c>
      <c r="GG282" s="192" t="s">
        <v>64</v>
      </c>
      <c r="GH282" s="192" t="s">
        <v>64</v>
      </c>
      <c r="GI282" s="192" t="s">
        <v>64</v>
      </c>
      <c r="GJ282" s="192" t="s">
        <v>64</v>
      </c>
      <c r="GK282" s="192" t="s">
        <v>64</v>
      </c>
      <c r="GL282" s="192" t="s">
        <v>64</v>
      </c>
      <c r="GM282" s="192" t="s">
        <v>64</v>
      </c>
      <c r="GN282" s="192" t="s">
        <v>82</v>
      </c>
      <c r="GO282" s="192" t="s">
        <v>64</v>
      </c>
      <c r="GP282" s="192" t="s">
        <v>64</v>
      </c>
      <c r="GQ282" s="192" t="s">
        <v>64</v>
      </c>
      <c r="GR282" s="192" t="s">
        <v>64</v>
      </c>
      <c r="GS282" s="192" t="s">
        <v>64</v>
      </c>
      <c r="GT282" s="192" t="s">
        <v>64</v>
      </c>
      <c r="GU282" s="192" t="s">
        <v>64</v>
      </c>
      <c r="GV282" s="192" t="s">
        <v>64</v>
      </c>
      <c r="GW282" s="192" t="s">
        <v>64</v>
      </c>
      <c r="GX282" s="192" t="s">
        <v>64</v>
      </c>
      <c r="GY282" s="192" t="s">
        <v>64</v>
      </c>
      <c r="GZ282" s="192" t="s">
        <v>64</v>
      </c>
      <c r="HA282" s="192" t="s">
        <v>64</v>
      </c>
      <c r="HB282" s="192" t="s">
        <v>64</v>
      </c>
      <c r="HC282" s="192" t="s">
        <v>82</v>
      </c>
      <c r="HD282" s="192" t="s">
        <v>64</v>
      </c>
      <c r="HE282" s="192" t="s">
        <v>64</v>
      </c>
      <c r="HF282" s="192" t="s">
        <v>64</v>
      </c>
      <c r="HG282" s="192" t="s">
        <v>64</v>
      </c>
      <c r="HH282" s="192" t="s">
        <v>64</v>
      </c>
      <c r="HI282" s="192" t="s">
        <v>64</v>
      </c>
      <c r="HJ282" s="192" t="s">
        <v>64</v>
      </c>
      <c r="HK282" s="192" t="s">
        <v>64</v>
      </c>
      <c r="HL282" s="192" t="s">
        <v>64</v>
      </c>
      <c r="HM282" s="192" t="s">
        <v>64</v>
      </c>
      <c r="HN282" s="192" t="s">
        <v>64</v>
      </c>
      <c r="HO282" s="192" t="s">
        <v>64</v>
      </c>
      <c r="HP282" s="192" t="s">
        <v>82</v>
      </c>
      <c r="HQ282" s="192" t="s">
        <v>82</v>
      </c>
      <c r="HR282" s="192" t="s">
        <v>82</v>
      </c>
      <c r="HS282" s="192" t="s">
        <v>64</v>
      </c>
      <c r="HT282" s="192" t="s">
        <v>64</v>
      </c>
      <c r="HU282" s="192" t="s">
        <v>64</v>
      </c>
      <c r="HV282" s="192" t="s">
        <v>64</v>
      </c>
      <c r="HW282" s="192" t="s">
        <v>64</v>
      </c>
      <c r="HX282" s="192" t="s">
        <v>64</v>
      </c>
      <c r="HY282" s="192" t="s">
        <v>64</v>
      </c>
      <c r="HZ282" s="192" t="s">
        <v>64</v>
      </c>
      <c r="IA282" s="192" t="s">
        <v>64</v>
      </c>
      <c r="IB282" s="192" t="s">
        <v>64</v>
      </c>
      <c r="IC282" s="192" t="s">
        <v>64</v>
      </c>
      <c r="ID282" s="192" t="s">
        <v>64</v>
      </c>
      <c r="IE282" s="192" t="s">
        <v>64</v>
      </c>
      <c r="IF282" s="192" t="s">
        <v>64</v>
      </c>
      <c r="IG282" s="192" t="s">
        <v>64</v>
      </c>
      <c r="IH282" s="192" t="s">
        <v>64</v>
      </c>
      <c r="II282" s="192" t="s">
        <v>64</v>
      </c>
      <c r="IJ282" s="192" t="s">
        <v>64</v>
      </c>
      <c r="IK282" s="192" t="s">
        <v>64</v>
      </c>
      <c r="IL282" s="192" t="s">
        <v>64</v>
      </c>
      <c r="IM282" s="192" t="s">
        <v>490</v>
      </c>
      <c r="IN282" s="192" t="s">
        <v>83</v>
      </c>
      <c r="IO282" s="192" t="s">
        <v>489</v>
      </c>
      <c r="IP282" s="192" t="s">
        <v>487</v>
      </c>
      <c r="IQ282" s="192" t="s">
        <v>82</v>
      </c>
      <c r="IR282" s="192" t="s">
        <v>82</v>
      </c>
    </row>
    <row r="283" spans="1:252">
      <c r="A283" s="209" t="str">
        <f t="shared" si="4"/>
        <v>Report</v>
      </c>
      <c r="B283" s="192">
        <v>133349</v>
      </c>
      <c r="C283" s="192">
        <v>8566015</v>
      </c>
      <c r="D283" s="192" t="s">
        <v>1462</v>
      </c>
      <c r="E283" s="192" t="s">
        <v>794</v>
      </c>
      <c r="F283" s="192" t="s">
        <v>531</v>
      </c>
      <c r="G283" s="192" t="s">
        <v>531</v>
      </c>
      <c r="H283" s="192" t="s">
        <v>937</v>
      </c>
      <c r="I283" s="192" t="s">
        <v>1463</v>
      </c>
      <c r="J283" s="192" t="s">
        <v>817</v>
      </c>
      <c r="K283" s="192" t="s">
        <v>817</v>
      </c>
      <c r="L283" s="192" t="s">
        <v>817</v>
      </c>
      <c r="M283" s="192" t="s">
        <v>783</v>
      </c>
      <c r="N283" s="210" t="s">
        <v>784</v>
      </c>
      <c r="O283" s="211">
        <v>10039184</v>
      </c>
      <c r="P283" s="196">
        <v>43018</v>
      </c>
      <c r="Q283" s="196">
        <v>43020</v>
      </c>
      <c r="R283" s="196">
        <v>43052</v>
      </c>
      <c r="S283" s="192" t="s">
        <v>785</v>
      </c>
      <c r="T283" s="192" t="s">
        <v>786</v>
      </c>
      <c r="U283" s="192">
        <v>2</v>
      </c>
      <c r="V283" s="192">
        <v>2</v>
      </c>
      <c r="W283" s="192">
        <v>2</v>
      </c>
      <c r="X283" s="192">
        <v>1</v>
      </c>
      <c r="Y283" s="192">
        <v>2</v>
      </c>
      <c r="Z283" s="192" t="s">
        <v>783</v>
      </c>
      <c r="AA283" s="192" t="s">
        <v>783</v>
      </c>
      <c r="AB283" s="192" t="s">
        <v>489</v>
      </c>
      <c r="AC283" s="192" t="s">
        <v>487</v>
      </c>
      <c r="AD283" s="192" t="s">
        <v>783</v>
      </c>
      <c r="AE283" s="192" t="s">
        <v>783</v>
      </c>
      <c r="AF283" s="192" t="s">
        <v>783</v>
      </c>
      <c r="AG283" s="192" t="s">
        <v>783</v>
      </c>
      <c r="AH283" s="192" t="s">
        <v>783</v>
      </c>
      <c r="AI283" s="192" t="s">
        <v>783</v>
      </c>
      <c r="AJ283" s="192" t="s">
        <v>783</v>
      </c>
      <c r="AK283" s="192" t="s">
        <v>787</v>
      </c>
      <c r="AL283" s="192" t="s">
        <v>64</v>
      </c>
      <c r="AM283" s="192" t="s">
        <v>64</v>
      </c>
      <c r="AN283" s="192" t="s">
        <v>64</v>
      </c>
      <c r="AO283" s="192" t="s">
        <v>64</v>
      </c>
      <c r="AP283" s="192" t="s">
        <v>64</v>
      </c>
      <c r="AQ283" s="192" t="s">
        <v>64</v>
      </c>
      <c r="AR283" s="192" t="s">
        <v>64</v>
      </c>
      <c r="AS283" s="192" t="s">
        <v>64</v>
      </c>
      <c r="AT283" s="192" t="s">
        <v>64</v>
      </c>
      <c r="AU283" s="192" t="s">
        <v>64</v>
      </c>
      <c r="AV283" s="192" t="s">
        <v>64</v>
      </c>
      <c r="AW283" s="192" t="s">
        <v>64</v>
      </c>
      <c r="AX283" s="192" t="s">
        <v>64</v>
      </c>
      <c r="AY283" s="192" t="s">
        <v>64</v>
      </c>
      <c r="AZ283" s="192" t="s">
        <v>64</v>
      </c>
      <c r="BA283" s="192" t="s">
        <v>64</v>
      </c>
      <c r="BB283" s="192" t="s">
        <v>82</v>
      </c>
      <c r="BC283" s="192" t="s">
        <v>64</v>
      </c>
      <c r="BD283" s="192" t="s">
        <v>64</v>
      </c>
      <c r="BE283" s="192" t="s">
        <v>64</v>
      </c>
      <c r="BF283" s="192" t="s">
        <v>64</v>
      </c>
      <c r="BG283" s="192" t="s">
        <v>64</v>
      </c>
      <c r="BH283" s="192" t="s">
        <v>64</v>
      </c>
      <c r="BI283" s="192" t="s">
        <v>64</v>
      </c>
      <c r="BJ283" s="192" t="s">
        <v>82</v>
      </c>
      <c r="BK283" s="192" t="s">
        <v>82</v>
      </c>
      <c r="BL283" s="192" t="s">
        <v>64</v>
      </c>
      <c r="BM283" s="192" t="s">
        <v>64</v>
      </c>
      <c r="BN283" s="192" t="s">
        <v>64</v>
      </c>
      <c r="BO283" s="192" t="s">
        <v>64</v>
      </c>
      <c r="BP283" s="192" t="s">
        <v>64</v>
      </c>
      <c r="BQ283" s="192" t="s">
        <v>64</v>
      </c>
      <c r="BR283" s="192" t="s">
        <v>64</v>
      </c>
      <c r="BS283" s="192" t="s">
        <v>64</v>
      </c>
      <c r="BT283" s="192" t="s">
        <v>64</v>
      </c>
      <c r="BU283" s="192" t="s">
        <v>64</v>
      </c>
      <c r="BV283" s="192" t="s">
        <v>64</v>
      </c>
      <c r="BW283" s="192" t="s">
        <v>64</v>
      </c>
      <c r="BX283" s="192" t="s">
        <v>64</v>
      </c>
      <c r="BY283" s="192" t="s">
        <v>64</v>
      </c>
      <c r="BZ283" s="192" t="s">
        <v>64</v>
      </c>
      <c r="CA283" s="192" t="s">
        <v>64</v>
      </c>
      <c r="CB283" s="192" t="s">
        <v>64</v>
      </c>
      <c r="CC283" s="192" t="s">
        <v>64</v>
      </c>
      <c r="CD283" s="192" t="s">
        <v>64</v>
      </c>
      <c r="CE283" s="192" t="s">
        <v>64</v>
      </c>
      <c r="CF283" s="192" t="s">
        <v>64</v>
      </c>
      <c r="CG283" s="192" t="s">
        <v>64</v>
      </c>
      <c r="CH283" s="192" t="s">
        <v>64</v>
      </c>
      <c r="CI283" s="192" t="s">
        <v>64</v>
      </c>
      <c r="CJ283" s="192" t="s">
        <v>64</v>
      </c>
      <c r="CK283" s="192" t="s">
        <v>64</v>
      </c>
      <c r="CL283" s="192" t="s">
        <v>64</v>
      </c>
      <c r="CM283" s="192" t="s">
        <v>64</v>
      </c>
      <c r="CN283" s="192" t="s">
        <v>64</v>
      </c>
      <c r="CO283" s="192" t="s">
        <v>64</v>
      </c>
      <c r="CP283" s="192" t="s">
        <v>64</v>
      </c>
      <c r="CQ283" s="192" t="s">
        <v>64</v>
      </c>
      <c r="CR283" s="192" t="s">
        <v>82</v>
      </c>
      <c r="CS283" s="192" t="s">
        <v>82</v>
      </c>
      <c r="CT283" s="192" t="s">
        <v>82</v>
      </c>
      <c r="CU283" s="192" t="s">
        <v>64</v>
      </c>
      <c r="CV283" s="192" t="s">
        <v>64</v>
      </c>
      <c r="CW283" s="192" t="s">
        <v>64</v>
      </c>
      <c r="CX283" s="192" t="s">
        <v>64</v>
      </c>
      <c r="CY283" s="192" t="s">
        <v>64</v>
      </c>
      <c r="CZ283" s="192" t="s">
        <v>64</v>
      </c>
      <c r="DA283" s="192" t="s">
        <v>64</v>
      </c>
      <c r="DB283" s="192" t="s">
        <v>64</v>
      </c>
      <c r="DC283" s="192" t="s">
        <v>64</v>
      </c>
      <c r="DD283" s="192" t="s">
        <v>64</v>
      </c>
      <c r="DE283" s="192" t="s">
        <v>64</v>
      </c>
      <c r="DF283" s="192" t="s">
        <v>64</v>
      </c>
      <c r="DG283" s="192" t="s">
        <v>64</v>
      </c>
      <c r="DH283" s="192" t="s">
        <v>64</v>
      </c>
      <c r="DI283" s="192" t="s">
        <v>64</v>
      </c>
      <c r="DJ283" s="192" t="s">
        <v>64</v>
      </c>
      <c r="DK283" s="192" t="s">
        <v>64</v>
      </c>
      <c r="DL283" s="192" t="s">
        <v>64</v>
      </c>
      <c r="DM283" s="192" t="s">
        <v>64</v>
      </c>
      <c r="DN283" s="192" t="s">
        <v>64</v>
      </c>
      <c r="DO283" s="192" t="s">
        <v>64</v>
      </c>
      <c r="DP283" s="192" t="s">
        <v>64</v>
      </c>
      <c r="DQ283" s="192" t="s">
        <v>64</v>
      </c>
      <c r="DR283" s="192" t="s">
        <v>82</v>
      </c>
      <c r="DS283" s="192" t="s">
        <v>64</v>
      </c>
      <c r="DT283" s="192" t="s">
        <v>64</v>
      </c>
      <c r="DU283" s="192" t="s">
        <v>64</v>
      </c>
      <c r="DV283" s="192" t="s">
        <v>64</v>
      </c>
      <c r="DW283" s="192" t="s">
        <v>64</v>
      </c>
      <c r="DX283" s="192" t="s">
        <v>64</v>
      </c>
      <c r="DY283" s="192" t="s">
        <v>64</v>
      </c>
      <c r="DZ283" s="192" t="s">
        <v>64</v>
      </c>
      <c r="EA283" s="192" t="s">
        <v>64</v>
      </c>
      <c r="EB283" s="192" t="s">
        <v>64</v>
      </c>
      <c r="EC283" s="192" t="s">
        <v>64</v>
      </c>
      <c r="ED283" s="192" t="s">
        <v>64</v>
      </c>
      <c r="EE283" s="192" t="s">
        <v>64</v>
      </c>
      <c r="EF283" s="192" t="s">
        <v>82</v>
      </c>
      <c r="EG283" s="192" t="s">
        <v>64</v>
      </c>
      <c r="EH283" s="192" t="s">
        <v>64</v>
      </c>
      <c r="EI283" s="192" t="s">
        <v>64</v>
      </c>
      <c r="EJ283" s="192" t="s">
        <v>64</v>
      </c>
      <c r="EK283" s="192" t="s">
        <v>64</v>
      </c>
      <c r="EL283" s="192" t="s">
        <v>64</v>
      </c>
      <c r="EM283" s="192" t="s">
        <v>64</v>
      </c>
      <c r="EN283" s="192" t="s">
        <v>64</v>
      </c>
      <c r="EO283" s="192" t="s">
        <v>64</v>
      </c>
      <c r="EP283" s="192" t="s">
        <v>82</v>
      </c>
      <c r="EQ283" s="192" t="s">
        <v>64</v>
      </c>
      <c r="ER283" s="192" t="s">
        <v>64</v>
      </c>
      <c r="ES283" s="192" t="s">
        <v>64</v>
      </c>
      <c r="ET283" s="192" t="s">
        <v>64</v>
      </c>
      <c r="EU283" s="192" t="s">
        <v>64</v>
      </c>
      <c r="EV283" s="192" t="s">
        <v>64</v>
      </c>
      <c r="EW283" s="192" t="s">
        <v>64</v>
      </c>
      <c r="EX283" s="192" t="s">
        <v>64</v>
      </c>
      <c r="EY283" s="192" t="s">
        <v>64</v>
      </c>
      <c r="EZ283" s="192" t="s">
        <v>64</v>
      </c>
      <c r="FA283" s="192" t="s">
        <v>64</v>
      </c>
      <c r="FB283" s="192" t="s">
        <v>64</v>
      </c>
      <c r="FC283" s="192" t="s">
        <v>64</v>
      </c>
      <c r="FD283" s="192" t="s">
        <v>64</v>
      </c>
      <c r="FE283" s="192" t="s">
        <v>64</v>
      </c>
      <c r="FF283" s="192" t="s">
        <v>64</v>
      </c>
      <c r="FG283" s="192" t="s">
        <v>64</v>
      </c>
      <c r="FH283" s="192" t="s">
        <v>64</v>
      </c>
      <c r="FI283" s="192" t="s">
        <v>64</v>
      </c>
      <c r="FJ283" s="192" t="s">
        <v>64</v>
      </c>
      <c r="FK283" s="192" t="s">
        <v>64</v>
      </c>
      <c r="FL283" s="192" t="s">
        <v>64</v>
      </c>
      <c r="FM283" s="192" t="s">
        <v>64</v>
      </c>
      <c r="FN283" s="192" t="s">
        <v>64</v>
      </c>
      <c r="FO283" s="192" t="s">
        <v>64</v>
      </c>
      <c r="FP283" s="192" t="s">
        <v>64</v>
      </c>
      <c r="FQ283" s="192" t="s">
        <v>64</v>
      </c>
      <c r="FR283" s="192" t="s">
        <v>64</v>
      </c>
      <c r="FS283" s="192" t="s">
        <v>64</v>
      </c>
      <c r="FT283" s="192" t="s">
        <v>64</v>
      </c>
      <c r="FU283" s="192" t="s">
        <v>64</v>
      </c>
      <c r="FV283" s="192" t="s">
        <v>82</v>
      </c>
      <c r="FW283" s="192" t="s">
        <v>64</v>
      </c>
      <c r="FX283" s="192" t="s">
        <v>64</v>
      </c>
      <c r="FY283" s="192" t="s">
        <v>64</v>
      </c>
      <c r="FZ283" s="192" t="s">
        <v>64</v>
      </c>
      <c r="GA283" s="192" t="s">
        <v>64</v>
      </c>
      <c r="GB283" s="192" t="s">
        <v>64</v>
      </c>
      <c r="GC283" s="192" t="s">
        <v>64</v>
      </c>
      <c r="GD283" s="192" t="s">
        <v>64</v>
      </c>
      <c r="GE283" s="192" t="s">
        <v>64</v>
      </c>
      <c r="GF283" s="192" t="s">
        <v>64</v>
      </c>
      <c r="GG283" s="192" t="s">
        <v>64</v>
      </c>
      <c r="GH283" s="192" t="s">
        <v>64</v>
      </c>
      <c r="GI283" s="192" t="s">
        <v>64</v>
      </c>
      <c r="GJ283" s="192" t="s">
        <v>64</v>
      </c>
      <c r="GK283" s="192" t="s">
        <v>64</v>
      </c>
      <c r="GL283" s="192" t="s">
        <v>64</v>
      </c>
      <c r="GM283" s="192" t="s">
        <v>64</v>
      </c>
      <c r="GN283" s="192" t="s">
        <v>82</v>
      </c>
      <c r="GO283" s="192" t="s">
        <v>64</v>
      </c>
      <c r="GP283" s="192" t="s">
        <v>64</v>
      </c>
      <c r="GQ283" s="192" t="s">
        <v>64</v>
      </c>
      <c r="GR283" s="192" t="s">
        <v>64</v>
      </c>
      <c r="GS283" s="192" t="s">
        <v>64</v>
      </c>
      <c r="GT283" s="192" t="s">
        <v>82</v>
      </c>
      <c r="GU283" s="192" t="s">
        <v>64</v>
      </c>
      <c r="GV283" s="192" t="s">
        <v>64</v>
      </c>
      <c r="GW283" s="192" t="s">
        <v>82</v>
      </c>
      <c r="GX283" s="192" t="s">
        <v>82</v>
      </c>
      <c r="GY283" s="192" t="s">
        <v>82</v>
      </c>
      <c r="GZ283" s="192" t="s">
        <v>64</v>
      </c>
      <c r="HA283" s="192" t="s">
        <v>64</v>
      </c>
      <c r="HB283" s="192" t="s">
        <v>64</v>
      </c>
      <c r="HC283" s="192" t="s">
        <v>82</v>
      </c>
      <c r="HD283" s="192" t="s">
        <v>64</v>
      </c>
      <c r="HE283" s="192" t="s">
        <v>64</v>
      </c>
      <c r="HF283" s="192" t="s">
        <v>64</v>
      </c>
      <c r="HG283" s="192" t="s">
        <v>64</v>
      </c>
      <c r="HH283" s="192" t="s">
        <v>64</v>
      </c>
      <c r="HI283" s="192" t="s">
        <v>64</v>
      </c>
      <c r="HJ283" s="192" t="s">
        <v>64</v>
      </c>
      <c r="HK283" s="192" t="s">
        <v>64</v>
      </c>
      <c r="HL283" s="192" t="s">
        <v>64</v>
      </c>
      <c r="HM283" s="192" t="s">
        <v>64</v>
      </c>
      <c r="HN283" s="192" t="s">
        <v>64</v>
      </c>
      <c r="HO283" s="192" t="s">
        <v>82</v>
      </c>
      <c r="HP283" s="192" t="s">
        <v>82</v>
      </c>
      <c r="HQ283" s="192" t="s">
        <v>82</v>
      </c>
      <c r="HR283" s="192" t="s">
        <v>82</v>
      </c>
      <c r="HS283" s="192" t="s">
        <v>64</v>
      </c>
      <c r="HT283" s="192" t="s">
        <v>64</v>
      </c>
      <c r="HU283" s="192" t="s">
        <v>64</v>
      </c>
      <c r="HV283" s="192" t="s">
        <v>64</v>
      </c>
      <c r="HW283" s="192" t="s">
        <v>64</v>
      </c>
      <c r="HX283" s="192" t="s">
        <v>64</v>
      </c>
      <c r="HY283" s="192" t="s">
        <v>64</v>
      </c>
      <c r="HZ283" s="192" t="s">
        <v>64</v>
      </c>
      <c r="IA283" s="192" t="s">
        <v>64</v>
      </c>
      <c r="IB283" s="192" t="s">
        <v>64</v>
      </c>
      <c r="IC283" s="192" t="s">
        <v>64</v>
      </c>
      <c r="ID283" s="192" t="s">
        <v>64</v>
      </c>
      <c r="IE283" s="192" t="s">
        <v>64</v>
      </c>
      <c r="IF283" s="192" t="s">
        <v>64</v>
      </c>
      <c r="IG283" s="192" t="s">
        <v>64</v>
      </c>
      <c r="IH283" s="192" t="s">
        <v>64</v>
      </c>
      <c r="II283" s="192" t="s">
        <v>64</v>
      </c>
      <c r="IJ283" s="192" t="s">
        <v>64</v>
      </c>
      <c r="IK283" s="192" t="s">
        <v>64</v>
      </c>
      <c r="IL283" s="192" t="s">
        <v>64</v>
      </c>
      <c r="IM283" s="192" t="s">
        <v>490</v>
      </c>
      <c r="IN283" s="192" t="s">
        <v>83</v>
      </c>
      <c r="IO283" s="192" t="s">
        <v>489</v>
      </c>
      <c r="IP283" s="192" t="s">
        <v>487</v>
      </c>
      <c r="IQ283" s="192" t="s">
        <v>82</v>
      </c>
      <c r="IR283" s="192" t="s">
        <v>82</v>
      </c>
    </row>
    <row r="284" spans="1:252">
      <c r="A284" s="209" t="str">
        <f t="shared" si="4"/>
        <v>Report</v>
      </c>
      <c r="B284" s="192">
        <v>133533</v>
      </c>
      <c r="C284" s="192">
        <v>3026114</v>
      </c>
      <c r="D284" s="192" t="s">
        <v>1464</v>
      </c>
      <c r="E284" s="192" t="s">
        <v>794</v>
      </c>
      <c r="F284" s="192" t="s">
        <v>534</v>
      </c>
      <c r="G284" s="192" t="s">
        <v>534</v>
      </c>
      <c r="H284" s="192" t="s">
        <v>839</v>
      </c>
      <c r="I284" s="192" t="s">
        <v>1465</v>
      </c>
      <c r="J284" s="192" t="s">
        <v>781</v>
      </c>
      <c r="K284" s="192" t="s">
        <v>860</v>
      </c>
      <c r="L284" s="192" t="s">
        <v>860</v>
      </c>
      <c r="M284" s="192" t="s">
        <v>783</v>
      </c>
      <c r="N284" s="210" t="s">
        <v>784</v>
      </c>
      <c r="O284" s="211">
        <v>10038166</v>
      </c>
      <c r="P284" s="196">
        <v>43025</v>
      </c>
      <c r="Q284" s="196">
        <v>43027</v>
      </c>
      <c r="R284" s="196">
        <v>43066</v>
      </c>
      <c r="S284" s="192" t="s">
        <v>785</v>
      </c>
      <c r="T284" s="192" t="s">
        <v>786</v>
      </c>
      <c r="U284" s="192">
        <v>2</v>
      </c>
      <c r="V284" s="192">
        <v>2</v>
      </c>
      <c r="W284" s="192">
        <v>2</v>
      </c>
      <c r="X284" s="192">
        <v>2</v>
      </c>
      <c r="Y284" s="192">
        <v>2</v>
      </c>
      <c r="Z284" s="192">
        <v>3</v>
      </c>
      <c r="AA284" s="192" t="s">
        <v>783</v>
      </c>
      <c r="AB284" s="192" t="s">
        <v>489</v>
      </c>
      <c r="AC284" s="192" t="s">
        <v>487</v>
      </c>
      <c r="AD284" s="192" t="s">
        <v>783</v>
      </c>
      <c r="AE284" s="192" t="s">
        <v>783</v>
      </c>
      <c r="AF284" s="192" t="s">
        <v>783</v>
      </c>
      <c r="AG284" s="192" t="s">
        <v>783</v>
      </c>
      <c r="AH284" s="192" t="s">
        <v>783</v>
      </c>
      <c r="AI284" s="192" t="s">
        <v>783</v>
      </c>
      <c r="AJ284" s="192" t="s">
        <v>783</v>
      </c>
      <c r="AK284" s="192" t="s">
        <v>787</v>
      </c>
      <c r="AL284" s="192" t="s">
        <v>64</v>
      </c>
      <c r="AM284" s="192" t="s">
        <v>64</v>
      </c>
      <c r="AN284" s="192" t="s">
        <v>64</v>
      </c>
      <c r="AO284" s="192" t="s">
        <v>64</v>
      </c>
      <c r="AP284" s="192" t="s">
        <v>64</v>
      </c>
      <c r="AQ284" s="192" t="s">
        <v>64</v>
      </c>
      <c r="AR284" s="192" t="s">
        <v>64</v>
      </c>
      <c r="AS284" s="192" t="s">
        <v>64</v>
      </c>
      <c r="AT284" s="192" t="s">
        <v>64</v>
      </c>
      <c r="AU284" s="192" t="s">
        <v>64</v>
      </c>
      <c r="AV284" s="192" t="s">
        <v>64</v>
      </c>
      <c r="AW284" s="192" t="s">
        <v>64</v>
      </c>
      <c r="AX284" s="192" t="s">
        <v>64</v>
      </c>
      <c r="AY284" s="192" t="s">
        <v>64</v>
      </c>
      <c r="AZ284" s="192" t="s">
        <v>64</v>
      </c>
      <c r="BA284" s="192" t="s">
        <v>64</v>
      </c>
      <c r="BB284" s="192" t="s">
        <v>82</v>
      </c>
      <c r="BC284" s="192" t="s">
        <v>64</v>
      </c>
      <c r="BD284" s="192" t="s">
        <v>64</v>
      </c>
      <c r="BE284" s="192" t="s">
        <v>64</v>
      </c>
      <c r="BF284" s="192" t="s">
        <v>82</v>
      </c>
      <c r="BG284" s="192" t="s">
        <v>82</v>
      </c>
      <c r="BH284" s="192" t="s">
        <v>82</v>
      </c>
      <c r="BI284" s="192" t="s">
        <v>82</v>
      </c>
      <c r="BJ284" s="192" t="s">
        <v>64</v>
      </c>
      <c r="BK284" s="192" t="s">
        <v>82</v>
      </c>
      <c r="BL284" s="192" t="s">
        <v>64</v>
      </c>
      <c r="BM284" s="192" t="s">
        <v>64</v>
      </c>
      <c r="BN284" s="192" t="s">
        <v>64</v>
      </c>
      <c r="BO284" s="192" t="s">
        <v>64</v>
      </c>
      <c r="BP284" s="192" t="s">
        <v>64</v>
      </c>
      <c r="BQ284" s="192" t="s">
        <v>64</v>
      </c>
      <c r="BR284" s="192" t="s">
        <v>64</v>
      </c>
      <c r="BS284" s="192" t="s">
        <v>64</v>
      </c>
      <c r="BT284" s="192" t="s">
        <v>64</v>
      </c>
      <c r="BU284" s="192" t="s">
        <v>64</v>
      </c>
      <c r="BV284" s="192" t="s">
        <v>64</v>
      </c>
      <c r="BW284" s="192" t="s">
        <v>64</v>
      </c>
      <c r="BX284" s="192" t="s">
        <v>64</v>
      </c>
      <c r="BY284" s="192" t="s">
        <v>64</v>
      </c>
      <c r="BZ284" s="192" t="s">
        <v>64</v>
      </c>
      <c r="CA284" s="192" t="s">
        <v>64</v>
      </c>
      <c r="CB284" s="192" t="s">
        <v>64</v>
      </c>
      <c r="CC284" s="192" t="s">
        <v>64</v>
      </c>
      <c r="CD284" s="192" t="s">
        <v>64</v>
      </c>
      <c r="CE284" s="192" t="s">
        <v>64</v>
      </c>
      <c r="CF284" s="192" t="s">
        <v>64</v>
      </c>
      <c r="CG284" s="192" t="s">
        <v>64</v>
      </c>
      <c r="CH284" s="192" t="s">
        <v>64</v>
      </c>
      <c r="CI284" s="192" t="s">
        <v>64</v>
      </c>
      <c r="CJ284" s="192" t="s">
        <v>64</v>
      </c>
      <c r="CK284" s="192" t="s">
        <v>64</v>
      </c>
      <c r="CL284" s="192" t="s">
        <v>64</v>
      </c>
      <c r="CM284" s="192" t="s">
        <v>64</v>
      </c>
      <c r="CN284" s="192" t="s">
        <v>64</v>
      </c>
      <c r="CO284" s="192" t="s">
        <v>64</v>
      </c>
      <c r="CP284" s="192" t="s">
        <v>64</v>
      </c>
      <c r="CQ284" s="192" t="s">
        <v>64</v>
      </c>
      <c r="CR284" s="192" t="s">
        <v>82</v>
      </c>
      <c r="CS284" s="192" t="s">
        <v>82</v>
      </c>
      <c r="CT284" s="192" t="s">
        <v>82</v>
      </c>
      <c r="CU284" s="192" t="s">
        <v>64</v>
      </c>
      <c r="CV284" s="192" t="s">
        <v>64</v>
      </c>
      <c r="CW284" s="192" t="s">
        <v>64</v>
      </c>
      <c r="CX284" s="192" t="s">
        <v>64</v>
      </c>
      <c r="CY284" s="192" t="s">
        <v>64</v>
      </c>
      <c r="CZ284" s="192" t="s">
        <v>64</v>
      </c>
      <c r="DA284" s="192" t="s">
        <v>64</v>
      </c>
      <c r="DB284" s="192" t="s">
        <v>64</v>
      </c>
      <c r="DC284" s="192" t="s">
        <v>64</v>
      </c>
      <c r="DD284" s="192" t="s">
        <v>64</v>
      </c>
      <c r="DE284" s="192" t="s">
        <v>64</v>
      </c>
      <c r="DF284" s="192" t="s">
        <v>64</v>
      </c>
      <c r="DG284" s="192" t="s">
        <v>64</v>
      </c>
      <c r="DH284" s="192" t="s">
        <v>64</v>
      </c>
      <c r="DI284" s="192" t="s">
        <v>64</v>
      </c>
      <c r="DJ284" s="192" t="s">
        <v>64</v>
      </c>
      <c r="DK284" s="192" t="s">
        <v>64</v>
      </c>
      <c r="DL284" s="192" t="s">
        <v>64</v>
      </c>
      <c r="DM284" s="192" t="s">
        <v>64</v>
      </c>
      <c r="DN284" s="192" t="s">
        <v>64</v>
      </c>
      <c r="DO284" s="192" t="s">
        <v>64</v>
      </c>
      <c r="DP284" s="192" t="s">
        <v>64</v>
      </c>
      <c r="DQ284" s="192" t="s">
        <v>82</v>
      </c>
      <c r="DR284" s="192" t="s">
        <v>82</v>
      </c>
      <c r="DS284" s="192" t="s">
        <v>64</v>
      </c>
      <c r="DT284" s="192" t="s">
        <v>82</v>
      </c>
      <c r="DU284" s="192" t="s">
        <v>82</v>
      </c>
      <c r="DV284" s="192" t="s">
        <v>82</v>
      </c>
      <c r="DW284" s="192" t="s">
        <v>82</v>
      </c>
      <c r="DX284" s="192" t="s">
        <v>82</v>
      </c>
      <c r="DY284" s="192" t="s">
        <v>82</v>
      </c>
      <c r="DZ284" s="192" t="s">
        <v>82</v>
      </c>
      <c r="EA284" s="192" t="s">
        <v>82</v>
      </c>
      <c r="EB284" s="192" t="s">
        <v>82</v>
      </c>
      <c r="EC284" s="192" t="s">
        <v>82</v>
      </c>
      <c r="ED284" s="192" t="s">
        <v>82</v>
      </c>
      <c r="EE284" s="192" t="s">
        <v>82</v>
      </c>
      <c r="EF284" s="192" t="s">
        <v>82</v>
      </c>
      <c r="EG284" s="192" t="s">
        <v>64</v>
      </c>
      <c r="EH284" s="192" t="s">
        <v>64</v>
      </c>
      <c r="EI284" s="192" t="s">
        <v>64</v>
      </c>
      <c r="EJ284" s="192" t="s">
        <v>64</v>
      </c>
      <c r="EK284" s="192" t="s">
        <v>64</v>
      </c>
      <c r="EL284" s="192" t="s">
        <v>64</v>
      </c>
      <c r="EM284" s="192" t="s">
        <v>64</v>
      </c>
      <c r="EN284" s="192" t="s">
        <v>64</v>
      </c>
      <c r="EO284" s="192" t="s">
        <v>64</v>
      </c>
      <c r="EP284" s="192" t="s">
        <v>64</v>
      </c>
      <c r="EQ284" s="192" t="s">
        <v>64</v>
      </c>
      <c r="ER284" s="192" t="s">
        <v>64</v>
      </c>
      <c r="ES284" s="192" t="s">
        <v>64</v>
      </c>
      <c r="ET284" s="192" t="s">
        <v>64</v>
      </c>
      <c r="EU284" s="192" t="s">
        <v>64</v>
      </c>
      <c r="EV284" s="192" t="s">
        <v>64</v>
      </c>
      <c r="EW284" s="192" t="s">
        <v>64</v>
      </c>
      <c r="EX284" s="192" t="s">
        <v>64</v>
      </c>
      <c r="EY284" s="192" t="s">
        <v>64</v>
      </c>
      <c r="EZ284" s="192" t="s">
        <v>64</v>
      </c>
      <c r="FA284" s="192" t="s">
        <v>64</v>
      </c>
      <c r="FB284" s="192" t="s">
        <v>64</v>
      </c>
      <c r="FC284" s="192" t="s">
        <v>64</v>
      </c>
      <c r="FD284" s="192" t="s">
        <v>64</v>
      </c>
      <c r="FE284" s="192" t="s">
        <v>82</v>
      </c>
      <c r="FF284" s="192" t="s">
        <v>82</v>
      </c>
      <c r="FG284" s="192" t="s">
        <v>82</v>
      </c>
      <c r="FH284" s="192" t="s">
        <v>82</v>
      </c>
      <c r="FI284" s="192" t="s">
        <v>82</v>
      </c>
      <c r="FJ284" s="192" t="s">
        <v>82</v>
      </c>
      <c r="FK284" s="192" t="s">
        <v>82</v>
      </c>
      <c r="FL284" s="192" t="s">
        <v>82</v>
      </c>
      <c r="FM284" s="192" t="s">
        <v>83</v>
      </c>
      <c r="FN284" s="192" t="s">
        <v>82</v>
      </c>
      <c r="FO284" s="192" t="s">
        <v>64</v>
      </c>
      <c r="FP284" s="192" t="s">
        <v>64</v>
      </c>
      <c r="FQ284" s="192" t="s">
        <v>64</v>
      </c>
      <c r="FR284" s="192" t="s">
        <v>82</v>
      </c>
      <c r="FS284" s="192" t="s">
        <v>64</v>
      </c>
      <c r="FT284" s="192" t="s">
        <v>64</v>
      </c>
      <c r="FU284" s="192" t="s">
        <v>64</v>
      </c>
      <c r="FV284" s="192" t="s">
        <v>82</v>
      </c>
      <c r="FW284" s="192" t="s">
        <v>64</v>
      </c>
      <c r="FX284" s="192" t="s">
        <v>64</v>
      </c>
      <c r="FY284" s="192" t="s">
        <v>64</v>
      </c>
      <c r="FZ284" s="192" t="s">
        <v>64</v>
      </c>
      <c r="GA284" s="192" t="s">
        <v>64</v>
      </c>
      <c r="GB284" s="192" t="s">
        <v>64</v>
      </c>
      <c r="GC284" s="192" t="s">
        <v>64</v>
      </c>
      <c r="GD284" s="192" t="s">
        <v>64</v>
      </c>
      <c r="GE284" s="192" t="s">
        <v>64</v>
      </c>
      <c r="GF284" s="192" t="s">
        <v>64</v>
      </c>
      <c r="GG284" s="192" t="s">
        <v>64</v>
      </c>
      <c r="GH284" s="192" t="s">
        <v>64</v>
      </c>
      <c r="GI284" s="192" t="s">
        <v>64</v>
      </c>
      <c r="GJ284" s="192" t="s">
        <v>64</v>
      </c>
      <c r="GK284" s="192" t="s">
        <v>64</v>
      </c>
      <c r="GL284" s="192" t="s">
        <v>64</v>
      </c>
      <c r="GM284" s="192" t="s">
        <v>64</v>
      </c>
      <c r="GN284" s="192" t="s">
        <v>82</v>
      </c>
      <c r="GO284" s="192" t="s">
        <v>64</v>
      </c>
      <c r="GP284" s="192" t="s">
        <v>64</v>
      </c>
      <c r="GQ284" s="192" t="s">
        <v>64</v>
      </c>
      <c r="GR284" s="192" t="s">
        <v>64</v>
      </c>
      <c r="GS284" s="192" t="s">
        <v>64</v>
      </c>
      <c r="GT284" s="192" t="s">
        <v>82</v>
      </c>
      <c r="GU284" s="192" t="s">
        <v>64</v>
      </c>
      <c r="GV284" s="192" t="s">
        <v>64</v>
      </c>
      <c r="GW284" s="192" t="s">
        <v>82</v>
      </c>
      <c r="GX284" s="192" t="s">
        <v>64</v>
      </c>
      <c r="GY284" s="192" t="s">
        <v>64</v>
      </c>
      <c r="GZ284" s="192" t="s">
        <v>64</v>
      </c>
      <c r="HA284" s="192" t="s">
        <v>64</v>
      </c>
      <c r="HB284" s="192" t="s">
        <v>64</v>
      </c>
      <c r="HC284" s="192" t="s">
        <v>64</v>
      </c>
      <c r="HD284" s="192" t="s">
        <v>82</v>
      </c>
      <c r="HE284" s="192" t="s">
        <v>64</v>
      </c>
      <c r="HF284" s="192" t="s">
        <v>64</v>
      </c>
      <c r="HG284" s="192" t="s">
        <v>64</v>
      </c>
      <c r="HH284" s="192" t="s">
        <v>64</v>
      </c>
      <c r="HI284" s="192" t="s">
        <v>64</v>
      </c>
      <c r="HJ284" s="192" t="s">
        <v>64</v>
      </c>
      <c r="HK284" s="192" t="s">
        <v>64</v>
      </c>
      <c r="HL284" s="192" t="s">
        <v>64</v>
      </c>
      <c r="HM284" s="192" t="s">
        <v>64</v>
      </c>
      <c r="HN284" s="192" t="s">
        <v>64</v>
      </c>
      <c r="HO284" s="192" t="s">
        <v>82</v>
      </c>
      <c r="HP284" s="192" t="s">
        <v>82</v>
      </c>
      <c r="HQ284" s="192" t="s">
        <v>82</v>
      </c>
      <c r="HR284" s="192" t="s">
        <v>82</v>
      </c>
      <c r="HS284" s="192" t="s">
        <v>64</v>
      </c>
      <c r="HT284" s="192" t="s">
        <v>64</v>
      </c>
      <c r="HU284" s="192" t="s">
        <v>64</v>
      </c>
      <c r="HV284" s="192" t="s">
        <v>64</v>
      </c>
      <c r="HW284" s="192" t="s">
        <v>64</v>
      </c>
      <c r="HX284" s="192" t="s">
        <v>64</v>
      </c>
      <c r="HY284" s="192" t="s">
        <v>64</v>
      </c>
      <c r="HZ284" s="192" t="s">
        <v>64</v>
      </c>
      <c r="IA284" s="192" t="s">
        <v>64</v>
      </c>
      <c r="IB284" s="192" t="s">
        <v>64</v>
      </c>
      <c r="IC284" s="192" t="s">
        <v>64</v>
      </c>
      <c r="ID284" s="192" t="s">
        <v>64</v>
      </c>
      <c r="IE284" s="192" t="s">
        <v>64</v>
      </c>
      <c r="IF284" s="192" t="s">
        <v>64</v>
      </c>
      <c r="IG284" s="192" t="s">
        <v>64</v>
      </c>
      <c r="IH284" s="192" t="s">
        <v>64</v>
      </c>
      <c r="II284" s="192" t="s">
        <v>64</v>
      </c>
      <c r="IJ284" s="192" t="s">
        <v>64</v>
      </c>
      <c r="IK284" s="192" t="s">
        <v>64</v>
      </c>
      <c r="IL284" s="192" t="s">
        <v>64</v>
      </c>
      <c r="IM284" s="192" t="s">
        <v>490</v>
      </c>
      <c r="IN284" s="192" t="s">
        <v>83</v>
      </c>
      <c r="IO284" s="192" t="s">
        <v>489</v>
      </c>
      <c r="IP284" s="192" t="s">
        <v>487</v>
      </c>
      <c r="IQ284" s="192" t="s">
        <v>64</v>
      </c>
      <c r="IR284" s="192" t="s">
        <v>64</v>
      </c>
    </row>
    <row r="285" spans="1:252">
      <c r="A285" s="209" t="str">
        <f t="shared" si="4"/>
        <v>Report</v>
      </c>
      <c r="B285" s="192">
        <v>140814</v>
      </c>
      <c r="C285" s="192">
        <v>3576004</v>
      </c>
      <c r="D285" s="192" t="s">
        <v>1466</v>
      </c>
      <c r="E285" s="192" t="s">
        <v>778</v>
      </c>
      <c r="F285" s="192" t="s">
        <v>528</v>
      </c>
      <c r="G285" s="192" t="s">
        <v>528</v>
      </c>
      <c r="H285" s="192" t="s">
        <v>1467</v>
      </c>
      <c r="I285" s="192" t="s">
        <v>1468</v>
      </c>
      <c r="J285" s="192" t="s">
        <v>781</v>
      </c>
      <c r="K285" s="192" t="s">
        <v>781</v>
      </c>
      <c r="L285" s="192" t="s">
        <v>782</v>
      </c>
      <c r="M285" s="192" t="s">
        <v>783</v>
      </c>
      <c r="N285" s="210" t="s">
        <v>784</v>
      </c>
      <c r="O285" s="211">
        <v>10043785</v>
      </c>
      <c r="P285" s="196">
        <v>43081</v>
      </c>
      <c r="Q285" s="196">
        <v>43083</v>
      </c>
      <c r="R285" s="196">
        <v>43130</v>
      </c>
      <c r="S285" s="192" t="s">
        <v>785</v>
      </c>
      <c r="T285" s="192" t="s">
        <v>786</v>
      </c>
      <c r="U285" s="192">
        <v>2</v>
      </c>
      <c r="V285" s="192">
        <v>2</v>
      </c>
      <c r="W285" s="192">
        <v>2</v>
      </c>
      <c r="X285" s="192">
        <v>2</v>
      </c>
      <c r="Y285" s="192">
        <v>2</v>
      </c>
      <c r="Z285" s="192" t="s">
        <v>783</v>
      </c>
      <c r="AA285" s="192" t="s">
        <v>783</v>
      </c>
      <c r="AB285" s="192" t="s">
        <v>489</v>
      </c>
      <c r="AC285" s="192" t="s">
        <v>487</v>
      </c>
      <c r="AD285" s="192" t="s">
        <v>783</v>
      </c>
      <c r="AE285" s="192" t="s">
        <v>783</v>
      </c>
      <c r="AF285" s="192" t="s">
        <v>783</v>
      </c>
      <c r="AG285" s="192" t="s">
        <v>783</v>
      </c>
      <c r="AH285" s="192" t="s">
        <v>783</v>
      </c>
      <c r="AI285" s="192" t="s">
        <v>783</v>
      </c>
      <c r="AJ285" s="192" t="s">
        <v>783</v>
      </c>
      <c r="AK285" s="192" t="s">
        <v>787</v>
      </c>
      <c r="AL285" s="192" t="s">
        <v>64</v>
      </c>
      <c r="AM285" s="192" t="s">
        <v>64</v>
      </c>
      <c r="AN285" s="192" t="s">
        <v>64</v>
      </c>
      <c r="AO285" s="192" t="s">
        <v>64</v>
      </c>
      <c r="AP285" s="192" t="s">
        <v>64</v>
      </c>
      <c r="AQ285" s="192" t="s">
        <v>64</v>
      </c>
      <c r="AR285" s="192" t="s">
        <v>64</v>
      </c>
      <c r="AS285" s="192" t="s">
        <v>64</v>
      </c>
      <c r="AT285" s="192" t="s">
        <v>64</v>
      </c>
      <c r="AU285" s="192" t="s">
        <v>64</v>
      </c>
      <c r="AV285" s="192" t="s">
        <v>64</v>
      </c>
      <c r="AW285" s="192" t="s">
        <v>64</v>
      </c>
      <c r="AX285" s="192" t="s">
        <v>64</v>
      </c>
      <c r="AY285" s="192" t="s">
        <v>64</v>
      </c>
      <c r="AZ285" s="192" t="s">
        <v>64</v>
      </c>
      <c r="BA285" s="192" t="s">
        <v>64</v>
      </c>
      <c r="BB285" s="192" t="s">
        <v>82</v>
      </c>
      <c r="BC285" s="192" t="s">
        <v>64</v>
      </c>
      <c r="BD285" s="192" t="s">
        <v>64</v>
      </c>
      <c r="BE285" s="192" t="s">
        <v>64</v>
      </c>
      <c r="BF285" s="192" t="s">
        <v>64</v>
      </c>
      <c r="BG285" s="192" t="s">
        <v>64</v>
      </c>
      <c r="BH285" s="192" t="s">
        <v>64</v>
      </c>
      <c r="BI285" s="192" t="s">
        <v>64</v>
      </c>
      <c r="BJ285" s="192" t="s">
        <v>82</v>
      </c>
      <c r="BK285" s="192" t="s">
        <v>82</v>
      </c>
      <c r="BL285" s="192" t="s">
        <v>64</v>
      </c>
      <c r="BM285" s="192" t="s">
        <v>64</v>
      </c>
      <c r="BN285" s="192" t="s">
        <v>64</v>
      </c>
      <c r="BO285" s="192" t="s">
        <v>64</v>
      </c>
      <c r="BP285" s="192" t="s">
        <v>64</v>
      </c>
      <c r="BQ285" s="192" t="s">
        <v>64</v>
      </c>
      <c r="BR285" s="192" t="s">
        <v>64</v>
      </c>
      <c r="BS285" s="192" t="s">
        <v>64</v>
      </c>
      <c r="BT285" s="192" t="s">
        <v>64</v>
      </c>
      <c r="BU285" s="192" t="s">
        <v>64</v>
      </c>
      <c r="BV285" s="192" t="s">
        <v>64</v>
      </c>
      <c r="BW285" s="192" t="s">
        <v>64</v>
      </c>
      <c r="BX285" s="192" t="s">
        <v>64</v>
      </c>
      <c r="BY285" s="192" t="s">
        <v>64</v>
      </c>
      <c r="BZ285" s="192" t="s">
        <v>64</v>
      </c>
      <c r="CA285" s="192" t="s">
        <v>64</v>
      </c>
      <c r="CB285" s="192" t="s">
        <v>64</v>
      </c>
      <c r="CC285" s="192" t="s">
        <v>64</v>
      </c>
      <c r="CD285" s="192" t="s">
        <v>64</v>
      </c>
      <c r="CE285" s="192" t="s">
        <v>64</v>
      </c>
      <c r="CF285" s="192" t="s">
        <v>64</v>
      </c>
      <c r="CG285" s="192" t="s">
        <v>64</v>
      </c>
      <c r="CH285" s="192" t="s">
        <v>64</v>
      </c>
      <c r="CI285" s="192" t="s">
        <v>64</v>
      </c>
      <c r="CJ285" s="192" t="s">
        <v>64</v>
      </c>
      <c r="CK285" s="192" t="s">
        <v>64</v>
      </c>
      <c r="CL285" s="192" t="s">
        <v>64</v>
      </c>
      <c r="CM285" s="192" t="s">
        <v>64</v>
      </c>
      <c r="CN285" s="192" t="s">
        <v>64</v>
      </c>
      <c r="CO285" s="192" t="s">
        <v>64</v>
      </c>
      <c r="CP285" s="192" t="s">
        <v>64</v>
      </c>
      <c r="CQ285" s="192" t="s">
        <v>64</v>
      </c>
      <c r="CR285" s="192" t="s">
        <v>82</v>
      </c>
      <c r="CS285" s="192" t="s">
        <v>82</v>
      </c>
      <c r="CT285" s="192" t="s">
        <v>82</v>
      </c>
      <c r="CU285" s="192" t="s">
        <v>64</v>
      </c>
      <c r="CV285" s="192" t="s">
        <v>64</v>
      </c>
      <c r="CW285" s="192" t="s">
        <v>64</v>
      </c>
      <c r="CX285" s="192" t="s">
        <v>64</v>
      </c>
      <c r="CY285" s="192" t="s">
        <v>64</v>
      </c>
      <c r="CZ285" s="192" t="s">
        <v>64</v>
      </c>
      <c r="DA285" s="192" t="s">
        <v>64</v>
      </c>
      <c r="DB285" s="192" t="s">
        <v>64</v>
      </c>
      <c r="DC285" s="192" t="s">
        <v>64</v>
      </c>
      <c r="DD285" s="192" t="s">
        <v>64</v>
      </c>
      <c r="DE285" s="192" t="s">
        <v>64</v>
      </c>
      <c r="DF285" s="192" t="s">
        <v>64</v>
      </c>
      <c r="DG285" s="192" t="s">
        <v>64</v>
      </c>
      <c r="DH285" s="192" t="s">
        <v>64</v>
      </c>
      <c r="DI285" s="192" t="s">
        <v>64</v>
      </c>
      <c r="DJ285" s="192" t="s">
        <v>64</v>
      </c>
      <c r="DK285" s="192" t="s">
        <v>64</v>
      </c>
      <c r="DL285" s="192" t="s">
        <v>64</v>
      </c>
      <c r="DM285" s="192" t="s">
        <v>64</v>
      </c>
      <c r="DN285" s="192" t="s">
        <v>64</v>
      </c>
      <c r="DO285" s="192" t="s">
        <v>64</v>
      </c>
      <c r="DP285" s="192" t="s">
        <v>64</v>
      </c>
      <c r="DQ285" s="192" t="s">
        <v>64</v>
      </c>
      <c r="DR285" s="192" t="s">
        <v>82</v>
      </c>
      <c r="DS285" s="192" t="s">
        <v>64</v>
      </c>
      <c r="DT285" s="192" t="s">
        <v>64</v>
      </c>
      <c r="DU285" s="192" t="s">
        <v>64</v>
      </c>
      <c r="DV285" s="192" t="s">
        <v>64</v>
      </c>
      <c r="DW285" s="192" t="s">
        <v>64</v>
      </c>
      <c r="DX285" s="192" t="s">
        <v>64</v>
      </c>
      <c r="DY285" s="192" t="s">
        <v>64</v>
      </c>
      <c r="DZ285" s="192" t="s">
        <v>64</v>
      </c>
      <c r="EA285" s="192" t="s">
        <v>64</v>
      </c>
      <c r="EB285" s="192" t="s">
        <v>64</v>
      </c>
      <c r="EC285" s="192" t="s">
        <v>64</v>
      </c>
      <c r="ED285" s="192" t="s">
        <v>64</v>
      </c>
      <c r="EE285" s="192" t="s">
        <v>64</v>
      </c>
      <c r="EF285" s="192" t="s">
        <v>82</v>
      </c>
      <c r="EG285" s="192" t="s">
        <v>64</v>
      </c>
      <c r="EH285" s="192" t="s">
        <v>64</v>
      </c>
      <c r="EI285" s="192" t="s">
        <v>64</v>
      </c>
      <c r="EJ285" s="192" t="s">
        <v>64</v>
      </c>
      <c r="EK285" s="192" t="s">
        <v>64</v>
      </c>
      <c r="EL285" s="192" t="s">
        <v>64</v>
      </c>
      <c r="EM285" s="192" t="s">
        <v>64</v>
      </c>
      <c r="EN285" s="192" t="s">
        <v>64</v>
      </c>
      <c r="EO285" s="192" t="s">
        <v>64</v>
      </c>
      <c r="EP285" s="192" t="s">
        <v>64</v>
      </c>
      <c r="EQ285" s="192" t="s">
        <v>64</v>
      </c>
      <c r="ER285" s="192" t="s">
        <v>64</v>
      </c>
      <c r="ES285" s="192" t="s">
        <v>64</v>
      </c>
      <c r="ET285" s="192" t="s">
        <v>64</v>
      </c>
      <c r="EU285" s="192" t="s">
        <v>64</v>
      </c>
      <c r="EV285" s="192" t="s">
        <v>82</v>
      </c>
      <c r="EW285" s="192" t="s">
        <v>64</v>
      </c>
      <c r="EX285" s="192" t="s">
        <v>64</v>
      </c>
      <c r="EY285" s="192" t="s">
        <v>64</v>
      </c>
      <c r="EZ285" s="192" t="s">
        <v>64</v>
      </c>
      <c r="FA285" s="192" t="s">
        <v>64</v>
      </c>
      <c r="FB285" s="192" t="s">
        <v>64</v>
      </c>
      <c r="FC285" s="192" t="s">
        <v>64</v>
      </c>
      <c r="FD285" s="192" t="s">
        <v>82</v>
      </c>
      <c r="FE285" s="192" t="s">
        <v>82</v>
      </c>
      <c r="FF285" s="192" t="s">
        <v>64</v>
      </c>
      <c r="FG285" s="192" t="s">
        <v>64</v>
      </c>
      <c r="FH285" s="192" t="s">
        <v>64</v>
      </c>
      <c r="FI285" s="192" t="s">
        <v>64</v>
      </c>
      <c r="FJ285" s="192" t="s">
        <v>64</v>
      </c>
      <c r="FK285" s="192" t="s">
        <v>64</v>
      </c>
      <c r="FL285" s="192" t="s">
        <v>64</v>
      </c>
      <c r="FM285" s="192" t="s">
        <v>64</v>
      </c>
      <c r="FN285" s="192" t="s">
        <v>64</v>
      </c>
      <c r="FO285" s="192" t="s">
        <v>64</v>
      </c>
      <c r="FP285" s="192" t="s">
        <v>64</v>
      </c>
      <c r="FQ285" s="192" t="s">
        <v>64</v>
      </c>
      <c r="FR285" s="192" t="s">
        <v>64</v>
      </c>
      <c r="FS285" s="192" t="s">
        <v>64</v>
      </c>
      <c r="FT285" s="192" t="s">
        <v>64</v>
      </c>
      <c r="FU285" s="192" t="s">
        <v>64</v>
      </c>
      <c r="FV285" s="192" t="s">
        <v>82</v>
      </c>
      <c r="FW285" s="192" t="s">
        <v>64</v>
      </c>
      <c r="FX285" s="192" t="s">
        <v>64</v>
      </c>
      <c r="FY285" s="192" t="s">
        <v>64</v>
      </c>
      <c r="FZ285" s="192" t="s">
        <v>64</v>
      </c>
      <c r="GA285" s="192" t="s">
        <v>64</v>
      </c>
      <c r="GB285" s="192" t="s">
        <v>64</v>
      </c>
      <c r="GC285" s="192" t="s">
        <v>64</v>
      </c>
      <c r="GD285" s="192" t="s">
        <v>64</v>
      </c>
      <c r="GE285" s="192" t="s">
        <v>64</v>
      </c>
      <c r="GF285" s="192" t="s">
        <v>64</v>
      </c>
      <c r="GG285" s="192" t="s">
        <v>64</v>
      </c>
      <c r="GH285" s="192" t="s">
        <v>64</v>
      </c>
      <c r="GI285" s="192" t="s">
        <v>64</v>
      </c>
      <c r="GJ285" s="192" t="s">
        <v>64</v>
      </c>
      <c r="GK285" s="192" t="s">
        <v>64</v>
      </c>
      <c r="GL285" s="192" t="s">
        <v>64</v>
      </c>
      <c r="GM285" s="192" t="s">
        <v>64</v>
      </c>
      <c r="GN285" s="192" t="s">
        <v>82</v>
      </c>
      <c r="GO285" s="192" t="s">
        <v>64</v>
      </c>
      <c r="GP285" s="192" t="s">
        <v>64</v>
      </c>
      <c r="GQ285" s="192" t="s">
        <v>64</v>
      </c>
      <c r="GR285" s="192" t="s">
        <v>64</v>
      </c>
      <c r="GS285" s="192" t="s">
        <v>64</v>
      </c>
      <c r="GT285" s="192" t="s">
        <v>82</v>
      </c>
      <c r="GU285" s="192" t="s">
        <v>64</v>
      </c>
      <c r="GV285" s="192" t="s">
        <v>64</v>
      </c>
      <c r="GW285" s="192" t="s">
        <v>64</v>
      </c>
      <c r="GX285" s="192" t="s">
        <v>64</v>
      </c>
      <c r="GY285" s="192" t="s">
        <v>82</v>
      </c>
      <c r="GZ285" s="192" t="s">
        <v>64</v>
      </c>
      <c r="HA285" s="192" t="s">
        <v>64</v>
      </c>
      <c r="HB285" s="192" t="s">
        <v>64</v>
      </c>
      <c r="HC285" s="192" t="s">
        <v>82</v>
      </c>
      <c r="HD285" s="192" t="s">
        <v>64</v>
      </c>
      <c r="HE285" s="192" t="s">
        <v>82</v>
      </c>
      <c r="HF285" s="192" t="s">
        <v>64</v>
      </c>
      <c r="HG285" s="192" t="s">
        <v>64</v>
      </c>
      <c r="HH285" s="192" t="s">
        <v>64</v>
      </c>
      <c r="HI285" s="192" t="s">
        <v>64</v>
      </c>
      <c r="HJ285" s="192" t="s">
        <v>64</v>
      </c>
      <c r="HK285" s="192" t="s">
        <v>64</v>
      </c>
      <c r="HL285" s="192" t="s">
        <v>64</v>
      </c>
      <c r="HM285" s="192" t="s">
        <v>64</v>
      </c>
      <c r="HN285" s="192" t="s">
        <v>64</v>
      </c>
      <c r="HO285" s="192" t="s">
        <v>82</v>
      </c>
      <c r="HP285" s="192" t="s">
        <v>82</v>
      </c>
      <c r="HQ285" s="192" t="s">
        <v>82</v>
      </c>
      <c r="HR285" s="192" t="s">
        <v>82</v>
      </c>
      <c r="HS285" s="192" t="s">
        <v>64</v>
      </c>
      <c r="HT285" s="192" t="s">
        <v>64</v>
      </c>
      <c r="HU285" s="192" t="s">
        <v>64</v>
      </c>
      <c r="HV285" s="192" t="s">
        <v>64</v>
      </c>
      <c r="HW285" s="192" t="s">
        <v>64</v>
      </c>
      <c r="HX285" s="192" t="s">
        <v>64</v>
      </c>
      <c r="HY285" s="192" t="s">
        <v>64</v>
      </c>
      <c r="HZ285" s="192" t="s">
        <v>64</v>
      </c>
      <c r="IA285" s="192" t="s">
        <v>64</v>
      </c>
      <c r="IB285" s="192" t="s">
        <v>64</v>
      </c>
      <c r="IC285" s="192" t="s">
        <v>64</v>
      </c>
      <c r="ID285" s="192" t="s">
        <v>64</v>
      </c>
      <c r="IE285" s="192" t="s">
        <v>64</v>
      </c>
      <c r="IF285" s="192" t="s">
        <v>64</v>
      </c>
      <c r="IG285" s="192" t="s">
        <v>64</v>
      </c>
      <c r="IH285" s="192" t="s">
        <v>64</v>
      </c>
      <c r="II285" s="192" t="s">
        <v>64</v>
      </c>
      <c r="IJ285" s="192" t="s">
        <v>64</v>
      </c>
      <c r="IK285" s="192" t="s">
        <v>64</v>
      </c>
      <c r="IL285" s="192" t="s">
        <v>64</v>
      </c>
      <c r="IM285" s="192" t="s">
        <v>489</v>
      </c>
      <c r="IN285" s="192" t="s">
        <v>489</v>
      </c>
      <c r="IO285" s="192" t="s">
        <v>489</v>
      </c>
      <c r="IP285" s="192" t="s">
        <v>487</v>
      </c>
      <c r="IQ285" s="192" t="s">
        <v>82</v>
      </c>
      <c r="IR285" s="192" t="s">
        <v>82</v>
      </c>
    </row>
    <row r="286" spans="1:252">
      <c r="A286" s="209" t="str">
        <f t="shared" si="4"/>
        <v>Report</v>
      </c>
      <c r="B286" s="192">
        <v>140205</v>
      </c>
      <c r="C286" s="192">
        <v>3516002</v>
      </c>
      <c r="D286" s="192" t="s">
        <v>1469</v>
      </c>
      <c r="E286" s="192" t="s">
        <v>778</v>
      </c>
      <c r="F286" s="192" t="s">
        <v>528</v>
      </c>
      <c r="G286" s="192" t="s">
        <v>528</v>
      </c>
      <c r="H286" s="192" t="s">
        <v>1273</v>
      </c>
      <c r="I286" s="192" t="s">
        <v>1470</v>
      </c>
      <c r="J286" s="192" t="s">
        <v>781</v>
      </c>
      <c r="K286" s="192" t="s">
        <v>781</v>
      </c>
      <c r="L286" s="192" t="s">
        <v>782</v>
      </c>
      <c r="M286" s="192" t="s">
        <v>783</v>
      </c>
      <c r="N286" s="210" t="s">
        <v>784</v>
      </c>
      <c r="O286" s="211">
        <v>10034033</v>
      </c>
      <c r="P286" s="196">
        <v>43025</v>
      </c>
      <c r="Q286" s="196">
        <v>43027</v>
      </c>
      <c r="R286" s="196">
        <v>43052</v>
      </c>
      <c r="S286" s="192" t="s">
        <v>785</v>
      </c>
      <c r="T286" s="192" t="s">
        <v>786</v>
      </c>
      <c r="U286" s="192">
        <v>2</v>
      </c>
      <c r="V286" s="192">
        <v>2</v>
      </c>
      <c r="W286" s="192">
        <v>2</v>
      </c>
      <c r="X286" s="192">
        <v>2</v>
      </c>
      <c r="Y286" s="192">
        <v>2</v>
      </c>
      <c r="Z286" s="192" t="s">
        <v>783</v>
      </c>
      <c r="AA286" s="192" t="s">
        <v>783</v>
      </c>
      <c r="AB286" s="192" t="s">
        <v>489</v>
      </c>
      <c r="AC286" s="192" t="s">
        <v>487</v>
      </c>
      <c r="AD286" s="192" t="s">
        <v>783</v>
      </c>
      <c r="AE286" s="192" t="s">
        <v>783</v>
      </c>
      <c r="AF286" s="192" t="s">
        <v>783</v>
      </c>
      <c r="AG286" s="192" t="s">
        <v>783</v>
      </c>
      <c r="AH286" s="192" t="s">
        <v>783</v>
      </c>
      <c r="AI286" s="192" t="s">
        <v>783</v>
      </c>
      <c r="AJ286" s="192" t="s">
        <v>783</v>
      </c>
      <c r="AK286" s="192" t="s">
        <v>787</v>
      </c>
      <c r="AL286" s="192" t="s">
        <v>64</v>
      </c>
      <c r="AM286" s="192" t="s">
        <v>64</v>
      </c>
      <c r="AN286" s="192" t="s">
        <v>64</v>
      </c>
      <c r="AO286" s="192" t="s">
        <v>64</v>
      </c>
      <c r="AP286" s="192" t="s">
        <v>64</v>
      </c>
      <c r="AQ286" s="192" t="s">
        <v>64</v>
      </c>
      <c r="AR286" s="192" t="s">
        <v>64</v>
      </c>
      <c r="AS286" s="192" t="s">
        <v>64</v>
      </c>
      <c r="AT286" s="192" t="s">
        <v>64</v>
      </c>
      <c r="AU286" s="192" t="s">
        <v>64</v>
      </c>
      <c r="AV286" s="192" t="s">
        <v>64</v>
      </c>
      <c r="AW286" s="192" t="s">
        <v>64</v>
      </c>
      <c r="AX286" s="192" t="s">
        <v>64</v>
      </c>
      <c r="AY286" s="192" t="s">
        <v>64</v>
      </c>
      <c r="AZ286" s="192" t="s">
        <v>64</v>
      </c>
      <c r="BA286" s="192" t="s">
        <v>64</v>
      </c>
      <c r="BB286" s="192" t="s">
        <v>82</v>
      </c>
      <c r="BC286" s="192" t="s">
        <v>64</v>
      </c>
      <c r="BD286" s="192" t="s">
        <v>64</v>
      </c>
      <c r="BE286" s="192" t="s">
        <v>64</v>
      </c>
      <c r="BF286" s="192" t="s">
        <v>64</v>
      </c>
      <c r="BG286" s="192" t="s">
        <v>64</v>
      </c>
      <c r="BH286" s="192" t="s">
        <v>64</v>
      </c>
      <c r="BI286" s="192" t="s">
        <v>64</v>
      </c>
      <c r="BJ286" s="192" t="s">
        <v>82</v>
      </c>
      <c r="BK286" s="192" t="s">
        <v>82</v>
      </c>
      <c r="BL286" s="192" t="s">
        <v>64</v>
      </c>
      <c r="BM286" s="192" t="s">
        <v>64</v>
      </c>
      <c r="BN286" s="192" t="s">
        <v>64</v>
      </c>
      <c r="BO286" s="192" t="s">
        <v>64</v>
      </c>
      <c r="BP286" s="192" t="s">
        <v>64</v>
      </c>
      <c r="BQ286" s="192" t="s">
        <v>64</v>
      </c>
      <c r="BR286" s="192" t="s">
        <v>64</v>
      </c>
      <c r="BS286" s="192" t="s">
        <v>64</v>
      </c>
      <c r="BT286" s="192" t="s">
        <v>64</v>
      </c>
      <c r="BU286" s="192" t="s">
        <v>64</v>
      </c>
      <c r="BV286" s="192" t="s">
        <v>64</v>
      </c>
      <c r="BW286" s="192" t="s">
        <v>64</v>
      </c>
      <c r="BX286" s="192" t="s">
        <v>64</v>
      </c>
      <c r="BY286" s="192" t="s">
        <v>64</v>
      </c>
      <c r="BZ286" s="192" t="s">
        <v>64</v>
      </c>
      <c r="CA286" s="192" t="s">
        <v>64</v>
      </c>
      <c r="CB286" s="192" t="s">
        <v>64</v>
      </c>
      <c r="CC286" s="192" t="s">
        <v>64</v>
      </c>
      <c r="CD286" s="192" t="s">
        <v>64</v>
      </c>
      <c r="CE286" s="192" t="s">
        <v>64</v>
      </c>
      <c r="CF286" s="192" t="s">
        <v>64</v>
      </c>
      <c r="CG286" s="192" t="s">
        <v>64</v>
      </c>
      <c r="CH286" s="192" t="s">
        <v>64</v>
      </c>
      <c r="CI286" s="192" t="s">
        <v>64</v>
      </c>
      <c r="CJ286" s="192" t="s">
        <v>64</v>
      </c>
      <c r="CK286" s="192" t="s">
        <v>64</v>
      </c>
      <c r="CL286" s="192" t="s">
        <v>64</v>
      </c>
      <c r="CM286" s="192" t="s">
        <v>64</v>
      </c>
      <c r="CN286" s="192" t="s">
        <v>64</v>
      </c>
      <c r="CO286" s="192" t="s">
        <v>64</v>
      </c>
      <c r="CP286" s="192" t="s">
        <v>64</v>
      </c>
      <c r="CQ286" s="192" t="s">
        <v>64</v>
      </c>
      <c r="CR286" s="192" t="s">
        <v>82</v>
      </c>
      <c r="CS286" s="192" t="s">
        <v>82</v>
      </c>
      <c r="CT286" s="192" t="s">
        <v>82</v>
      </c>
      <c r="CU286" s="192" t="s">
        <v>64</v>
      </c>
      <c r="CV286" s="192" t="s">
        <v>64</v>
      </c>
      <c r="CW286" s="192" t="s">
        <v>64</v>
      </c>
      <c r="CX286" s="192" t="s">
        <v>64</v>
      </c>
      <c r="CY286" s="192" t="s">
        <v>64</v>
      </c>
      <c r="CZ286" s="192" t="s">
        <v>64</v>
      </c>
      <c r="DA286" s="192" t="s">
        <v>64</v>
      </c>
      <c r="DB286" s="192" t="s">
        <v>64</v>
      </c>
      <c r="DC286" s="192" t="s">
        <v>64</v>
      </c>
      <c r="DD286" s="192" t="s">
        <v>64</v>
      </c>
      <c r="DE286" s="192" t="s">
        <v>64</v>
      </c>
      <c r="DF286" s="192" t="s">
        <v>64</v>
      </c>
      <c r="DG286" s="192" t="s">
        <v>64</v>
      </c>
      <c r="DH286" s="192" t="s">
        <v>64</v>
      </c>
      <c r="DI286" s="192" t="s">
        <v>64</v>
      </c>
      <c r="DJ286" s="192" t="s">
        <v>64</v>
      </c>
      <c r="DK286" s="192" t="s">
        <v>64</v>
      </c>
      <c r="DL286" s="192" t="s">
        <v>64</v>
      </c>
      <c r="DM286" s="192" t="s">
        <v>64</v>
      </c>
      <c r="DN286" s="192" t="s">
        <v>64</v>
      </c>
      <c r="DO286" s="192" t="s">
        <v>64</v>
      </c>
      <c r="DP286" s="192" t="s">
        <v>64</v>
      </c>
      <c r="DQ286" s="192" t="s">
        <v>64</v>
      </c>
      <c r="DR286" s="192" t="s">
        <v>82</v>
      </c>
      <c r="DS286" s="192" t="s">
        <v>64</v>
      </c>
      <c r="DT286" s="192" t="s">
        <v>64</v>
      </c>
      <c r="DU286" s="192" t="s">
        <v>64</v>
      </c>
      <c r="DV286" s="192" t="s">
        <v>64</v>
      </c>
      <c r="DW286" s="192" t="s">
        <v>64</v>
      </c>
      <c r="DX286" s="192" t="s">
        <v>64</v>
      </c>
      <c r="DY286" s="192" t="s">
        <v>64</v>
      </c>
      <c r="DZ286" s="192" t="s">
        <v>64</v>
      </c>
      <c r="EA286" s="192" t="s">
        <v>64</v>
      </c>
      <c r="EB286" s="192" t="s">
        <v>64</v>
      </c>
      <c r="EC286" s="192" t="s">
        <v>64</v>
      </c>
      <c r="ED286" s="192" t="s">
        <v>64</v>
      </c>
      <c r="EE286" s="192" t="s">
        <v>64</v>
      </c>
      <c r="EF286" s="192" t="s">
        <v>82</v>
      </c>
      <c r="EG286" s="192" t="s">
        <v>64</v>
      </c>
      <c r="EH286" s="192" t="s">
        <v>64</v>
      </c>
      <c r="EI286" s="192" t="s">
        <v>64</v>
      </c>
      <c r="EJ286" s="192" t="s">
        <v>64</v>
      </c>
      <c r="EK286" s="192" t="s">
        <v>64</v>
      </c>
      <c r="EL286" s="192" t="s">
        <v>64</v>
      </c>
      <c r="EM286" s="192" t="s">
        <v>64</v>
      </c>
      <c r="EN286" s="192" t="s">
        <v>64</v>
      </c>
      <c r="EO286" s="192" t="s">
        <v>82</v>
      </c>
      <c r="EP286" s="192" t="s">
        <v>82</v>
      </c>
      <c r="EQ286" s="192" t="s">
        <v>64</v>
      </c>
      <c r="ER286" s="192" t="s">
        <v>64</v>
      </c>
      <c r="ES286" s="192" t="s">
        <v>64</v>
      </c>
      <c r="ET286" s="192" t="s">
        <v>64</v>
      </c>
      <c r="EU286" s="192" t="s">
        <v>64</v>
      </c>
      <c r="EV286" s="192" t="s">
        <v>64</v>
      </c>
      <c r="EW286" s="192" t="s">
        <v>64</v>
      </c>
      <c r="EX286" s="192" t="s">
        <v>64</v>
      </c>
      <c r="EY286" s="192" t="s">
        <v>64</v>
      </c>
      <c r="EZ286" s="192" t="s">
        <v>64</v>
      </c>
      <c r="FA286" s="192" t="s">
        <v>64</v>
      </c>
      <c r="FB286" s="192" t="s">
        <v>64</v>
      </c>
      <c r="FC286" s="192" t="s">
        <v>64</v>
      </c>
      <c r="FD286" s="192" t="s">
        <v>64</v>
      </c>
      <c r="FE286" s="192" t="s">
        <v>64</v>
      </c>
      <c r="FF286" s="192" t="s">
        <v>64</v>
      </c>
      <c r="FG286" s="192" t="s">
        <v>64</v>
      </c>
      <c r="FH286" s="192" t="s">
        <v>64</v>
      </c>
      <c r="FI286" s="192" t="s">
        <v>64</v>
      </c>
      <c r="FJ286" s="192" t="s">
        <v>64</v>
      </c>
      <c r="FK286" s="192" t="s">
        <v>64</v>
      </c>
      <c r="FL286" s="192" t="s">
        <v>64</v>
      </c>
      <c r="FM286" s="192" t="s">
        <v>64</v>
      </c>
      <c r="FN286" s="192" t="s">
        <v>64</v>
      </c>
      <c r="FO286" s="192" t="s">
        <v>64</v>
      </c>
      <c r="FP286" s="192" t="s">
        <v>64</v>
      </c>
      <c r="FQ286" s="192" t="s">
        <v>64</v>
      </c>
      <c r="FR286" s="192" t="s">
        <v>64</v>
      </c>
      <c r="FS286" s="192" t="s">
        <v>64</v>
      </c>
      <c r="FT286" s="192" t="s">
        <v>64</v>
      </c>
      <c r="FU286" s="192" t="s">
        <v>64</v>
      </c>
      <c r="FV286" s="192" t="s">
        <v>64</v>
      </c>
      <c r="FW286" s="192" t="s">
        <v>64</v>
      </c>
      <c r="FX286" s="192" t="s">
        <v>64</v>
      </c>
      <c r="FY286" s="192" t="s">
        <v>64</v>
      </c>
      <c r="FZ286" s="192" t="s">
        <v>64</v>
      </c>
      <c r="GA286" s="192" t="s">
        <v>64</v>
      </c>
      <c r="GB286" s="192" t="s">
        <v>64</v>
      </c>
      <c r="GC286" s="192" t="s">
        <v>64</v>
      </c>
      <c r="GD286" s="192" t="s">
        <v>64</v>
      </c>
      <c r="GE286" s="192" t="s">
        <v>64</v>
      </c>
      <c r="GF286" s="192" t="s">
        <v>64</v>
      </c>
      <c r="GG286" s="192" t="s">
        <v>64</v>
      </c>
      <c r="GH286" s="192" t="s">
        <v>64</v>
      </c>
      <c r="GI286" s="192" t="s">
        <v>64</v>
      </c>
      <c r="GJ286" s="192" t="s">
        <v>64</v>
      </c>
      <c r="GK286" s="192" t="s">
        <v>64</v>
      </c>
      <c r="GL286" s="192" t="s">
        <v>64</v>
      </c>
      <c r="GM286" s="192" t="s">
        <v>64</v>
      </c>
      <c r="GN286" s="192" t="s">
        <v>82</v>
      </c>
      <c r="GO286" s="192" t="s">
        <v>64</v>
      </c>
      <c r="GP286" s="192" t="s">
        <v>64</v>
      </c>
      <c r="GQ286" s="192" t="s">
        <v>64</v>
      </c>
      <c r="GR286" s="192" t="s">
        <v>64</v>
      </c>
      <c r="GS286" s="192" t="s">
        <v>64</v>
      </c>
      <c r="GT286" s="192" t="s">
        <v>64</v>
      </c>
      <c r="GU286" s="192" t="s">
        <v>64</v>
      </c>
      <c r="GV286" s="192" t="s">
        <v>64</v>
      </c>
      <c r="GW286" s="192" t="s">
        <v>64</v>
      </c>
      <c r="GX286" s="192" t="s">
        <v>64</v>
      </c>
      <c r="GY286" s="192" t="s">
        <v>64</v>
      </c>
      <c r="GZ286" s="192" t="s">
        <v>64</v>
      </c>
      <c r="HA286" s="192" t="s">
        <v>64</v>
      </c>
      <c r="HB286" s="192" t="s">
        <v>64</v>
      </c>
      <c r="HC286" s="192" t="s">
        <v>64</v>
      </c>
      <c r="HD286" s="192" t="s">
        <v>64</v>
      </c>
      <c r="HE286" s="192" t="s">
        <v>64</v>
      </c>
      <c r="HF286" s="192" t="s">
        <v>64</v>
      </c>
      <c r="HG286" s="192" t="s">
        <v>64</v>
      </c>
      <c r="HH286" s="192" t="s">
        <v>64</v>
      </c>
      <c r="HI286" s="192" t="s">
        <v>64</v>
      </c>
      <c r="HJ286" s="192" t="s">
        <v>64</v>
      </c>
      <c r="HK286" s="192" t="s">
        <v>64</v>
      </c>
      <c r="HL286" s="192" t="s">
        <v>64</v>
      </c>
      <c r="HM286" s="192" t="s">
        <v>64</v>
      </c>
      <c r="HN286" s="192" t="s">
        <v>64</v>
      </c>
      <c r="HO286" s="192" t="s">
        <v>82</v>
      </c>
      <c r="HP286" s="192" t="s">
        <v>82</v>
      </c>
      <c r="HQ286" s="192" t="s">
        <v>82</v>
      </c>
      <c r="HR286" s="192" t="s">
        <v>82</v>
      </c>
      <c r="HS286" s="192" t="s">
        <v>64</v>
      </c>
      <c r="HT286" s="192" t="s">
        <v>64</v>
      </c>
      <c r="HU286" s="192" t="s">
        <v>64</v>
      </c>
      <c r="HV286" s="192" t="s">
        <v>64</v>
      </c>
      <c r="HW286" s="192" t="s">
        <v>64</v>
      </c>
      <c r="HX286" s="192" t="s">
        <v>64</v>
      </c>
      <c r="HY286" s="192" t="s">
        <v>64</v>
      </c>
      <c r="HZ286" s="192" t="s">
        <v>64</v>
      </c>
      <c r="IA286" s="192" t="s">
        <v>64</v>
      </c>
      <c r="IB286" s="192" t="s">
        <v>64</v>
      </c>
      <c r="IC286" s="192" t="s">
        <v>64</v>
      </c>
      <c r="ID286" s="192" t="s">
        <v>64</v>
      </c>
      <c r="IE286" s="192" t="s">
        <v>64</v>
      </c>
      <c r="IF286" s="192" t="s">
        <v>64</v>
      </c>
      <c r="IG286" s="192" t="s">
        <v>64</v>
      </c>
      <c r="IH286" s="192" t="s">
        <v>64</v>
      </c>
      <c r="II286" s="192" t="s">
        <v>64</v>
      </c>
      <c r="IJ286" s="192" t="s">
        <v>64</v>
      </c>
      <c r="IK286" s="192" t="s">
        <v>64</v>
      </c>
      <c r="IL286" s="192" t="s">
        <v>64</v>
      </c>
      <c r="IM286" s="192" t="s">
        <v>490</v>
      </c>
      <c r="IN286" s="192" t="s">
        <v>83</v>
      </c>
      <c r="IO286" s="192" t="s">
        <v>489</v>
      </c>
      <c r="IP286" s="192" t="s">
        <v>487</v>
      </c>
      <c r="IQ286" s="192" t="s">
        <v>82</v>
      </c>
      <c r="IR286" s="192" t="s">
        <v>82</v>
      </c>
    </row>
    <row r="287" spans="1:252">
      <c r="A287" s="209" t="str">
        <f t="shared" si="4"/>
        <v>Report</v>
      </c>
      <c r="B287" s="192">
        <v>119849</v>
      </c>
      <c r="C287" s="192">
        <v>8886022</v>
      </c>
      <c r="D287" s="192" t="s">
        <v>1471</v>
      </c>
      <c r="E287" s="192" t="s">
        <v>778</v>
      </c>
      <c r="F287" s="192" t="s">
        <v>528</v>
      </c>
      <c r="G287" s="192" t="s">
        <v>528</v>
      </c>
      <c r="H287" s="192" t="s">
        <v>929</v>
      </c>
      <c r="I287" s="192" t="s">
        <v>1472</v>
      </c>
      <c r="J287" s="192" t="s">
        <v>781</v>
      </c>
      <c r="K287" s="192" t="s">
        <v>781</v>
      </c>
      <c r="L287" s="192" t="s">
        <v>782</v>
      </c>
      <c r="M287" s="192" t="s">
        <v>783</v>
      </c>
      <c r="N287" s="210" t="s">
        <v>784</v>
      </c>
      <c r="O287" s="211">
        <v>10038839</v>
      </c>
      <c r="P287" s="196">
        <v>43123</v>
      </c>
      <c r="Q287" s="196">
        <v>43125</v>
      </c>
      <c r="R287" s="196">
        <v>43157</v>
      </c>
      <c r="S287" s="192" t="s">
        <v>785</v>
      </c>
      <c r="T287" s="192" t="s">
        <v>786</v>
      </c>
      <c r="U287" s="192">
        <v>2</v>
      </c>
      <c r="V287" s="192">
        <v>2</v>
      </c>
      <c r="W287" s="192">
        <v>2</v>
      </c>
      <c r="X287" s="192">
        <v>2</v>
      </c>
      <c r="Y287" s="192">
        <v>2</v>
      </c>
      <c r="Z287" s="192" t="s">
        <v>783</v>
      </c>
      <c r="AA287" s="192">
        <v>2</v>
      </c>
      <c r="AB287" s="192" t="s">
        <v>489</v>
      </c>
      <c r="AC287" s="192" t="s">
        <v>487</v>
      </c>
      <c r="AD287" s="192" t="s">
        <v>783</v>
      </c>
      <c r="AE287" s="192" t="s">
        <v>783</v>
      </c>
      <c r="AF287" s="192" t="s">
        <v>783</v>
      </c>
      <c r="AG287" s="192" t="s">
        <v>783</v>
      </c>
      <c r="AH287" s="192" t="s">
        <v>783</v>
      </c>
      <c r="AI287" s="192" t="s">
        <v>783</v>
      </c>
      <c r="AJ287" s="192" t="s">
        <v>783</v>
      </c>
      <c r="AK287" s="192" t="s">
        <v>787</v>
      </c>
      <c r="AL287" s="192" t="s">
        <v>64</v>
      </c>
      <c r="AM287" s="192" t="s">
        <v>64</v>
      </c>
      <c r="AN287" s="192" t="s">
        <v>64</v>
      </c>
      <c r="AO287" s="192" t="s">
        <v>64</v>
      </c>
      <c r="AP287" s="192" t="s">
        <v>64</v>
      </c>
      <c r="AQ287" s="192" t="s">
        <v>64</v>
      </c>
      <c r="AR287" s="192" t="s">
        <v>64</v>
      </c>
      <c r="AS287" s="192" t="s">
        <v>64</v>
      </c>
      <c r="AT287" s="192" t="s">
        <v>64</v>
      </c>
      <c r="AU287" s="192" t="s">
        <v>64</v>
      </c>
      <c r="AV287" s="192" t="s">
        <v>64</v>
      </c>
      <c r="AW287" s="192" t="s">
        <v>64</v>
      </c>
      <c r="AX287" s="192" t="s">
        <v>64</v>
      </c>
      <c r="AY287" s="192" t="s">
        <v>64</v>
      </c>
      <c r="AZ287" s="192" t="s">
        <v>64</v>
      </c>
      <c r="BA287" s="192" t="s">
        <v>64</v>
      </c>
      <c r="BB287" s="192" t="s">
        <v>82</v>
      </c>
      <c r="BC287" s="192" t="s">
        <v>64</v>
      </c>
      <c r="BD287" s="192" t="s">
        <v>64</v>
      </c>
      <c r="BE287" s="192" t="s">
        <v>64</v>
      </c>
      <c r="BF287" s="192" t="s">
        <v>64</v>
      </c>
      <c r="BG287" s="192" t="s">
        <v>64</v>
      </c>
      <c r="BH287" s="192" t="s">
        <v>64</v>
      </c>
      <c r="BI287" s="192" t="s">
        <v>64</v>
      </c>
      <c r="BJ287" s="192" t="s">
        <v>64</v>
      </c>
      <c r="BK287" s="192" t="s">
        <v>64</v>
      </c>
      <c r="BL287" s="192" t="s">
        <v>64</v>
      </c>
      <c r="BM287" s="192" t="s">
        <v>64</v>
      </c>
      <c r="BN287" s="192" t="s">
        <v>64</v>
      </c>
      <c r="BO287" s="192" t="s">
        <v>64</v>
      </c>
      <c r="BP287" s="192" t="s">
        <v>64</v>
      </c>
      <c r="BQ287" s="192" t="s">
        <v>64</v>
      </c>
      <c r="BR287" s="192" t="s">
        <v>64</v>
      </c>
      <c r="BS287" s="192" t="s">
        <v>64</v>
      </c>
      <c r="BT287" s="192" t="s">
        <v>64</v>
      </c>
      <c r="BU287" s="192" t="s">
        <v>64</v>
      </c>
      <c r="BV287" s="192" t="s">
        <v>64</v>
      </c>
      <c r="BW287" s="192" t="s">
        <v>64</v>
      </c>
      <c r="BX287" s="192" t="s">
        <v>64</v>
      </c>
      <c r="BY287" s="192" t="s">
        <v>64</v>
      </c>
      <c r="BZ287" s="192" t="s">
        <v>64</v>
      </c>
      <c r="CA287" s="192" t="s">
        <v>64</v>
      </c>
      <c r="CB287" s="192" t="s">
        <v>64</v>
      </c>
      <c r="CC287" s="192" t="s">
        <v>64</v>
      </c>
      <c r="CD287" s="192" t="s">
        <v>64</v>
      </c>
      <c r="CE287" s="192" t="s">
        <v>64</v>
      </c>
      <c r="CF287" s="192" t="s">
        <v>64</v>
      </c>
      <c r="CG287" s="192" t="s">
        <v>64</v>
      </c>
      <c r="CH287" s="192" t="s">
        <v>64</v>
      </c>
      <c r="CI287" s="192" t="s">
        <v>64</v>
      </c>
      <c r="CJ287" s="192" t="s">
        <v>64</v>
      </c>
      <c r="CK287" s="192" t="s">
        <v>64</v>
      </c>
      <c r="CL287" s="192" t="s">
        <v>64</v>
      </c>
      <c r="CM287" s="192" t="s">
        <v>64</v>
      </c>
      <c r="CN287" s="192" t="s">
        <v>64</v>
      </c>
      <c r="CO287" s="192" t="s">
        <v>64</v>
      </c>
      <c r="CP287" s="192" t="s">
        <v>64</v>
      </c>
      <c r="CQ287" s="192" t="s">
        <v>64</v>
      </c>
      <c r="CR287" s="192" t="s">
        <v>82</v>
      </c>
      <c r="CS287" s="192" t="s">
        <v>82</v>
      </c>
      <c r="CT287" s="192" t="s">
        <v>82</v>
      </c>
      <c r="CU287" s="192" t="s">
        <v>64</v>
      </c>
      <c r="CV287" s="192" t="s">
        <v>64</v>
      </c>
      <c r="CW287" s="192" t="s">
        <v>64</v>
      </c>
      <c r="CX287" s="192" t="s">
        <v>64</v>
      </c>
      <c r="CY287" s="192" t="s">
        <v>64</v>
      </c>
      <c r="CZ287" s="192" t="s">
        <v>64</v>
      </c>
      <c r="DA287" s="192" t="s">
        <v>64</v>
      </c>
      <c r="DB287" s="192" t="s">
        <v>64</v>
      </c>
      <c r="DC287" s="192" t="s">
        <v>64</v>
      </c>
      <c r="DD287" s="192" t="s">
        <v>64</v>
      </c>
      <c r="DE287" s="192" t="s">
        <v>64</v>
      </c>
      <c r="DF287" s="192" t="s">
        <v>64</v>
      </c>
      <c r="DG287" s="192" t="s">
        <v>64</v>
      </c>
      <c r="DH287" s="192" t="s">
        <v>64</v>
      </c>
      <c r="DI287" s="192" t="s">
        <v>64</v>
      </c>
      <c r="DJ287" s="192" t="s">
        <v>64</v>
      </c>
      <c r="DK287" s="192" t="s">
        <v>64</v>
      </c>
      <c r="DL287" s="192" t="s">
        <v>64</v>
      </c>
      <c r="DM287" s="192" t="s">
        <v>64</v>
      </c>
      <c r="DN287" s="192" t="s">
        <v>64</v>
      </c>
      <c r="DO287" s="192" t="s">
        <v>64</v>
      </c>
      <c r="DP287" s="192" t="s">
        <v>64</v>
      </c>
      <c r="DQ287" s="192" t="s">
        <v>64</v>
      </c>
      <c r="DR287" s="192" t="s">
        <v>82</v>
      </c>
      <c r="DS287" s="192" t="s">
        <v>64</v>
      </c>
      <c r="DT287" s="192" t="s">
        <v>64</v>
      </c>
      <c r="DU287" s="192" t="s">
        <v>64</v>
      </c>
      <c r="DV287" s="192" t="s">
        <v>64</v>
      </c>
      <c r="DW287" s="192" t="s">
        <v>64</v>
      </c>
      <c r="DX287" s="192" t="s">
        <v>64</v>
      </c>
      <c r="DY287" s="192" t="s">
        <v>64</v>
      </c>
      <c r="DZ287" s="192" t="s">
        <v>64</v>
      </c>
      <c r="EA287" s="192" t="s">
        <v>64</v>
      </c>
      <c r="EB287" s="192" t="s">
        <v>64</v>
      </c>
      <c r="EC287" s="192" t="s">
        <v>64</v>
      </c>
      <c r="ED287" s="192" t="s">
        <v>64</v>
      </c>
      <c r="EE287" s="192" t="s">
        <v>64</v>
      </c>
      <c r="EF287" s="192" t="s">
        <v>82</v>
      </c>
      <c r="EG287" s="192" t="s">
        <v>64</v>
      </c>
      <c r="EH287" s="192" t="s">
        <v>64</v>
      </c>
      <c r="EI287" s="192" t="s">
        <v>64</v>
      </c>
      <c r="EJ287" s="192" t="s">
        <v>64</v>
      </c>
      <c r="EK287" s="192" t="s">
        <v>64</v>
      </c>
      <c r="EL287" s="192" t="s">
        <v>64</v>
      </c>
      <c r="EM287" s="192" t="s">
        <v>64</v>
      </c>
      <c r="EN287" s="192" t="s">
        <v>64</v>
      </c>
      <c r="EO287" s="192" t="s">
        <v>64</v>
      </c>
      <c r="EP287" s="192" t="s">
        <v>64</v>
      </c>
      <c r="EQ287" s="192" t="s">
        <v>64</v>
      </c>
      <c r="ER287" s="192" t="s">
        <v>64</v>
      </c>
      <c r="ES287" s="192" t="s">
        <v>64</v>
      </c>
      <c r="ET287" s="192" t="s">
        <v>64</v>
      </c>
      <c r="EU287" s="192" t="s">
        <v>64</v>
      </c>
      <c r="EV287" s="192" t="s">
        <v>64</v>
      </c>
      <c r="EW287" s="192" t="s">
        <v>64</v>
      </c>
      <c r="EX287" s="192" t="s">
        <v>64</v>
      </c>
      <c r="EY287" s="192" t="s">
        <v>64</v>
      </c>
      <c r="EZ287" s="192" t="s">
        <v>64</v>
      </c>
      <c r="FA287" s="192" t="s">
        <v>64</v>
      </c>
      <c r="FB287" s="192" t="s">
        <v>64</v>
      </c>
      <c r="FC287" s="192" t="s">
        <v>64</v>
      </c>
      <c r="FD287" s="192" t="s">
        <v>64</v>
      </c>
      <c r="FE287" s="192" t="s">
        <v>64</v>
      </c>
      <c r="FF287" s="192" t="s">
        <v>64</v>
      </c>
      <c r="FG287" s="192" t="s">
        <v>64</v>
      </c>
      <c r="FH287" s="192" t="s">
        <v>64</v>
      </c>
      <c r="FI287" s="192" t="s">
        <v>64</v>
      </c>
      <c r="FJ287" s="192" t="s">
        <v>64</v>
      </c>
      <c r="FK287" s="192" t="s">
        <v>64</v>
      </c>
      <c r="FL287" s="192" t="s">
        <v>64</v>
      </c>
      <c r="FM287" s="192" t="s">
        <v>64</v>
      </c>
      <c r="FN287" s="192" t="s">
        <v>64</v>
      </c>
      <c r="FO287" s="192" t="s">
        <v>64</v>
      </c>
      <c r="FP287" s="192" t="s">
        <v>64</v>
      </c>
      <c r="FQ287" s="192" t="s">
        <v>64</v>
      </c>
      <c r="FR287" s="192" t="s">
        <v>64</v>
      </c>
      <c r="FS287" s="192" t="s">
        <v>64</v>
      </c>
      <c r="FT287" s="192" t="s">
        <v>64</v>
      </c>
      <c r="FU287" s="192" t="s">
        <v>64</v>
      </c>
      <c r="FV287" s="192" t="s">
        <v>82</v>
      </c>
      <c r="FW287" s="192" t="s">
        <v>64</v>
      </c>
      <c r="FX287" s="192" t="s">
        <v>64</v>
      </c>
      <c r="FY287" s="192" t="s">
        <v>64</v>
      </c>
      <c r="FZ287" s="192" t="s">
        <v>64</v>
      </c>
      <c r="GA287" s="192" t="s">
        <v>64</v>
      </c>
      <c r="GB287" s="192" t="s">
        <v>64</v>
      </c>
      <c r="GC287" s="192" t="s">
        <v>64</v>
      </c>
      <c r="GD287" s="192" t="s">
        <v>64</v>
      </c>
      <c r="GE287" s="192" t="s">
        <v>64</v>
      </c>
      <c r="GF287" s="192" t="s">
        <v>64</v>
      </c>
      <c r="GG287" s="192" t="s">
        <v>64</v>
      </c>
      <c r="GH287" s="192" t="s">
        <v>64</v>
      </c>
      <c r="GI287" s="192" t="s">
        <v>64</v>
      </c>
      <c r="GJ287" s="192" t="s">
        <v>64</v>
      </c>
      <c r="GK287" s="192" t="s">
        <v>64</v>
      </c>
      <c r="GL287" s="192" t="s">
        <v>64</v>
      </c>
      <c r="GM287" s="192" t="s">
        <v>64</v>
      </c>
      <c r="GN287" s="192" t="s">
        <v>82</v>
      </c>
      <c r="GO287" s="192" t="s">
        <v>64</v>
      </c>
      <c r="GP287" s="192" t="s">
        <v>64</v>
      </c>
      <c r="GQ287" s="192" t="s">
        <v>64</v>
      </c>
      <c r="GR287" s="192" t="s">
        <v>64</v>
      </c>
      <c r="GS287" s="192" t="s">
        <v>64</v>
      </c>
      <c r="GT287" s="192" t="s">
        <v>64</v>
      </c>
      <c r="GU287" s="192" t="s">
        <v>64</v>
      </c>
      <c r="GV287" s="192" t="s">
        <v>64</v>
      </c>
      <c r="GW287" s="192" t="s">
        <v>64</v>
      </c>
      <c r="GX287" s="192" t="s">
        <v>64</v>
      </c>
      <c r="GY287" s="192" t="s">
        <v>64</v>
      </c>
      <c r="GZ287" s="192" t="s">
        <v>64</v>
      </c>
      <c r="HA287" s="192" t="s">
        <v>64</v>
      </c>
      <c r="HB287" s="192" t="s">
        <v>64</v>
      </c>
      <c r="HC287" s="192" t="s">
        <v>64</v>
      </c>
      <c r="HD287" s="192" t="s">
        <v>64</v>
      </c>
      <c r="HE287" s="192" t="s">
        <v>64</v>
      </c>
      <c r="HF287" s="192" t="s">
        <v>64</v>
      </c>
      <c r="HG287" s="192" t="s">
        <v>64</v>
      </c>
      <c r="HH287" s="192" t="s">
        <v>64</v>
      </c>
      <c r="HI287" s="192" t="s">
        <v>64</v>
      </c>
      <c r="HJ287" s="192" t="s">
        <v>64</v>
      </c>
      <c r="HK287" s="192" t="s">
        <v>64</v>
      </c>
      <c r="HL287" s="192" t="s">
        <v>64</v>
      </c>
      <c r="HM287" s="192" t="s">
        <v>64</v>
      </c>
      <c r="HN287" s="192" t="s">
        <v>64</v>
      </c>
      <c r="HO287" s="192" t="s">
        <v>64</v>
      </c>
      <c r="HP287" s="192" t="s">
        <v>64</v>
      </c>
      <c r="HQ287" s="192" t="s">
        <v>64</v>
      </c>
      <c r="HR287" s="192" t="s">
        <v>64</v>
      </c>
      <c r="HS287" s="192" t="s">
        <v>64</v>
      </c>
      <c r="HT287" s="192" t="s">
        <v>64</v>
      </c>
      <c r="HU287" s="192" t="s">
        <v>64</v>
      </c>
      <c r="HV287" s="192" t="s">
        <v>64</v>
      </c>
      <c r="HW287" s="192" t="s">
        <v>64</v>
      </c>
      <c r="HX287" s="192" t="s">
        <v>64</v>
      </c>
      <c r="HY287" s="192" t="s">
        <v>64</v>
      </c>
      <c r="HZ287" s="192" t="s">
        <v>64</v>
      </c>
      <c r="IA287" s="192" t="s">
        <v>64</v>
      </c>
      <c r="IB287" s="192" t="s">
        <v>64</v>
      </c>
      <c r="IC287" s="192" t="s">
        <v>64</v>
      </c>
      <c r="ID287" s="192" t="s">
        <v>64</v>
      </c>
      <c r="IE287" s="192" t="s">
        <v>64</v>
      </c>
      <c r="IF287" s="192" t="s">
        <v>64</v>
      </c>
      <c r="IG287" s="192" t="s">
        <v>64</v>
      </c>
      <c r="IH287" s="192" t="s">
        <v>64</v>
      </c>
      <c r="II287" s="192" t="s">
        <v>64</v>
      </c>
      <c r="IJ287" s="192" t="s">
        <v>64</v>
      </c>
      <c r="IK287" s="192" t="s">
        <v>64</v>
      </c>
      <c r="IL287" s="192" t="s">
        <v>64</v>
      </c>
      <c r="IM287" s="192" t="s">
        <v>490</v>
      </c>
      <c r="IN287" s="192" t="s">
        <v>83</v>
      </c>
      <c r="IO287" s="192" t="s">
        <v>489</v>
      </c>
      <c r="IP287" s="192" t="s">
        <v>487</v>
      </c>
      <c r="IQ287" s="192" t="s">
        <v>82</v>
      </c>
      <c r="IR287" s="192" t="s">
        <v>82</v>
      </c>
    </row>
    <row r="288" spans="1:252">
      <c r="A288" s="209" t="str">
        <f t="shared" si="4"/>
        <v>Report</v>
      </c>
      <c r="B288" s="192">
        <v>135541</v>
      </c>
      <c r="C288" s="192">
        <v>8886104</v>
      </c>
      <c r="D288" s="192" t="s">
        <v>1473</v>
      </c>
      <c r="E288" s="192" t="s">
        <v>778</v>
      </c>
      <c r="F288" s="192" t="s">
        <v>528</v>
      </c>
      <c r="G288" s="192" t="s">
        <v>528</v>
      </c>
      <c r="H288" s="192" t="s">
        <v>929</v>
      </c>
      <c r="I288" s="192" t="s">
        <v>1474</v>
      </c>
      <c r="J288" s="192" t="s">
        <v>781</v>
      </c>
      <c r="K288" s="192" t="s">
        <v>781</v>
      </c>
      <c r="L288" s="192" t="s">
        <v>782</v>
      </c>
      <c r="M288" s="192" t="s">
        <v>783</v>
      </c>
      <c r="N288" s="210" t="s">
        <v>784</v>
      </c>
      <c r="O288" s="211">
        <v>10048594</v>
      </c>
      <c r="P288" s="196">
        <v>43277</v>
      </c>
      <c r="Q288" s="196">
        <v>43279</v>
      </c>
      <c r="R288" s="196">
        <v>43304</v>
      </c>
      <c r="S288" s="192" t="s">
        <v>785</v>
      </c>
      <c r="T288" s="192" t="s">
        <v>786</v>
      </c>
      <c r="U288" s="192">
        <v>2</v>
      </c>
      <c r="V288" s="192">
        <v>1</v>
      </c>
      <c r="W288" s="192">
        <v>2</v>
      </c>
      <c r="X288" s="192">
        <v>2</v>
      </c>
      <c r="Y288" s="192">
        <v>2</v>
      </c>
      <c r="Z288" s="192" t="s">
        <v>783</v>
      </c>
      <c r="AA288" s="192" t="s">
        <v>783</v>
      </c>
      <c r="AB288" s="192" t="s">
        <v>489</v>
      </c>
      <c r="AC288" s="192" t="s">
        <v>487</v>
      </c>
      <c r="AD288" s="192" t="s">
        <v>783</v>
      </c>
      <c r="AE288" s="192" t="s">
        <v>783</v>
      </c>
      <c r="AF288" s="192" t="s">
        <v>783</v>
      </c>
      <c r="AG288" s="192" t="s">
        <v>783</v>
      </c>
      <c r="AH288" s="192" t="s">
        <v>783</v>
      </c>
      <c r="AI288" s="192" t="s">
        <v>783</v>
      </c>
      <c r="AJ288" s="192" t="s">
        <v>783</v>
      </c>
      <c r="AK288" s="192" t="s">
        <v>787</v>
      </c>
      <c r="AL288" s="192" t="s">
        <v>64</v>
      </c>
      <c r="AM288" s="192" t="s">
        <v>64</v>
      </c>
      <c r="AN288" s="192" t="s">
        <v>64</v>
      </c>
      <c r="AO288" s="192" t="s">
        <v>64</v>
      </c>
      <c r="AP288" s="192" t="s">
        <v>64</v>
      </c>
      <c r="AQ288" s="192" t="s">
        <v>64</v>
      </c>
      <c r="AR288" s="192" t="s">
        <v>64</v>
      </c>
      <c r="AS288" s="192" t="s">
        <v>64</v>
      </c>
      <c r="AT288" s="192" t="s">
        <v>64</v>
      </c>
      <c r="AU288" s="192" t="s">
        <v>64</v>
      </c>
      <c r="AV288" s="192" t="s">
        <v>64</v>
      </c>
      <c r="AW288" s="192" t="s">
        <v>64</v>
      </c>
      <c r="AX288" s="192" t="s">
        <v>64</v>
      </c>
      <c r="AY288" s="192" t="s">
        <v>64</v>
      </c>
      <c r="AZ288" s="192" t="s">
        <v>64</v>
      </c>
      <c r="BA288" s="192" t="s">
        <v>64</v>
      </c>
      <c r="BB288" s="192" t="s">
        <v>82</v>
      </c>
      <c r="BC288" s="192" t="s">
        <v>64</v>
      </c>
      <c r="BD288" s="192" t="s">
        <v>64</v>
      </c>
      <c r="BE288" s="192" t="s">
        <v>64</v>
      </c>
      <c r="BF288" s="192" t="s">
        <v>64</v>
      </c>
      <c r="BG288" s="192" t="s">
        <v>64</v>
      </c>
      <c r="BH288" s="192" t="s">
        <v>64</v>
      </c>
      <c r="BI288" s="192" t="s">
        <v>64</v>
      </c>
      <c r="BJ288" s="192" t="s">
        <v>82</v>
      </c>
      <c r="BK288" s="192" t="s">
        <v>82</v>
      </c>
      <c r="BL288" s="192" t="s">
        <v>64</v>
      </c>
      <c r="BM288" s="192" t="s">
        <v>64</v>
      </c>
      <c r="BN288" s="192" t="s">
        <v>64</v>
      </c>
      <c r="BO288" s="192" t="s">
        <v>64</v>
      </c>
      <c r="BP288" s="192" t="s">
        <v>64</v>
      </c>
      <c r="BQ288" s="192" t="s">
        <v>64</v>
      </c>
      <c r="BR288" s="192" t="s">
        <v>64</v>
      </c>
      <c r="BS288" s="192" t="s">
        <v>64</v>
      </c>
      <c r="BT288" s="192" t="s">
        <v>64</v>
      </c>
      <c r="BU288" s="192" t="s">
        <v>64</v>
      </c>
      <c r="BV288" s="192" t="s">
        <v>64</v>
      </c>
      <c r="BW288" s="192" t="s">
        <v>64</v>
      </c>
      <c r="BX288" s="192" t="s">
        <v>64</v>
      </c>
      <c r="BY288" s="192" t="s">
        <v>64</v>
      </c>
      <c r="BZ288" s="192" t="s">
        <v>64</v>
      </c>
      <c r="CA288" s="192" t="s">
        <v>64</v>
      </c>
      <c r="CB288" s="192" t="s">
        <v>64</v>
      </c>
      <c r="CC288" s="192" t="s">
        <v>64</v>
      </c>
      <c r="CD288" s="192" t="s">
        <v>64</v>
      </c>
      <c r="CE288" s="192" t="s">
        <v>64</v>
      </c>
      <c r="CF288" s="192" t="s">
        <v>64</v>
      </c>
      <c r="CG288" s="192" t="s">
        <v>64</v>
      </c>
      <c r="CH288" s="192" t="s">
        <v>64</v>
      </c>
      <c r="CI288" s="192" t="s">
        <v>64</v>
      </c>
      <c r="CJ288" s="192" t="s">
        <v>64</v>
      </c>
      <c r="CK288" s="192" t="s">
        <v>64</v>
      </c>
      <c r="CL288" s="192" t="s">
        <v>64</v>
      </c>
      <c r="CM288" s="192" t="s">
        <v>64</v>
      </c>
      <c r="CN288" s="192" t="s">
        <v>64</v>
      </c>
      <c r="CO288" s="192" t="s">
        <v>64</v>
      </c>
      <c r="CP288" s="192" t="s">
        <v>64</v>
      </c>
      <c r="CQ288" s="192" t="s">
        <v>64</v>
      </c>
      <c r="CR288" s="192" t="s">
        <v>82</v>
      </c>
      <c r="CS288" s="192" t="s">
        <v>82</v>
      </c>
      <c r="CT288" s="192" t="s">
        <v>82</v>
      </c>
      <c r="CU288" s="192" t="s">
        <v>64</v>
      </c>
      <c r="CV288" s="192" t="s">
        <v>64</v>
      </c>
      <c r="CW288" s="192" t="s">
        <v>64</v>
      </c>
      <c r="CX288" s="192" t="s">
        <v>64</v>
      </c>
      <c r="CY288" s="192" t="s">
        <v>64</v>
      </c>
      <c r="CZ288" s="192" t="s">
        <v>64</v>
      </c>
      <c r="DA288" s="192" t="s">
        <v>64</v>
      </c>
      <c r="DB288" s="192" t="s">
        <v>64</v>
      </c>
      <c r="DC288" s="192" t="s">
        <v>64</v>
      </c>
      <c r="DD288" s="192" t="s">
        <v>64</v>
      </c>
      <c r="DE288" s="192" t="s">
        <v>64</v>
      </c>
      <c r="DF288" s="192" t="s">
        <v>64</v>
      </c>
      <c r="DG288" s="192" t="s">
        <v>64</v>
      </c>
      <c r="DH288" s="192" t="s">
        <v>64</v>
      </c>
      <c r="DI288" s="192" t="s">
        <v>64</v>
      </c>
      <c r="DJ288" s="192" t="s">
        <v>64</v>
      </c>
      <c r="DK288" s="192" t="s">
        <v>64</v>
      </c>
      <c r="DL288" s="192" t="s">
        <v>64</v>
      </c>
      <c r="DM288" s="192" t="s">
        <v>64</v>
      </c>
      <c r="DN288" s="192" t="s">
        <v>64</v>
      </c>
      <c r="DO288" s="192" t="s">
        <v>64</v>
      </c>
      <c r="DP288" s="192" t="s">
        <v>64</v>
      </c>
      <c r="DQ288" s="192" t="s">
        <v>64</v>
      </c>
      <c r="DR288" s="192" t="s">
        <v>82</v>
      </c>
      <c r="DS288" s="192" t="s">
        <v>82</v>
      </c>
      <c r="DT288" s="192" t="s">
        <v>64</v>
      </c>
      <c r="DU288" s="192" t="s">
        <v>64</v>
      </c>
      <c r="DV288" s="192" t="s">
        <v>64</v>
      </c>
      <c r="DW288" s="192" t="s">
        <v>64</v>
      </c>
      <c r="DX288" s="192" t="s">
        <v>64</v>
      </c>
      <c r="DY288" s="192" t="s">
        <v>64</v>
      </c>
      <c r="DZ288" s="192" t="s">
        <v>64</v>
      </c>
      <c r="EA288" s="192" t="s">
        <v>64</v>
      </c>
      <c r="EB288" s="192" t="s">
        <v>64</v>
      </c>
      <c r="EC288" s="192" t="s">
        <v>64</v>
      </c>
      <c r="ED288" s="192" t="s">
        <v>64</v>
      </c>
      <c r="EE288" s="192" t="s">
        <v>64</v>
      </c>
      <c r="EF288" s="192" t="s">
        <v>82</v>
      </c>
      <c r="EG288" s="192" t="s">
        <v>64</v>
      </c>
      <c r="EH288" s="192" t="s">
        <v>64</v>
      </c>
      <c r="EI288" s="192" t="s">
        <v>64</v>
      </c>
      <c r="EJ288" s="192" t="s">
        <v>64</v>
      </c>
      <c r="EK288" s="192" t="s">
        <v>64</v>
      </c>
      <c r="EL288" s="192" t="s">
        <v>64</v>
      </c>
      <c r="EM288" s="192" t="s">
        <v>64</v>
      </c>
      <c r="EN288" s="192" t="s">
        <v>64</v>
      </c>
      <c r="EO288" s="192" t="s">
        <v>64</v>
      </c>
      <c r="EP288" s="192" t="s">
        <v>64</v>
      </c>
      <c r="EQ288" s="192" t="s">
        <v>64</v>
      </c>
      <c r="ER288" s="192" t="s">
        <v>64</v>
      </c>
      <c r="ES288" s="192" t="s">
        <v>64</v>
      </c>
      <c r="ET288" s="192" t="s">
        <v>64</v>
      </c>
      <c r="EU288" s="192" t="s">
        <v>64</v>
      </c>
      <c r="EV288" s="192" t="s">
        <v>64</v>
      </c>
      <c r="EW288" s="192" t="s">
        <v>64</v>
      </c>
      <c r="EX288" s="192" t="s">
        <v>64</v>
      </c>
      <c r="EY288" s="192" t="s">
        <v>64</v>
      </c>
      <c r="EZ288" s="192" t="s">
        <v>64</v>
      </c>
      <c r="FA288" s="192" t="s">
        <v>64</v>
      </c>
      <c r="FB288" s="192" t="s">
        <v>64</v>
      </c>
      <c r="FC288" s="192" t="s">
        <v>64</v>
      </c>
      <c r="FD288" s="192" t="s">
        <v>64</v>
      </c>
      <c r="FE288" s="192" t="s">
        <v>64</v>
      </c>
      <c r="FF288" s="192" t="s">
        <v>64</v>
      </c>
      <c r="FG288" s="192" t="s">
        <v>64</v>
      </c>
      <c r="FH288" s="192" t="s">
        <v>64</v>
      </c>
      <c r="FI288" s="192" t="s">
        <v>64</v>
      </c>
      <c r="FJ288" s="192" t="s">
        <v>64</v>
      </c>
      <c r="FK288" s="192" t="s">
        <v>64</v>
      </c>
      <c r="FL288" s="192" t="s">
        <v>64</v>
      </c>
      <c r="FM288" s="192" t="s">
        <v>64</v>
      </c>
      <c r="FN288" s="192" t="s">
        <v>64</v>
      </c>
      <c r="FO288" s="192" t="s">
        <v>64</v>
      </c>
      <c r="FP288" s="192" t="s">
        <v>64</v>
      </c>
      <c r="FQ288" s="192" t="s">
        <v>64</v>
      </c>
      <c r="FR288" s="192" t="s">
        <v>64</v>
      </c>
      <c r="FS288" s="192" t="s">
        <v>64</v>
      </c>
      <c r="FT288" s="192" t="s">
        <v>64</v>
      </c>
      <c r="FU288" s="192" t="s">
        <v>64</v>
      </c>
      <c r="FV288" s="192" t="s">
        <v>64</v>
      </c>
      <c r="FW288" s="192" t="s">
        <v>64</v>
      </c>
      <c r="FX288" s="192" t="s">
        <v>64</v>
      </c>
      <c r="FY288" s="192" t="s">
        <v>64</v>
      </c>
      <c r="FZ288" s="192" t="s">
        <v>64</v>
      </c>
      <c r="GA288" s="192" t="s">
        <v>64</v>
      </c>
      <c r="GB288" s="192" t="s">
        <v>64</v>
      </c>
      <c r="GC288" s="192" t="s">
        <v>64</v>
      </c>
      <c r="GD288" s="192" t="s">
        <v>64</v>
      </c>
      <c r="GE288" s="192" t="s">
        <v>64</v>
      </c>
      <c r="GF288" s="192" t="s">
        <v>64</v>
      </c>
      <c r="GG288" s="192" t="s">
        <v>64</v>
      </c>
      <c r="GH288" s="192" t="s">
        <v>64</v>
      </c>
      <c r="GI288" s="192" t="s">
        <v>64</v>
      </c>
      <c r="GJ288" s="192" t="s">
        <v>64</v>
      </c>
      <c r="GK288" s="192" t="s">
        <v>64</v>
      </c>
      <c r="GL288" s="192" t="s">
        <v>64</v>
      </c>
      <c r="GM288" s="192" t="s">
        <v>64</v>
      </c>
      <c r="GN288" s="192" t="s">
        <v>82</v>
      </c>
      <c r="GO288" s="192" t="s">
        <v>64</v>
      </c>
      <c r="GP288" s="192" t="s">
        <v>64</v>
      </c>
      <c r="GQ288" s="192" t="s">
        <v>64</v>
      </c>
      <c r="GR288" s="192" t="s">
        <v>64</v>
      </c>
      <c r="GS288" s="192" t="s">
        <v>64</v>
      </c>
      <c r="GT288" s="192" t="s">
        <v>82</v>
      </c>
      <c r="GU288" s="192" t="s">
        <v>64</v>
      </c>
      <c r="GV288" s="192" t="s">
        <v>64</v>
      </c>
      <c r="GW288" s="192" t="s">
        <v>64</v>
      </c>
      <c r="GX288" s="192" t="s">
        <v>64</v>
      </c>
      <c r="GY288" s="192" t="s">
        <v>64</v>
      </c>
      <c r="GZ288" s="192" t="s">
        <v>64</v>
      </c>
      <c r="HA288" s="192" t="s">
        <v>64</v>
      </c>
      <c r="HB288" s="192" t="s">
        <v>64</v>
      </c>
      <c r="HC288" s="192" t="s">
        <v>82</v>
      </c>
      <c r="HD288" s="192" t="s">
        <v>64</v>
      </c>
      <c r="HE288" s="192" t="s">
        <v>64</v>
      </c>
      <c r="HF288" s="192" t="s">
        <v>64</v>
      </c>
      <c r="HG288" s="192" t="s">
        <v>64</v>
      </c>
      <c r="HH288" s="192" t="s">
        <v>64</v>
      </c>
      <c r="HI288" s="192" t="s">
        <v>64</v>
      </c>
      <c r="HJ288" s="192" t="s">
        <v>64</v>
      </c>
      <c r="HK288" s="192" t="s">
        <v>64</v>
      </c>
      <c r="HL288" s="192" t="s">
        <v>64</v>
      </c>
      <c r="HM288" s="192" t="s">
        <v>64</v>
      </c>
      <c r="HN288" s="192" t="s">
        <v>82</v>
      </c>
      <c r="HO288" s="192" t="s">
        <v>64</v>
      </c>
      <c r="HP288" s="192" t="s">
        <v>82</v>
      </c>
      <c r="HQ288" s="192" t="s">
        <v>82</v>
      </c>
      <c r="HR288" s="192" t="s">
        <v>82</v>
      </c>
      <c r="HS288" s="192" t="s">
        <v>64</v>
      </c>
      <c r="HT288" s="192" t="s">
        <v>64</v>
      </c>
      <c r="HU288" s="192" t="s">
        <v>64</v>
      </c>
      <c r="HV288" s="192" t="s">
        <v>64</v>
      </c>
      <c r="HW288" s="192" t="s">
        <v>64</v>
      </c>
      <c r="HX288" s="192" t="s">
        <v>64</v>
      </c>
      <c r="HY288" s="192" t="s">
        <v>64</v>
      </c>
      <c r="HZ288" s="192" t="s">
        <v>64</v>
      </c>
      <c r="IA288" s="192" t="s">
        <v>64</v>
      </c>
      <c r="IB288" s="192" t="s">
        <v>64</v>
      </c>
      <c r="IC288" s="192" t="s">
        <v>64</v>
      </c>
      <c r="ID288" s="192" t="s">
        <v>64</v>
      </c>
      <c r="IE288" s="192" t="s">
        <v>64</v>
      </c>
      <c r="IF288" s="192" t="s">
        <v>64</v>
      </c>
      <c r="IG288" s="192" t="s">
        <v>64</v>
      </c>
      <c r="IH288" s="192" t="s">
        <v>64</v>
      </c>
      <c r="II288" s="192" t="s">
        <v>64</v>
      </c>
      <c r="IJ288" s="192" t="s">
        <v>64</v>
      </c>
      <c r="IK288" s="192" t="s">
        <v>64</v>
      </c>
      <c r="IL288" s="192" t="s">
        <v>64</v>
      </c>
      <c r="IM288" s="192" t="s">
        <v>490</v>
      </c>
      <c r="IN288" s="192" t="s">
        <v>83</v>
      </c>
      <c r="IO288" s="192" t="s">
        <v>489</v>
      </c>
      <c r="IP288" s="192" t="s">
        <v>487</v>
      </c>
      <c r="IQ288" s="192" t="s">
        <v>82</v>
      </c>
      <c r="IR288" s="192" t="s">
        <v>82</v>
      </c>
    </row>
    <row r="289" spans="1:252">
      <c r="A289" s="209" t="str">
        <f t="shared" si="4"/>
        <v>Report</v>
      </c>
      <c r="B289" s="192">
        <v>134940</v>
      </c>
      <c r="C289" s="192">
        <v>8826053</v>
      </c>
      <c r="D289" s="192" t="s">
        <v>1475</v>
      </c>
      <c r="E289" s="192" t="s">
        <v>778</v>
      </c>
      <c r="F289" s="192" t="s">
        <v>533</v>
      </c>
      <c r="G289" s="192" t="s">
        <v>533</v>
      </c>
      <c r="H289" s="192" t="s">
        <v>1370</v>
      </c>
      <c r="I289" s="192" t="s">
        <v>1476</v>
      </c>
      <c r="J289" s="192" t="s">
        <v>781</v>
      </c>
      <c r="K289" s="192" t="s">
        <v>781</v>
      </c>
      <c r="L289" s="192" t="s">
        <v>782</v>
      </c>
      <c r="M289" s="192" t="s">
        <v>783</v>
      </c>
      <c r="N289" s="210" t="s">
        <v>784</v>
      </c>
      <c r="O289" s="211">
        <v>10046986</v>
      </c>
      <c r="P289" s="196">
        <v>43221</v>
      </c>
      <c r="Q289" s="196">
        <v>43223</v>
      </c>
      <c r="R289" s="196">
        <v>43264</v>
      </c>
      <c r="S289" s="192" t="s">
        <v>4430</v>
      </c>
      <c r="T289" s="192" t="s">
        <v>786</v>
      </c>
      <c r="U289" s="192">
        <v>2</v>
      </c>
      <c r="V289" s="192">
        <v>2</v>
      </c>
      <c r="W289" s="192">
        <v>2</v>
      </c>
      <c r="X289" s="192">
        <v>2</v>
      </c>
      <c r="Y289" s="192">
        <v>2</v>
      </c>
      <c r="Z289" s="192" t="s">
        <v>783</v>
      </c>
      <c r="AA289" s="192">
        <v>0</v>
      </c>
      <c r="AB289" s="192" t="s">
        <v>489</v>
      </c>
      <c r="AC289" s="192" t="s">
        <v>487</v>
      </c>
      <c r="AD289" s="192" t="s">
        <v>783</v>
      </c>
      <c r="AE289" s="192" t="s">
        <v>783</v>
      </c>
      <c r="AF289" s="192" t="s">
        <v>783</v>
      </c>
      <c r="AG289" s="192" t="s">
        <v>783</v>
      </c>
      <c r="AH289" s="192" t="s">
        <v>783</v>
      </c>
      <c r="AI289" s="192" t="s">
        <v>783</v>
      </c>
      <c r="AJ289" s="192" t="s">
        <v>783</v>
      </c>
      <c r="AK289" s="192" t="s">
        <v>787</v>
      </c>
      <c r="AL289" s="192" t="s">
        <v>64</v>
      </c>
      <c r="AM289" s="192" t="s">
        <v>64</v>
      </c>
      <c r="AN289" s="192" t="s">
        <v>64</v>
      </c>
      <c r="AO289" s="192" t="s">
        <v>64</v>
      </c>
      <c r="AP289" s="192" t="s">
        <v>64</v>
      </c>
      <c r="AQ289" s="192" t="s">
        <v>64</v>
      </c>
      <c r="AR289" s="192" t="s">
        <v>64</v>
      </c>
      <c r="AS289" s="192" t="s">
        <v>64</v>
      </c>
      <c r="AT289" s="192" t="s">
        <v>64</v>
      </c>
      <c r="AU289" s="192" t="s">
        <v>64</v>
      </c>
      <c r="AV289" s="192" t="s">
        <v>64</v>
      </c>
      <c r="AW289" s="192" t="s">
        <v>64</v>
      </c>
      <c r="AX289" s="192" t="s">
        <v>64</v>
      </c>
      <c r="AY289" s="192" t="s">
        <v>64</v>
      </c>
      <c r="AZ289" s="192" t="s">
        <v>64</v>
      </c>
      <c r="BA289" s="192" t="s">
        <v>64</v>
      </c>
      <c r="BB289" s="192" t="s">
        <v>82</v>
      </c>
      <c r="BC289" s="192" t="s">
        <v>64</v>
      </c>
      <c r="BD289" s="192" t="s">
        <v>64</v>
      </c>
      <c r="BE289" s="192" t="s">
        <v>64</v>
      </c>
      <c r="BF289" s="192" t="s">
        <v>64</v>
      </c>
      <c r="BG289" s="192" t="s">
        <v>64</v>
      </c>
      <c r="BH289" s="192" t="s">
        <v>64</v>
      </c>
      <c r="BI289" s="192" t="s">
        <v>64</v>
      </c>
      <c r="BJ289" s="192" t="s">
        <v>82</v>
      </c>
      <c r="BK289" s="192" t="s">
        <v>64</v>
      </c>
      <c r="BL289" s="192" t="s">
        <v>64</v>
      </c>
      <c r="BM289" s="192" t="s">
        <v>64</v>
      </c>
      <c r="BN289" s="192" t="s">
        <v>64</v>
      </c>
      <c r="BO289" s="192" t="s">
        <v>64</v>
      </c>
      <c r="BP289" s="192" t="s">
        <v>64</v>
      </c>
      <c r="BQ289" s="192" t="s">
        <v>64</v>
      </c>
      <c r="BR289" s="192" t="s">
        <v>64</v>
      </c>
      <c r="BS289" s="192" t="s">
        <v>64</v>
      </c>
      <c r="BT289" s="192" t="s">
        <v>64</v>
      </c>
      <c r="BU289" s="192" t="s">
        <v>64</v>
      </c>
      <c r="BV289" s="192" t="s">
        <v>64</v>
      </c>
      <c r="BW289" s="192" t="s">
        <v>64</v>
      </c>
      <c r="BX289" s="192" t="s">
        <v>64</v>
      </c>
      <c r="BY289" s="192" t="s">
        <v>64</v>
      </c>
      <c r="BZ289" s="192" t="s">
        <v>64</v>
      </c>
      <c r="CA289" s="192" t="s">
        <v>64</v>
      </c>
      <c r="CB289" s="192" t="s">
        <v>64</v>
      </c>
      <c r="CC289" s="192" t="s">
        <v>64</v>
      </c>
      <c r="CD289" s="192" t="s">
        <v>64</v>
      </c>
      <c r="CE289" s="192" t="s">
        <v>64</v>
      </c>
      <c r="CF289" s="192" t="s">
        <v>64</v>
      </c>
      <c r="CG289" s="192" t="s">
        <v>64</v>
      </c>
      <c r="CH289" s="192" t="s">
        <v>64</v>
      </c>
      <c r="CI289" s="192" t="s">
        <v>64</v>
      </c>
      <c r="CJ289" s="192" t="s">
        <v>64</v>
      </c>
      <c r="CK289" s="192" t="s">
        <v>64</v>
      </c>
      <c r="CL289" s="192" t="s">
        <v>64</v>
      </c>
      <c r="CM289" s="192" t="s">
        <v>64</v>
      </c>
      <c r="CN289" s="192" t="s">
        <v>64</v>
      </c>
      <c r="CO289" s="192" t="s">
        <v>64</v>
      </c>
      <c r="CP289" s="192" t="s">
        <v>64</v>
      </c>
      <c r="CQ289" s="192" t="s">
        <v>64</v>
      </c>
      <c r="CR289" s="192" t="s">
        <v>64</v>
      </c>
      <c r="CS289" s="192" t="s">
        <v>82</v>
      </c>
      <c r="CT289" s="192" t="s">
        <v>82</v>
      </c>
      <c r="CU289" s="192" t="s">
        <v>64</v>
      </c>
      <c r="CV289" s="192" t="s">
        <v>64</v>
      </c>
      <c r="CW289" s="192" t="s">
        <v>64</v>
      </c>
      <c r="CX289" s="192" t="s">
        <v>64</v>
      </c>
      <c r="CY289" s="192" t="s">
        <v>64</v>
      </c>
      <c r="CZ289" s="192" t="s">
        <v>64</v>
      </c>
      <c r="DA289" s="192" t="s">
        <v>64</v>
      </c>
      <c r="DB289" s="192" t="s">
        <v>64</v>
      </c>
      <c r="DC289" s="192" t="s">
        <v>64</v>
      </c>
      <c r="DD289" s="192" t="s">
        <v>64</v>
      </c>
      <c r="DE289" s="192" t="s">
        <v>64</v>
      </c>
      <c r="DF289" s="192" t="s">
        <v>64</v>
      </c>
      <c r="DG289" s="192" t="s">
        <v>64</v>
      </c>
      <c r="DH289" s="192" t="s">
        <v>64</v>
      </c>
      <c r="DI289" s="192" t="s">
        <v>64</v>
      </c>
      <c r="DJ289" s="192" t="s">
        <v>64</v>
      </c>
      <c r="DK289" s="192" t="s">
        <v>64</v>
      </c>
      <c r="DL289" s="192" t="s">
        <v>64</v>
      </c>
      <c r="DM289" s="192" t="s">
        <v>64</v>
      </c>
      <c r="DN289" s="192" t="s">
        <v>64</v>
      </c>
      <c r="DO289" s="192" t="s">
        <v>64</v>
      </c>
      <c r="DP289" s="192" t="s">
        <v>64</v>
      </c>
      <c r="DQ289" s="192" t="s">
        <v>64</v>
      </c>
      <c r="DR289" s="192" t="s">
        <v>82</v>
      </c>
      <c r="DS289" s="192" t="s">
        <v>64</v>
      </c>
      <c r="DT289" s="192" t="s">
        <v>82</v>
      </c>
      <c r="DU289" s="192" t="s">
        <v>82</v>
      </c>
      <c r="DV289" s="192" t="s">
        <v>82</v>
      </c>
      <c r="DW289" s="192" t="s">
        <v>82</v>
      </c>
      <c r="DX289" s="192" t="s">
        <v>82</v>
      </c>
      <c r="DY289" s="192" t="s">
        <v>82</v>
      </c>
      <c r="DZ289" s="192" t="s">
        <v>82</v>
      </c>
      <c r="EA289" s="192" t="s">
        <v>82</v>
      </c>
      <c r="EB289" s="192" t="s">
        <v>82</v>
      </c>
      <c r="EC289" s="192" t="s">
        <v>64</v>
      </c>
      <c r="ED289" s="192" t="s">
        <v>64</v>
      </c>
      <c r="EE289" s="192" t="s">
        <v>64</v>
      </c>
      <c r="EF289" s="192" t="s">
        <v>82</v>
      </c>
      <c r="EG289" s="192" t="s">
        <v>82</v>
      </c>
      <c r="EH289" s="192" t="s">
        <v>64</v>
      </c>
      <c r="EI289" s="192" t="s">
        <v>64</v>
      </c>
      <c r="EJ289" s="192" t="s">
        <v>64</v>
      </c>
      <c r="EK289" s="192" t="s">
        <v>64</v>
      </c>
      <c r="EL289" s="192" t="s">
        <v>64</v>
      </c>
      <c r="EM289" s="192" t="s">
        <v>64</v>
      </c>
      <c r="EN289" s="192" t="s">
        <v>64</v>
      </c>
      <c r="EO289" s="192" t="s">
        <v>82</v>
      </c>
      <c r="EP289" s="192" t="s">
        <v>82</v>
      </c>
      <c r="EQ289" s="192" t="s">
        <v>64</v>
      </c>
      <c r="ER289" s="192" t="s">
        <v>64</v>
      </c>
      <c r="ES289" s="192" t="s">
        <v>64</v>
      </c>
      <c r="ET289" s="192" t="s">
        <v>64</v>
      </c>
      <c r="EU289" s="192" t="s">
        <v>64</v>
      </c>
      <c r="EV289" s="192" t="s">
        <v>64</v>
      </c>
      <c r="EW289" s="192" t="s">
        <v>64</v>
      </c>
      <c r="EX289" s="192" t="s">
        <v>64</v>
      </c>
      <c r="EY289" s="192" t="s">
        <v>64</v>
      </c>
      <c r="EZ289" s="192" t="s">
        <v>64</v>
      </c>
      <c r="FA289" s="192" t="s">
        <v>64</v>
      </c>
      <c r="FB289" s="192" t="s">
        <v>64</v>
      </c>
      <c r="FC289" s="192" t="s">
        <v>64</v>
      </c>
      <c r="FD289" s="192" t="s">
        <v>64</v>
      </c>
      <c r="FE289" s="192" t="s">
        <v>82</v>
      </c>
      <c r="FF289" s="192" t="s">
        <v>82</v>
      </c>
      <c r="FG289" s="192" t="s">
        <v>82</v>
      </c>
      <c r="FH289" s="192" t="s">
        <v>82</v>
      </c>
      <c r="FI289" s="192" t="s">
        <v>82</v>
      </c>
      <c r="FJ289" s="192" t="s">
        <v>82</v>
      </c>
      <c r="FK289" s="192" t="s">
        <v>82</v>
      </c>
      <c r="FL289" s="192" t="s">
        <v>82</v>
      </c>
      <c r="FM289" s="192" t="s">
        <v>83</v>
      </c>
      <c r="FN289" s="192" t="s">
        <v>82</v>
      </c>
      <c r="FO289" s="192" t="s">
        <v>64</v>
      </c>
      <c r="FP289" s="192" t="s">
        <v>64</v>
      </c>
      <c r="FQ289" s="192" t="s">
        <v>64</v>
      </c>
      <c r="FR289" s="192" t="s">
        <v>64</v>
      </c>
      <c r="FS289" s="192" t="s">
        <v>64</v>
      </c>
      <c r="FT289" s="192" t="s">
        <v>64</v>
      </c>
      <c r="FU289" s="192" t="s">
        <v>64</v>
      </c>
      <c r="FV289" s="192" t="s">
        <v>64</v>
      </c>
      <c r="FW289" s="192" t="s">
        <v>64</v>
      </c>
      <c r="FX289" s="192" t="s">
        <v>82</v>
      </c>
      <c r="FY289" s="192" t="s">
        <v>64</v>
      </c>
      <c r="FZ289" s="192" t="s">
        <v>64</v>
      </c>
      <c r="GA289" s="192" t="s">
        <v>64</v>
      </c>
      <c r="GB289" s="192" t="s">
        <v>64</v>
      </c>
      <c r="GC289" s="192" t="s">
        <v>64</v>
      </c>
      <c r="GD289" s="192" t="s">
        <v>64</v>
      </c>
      <c r="GE289" s="192" t="s">
        <v>64</v>
      </c>
      <c r="GF289" s="192" t="s">
        <v>64</v>
      </c>
      <c r="GG289" s="192" t="s">
        <v>64</v>
      </c>
      <c r="GH289" s="192" t="s">
        <v>64</v>
      </c>
      <c r="GI289" s="192" t="s">
        <v>64</v>
      </c>
      <c r="GJ289" s="192" t="s">
        <v>64</v>
      </c>
      <c r="GK289" s="192" t="s">
        <v>64</v>
      </c>
      <c r="GL289" s="192" t="s">
        <v>64</v>
      </c>
      <c r="GM289" s="192" t="s">
        <v>64</v>
      </c>
      <c r="GN289" s="192" t="s">
        <v>82</v>
      </c>
      <c r="GO289" s="192" t="s">
        <v>64</v>
      </c>
      <c r="GP289" s="192" t="s">
        <v>64</v>
      </c>
      <c r="GQ289" s="192" t="s">
        <v>64</v>
      </c>
      <c r="GR289" s="192" t="s">
        <v>64</v>
      </c>
      <c r="GS289" s="192" t="s">
        <v>64</v>
      </c>
      <c r="GT289" s="192" t="s">
        <v>64</v>
      </c>
      <c r="GU289" s="192" t="s">
        <v>64</v>
      </c>
      <c r="GV289" s="192" t="s">
        <v>64</v>
      </c>
      <c r="GW289" s="192" t="s">
        <v>64</v>
      </c>
      <c r="GX289" s="192" t="s">
        <v>64</v>
      </c>
      <c r="GY289" s="192" t="s">
        <v>64</v>
      </c>
      <c r="GZ289" s="192" t="s">
        <v>64</v>
      </c>
      <c r="HA289" s="192" t="s">
        <v>64</v>
      </c>
      <c r="HB289" s="192" t="s">
        <v>64</v>
      </c>
      <c r="HC289" s="192" t="s">
        <v>64</v>
      </c>
      <c r="HD289" s="192" t="s">
        <v>64</v>
      </c>
      <c r="HE289" s="192" t="s">
        <v>82</v>
      </c>
      <c r="HF289" s="192" t="s">
        <v>64</v>
      </c>
      <c r="HG289" s="192" t="s">
        <v>64</v>
      </c>
      <c r="HH289" s="192" t="s">
        <v>64</v>
      </c>
      <c r="HI289" s="192" t="s">
        <v>64</v>
      </c>
      <c r="HJ289" s="192" t="s">
        <v>64</v>
      </c>
      <c r="HK289" s="192" t="s">
        <v>64</v>
      </c>
      <c r="HL289" s="192" t="s">
        <v>85</v>
      </c>
      <c r="HM289" s="192" t="s">
        <v>64</v>
      </c>
      <c r="HN289" s="192" t="s">
        <v>64</v>
      </c>
      <c r="HO289" s="192" t="s">
        <v>82</v>
      </c>
      <c r="HP289" s="192" t="s">
        <v>82</v>
      </c>
      <c r="HQ289" s="192" t="s">
        <v>82</v>
      </c>
      <c r="HR289" s="192" t="s">
        <v>82</v>
      </c>
      <c r="HS289" s="192" t="s">
        <v>64</v>
      </c>
      <c r="HT289" s="192" t="s">
        <v>64</v>
      </c>
      <c r="HU289" s="192" t="s">
        <v>64</v>
      </c>
      <c r="HV289" s="192" t="s">
        <v>64</v>
      </c>
      <c r="HW289" s="192" t="s">
        <v>64</v>
      </c>
      <c r="HX289" s="192" t="s">
        <v>64</v>
      </c>
      <c r="HY289" s="192" t="s">
        <v>64</v>
      </c>
      <c r="HZ289" s="192" t="s">
        <v>64</v>
      </c>
      <c r="IA289" s="192" t="s">
        <v>64</v>
      </c>
      <c r="IB289" s="192" t="s">
        <v>64</v>
      </c>
      <c r="IC289" s="192" t="s">
        <v>64</v>
      </c>
      <c r="ID289" s="192" t="s">
        <v>64</v>
      </c>
      <c r="IE289" s="192" t="s">
        <v>64</v>
      </c>
      <c r="IF289" s="192" t="s">
        <v>64</v>
      </c>
      <c r="IG289" s="192" t="s">
        <v>64</v>
      </c>
      <c r="IH289" s="192" t="s">
        <v>64</v>
      </c>
      <c r="II289" s="192" t="s">
        <v>64</v>
      </c>
      <c r="IJ289" s="192" t="s">
        <v>64</v>
      </c>
      <c r="IK289" s="192" t="s">
        <v>64</v>
      </c>
      <c r="IL289" s="192" t="s">
        <v>64</v>
      </c>
      <c r="IM289" s="192" t="s">
        <v>490</v>
      </c>
      <c r="IN289" s="192" t="s">
        <v>83</v>
      </c>
      <c r="IO289" s="192" t="s">
        <v>84</v>
      </c>
      <c r="IP289" s="192" t="s">
        <v>487</v>
      </c>
      <c r="IQ289" s="192" t="s">
        <v>64</v>
      </c>
      <c r="IR289" s="192" t="s">
        <v>82</v>
      </c>
    </row>
    <row r="290" spans="1:252">
      <c r="A290" s="209" t="str">
        <f t="shared" si="4"/>
        <v>Report</v>
      </c>
      <c r="B290" s="192">
        <v>135001</v>
      </c>
      <c r="C290" s="192">
        <v>3926011</v>
      </c>
      <c r="D290" s="192" t="s">
        <v>1477</v>
      </c>
      <c r="E290" s="192" t="s">
        <v>778</v>
      </c>
      <c r="F290" s="192" t="s">
        <v>530</v>
      </c>
      <c r="G290" s="192" t="s">
        <v>873</v>
      </c>
      <c r="H290" s="192" t="s">
        <v>1478</v>
      </c>
      <c r="I290" s="192" t="s">
        <v>1479</v>
      </c>
      <c r="J290" s="192" t="s">
        <v>781</v>
      </c>
      <c r="K290" s="192" t="s">
        <v>781</v>
      </c>
      <c r="L290" s="192" t="s">
        <v>782</v>
      </c>
      <c r="M290" s="192" t="s">
        <v>783</v>
      </c>
      <c r="N290" s="210" t="s">
        <v>784</v>
      </c>
      <c r="O290" s="211">
        <v>10046964</v>
      </c>
      <c r="P290" s="196">
        <v>43277</v>
      </c>
      <c r="Q290" s="196">
        <v>43279</v>
      </c>
      <c r="R290" s="196">
        <v>43304</v>
      </c>
      <c r="S290" s="192" t="s">
        <v>785</v>
      </c>
      <c r="T290" s="192" t="s">
        <v>786</v>
      </c>
      <c r="U290" s="192">
        <v>3</v>
      </c>
      <c r="V290" s="192">
        <v>3</v>
      </c>
      <c r="W290" s="192">
        <v>2</v>
      </c>
      <c r="X290" s="192">
        <v>3</v>
      </c>
      <c r="Y290" s="192">
        <v>2</v>
      </c>
      <c r="Z290" s="192" t="s">
        <v>783</v>
      </c>
      <c r="AA290" s="192" t="s">
        <v>783</v>
      </c>
      <c r="AB290" s="192" t="s">
        <v>489</v>
      </c>
      <c r="AC290" s="192" t="s">
        <v>487</v>
      </c>
      <c r="AD290" s="192" t="s">
        <v>783</v>
      </c>
      <c r="AE290" s="192" t="s">
        <v>783</v>
      </c>
      <c r="AF290" s="192" t="s">
        <v>783</v>
      </c>
      <c r="AG290" s="192" t="s">
        <v>783</v>
      </c>
      <c r="AH290" s="192" t="s">
        <v>783</v>
      </c>
      <c r="AI290" s="192" t="s">
        <v>783</v>
      </c>
      <c r="AJ290" s="192" t="s">
        <v>783</v>
      </c>
      <c r="AK290" s="192" t="s">
        <v>791</v>
      </c>
      <c r="AL290" s="192" t="s">
        <v>64</v>
      </c>
      <c r="AM290" s="192" t="s">
        <v>64</v>
      </c>
      <c r="AN290" s="192" t="s">
        <v>792</v>
      </c>
      <c r="AO290" s="192" t="s">
        <v>64</v>
      </c>
      <c r="AP290" s="192" t="s">
        <v>64</v>
      </c>
      <c r="AQ290" s="192" t="s">
        <v>64</v>
      </c>
      <c r="AR290" s="192" t="s">
        <v>64</v>
      </c>
      <c r="AS290" s="192" t="s">
        <v>792</v>
      </c>
      <c r="AT290" s="192" t="s">
        <v>64</v>
      </c>
      <c r="AU290" s="192" t="s">
        <v>64</v>
      </c>
      <c r="AV290" s="192" t="s">
        <v>64</v>
      </c>
      <c r="AW290" s="192" t="s">
        <v>64</v>
      </c>
      <c r="AX290" s="192" t="s">
        <v>64</v>
      </c>
      <c r="AY290" s="192" t="s">
        <v>64</v>
      </c>
      <c r="AZ290" s="192" t="s">
        <v>64</v>
      </c>
      <c r="BA290" s="192" t="s">
        <v>64</v>
      </c>
      <c r="BB290" s="192" t="s">
        <v>82</v>
      </c>
      <c r="BC290" s="192" t="s">
        <v>64</v>
      </c>
      <c r="BD290" s="192" t="s">
        <v>64</v>
      </c>
      <c r="BE290" s="192" t="s">
        <v>64</v>
      </c>
      <c r="BF290" s="192" t="s">
        <v>64</v>
      </c>
      <c r="BG290" s="192" t="s">
        <v>64</v>
      </c>
      <c r="BH290" s="192" t="s">
        <v>64</v>
      </c>
      <c r="BI290" s="192" t="s">
        <v>64</v>
      </c>
      <c r="BJ290" s="192" t="s">
        <v>82</v>
      </c>
      <c r="BK290" s="192" t="s">
        <v>64</v>
      </c>
      <c r="BL290" s="192" t="s">
        <v>64</v>
      </c>
      <c r="BM290" s="192" t="s">
        <v>64</v>
      </c>
      <c r="BN290" s="192" t="s">
        <v>64</v>
      </c>
      <c r="BO290" s="192" t="s">
        <v>64</v>
      </c>
      <c r="BP290" s="192" t="s">
        <v>64</v>
      </c>
      <c r="BQ290" s="192" t="s">
        <v>64</v>
      </c>
      <c r="BR290" s="192" t="s">
        <v>64</v>
      </c>
      <c r="BS290" s="192" t="s">
        <v>64</v>
      </c>
      <c r="BT290" s="192" t="s">
        <v>64</v>
      </c>
      <c r="BU290" s="192" t="s">
        <v>64</v>
      </c>
      <c r="BV290" s="192" t="s">
        <v>64</v>
      </c>
      <c r="BW290" s="192" t="s">
        <v>64</v>
      </c>
      <c r="BX290" s="192" t="s">
        <v>64</v>
      </c>
      <c r="BY290" s="192" t="s">
        <v>64</v>
      </c>
      <c r="BZ290" s="192" t="s">
        <v>64</v>
      </c>
      <c r="CA290" s="192" t="s">
        <v>64</v>
      </c>
      <c r="CB290" s="192" t="s">
        <v>64</v>
      </c>
      <c r="CC290" s="192" t="s">
        <v>64</v>
      </c>
      <c r="CD290" s="192" t="s">
        <v>64</v>
      </c>
      <c r="CE290" s="192" t="s">
        <v>64</v>
      </c>
      <c r="CF290" s="192" t="s">
        <v>64</v>
      </c>
      <c r="CG290" s="192" t="s">
        <v>64</v>
      </c>
      <c r="CH290" s="192" t="s">
        <v>64</v>
      </c>
      <c r="CI290" s="192" t="s">
        <v>64</v>
      </c>
      <c r="CJ290" s="192" t="s">
        <v>64</v>
      </c>
      <c r="CK290" s="192" t="s">
        <v>64</v>
      </c>
      <c r="CL290" s="192" t="s">
        <v>64</v>
      </c>
      <c r="CM290" s="192" t="s">
        <v>64</v>
      </c>
      <c r="CN290" s="192" t="s">
        <v>64</v>
      </c>
      <c r="CO290" s="192" t="s">
        <v>64</v>
      </c>
      <c r="CP290" s="192" t="s">
        <v>64</v>
      </c>
      <c r="CQ290" s="192" t="s">
        <v>64</v>
      </c>
      <c r="CR290" s="192" t="s">
        <v>82</v>
      </c>
      <c r="CS290" s="192" t="s">
        <v>82</v>
      </c>
      <c r="CT290" s="192" t="s">
        <v>82</v>
      </c>
      <c r="CU290" s="192" t="s">
        <v>64</v>
      </c>
      <c r="CV290" s="192" t="s">
        <v>64</v>
      </c>
      <c r="CW290" s="192" t="s">
        <v>64</v>
      </c>
      <c r="CX290" s="192" t="s">
        <v>64</v>
      </c>
      <c r="CY290" s="192" t="s">
        <v>64</v>
      </c>
      <c r="CZ290" s="192" t="s">
        <v>64</v>
      </c>
      <c r="DA290" s="192" t="s">
        <v>64</v>
      </c>
      <c r="DB290" s="192" t="s">
        <v>64</v>
      </c>
      <c r="DC290" s="192" t="s">
        <v>64</v>
      </c>
      <c r="DD290" s="192" t="s">
        <v>65</v>
      </c>
      <c r="DE290" s="192" t="s">
        <v>64</v>
      </c>
      <c r="DF290" s="192" t="s">
        <v>64</v>
      </c>
      <c r="DG290" s="192" t="s">
        <v>64</v>
      </c>
      <c r="DH290" s="192" t="s">
        <v>64</v>
      </c>
      <c r="DI290" s="192" t="s">
        <v>64</v>
      </c>
      <c r="DJ290" s="192" t="s">
        <v>64</v>
      </c>
      <c r="DK290" s="192" t="s">
        <v>64</v>
      </c>
      <c r="DL290" s="192" t="s">
        <v>64</v>
      </c>
      <c r="DM290" s="192" t="s">
        <v>64</v>
      </c>
      <c r="DN290" s="192" t="s">
        <v>64</v>
      </c>
      <c r="DO290" s="192" t="s">
        <v>64</v>
      </c>
      <c r="DP290" s="192" t="s">
        <v>64</v>
      </c>
      <c r="DQ290" s="192" t="s">
        <v>64</v>
      </c>
      <c r="DR290" s="192" t="s">
        <v>82</v>
      </c>
      <c r="DS290" s="192" t="s">
        <v>64</v>
      </c>
      <c r="DT290" s="192" t="s">
        <v>82</v>
      </c>
      <c r="DU290" s="192" t="s">
        <v>82</v>
      </c>
      <c r="DV290" s="192" t="s">
        <v>82</v>
      </c>
      <c r="DW290" s="192" t="s">
        <v>82</v>
      </c>
      <c r="DX290" s="192" t="s">
        <v>82</v>
      </c>
      <c r="DY290" s="192" t="s">
        <v>82</v>
      </c>
      <c r="DZ290" s="192" t="s">
        <v>82</v>
      </c>
      <c r="EA290" s="192" t="s">
        <v>82</v>
      </c>
      <c r="EB290" s="192" t="s">
        <v>82</v>
      </c>
      <c r="EC290" s="192" t="s">
        <v>82</v>
      </c>
      <c r="ED290" s="192" t="s">
        <v>82</v>
      </c>
      <c r="EE290" s="192" t="s">
        <v>82</v>
      </c>
      <c r="EF290" s="192" t="s">
        <v>82</v>
      </c>
      <c r="EG290" s="192" t="s">
        <v>64</v>
      </c>
      <c r="EH290" s="192" t="s">
        <v>64</v>
      </c>
      <c r="EI290" s="192" t="s">
        <v>64</v>
      </c>
      <c r="EJ290" s="192" t="s">
        <v>64</v>
      </c>
      <c r="EK290" s="192" t="s">
        <v>64</v>
      </c>
      <c r="EL290" s="192" t="s">
        <v>64</v>
      </c>
      <c r="EM290" s="192" t="s">
        <v>64</v>
      </c>
      <c r="EN290" s="192" t="s">
        <v>64</v>
      </c>
      <c r="EO290" s="192" t="s">
        <v>64</v>
      </c>
      <c r="EP290" s="192" t="s">
        <v>64</v>
      </c>
      <c r="EQ290" s="192" t="s">
        <v>64</v>
      </c>
      <c r="ER290" s="192" t="s">
        <v>64</v>
      </c>
      <c r="ES290" s="192" t="s">
        <v>64</v>
      </c>
      <c r="ET290" s="192" t="s">
        <v>64</v>
      </c>
      <c r="EU290" s="192" t="s">
        <v>64</v>
      </c>
      <c r="EV290" s="192" t="s">
        <v>64</v>
      </c>
      <c r="EW290" s="192" t="s">
        <v>64</v>
      </c>
      <c r="EX290" s="192" t="s">
        <v>64</v>
      </c>
      <c r="EY290" s="192" t="s">
        <v>64</v>
      </c>
      <c r="EZ290" s="192" t="s">
        <v>64</v>
      </c>
      <c r="FA290" s="192" t="s">
        <v>64</v>
      </c>
      <c r="FB290" s="192" t="s">
        <v>64</v>
      </c>
      <c r="FC290" s="192" t="s">
        <v>64</v>
      </c>
      <c r="FD290" s="192" t="s">
        <v>64</v>
      </c>
      <c r="FE290" s="192" t="s">
        <v>82</v>
      </c>
      <c r="FF290" s="192" t="s">
        <v>82</v>
      </c>
      <c r="FG290" s="192" t="s">
        <v>82</v>
      </c>
      <c r="FH290" s="192" t="s">
        <v>82</v>
      </c>
      <c r="FI290" s="192" t="s">
        <v>82</v>
      </c>
      <c r="FJ290" s="192" t="s">
        <v>82</v>
      </c>
      <c r="FK290" s="192" t="s">
        <v>64</v>
      </c>
      <c r="FL290" s="192" t="s">
        <v>64</v>
      </c>
      <c r="FM290" s="192" t="s">
        <v>64</v>
      </c>
      <c r="FN290" s="192" t="s">
        <v>64</v>
      </c>
      <c r="FO290" s="192" t="s">
        <v>64</v>
      </c>
      <c r="FP290" s="192" t="s">
        <v>64</v>
      </c>
      <c r="FQ290" s="192" t="s">
        <v>64</v>
      </c>
      <c r="FR290" s="192" t="s">
        <v>64</v>
      </c>
      <c r="FS290" s="192" t="s">
        <v>64</v>
      </c>
      <c r="FT290" s="192" t="s">
        <v>64</v>
      </c>
      <c r="FU290" s="192" t="s">
        <v>64</v>
      </c>
      <c r="FV290" s="192" t="s">
        <v>82</v>
      </c>
      <c r="FW290" s="192" t="s">
        <v>64</v>
      </c>
      <c r="FX290" s="192" t="s">
        <v>64</v>
      </c>
      <c r="FY290" s="192" t="s">
        <v>64</v>
      </c>
      <c r="FZ290" s="192" t="s">
        <v>64</v>
      </c>
      <c r="GA290" s="192" t="s">
        <v>64</v>
      </c>
      <c r="GB290" s="192" t="s">
        <v>64</v>
      </c>
      <c r="GC290" s="192" t="s">
        <v>64</v>
      </c>
      <c r="GD290" s="192" t="s">
        <v>64</v>
      </c>
      <c r="GE290" s="192" t="s">
        <v>64</v>
      </c>
      <c r="GF290" s="192" t="s">
        <v>64</v>
      </c>
      <c r="GG290" s="192" t="s">
        <v>64</v>
      </c>
      <c r="GH290" s="192" t="s">
        <v>64</v>
      </c>
      <c r="GI290" s="192" t="s">
        <v>64</v>
      </c>
      <c r="GJ290" s="192" t="s">
        <v>64</v>
      </c>
      <c r="GK290" s="192" t="s">
        <v>64</v>
      </c>
      <c r="GL290" s="192" t="s">
        <v>64</v>
      </c>
      <c r="GM290" s="192" t="s">
        <v>64</v>
      </c>
      <c r="GN290" s="192" t="s">
        <v>82</v>
      </c>
      <c r="GO290" s="192" t="s">
        <v>64</v>
      </c>
      <c r="GP290" s="192" t="s">
        <v>64</v>
      </c>
      <c r="GQ290" s="192" t="s">
        <v>64</v>
      </c>
      <c r="GR290" s="192" t="s">
        <v>64</v>
      </c>
      <c r="GS290" s="192" t="s">
        <v>64</v>
      </c>
      <c r="GT290" s="192" t="s">
        <v>82</v>
      </c>
      <c r="GU290" s="192" t="s">
        <v>64</v>
      </c>
      <c r="GV290" s="192" t="s">
        <v>64</v>
      </c>
      <c r="GW290" s="192" t="s">
        <v>64</v>
      </c>
      <c r="GX290" s="192" t="s">
        <v>64</v>
      </c>
      <c r="GY290" s="192" t="s">
        <v>64</v>
      </c>
      <c r="GZ290" s="192" t="s">
        <v>64</v>
      </c>
      <c r="HA290" s="192" t="s">
        <v>64</v>
      </c>
      <c r="HB290" s="192" t="s">
        <v>64</v>
      </c>
      <c r="HC290" s="192" t="s">
        <v>64</v>
      </c>
      <c r="HD290" s="192" t="s">
        <v>82</v>
      </c>
      <c r="HE290" s="192" t="s">
        <v>64</v>
      </c>
      <c r="HF290" s="192" t="s">
        <v>64</v>
      </c>
      <c r="HG290" s="192" t="s">
        <v>64</v>
      </c>
      <c r="HH290" s="192" t="s">
        <v>64</v>
      </c>
      <c r="HI290" s="192" t="s">
        <v>64</v>
      </c>
      <c r="HJ290" s="192" t="s">
        <v>64</v>
      </c>
      <c r="HK290" s="192" t="s">
        <v>64</v>
      </c>
      <c r="HL290" s="192" t="s">
        <v>64</v>
      </c>
      <c r="HM290" s="192" t="s">
        <v>64</v>
      </c>
      <c r="HN290" s="192" t="s">
        <v>64</v>
      </c>
      <c r="HO290" s="192" t="s">
        <v>82</v>
      </c>
      <c r="HP290" s="192" t="s">
        <v>82</v>
      </c>
      <c r="HQ290" s="192" t="s">
        <v>82</v>
      </c>
      <c r="HR290" s="192" t="s">
        <v>82</v>
      </c>
      <c r="HS290" s="192" t="s">
        <v>64</v>
      </c>
      <c r="HT290" s="192" t="s">
        <v>64</v>
      </c>
      <c r="HU290" s="192" t="s">
        <v>64</v>
      </c>
      <c r="HV290" s="192" t="s">
        <v>64</v>
      </c>
      <c r="HW290" s="192" t="s">
        <v>64</v>
      </c>
      <c r="HX290" s="192" t="s">
        <v>64</v>
      </c>
      <c r="HY290" s="192" t="s">
        <v>64</v>
      </c>
      <c r="HZ290" s="192" t="s">
        <v>64</v>
      </c>
      <c r="IA290" s="192" t="s">
        <v>64</v>
      </c>
      <c r="IB290" s="192" t="s">
        <v>64</v>
      </c>
      <c r="IC290" s="192" t="s">
        <v>64</v>
      </c>
      <c r="ID290" s="192" t="s">
        <v>64</v>
      </c>
      <c r="IE290" s="192" t="s">
        <v>64</v>
      </c>
      <c r="IF290" s="192" t="s">
        <v>64</v>
      </c>
      <c r="IG290" s="192" t="s">
        <v>64</v>
      </c>
      <c r="IH290" s="192" t="s">
        <v>64</v>
      </c>
      <c r="II290" s="192" t="s">
        <v>65</v>
      </c>
      <c r="IJ290" s="192" t="s">
        <v>65</v>
      </c>
      <c r="IK290" s="192" t="s">
        <v>65</v>
      </c>
      <c r="IL290" s="192" t="s">
        <v>64</v>
      </c>
      <c r="IM290" s="192" t="s">
        <v>490</v>
      </c>
      <c r="IN290" s="192" t="s">
        <v>83</v>
      </c>
      <c r="IO290" s="192" t="s">
        <v>489</v>
      </c>
      <c r="IP290" s="192" t="s">
        <v>487</v>
      </c>
      <c r="IQ290" s="192" t="s">
        <v>82</v>
      </c>
      <c r="IR290" s="192" t="s">
        <v>82</v>
      </c>
    </row>
    <row r="291" spans="1:252">
      <c r="A291" s="209" t="str">
        <f t="shared" si="4"/>
        <v>Report</v>
      </c>
      <c r="B291" s="192">
        <v>141701</v>
      </c>
      <c r="C291" s="192">
        <v>2106007</v>
      </c>
      <c r="D291" s="192" t="s">
        <v>1480</v>
      </c>
      <c r="E291" s="192" t="s">
        <v>778</v>
      </c>
      <c r="F291" s="192" t="s">
        <v>534</v>
      </c>
      <c r="G291" s="192" t="s">
        <v>534</v>
      </c>
      <c r="H291" s="192" t="s">
        <v>1096</v>
      </c>
      <c r="I291" s="192" t="s">
        <v>1481</v>
      </c>
      <c r="J291" s="192" t="s">
        <v>781</v>
      </c>
      <c r="K291" s="192" t="s">
        <v>781</v>
      </c>
      <c r="L291" s="192" t="s">
        <v>782</v>
      </c>
      <c r="M291" s="192" t="s">
        <v>783</v>
      </c>
      <c r="N291" s="210" t="s">
        <v>784</v>
      </c>
      <c r="O291" s="211">
        <v>10048724</v>
      </c>
      <c r="P291" s="196">
        <v>43263</v>
      </c>
      <c r="Q291" s="196">
        <v>43265</v>
      </c>
      <c r="R291" s="196">
        <v>43287</v>
      </c>
      <c r="S291" s="192" t="s">
        <v>785</v>
      </c>
      <c r="T291" s="192" t="s">
        <v>786</v>
      </c>
      <c r="U291" s="192">
        <v>2</v>
      </c>
      <c r="V291" s="192">
        <v>2</v>
      </c>
      <c r="W291" s="192">
        <v>2</v>
      </c>
      <c r="X291" s="192">
        <v>2</v>
      </c>
      <c r="Y291" s="192">
        <v>2</v>
      </c>
      <c r="Z291" s="192" t="s">
        <v>783</v>
      </c>
      <c r="AA291" s="192" t="s">
        <v>783</v>
      </c>
      <c r="AB291" s="192" t="s">
        <v>489</v>
      </c>
      <c r="AC291" s="192" t="s">
        <v>487</v>
      </c>
      <c r="AD291" s="192" t="s">
        <v>783</v>
      </c>
      <c r="AE291" s="192" t="s">
        <v>783</v>
      </c>
      <c r="AF291" s="192" t="s">
        <v>783</v>
      </c>
      <c r="AG291" s="192" t="s">
        <v>783</v>
      </c>
      <c r="AH291" s="192" t="s">
        <v>783</v>
      </c>
      <c r="AI291" s="192" t="s">
        <v>783</v>
      </c>
      <c r="AJ291" s="192" t="s">
        <v>783</v>
      </c>
      <c r="AK291" s="192" t="s">
        <v>787</v>
      </c>
      <c r="AL291" s="192" t="s">
        <v>64</v>
      </c>
      <c r="AM291" s="192" t="s">
        <v>64</v>
      </c>
      <c r="AN291" s="192" t="s">
        <v>64</v>
      </c>
      <c r="AO291" s="192" t="s">
        <v>64</v>
      </c>
      <c r="AP291" s="192" t="s">
        <v>64</v>
      </c>
      <c r="AQ291" s="192" t="s">
        <v>64</v>
      </c>
      <c r="AR291" s="192" t="s">
        <v>64</v>
      </c>
      <c r="AS291" s="192" t="s">
        <v>64</v>
      </c>
      <c r="AT291" s="192" t="s">
        <v>64</v>
      </c>
      <c r="AU291" s="192" t="s">
        <v>64</v>
      </c>
      <c r="AV291" s="192" t="s">
        <v>64</v>
      </c>
      <c r="AW291" s="192" t="s">
        <v>64</v>
      </c>
      <c r="AX291" s="192" t="s">
        <v>64</v>
      </c>
      <c r="AY291" s="192" t="s">
        <v>64</v>
      </c>
      <c r="AZ291" s="192" t="s">
        <v>64</v>
      </c>
      <c r="BA291" s="192" t="s">
        <v>64</v>
      </c>
      <c r="BB291" s="192" t="s">
        <v>82</v>
      </c>
      <c r="BC291" s="192" t="s">
        <v>64</v>
      </c>
      <c r="BD291" s="192" t="s">
        <v>64</v>
      </c>
      <c r="BE291" s="192" t="s">
        <v>64</v>
      </c>
      <c r="BF291" s="192" t="s">
        <v>64</v>
      </c>
      <c r="BG291" s="192" t="s">
        <v>64</v>
      </c>
      <c r="BH291" s="192" t="s">
        <v>64</v>
      </c>
      <c r="BI291" s="192" t="s">
        <v>64</v>
      </c>
      <c r="BJ291" s="192" t="s">
        <v>82</v>
      </c>
      <c r="BK291" s="192" t="s">
        <v>82</v>
      </c>
      <c r="BL291" s="192" t="s">
        <v>64</v>
      </c>
      <c r="BM291" s="192" t="s">
        <v>64</v>
      </c>
      <c r="BN291" s="192" t="s">
        <v>64</v>
      </c>
      <c r="BO291" s="192" t="s">
        <v>64</v>
      </c>
      <c r="BP291" s="192" t="s">
        <v>64</v>
      </c>
      <c r="BQ291" s="192" t="s">
        <v>64</v>
      </c>
      <c r="BR291" s="192" t="s">
        <v>64</v>
      </c>
      <c r="BS291" s="192" t="s">
        <v>64</v>
      </c>
      <c r="BT291" s="192" t="s">
        <v>64</v>
      </c>
      <c r="BU291" s="192" t="s">
        <v>64</v>
      </c>
      <c r="BV291" s="192" t="s">
        <v>64</v>
      </c>
      <c r="BW291" s="192" t="s">
        <v>64</v>
      </c>
      <c r="BX291" s="192" t="s">
        <v>64</v>
      </c>
      <c r="BY291" s="192" t="s">
        <v>64</v>
      </c>
      <c r="BZ291" s="192" t="s">
        <v>64</v>
      </c>
      <c r="CA291" s="192" t="s">
        <v>64</v>
      </c>
      <c r="CB291" s="192" t="s">
        <v>64</v>
      </c>
      <c r="CC291" s="192" t="s">
        <v>64</v>
      </c>
      <c r="CD291" s="192" t="s">
        <v>64</v>
      </c>
      <c r="CE291" s="192" t="s">
        <v>64</v>
      </c>
      <c r="CF291" s="192" t="s">
        <v>64</v>
      </c>
      <c r="CG291" s="192" t="s">
        <v>64</v>
      </c>
      <c r="CH291" s="192" t="s">
        <v>64</v>
      </c>
      <c r="CI291" s="192" t="s">
        <v>64</v>
      </c>
      <c r="CJ291" s="192" t="s">
        <v>64</v>
      </c>
      <c r="CK291" s="192" t="s">
        <v>64</v>
      </c>
      <c r="CL291" s="192" t="s">
        <v>64</v>
      </c>
      <c r="CM291" s="192" t="s">
        <v>64</v>
      </c>
      <c r="CN291" s="192" t="s">
        <v>64</v>
      </c>
      <c r="CO291" s="192" t="s">
        <v>64</v>
      </c>
      <c r="CP291" s="192" t="s">
        <v>64</v>
      </c>
      <c r="CQ291" s="192" t="s">
        <v>64</v>
      </c>
      <c r="CR291" s="192" t="s">
        <v>82</v>
      </c>
      <c r="CS291" s="192" t="s">
        <v>82</v>
      </c>
      <c r="CT291" s="192" t="s">
        <v>82</v>
      </c>
      <c r="CU291" s="192" t="s">
        <v>64</v>
      </c>
      <c r="CV291" s="192" t="s">
        <v>64</v>
      </c>
      <c r="CW291" s="192" t="s">
        <v>64</v>
      </c>
      <c r="CX291" s="192" t="s">
        <v>64</v>
      </c>
      <c r="CY291" s="192" t="s">
        <v>64</v>
      </c>
      <c r="CZ291" s="192" t="s">
        <v>64</v>
      </c>
      <c r="DA291" s="192" t="s">
        <v>64</v>
      </c>
      <c r="DB291" s="192" t="s">
        <v>64</v>
      </c>
      <c r="DC291" s="192" t="s">
        <v>64</v>
      </c>
      <c r="DD291" s="192" t="s">
        <v>64</v>
      </c>
      <c r="DE291" s="192" t="s">
        <v>64</v>
      </c>
      <c r="DF291" s="192" t="s">
        <v>64</v>
      </c>
      <c r="DG291" s="192" t="s">
        <v>64</v>
      </c>
      <c r="DH291" s="192" t="s">
        <v>64</v>
      </c>
      <c r="DI291" s="192" t="s">
        <v>64</v>
      </c>
      <c r="DJ291" s="192" t="s">
        <v>64</v>
      </c>
      <c r="DK291" s="192" t="s">
        <v>64</v>
      </c>
      <c r="DL291" s="192" t="s">
        <v>64</v>
      </c>
      <c r="DM291" s="192" t="s">
        <v>64</v>
      </c>
      <c r="DN291" s="192" t="s">
        <v>64</v>
      </c>
      <c r="DO291" s="192" t="s">
        <v>64</v>
      </c>
      <c r="DP291" s="192" t="s">
        <v>64</v>
      </c>
      <c r="DQ291" s="192" t="s">
        <v>64</v>
      </c>
      <c r="DR291" s="192" t="s">
        <v>82</v>
      </c>
      <c r="DS291" s="192" t="s">
        <v>64</v>
      </c>
      <c r="DT291" s="192" t="s">
        <v>82</v>
      </c>
      <c r="DU291" s="192" t="s">
        <v>82</v>
      </c>
      <c r="DV291" s="192" t="s">
        <v>82</v>
      </c>
      <c r="DW291" s="192" t="s">
        <v>82</v>
      </c>
      <c r="DX291" s="192" t="s">
        <v>82</v>
      </c>
      <c r="DY291" s="192" t="s">
        <v>82</v>
      </c>
      <c r="DZ291" s="192" t="s">
        <v>82</v>
      </c>
      <c r="EA291" s="192" t="s">
        <v>82</v>
      </c>
      <c r="EB291" s="192" t="s">
        <v>82</v>
      </c>
      <c r="EC291" s="192" t="s">
        <v>82</v>
      </c>
      <c r="ED291" s="192" t="s">
        <v>82</v>
      </c>
      <c r="EE291" s="192" t="s">
        <v>82</v>
      </c>
      <c r="EF291" s="192" t="s">
        <v>82</v>
      </c>
      <c r="EG291" s="192" t="s">
        <v>82</v>
      </c>
      <c r="EH291" s="192" t="s">
        <v>82</v>
      </c>
      <c r="EI291" s="192" t="s">
        <v>82</v>
      </c>
      <c r="EJ291" s="192" t="s">
        <v>82</v>
      </c>
      <c r="EK291" s="192" t="s">
        <v>82</v>
      </c>
      <c r="EL291" s="192" t="s">
        <v>82</v>
      </c>
      <c r="EM291" s="192" t="s">
        <v>82</v>
      </c>
      <c r="EN291" s="192" t="s">
        <v>82</v>
      </c>
      <c r="EO291" s="192" t="s">
        <v>82</v>
      </c>
      <c r="EP291" s="192" t="s">
        <v>82</v>
      </c>
      <c r="EQ291" s="192" t="s">
        <v>64</v>
      </c>
      <c r="ER291" s="192" t="s">
        <v>64</v>
      </c>
      <c r="ES291" s="192" t="s">
        <v>64</v>
      </c>
      <c r="ET291" s="192" t="s">
        <v>64</v>
      </c>
      <c r="EU291" s="192" t="s">
        <v>64</v>
      </c>
      <c r="EV291" s="192" t="s">
        <v>64</v>
      </c>
      <c r="EW291" s="192" t="s">
        <v>64</v>
      </c>
      <c r="EX291" s="192" t="s">
        <v>64</v>
      </c>
      <c r="EY291" s="192" t="s">
        <v>64</v>
      </c>
      <c r="EZ291" s="192" t="s">
        <v>64</v>
      </c>
      <c r="FA291" s="192" t="s">
        <v>64</v>
      </c>
      <c r="FB291" s="192" t="s">
        <v>64</v>
      </c>
      <c r="FC291" s="192" t="s">
        <v>64</v>
      </c>
      <c r="FD291" s="192" t="s">
        <v>82</v>
      </c>
      <c r="FE291" s="192" t="s">
        <v>82</v>
      </c>
      <c r="FF291" s="192" t="s">
        <v>82</v>
      </c>
      <c r="FG291" s="192" t="s">
        <v>82</v>
      </c>
      <c r="FH291" s="192" t="s">
        <v>82</v>
      </c>
      <c r="FI291" s="192" t="s">
        <v>82</v>
      </c>
      <c r="FJ291" s="192" t="s">
        <v>82</v>
      </c>
      <c r="FK291" s="192" t="s">
        <v>82</v>
      </c>
      <c r="FL291" s="192" t="s">
        <v>82</v>
      </c>
      <c r="FM291" s="192" t="s">
        <v>83</v>
      </c>
      <c r="FN291" s="192" t="s">
        <v>82</v>
      </c>
      <c r="FO291" s="192" t="s">
        <v>64</v>
      </c>
      <c r="FP291" s="192" t="s">
        <v>64</v>
      </c>
      <c r="FQ291" s="192" t="s">
        <v>64</v>
      </c>
      <c r="FR291" s="192" t="s">
        <v>64</v>
      </c>
      <c r="FS291" s="192" t="s">
        <v>64</v>
      </c>
      <c r="FT291" s="192" t="s">
        <v>64</v>
      </c>
      <c r="FU291" s="192" t="s">
        <v>64</v>
      </c>
      <c r="FV291" s="192" t="s">
        <v>82</v>
      </c>
      <c r="FW291" s="192" t="s">
        <v>64</v>
      </c>
      <c r="FX291" s="192" t="s">
        <v>64</v>
      </c>
      <c r="FY291" s="192" t="s">
        <v>64</v>
      </c>
      <c r="FZ291" s="192" t="s">
        <v>64</v>
      </c>
      <c r="GA291" s="192" t="s">
        <v>64</v>
      </c>
      <c r="GB291" s="192" t="s">
        <v>64</v>
      </c>
      <c r="GC291" s="192" t="s">
        <v>64</v>
      </c>
      <c r="GD291" s="192" t="s">
        <v>64</v>
      </c>
      <c r="GE291" s="192" t="s">
        <v>64</v>
      </c>
      <c r="GF291" s="192" t="s">
        <v>64</v>
      </c>
      <c r="GG291" s="192" t="s">
        <v>64</v>
      </c>
      <c r="GH291" s="192" t="s">
        <v>64</v>
      </c>
      <c r="GI291" s="192" t="s">
        <v>64</v>
      </c>
      <c r="GJ291" s="192" t="s">
        <v>64</v>
      </c>
      <c r="GK291" s="192" t="s">
        <v>64</v>
      </c>
      <c r="GL291" s="192" t="s">
        <v>64</v>
      </c>
      <c r="GM291" s="192" t="s">
        <v>64</v>
      </c>
      <c r="GN291" s="192" t="s">
        <v>82</v>
      </c>
      <c r="GO291" s="192" t="s">
        <v>64</v>
      </c>
      <c r="GP291" s="192" t="s">
        <v>64</v>
      </c>
      <c r="GQ291" s="192" t="s">
        <v>64</v>
      </c>
      <c r="GR291" s="192" t="s">
        <v>64</v>
      </c>
      <c r="GS291" s="192" t="s">
        <v>64</v>
      </c>
      <c r="GT291" s="192" t="s">
        <v>82</v>
      </c>
      <c r="GU291" s="192" t="s">
        <v>64</v>
      </c>
      <c r="GV291" s="192" t="s">
        <v>64</v>
      </c>
      <c r="GW291" s="192" t="s">
        <v>64</v>
      </c>
      <c r="GX291" s="192" t="s">
        <v>64</v>
      </c>
      <c r="GY291" s="192" t="s">
        <v>64</v>
      </c>
      <c r="GZ291" s="192" t="s">
        <v>64</v>
      </c>
      <c r="HA291" s="192" t="s">
        <v>64</v>
      </c>
      <c r="HB291" s="192" t="s">
        <v>64</v>
      </c>
      <c r="HC291" s="192" t="s">
        <v>64</v>
      </c>
      <c r="HD291" s="192" t="s">
        <v>82</v>
      </c>
      <c r="HE291" s="192" t="s">
        <v>64</v>
      </c>
      <c r="HF291" s="192" t="s">
        <v>64</v>
      </c>
      <c r="HG291" s="192" t="s">
        <v>64</v>
      </c>
      <c r="HH291" s="192" t="s">
        <v>64</v>
      </c>
      <c r="HI291" s="192" t="s">
        <v>64</v>
      </c>
      <c r="HJ291" s="192" t="s">
        <v>64</v>
      </c>
      <c r="HK291" s="192" t="s">
        <v>64</v>
      </c>
      <c r="HL291" s="192" t="s">
        <v>64</v>
      </c>
      <c r="HM291" s="192" t="s">
        <v>64</v>
      </c>
      <c r="HN291" s="192" t="s">
        <v>64</v>
      </c>
      <c r="HO291" s="192" t="s">
        <v>82</v>
      </c>
      <c r="HP291" s="192" t="s">
        <v>82</v>
      </c>
      <c r="HQ291" s="192" t="s">
        <v>82</v>
      </c>
      <c r="HR291" s="192" t="s">
        <v>82</v>
      </c>
      <c r="HS291" s="192" t="s">
        <v>64</v>
      </c>
      <c r="HT291" s="192" t="s">
        <v>64</v>
      </c>
      <c r="HU291" s="192" t="s">
        <v>64</v>
      </c>
      <c r="HV291" s="192" t="s">
        <v>64</v>
      </c>
      <c r="HW291" s="192" t="s">
        <v>64</v>
      </c>
      <c r="HX291" s="192" t="s">
        <v>64</v>
      </c>
      <c r="HY291" s="192" t="s">
        <v>64</v>
      </c>
      <c r="HZ291" s="192" t="s">
        <v>64</v>
      </c>
      <c r="IA291" s="192" t="s">
        <v>64</v>
      </c>
      <c r="IB291" s="192" t="s">
        <v>64</v>
      </c>
      <c r="IC291" s="192" t="s">
        <v>64</v>
      </c>
      <c r="ID291" s="192" t="s">
        <v>64</v>
      </c>
      <c r="IE291" s="192" t="s">
        <v>64</v>
      </c>
      <c r="IF291" s="192" t="s">
        <v>64</v>
      </c>
      <c r="IG291" s="192" t="s">
        <v>64</v>
      </c>
      <c r="IH291" s="192" t="s">
        <v>64</v>
      </c>
      <c r="II291" s="192" t="s">
        <v>64</v>
      </c>
      <c r="IJ291" s="192" t="s">
        <v>64</v>
      </c>
      <c r="IK291" s="192" t="s">
        <v>64</v>
      </c>
      <c r="IL291" s="192" t="s">
        <v>64</v>
      </c>
      <c r="IM291" s="192" t="s">
        <v>490</v>
      </c>
      <c r="IN291" s="192" t="s">
        <v>83</v>
      </c>
      <c r="IO291" s="192" t="s">
        <v>489</v>
      </c>
      <c r="IP291" s="192" t="s">
        <v>487</v>
      </c>
      <c r="IQ291" s="192" t="s">
        <v>82</v>
      </c>
      <c r="IR291" s="192" t="s">
        <v>82</v>
      </c>
    </row>
    <row r="292" spans="1:252">
      <c r="A292" s="209" t="str">
        <f t="shared" si="4"/>
        <v>Report</v>
      </c>
      <c r="B292" s="192">
        <v>119845</v>
      </c>
      <c r="C292" s="192">
        <v>8886020</v>
      </c>
      <c r="D292" s="192" t="s">
        <v>1482</v>
      </c>
      <c r="E292" s="192" t="s">
        <v>778</v>
      </c>
      <c r="F292" s="192" t="s">
        <v>528</v>
      </c>
      <c r="G292" s="192" t="s">
        <v>528</v>
      </c>
      <c r="H292" s="192" t="s">
        <v>929</v>
      </c>
      <c r="I292" s="192" t="s">
        <v>1483</v>
      </c>
      <c r="J292" s="192" t="s">
        <v>781</v>
      </c>
      <c r="K292" s="192" t="s">
        <v>781</v>
      </c>
      <c r="L292" s="192" t="s">
        <v>782</v>
      </c>
      <c r="M292" s="192" t="s">
        <v>783</v>
      </c>
      <c r="N292" s="210" t="s">
        <v>784</v>
      </c>
      <c r="O292" s="211">
        <v>10038838</v>
      </c>
      <c r="P292" s="196">
        <v>43018</v>
      </c>
      <c r="Q292" s="196">
        <v>43020</v>
      </c>
      <c r="R292" s="196">
        <v>43068</v>
      </c>
      <c r="S292" s="192" t="s">
        <v>831</v>
      </c>
      <c r="T292" s="192" t="s">
        <v>786</v>
      </c>
      <c r="U292" s="192">
        <v>1</v>
      </c>
      <c r="V292" s="192">
        <v>1</v>
      </c>
      <c r="W292" s="192">
        <v>1</v>
      </c>
      <c r="X292" s="192">
        <v>1</v>
      </c>
      <c r="Y292" s="192">
        <v>1</v>
      </c>
      <c r="Z292" s="192" t="s">
        <v>783</v>
      </c>
      <c r="AA292" s="192">
        <v>1</v>
      </c>
      <c r="AB292" s="192" t="s">
        <v>489</v>
      </c>
      <c r="AC292" s="192" t="s">
        <v>487</v>
      </c>
      <c r="AD292" s="192" t="s">
        <v>783</v>
      </c>
      <c r="AE292" s="192" t="s">
        <v>783</v>
      </c>
      <c r="AF292" s="192" t="s">
        <v>783</v>
      </c>
      <c r="AG292" s="192" t="s">
        <v>783</v>
      </c>
      <c r="AH292" s="192" t="s">
        <v>783</v>
      </c>
      <c r="AI292" s="192" t="s">
        <v>783</v>
      </c>
      <c r="AJ292" s="192" t="s">
        <v>783</v>
      </c>
      <c r="AK292" s="192" t="s">
        <v>787</v>
      </c>
      <c r="AL292" s="192" t="s">
        <v>64</v>
      </c>
      <c r="AM292" s="192" t="s">
        <v>64</v>
      </c>
      <c r="AN292" s="192" t="s">
        <v>64</v>
      </c>
      <c r="AO292" s="192" t="s">
        <v>64</v>
      </c>
      <c r="AP292" s="192" t="s">
        <v>64</v>
      </c>
      <c r="AQ292" s="192" t="s">
        <v>64</v>
      </c>
      <c r="AR292" s="192" t="s">
        <v>64</v>
      </c>
      <c r="AS292" s="192" t="s">
        <v>64</v>
      </c>
      <c r="AT292" s="192" t="s">
        <v>64</v>
      </c>
      <c r="AU292" s="192" t="s">
        <v>64</v>
      </c>
      <c r="AV292" s="192" t="s">
        <v>64</v>
      </c>
      <c r="AW292" s="192" t="s">
        <v>64</v>
      </c>
      <c r="AX292" s="192" t="s">
        <v>64</v>
      </c>
      <c r="AY292" s="192" t="s">
        <v>64</v>
      </c>
      <c r="AZ292" s="192" t="s">
        <v>64</v>
      </c>
      <c r="BA292" s="192" t="s">
        <v>64</v>
      </c>
      <c r="BB292" s="192" t="s">
        <v>64</v>
      </c>
      <c r="BC292" s="192" t="s">
        <v>64</v>
      </c>
      <c r="BD292" s="192" t="s">
        <v>64</v>
      </c>
      <c r="BE292" s="192" t="s">
        <v>64</v>
      </c>
      <c r="BF292" s="192" t="s">
        <v>64</v>
      </c>
      <c r="BG292" s="192" t="s">
        <v>64</v>
      </c>
      <c r="BH292" s="192" t="s">
        <v>64</v>
      </c>
      <c r="BI292" s="192" t="s">
        <v>64</v>
      </c>
      <c r="BJ292" s="192" t="s">
        <v>64</v>
      </c>
      <c r="BK292" s="192" t="s">
        <v>64</v>
      </c>
      <c r="BL292" s="192" t="s">
        <v>64</v>
      </c>
      <c r="BM292" s="192" t="s">
        <v>64</v>
      </c>
      <c r="BN292" s="192" t="s">
        <v>64</v>
      </c>
      <c r="BO292" s="192" t="s">
        <v>64</v>
      </c>
      <c r="BP292" s="192" t="s">
        <v>64</v>
      </c>
      <c r="BQ292" s="192" t="s">
        <v>64</v>
      </c>
      <c r="BR292" s="192" t="s">
        <v>64</v>
      </c>
      <c r="BS292" s="192" t="s">
        <v>64</v>
      </c>
      <c r="BT292" s="192" t="s">
        <v>64</v>
      </c>
      <c r="BU292" s="192" t="s">
        <v>64</v>
      </c>
      <c r="BV292" s="192" t="s">
        <v>64</v>
      </c>
      <c r="BW292" s="192" t="s">
        <v>64</v>
      </c>
      <c r="BX292" s="192" t="s">
        <v>64</v>
      </c>
      <c r="BY292" s="192" t="s">
        <v>64</v>
      </c>
      <c r="BZ292" s="192" t="s">
        <v>64</v>
      </c>
      <c r="CA292" s="192" t="s">
        <v>64</v>
      </c>
      <c r="CB292" s="192" t="s">
        <v>64</v>
      </c>
      <c r="CC292" s="192" t="s">
        <v>64</v>
      </c>
      <c r="CD292" s="192" t="s">
        <v>64</v>
      </c>
      <c r="CE292" s="192" t="s">
        <v>64</v>
      </c>
      <c r="CF292" s="192" t="s">
        <v>64</v>
      </c>
      <c r="CG292" s="192" t="s">
        <v>64</v>
      </c>
      <c r="CH292" s="192" t="s">
        <v>64</v>
      </c>
      <c r="CI292" s="192" t="s">
        <v>64</v>
      </c>
      <c r="CJ292" s="192" t="s">
        <v>64</v>
      </c>
      <c r="CK292" s="192" t="s">
        <v>64</v>
      </c>
      <c r="CL292" s="192" t="s">
        <v>64</v>
      </c>
      <c r="CM292" s="192" t="s">
        <v>64</v>
      </c>
      <c r="CN292" s="192" t="s">
        <v>64</v>
      </c>
      <c r="CO292" s="192" t="s">
        <v>64</v>
      </c>
      <c r="CP292" s="192" t="s">
        <v>64</v>
      </c>
      <c r="CQ292" s="192" t="s">
        <v>64</v>
      </c>
      <c r="CR292" s="192" t="s">
        <v>64</v>
      </c>
      <c r="CS292" s="192" t="s">
        <v>64</v>
      </c>
      <c r="CT292" s="192" t="s">
        <v>64</v>
      </c>
      <c r="CU292" s="192" t="s">
        <v>64</v>
      </c>
      <c r="CV292" s="192" t="s">
        <v>64</v>
      </c>
      <c r="CW292" s="192" t="s">
        <v>64</v>
      </c>
      <c r="CX292" s="192" t="s">
        <v>64</v>
      </c>
      <c r="CY292" s="192" t="s">
        <v>64</v>
      </c>
      <c r="CZ292" s="192" t="s">
        <v>64</v>
      </c>
      <c r="DA292" s="192" t="s">
        <v>64</v>
      </c>
      <c r="DB292" s="192" t="s">
        <v>64</v>
      </c>
      <c r="DC292" s="192" t="s">
        <v>64</v>
      </c>
      <c r="DD292" s="192" t="s">
        <v>64</v>
      </c>
      <c r="DE292" s="192" t="s">
        <v>64</v>
      </c>
      <c r="DF292" s="192" t="s">
        <v>64</v>
      </c>
      <c r="DG292" s="192" t="s">
        <v>64</v>
      </c>
      <c r="DH292" s="192" t="s">
        <v>64</v>
      </c>
      <c r="DI292" s="192" t="s">
        <v>64</v>
      </c>
      <c r="DJ292" s="192" t="s">
        <v>64</v>
      </c>
      <c r="DK292" s="192" t="s">
        <v>64</v>
      </c>
      <c r="DL292" s="192" t="s">
        <v>64</v>
      </c>
      <c r="DM292" s="192" t="s">
        <v>64</v>
      </c>
      <c r="DN292" s="192" t="s">
        <v>64</v>
      </c>
      <c r="DO292" s="192" t="s">
        <v>64</v>
      </c>
      <c r="DP292" s="192" t="s">
        <v>64</v>
      </c>
      <c r="DQ292" s="192" t="s">
        <v>64</v>
      </c>
      <c r="DR292" s="192" t="s">
        <v>64</v>
      </c>
      <c r="DS292" s="192" t="s">
        <v>64</v>
      </c>
      <c r="DT292" s="192" t="s">
        <v>64</v>
      </c>
      <c r="DU292" s="192" t="s">
        <v>64</v>
      </c>
      <c r="DV292" s="192" t="s">
        <v>64</v>
      </c>
      <c r="DW292" s="192" t="s">
        <v>64</v>
      </c>
      <c r="DX292" s="192" t="s">
        <v>64</v>
      </c>
      <c r="DY292" s="192" t="s">
        <v>64</v>
      </c>
      <c r="DZ292" s="192" t="s">
        <v>64</v>
      </c>
      <c r="EA292" s="192" t="s">
        <v>64</v>
      </c>
      <c r="EB292" s="192" t="s">
        <v>64</v>
      </c>
      <c r="EC292" s="192" t="s">
        <v>64</v>
      </c>
      <c r="ED292" s="192" t="s">
        <v>64</v>
      </c>
      <c r="EE292" s="192" t="s">
        <v>64</v>
      </c>
      <c r="EF292" s="192" t="s">
        <v>64</v>
      </c>
      <c r="EG292" s="192" t="s">
        <v>64</v>
      </c>
      <c r="EH292" s="192" t="s">
        <v>64</v>
      </c>
      <c r="EI292" s="192" t="s">
        <v>64</v>
      </c>
      <c r="EJ292" s="192" t="s">
        <v>64</v>
      </c>
      <c r="EK292" s="192" t="s">
        <v>64</v>
      </c>
      <c r="EL292" s="192" t="s">
        <v>64</v>
      </c>
      <c r="EM292" s="192" t="s">
        <v>64</v>
      </c>
      <c r="EN292" s="192" t="s">
        <v>64</v>
      </c>
      <c r="EO292" s="192" t="s">
        <v>64</v>
      </c>
      <c r="EP292" s="192" t="s">
        <v>64</v>
      </c>
      <c r="EQ292" s="192" t="s">
        <v>64</v>
      </c>
      <c r="ER292" s="192" t="s">
        <v>64</v>
      </c>
      <c r="ES292" s="192" t="s">
        <v>64</v>
      </c>
      <c r="ET292" s="192" t="s">
        <v>64</v>
      </c>
      <c r="EU292" s="192" t="s">
        <v>64</v>
      </c>
      <c r="EV292" s="192" t="s">
        <v>64</v>
      </c>
      <c r="EW292" s="192" t="s">
        <v>64</v>
      </c>
      <c r="EX292" s="192" t="s">
        <v>64</v>
      </c>
      <c r="EY292" s="192" t="s">
        <v>64</v>
      </c>
      <c r="EZ292" s="192" t="s">
        <v>64</v>
      </c>
      <c r="FA292" s="192" t="s">
        <v>64</v>
      </c>
      <c r="FB292" s="192" t="s">
        <v>64</v>
      </c>
      <c r="FC292" s="192" t="s">
        <v>64</v>
      </c>
      <c r="FD292" s="192" t="s">
        <v>64</v>
      </c>
      <c r="FE292" s="192" t="s">
        <v>64</v>
      </c>
      <c r="FF292" s="192" t="s">
        <v>64</v>
      </c>
      <c r="FG292" s="192" t="s">
        <v>64</v>
      </c>
      <c r="FH292" s="192" t="s">
        <v>64</v>
      </c>
      <c r="FI292" s="192" t="s">
        <v>64</v>
      </c>
      <c r="FJ292" s="192" t="s">
        <v>64</v>
      </c>
      <c r="FK292" s="192" t="s">
        <v>64</v>
      </c>
      <c r="FL292" s="192" t="s">
        <v>64</v>
      </c>
      <c r="FM292" s="192" t="s">
        <v>64</v>
      </c>
      <c r="FN292" s="192" t="s">
        <v>64</v>
      </c>
      <c r="FO292" s="192" t="s">
        <v>64</v>
      </c>
      <c r="FP292" s="192" t="s">
        <v>64</v>
      </c>
      <c r="FQ292" s="192" t="s">
        <v>64</v>
      </c>
      <c r="FR292" s="192" t="s">
        <v>64</v>
      </c>
      <c r="FS292" s="192" t="s">
        <v>64</v>
      </c>
      <c r="FT292" s="192" t="s">
        <v>64</v>
      </c>
      <c r="FU292" s="192" t="s">
        <v>64</v>
      </c>
      <c r="FV292" s="192" t="s">
        <v>64</v>
      </c>
      <c r="FW292" s="192" t="s">
        <v>64</v>
      </c>
      <c r="FX292" s="192" t="s">
        <v>64</v>
      </c>
      <c r="FY292" s="192" t="s">
        <v>64</v>
      </c>
      <c r="FZ292" s="192" t="s">
        <v>64</v>
      </c>
      <c r="GA292" s="192" t="s">
        <v>64</v>
      </c>
      <c r="GB292" s="192" t="s">
        <v>64</v>
      </c>
      <c r="GC292" s="192" t="s">
        <v>64</v>
      </c>
      <c r="GD292" s="192" t="s">
        <v>64</v>
      </c>
      <c r="GE292" s="192" t="s">
        <v>64</v>
      </c>
      <c r="GF292" s="192" t="s">
        <v>64</v>
      </c>
      <c r="GG292" s="192" t="s">
        <v>64</v>
      </c>
      <c r="GH292" s="192" t="s">
        <v>64</v>
      </c>
      <c r="GI292" s="192" t="s">
        <v>64</v>
      </c>
      <c r="GJ292" s="192" t="s">
        <v>64</v>
      </c>
      <c r="GK292" s="192" t="s">
        <v>64</v>
      </c>
      <c r="GL292" s="192" t="s">
        <v>64</v>
      </c>
      <c r="GM292" s="192" t="s">
        <v>64</v>
      </c>
      <c r="GN292" s="192" t="s">
        <v>64</v>
      </c>
      <c r="GO292" s="192" t="s">
        <v>64</v>
      </c>
      <c r="GP292" s="192" t="s">
        <v>64</v>
      </c>
      <c r="GQ292" s="192" t="s">
        <v>64</v>
      </c>
      <c r="GR292" s="192" t="s">
        <v>64</v>
      </c>
      <c r="GS292" s="192" t="s">
        <v>64</v>
      </c>
      <c r="GT292" s="192" t="s">
        <v>64</v>
      </c>
      <c r="GU292" s="192" t="s">
        <v>64</v>
      </c>
      <c r="GV292" s="192" t="s">
        <v>64</v>
      </c>
      <c r="GW292" s="192" t="s">
        <v>64</v>
      </c>
      <c r="GX292" s="192" t="s">
        <v>64</v>
      </c>
      <c r="GY292" s="192" t="s">
        <v>64</v>
      </c>
      <c r="GZ292" s="192" t="s">
        <v>64</v>
      </c>
      <c r="HA292" s="192" t="s">
        <v>64</v>
      </c>
      <c r="HB292" s="192" t="s">
        <v>64</v>
      </c>
      <c r="HC292" s="192" t="s">
        <v>64</v>
      </c>
      <c r="HD292" s="192" t="s">
        <v>64</v>
      </c>
      <c r="HE292" s="192" t="s">
        <v>64</v>
      </c>
      <c r="HF292" s="192" t="s">
        <v>64</v>
      </c>
      <c r="HG292" s="192" t="s">
        <v>64</v>
      </c>
      <c r="HH292" s="192" t="s">
        <v>64</v>
      </c>
      <c r="HI292" s="192" t="s">
        <v>64</v>
      </c>
      <c r="HJ292" s="192" t="s">
        <v>64</v>
      </c>
      <c r="HK292" s="192" t="s">
        <v>64</v>
      </c>
      <c r="HL292" s="192" t="s">
        <v>64</v>
      </c>
      <c r="HM292" s="192" t="s">
        <v>64</v>
      </c>
      <c r="HN292" s="192" t="s">
        <v>64</v>
      </c>
      <c r="HO292" s="192" t="s">
        <v>64</v>
      </c>
      <c r="HP292" s="192" t="s">
        <v>64</v>
      </c>
      <c r="HQ292" s="192" t="s">
        <v>64</v>
      </c>
      <c r="HR292" s="192" t="s">
        <v>64</v>
      </c>
      <c r="HS292" s="192" t="s">
        <v>64</v>
      </c>
      <c r="HT292" s="192" t="s">
        <v>64</v>
      </c>
      <c r="HU292" s="192" t="s">
        <v>64</v>
      </c>
      <c r="HV292" s="192" t="s">
        <v>64</v>
      </c>
      <c r="HW292" s="192" t="s">
        <v>64</v>
      </c>
      <c r="HX292" s="192" t="s">
        <v>64</v>
      </c>
      <c r="HY292" s="192" t="s">
        <v>64</v>
      </c>
      <c r="HZ292" s="192" t="s">
        <v>64</v>
      </c>
      <c r="IA292" s="192" t="s">
        <v>64</v>
      </c>
      <c r="IB292" s="192" t="s">
        <v>64</v>
      </c>
      <c r="IC292" s="192" t="s">
        <v>64</v>
      </c>
      <c r="ID292" s="192" t="s">
        <v>64</v>
      </c>
      <c r="IE292" s="192" t="s">
        <v>64</v>
      </c>
      <c r="IF292" s="192" t="s">
        <v>64</v>
      </c>
      <c r="IG292" s="192" t="s">
        <v>64</v>
      </c>
      <c r="IH292" s="192" t="s">
        <v>64</v>
      </c>
      <c r="II292" s="192" t="s">
        <v>64</v>
      </c>
      <c r="IJ292" s="192" t="s">
        <v>64</v>
      </c>
      <c r="IK292" s="192" t="s">
        <v>64</v>
      </c>
      <c r="IL292" s="192" t="s">
        <v>64</v>
      </c>
      <c r="IM292" s="192" t="s">
        <v>490</v>
      </c>
      <c r="IN292" s="192" t="s">
        <v>783</v>
      </c>
      <c r="IO292" s="192" t="s">
        <v>489</v>
      </c>
      <c r="IP292" s="192" t="s">
        <v>487</v>
      </c>
      <c r="IQ292" s="192" t="s">
        <v>82</v>
      </c>
      <c r="IR292" s="192" t="s">
        <v>82</v>
      </c>
    </row>
    <row r="293" spans="1:252">
      <c r="A293" s="209" t="str">
        <f t="shared" si="4"/>
        <v>Report</v>
      </c>
      <c r="B293" s="192">
        <v>101077</v>
      </c>
      <c r="C293" s="192">
        <v>2126368</v>
      </c>
      <c r="D293" s="192" t="s">
        <v>1484</v>
      </c>
      <c r="E293" s="192" t="s">
        <v>778</v>
      </c>
      <c r="F293" s="192" t="s">
        <v>534</v>
      </c>
      <c r="G293" s="192" t="s">
        <v>534</v>
      </c>
      <c r="H293" s="192" t="s">
        <v>1099</v>
      </c>
      <c r="I293" s="192" t="s">
        <v>1485</v>
      </c>
      <c r="J293" s="192" t="s">
        <v>781</v>
      </c>
      <c r="K293" s="192" t="s">
        <v>781</v>
      </c>
      <c r="L293" s="192" t="s">
        <v>782</v>
      </c>
      <c r="M293" s="192" t="s">
        <v>783</v>
      </c>
      <c r="N293" s="210" t="s">
        <v>784</v>
      </c>
      <c r="O293" s="211">
        <v>10041395</v>
      </c>
      <c r="P293" s="196">
        <v>43109</v>
      </c>
      <c r="Q293" s="196">
        <v>43111</v>
      </c>
      <c r="R293" s="196">
        <v>43157</v>
      </c>
      <c r="S293" s="192" t="s">
        <v>785</v>
      </c>
      <c r="T293" s="192" t="s">
        <v>786</v>
      </c>
      <c r="U293" s="192">
        <v>2</v>
      </c>
      <c r="V293" s="192">
        <v>2</v>
      </c>
      <c r="W293" s="192">
        <v>2</v>
      </c>
      <c r="X293" s="192">
        <v>1</v>
      </c>
      <c r="Y293" s="192">
        <v>2</v>
      </c>
      <c r="Z293" s="192" t="s">
        <v>783</v>
      </c>
      <c r="AA293" s="192" t="s">
        <v>783</v>
      </c>
      <c r="AB293" s="192" t="s">
        <v>489</v>
      </c>
      <c r="AC293" s="192" t="s">
        <v>487</v>
      </c>
      <c r="AD293" s="192" t="s">
        <v>783</v>
      </c>
      <c r="AE293" s="192" t="s">
        <v>783</v>
      </c>
      <c r="AF293" s="192" t="s">
        <v>783</v>
      </c>
      <c r="AG293" s="192" t="s">
        <v>783</v>
      </c>
      <c r="AH293" s="192" t="s">
        <v>783</v>
      </c>
      <c r="AI293" s="192" t="s">
        <v>783</v>
      </c>
      <c r="AJ293" s="192" t="s">
        <v>783</v>
      </c>
      <c r="AK293" s="192" t="s">
        <v>787</v>
      </c>
      <c r="AL293" s="192" t="s">
        <v>64</v>
      </c>
      <c r="AM293" s="192" t="s">
        <v>64</v>
      </c>
      <c r="AN293" s="192" t="s">
        <v>64</v>
      </c>
      <c r="AO293" s="192" t="s">
        <v>64</v>
      </c>
      <c r="AP293" s="192" t="s">
        <v>64</v>
      </c>
      <c r="AQ293" s="192" t="s">
        <v>64</v>
      </c>
      <c r="AR293" s="192" t="s">
        <v>64</v>
      </c>
      <c r="AS293" s="192" t="s">
        <v>64</v>
      </c>
      <c r="AT293" s="192" t="s">
        <v>64</v>
      </c>
      <c r="AU293" s="192" t="s">
        <v>64</v>
      </c>
      <c r="AV293" s="192" t="s">
        <v>64</v>
      </c>
      <c r="AW293" s="192" t="s">
        <v>64</v>
      </c>
      <c r="AX293" s="192" t="s">
        <v>64</v>
      </c>
      <c r="AY293" s="192" t="s">
        <v>64</v>
      </c>
      <c r="AZ293" s="192" t="s">
        <v>64</v>
      </c>
      <c r="BA293" s="192" t="s">
        <v>64</v>
      </c>
      <c r="BB293" s="192" t="s">
        <v>82</v>
      </c>
      <c r="BC293" s="192" t="s">
        <v>64</v>
      </c>
      <c r="BD293" s="192" t="s">
        <v>64</v>
      </c>
      <c r="BE293" s="192" t="s">
        <v>64</v>
      </c>
      <c r="BF293" s="192" t="s">
        <v>64</v>
      </c>
      <c r="BG293" s="192" t="s">
        <v>64</v>
      </c>
      <c r="BH293" s="192" t="s">
        <v>64</v>
      </c>
      <c r="BI293" s="192" t="s">
        <v>64</v>
      </c>
      <c r="BJ293" s="192" t="s">
        <v>82</v>
      </c>
      <c r="BK293" s="192" t="s">
        <v>82</v>
      </c>
      <c r="BL293" s="192" t="s">
        <v>64</v>
      </c>
      <c r="BM293" s="192" t="s">
        <v>64</v>
      </c>
      <c r="BN293" s="192" t="s">
        <v>64</v>
      </c>
      <c r="BO293" s="192" t="s">
        <v>64</v>
      </c>
      <c r="BP293" s="192" t="s">
        <v>64</v>
      </c>
      <c r="BQ293" s="192" t="s">
        <v>64</v>
      </c>
      <c r="BR293" s="192" t="s">
        <v>64</v>
      </c>
      <c r="BS293" s="192" t="s">
        <v>64</v>
      </c>
      <c r="BT293" s="192" t="s">
        <v>64</v>
      </c>
      <c r="BU293" s="192" t="s">
        <v>64</v>
      </c>
      <c r="BV293" s="192" t="s">
        <v>64</v>
      </c>
      <c r="BW293" s="192" t="s">
        <v>64</v>
      </c>
      <c r="BX293" s="192" t="s">
        <v>64</v>
      </c>
      <c r="BY293" s="192" t="s">
        <v>64</v>
      </c>
      <c r="BZ293" s="192" t="s">
        <v>64</v>
      </c>
      <c r="CA293" s="192" t="s">
        <v>64</v>
      </c>
      <c r="CB293" s="192" t="s">
        <v>64</v>
      </c>
      <c r="CC293" s="192" t="s">
        <v>64</v>
      </c>
      <c r="CD293" s="192" t="s">
        <v>64</v>
      </c>
      <c r="CE293" s="192" t="s">
        <v>64</v>
      </c>
      <c r="CF293" s="192" t="s">
        <v>64</v>
      </c>
      <c r="CG293" s="192" t="s">
        <v>64</v>
      </c>
      <c r="CH293" s="192" t="s">
        <v>64</v>
      </c>
      <c r="CI293" s="192" t="s">
        <v>64</v>
      </c>
      <c r="CJ293" s="192" t="s">
        <v>64</v>
      </c>
      <c r="CK293" s="192" t="s">
        <v>64</v>
      </c>
      <c r="CL293" s="192" t="s">
        <v>64</v>
      </c>
      <c r="CM293" s="192" t="s">
        <v>64</v>
      </c>
      <c r="CN293" s="192" t="s">
        <v>64</v>
      </c>
      <c r="CO293" s="192" t="s">
        <v>64</v>
      </c>
      <c r="CP293" s="192" t="s">
        <v>64</v>
      </c>
      <c r="CQ293" s="192" t="s">
        <v>64</v>
      </c>
      <c r="CR293" s="192" t="s">
        <v>82</v>
      </c>
      <c r="CS293" s="192" t="s">
        <v>82</v>
      </c>
      <c r="CT293" s="192" t="s">
        <v>82</v>
      </c>
      <c r="CU293" s="192" t="s">
        <v>64</v>
      </c>
      <c r="CV293" s="192" t="s">
        <v>64</v>
      </c>
      <c r="CW293" s="192" t="s">
        <v>64</v>
      </c>
      <c r="CX293" s="192" t="s">
        <v>64</v>
      </c>
      <c r="CY293" s="192" t="s">
        <v>64</v>
      </c>
      <c r="CZ293" s="192" t="s">
        <v>64</v>
      </c>
      <c r="DA293" s="192" t="s">
        <v>64</v>
      </c>
      <c r="DB293" s="192" t="s">
        <v>64</v>
      </c>
      <c r="DC293" s="192" t="s">
        <v>64</v>
      </c>
      <c r="DD293" s="192" t="s">
        <v>64</v>
      </c>
      <c r="DE293" s="192" t="s">
        <v>64</v>
      </c>
      <c r="DF293" s="192" t="s">
        <v>64</v>
      </c>
      <c r="DG293" s="192" t="s">
        <v>64</v>
      </c>
      <c r="DH293" s="192" t="s">
        <v>64</v>
      </c>
      <c r="DI293" s="192" t="s">
        <v>64</v>
      </c>
      <c r="DJ293" s="192" t="s">
        <v>64</v>
      </c>
      <c r="DK293" s="192" t="s">
        <v>64</v>
      </c>
      <c r="DL293" s="192" t="s">
        <v>64</v>
      </c>
      <c r="DM293" s="192" t="s">
        <v>64</v>
      </c>
      <c r="DN293" s="192" t="s">
        <v>64</v>
      </c>
      <c r="DO293" s="192" t="s">
        <v>64</v>
      </c>
      <c r="DP293" s="192" t="s">
        <v>64</v>
      </c>
      <c r="DQ293" s="192" t="s">
        <v>64</v>
      </c>
      <c r="DR293" s="192" t="s">
        <v>82</v>
      </c>
      <c r="DS293" s="192" t="s">
        <v>64</v>
      </c>
      <c r="DT293" s="192" t="s">
        <v>82</v>
      </c>
      <c r="DU293" s="192" t="s">
        <v>82</v>
      </c>
      <c r="DV293" s="192" t="s">
        <v>82</v>
      </c>
      <c r="DW293" s="192" t="s">
        <v>82</v>
      </c>
      <c r="DX293" s="192" t="s">
        <v>82</v>
      </c>
      <c r="DY293" s="192" t="s">
        <v>82</v>
      </c>
      <c r="DZ293" s="192" t="s">
        <v>82</v>
      </c>
      <c r="EA293" s="192" t="s">
        <v>82</v>
      </c>
      <c r="EB293" s="192" t="s">
        <v>82</v>
      </c>
      <c r="EC293" s="192" t="s">
        <v>82</v>
      </c>
      <c r="ED293" s="192" t="s">
        <v>82</v>
      </c>
      <c r="EE293" s="192" t="s">
        <v>82</v>
      </c>
      <c r="EF293" s="192" t="s">
        <v>82</v>
      </c>
      <c r="EG293" s="192" t="s">
        <v>82</v>
      </c>
      <c r="EH293" s="192" t="s">
        <v>82</v>
      </c>
      <c r="EI293" s="192" t="s">
        <v>82</v>
      </c>
      <c r="EJ293" s="192" t="s">
        <v>82</v>
      </c>
      <c r="EK293" s="192" t="s">
        <v>82</v>
      </c>
      <c r="EL293" s="192" t="s">
        <v>82</v>
      </c>
      <c r="EM293" s="192" t="s">
        <v>82</v>
      </c>
      <c r="EN293" s="192" t="s">
        <v>82</v>
      </c>
      <c r="EO293" s="192" t="s">
        <v>82</v>
      </c>
      <c r="EP293" s="192" t="s">
        <v>82</v>
      </c>
      <c r="EQ293" s="192" t="s">
        <v>64</v>
      </c>
      <c r="ER293" s="192" t="s">
        <v>64</v>
      </c>
      <c r="ES293" s="192" t="s">
        <v>64</v>
      </c>
      <c r="ET293" s="192" t="s">
        <v>64</v>
      </c>
      <c r="EU293" s="192" t="s">
        <v>64</v>
      </c>
      <c r="EV293" s="192" t="s">
        <v>64</v>
      </c>
      <c r="EW293" s="192" t="s">
        <v>64</v>
      </c>
      <c r="EX293" s="192" t="s">
        <v>64</v>
      </c>
      <c r="EY293" s="192" t="s">
        <v>64</v>
      </c>
      <c r="EZ293" s="192" t="s">
        <v>64</v>
      </c>
      <c r="FA293" s="192" t="s">
        <v>64</v>
      </c>
      <c r="FB293" s="192" t="s">
        <v>64</v>
      </c>
      <c r="FC293" s="192" t="s">
        <v>64</v>
      </c>
      <c r="FD293" s="192" t="s">
        <v>64</v>
      </c>
      <c r="FE293" s="192" t="s">
        <v>82</v>
      </c>
      <c r="FF293" s="192" t="s">
        <v>82</v>
      </c>
      <c r="FG293" s="192" t="s">
        <v>82</v>
      </c>
      <c r="FH293" s="192" t="s">
        <v>82</v>
      </c>
      <c r="FI293" s="192" t="s">
        <v>82</v>
      </c>
      <c r="FJ293" s="192" t="s">
        <v>82</v>
      </c>
      <c r="FK293" s="192" t="s">
        <v>82</v>
      </c>
      <c r="FL293" s="192" t="s">
        <v>82</v>
      </c>
      <c r="FM293" s="192" t="s">
        <v>83</v>
      </c>
      <c r="FN293" s="192" t="s">
        <v>82</v>
      </c>
      <c r="FO293" s="192" t="s">
        <v>64</v>
      </c>
      <c r="FP293" s="192" t="s">
        <v>64</v>
      </c>
      <c r="FQ293" s="192" t="s">
        <v>64</v>
      </c>
      <c r="FR293" s="192" t="s">
        <v>64</v>
      </c>
      <c r="FS293" s="192" t="s">
        <v>64</v>
      </c>
      <c r="FT293" s="192" t="s">
        <v>64</v>
      </c>
      <c r="FU293" s="192" t="s">
        <v>64</v>
      </c>
      <c r="FV293" s="192" t="s">
        <v>82</v>
      </c>
      <c r="FW293" s="192" t="s">
        <v>64</v>
      </c>
      <c r="FX293" s="192" t="s">
        <v>64</v>
      </c>
      <c r="FY293" s="192" t="s">
        <v>64</v>
      </c>
      <c r="FZ293" s="192" t="s">
        <v>64</v>
      </c>
      <c r="GA293" s="192" t="s">
        <v>64</v>
      </c>
      <c r="GB293" s="192" t="s">
        <v>64</v>
      </c>
      <c r="GC293" s="192" t="s">
        <v>64</v>
      </c>
      <c r="GD293" s="192" t="s">
        <v>64</v>
      </c>
      <c r="GE293" s="192" t="s">
        <v>64</v>
      </c>
      <c r="GF293" s="192" t="s">
        <v>64</v>
      </c>
      <c r="GG293" s="192" t="s">
        <v>64</v>
      </c>
      <c r="GH293" s="192" t="s">
        <v>64</v>
      </c>
      <c r="GI293" s="192" t="s">
        <v>64</v>
      </c>
      <c r="GJ293" s="192" t="s">
        <v>64</v>
      </c>
      <c r="GK293" s="192" t="s">
        <v>64</v>
      </c>
      <c r="GL293" s="192" t="s">
        <v>64</v>
      </c>
      <c r="GM293" s="192" t="s">
        <v>64</v>
      </c>
      <c r="GN293" s="192" t="s">
        <v>82</v>
      </c>
      <c r="GO293" s="192" t="s">
        <v>64</v>
      </c>
      <c r="GP293" s="192" t="s">
        <v>64</v>
      </c>
      <c r="GQ293" s="192" t="s">
        <v>64</v>
      </c>
      <c r="GR293" s="192" t="s">
        <v>64</v>
      </c>
      <c r="GS293" s="192" t="s">
        <v>64</v>
      </c>
      <c r="GT293" s="192" t="s">
        <v>82</v>
      </c>
      <c r="GU293" s="192" t="s">
        <v>64</v>
      </c>
      <c r="GV293" s="192" t="s">
        <v>64</v>
      </c>
      <c r="GW293" s="192" t="s">
        <v>64</v>
      </c>
      <c r="GX293" s="192" t="s">
        <v>64</v>
      </c>
      <c r="GY293" s="192" t="s">
        <v>64</v>
      </c>
      <c r="GZ293" s="192" t="s">
        <v>64</v>
      </c>
      <c r="HA293" s="192" t="s">
        <v>64</v>
      </c>
      <c r="HB293" s="192" t="s">
        <v>64</v>
      </c>
      <c r="HC293" s="192" t="s">
        <v>64</v>
      </c>
      <c r="HD293" s="192" t="s">
        <v>82</v>
      </c>
      <c r="HE293" s="192" t="s">
        <v>82</v>
      </c>
      <c r="HF293" s="192" t="s">
        <v>64</v>
      </c>
      <c r="HG293" s="192" t="s">
        <v>64</v>
      </c>
      <c r="HH293" s="192" t="s">
        <v>64</v>
      </c>
      <c r="HI293" s="192" t="s">
        <v>64</v>
      </c>
      <c r="HJ293" s="192" t="s">
        <v>64</v>
      </c>
      <c r="HK293" s="192" t="s">
        <v>64</v>
      </c>
      <c r="HL293" s="192" t="s">
        <v>82</v>
      </c>
      <c r="HM293" s="192" t="s">
        <v>64</v>
      </c>
      <c r="HN293" s="192" t="s">
        <v>64</v>
      </c>
      <c r="HO293" s="192" t="s">
        <v>82</v>
      </c>
      <c r="HP293" s="192" t="s">
        <v>82</v>
      </c>
      <c r="HQ293" s="192" t="s">
        <v>82</v>
      </c>
      <c r="HR293" s="192" t="s">
        <v>82</v>
      </c>
      <c r="HS293" s="192" t="s">
        <v>64</v>
      </c>
      <c r="HT293" s="192" t="s">
        <v>64</v>
      </c>
      <c r="HU293" s="192" t="s">
        <v>64</v>
      </c>
      <c r="HV293" s="192" t="s">
        <v>64</v>
      </c>
      <c r="HW293" s="192" t="s">
        <v>64</v>
      </c>
      <c r="HX293" s="192" t="s">
        <v>64</v>
      </c>
      <c r="HY293" s="192" t="s">
        <v>64</v>
      </c>
      <c r="HZ293" s="192" t="s">
        <v>64</v>
      </c>
      <c r="IA293" s="192" t="s">
        <v>64</v>
      </c>
      <c r="IB293" s="192" t="s">
        <v>64</v>
      </c>
      <c r="IC293" s="192" t="s">
        <v>64</v>
      </c>
      <c r="ID293" s="192" t="s">
        <v>64</v>
      </c>
      <c r="IE293" s="192" t="s">
        <v>64</v>
      </c>
      <c r="IF293" s="192" t="s">
        <v>64</v>
      </c>
      <c r="IG293" s="192" t="s">
        <v>64</v>
      </c>
      <c r="IH293" s="192" t="s">
        <v>64</v>
      </c>
      <c r="II293" s="192" t="s">
        <v>64</v>
      </c>
      <c r="IJ293" s="192" t="s">
        <v>64</v>
      </c>
      <c r="IK293" s="192" t="s">
        <v>64</v>
      </c>
      <c r="IL293" s="192" t="s">
        <v>64</v>
      </c>
      <c r="IM293" s="192" t="s">
        <v>490</v>
      </c>
      <c r="IN293" s="192" t="s">
        <v>83</v>
      </c>
      <c r="IO293" s="192" t="s">
        <v>489</v>
      </c>
      <c r="IP293" s="192" t="s">
        <v>487</v>
      </c>
      <c r="IQ293" s="192" t="s">
        <v>82</v>
      </c>
      <c r="IR293" s="192" t="s">
        <v>82</v>
      </c>
    </row>
    <row r="294" spans="1:252">
      <c r="A294" s="209" t="str">
        <f t="shared" si="4"/>
        <v>Report</v>
      </c>
      <c r="B294" s="192">
        <v>141031</v>
      </c>
      <c r="C294" s="192">
        <v>2106005</v>
      </c>
      <c r="D294" s="192" t="s">
        <v>1486</v>
      </c>
      <c r="E294" s="192" t="s">
        <v>778</v>
      </c>
      <c r="F294" s="192" t="s">
        <v>534</v>
      </c>
      <c r="G294" s="192" t="s">
        <v>534</v>
      </c>
      <c r="H294" s="192" t="s">
        <v>1096</v>
      </c>
      <c r="I294" s="192" t="s">
        <v>1487</v>
      </c>
      <c r="J294" s="192" t="s">
        <v>781</v>
      </c>
      <c r="K294" s="192" t="s">
        <v>781</v>
      </c>
      <c r="L294" s="192" t="s">
        <v>782</v>
      </c>
      <c r="M294" s="192" t="s">
        <v>783</v>
      </c>
      <c r="N294" s="210" t="s">
        <v>784</v>
      </c>
      <c r="O294" s="211">
        <v>10048723</v>
      </c>
      <c r="P294" s="196">
        <v>43235</v>
      </c>
      <c r="Q294" s="196">
        <v>43237</v>
      </c>
      <c r="R294" s="196">
        <v>43270</v>
      </c>
      <c r="S294" s="192" t="s">
        <v>785</v>
      </c>
      <c r="T294" s="192" t="s">
        <v>786</v>
      </c>
      <c r="U294" s="192">
        <v>3</v>
      </c>
      <c r="V294" s="192">
        <v>3</v>
      </c>
      <c r="W294" s="192">
        <v>2</v>
      </c>
      <c r="X294" s="192">
        <v>3</v>
      </c>
      <c r="Y294" s="192">
        <v>2</v>
      </c>
      <c r="Z294" s="192" t="s">
        <v>783</v>
      </c>
      <c r="AA294" s="192" t="s">
        <v>783</v>
      </c>
      <c r="AB294" s="192" t="s">
        <v>489</v>
      </c>
      <c r="AC294" s="192" t="s">
        <v>487</v>
      </c>
      <c r="AD294" s="192" t="s">
        <v>783</v>
      </c>
      <c r="AE294" s="192" t="s">
        <v>783</v>
      </c>
      <c r="AF294" s="192" t="s">
        <v>783</v>
      </c>
      <c r="AG294" s="192" t="s">
        <v>783</v>
      </c>
      <c r="AH294" s="192" t="s">
        <v>783</v>
      </c>
      <c r="AI294" s="192" t="s">
        <v>783</v>
      </c>
      <c r="AJ294" s="192" t="s">
        <v>783</v>
      </c>
      <c r="AK294" s="192" t="s">
        <v>791</v>
      </c>
      <c r="AL294" s="192" t="s">
        <v>64</v>
      </c>
      <c r="AM294" s="192" t="s">
        <v>64</v>
      </c>
      <c r="AN294" s="192" t="s">
        <v>792</v>
      </c>
      <c r="AO294" s="192" t="s">
        <v>64</v>
      </c>
      <c r="AP294" s="192" t="s">
        <v>792</v>
      </c>
      <c r="AQ294" s="192" t="s">
        <v>64</v>
      </c>
      <c r="AR294" s="192" t="s">
        <v>64</v>
      </c>
      <c r="AS294" s="192" t="s">
        <v>792</v>
      </c>
      <c r="AT294" s="192" t="s">
        <v>64</v>
      </c>
      <c r="AU294" s="192" t="s">
        <v>64</v>
      </c>
      <c r="AV294" s="192" t="s">
        <v>64</v>
      </c>
      <c r="AW294" s="192" t="s">
        <v>64</v>
      </c>
      <c r="AX294" s="192" t="s">
        <v>64</v>
      </c>
      <c r="AY294" s="192" t="s">
        <v>64</v>
      </c>
      <c r="AZ294" s="192" t="s">
        <v>64</v>
      </c>
      <c r="BA294" s="192" t="s">
        <v>64</v>
      </c>
      <c r="BB294" s="192" t="s">
        <v>82</v>
      </c>
      <c r="BC294" s="192" t="s">
        <v>64</v>
      </c>
      <c r="BD294" s="192" t="s">
        <v>64</v>
      </c>
      <c r="BE294" s="192" t="s">
        <v>64</v>
      </c>
      <c r="BF294" s="192" t="s">
        <v>64</v>
      </c>
      <c r="BG294" s="192" t="s">
        <v>64</v>
      </c>
      <c r="BH294" s="192" t="s">
        <v>64</v>
      </c>
      <c r="BI294" s="192" t="s">
        <v>64</v>
      </c>
      <c r="BJ294" s="192" t="s">
        <v>82</v>
      </c>
      <c r="BK294" s="192" t="s">
        <v>64</v>
      </c>
      <c r="BL294" s="192" t="s">
        <v>64</v>
      </c>
      <c r="BM294" s="192" t="s">
        <v>64</v>
      </c>
      <c r="BN294" s="192" t="s">
        <v>64</v>
      </c>
      <c r="BO294" s="192" t="s">
        <v>64</v>
      </c>
      <c r="BP294" s="192" t="s">
        <v>64</v>
      </c>
      <c r="BQ294" s="192" t="s">
        <v>64</v>
      </c>
      <c r="BR294" s="192" t="s">
        <v>64</v>
      </c>
      <c r="BS294" s="192" t="s">
        <v>64</v>
      </c>
      <c r="BT294" s="192" t="s">
        <v>64</v>
      </c>
      <c r="BU294" s="192" t="s">
        <v>64</v>
      </c>
      <c r="BV294" s="192" t="s">
        <v>64</v>
      </c>
      <c r="BW294" s="192" t="s">
        <v>64</v>
      </c>
      <c r="BX294" s="192" t="s">
        <v>64</v>
      </c>
      <c r="BY294" s="192" t="s">
        <v>64</v>
      </c>
      <c r="BZ294" s="192" t="s">
        <v>64</v>
      </c>
      <c r="CA294" s="192" t="s">
        <v>64</v>
      </c>
      <c r="CB294" s="192" t="s">
        <v>64</v>
      </c>
      <c r="CC294" s="192" t="s">
        <v>64</v>
      </c>
      <c r="CD294" s="192" t="s">
        <v>64</v>
      </c>
      <c r="CE294" s="192" t="s">
        <v>64</v>
      </c>
      <c r="CF294" s="192" t="s">
        <v>64</v>
      </c>
      <c r="CG294" s="192" t="s">
        <v>64</v>
      </c>
      <c r="CH294" s="192" t="s">
        <v>64</v>
      </c>
      <c r="CI294" s="192" t="s">
        <v>64</v>
      </c>
      <c r="CJ294" s="192" t="s">
        <v>64</v>
      </c>
      <c r="CK294" s="192" t="s">
        <v>64</v>
      </c>
      <c r="CL294" s="192" t="s">
        <v>64</v>
      </c>
      <c r="CM294" s="192" t="s">
        <v>64</v>
      </c>
      <c r="CN294" s="192" t="s">
        <v>64</v>
      </c>
      <c r="CO294" s="192" t="s">
        <v>64</v>
      </c>
      <c r="CP294" s="192" t="s">
        <v>64</v>
      </c>
      <c r="CQ294" s="192" t="s">
        <v>64</v>
      </c>
      <c r="CR294" s="192" t="s">
        <v>82</v>
      </c>
      <c r="CS294" s="192" t="s">
        <v>82</v>
      </c>
      <c r="CT294" s="192" t="s">
        <v>82</v>
      </c>
      <c r="CU294" s="192" t="s">
        <v>64</v>
      </c>
      <c r="CV294" s="192" t="s">
        <v>64</v>
      </c>
      <c r="CW294" s="192" t="s">
        <v>64</v>
      </c>
      <c r="CX294" s="192" t="s">
        <v>64</v>
      </c>
      <c r="CY294" s="192" t="s">
        <v>64</v>
      </c>
      <c r="CZ294" s="192" t="s">
        <v>64</v>
      </c>
      <c r="DA294" s="192" t="s">
        <v>65</v>
      </c>
      <c r="DB294" s="192" t="s">
        <v>65</v>
      </c>
      <c r="DC294" s="192" t="s">
        <v>64</v>
      </c>
      <c r="DD294" s="192" t="s">
        <v>64</v>
      </c>
      <c r="DE294" s="192" t="s">
        <v>64</v>
      </c>
      <c r="DF294" s="192" t="s">
        <v>64</v>
      </c>
      <c r="DG294" s="192" t="s">
        <v>64</v>
      </c>
      <c r="DH294" s="192" t="s">
        <v>64</v>
      </c>
      <c r="DI294" s="192" t="s">
        <v>64</v>
      </c>
      <c r="DJ294" s="192" t="s">
        <v>64</v>
      </c>
      <c r="DK294" s="192" t="s">
        <v>64</v>
      </c>
      <c r="DL294" s="192" t="s">
        <v>64</v>
      </c>
      <c r="DM294" s="192" t="s">
        <v>64</v>
      </c>
      <c r="DN294" s="192" t="s">
        <v>64</v>
      </c>
      <c r="DO294" s="192" t="s">
        <v>64</v>
      </c>
      <c r="DP294" s="192" t="s">
        <v>64</v>
      </c>
      <c r="DQ294" s="192" t="s">
        <v>64</v>
      </c>
      <c r="DR294" s="192" t="s">
        <v>82</v>
      </c>
      <c r="DS294" s="192" t="s">
        <v>64</v>
      </c>
      <c r="DT294" s="192" t="s">
        <v>64</v>
      </c>
      <c r="DU294" s="192" t="s">
        <v>64</v>
      </c>
      <c r="DV294" s="192" t="s">
        <v>64</v>
      </c>
      <c r="DW294" s="192" t="s">
        <v>64</v>
      </c>
      <c r="DX294" s="192" t="s">
        <v>64</v>
      </c>
      <c r="DY294" s="192" t="s">
        <v>64</v>
      </c>
      <c r="DZ294" s="192" t="s">
        <v>64</v>
      </c>
      <c r="EA294" s="192" t="s">
        <v>64</v>
      </c>
      <c r="EB294" s="192" t="s">
        <v>64</v>
      </c>
      <c r="EC294" s="192" t="s">
        <v>64</v>
      </c>
      <c r="ED294" s="192" t="s">
        <v>64</v>
      </c>
      <c r="EE294" s="192" t="s">
        <v>64</v>
      </c>
      <c r="EF294" s="192" t="s">
        <v>82</v>
      </c>
      <c r="EG294" s="192" t="s">
        <v>64</v>
      </c>
      <c r="EH294" s="192" t="s">
        <v>64</v>
      </c>
      <c r="EI294" s="192" t="s">
        <v>64</v>
      </c>
      <c r="EJ294" s="192" t="s">
        <v>64</v>
      </c>
      <c r="EK294" s="192" t="s">
        <v>64</v>
      </c>
      <c r="EL294" s="192" t="s">
        <v>64</v>
      </c>
      <c r="EM294" s="192" t="s">
        <v>64</v>
      </c>
      <c r="EN294" s="192" t="s">
        <v>64</v>
      </c>
      <c r="EO294" s="192" t="s">
        <v>64</v>
      </c>
      <c r="EP294" s="192" t="s">
        <v>64</v>
      </c>
      <c r="EQ294" s="192" t="s">
        <v>64</v>
      </c>
      <c r="ER294" s="192" t="s">
        <v>64</v>
      </c>
      <c r="ES294" s="192" t="s">
        <v>64</v>
      </c>
      <c r="ET294" s="192" t="s">
        <v>64</v>
      </c>
      <c r="EU294" s="192" t="s">
        <v>64</v>
      </c>
      <c r="EV294" s="192" t="s">
        <v>64</v>
      </c>
      <c r="EW294" s="192" t="s">
        <v>64</v>
      </c>
      <c r="EX294" s="192" t="s">
        <v>64</v>
      </c>
      <c r="EY294" s="192" t="s">
        <v>64</v>
      </c>
      <c r="EZ294" s="192" t="s">
        <v>64</v>
      </c>
      <c r="FA294" s="192" t="s">
        <v>64</v>
      </c>
      <c r="FB294" s="192" t="s">
        <v>64</v>
      </c>
      <c r="FC294" s="192" t="s">
        <v>64</v>
      </c>
      <c r="FD294" s="192" t="s">
        <v>82</v>
      </c>
      <c r="FE294" s="192" t="s">
        <v>64</v>
      </c>
      <c r="FF294" s="192" t="s">
        <v>64</v>
      </c>
      <c r="FG294" s="192" t="s">
        <v>64</v>
      </c>
      <c r="FH294" s="192" t="s">
        <v>64</v>
      </c>
      <c r="FI294" s="192" t="s">
        <v>64</v>
      </c>
      <c r="FJ294" s="192" t="s">
        <v>64</v>
      </c>
      <c r="FK294" s="192" t="s">
        <v>64</v>
      </c>
      <c r="FL294" s="192" t="s">
        <v>82</v>
      </c>
      <c r="FM294" s="192" t="s">
        <v>83</v>
      </c>
      <c r="FN294" s="192" t="s">
        <v>82</v>
      </c>
      <c r="FO294" s="192" t="s">
        <v>64</v>
      </c>
      <c r="FP294" s="192" t="s">
        <v>64</v>
      </c>
      <c r="FQ294" s="192" t="s">
        <v>64</v>
      </c>
      <c r="FR294" s="192" t="s">
        <v>64</v>
      </c>
      <c r="FS294" s="192" t="s">
        <v>65</v>
      </c>
      <c r="FT294" s="192" t="s">
        <v>65</v>
      </c>
      <c r="FU294" s="192" t="s">
        <v>65</v>
      </c>
      <c r="FV294" s="192" t="s">
        <v>82</v>
      </c>
      <c r="FW294" s="192" t="s">
        <v>65</v>
      </c>
      <c r="FX294" s="192" t="s">
        <v>64</v>
      </c>
      <c r="FY294" s="192" t="s">
        <v>64</v>
      </c>
      <c r="FZ294" s="192" t="s">
        <v>64</v>
      </c>
      <c r="GA294" s="192" t="s">
        <v>64</v>
      </c>
      <c r="GB294" s="192" t="s">
        <v>64</v>
      </c>
      <c r="GC294" s="192" t="s">
        <v>64</v>
      </c>
      <c r="GD294" s="192" t="s">
        <v>64</v>
      </c>
      <c r="GE294" s="192" t="s">
        <v>64</v>
      </c>
      <c r="GF294" s="192" t="s">
        <v>64</v>
      </c>
      <c r="GG294" s="192" t="s">
        <v>64</v>
      </c>
      <c r="GH294" s="192" t="s">
        <v>64</v>
      </c>
      <c r="GI294" s="192" t="s">
        <v>64</v>
      </c>
      <c r="GJ294" s="192" t="s">
        <v>64</v>
      </c>
      <c r="GK294" s="192" t="s">
        <v>64</v>
      </c>
      <c r="GL294" s="192" t="s">
        <v>64</v>
      </c>
      <c r="GM294" s="192" t="s">
        <v>64</v>
      </c>
      <c r="GN294" s="192" t="s">
        <v>82</v>
      </c>
      <c r="GO294" s="192" t="s">
        <v>64</v>
      </c>
      <c r="GP294" s="192" t="s">
        <v>64</v>
      </c>
      <c r="GQ294" s="192" t="s">
        <v>64</v>
      </c>
      <c r="GR294" s="192" t="s">
        <v>64</v>
      </c>
      <c r="GS294" s="192" t="s">
        <v>64</v>
      </c>
      <c r="GT294" s="192" t="s">
        <v>82</v>
      </c>
      <c r="GU294" s="192" t="s">
        <v>64</v>
      </c>
      <c r="GV294" s="192" t="s">
        <v>64</v>
      </c>
      <c r="GW294" s="192" t="s">
        <v>64</v>
      </c>
      <c r="GX294" s="192" t="s">
        <v>64</v>
      </c>
      <c r="GY294" s="192" t="s">
        <v>64</v>
      </c>
      <c r="GZ294" s="192" t="s">
        <v>64</v>
      </c>
      <c r="HA294" s="192" t="s">
        <v>64</v>
      </c>
      <c r="HB294" s="192" t="s">
        <v>64</v>
      </c>
      <c r="HC294" s="192" t="s">
        <v>82</v>
      </c>
      <c r="HD294" s="192" t="s">
        <v>64</v>
      </c>
      <c r="HE294" s="192" t="s">
        <v>82</v>
      </c>
      <c r="HF294" s="192" t="s">
        <v>64</v>
      </c>
      <c r="HG294" s="192" t="s">
        <v>64</v>
      </c>
      <c r="HH294" s="192" t="s">
        <v>64</v>
      </c>
      <c r="HI294" s="192" t="s">
        <v>64</v>
      </c>
      <c r="HJ294" s="192" t="s">
        <v>64</v>
      </c>
      <c r="HK294" s="192" t="s">
        <v>64</v>
      </c>
      <c r="HL294" s="192" t="s">
        <v>64</v>
      </c>
      <c r="HM294" s="192" t="s">
        <v>64</v>
      </c>
      <c r="HN294" s="192" t="s">
        <v>64</v>
      </c>
      <c r="HO294" s="192" t="s">
        <v>82</v>
      </c>
      <c r="HP294" s="192" t="s">
        <v>82</v>
      </c>
      <c r="HQ294" s="192" t="s">
        <v>82</v>
      </c>
      <c r="HR294" s="192" t="s">
        <v>82</v>
      </c>
      <c r="HS294" s="192" t="s">
        <v>64</v>
      </c>
      <c r="HT294" s="192" t="s">
        <v>64</v>
      </c>
      <c r="HU294" s="192" t="s">
        <v>64</v>
      </c>
      <c r="HV294" s="192" t="s">
        <v>64</v>
      </c>
      <c r="HW294" s="192" t="s">
        <v>64</v>
      </c>
      <c r="HX294" s="192" t="s">
        <v>64</v>
      </c>
      <c r="HY294" s="192" t="s">
        <v>64</v>
      </c>
      <c r="HZ294" s="192" t="s">
        <v>64</v>
      </c>
      <c r="IA294" s="192" t="s">
        <v>64</v>
      </c>
      <c r="IB294" s="192" t="s">
        <v>64</v>
      </c>
      <c r="IC294" s="192" t="s">
        <v>64</v>
      </c>
      <c r="ID294" s="192" t="s">
        <v>64</v>
      </c>
      <c r="IE294" s="192" t="s">
        <v>64</v>
      </c>
      <c r="IF294" s="192" t="s">
        <v>64</v>
      </c>
      <c r="IG294" s="192" t="s">
        <v>64</v>
      </c>
      <c r="IH294" s="192" t="s">
        <v>64</v>
      </c>
      <c r="II294" s="192" t="s">
        <v>65</v>
      </c>
      <c r="IJ294" s="192" t="s">
        <v>65</v>
      </c>
      <c r="IK294" s="192" t="s">
        <v>65</v>
      </c>
      <c r="IL294" s="192" t="s">
        <v>65</v>
      </c>
      <c r="IM294" s="192" t="s">
        <v>490</v>
      </c>
      <c r="IN294" s="192" t="s">
        <v>83</v>
      </c>
      <c r="IO294" s="192" t="s">
        <v>489</v>
      </c>
      <c r="IP294" s="192" t="s">
        <v>487</v>
      </c>
      <c r="IQ294" s="192" t="s">
        <v>82</v>
      </c>
      <c r="IR294" s="192" t="s">
        <v>82</v>
      </c>
    </row>
    <row r="295" spans="1:252">
      <c r="A295" s="209" t="str">
        <f t="shared" si="4"/>
        <v>Report</v>
      </c>
      <c r="B295" s="192">
        <v>119853</v>
      </c>
      <c r="C295" s="192">
        <v>8886026</v>
      </c>
      <c r="D295" s="192" t="s">
        <v>1488</v>
      </c>
      <c r="E295" s="192" t="s">
        <v>778</v>
      </c>
      <c r="F295" s="192" t="s">
        <v>528</v>
      </c>
      <c r="G295" s="192" t="s">
        <v>528</v>
      </c>
      <c r="H295" s="192" t="s">
        <v>929</v>
      </c>
      <c r="I295" s="192" t="s">
        <v>1489</v>
      </c>
      <c r="J295" s="192" t="s">
        <v>781</v>
      </c>
      <c r="K295" s="192" t="s">
        <v>781</v>
      </c>
      <c r="L295" s="192" t="s">
        <v>782</v>
      </c>
      <c r="M295" s="192" t="s">
        <v>783</v>
      </c>
      <c r="N295" s="210" t="s">
        <v>784</v>
      </c>
      <c r="O295" s="211">
        <v>10043370</v>
      </c>
      <c r="P295" s="196">
        <v>43221</v>
      </c>
      <c r="Q295" s="196">
        <v>43223</v>
      </c>
      <c r="R295" s="196">
        <v>43266</v>
      </c>
      <c r="S295" s="192" t="s">
        <v>785</v>
      </c>
      <c r="T295" s="192" t="s">
        <v>786</v>
      </c>
      <c r="U295" s="192">
        <v>3</v>
      </c>
      <c r="V295" s="192">
        <v>3</v>
      </c>
      <c r="W295" s="192">
        <v>2</v>
      </c>
      <c r="X295" s="192">
        <v>2</v>
      </c>
      <c r="Y295" s="192">
        <v>2</v>
      </c>
      <c r="Z295" s="192" t="s">
        <v>783</v>
      </c>
      <c r="AA295" s="192" t="s">
        <v>783</v>
      </c>
      <c r="AB295" s="192" t="s">
        <v>489</v>
      </c>
      <c r="AC295" s="192" t="s">
        <v>487</v>
      </c>
      <c r="AD295" s="192" t="s">
        <v>783</v>
      </c>
      <c r="AE295" s="192" t="s">
        <v>783</v>
      </c>
      <c r="AF295" s="192" t="s">
        <v>783</v>
      </c>
      <c r="AG295" s="192" t="s">
        <v>783</v>
      </c>
      <c r="AH295" s="192" t="s">
        <v>783</v>
      </c>
      <c r="AI295" s="192" t="s">
        <v>783</v>
      </c>
      <c r="AJ295" s="192" t="s">
        <v>783</v>
      </c>
      <c r="AK295" s="192" t="s">
        <v>787</v>
      </c>
      <c r="AL295" s="192" t="s">
        <v>64</v>
      </c>
      <c r="AM295" s="192" t="s">
        <v>64</v>
      </c>
      <c r="AN295" s="192" t="s">
        <v>64</v>
      </c>
      <c r="AO295" s="192" t="s">
        <v>64</v>
      </c>
      <c r="AP295" s="192" t="s">
        <v>64</v>
      </c>
      <c r="AQ295" s="192" t="s">
        <v>64</v>
      </c>
      <c r="AR295" s="192" t="s">
        <v>64</v>
      </c>
      <c r="AS295" s="192" t="s">
        <v>64</v>
      </c>
      <c r="AT295" s="192" t="s">
        <v>64</v>
      </c>
      <c r="AU295" s="192" t="s">
        <v>64</v>
      </c>
      <c r="AV295" s="192" t="s">
        <v>64</v>
      </c>
      <c r="AW295" s="192" t="s">
        <v>64</v>
      </c>
      <c r="AX295" s="192" t="s">
        <v>64</v>
      </c>
      <c r="AY295" s="192" t="s">
        <v>64</v>
      </c>
      <c r="AZ295" s="192" t="s">
        <v>64</v>
      </c>
      <c r="BA295" s="192" t="s">
        <v>64</v>
      </c>
      <c r="BB295" s="192" t="s">
        <v>82</v>
      </c>
      <c r="BC295" s="192" t="s">
        <v>64</v>
      </c>
      <c r="BD295" s="192" t="s">
        <v>64</v>
      </c>
      <c r="BE295" s="192" t="s">
        <v>64</v>
      </c>
      <c r="BF295" s="192" t="s">
        <v>64</v>
      </c>
      <c r="BG295" s="192" t="s">
        <v>64</v>
      </c>
      <c r="BH295" s="192" t="s">
        <v>64</v>
      </c>
      <c r="BI295" s="192" t="s">
        <v>64</v>
      </c>
      <c r="BJ295" s="192" t="s">
        <v>82</v>
      </c>
      <c r="BK295" s="192" t="s">
        <v>64</v>
      </c>
      <c r="BL295" s="192" t="s">
        <v>64</v>
      </c>
      <c r="BM295" s="192" t="s">
        <v>64</v>
      </c>
      <c r="BN295" s="192" t="s">
        <v>64</v>
      </c>
      <c r="BO295" s="192" t="s">
        <v>64</v>
      </c>
      <c r="BP295" s="192" t="s">
        <v>64</v>
      </c>
      <c r="BQ295" s="192" t="s">
        <v>64</v>
      </c>
      <c r="BR295" s="192" t="s">
        <v>64</v>
      </c>
      <c r="BS295" s="192" t="s">
        <v>64</v>
      </c>
      <c r="BT295" s="192" t="s">
        <v>64</v>
      </c>
      <c r="BU295" s="192" t="s">
        <v>64</v>
      </c>
      <c r="BV295" s="192" t="s">
        <v>64</v>
      </c>
      <c r="BW295" s="192" t="s">
        <v>64</v>
      </c>
      <c r="BX295" s="192" t="s">
        <v>64</v>
      </c>
      <c r="BY295" s="192" t="s">
        <v>64</v>
      </c>
      <c r="BZ295" s="192" t="s">
        <v>64</v>
      </c>
      <c r="CA295" s="192" t="s">
        <v>64</v>
      </c>
      <c r="CB295" s="192" t="s">
        <v>64</v>
      </c>
      <c r="CC295" s="192" t="s">
        <v>64</v>
      </c>
      <c r="CD295" s="192" t="s">
        <v>64</v>
      </c>
      <c r="CE295" s="192" t="s">
        <v>64</v>
      </c>
      <c r="CF295" s="192" t="s">
        <v>64</v>
      </c>
      <c r="CG295" s="192" t="s">
        <v>64</v>
      </c>
      <c r="CH295" s="192" t="s">
        <v>64</v>
      </c>
      <c r="CI295" s="192" t="s">
        <v>64</v>
      </c>
      <c r="CJ295" s="192" t="s">
        <v>64</v>
      </c>
      <c r="CK295" s="192" t="s">
        <v>64</v>
      </c>
      <c r="CL295" s="192" t="s">
        <v>64</v>
      </c>
      <c r="CM295" s="192" t="s">
        <v>64</v>
      </c>
      <c r="CN295" s="192" t="s">
        <v>64</v>
      </c>
      <c r="CO295" s="192" t="s">
        <v>64</v>
      </c>
      <c r="CP295" s="192" t="s">
        <v>64</v>
      </c>
      <c r="CQ295" s="192" t="s">
        <v>64</v>
      </c>
      <c r="CR295" s="192" t="s">
        <v>82</v>
      </c>
      <c r="CS295" s="192" t="s">
        <v>82</v>
      </c>
      <c r="CT295" s="192" t="s">
        <v>82</v>
      </c>
      <c r="CU295" s="192" t="s">
        <v>64</v>
      </c>
      <c r="CV295" s="192" t="s">
        <v>64</v>
      </c>
      <c r="CW295" s="192" t="s">
        <v>64</v>
      </c>
      <c r="CX295" s="192" t="s">
        <v>64</v>
      </c>
      <c r="CY295" s="192" t="s">
        <v>64</v>
      </c>
      <c r="CZ295" s="192" t="s">
        <v>64</v>
      </c>
      <c r="DA295" s="192" t="s">
        <v>64</v>
      </c>
      <c r="DB295" s="192" t="s">
        <v>64</v>
      </c>
      <c r="DC295" s="192" t="s">
        <v>64</v>
      </c>
      <c r="DD295" s="192" t="s">
        <v>64</v>
      </c>
      <c r="DE295" s="192" t="s">
        <v>64</v>
      </c>
      <c r="DF295" s="192" t="s">
        <v>64</v>
      </c>
      <c r="DG295" s="192" t="s">
        <v>64</v>
      </c>
      <c r="DH295" s="192" t="s">
        <v>64</v>
      </c>
      <c r="DI295" s="192" t="s">
        <v>64</v>
      </c>
      <c r="DJ295" s="192" t="s">
        <v>64</v>
      </c>
      <c r="DK295" s="192" t="s">
        <v>64</v>
      </c>
      <c r="DL295" s="192" t="s">
        <v>64</v>
      </c>
      <c r="DM295" s="192" t="s">
        <v>64</v>
      </c>
      <c r="DN295" s="192" t="s">
        <v>64</v>
      </c>
      <c r="DO295" s="192" t="s">
        <v>64</v>
      </c>
      <c r="DP295" s="192" t="s">
        <v>64</v>
      </c>
      <c r="DQ295" s="192" t="s">
        <v>64</v>
      </c>
      <c r="DR295" s="192" t="s">
        <v>82</v>
      </c>
      <c r="DS295" s="192" t="s">
        <v>64</v>
      </c>
      <c r="DT295" s="192" t="s">
        <v>64</v>
      </c>
      <c r="DU295" s="192" t="s">
        <v>64</v>
      </c>
      <c r="DV295" s="192" t="s">
        <v>64</v>
      </c>
      <c r="DW295" s="192" t="s">
        <v>64</v>
      </c>
      <c r="DX295" s="192" t="s">
        <v>64</v>
      </c>
      <c r="DY295" s="192" t="s">
        <v>64</v>
      </c>
      <c r="DZ295" s="192" t="s">
        <v>64</v>
      </c>
      <c r="EA295" s="192" t="s">
        <v>64</v>
      </c>
      <c r="EB295" s="192" t="s">
        <v>64</v>
      </c>
      <c r="EC295" s="192" t="s">
        <v>64</v>
      </c>
      <c r="ED295" s="192" t="s">
        <v>64</v>
      </c>
      <c r="EE295" s="192" t="s">
        <v>64</v>
      </c>
      <c r="EF295" s="192" t="s">
        <v>82</v>
      </c>
      <c r="EG295" s="192" t="s">
        <v>64</v>
      </c>
      <c r="EH295" s="192" t="s">
        <v>64</v>
      </c>
      <c r="EI295" s="192" t="s">
        <v>64</v>
      </c>
      <c r="EJ295" s="192" t="s">
        <v>64</v>
      </c>
      <c r="EK295" s="192" t="s">
        <v>64</v>
      </c>
      <c r="EL295" s="192" t="s">
        <v>64</v>
      </c>
      <c r="EM295" s="192" t="s">
        <v>64</v>
      </c>
      <c r="EN295" s="192" t="s">
        <v>64</v>
      </c>
      <c r="EO295" s="192" t="s">
        <v>82</v>
      </c>
      <c r="EP295" s="192" t="s">
        <v>64</v>
      </c>
      <c r="EQ295" s="192" t="s">
        <v>64</v>
      </c>
      <c r="ER295" s="192" t="s">
        <v>64</v>
      </c>
      <c r="ES295" s="192" t="s">
        <v>64</v>
      </c>
      <c r="ET295" s="192" t="s">
        <v>64</v>
      </c>
      <c r="EU295" s="192" t="s">
        <v>64</v>
      </c>
      <c r="EV295" s="192" t="s">
        <v>64</v>
      </c>
      <c r="EW295" s="192" t="s">
        <v>64</v>
      </c>
      <c r="EX295" s="192" t="s">
        <v>64</v>
      </c>
      <c r="EY295" s="192" t="s">
        <v>64</v>
      </c>
      <c r="EZ295" s="192" t="s">
        <v>64</v>
      </c>
      <c r="FA295" s="192" t="s">
        <v>64</v>
      </c>
      <c r="FB295" s="192" t="s">
        <v>64</v>
      </c>
      <c r="FC295" s="192" t="s">
        <v>64</v>
      </c>
      <c r="FD295" s="192" t="s">
        <v>64</v>
      </c>
      <c r="FE295" s="192" t="s">
        <v>64</v>
      </c>
      <c r="FF295" s="192" t="s">
        <v>64</v>
      </c>
      <c r="FG295" s="192" t="s">
        <v>64</v>
      </c>
      <c r="FH295" s="192" t="s">
        <v>64</v>
      </c>
      <c r="FI295" s="192" t="s">
        <v>82</v>
      </c>
      <c r="FJ295" s="192" t="s">
        <v>64</v>
      </c>
      <c r="FK295" s="192" t="s">
        <v>64</v>
      </c>
      <c r="FL295" s="192" t="s">
        <v>64</v>
      </c>
      <c r="FM295" s="192" t="s">
        <v>64</v>
      </c>
      <c r="FN295" s="192" t="s">
        <v>64</v>
      </c>
      <c r="FO295" s="192" t="s">
        <v>64</v>
      </c>
      <c r="FP295" s="192" t="s">
        <v>64</v>
      </c>
      <c r="FQ295" s="192" t="s">
        <v>64</v>
      </c>
      <c r="FR295" s="192" t="s">
        <v>82</v>
      </c>
      <c r="FS295" s="192" t="s">
        <v>64</v>
      </c>
      <c r="FT295" s="192" t="s">
        <v>64</v>
      </c>
      <c r="FU295" s="192" t="s">
        <v>64</v>
      </c>
      <c r="FV295" s="192" t="s">
        <v>82</v>
      </c>
      <c r="FW295" s="192" t="s">
        <v>64</v>
      </c>
      <c r="FX295" s="192" t="s">
        <v>64</v>
      </c>
      <c r="FY295" s="192" t="s">
        <v>64</v>
      </c>
      <c r="FZ295" s="192" t="s">
        <v>64</v>
      </c>
      <c r="GA295" s="192" t="s">
        <v>64</v>
      </c>
      <c r="GB295" s="192" t="s">
        <v>64</v>
      </c>
      <c r="GC295" s="192" t="s">
        <v>64</v>
      </c>
      <c r="GD295" s="192" t="s">
        <v>64</v>
      </c>
      <c r="GE295" s="192" t="s">
        <v>64</v>
      </c>
      <c r="GF295" s="192" t="s">
        <v>64</v>
      </c>
      <c r="GG295" s="192" t="s">
        <v>64</v>
      </c>
      <c r="GH295" s="192" t="s">
        <v>64</v>
      </c>
      <c r="GI295" s="192" t="s">
        <v>64</v>
      </c>
      <c r="GJ295" s="192" t="s">
        <v>64</v>
      </c>
      <c r="GK295" s="192" t="s">
        <v>64</v>
      </c>
      <c r="GL295" s="192" t="s">
        <v>82</v>
      </c>
      <c r="GM295" s="192" t="s">
        <v>64</v>
      </c>
      <c r="GN295" s="192" t="s">
        <v>82</v>
      </c>
      <c r="GO295" s="192" t="s">
        <v>64</v>
      </c>
      <c r="GP295" s="192" t="s">
        <v>64</v>
      </c>
      <c r="GQ295" s="192" t="s">
        <v>64</v>
      </c>
      <c r="GR295" s="192" t="s">
        <v>64</v>
      </c>
      <c r="GS295" s="192" t="s">
        <v>64</v>
      </c>
      <c r="GT295" s="192" t="s">
        <v>82</v>
      </c>
      <c r="GU295" s="192" t="s">
        <v>64</v>
      </c>
      <c r="GV295" s="192" t="s">
        <v>64</v>
      </c>
      <c r="GW295" s="192" t="s">
        <v>64</v>
      </c>
      <c r="GX295" s="192" t="s">
        <v>64</v>
      </c>
      <c r="GY295" s="192" t="s">
        <v>64</v>
      </c>
      <c r="GZ295" s="192" t="s">
        <v>64</v>
      </c>
      <c r="HA295" s="192" t="s">
        <v>64</v>
      </c>
      <c r="HB295" s="192" t="s">
        <v>64</v>
      </c>
      <c r="HC295" s="192" t="s">
        <v>82</v>
      </c>
      <c r="HD295" s="192" t="s">
        <v>64</v>
      </c>
      <c r="HE295" s="192" t="s">
        <v>64</v>
      </c>
      <c r="HF295" s="192" t="s">
        <v>64</v>
      </c>
      <c r="HG295" s="192" t="s">
        <v>64</v>
      </c>
      <c r="HH295" s="192" t="s">
        <v>64</v>
      </c>
      <c r="HI295" s="192" t="s">
        <v>64</v>
      </c>
      <c r="HJ295" s="192" t="s">
        <v>64</v>
      </c>
      <c r="HK295" s="192" t="s">
        <v>64</v>
      </c>
      <c r="HL295" s="192" t="s">
        <v>64</v>
      </c>
      <c r="HM295" s="192" t="s">
        <v>64</v>
      </c>
      <c r="HN295" s="192" t="s">
        <v>64</v>
      </c>
      <c r="HO295" s="192" t="s">
        <v>64</v>
      </c>
      <c r="HP295" s="192" t="s">
        <v>82</v>
      </c>
      <c r="HQ295" s="192" t="s">
        <v>82</v>
      </c>
      <c r="HR295" s="192" t="s">
        <v>82</v>
      </c>
      <c r="HS295" s="192" t="s">
        <v>64</v>
      </c>
      <c r="HT295" s="192" t="s">
        <v>64</v>
      </c>
      <c r="HU295" s="192" t="s">
        <v>64</v>
      </c>
      <c r="HV295" s="192" t="s">
        <v>64</v>
      </c>
      <c r="HW295" s="192" t="s">
        <v>64</v>
      </c>
      <c r="HX295" s="192" t="s">
        <v>64</v>
      </c>
      <c r="HY295" s="192" t="s">
        <v>64</v>
      </c>
      <c r="HZ295" s="192" t="s">
        <v>64</v>
      </c>
      <c r="IA295" s="192" t="s">
        <v>64</v>
      </c>
      <c r="IB295" s="192" t="s">
        <v>64</v>
      </c>
      <c r="IC295" s="192" t="s">
        <v>64</v>
      </c>
      <c r="ID295" s="192" t="s">
        <v>64</v>
      </c>
      <c r="IE295" s="192" t="s">
        <v>64</v>
      </c>
      <c r="IF295" s="192" t="s">
        <v>64</v>
      </c>
      <c r="IG295" s="192" t="s">
        <v>64</v>
      </c>
      <c r="IH295" s="192" t="s">
        <v>64</v>
      </c>
      <c r="II295" s="192" t="s">
        <v>64</v>
      </c>
      <c r="IJ295" s="192" t="s">
        <v>64</v>
      </c>
      <c r="IK295" s="192" t="s">
        <v>64</v>
      </c>
      <c r="IL295" s="192" t="s">
        <v>64</v>
      </c>
      <c r="IM295" s="192" t="s">
        <v>490</v>
      </c>
      <c r="IN295" s="192" t="s">
        <v>83</v>
      </c>
      <c r="IO295" s="192" t="s">
        <v>489</v>
      </c>
      <c r="IP295" s="192" t="s">
        <v>487</v>
      </c>
      <c r="IQ295" s="192" t="s">
        <v>82</v>
      </c>
      <c r="IR295" s="192" t="s">
        <v>82</v>
      </c>
    </row>
    <row r="296" spans="1:252">
      <c r="A296" s="209" t="str">
        <f t="shared" si="4"/>
        <v>Report</v>
      </c>
      <c r="B296" s="192">
        <v>134034</v>
      </c>
      <c r="C296" s="192">
        <v>3306104</v>
      </c>
      <c r="D296" s="192" t="s">
        <v>1490</v>
      </c>
      <c r="E296" s="192" t="s">
        <v>794</v>
      </c>
      <c r="F296" s="192" t="s">
        <v>532</v>
      </c>
      <c r="G296" s="192" t="s">
        <v>532</v>
      </c>
      <c r="H296" s="192" t="s">
        <v>822</v>
      </c>
      <c r="I296" s="192" t="s">
        <v>1491</v>
      </c>
      <c r="J296" s="192" t="s">
        <v>781</v>
      </c>
      <c r="K296" s="192" t="s">
        <v>817</v>
      </c>
      <c r="L296" s="192" t="s">
        <v>817</v>
      </c>
      <c r="M296" s="192" t="s">
        <v>783</v>
      </c>
      <c r="N296" s="210" t="s">
        <v>784</v>
      </c>
      <c r="O296" s="211">
        <v>10038833</v>
      </c>
      <c r="P296" s="196">
        <v>43165</v>
      </c>
      <c r="Q296" s="196">
        <v>43172</v>
      </c>
      <c r="R296" s="196">
        <v>43214</v>
      </c>
      <c r="S296" s="192" t="s">
        <v>785</v>
      </c>
      <c r="T296" s="192" t="s">
        <v>786</v>
      </c>
      <c r="U296" s="192">
        <v>1</v>
      </c>
      <c r="V296" s="192">
        <v>1</v>
      </c>
      <c r="W296" s="192">
        <v>1</v>
      </c>
      <c r="X296" s="192">
        <v>1</v>
      </c>
      <c r="Y296" s="192">
        <v>1</v>
      </c>
      <c r="Z296" s="192" t="s">
        <v>783</v>
      </c>
      <c r="AA296" s="192" t="s">
        <v>783</v>
      </c>
      <c r="AB296" s="192" t="s">
        <v>489</v>
      </c>
      <c r="AC296" s="192" t="s">
        <v>488</v>
      </c>
      <c r="AD296" s="192" t="s">
        <v>487</v>
      </c>
      <c r="AE296" s="192" t="s">
        <v>783</v>
      </c>
      <c r="AF296" s="192" t="s">
        <v>783</v>
      </c>
      <c r="AG296" s="192" t="s">
        <v>783</v>
      </c>
      <c r="AH296" s="192" t="s">
        <v>783</v>
      </c>
      <c r="AI296" s="192" t="s">
        <v>783</v>
      </c>
      <c r="AJ296" s="192" t="s">
        <v>783</v>
      </c>
      <c r="AK296" s="192" t="s">
        <v>787</v>
      </c>
      <c r="AL296" s="192" t="s">
        <v>64</v>
      </c>
      <c r="AM296" s="192" t="s">
        <v>64</v>
      </c>
      <c r="AN296" s="192" t="s">
        <v>64</v>
      </c>
      <c r="AO296" s="192" t="s">
        <v>64</v>
      </c>
      <c r="AP296" s="192" t="s">
        <v>64</v>
      </c>
      <c r="AQ296" s="192" t="s">
        <v>64</v>
      </c>
      <c r="AR296" s="192" t="s">
        <v>64</v>
      </c>
      <c r="AS296" s="192" t="s">
        <v>64</v>
      </c>
      <c r="AT296" s="192" t="s">
        <v>64</v>
      </c>
      <c r="AU296" s="192" t="s">
        <v>64</v>
      </c>
      <c r="AV296" s="192" t="s">
        <v>64</v>
      </c>
      <c r="AW296" s="192" t="s">
        <v>64</v>
      </c>
      <c r="AX296" s="192" t="s">
        <v>64</v>
      </c>
      <c r="AY296" s="192" t="s">
        <v>64</v>
      </c>
      <c r="AZ296" s="192" t="s">
        <v>64</v>
      </c>
      <c r="BA296" s="192" t="s">
        <v>64</v>
      </c>
      <c r="BB296" s="192" t="s">
        <v>82</v>
      </c>
      <c r="BC296" s="192" t="s">
        <v>64</v>
      </c>
      <c r="BD296" s="192" t="s">
        <v>64</v>
      </c>
      <c r="BE296" s="192" t="s">
        <v>64</v>
      </c>
      <c r="BF296" s="192" t="s">
        <v>64</v>
      </c>
      <c r="BG296" s="192" t="s">
        <v>64</v>
      </c>
      <c r="BH296" s="192" t="s">
        <v>64</v>
      </c>
      <c r="BI296" s="192" t="s">
        <v>64</v>
      </c>
      <c r="BJ296" s="192" t="s">
        <v>82</v>
      </c>
      <c r="BK296" s="192" t="s">
        <v>82</v>
      </c>
      <c r="BL296" s="192" t="s">
        <v>64</v>
      </c>
      <c r="BM296" s="192" t="s">
        <v>64</v>
      </c>
      <c r="BN296" s="192" t="s">
        <v>64</v>
      </c>
      <c r="BO296" s="192" t="s">
        <v>64</v>
      </c>
      <c r="BP296" s="192" t="s">
        <v>64</v>
      </c>
      <c r="BQ296" s="192" t="s">
        <v>64</v>
      </c>
      <c r="BR296" s="192" t="s">
        <v>64</v>
      </c>
      <c r="BS296" s="192" t="s">
        <v>64</v>
      </c>
      <c r="BT296" s="192" t="s">
        <v>64</v>
      </c>
      <c r="BU296" s="192" t="s">
        <v>64</v>
      </c>
      <c r="BV296" s="192" t="s">
        <v>64</v>
      </c>
      <c r="BW296" s="192" t="s">
        <v>64</v>
      </c>
      <c r="BX296" s="192" t="s">
        <v>64</v>
      </c>
      <c r="BY296" s="192" t="s">
        <v>64</v>
      </c>
      <c r="BZ296" s="192" t="s">
        <v>64</v>
      </c>
      <c r="CA296" s="192" t="s">
        <v>64</v>
      </c>
      <c r="CB296" s="192" t="s">
        <v>64</v>
      </c>
      <c r="CC296" s="192" t="s">
        <v>64</v>
      </c>
      <c r="CD296" s="192" t="s">
        <v>64</v>
      </c>
      <c r="CE296" s="192" t="s">
        <v>64</v>
      </c>
      <c r="CF296" s="192" t="s">
        <v>64</v>
      </c>
      <c r="CG296" s="192" t="s">
        <v>64</v>
      </c>
      <c r="CH296" s="192" t="s">
        <v>64</v>
      </c>
      <c r="CI296" s="192" t="s">
        <v>64</v>
      </c>
      <c r="CJ296" s="192" t="s">
        <v>64</v>
      </c>
      <c r="CK296" s="192" t="s">
        <v>64</v>
      </c>
      <c r="CL296" s="192" t="s">
        <v>64</v>
      </c>
      <c r="CM296" s="192" t="s">
        <v>64</v>
      </c>
      <c r="CN296" s="192" t="s">
        <v>64</v>
      </c>
      <c r="CO296" s="192" t="s">
        <v>64</v>
      </c>
      <c r="CP296" s="192" t="s">
        <v>64</v>
      </c>
      <c r="CQ296" s="192" t="s">
        <v>64</v>
      </c>
      <c r="CR296" s="192" t="s">
        <v>82</v>
      </c>
      <c r="CS296" s="192" t="s">
        <v>82</v>
      </c>
      <c r="CT296" s="192" t="s">
        <v>82</v>
      </c>
      <c r="CU296" s="192" t="s">
        <v>64</v>
      </c>
      <c r="CV296" s="192" t="s">
        <v>64</v>
      </c>
      <c r="CW296" s="192" t="s">
        <v>64</v>
      </c>
      <c r="CX296" s="192" t="s">
        <v>64</v>
      </c>
      <c r="CY296" s="192" t="s">
        <v>64</v>
      </c>
      <c r="CZ296" s="192" t="s">
        <v>64</v>
      </c>
      <c r="DA296" s="192" t="s">
        <v>64</v>
      </c>
      <c r="DB296" s="192" t="s">
        <v>64</v>
      </c>
      <c r="DC296" s="192" t="s">
        <v>64</v>
      </c>
      <c r="DD296" s="192" t="s">
        <v>64</v>
      </c>
      <c r="DE296" s="192" t="s">
        <v>64</v>
      </c>
      <c r="DF296" s="192" t="s">
        <v>64</v>
      </c>
      <c r="DG296" s="192" t="s">
        <v>64</v>
      </c>
      <c r="DH296" s="192" t="s">
        <v>64</v>
      </c>
      <c r="DI296" s="192" t="s">
        <v>64</v>
      </c>
      <c r="DJ296" s="192" t="s">
        <v>64</v>
      </c>
      <c r="DK296" s="192" t="s">
        <v>64</v>
      </c>
      <c r="DL296" s="192" t="s">
        <v>64</v>
      </c>
      <c r="DM296" s="192" t="s">
        <v>64</v>
      </c>
      <c r="DN296" s="192" t="s">
        <v>64</v>
      </c>
      <c r="DO296" s="192" t="s">
        <v>64</v>
      </c>
      <c r="DP296" s="192" t="s">
        <v>64</v>
      </c>
      <c r="DQ296" s="192" t="s">
        <v>64</v>
      </c>
      <c r="DR296" s="192" t="s">
        <v>82</v>
      </c>
      <c r="DS296" s="192" t="s">
        <v>64</v>
      </c>
      <c r="DT296" s="192" t="s">
        <v>82</v>
      </c>
      <c r="DU296" s="192" t="s">
        <v>82</v>
      </c>
      <c r="DV296" s="192" t="s">
        <v>82</v>
      </c>
      <c r="DW296" s="192" t="s">
        <v>82</v>
      </c>
      <c r="DX296" s="192" t="s">
        <v>82</v>
      </c>
      <c r="DY296" s="192" t="s">
        <v>82</v>
      </c>
      <c r="DZ296" s="192" t="s">
        <v>82</v>
      </c>
      <c r="EA296" s="192" t="s">
        <v>82</v>
      </c>
      <c r="EB296" s="192" t="s">
        <v>82</v>
      </c>
      <c r="EC296" s="192" t="s">
        <v>82</v>
      </c>
      <c r="ED296" s="192" t="s">
        <v>82</v>
      </c>
      <c r="EE296" s="192" t="s">
        <v>82</v>
      </c>
      <c r="EF296" s="192" t="s">
        <v>82</v>
      </c>
      <c r="EG296" s="192" t="s">
        <v>64</v>
      </c>
      <c r="EH296" s="192" t="s">
        <v>64</v>
      </c>
      <c r="EI296" s="192" t="s">
        <v>64</v>
      </c>
      <c r="EJ296" s="192" t="s">
        <v>64</v>
      </c>
      <c r="EK296" s="192" t="s">
        <v>64</v>
      </c>
      <c r="EL296" s="192" t="s">
        <v>64</v>
      </c>
      <c r="EM296" s="192" t="s">
        <v>64</v>
      </c>
      <c r="EN296" s="192" t="s">
        <v>64</v>
      </c>
      <c r="EO296" s="192" t="s">
        <v>64</v>
      </c>
      <c r="EP296" s="192" t="s">
        <v>64</v>
      </c>
      <c r="EQ296" s="192" t="s">
        <v>64</v>
      </c>
      <c r="ER296" s="192" t="s">
        <v>64</v>
      </c>
      <c r="ES296" s="192" t="s">
        <v>64</v>
      </c>
      <c r="ET296" s="192" t="s">
        <v>64</v>
      </c>
      <c r="EU296" s="192" t="s">
        <v>64</v>
      </c>
      <c r="EV296" s="192" t="s">
        <v>64</v>
      </c>
      <c r="EW296" s="192" t="s">
        <v>64</v>
      </c>
      <c r="EX296" s="192" t="s">
        <v>64</v>
      </c>
      <c r="EY296" s="192" t="s">
        <v>64</v>
      </c>
      <c r="EZ296" s="192" t="s">
        <v>64</v>
      </c>
      <c r="FA296" s="192" t="s">
        <v>64</v>
      </c>
      <c r="FB296" s="192" t="s">
        <v>64</v>
      </c>
      <c r="FC296" s="192" t="s">
        <v>64</v>
      </c>
      <c r="FD296" s="192" t="s">
        <v>64</v>
      </c>
      <c r="FE296" s="192" t="s">
        <v>82</v>
      </c>
      <c r="FF296" s="192" t="s">
        <v>82</v>
      </c>
      <c r="FG296" s="192" t="s">
        <v>82</v>
      </c>
      <c r="FH296" s="192" t="s">
        <v>82</v>
      </c>
      <c r="FI296" s="192" t="s">
        <v>82</v>
      </c>
      <c r="FJ296" s="192" t="s">
        <v>82</v>
      </c>
      <c r="FK296" s="192" t="s">
        <v>82</v>
      </c>
      <c r="FL296" s="192" t="s">
        <v>64</v>
      </c>
      <c r="FM296" s="192" t="s">
        <v>64</v>
      </c>
      <c r="FN296" s="192" t="s">
        <v>64</v>
      </c>
      <c r="FO296" s="192" t="s">
        <v>64</v>
      </c>
      <c r="FP296" s="192" t="s">
        <v>64</v>
      </c>
      <c r="FQ296" s="192" t="s">
        <v>64</v>
      </c>
      <c r="FR296" s="192" t="s">
        <v>64</v>
      </c>
      <c r="FS296" s="192" t="s">
        <v>64</v>
      </c>
      <c r="FT296" s="192" t="s">
        <v>64</v>
      </c>
      <c r="FU296" s="192" t="s">
        <v>64</v>
      </c>
      <c r="FV296" s="192" t="s">
        <v>82</v>
      </c>
      <c r="FW296" s="192" t="s">
        <v>64</v>
      </c>
      <c r="FX296" s="192" t="s">
        <v>64</v>
      </c>
      <c r="FY296" s="192" t="s">
        <v>64</v>
      </c>
      <c r="FZ296" s="192" t="s">
        <v>64</v>
      </c>
      <c r="GA296" s="192" t="s">
        <v>64</v>
      </c>
      <c r="GB296" s="192" t="s">
        <v>64</v>
      </c>
      <c r="GC296" s="192" t="s">
        <v>64</v>
      </c>
      <c r="GD296" s="192" t="s">
        <v>64</v>
      </c>
      <c r="GE296" s="192" t="s">
        <v>64</v>
      </c>
      <c r="GF296" s="192" t="s">
        <v>64</v>
      </c>
      <c r="GG296" s="192" t="s">
        <v>64</v>
      </c>
      <c r="GH296" s="192" t="s">
        <v>64</v>
      </c>
      <c r="GI296" s="192" t="s">
        <v>64</v>
      </c>
      <c r="GJ296" s="192" t="s">
        <v>64</v>
      </c>
      <c r="GK296" s="192" t="s">
        <v>64</v>
      </c>
      <c r="GL296" s="192" t="s">
        <v>64</v>
      </c>
      <c r="GM296" s="192" t="s">
        <v>64</v>
      </c>
      <c r="GN296" s="192" t="s">
        <v>82</v>
      </c>
      <c r="GO296" s="192" t="s">
        <v>64</v>
      </c>
      <c r="GP296" s="192" t="s">
        <v>64</v>
      </c>
      <c r="GQ296" s="192" t="s">
        <v>64</v>
      </c>
      <c r="GR296" s="192" t="s">
        <v>64</v>
      </c>
      <c r="GS296" s="192" t="s">
        <v>64</v>
      </c>
      <c r="GT296" s="192" t="s">
        <v>82</v>
      </c>
      <c r="GU296" s="192" t="s">
        <v>64</v>
      </c>
      <c r="GV296" s="192" t="s">
        <v>64</v>
      </c>
      <c r="GW296" s="192" t="s">
        <v>82</v>
      </c>
      <c r="GX296" s="192" t="s">
        <v>82</v>
      </c>
      <c r="GY296" s="192" t="s">
        <v>82</v>
      </c>
      <c r="GZ296" s="192" t="s">
        <v>64</v>
      </c>
      <c r="HA296" s="192" t="s">
        <v>64</v>
      </c>
      <c r="HB296" s="192" t="s">
        <v>64</v>
      </c>
      <c r="HC296" s="192" t="s">
        <v>82</v>
      </c>
      <c r="HD296" s="192" t="s">
        <v>64</v>
      </c>
      <c r="HE296" s="192" t="s">
        <v>64</v>
      </c>
      <c r="HF296" s="192" t="s">
        <v>64</v>
      </c>
      <c r="HG296" s="192" t="s">
        <v>64</v>
      </c>
      <c r="HH296" s="192" t="s">
        <v>64</v>
      </c>
      <c r="HI296" s="192" t="s">
        <v>82</v>
      </c>
      <c r="HJ296" s="192" t="s">
        <v>64</v>
      </c>
      <c r="HK296" s="192" t="s">
        <v>64</v>
      </c>
      <c r="HL296" s="192" t="s">
        <v>64</v>
      </c>
      <c r="HM296" s="192" t="s">
        <v>64</v>
      </c>
      <c r="HN296" s="192" t="s">
        <v>64</v>
      </c>
      <c r="HO296" s="192" t="s">
        <v>82</v>
      </c>
      <c r="HP296" s="192" t="s">
        <v>82</v>
      </c>
      <c r="HQ296" s="192" t="s">
        <v>82</v>
      </c>
      <c r="HR296" s="192" t="s">
        <v>82</v>
      </c>
      <c r="HS296" s="192" t="s">
        <v>64</v>
      </c>
      <c r="HT296" s="192" t="s">
        <v>64</v>
      </c>
      <c r="HU296" s="192" t="s">
        <v>64</v>
      </c>
      <c r="HV296" s="192" t="s">
        <v>64</v>
      </c>
      <c r="HW296" s="192" t="s">
        <v>64</v>
      </c>
      <c r="HX296" s="192" t="s">
        <v>64</v>
      </c>
      <c r="HY296" s="192" t="s">
        <v>64</v>
      </c>
      <c r="HZ296" s="192" t="s">
        <v>64</v>
      </c>
      <c r="IA296" s="192" t="s">
        <v>64</v>
      </c>
      <c r="IB296" s="192" t="s">
        <v>64</v>
      </c>
      <c r="IC296" s="192" t="s">
        <v>64</v>
      </c>
      <c r="ID296" s="192" t="s">
        <v>64</v>
      </c>
      <c r="IE296" s="192" t="s">
        <v>64</v>
      </c>
      <c r="IF296" s="192" t="s">
        <v>64</v>
      </c>
      <c r="IG296" s="192" t="s">
        <v>64</v>
      </c>
      <c r="IH296" s="192" t="s">
        <v>64</v>
      </c>
      <c r="II296" s="192" t="s">
        <v>64</v>
      </c>
      <c r="IJ296" s="192" t="s">
        <v>64</v>
      </c>
      <c r="IK296" s="192" t="s">
        <v>64</v>
      </c>
      <c r="IL296" s="192" t="s">
        <v>64</v>
      </c>
      <c r="IM296" s="192" t="s">
        <v>490</v>
      </c>
      <c r="IN296" s="192" t="s">
        <v>83</v>
      </c>
      <c r="IO296" s="192" t="s">
        <v>489</v>
      </c>
      <c r="IP296" s="192" t="s">
        <v>487</v>
      </c>
      <c r="IQ296" s="192" t="s">
        <v>82</v>
      </c>
      <c r="IR296" s="192" t="s">
        <v>82</v>
      </c>
    </row>
    <row r="297" spans="1:252">
      <c r="A297" s="209" t="str">
        <f t="shared" si="4"/>
        <v>Report</v>
      </c>
      <c r="B297" s="192">
        <v>101948</v>
      </c>
      <c r="C297" s="192">
        <v>3076050</v>
      </c>
      <c r="D297" s="192" t="s">
        <v>1492</v>
      </c>
      <c r="E297" s="192" t="s">
        <v>794</v>
      </c>
      <c r="F297" s="192" t="s">
        <v>534</v>
      </c>
      <c r="G297" s="192" t="s">
        <v>534</v>
      </c>
      <c r="H297" s="192" t="s">
        <v>1259</v>
      </c>
      <c r="I297" s="192" t="s">
        <v>1493</v>
      </c>
      <c r="J297" s="192" t="s">
        <v>781</v>
      </c>
      <c r="K297" s="192" t="s">
        <v>781</v>
      </c>
      <c r="L297" s="192" t="s">
        <v>782</v>
      </c>
      <c r="M297" s="192" t="s">
        <v>783</v>
      </c>
      <c r="N297" s="210" t="s">
        <v>784</v>
      </c>
      <c r="O297" s="211">
        <v>10012825</v>
      </c>
      <c r="P297" s="196">
        <v>43046</v>
      </c>
      <c r="Q297" s="196">
        <v>43048</v>
      </c>
      <c r="R297" s="196">
        <v>43076</v>
      </c>
      <c r="S297" s="192" t="s">
        <v>785</v>
      </c>
      <c r="T297" s="192" t="s">
        <v>786</v>
      </c>
      <c r="U297" s="192">
        <v>3</v>
      </c>
      <c r="V297" s="192">
        <v>3</v>
      </c>
      <c r="W297" s="192">
        <v>3</v>
      </c>
      <c r="X297" s="192">
        <v>3</v>
      </c>
      <c r="Y297" s="192">
        <v>3</v>
      </c>
      <c r="Z297" s="192" t="s">
        <v>783</v>
      </c>
      <c r="AA297" s="192" t="s">
        <v>783</v>
      </c>
      <c r="AB297" s="192" t="s">
        <v>489</v>
      </c>
      <c r="AC297" s="192" t="s">
        <v>783</v>
      </c>
      <c r="AD297" s="192" t="s">
        <v>783</v>
      </c>
      <c r="AE297" s="192" t="s">
        <v>783</v>
      </c>
      <c r="AF297" s="192" t="s">
        <v>783</v>
      </c>
      <c r="AG297" s="192" t="s">
        <v>783</v>
      </c>
      <c r="AH297" s="192" t="s">
        <v>783</v>
      </c>
      <c r="AI297" s="192" t="s">
        <v>783</v>
      </c>
      <c r="AJ297" s="192" t="s">
        <v>783</v>
      </c>
      <c r="AK297" s="192" t="s">
        <v>787</v>
      </c>
      <c r="AL297" s="192" t="s">
        <v>64</v>
      </c>
      <c r="AM297" s="192" t="s">
        <v>64</v>
      </c>
      <c r="AN297" s="192" t="s">
        <v>64</v>
      </c>
      <c r="AO297" s="192" t="s">
        <v>64</v>
      </c>
      <c r="AP297" s="192" t="s">
        <v>64</v>
      </c>
      <c r="AQ297" s="192" t="s">
        <v>64</v>
      </c>
      <c r="AR297" s="192" t="s">
        <v>64</v>
      </c>
      <c r="AS297" s="192" t="s">
        <v>64</v>
      </c>
      <c r="AT297" s="192" t="s">
        <v>64</v>
      </c>
      <c r="AU297" s="192" t="s">
        <v>64</v>
      </c>
      <c r="AV297" s="192" t="s">
        <v>64</v>
      </c>
      <c r="AW297" s="192" t="s">
        <v>64</v>
      </c>
      <c r="AX297" s="192" t="s">
        <v>64</v>
      </c>
      <c r="AY297" s="192" t="s">
        <v>64</v>
      </c>
      <c r="AZ297" s="192" t="s">
        <v>64</v>
      </c>
      <c r="BA297" s="192" t="s">
        <v>64</v>
      </c>
      <c r="BB297" s="192" t="s">
        <v>83</v>
      </c>
      <c r="BC297" s="192" t="s">
        <v>64</v>
      </c>
      <c r="BD297" s="192" t="s">
        <v>64</v>
      </c>
      <c r="BE297" s="192" t="s">
        <v>64</v>
      </c>
      <c r="BF297" s="192" t="s">
        <v>64</v>
      </c>
      <c r="BG297" s="192" t="s">
        <v>64</v>
      </c>
      <c r="BH297" s="192" t="s">
        <v>64</v>
      </c>
      <c r="BI297" s="192" t="s">
        <v>64</v>
      </c>
      <c r="BJ297" s="192" t="s">
        <v>83</v>
      </c>
      <c r="BK297" s="192" t="s">
        <v>83</v>
      </c>
      <c r="BL297" s="192" t="s">
        <v>64</v>
      </c>
      <c r="BM297" s="192" t="s">
        <v>64</v>
      </c>
      <c r="BN297" s="192" t="s">
        <v>64</v>
      </c>
      <c r="BO297" s="192" t="s">
        <v>64</v>
      </c>
      <c r="BP297" s="192" t="s">
        <v>64</v>
      </c>
      <c r="BQ297" s="192" t="s">
        <v>64</v>
      </c>
      <c r="BR297" s="192" t="s">
        <v>64</v>
      </c>
      <c r="BS297" s="192" t="s">
        <v>64</v>
      </c>
      <c r="BT297" s="192" t="s">
        <v>64</v>
      </c>
      <c r="BU297" s="192" t="s">
        <v>64</v>
      </c>
      <c r="BV297" s="192" t="s">
        <v>64</v>
      </c>
      <c r="BW297" s="192" t="s">
        <v>64</v>
      </c>
      <c r="BX297" s="192" t="s">
        <v>64</v>
      </c>
      <c r="BY297" s="192" t="s">
        <v>64</v>
      </c>
      <c r="BZ297" s="192" t="s">
        <v>64</v>
      </c>
      <c r="CA297" s="192" t="s">
        <v>64</v>
      </c>
      <c r="CB297" s="192" t="s">
        <v>64</v>
      </c>
      <c r="CC297" s="192" t="s">
        <v>64</v>
      </c>
      <c r="CD297" s="192" t="s">
        <v>64</v>
      </c>
      <c r="CE297" s="192" t="s">
        <v>64</v>
      </c>
      <c r="CF297" s="192" t="s">
        <v>64</v>
      </c>
      <c r="CG297" s="192" t="s">
        <v>64</v>
      </c>
      <c r="CH297" s="192" t="s">
        <v>64</v>
      </c>
      <c r="CI297" s="192" t="s">
        <v>64</v>
      </c>
      <c r="CJ297" s="192" t="s">
        <v>64</v>
      </c>
      <c r="CK297" s="192" t="s">
        <v>64</v>
      </c>
      <c r="CL297" s="192" t="s">
        <v>64</v>
      </c>
      <c r="CM297" s="192" t="s">
        <v>64</v>
      </c>
      <c r="CN297" s="192" t="s">
        <v>64</v>
      </c>
      <c r="CO297" s="192" t="s">
        <v>64</v>
      </c>
      <c r="CP297" s="192" t="s">
        <v>64</v>
      </c>
      <c r="CQ297" s="192" t="s">
        <v>64</v>
      </c>
      <c r="CR297" s="192" t="s">
        <v>64</v>
      </c>
      <c r="CS297" s="192" t="s">
        <v>83</v>
      </c>
      <c r="CT297" s="192" t="s">
        <v>83</v>
      </c>
      <c r="CU297" s="192" t="s">
        <v>64</v>
      </c>
      <c r="CV297" s="192" t="s">
        <v>64</v>
      </c>
      <c r="CW297" s="192" t="s">
        <v>64</v>
      </c>
      <c r="CX297" s="192" t="s">
        <v>64</v>
      </c>
      <c r="CY297" s="192" t="s">
        <v>64</v>
      </c>
      <c r="CZ297" s="192" t="s">
        <v>64</v>
      </c>
      <c r="DA297" s="192" t="s">
        <v>64</v>
      </c>
      <c r="DB297" s="192" t="s">
        <v>64</v>
      </c>
      <c r="DC297" s="192" t="s">
        <v>64</v>
      </c>
      <c r="DD297" s="192" t="s">
        <v>64</v>
      </c>
      <c r="DE297" s="192" t="s">
        <v>64</v>
      </c>
      <c r="DF297" s="192" t="s">
        <v>64</v>
      </c>
      <c r="DG297" s="192" t="s">
        <v>64</v>
      </c>
      <c r="DH297" s="192" t="s">
        <v>64</v>
      </c>
      <c r="DI297" s="192" t="s">
        <v>64</v>
      </c>
      <c r="DJ297" s="192" t="s">
        <v>64</v>
      </c>
      <c r="DK297" s="192" t="s">
        <v>64</v>
      </c>
      <c r="DL297" s="192" t="s">
        <v>64</v>
      </c>
      <c r="DM297" s="192" t="s">
        <v>64</v>
      </c>
      <c r="DN297" s="192" t="s">
        <v>64</v>
      </c>
      <c r="DO297" s="192" t="s">
        <v>64</v>
      </c>
      <c r="DP297" s="192" t="s">
        <v>64</v>
      </c>
      <c r="DQ297" s="192" t="s">
        <v>64</v>
      </c>
      <c r="DR297" s="192" t="s">
        <v>64</v>
      </c>
      <c r="DS297" s="192" t="s">
        <v>64</v>
      </c>
      <c r="DT297" s="192" t="s">
        <v>64</v>
      </c>
      <c r="DU297" s="192" t="s">
        <v>64</v>
      </c>
      <c r="DV297" s="192" t="s">
        <v>64</v>
      </c>
      <c r="DW297" s="192" t="s">
        <v>64</v>
      </c>
      <c r="DX297" s="192" t="s">
        <v>64</v>
      </c>
      <c r="DY297" s="192" t="s">
        <v>64</v>
      </c>
      <c r="DZ297" s="192" t="s">
        <v>64</v>
      </c>
      <c r="EA297" s="192" t="s">
        <v>64</v>
      </c>
      <c r="EB297" s="192" t="s">
        <v>64</v>
      </c>
      <c r="EC297" s="192" t="s">
        <v>64</v>
      </c>
      <c r="ED297" s="192" t="s">
        <v>64</v>
      </c>
      <c r="EE297" s="192" t="s">
        <v>64</v>
      </c>
      <c r="EF297" s="192" t="s">
        <v>83</v>
      </c>
      <c r="EG297" s="192" t="s">
        <v>64</v>
      </c>
      <c r="EH297" s="192" t="s">
        <v>64</v>
      </c>
      <c r="EI297" s="192" t="s">
        <v>64</v>
      </c>
      <c r="EJ297" s="192" t="s">
        <v>64</v>
      </c>
      <c r="EK297" s="192" t="s">
        <v>64</v>
      </c>
      <c r="EL297" s="192" t="s">
        <v>64</v>
      </c>
      <c r="EM297" s="192" t="s">
        <v>64</v>
      </c>
      <c r="EN297" s="192" t="s">
        <v>64</v>
      </c>
      <c r="EO297" s="192" t="s">
        <v>64</v>
      </c>
      <c r="EP297" s="192" t="s">
        <v>64</v>
      </c>
      <c r="EQ297" s="192" t="s">
        <v>64</v>
      </c>
      <c r="ER297" s="192" t="s">
        <v>64</v>
      </c>
      <c r="ES297" s="192" t="s">
        <v>64</v>
      </c>
      <c r="ET297" s="192" t="s">
        <v>64</v>
      </c>
      <c r="EU297" s="192" t="s">
        <v>64</v>
      </c>
      <c r="EV297" s="192" t="s">
        <v>64</v>
      </c>
      <c r="EW297" s="192" t="s">
        <v>64</v>
      </c>
      <c r="EX297" s="192" t="s">
        <v>64</v>
      </c>
      <c r="EY297" s="192" t="s">
        <v>64</v>
      </c>
      <c r="EZ297" s="192" t="s">
        <v>64</v>
      </c>
      <c r="FA297" s="192" t="s">
        <v>64</v>
      </c>
      <c r="FB297" s="192" t="s">
        <v>64</v>
      </c>
      <c r="FC297" s="192" t="s">
        <v>64</v>
      </c>
      <c r="FD297" s="192" t="s">
        <v>64</v>
      </c>
      <c r="FE297" s="192" t="s">
        <v>64</v>
      </c>
      <c r="FF297" s="192" t="s">
        <v>64</v>
      </c>
      <c r="FG297" s="192" t="s">
        <v>64</v>
      </c>
      <c r="FH297" s="192" t="s">
        <v>64</v>
      </c>
      <c r="FI297" s="192" t="s">
        <v>64</v>
      </c>
      <c r="FJ297" s="192" t="s">
        <v>64</v>
      </c>
      <c r="FK297" s="192" t="s">
        <v>64</v>
      </c>
      <c r="FL297" s="192" t="s">
        <v>64</v>
      </c>
      <c r="FM297" s="192" t="s">
        <v>64</v>
      </c>
      <c r="FN297" s="192" t="s">
        <v>64</v>
      </c>
      <c r="FO297" s="192" t="s">
        <v>64</v>
      </c>
      <c r="FP297" s="192" t="s">
        <v>64</v>
      </c>
      <c r="FQ297" s="192" t="s">
        <v>64</v>
      </c>
      <c r="FR297" s="192" t="s">
        <v>64</v>
      </c>
      <c r="FS297" s="192" t="s">
        <v>64</v>
      </c>
      <c r="FT297" s="192" t="s">
        <v>64</v>
      </c>
      <c r="FU297" s="192" t="s">
        <v>64</v>
      </c>
      <c r="FV297" s="192" t="s">
        <v>64</v>
      </c>
      <c r="FW297" s="192" t="s">
        <v>64</v>
      </c>
      <c r="FX297" s="192" t="s">
        <v>64</v>
      </c>
      <c r="FY297" s="192" t="s">
        <v>64</v>
      </c>
      <c r="FZ297" s="192" t="s">
        <v>64</v>
      </c>
      <c r="GA297" s="192" t="s">
        <v>64</v>
      </c>
      <c r="GB297" s="192" t="s">
        <v>64</v>
      </c>
      <c r="GC297" s="192" t="s">
        <v>64</v>
      </c>
      <c r="GD297" s="192" t="s">
        <v>64</v>
      </c>
      <c r="GE297" s="192" t="s">
        <v>64</v>
      </c>
      <c r="GF297" s="192" t="s">
        <v>64</v>
      </c>
      <c r="GG297" s="192" t="s">
        <v>64</v>
      </c>
      <c r="GH297" s="192" t="s">
        <v>64</v>
      </c>
      <c r="GI297" s="192" t="s">
        <v>64</v>
      </c>
      <c r="GJ297" s="192" t="s">
        <v>64</v>
      </c>
      <c r="GK297" s="192" t="s">
        <v>64</v>
      </c>
      <c r="GL297" s="192" t="s">
        <v>64</v>
      </c>
      <c r="GM297" s="192" t="s">
        <v>64</v>
      </c>
      <c r="GN297" s="192" t="s">
        <v>83</v>
      </c>
      <c r="GO297" s="192" t="s">
        <v>64</v>
      </c>
      <c r="GP297" s="192" t="s">
        <v>64</v>
      </c>
      <c r="GQ297" s="192" t="s">
        <v>64</v>
      </c>
      <c r="GR297" s="192" t="s">
        <v>64</v>
      </c>
      <c r="GS297" s="192" t="s">
        <v>64</v>
      </c>
      <c r="GT297" s="192" t="s">
        <v>64</v>
      </c>
      <c r="GU297" s="192" t="s">
        <v>64</v>
      </c>
      <c r="GV297" s="192" t="s">
        <v>64</v>
      </c>
      <c r="GW297" s="192" t="s">
        <v>83</v>
      </c>
      <c r="GX297" s="192" t="s">
        <v>83</v>
      </c>
      <c r="GY297" s="192" t="s">
        <v>64</v>
      </c>
      <c r="GZ297" s="192" t="s">
        <v>64</v>
      </c>
      <c r="HA297" s="192" t="s">
        <v>64</v>
      </c>
      <c r="HB297" s="192" t="s">
        <v>64</v>
      </c>
      <c r="HC297" s="192" t="s">
        <v>64</v>
      </c>
      <c r="HD297" s="192" t="s">
        <v>64</v>
      </c>
      <c r="HE297" s="192" t="s">
        <v>83</v>
      </c>
      <c r="HF297" s="192" t="s">
        <v>64</v>
      </c>
      <c r="HG297" s="192" t="s">
        <v>64</v>
      </c>
      <c r="HH297" s="192" t="s">
        <v>64</v>
      </c>
      <c r="HI297" s="192" t="s">
        <v>83</v>
      </c>
      <c r="HJ297" s="192" t="s">
        <v>64</v>
      </c>
      <c r="HK297" s="192" t="s">
        <v>64</v>
      </c>
      <c r="HL297" s="192" t="s">
        <v>64</v>
      </c>
      <c r="HM297" s="192" t="s">
        <v>64</v>
      </c>
      <c r="HN297" s="192" t="s">
        <v>64</v>
      </c>
      <c r="HO297" s="192" t="s">
        <v>64</v>
      </c>
      <c r="HP297" s="192" t="s">
        <v>83</v>
      </c>
      <c r="HQ297" s="192" t="s">
        <v>83</v>
      </c>
      <c r="HR297" s="192" t="s">
        <v>83</v>
      </c>
      <c r="HS297" s="192" t="s">
        <v>64</v>
      </c>
      <c r="HT297" s="192" t="s">
        <v>64</v>
      </c>
      <c r="HU297" s="192" t="s">
        <v>64</v>
      </c>
      <c r="HV297" s="192" t="s">
        <v>64</v>
      </c>
      <c r="HW297" s="192" t="s">
        <v>64</v>
      </c>
      <c r="HX297" s="192" t="s">
        <v>64</v>
      </c>
      <c r="HY297" s="192" t="s">
        <v>64</v>
      </c>
      <c r="HZ297" s="192" t="s">
        <v>64</v>
      </c>
      <c r="IA297" s="192" t="s">
        <v>64</v>
      </c>
      <c r="IB297" s="192" t="s">
        <v>64</v>
      </c>
      <c r="IC297" s="192" t="s">
        <v>64</v>
      </c>
      <c r="ID297" s="192" t="s">
        <v>64</v>
      </c>
      <c r="IE297" s="192" t="s">
        <v>64</v>
      </c>
      <c r="IF297" s="192" t="s">
        <v>64</v>
      </c>
      <c r="IG297" s="192" t="s">
        <v>83</v>
      </c>
      <c r="IH297" s="192" t="s">
        <v>64</v>
      </c>
      <c r="II297" s="192" t="s">
        <v>64</v>
      </c>
      <c r="IJ297" s="192" t="s">
        <v>64</v>
      </c>
      <c r="IK297" s="192" t="s">
        <v>64</v>
      </c>
      <c r="IL297" s="192" t="s">
        <v>64</v>
      </c>
      <c r="IM297" s="192" t="s">
        <v>490</v>
      </c>
      <c r="IN297" s="192" t="s">
        <v>797</v>
      </c>
      <c r="IO297" s="192" t="s">
        <v>489</v>
      </c>
      <c r="IP297" s="192" t="s">
        <v>487</v>
      </c>
      <c r="IQ297" s="192" t="s">
        <v>783</v>
      </c>
      <c r="IR297" s="192" t="s">
        <v>783</v>
      </c>
    </row>
    <row r="298" spans="1:252">
      <c r="A298" s="209" t="str">
        <f t="shared" si="4"/>
        <v>Report</v>
      </c>
      <c r="B298" s="192">
        <v>140039</v>
      </c>
      <c r="C298" s="192">
        <v>3036001</v>
      </c>
      <c r="D298" s="192" t="s">
        <v>1494</v>
      </c>
      <c r="E298" s="192" t="s">
        <v>794</v>
      </c>
      <c r="F298" s="192" t="s">
        <v>534</v>
      </c>
      <c r="G298" s="192" t="s">
        <v>534</v>
      </c>
      <c r="H298" s="192" t="s">
        <v>1299</v>
      </c>
      <c r="I298" s="192" t="s">
        <v>1495</v>
      </c>
      <c r="J298" s="192" t="s">
        <v>781</v>
      </c>
      <c r="K298" s="192" t="s">
        <v>781</v>
      </c>
      <c r="L298" s="192" t="s">
        <v>782</v>
      </c>
      <c r="M298" s="192" t="s">
        <v>783</v>
      </c>
      <c r="N298" s="210" t="s">
        <v>784</v>
      </c>
      <c r="O298" s="211">
        <v>10035811</v>
      </c>
      <c r="P298" s="196">
        <v>43270</v>
      </c>
      <c r="Q298" s="196">
        <v>43272</v>
      </c>
      <c r="R298" s="196">
        <v>43298</v>
      </c>
      <c r="S298" s="192" t="s">
        <v>785</v>
      </c>
      <c r="T298" s="192" t="s">
        <v>786</v>
      </c>
      <c r="U298" s="192">
        <v>2</v>
      </c>
      <c r="V298" s="192">
        <v>2</v>
      </c>
      <c r="W298" s="192">
        <v>2</v>
      </c>
      <c r="X298" s="192">
        <v>2</v>
      </c>
      <c r="Y298" s="192">
        <v>2</v>
      </c>
      <c r="Z298" s="192" t="s">
        <v>783</v>
      </c>
      <c r="AA298" s="192" t="s">
        <v>783</v>
      </c>
      <c r="AB298" s="192" t="s">
        <v>489</v>
      </c>
      <c r="AC298" s="192" t="s">
        <v>487</v>
      </c>
      <c r="AD298" s="192" t="s">
        <v>783</v>
      </c>
      <c r="AE298" s="192" t="s">
        <v>783</v>
      </c>
      <c r="AF298" s="192" t="s">
        <v>783</v>
      </c>
      <c r="AG298" s="192" t="s">
        <v>783</v>
      </c>
      <c r="AH298" s="192" t="s">
        <v>783</v>
      </c>
      <c r="AI298" s="192" t="s">
        <v>783</v>
      </c>
      <c r="AJ298" s="192" t="s">
        <v>783</v>
      </c>
      <c r="AK298" s="192" t="s">
        <v>787</v>
      </c>
      <c r="AL298" s="192" t="s">
        <v>64</v>
      </c>
      <c r="AM298" s="192" t="s">
        <v>64</v>
      </c>
      <c r="AN298" s="192" t="s">
        <v>64</v>
      </c>
      <c r="AO298" s="192" t="s">
        <v>64</v>
      </c>
      <c r="AP298" s="192" t="s">
        <v>64</v>
      </c>
      <c r="AQ298" s="192" t="s">
        <v>64</v>
      </c>
      <c r="AR298" s="192" t="s">
        <v>64</v>
      </c>
      <c r="AS298" s="192" t="s">
        <v>64</v>
      </c>
      <c r="AT298" s="192" t="s">
        <v>64</v>
      </c>
      <c r="AU298" s="192" t="s">
        <v>64</v>
      </c>
      <c r="AV298" s="192" t="s">
        <v>64</v>
      </c>
      <c r="AW298" s="192" t="s">
        <v>64</v>
      </c>
      <c r="AX298" s="192" t="s">
        <v>64</v>
      </c>
      <c r="AY298" s="192" t="s">
        <v>64</v>
      </c>
      <c r="AZ298" s="192" t="s">
        <v>64</v>
      </c>
      <c r="BA298" s="192" t="s">
        <v>64</v>
      </c>
      <c r="BB298" s="192" t="s">
        <v>82</v>
      </c>
      <c r="BC298" s="192" t="s">
        <v>64</v>
      </c>
      <c r="BD298" s="192" t="s">
        <v>64</v>
      </c>
      <c r="BE298" s="192" t="s">
        <v>64</v>
      </c>
      <c r="BF298" s="192" t="s">
        <v>64</v>
      </c>
      <c r="BG298" s="192" t="s">
        <v>64</v>
      </c>
      <c r="BH298" s="192" t="s">
        <v>64</v>
      </c>
      <c r="BI298" s="192" t="s">
        <v>64</v>
      </c>
      <c r="BJ298" s="192" t="s">
        <v>82</v>
      </c>
      <c r="BK298" s="192" t="s">
        <v>64</v>
      </c>
      <c r="BL298" s="192" t="s">
        <v>64</v>
      </c>
      <c r="BM298" s="192" t="s">
        <v>64</v>
      </c>
      <c r="BN298" s="192" t="s">
        <v>64</v>
      </c>
      <c r="BO298" s="192" t="s">
        <v>64</v>
      </c>
      <c r="BP298" s="192" t="s">
        <v>64</v>
      </c>
      <c r="BQ298" s="192" t="s">
        <v>64</v>
      </c>
      <c r="BR298" s="192" t="s">
        <v>64</v>
      </c>
      <c r="BS298" s="192" t="s">
        <v>64</v>
      </c>
      <c r="BT298" s="192" t="s">
        <v>64</v>
      </c>
      <c r="BU298" s="192" t="s">
        <v>64</v>
      </c>
      <c r="BV298" s="192" t="s">
        <v>64</v>
      </c>
      <c r="BW298" s="192" t="s">
        <v>64</v>
      </c>
      <c r="BX298" s="192" t="s">
        <v>64</v>
      </c>
      <c r="BY298" s="192" t="s">
        <v>64</v>
      </c>
      <c r="BZ298" s="192" t="s">
        <v>64</v>
      </c>
      <c r="CA298" s="192" t="s">
        <v>64</v>
      </c>
      <c r="CB298" s="192" t="s">
        <v>64</v>
      </c>
      <c r="CC298" s="192" t="s">
        <v>64</v>
      </c>
      <c r="CD298" s="192" t="s">
        <v>64</v>
      </c>
      <c r="CE298" s="192" t="s">
        <v>64</v>
      </c>
      <c r="CF298" s="192" t="s">
        <v>64</v>
      </c>
      <c r="CG298" s="192" t="s">
        <v>64</v>
      </c>
      <c r="CH298" s="192" t="s">
        <v>64</v>
      </c>
      <c r="CI298" s="192" t="s">
        <v>64</v>
      </c>
      <c r="CJ298" s="192" t="s">
        <v>64</v>
      </c>
      <c r="CK298" s="192" t="s">
        <v>64</v>
      </c>
      <c r="CL298" s="192" t="s">
        <v>64</v>
      </c>
      <c r="CM298" s="192" t="s">
        <v>64</v>
      </c>
      <c r="CN298" s="192" t="s">
        <v>64</v>
      </c>
      <c r="CO298" s="192" t="s">
        <v>64</v>
      </c>
      <c r="CP298" s="192" t="s">
        <v>64</v>
      </c>
      <c r="CQ298" s="192" t="s">
        <v>64</v>
      </c>
      <c r="CR298" s="192" t="s">
        <v>64</v>
      </c>
      <c r="CS298" s="192" t="s">
        <v>82</v>
      </c>
      <c r="CT298" s="192" t="s">
        <v>82</v>
      </c>
      <c r="CU298" s="192" t="s">
        <v>64</v>
      </c>
      <c r="CV298" s="192" t="s">
        <v>64</v>
      </c>
      <c r="CW298" s="192" t="s">
        <v>64</v>
      </c>
      <c r="CX298" s="192" t="s">
        <v>64</v>
      </c>
      <c r="CY298" s="192" t="s">
        <v>64</v>
      </c>
      <c r="CZ298" s="192" t="s">
        <v>64</v>
      </c>
      <c r="DA298" s="192" t="s">
        <v>64</v>
      </c>
      <c r="DB298" s="192" t="s">
        <v>64</v>
      </c>
      <c r="DC298" s="192" t="s">
        <v>64</v>
      </c>
      <c r="DD298" s="192" t="s">
        <v>64</v>
      </c>
      <c r="DE298" s="192" t="s">
        <v>64</v>
      </c>
      <c r="DF298" s="192" t="s">
        <v>64</v>
      </c>
      <c r="DG298" s="192" t="s">
        <v>64</v>
      </c>
      <c r="DH298" s="192" t="s">
        <v>64</v>
      </c>
      <c r="DI298" s="192" t="s">
        <v>64</v>
      </c>
      <c r="DJ298" s="192" t="s">
        <v>64</v>
      </c>
      <c r="DK298" s="192" t="s">
        <v>64</v>
      </c>
      <c r="DL298" s="192" t="s">
        <v>64</v>
      </c>
      <c r="DM298" s="192" t="s">
        <v>64</v>
      </c>
      <c r="DN298" s="192" t="s">
        <v>64</v>
      </c>
      <c r="DO298" s="192" t="s">
        <v>64</v>
      </c>
      <c r="DP298" s="192" t="s">
        <v>64</v>
      </c>
      <c r="DQ298" s="192" t="s">
        <v>64</v>
      </c>
      <c r="DR298" s="192" t="s">
        <v>82</v>
      </c>
      <c r="DS298" s="192" t="s">
        <v>64</v>
      </c>
      <c r="DT298" s="192" t="s">
        <v>64</v>
      </c>
      <c r="DU298" s="192" t="s">
        <v>64</v>
      </c>
      <c r="DV298" s="192" t="s">
        <v>64</v>
      </c>
      <c r="DW298" s="192" t="s">
        <v>64</v>
      </c>
      <c r="DX298" s="192" t="s">
        <v>64</v>
      </c>
      <c r="DY298" s="192" t="s">
        <v>64</v>
      </c>
      <c r="DZ298" s="192" t="s">
        <v>64</v>
      </c>
      <c r="EA298" s="192" t="s">
        <v>64</v>
      </c>
      <c r="EB298" s="192" t="s">
        <v>64</v>
      </c>
      <c r="EC298" s="192" t="s">
        <v>64</v>
      </c>
      <c r="ED298" s="192" t="s">
        <v>64</v>
      </c>
      <c r="EE298" s="192" t="s">
        <v>64</v>
      </c>
      <c r="EF298" s="192" t="s">
        <v>64</v>
      </c>
      <c r="EG298" s="192" t="s">
        <v>64</v>
      </c>
      <c r="EH298" s="192" t="s">
        <v>64</v>
      </c>
      <c r="EI298" s="192" t="s">
        <v>64</v>
      </c>
      <c r="EJ298" s="192" t="s">
        <v>64</v>
      </c>
      <c r="EK298" s="192" t="s">
        <v>64</v>
      </c>
      <c r="EL298" s="192" t="s">
        <v>64</v>
      </c>
      <c r="EM298" s="192" t="s">
        <v>64</v>
      </c>
      <c r="EN298" s="192" t="s">
        <v>64</v>
      </c>
      <c r="EO298" s="192" t="s">
        <v>64</v>
      </c>
      <c r="EP298" s="192" t="s">
        <v>64</v>
      </c>
      <c r="EQ298" s="192" t="s">
        <v>64</v>
      </c>
      <c r="ER298" s="192" t="s">
        <v>64</v>
      </c>
      <c r="ES298" s="192" t="s">
        <v>64</v>
      </c>
      <c r="ET298" s="192" t="s">
        <v>64</v>
      </c>
      <c r="EU298" s="192" t="s">
        <v>64</v>
      </c>
      <c r="EV298" s="192" t="s">
        <v>64</v>
      </c>
      <c r="EW298" s="192" t="s">
        <v>64</v>
      </c>
      <c r="EX298" s="192" t="s">
        <v>64</v>
      </c>
      <c r="EY298" s="192" t="s">
        <v>64</v>
      </c>
      <c r="EZ298" s="192" t="s">
        <v>64</v>
      </c>
      <c r="FA298" s="192" t="s">
        <v>64</v>
      </c>
      <c r="FB298" s="192" t="s">
        <v>64</v>
      </c>
      <c r="FC298" s="192" t="s">
        <v>64</v>
      </c>
      <c r="FD298" s="192" t="s">
        <v>64</v>
      </c>
      <c r="FE298" s="192" t="s">
        <v>64</v>
      </c>
      <c r="FF298" s="192" t="s">
        <v>64</v>
      </c>
      <c r="FG298" s="192" t="s">
        <v>64</v>
      </c>
      <c r="FH298" s="192" t="s">
        <v>64</v>
      </c>
      <c r="FI298" s="192" t="s">
        <v>64</v>
      </c>
      <c r="FJ298" s="192" t="s">
        <v>64</v>
      </c>
      <c r="FK298" s="192" t="s">
        <v>64</v>
      </c>
      <c r="FL298" s="192" t="s">
        <v>64</v>
      </c>
      <c r="FM298" s="192" t="s">
        <v>64</v>
      </c>
      <c r="FN298" s="192" t="s">
        <v>64</v>
      </c>
      <c r="FO298" s="192" t="s">
        <v>64</v>
      </c>
      <c r="FP298" s="192" t="s">
        <v>64</v>
      </c>
      <c r="FQ298" s="192" t="s">
        <v>64</v>
      </c>
      <c r="FR298" s="192" t="s">
        <v>64</v>
      </c>
      <c r="FS298" s="192" t="s">
        <v>64</v>
      </c>
      <c r="FT298" s="192" t="s">
        <v>64</v>
      </c>
      <c r="FU298" s="192" t="s">
        <v>64</v>
      </c>
      <c r="FV298" s="192" t="s">
        <v>82</v>
      </c>
      <c r="FW298" s="192" t="s">
        <v>64</v>
      </c>
      <c r="FX298" s="192" t="s">
        <v>64</v>
      </c>
      <c r="FY298" s="192" t="s">
        <v>64</v>
      </c>
      <c r="FZ298" s="192" t="s">
        <v>64</v>
      </c>
      <c r="GA298" s="192" t="s">
        <v>64</v>
      </c>
      <c r="GB298" s="192" t="s">
        <v>64</v>
      </c>
      <c r="GC298" s="192" t="s">
        <v>64</v>
      </c>
      <c r="GD298" s="192" t="s">
        <v>64</v>
      </c>
      <c r="GE298" s="192" t="s">
        <v>64</v>
      </c>
      <c r="GF298" s="192" t="s">
        <v>64</v>
      </c>
      <c r="GG298" s="192" t="s">
        <v>64</v>
      </c>
      <c r="GH298" s="192" t="s">
        <v>64</v>
      </c>
      <c r="GI298" s="192" t="s">
        <v>64</v>
      </c>
      <c r="GJ298" s="192" t="s">
        <v>64</v>
      </c>
      <c r="GK298" s="192" t="s">
        <v>64</v>
      </c>
      <c r="GL298" s="192" t="s">
        <v>64</v>
      </c>
      <c r="GM298" s="192" t="s">
        <v>64</v>
      </c>
      <c r="GN298" s="192" t="s">
        <v>82</v>
      </c>
      <c r="GO298" s="192" t="s">
        <v>64</v>
      </c>
      <c r="GP298" s="192" t="s">
        <v>64</v>
      </c>
      <c r="GQ298" s="192" t="s">
        <v>64</v>
      </c>
      <c r="GR298" s="192" t="s">
        <v>64</v>
      </c>
      <c r="GS298" s="192" t="s">
        <v>64</v>
      </c>
      <c r="GT298" s="192" t="s">
        <v>64</v>
      </c>
      <c r="GU298" s="192" t="s">
        <v>64</v>
      </c>
      <c r="GV298" s="192" t="s">
        <v>64</v>
      </c>
      <c r="GW298" s="192" t="s">
        <v>64</v>
      </c>
      <c r="GX298" s="192" t="s">
        <v>64</v>
      </c>
      <c r="GY298" s="192" t="s">
        <v>64</v>
      </c>
      <c r="GZ298" s="192" t="s">
        <v>64</v>
      </c>
      <c r="HA298" s="192" t="s">
        <v>64</v>
      </c>
      <c r="HB298" s="192" t="s">
        <v>64</v>
      </c>
      <c r="HC298" s="192" t="s">
        <v>64</v>
      </c>
      <c r="HD298" s="192" t="s">
        <v>64</v>
      </c>
      <c r="HE298" s="192" t="s">
        <v>64</v>
      </c>
      <c r="HF298" s="192" t="s">
        <v>64</v>
      </c>
      <c r="HG298" s="192" t="s">
        <v>64</v>
      </c>
      <c r="HH298" s="192" t="s">
        <v>64</v>
      </c>
      <c r="HI298" s="192" t="s">
        <v>64</v>
      </c>
      <c r="HJ298" s="192" t="s">
        <v>64</v>
      </c>
      <c r="HK298" s="192" t="s">
        <v>64</v>
      </c>
      <c r="HL298" s="192" t="s">
        <v>64</v>
      </c>
      <c r="HM298" s="192" t="s">
        <v>64</v>
      </c>
      <c r="HN298" s="192" t="s">
        <v>64</v>
      </c>
      <c r="HO298" s="192" t="s">
        <v>64</v>
      </c>
      <c r="HP298" s="192" t="s">
        <v>64</v>
      </c>
      <c r="HQ298" s="192" t="s">
        <v>64</v>
      </c>
      <c r="HR298" s="192" t="s">
        <v>64</v>
      </c>
      <c r="HS298" s="192" t="s">
        <v>64</v>
      </c>
      <c r="HT298" s="192" t="s">
        <v>64</v>
      </c>
      <c r="HU298" s="192" t="s">
        <v>64</v>
      </c>
      <c r="HV298" s="192" t="s">
        <v>64</v>
      </c>
      <c r="HW298" s="192" t="s">
        <v>64</v>
      </c>
      <c r="HX298" s="192" t="s">
        <v>64</v>
      </c>
      <c r="HY298" s="192" t="s">
        <v>64</v>
      </c>
      <c r="HZ298" s="192" t="s">
        <v>64</v>
      </c>
      <c r="IA298" s="192" t="s">
        <v>64</v>
      </c>
      <c r="IB298" s="192" t="s">
        <v>64</v>
      </c>
      <c r="IC298" s="192" t="s">
        <v>64</v>
      </c>
      <c r="ID298" s="192" t="s">
        <v>64</v>
      </c>
      <c r="IE298" s="192" t="s">
        <v>64</v>
      </c>
      <c r="IF298" s="192" t="s">
        <v>64</v>
      </c>
      <c r="IG298" s="192" t="s">
        <v>64</v>
      </c>
      <c r="IH298" s="192" t="s">
        <v>64</v>
      </c>
      <c r="II298" s="192" t="s">
        <v>64</v>
      </c>
      <c r="IJ298" s="192" t="s">
        <v>64</v>
      </c>
      <c r="IK298" s="192" t="s">
        <v>64</v>
      </c>
      <c r="IL298" s="192" t="s">
        <v>64</v>
      </c>
      <c r="IM298" s="192" t="s">
        <v>490</v>
      </c>
      <c r="IN298" s="192" t="s">
        <v>83</v>
      </c>
      <c r="IO298" s="192" t="s">
        <v>489</v>
      </c>
      <c r="IP298" s="192" t="s">
        <v>487</v>
      </c>
      <c r="IQ298" s="192" t="s">
        <v>64</v>
      </c>
      <c r="IR298" s="192" t="s">
        <v>64</v>
      </c>
    </row>
    <row r="299" spans="1:252">
      <c r="A299" s="209" t="str">
        <f t="shared" si="4"/>
        <v>Report</v>
      </c>
      <c r="B299" s="192">
        <v>118977</v>
      </c>
      <c r="C299" s="192">
        <v>8866035</v>
      </c>
      <c r="D299" s="192" t="s">
        <v>1496</v>
      </c>
      <c r="E299" s="192" t="s">
        <v>794</v>
      </c>
      <c r="F299" s="192" t="s">
        <v>535</v>
      </c>
      <c r="G299" s="192" t="s">
        <v>535</v>
      </c>
      <c r="H299" s="192" t="s">
        <v>1073</v>
      </c>
      <c r="I299" s="192" t="s">
        <v>1497</v>
      </c>
      <c r="J299" s="192" t="s">
        <v>781</v>
      </c>
      <c r="K299" s="192" t="s">
        <v>834</v>
      </c>
      <c r="L299" s="192" t="s">
        <v>834</v>
      </c>
      <c r="M299" s="192" t="s">
        <v>783</v>
      </c>
      <c r="N299" s="210" t="s">
        <v>784</v>
      </c>
      <c r="O299" s="211">
        <v>10033945</v>
      </c>
      <c r="P299" s="196">
        <v>43277</v>
      </c>
      <c r="Q299" s="196">
        <v>43279</v>
      </c>
      <c r="R299" s="196">
        <v>43353</v>
      </c>
      <c r="S299" s="192" t="s">
        <v>785</v>
      </c>
      <c r="T299" s="192" t="s">
        <v>786</v>
      </c>
      <c r="U299" s="192">
        <v>4</v>
      </c>
      <c r="V299" s="192">
        <v>4</v>
      </c>
      <c r="W299" s="192">
        <v>2</v>
      </c>
      <c r="X299" s="192">
        <v>2</v>
      </c>
      <c r="Y299" s="192">
        <v>2</v>
      </c>
      <c r="Z299" s="192">
        <v>4</v>
      </c>
      <c r="AA299" s="192" t="s">
        <v>783</v>
      </c>
      <c r="AB299" s="192" t="s">
        <v>490</v>
      </c>
      <c r="AC299" s="192" t="s">
        <v>487</v>
      </c>
      <c r="AD299" s="192" t="s">
        <v>783</v>
      </c>
      <c r="AE299" s="192" t="s">
        <v>783</v>
      </c>
      <c r="AF299" s="192" t="s">
        <v>783</v>
      </c>
      <c r="AG299" s="192" t="s">
        <v>783</v>
      </c>
      <c r="AH299" s="192" t="s">
        <v>783</v>
      </c>
      <c r="AI299" s="192" t="s">
        <v>783</v>
      </c>
      <c r="AJ299" s="192" t="s">
        <v>783</v>
      </c>
      <c r="AK299" s="192" t="s">
        <v>791</v>
      </c>
      <c r="AL299" s="192" t="s">
        <v>64</v>
      </c>
      <c r="AM299" s="192" t="s">
        <v>64</v>
      </c>
      <c r="AN299" s="192" t="s">
        <v>792</v>
      </c>
      <c r="AO299" s="192" t="s">
        <v>792</v>
      </c>
      <c r="AP299" s="192" t="s">
        <v>792</v>
      </c>
      <c r="AQ299" s="192" t="s">
        <v>64</v>
      </c>
      <c r="AR299" s="192" t="s">
        <v>64</v>
      </c>
      <c r="AS299" s="192" t="s">
        <v>792</v>
      </c>
      <c r="AT299" s="192" t="s">
        <v>64</v>
      </c>
      <c r="AU299" s="192" t="s">
        <v>64</v>
      </c>
      <c r="AV299" s="192" t="s">
        <v>64</v>
      </c>
      <c r="AW299" s="192" t="s">
        <v>64</v>
      </c>
      <c r="AX299" s="192" t="s">
        <v>64</v>
      </c>
      <c r="AY299" s="192" t="s">
        <v>64</v>
      </c>
      <c r="AZ299" s="192" t="s">
        <v>64</v>
      </c>
      <c r="BA299" s="192" t="s">
        <v>64</v>
      </c>
      <c r="BB299" s="192" t="s">
        <v>82</v>
      </c>
      <c r="BC299" s="192" t="s">
        <v>64</v>
      </c>
      <c r="BD299" s="192" t="s">
        <v>64</v>
      </c>
      <c r="BE299" s="192" t="s">
        <v>64</v>
      </c>
      <c r="BF299" s="192" t="s">
        <v>82</v>
      </c>
      <c r="BG299" s="192" t="s">
        <v>82</v>
      </c>
      <c r="BH299" s="192" t="s">
        <v>82</v>
      </c>
      <c r="BI299" s="192" t="s">
        <v>82</v>
      </c>
      <c r="BJ299" s="192" t="s">
        <v>64</v>
      </c>
      <c r="BK299" s="192" t="s">
        <v>82</v>
      </c>
      <c r="BL299" s="192" t="s">
        <v>64</v>
      </c>
      <c r="BM299" s="192" t="s">
        <v>64</v>
      </c>
      <c r="BN299" s="192" t="s">
        <v>64</v>
      </c>
      <c r="BO299" s="192" t="s">
        <v>64</v>
      </c>
      <c r="BP299" s="192" t="s">
        <v>64</v>
      </c>
      <c r="BQ299" s="192" t="s">
        <v>64</v>
      </c>
      <c r="BR299" s="192" t="s">
        <v>64</v>
      </c>
      <c r="BS299" s="192" t="s">
        <v>64</v>
      </c>
      <c r="BT299" s="192" t="s">
        <v>64</v>
      </c>
      <c r="BU299" s="192" t="s">
        <v>64</v>
      </c>
      <c r="BV299" s="192" t="s">
        <v>64</v>
      </c>
      <c r="BW299" s="192" t="s">
        <v>64</v>
      </c>
      <c r="BX299" s="192" t="s">
        <v>64</v>
      </c>
      <c r="BY299" s="192" t="s">
        <v>64</v>
      </c>
      <c r="BZ299" s="192" t="s">
        <v>64</v>
      </c>
      <c r="CA299" s="192" t="s">
        <v>64</v>
      </c>
      <c r="CB299" s="192" t="s">
        <v>64</v>
      </c>
      <c r="CC299" s="192" t="s">
        <v>64</v>
      </c>
      <c r="CD299" s="192" t="s">
        <v>64</v>
      </c>
      <c r="CE299" s="192" t="s">
        <v>64</v>
      </c>
      <c r="CF299" s="192" t="s">
        <v>64</v>
      </c>
      <c r="CG299" s="192" t="s">
        <v>64</v>
      </c>
      <c r="CH299" s="192" t="s">
        <v>64</v>
      </c>
      <c r="CI299" s="192" t="s">
        <v>64</v>
      </c>
      <c r="CJ299" s="192" t="s">
        <v>64</v>
      </c>
      <c r="CK299" s="192" t="s">
        <v>64</v>
      </c>
      <c r="CL299" s="192" t="s">
        <v>64</v>
      </c>
      <c r="CM299" s="192" t="s">
        <v>64</v>
      </c>
      <c r="CN299" s="192" t="s">
        <v>64</v>
      </c>
      <c r="CO299" s="192" t="s">
        <v>65</v>
      </c>
      <c r="CP299" s="192" t="s">
        <v>65</v>
      </c>
      <c r="CQ299" s="192" t="s">
        <v>65</v>
      </c>
      <c r="CR299" s="192" t="s">
        <v>82</v>
      </c>
      <c r="CS299" s="192" t="s">
        <v>82</v>
      </c>
      <c r="CT299" s="192" t="s">
        <v>82</v>
      </c>
      <c r="CU299" s="192" t="s">
        <v>64</v>
      </c>
      <c r="CV299" s="192" t="s">
        <v>64</v>
      </c>
      <c r="CW299" s="192" t="s">
        <v>64</v>
      </c>
      <c r="CX299" s="192" t="s">
        <v>64</v>
      </c>
      <c r="CY299" s="192" t="s">
        <v>64</v>
      </c>
      <c r="CZ299" s="192" t="s">
        <v>65</v>
      </c>
      <c r="DA299" s="192" t="s">
        <v>65</v>
      </c>
      <c r="DB299" s="192" t="s">
        <v>64</v>
      </c>
      <c r="DC299" s="192" t="s">
        <v>64</v>
      </c>
      <c r="DD299" s="192" t="s">
        <v>64</v>
      </c>
      <c r="DE299" s="192" t="s">
        <v>65</v>
      </c>
      <c r="DF299" s="192" t="s">
        <v>65</v>
      </c>
      <c r="DG299" s="192" t="s">
        <v>65</v>
      </c>
      <c r="DH299" s="192" t="s">
        <v>65</v>
      </c>
      <c r="DI299" s="192" t="s">
        <v>64</v>
      </c>
      <c r="DJ299" s="192" t="s">
        <v>65</v>
      </c>
      <c r="DK299" s="192" t="s">
        <v>64</v>
      </c>
      <c r="DL299" s="192" t="s">
        <v>64</v>
      </c>
      <c r="DM299" s="192" t="s">
        <v>64</v>
      </c>
      <c r="DN299" s="192" t="s">
        <v>64</v>
      </c>
      <c r="DO299" s="192" t="s">
        <v>64</v>
      </c>
      <c r="DP299" s="192" t="s">
        <v>64</v>
      </c>
      <c r="DQ299" s="192" t="s">
        <v>82</v>
      </c>
      <c r="DR299" s="192" t="s">
        <v>82</v>
      </c>
      <c r="DS299" s="192" t="s">
        <v>65</v>
      </c>
      <c r="DT299" s="192" t="s">
        <v>82</v>
      </c>
      <c r="DU299" s="192" t="s">
        <v>82</v>
      </c>
      <c r="DV299" s="192" t="s">
        <v>82</v>
      </c>
      <c r="DW299" s="192" t="s">
        <v>82</v>
      </c>
      <c r="DX299" s="192" t="s">
        <v>82</v>
      </c>
      <c r="DY299" s="192" t="s">
        <v>82</v>
      </c>
      <c r="DZ299" s="192" t="s">
        <v>82</v>
      </c>
      <c r="EA299" s="192" t="s">
        <v>82</v>
      </c>
      <c r="EB299" s="192" t="s">
        <v>82</v>
      </c>
      <c r="EC299" s="192" t="s">
        <v>82</v>
      </c>
      <c r="ED299" s="192" t="s">
        <v>82</v>
      </c>
      <c r="EE299" s="192" t="s">
        <v>82</v>
      </c>
      <c r="EF299" s="192" t="s">
        <v>82</v>
      </c>
      <c r="EG299" s="192" t="s">
        <v>82</v>
      </c>
      <c r="EH299" s="192" t="s">
        <v>82</v>
      </c>
      <c r="EI299" s="192" t="s">
        <v>82</v>
      </c>
      <c r="EJ299" s="192" t="s">
        <v>82</v>
      </c>
      <c r="EK299" s="192" t="s">
        <v>82</v>
      </c>
      <c r="EL299" s="192" t="s">
        <v>82</v>
      </c>
      <c r="EM299" s="192" t="s">
        <v>82</v>
      </c>
      <c r="EN299" s="192" t="s">
        <v>82</v>
      </c>
      <c r="EO299" s="192" t="s">
        <v>82</v>
      </c>
      <c r="EP299" s="192" t="s">
        <v>82</v>
      </c>
      <c r="EQ299" s="192" t="s">
        <v>65</v>
      </c>
      <c r="ER299" s="192" t="s">
        <v>64</v>
      </c>
      <c r="ES299" s="192" t="s">
        <v>65</v>
      </c>
      <c r="ET299" s="192" t="s">
        <v>65</v>
      </c>
      <c r="EU299" s="192" t="s">
        <v>64</v>
      </c>
      <c r="EV299" s="192" t="s">
        <v>65</v>
      </c>
      <c r="EW299" s="192" t="s">
        <v>65</v>
      </c>
      <c r="EX299" s="192" t="s">
        <v>64</v>
      </c>
      <c r="EY299" s="192" t="s">
        <v>64</v>
      </c>
      <c r="EZ299" s="192" t="s">
        <v>64</v>
      </c>
      <c r="FA299" s="192" t="s">
        <v>64</v>
      </c>
      <c r="FB299" s="192" t="s">
        <v>64</v>
      </c>
      <c r="FC299" s="192" t="s">
        <v>65</v>
      </c>
      <c r="FD299" s="192" t="s">
        <v>64</v>
      </c>
      <c r="FE299" s="192" t="s">
        <v>82</v>
      </c>
      <c r="FF299" s="192" t="s">
        <v>82</v>
      </c>
      <c r="FG299" s="192" t="s">
        <v>82</v>
      </c>
      <c r="FH299" s="192" t="s">
        <v>82</v>
      </c>
      <c r="FI299" s="192" t="s">
        <v>82</v>
      </c>
      <c r="FJ299" s="192" t="s">
        <v>82</v>
      </c>
      <c r="FK299" s="192" t="s">
        <v>82</v>
      </c>
      <c r="FL299" s="192" t="s">
        <v>82</v>
      </c>
      <c r="FM299" s="192" t="s">
        <v>83</v>
      </c>
      <c r="FN299" s="192" t="s">
        <v>82</v>
      </c>
      <c r="FO299" s="192" t="s">
        <v>64</v>
      </c>
      <c r="FP299" s="192" t="s">
        <v>64</v>
      </c>
      <c r="FQ299" s="192" t="s">
        <v>64</v>
      </c>
      <c r="FR299" s="192" t="s">
        <v>64</v>
      </c>
      <c r="FS299" s="192" t="s">
        <v>64</v>
      </c>
      <c r="FT299" s="192" t="s">
        <v>64</v>
      </c>
      <c r="FU299" s="192" t="s">
        <v>64</v>
      </c>
      <c r="FV299" s="192" t="s">
        <v>82</v>
      </c>
      <c r="FW299" s="192" t="s">
        <v>64</v>
      </c>
      <c r="FX299" s="192" t="s">
        <v>65</v>
      </c>
      <c r="FY299" s="192" t="s">
        <v>64</v>
      </c>
      <c r="FZ299" s="192" t="s">
        <v>64</v>
      </c>
      <c r="GA299" s="192" t="s">
        <v>64</v>
      </c>
      <c r="GB299" s="192" t="s">
        <v>64</v>
      </c>
      <c r="GC299" s="192" t="s">
        <v>64</v>
      </c>
      <c r="GD299" s="192" t="s">
        <v>64</v>
      </c>
      <c r="GE299" s="192" t="s">
        <v>64</v>
      </c>
      <c r="GF299" s="192" t="s">
        <v>64</v>
      </c>
      <c r="GG299" s="192" t="s">
        <v>64</v>
      </c>
      <c r="GH299" s="192" t="s">
        <v>64</v>
      </c>
      <c r="GI299" s="192" t="s">
        <v>64</v>
      </c>
      <c r="GJ299" s="192" t="s">
        <v>64</v>
      </c>
      <c r="GK299" s="192" t="s">
        <v>64</v>
      </c>
      <c r="GL299" s="192" t="s">
        <v>64</v>
      </c>
      <c r="GM299" s="192" t="s">
        <v>64</v>
      </c>
      <c r="GN299" s="192" t="s">
        <v>82</v>
      </c>
      <c r="GO299" s="192" t="s">
        <v>64</v>
      </c>
      <c r="GP299" s="192" t="s">
        <v>64</v>
      </c>
      <c r="GQ299" s="192" t="s">
        <v>64</v>
      </c>
      <c r="GR299" s="192" t="s">
        <v>64</v>
      </c>
      <c r="GS299" s="192" t="s">
        <v>64</v>
      </c>
      <c r="GT299" s="192" t="s">
        <v>82</v>
      </c>
      <c r="GU299" s="192" t="s">
        <v>64</v>
      </c>
      <c r="GV299" s="192" t="s">
        <v>64</v>
      </c>
      <c r="GW299" s="192" t="s">
        <v>82</v>
      </c>
      <c r="GX299" s="192" t="s">
        <v>82</v>
      </c>
      <c r="GY299" s="192" t="s">
        <v>64</v>
      </c>
      <c r="GZ299" s="192" t="s">
        <v>64</v>
      </c>
      <c r="HA299" s="192" t="s">
        <v>64</v>
      </c>
      <c r="HB299" s="192" t="s">
        <v>64</v>
      </c>
      <c r="HC299" s="192" t="s">
        <v>64</v>
      </c>
      <c r="HD299" s="192" t="s">
        <v>82</v>
      </c>
      <c r="HE299" s="192" t="s">
        <v>82</v>
      </c>
      <c r="HF299" s="192" t="s">
        <v>64</v>
      </c>
      <c r="HG299" s="192" t="s">
        <v>64</v>
      </c>
      <c r="HH299" s="192" t="s">
        <v>64</v>
      </c>
      <c r="HI299" s="192" t="s">
        <v>82</v>
      </c>
      <c r="HJ299" s="192" t="s">
        <v>82</v>
      </c>
      <c r="HK299" s="192" t="s">
        <v>64</v>
      </c>
      <c r="HL299" s="192" t="s">
        <v>64</v>
      </c>
      <c r="HM299" s="192" t="s">
        <v>64</v>
      </c>
      <c r="HN299" s="192" t="s">
        <v>64</v>
      </c>
      <c r="HO299" s="192" t="s">
        <v>82</v>
      </c>
      <c r="HP299" s="192" t="s">
        <v>82</v>
      </c>
      <c r="HQ299" s="192" t="s">
        <v>82</v>
      </c>
      <c r="HR299" s="192" t="s">
        <v>82</v>
      </c>
      <c r="HS299" s="192" t="s">
        <v>64</v>
      </c>
      <c r="HT299" s="192" t="s">
        <v>64</v>
      </c>
      <c r="HU299" s="192" t="s">
        <v>64</v>
      </c>
      <c r="HV299" s="192" t="s">
        <v>64</v>
      </c>
      <c r="HW299" s="192" t="s">
        <v>64</v>
      </c>
      <c r="HX299" s="192" t="s">
        <v>64</v>
      </c>
      <c r="HY299" s="192" t="s">
        <v>64</v>
      </c>
      <c r="HZ299" s="192" t="s">
        <v>64</v>
      </c>
      <c r="IA299" s="192" t="s">
        <v>64</v>
      </c>
      <c r="IB299" s="192" t="s">
        <v>64</v>
      </c>
      <c r="IC299" s="192" t="s">
        <v>64</v>
      </c>
      <c r="ID299" s="192" t="s">
        <v>64</v>
      </c>
      <c r="IE299" s="192" t="s">
        <v>64</v>
      </c>
      <c r="IF299" s="192" t="s">
        <v>64</v>
      </c>
      <c r="IG299" s="192" t="s">
        <v>64</v>
      </c>
      <c r="IH299" s="192" t="s">
        <v>64</v>
      </c>
      <c r="II299" s="192" t="s">
        <v>65</v>
      </c>
      <c r="IJ299" s="192" t="s">
        <v>65</v>
      </c>
      <c r="IK299" s="192" t="s">
        <v>65</v>
      </c>
      <c r="IL299" s="192" t="s">
        <v>65</v>
      </c>
      <c r="IM299" s="192" t="s">
        <v>490</v>
      </c>
      <c r="IN299" s="192" t="s">
        <v>83</v>
      </c>
      <c r="IO299" s="192" t="s">
        <v>489</v>
      </c>
      <c r="IP299" s="192" t="s">
        <v>487</v>
      </c>
      <c r="IQ299" s="192" t="s">
        <v>65</v>
      </c>
      <c r="IR299" s="192" t="s">
        <v>64</v>
      </c>
    </row>
    <row r="300" spans="1:252">
      <c r="A300" s="209" t="str">
        <f t="shared" si="4"/>
        <v>Report</v>
      </c>
      <c r="B300" s="192">
        <v>140273</v>
      </c>
      <c r="C300" s="192">
        <v>3356002</v>
      </c>
      <c r="D300" s="192" t="s">
        <v>1498</v>
      </c>
      <c r="E300" s="192" t="s">
        <v>778</v>
      </c>
      <c r="F300" s="192" t="s">
        <v>532</v>
      </c>
      <c r="G300" s="192" t="s">
        <v>532</v>
      </c>
      <c r="H300" s="192" t="s">
        <v>1195</v>
      </c>
      <c r="I300" s="192" t="s">
        <v>1143</v>
      </c>
      <c r="J300" s="192" t="s">
        <v>781</v>
      </c>
      <c r="K300" s="192" t="s">
        <v>781</v>
      </c>
      <c r="L300" s="192" t="s">
        <v>782</v>
      </c>
      <c r="M300" s="192" t="s">
        <v>783</v>
      </c>
      <c r="N300" s="210" t="s">
        <v>784</v>
      </c>
      <c r="O300" s="211">
        <v>10026238</v>
      </c>
      <c r="P300" s="196">
        <v>43046</v>
      </c>
      <c r="Q300" s="196">
        <v>43048</v>
      </c>
      <c r="R300" s="196">
        <v>43090</v>
      </c>
      <c r="S300" s="192" t="s">
        <v>4430</v>
      </c>
      <c r="T300" s="192" t="s">
        <v>786</v>
      </c>
      <c r="U300" s="192">
        <v>2</v>
      </c>
      <c r="V300" s="192">
        <v>2</v>
      </c>
      <c r="W300" s="192">
        <v>2</v>
      </c>
      <c r="X300" s="192">
        <v>2</v>
      </c>
      <c r="Y300" s="192">
        <v>2</v>
      </c>
      <c r="Z300" s="192" t="s">
        <v>783</v>
      </c>
      <c r="AA300" s="192" t="s">
        <v>783</v>
      </c>
      <c r="AB300" s="192" t="s">
        <v>489</v>
      </c>
      <c r="AC300" s="192" t="s">
        <v>487</v>
      </c>
      <c r="AD300" s="192" t="s">
        <v>783</v>
      </c>
      <c r="AE300" s="192" t="s">
        <v>783</v>
      </c>
      <c r="AF300" s="192" t="s">
        <v>783</v>
      </c>
      <c r="AG300" s="192" t="s">
        <v>783</v>
      </c>
      <c r="AH300" s="192" t="s">
        <v>783</v>
      </c>
      <c r="AI300" s="192" t="s">
        <v>783</v>
      </c>
      <c r="AJ300" s="192" t="s">
        <v>783</v>
      </c>
      <c r="AK300" s="192" t="s">
        <v>787</v>
      </c>
      <c r="AL300" s="192" t="s">
        <v>64</v>
      </c>
      <c r="AM300" s="192" t="s">
        <v>64</v>
      </c>
      <c r="AN300" s="192" t="s">
        <v>64</v>
      </c>
      <c r="AO300" s="192" t="s">
        <v>64</v>
      </c>
      <c r="AP300" s="192" t="s">
        <v>64</v>
      </c>
      <c r="AQ300" s="192" t="s">
        <v>64</v>
      </c>
      <c r="AR300" s="192" t="s">
        <v>64</v>
      </c>
      <c r="AS300" s="192" t="s">
        <v>64</v>
      </c>
      <c r="AT300" s="192" t="s">
        <v>64</v>
      </c>
      <c r="AU300" s="192" t="s">
        <v>64</v>
      </c>
      <c r="AV300" s="192" t="s">
        <v>64</v>
      </c>
      <c r="AW300" s="192" t="s">
        <v>64</v>
      </c>
      <c r="AX300" s="192" t="s">
        <v>64</v>
      </c>
      <c r="AY300" s="192" t="s">
        <v>64</v>
      </c>
      <c r="AZ300" s="192" t="s">
        <v>64</v>
      </c>
      <c r="BA300" s="192" t="s">
        <v>64</v>
      </c>
      <c r="BB300" s="192" t="s">
        <v>82</v>
      </c>
      <c r="BC300" s="192" t="s">
        <v>64</v>
      </c>
      <c r="BD300" s="192" t="s">
        <v>64</v>
      </c>
      <c r="BE300" s="192" t="s">
        <v>64</v>
      </c>
      <c r="BF300" s="192" t="s">
        <v>64</v>
      </c>
      <c r="BG300" s="192" t="s">
        <v>64</v>
      </c>
      <c r="BH300" s="192" t="s">
        <v>64</v>
      </c>
      <c r="BI300" s="192" t="s">
        <v>64</v>
      </c>
      <c r="BJ300" s="192" t="s">
        <v>82</v>
      </c>
      <c r="BK300" s="192" t="s">
        <v>82</v>
      </c>
      <c r="BL300" s="192" t="s">
        <v>64</v>
      </c>
      <c r="BM300" s="192" t="s">
        <v>64</v>
      </c>
      <c r="BN300" s="192" t="s">
        <v>64</v>
      </c>
      <c r="BO300" s="192" t="s">
        <v>64</v>
      </c>
      <c r="BP300" s="192" t="s">
        <v>64</v>
      </c>
      <c r="BQ300" s="192" t="s">
        <v>64</v>
      </c>
      <c r="BR300" s="192" t="s">
        <v>64</v>
      </c>
      <c r="BS300" s="192" t="s">
        <v>64</v>
      </c>
      <c r="BT300" s="192" t="s">
        <v>64</v>
      </c>
      <c r="BU300" s="192" t="s">
        <v>64</v>
      </c>
      <c r="BV300" s="192" t="s">
        <v>64</v>
      </c>
      <c r="BW300" s="192" t="s">
        <v>64</v>
      </c>
      <c r="BX300" s="192" t="s">
        <v>64</v>
      </c>
      <c r="BY300" s="192" t="s">
        <v>64</v>
      </c>
      <c r="BZ300" s="192" t="s">
        <v>64</v>
      </c>
      <c r="CA300" s="192" t="s">
        <v>64</v>
      </c>
      <c r="CB300" s="192" t="s">
        <v>64</v>
      </c>
      <c r="CC300" s="192" t="s">
        <v>64</v>
      </c>
      <c r="CD300" s="192" t="s">
        <v>64</v>
      </c>
      <c r="CE300" s="192" t="s">
        <v>64</v>
      </c>
      <c r="CF300" s="192" t="s">
        <v>64</v>
      </c>
      <c r="CG300" s="192" t="s">
        <v>64</v>
      </c>
      <c r="CH300" s="192" t="s">
        <v>64</v>
      </c>
      <c r="CI300" s="192" t="s">
        <v>64</v>
      </c>
      <c r="CJ300" s="192" t="s">
        <v>64</v>
      </c>
      <c r="CK300" s="192" t="s">
        <v>64</v>
      </c>
      <c r="CL300" s="192" t="s">
        <v>64</v>
      </c>
      <c r="CM300" s="192" t="s">
        <v>64</v>
      </c>
      <c r="CN300" s="192" t="s">
        <v>64</v>
      </c>
      <c r="CO300" s="192" t="s">
        <v>64</v>
      </c>
      <c r="CP300" s="192" t="s">
        <v>64</v>
      </c>
      <c r="CQ300" s="192" t="s">
        <v>64</v>
      </c>
      <c r="CR300" s="192" t="s">
        <v>82</v>
      </c>
      <c r="CS300" s="192" t="s">
        <v>82</v>
      </c>
      <c r="CT300" s="192" t="s">
        <v>82</v>
      </c>
      <c r="CU300" s="192" t="s">
        <v>64</v>
      </c>
      <c r="CV300" s="192" t="s">
        <v>64</v>
      </c>
      <c r="CW300" s="192" t="s">
        <v>64</v>
      </c>
      <c r="CX300" s="192" t="s">
        <v>64</v>
      </c>
      <c r="CY300" s="192" t="s">
        <v>64</v>
      </c>
      <c r="CZ300" s="192" t="s">
        <v>64</v>
      </c>
      <c r="DA300" s="192" t="s">
        <v>64</v>
      </c>
      <c r="DB300" s="192" t="s">
        <v>64</v>
      </c>
      <c r="DC300" s="192" t="s">
        <v>64</v>
      </c>
      <c r="DD300" s="192" t="s">
        <v>64</v>
      </c>
      <c r="DE300" s="192" t="s">
        <v>64</v>
      </c>
      <c r="DF300" s="192" t="s">
        <v>64</v>
      </c>
      <c r="DG300" s="192" t="s">
        <v>64</v>
      </c>
      <c r="DH300" s="192" t="s">
        <v>64</v>
      </c>
      <c r="DI300" s="192" t="s">
        <v>64</v>
      </c>
      <c r="DJ300" s="192" t="s">
        <v>64</v>
      </c>
      <c r="DK300" s="192" t="s">
        <v>64</v>
      </c>
      <c r="DL300" s="192" t="s">
        <v>64</v>
      </c>
      <c r="DM300" s="192" t="s">
        <v>64</v>
      </c>
      <c r="DN300" s="192" t="s">
        <v>64</v>
      </c>
      <c r="DO300" s="192" t="s">
        <v>64</v>
      </c>
      <c r="DP300" s="192" t="s">
        <v>64</v>
      </c>
      <c r="DQ300" s="192" t="s">
        <v>64</v>
      </c>
      <c r="DR300" s="192" t="s">
        <v>82</v>
      </c>
      <c r="DS300" s="192" t="s">
        <v>64</v>
      </c>
      <c r="DT300" s="192" t="s">
        <v>64</v>
      </c>
      <c r="DU300" s="192" t="s">
        <v>64</v>
      </c>
      <c r="DV300" s="192" t="s">
        <v>64</v>
      </c>
      <c r="DW300" s="192" t="s">
        <v>64</v>
      </c>
      <c r="DX300" s="192" t="s">
        <v>64</v>
      </c>
      <c r="DY300" s="192" t="s">
        <v>64</v>
      </c>
      <c r="DZ300" s="192" t="s">
        <v>64</v>
      </c>
      <c r="EA300" s="192" t="s">
        <v>64</v>
      </c>
      <c r="EB300" s="192" t="s">
        <v>64</v>
      </c>
      <c r="EC300" s="192" t="s">
        <v>64</v>
      </c>
      <c r="ED300" s="192" t="s">
        <v>64</v>
      </c>
      <c r="EE300" s="192" t="s">
        <v>64</v>
      </c>
      <c r="EF300" s="192" t="s">
        <v>82</v>
      </c>
      <c r="EG300" s="192" t="s">
        <v>64</v>
      </c>
      <c r="EH300" s="192" t="s">
        <v>64</v>
      </c>
      <c r="EI300" s="192" t="s">
        <v>64</v>
      </c>
      <c r="EJ300" s="192" t="s">
        <v>64</v>
      </c>
      <c r="EK300" s="192" t="s">
        <v>64</v>
      </c>
      <c r="EL300" s="192" t="s">
        <v>64</v>
      </c>
      <c r="EM300" s="192" t="s">
        <v>64</v>
      </c>
      <c r="EN300" s="192" t="s">
        <v>64</v>
      </c>
      <c r="EO300" s="192" t="s">
        <v>64</v>
      </c>
      <c r="EP300" s="192" t="s">
        <v>64</v>
      </c>
      <c r="EQ300" s="192" t="s">
        <v>64</v>
      </c>
      <c r="ER300" s="192" t="s">
        <v>64</v>
      </c>
      <c r="ES300" s="192" t="s">
        <v>64</v>
      </c>
      <c r="ET300" s="192" t="s">
        <v>64</v>
      </c>
      <c r="EU300" s="192" t="s">
        <v>64</v>
      </c>
      <c r="EV300" s="192" t="s">
        <v>64</v>
      </c>
      <c r="EW300" s="192" t="s">
        <v>64</v>
      </c>
      <c r="EX300" s="192" t="s">
        <v>64</v>
      </c>
      <c r="EY300" s="192" t="s">
        <v>64</v>
      </c>
      <c r="EZ300" s="192" t="s">
        <v>64</v>
      </c>
      <c r="FA300" s="192" t="s">
        <v>64</v>
      </c>
      <c r="FB300" s="192" t="s">
        <v>64</v>
      </c>
      <c r="FC300" s="192" t="s">
        <v>64</v>
      </c>
      <c r="FD300" s="192" t="s">
        <v>64</v>
      </c>
      <c r="FE300" s="192" t="s">
        <v>64</v>
      </c>
      <c r="FF300" s="192" t="s">
        <v>64</v>
      </c>
      <c r="FG300" s="192" t="s">
        <v>64</v>
      </c>
      <c r="FH300" s="192" t="s">
        <v>64</v>
      </c>
      <c r="FI300" s="192" t="s">
        <v>64</v>
      </c>
      <c r="FJ300" s="192" t="s">
        <v>64</v>
      </c>
      <c r="FK300" s="192" t="s">
        <v>64</v>
      </c>
      <c r="FL300" s="192" t="s">
        <v>64</v>
      </c>
      <c r="FM300" s="192" t="s">
        <v>64</v>
      </c>
      <c r="FN300" s="192" t="s">
        <v>64</v>
      </c>
      <c r="FO300" s="192" t="s">
        <v>64</v>
      </c>
      <c r="FP300" s="192" t="s">
        <v>64</v>
      </c>
      <c r="FQ300" s="192" t="s">
        <v>64</v>
      </c>
      <c r="FR300" s="192" t="s">
        <v>64</v>
      </c>
      <c r="FS300" s="192" t="s">
        <v>64</v>
      </c>
      <c r="FT300" s="192" t="s">
        <v>64</v>
      </c>
      <c r="FU300" s="192" t="s">
        <v>64</v>
      </c>
      <c r="FV300" s="192" t="s">
        <v>82</v>
      </c>
      <c r="FW300" s="192" t="s">
        <v>64</v>
      </c>
      <c r="FX300" s="192" t="s">
        <v>64</v>
      </c>
      <c r="FY300" s="192" t="s">
        <v>64</v>
      </c>
      <c r="FZ300" s="192" t="s">
        <v>64</v>
      </c>
      <c r="GA300" s="192" t="s">
        <v>64</v>
      </c>
      <c r="GB300" s="192" t="s">
        <v>64</v>
      </c>
      <c r="GC300" s="192" t="s">
        <v>64</v>
      </c>
      <c r="GD300" s="192" t="s">
        <v>64</v>
      </c>
      <c r="GE300" s="192" t="s">
        <v>64</v>
      </c>
      <c r="GF300" s="192" t="s">
        <v>64</v>
      </c>
      <c r="GG300" s="192" t="s">
        <v>64</v>
      </c>
      <c r="GH300" s="192" t="s">
        <v>64</v>
      </c>
      <c r="GI300" s="192" t="s">
        <v>64</v>
      </c>
      <c r="GJ300" s="192" t="s">
        <v>64</v>
      </c>
      <c r="GK300" s="192" t="s">
        <v>64</v>
      </c>
      <c r="GL300" s="192" t="s">
        <v>64</v>
      </c>
      <c r="GM300" s="192" t="s">
        <v>64</v>
      </c>
      <c r="GN300" s="192" t="s">
        <v>82</v>
      </c>
      <c r="GO300" s="192" t="s">
        <v>64</v>
      </c>
      <c r="GP300" s="192" t="s">
        <v>64</v>
      </c>
      <c r="GQ300" s="192" t="s">
        <v>64</v>
      </c>
      <c r="GR300" s="192" t="s">
        <v>64</v>
      </c>
      <c r="GS300" s="192" t="s">
        <v>64</v>
      </c>
      <c r="GT300" s="192" t="s">
        <v>82</v>
      </c>
      <c r="GU300" s="192" t="s">
        <v>64</v>
      </c>
      <c r="GV300" s="192" t="s">
        <v>64</v>
      </c>
      <c r="GW300" s="192" t="s">
        <v>64</v>
      </c>
      <c r="GX300" s="192" t="s">
        <v>64</v>
      </c>
      <c r="GY300" s="192" t="s">
        <v>64</v>
      </c>
      <c r="GZ300" s="192" t="s">
        <v>64</v>
      </c>
      <c r="HA300" s="192" t="s">
        <v>64</v>
      </c>
      <c r="HB300" s="192" t="s">
        <v>64</v>
      </c>
      <c r="HC300" s="192" t="s">
        <v>64</v>
      </c>
      <c r="HD300" s="192" t="s">
        <v>82</v>
      </c>
      <c r="HE300" s="192" t="s">
        <v>82</v>
      </c>
      <c r="HF300" s="192" t="s">
        <v>64</v>
      </c>
      <c r="HG300" s="192" t="s">
        <v>64</v>
      </c>
      <c r="HH300" s="192" t="s">
        <v>64</v>
      </c>
      <c r="HI300" s="192" t="s">
        <v>64</v>
      </c>
      <c r="HJ300" s="192" t="s">
        <v>64</v>
      </c>
      <c r="HK300" s="192" t="s">
        <v>64</v>
      </c>
      <c r="HL300" s="192" t="s">
        <v>64</v>
      </c>
      <c r="HM300" s="192" t="s">
        <v>64</v>
      </c>
      <c r="HN300" s="192" t="s">
        <v>64</v>
      </c>
      <c r="HO300" s="192" t="s">
        <v>82</v>
      </c>
      <c r="HP300" s="192" t="s">
        <v>82</v>
      </c>
      <c r="HQ300" s="192" t="s">
        <v>82</v>
      </c>
      <c r="HR300" s="192" t="s">
        <v>82</v>
      </c>
      <c r="HS300" s="192" t="s">
        <v>64</v>
      </c>
      <c r="HT300" s="192" t="s">
        <v>64</v>
      </c>
      <c r="HU300" s="192" t="s">
        <v>64</v>
      </c>
      <c r="HV300" s="192" t="s">
        <v>64</v>
      </c>
      <c r="HW300" s="192" t="s">
        <v>64</v>
      </c>
      <c r="HX300" s="192" t="s">
        <v>64</v>
      </c>
      <c r="HY300" s="192" t="s">
        <v>64</v>
      </c>
      <c r="HZ300" s="192" t="s">
        <v>64</v>
      </c>
      <c r="IA300" s="192" t="s">
        <v>64</v>
      </c>
      <c r="IB300" s="192" t="s">
        <v>64</v>
      </c>
      <c r="IC300" s="192" t="s">
        <v>64</v>
      </c>
      <c r="ID300" s="192" t="s">
        <v>64</v>
      </c>
      <c r="IE300" s="192" t="s">
        <v>64</v>
      </c>
      <c r="IF300" s="192" t="s">
        <v>64</v>
      </c>
      <c r="IG300" s="192" t="s">
        <v>64</v>
      </c>
      <c r="IH300" s="192" t="s">
        <v>64</v>
      </c>
      <c r="II300" s="192" t="s">
        <v>64</v>
      </c>
      <c r="IJ300" s="192" t="s">
        <v>64</v>
      </c>
      <c r="IK300" s="192" t="s">
        <v>64</v>
      </c>
      <c r="IL300" s="192" t="s">
        <v>64</v>
      </c>
      <c r="IM300" s="192" t="s">
        <v>489</v>
      </c>
      <c r="IN300" s="192" t="s">
        <v>83</v>
      </c>
      <c r="IO300" s="192" t="s">
        <v>489</v>
      </c>
      <c r="IP300" s="192" t="s">
        <v>487</v>
      </c>
      <c r="IQ300" s="192" t="s">
        <v>82</v>
      </c>
      <c r="IR300" s="192" t="s">
        <v>82</v>
      </c>
    </row>
    <row r="301" spans="1:252">
      <c r="A301" s="209" t="str">
        <f t="shared" si="4"/>
        <v>Report</v>
      </c>
      <c r="B301" s="192">
        <v>102547</v>
      </c>
      <c r="C301" s="192">
        <v>3136051</v>
      </c>
      <c r="D301" s="192" t="s">
        <v>1499</v>
      </c>
      <c r="E301" s="192" t="s">
        <v>794</v>
      </c>
      <c r="F301" s="192" t="s">
        <v>534</v>
      </c>
      <c r="G301" s="192" t="s">
        <v>534</v>
      </c>
      <c r="H301" s="192" t="s">
        <v>1088</v>
      </c>
      <c r="I301" s="192" t="s">
        <v>1500</v>
      </c>
      <c r="J301" s="192" t="s">
        <v>781</v>
      </c>
      <c r="K301" s="192" t="s">
        <v>781</v>
      </c>
      <c r="L301" s="192" t="s">
        <v>782</v>
      </c>
      <c r="M301" s="192" t="s">
        <v>783</v>
      </c>
      <c r="N301" s="210" t="s">
        <v>784</v>
      </c>
      <c r="O301" s="211">
        <v>10012831</v>
      </c>
      <c r="P301" s="196">
        <v>42997</v>
      </c>
      <c r="Q301" s="196">
        <v>42999</v>
      </c>
      <c r="R301" s="196">
        <v>43025</v>
      </c>
      <c r="S301" s="192" t="s">
        <v>785</v>
      </c>
      <c r="T301" s="192" t="s">
        <v>786</v>
      </c>
      <c r="U301" s="192">
        <v>2</v>
      </c>
      <c r="V301" s="192">
        <v>2</v>
      </c>
      <c r="W301" s="192">
        <v>2</v>
      </c>
      <c r="X301" s="192">
        <v>1</v>
      </c>
      <c r="Y301" s="192">
        <v>2</v>
      </c>
      <c r="Z301" s="192">
        <v>2</v>
      </c>
      <c r="AA301" s="192" t="s">
        <v>783</v>
      </c>
      <c r="AB301" s="192" t="s">
        <v>489</v>
      </c>
      <c r="AC301" s="192" t="s">
        <v>783</v>
      </c>
      <c r="AD301" s="192" t="s">
        <v>783</v>
      </c>
      <c r="AE301" s="192" t="s">
        <v>783</v>
      </c>
      <c r="AF301" s="192" t="s">
        <v>783</v>
      </c>
      <c r="AG301" s="192" t="s">
        <v>783</v>
      </c>
      <c r="AH301" s="192" t="s">
        <v>783</v>
      </c>
      <c r="AI301" s="192" t="s">
        <v>783</v>
      </c>
      <c r="AJ301" s="192" t="s">
        <v>783</v>
      </c>
      <c r="AK301" s="192" t="s">
        <v>787</v>
      </c>
      <c r="AL301" s="192" t="s">
        <v>64</v>
      </c>
      <c r="AM301" s="192" t="s">
        <v>64</v>
      </c>
      <c r="AN301" s="192" t="s">
        <v>64</v>
      </c>
      <c r="AO301" s="192" t="s">
        <v>64</v>
      </c>
      <c r="AP301" s="192" t="s">
        <v>64</v>
      </c>
      <c r="AQ301" s="192" t="s">
        <v>64</v>
      </c>
      <c r="AR301" s="192" t="s">
        <v>64</v>
      </c>
      <c r="AS301" s="192" t="s">
        <v>64</v>
      </c>
      <c r="AT301" s="192" t="s">
        <v>64</v>
      </c>
      <c r="AU301" s="192" t="s">
        <v>64</v>
      </c>
      <c r="AV301" s="192" t="s">
        <v>64</v>
      </c>
      <c r="AW301" s="192" t="s">
        <v>64</v>
      </c>
      <c r="AX301" s="192" t="s">
        <v>64</v>
      </c>
      <c r="AY301" s="192" t="s">
        <v>64</v>
      </c>
      <c r="AZ301" s="192" t="s">
        <v>64</v>
      </c>
      <c r="BA301" s="192" t="s">
        <v>64</v>
      </c>
      <c r="BB301" s="192" t="s">
        <v>83</v>
      </c>
      <c r="BC301" s="192" t="s">
        <v>64</v>
      </c>
      <c r="BD301" s="192" t="s">
        <v>64</v>
      </c>
      <c r="BE301" s="192" t="s">
        <v>64</v>
      </c>
      <c r="BF301" s="192" t="s">
        <v>83</v>
      </c>
      <c r="BG301" s="192" t="s">
        <v>83</v>
      </c>
      <c r="BH301" s="192" t="s">
        <v>83</v>
      </c>
      <c r="BI301" s="192" t="s">
        <v>83</v>
      </c>
      <c r="BJ301" s="192" t="s">
        <v>83</v>
      </c>
      <c r="BK301" s="192" t="s">
        <v>83</v>
      </c>
      <c r="BL301" s="192" t="s">
        <v>64</v>
      </c>
      <c r="BM301" s="192" t="s">
        <v>64</v>
      </c>
      <c r="BN301" s="192" t="s">
        <v>64</v>
      </c>
      <c r="BO301" s="192" t="s">
        <v>64</v>
      </c>
      <c r="BP301" s="192" t="s">
        <v>64</v>
      </c>
      <c r="BQ301" s="192" t="s">
        <v>64</v>
      </c>
      <c r="BR301" s="192" t="s">
        <v>64</v>
      </c>
      <c r="BS301" s="192" t="s">
        <v>64</v>
      </c>
      <c r="BT301" s="192" t="s">
        <v>64</v>
      </c>
      <c r="BU301" s="192" t="s">
        <v>64</v>
      </c>
      <c r="BV301" s="192" t="s">
        <v>64</v>
      </c>
      <c r="BW301" s="192" t="s">
        <v>64</v>
      </c>
      <c r="BX301" s="192" t="s">
        <v>64</v>
      </c>
      <c r="BY301" s="192" t="s">
        <v>64</v>
      </c>
      <c r="BZ301" s="192" t="s">
        <v>64</v>
      </c>
      <c r="CA301" s="192" t="s">
        <v>64</v>
      </c>
      <c r="CB301" s="192" t="s">
        <v>64</v>
      </c>
      <c r="CC301" s="192" t="s">
        <v>64</v>
      </c>
      <c r="CD301" s="192" t="s">
        <v>64</v>
      </c>
      <c r="CE301" s="192" t="s">
        <v>64</v>
      </c>
      <c r="CF301" s="192" t="s">
        <v>64</v>
      </c>
      <c r="CG301" s="192" t="s">
        <v>64</v>
      </c>
      <c r="CH301" s="192" t="s">
        <v>64</v>
      </c>
      <c r="CI301" s="192" t="s">
        <v>64</v>
      </c>
      <c r="CJ301" s="192" t="s">
        <v>64</v>
      </c>
      <c r="CK301" s="192" t="s">
        <v>64</v>
      </c>
      <c r="CL301" s="192" t="s">
        <v>64</v>
      </c>
      <c r="CM301" s="192" t="s">
        <v>64</v>
      </c>
      <c r="CN301" s="192" t="s">
        <v>64</v>
      </c>
      <c r="CO301" s="192" t="s">
        <v>64</v>
      </c>
      <c r="CP301" s="192" t="s">
        <v>64</v>
      </c>
      <c r="CQ301" s="192" t="s">
        <v>64</v>
      </c>
      <c r="CR301" s="192" t="s">
        <v>64</v>
      </c>
      <c r="CS301" s="192" t="s">
        <v>83</v>
      </c>
      <c r="CT301" s="192" t="s">
        <v>83</v>
      </c>
      <c r="CU301" s="192" t="s">
        <v>64</v>
      </c>
      <c r="CV301" s="192" t="s">
        <v>64</v>
      </c>
      <c r="CW301" s="192" t="s">
        <v>64</v>
      </c>
      <c r="CX301" s="192" t="s">
        <v>64</v>
      </c>
      <c r="CY301" s="192" t="s">
        <v>64</v>
      </c>
      <c r="CZ301" s="192" t="s">
        <v>64</v>
      </c>
      <c r="DA301" s="192" t="s">
        <v>64</v>
      </c>
      <c r="DB301" s="192" t="s">
        <v>64</v>
      </c>
      <c r="DC301" s="192" t="s">
        <v>64</v>
      </c>
      <c r="DD301" s="192" t="s">
        <v>64</v>
      </c>
      <c r="DE301" s="192" t="s">
        <v>64</v>
      </c>
      <c r="DF301" s="192" t="s">
        <v>64</v>
      </c>
      <c r="DG301" s="192" t="s">
        <v>64</v>
      </c>
      <c r="DH301" s="192" t="s">
        <v>64</v>
      </c>
      <c r="DI301" s="192" t="s">
        <v>64</v>
      </c>
      <c r="DJ301" s="192" t="s">
        <v>64</v>
      </c>
      <c r="DK301" s="192" t="s">
        <v>64</v>
      </c>
      <c r="DL301" s="192" t="s">
        <v>64</v>
      </c>
      <c r="DM301" s="192" t="s">
        <v>64</v>
      </c>
      <c r="DN301" s="192" t="s">
        <v>64</v>
      </c>
      <c r="DO301" s="192" t="s">
        <v>64</v>
      </c>
      <c r="DP301" s="192" t="s">
        <v>64</v>
      </c>
      <c r="DQ301" s="192" t="s">
        <v>64</v>
      </c>
      <c r="DR301" s="192" t="s">
        <v>83</v>
      </c>
      <c r="DS301" s="192" t="s">
        <v>64</v>
      </c>
      <c r="DT301" s="192" t="s">
        <v>64</v>
      </c>
      <c r="DU301" s="192" t="s">
        <v>64</v>
      </c>
      <c r="DV301" s="192" t="s">
        <v>64</v>
      </c>
      <c r="DW301" s="192" t="s">
        <v>64</v>
      </c>
      <c r="DX301" s="192" t="s">
        <v>64</v>
      </c>
      <c r="DY301" s="192" t="s">
        <v>64</v>
      </c>
      <c r="DZ301" s="192" t="s">
        <v>64</v>
      </c>
      <c r="EA301" s="192" t="s">
        <v>64</v>
      </c>
      <c r="EB301" s="192" t="s">
        <v>64</v>
      </c>
      <c r="EC301" s="192" t="s">
        <v>64</v>
      </c>
      <c r="ED301" s="192" t="s">
        <v>64</v>
      </c>
      <c r="EE301" s="192" t="s">
        <v>64</v>
      </c>
      <c r="EF301" s="192" t="s">
        <v>83</v>
      </c>
      <c r="EG301" s="192" t="s">
        <v>64</v>
      </c>
      <c r="EH301" s="192" t="s">
        <v>64</v>
      </c>
      <c r="EI301" s="192" t="s">
        <v>64</v>
      </c>
      <c r="EJ301" s="192" t="s">
        <v>64</v>
      </c>
      <c r="EK301" s="192" t="s">
        <v>64</v>
      </c>
      <c r="EL301" s="192" t="s">
        <v>64</v>
      </c>
      <c r="EM301" s="192" t="s">
        <v>64</v>
      </c>
      <c r="EN301" s="192" t="s">
        <v>64</v>
      </c>
      <c r="EO301" s="192" t="s">
        <v>64</v>
      </c>
      <c r="EP301" s="192" t="s">
        <v>64</v>
      </c>
      <c r="EQ301" s="192" t="s">
        <v>64</v>
      </c>
      <c r="ER301" s="192" t="s">
        <v>64</v>
      </c>
      <c r="ES301" s="192" t="s">
        <v>64</v>
      </c>
      <c r="ET301" s="192" t="s">
        <v>64</v>
      </c>
      <c r="EU301" s="192" t="s">
        <v>64</v>
      </c>
      <c r="EV301" s="192" t="s">
        <v>64</v>
      </c>
      <c r="EW301" s="192" t="s">
        <v>64</v>
      </c>
      <c r="EX301" s="192" t="s">
        <v>64</v>
      </c>
      <c r="EY301" s="192" t="s">
        <v>64</v>
      </c>
      <c r="EZ301" s="192" t="s">
        <v>64</v>
      </c>
      <c r="FA301" s="192" t="s">
        <v>64</v>
      </c>
      <c r="FB301" s="192" t="s">
        <v>64</v>
      </c>
      <c r="FC301" s="192" t="s">
        <v>64</v>
      </c>
      <c r="FD301" s="192" t="s">
        <v>64</v>
      </c>
      <c r="FE301" s="192" t="s">
        <v>64</v>
      </c>
      <c r="FF301" s="192" t="s">
        <v>64</v>
      </c>
      <c r="FG301" s="192" t="s">
        <v>64</v>
      </c>
      <c r="FH301" s="192" t="s">
        <v>64</v>
      </c>
      <c r="FI301" s="192" t="s">
        <v>64</v>
      </c>
      <c r="FJ301" s="192" t="s">
        <v>64</v>
      </c>
      <c r="FK301" s="192" t="s">
        <v>64</v>
      </c>
      <c r="FL301" s="192" t="s">
        <v>64</v>
      </c>
      <c r="FM301" s="192" t="s">
        <v>64</v>
      </c>
      <c r="FN301" s="192" t="s">
        <v>64</v>
      </c>
      <c r="FO301" s="192" t="s">
        <v>64</v>
      </c>
      <c r="FP301" s="192" t="s">
        <v>64</v>
      </c>
      <c r="FQ301" s="192" t="s">
        <v>64</v>
      </c>
      <c r="FR301" s="192" t="s">
        <v>83</v>
      </c>
      <c r="FS301" s="192" t="s">
        <v>83</v>
      </c>
      <c r="FT301" s="192" t="s">
        <v>64</v>
      </c>
      <c r="FU301" s="192" t="s">
        <v>64</v>
      </c>
      <c r="FV301" s="192" t="s">
        <v>83</v>
      </c>
      <c r="FW301" s="192" t="s">
        <v>83</v>
      </c>
      <c r="FX301" s="192" t="s">
        <v>64</v>
      </c>
      <c r="FY301" s="192" t="s">
        <v>64</v>
      </c>
      <c r="FZ301" s="192" t="s">
        <v>64</v>
      </c>
      <c r="GA301" s="192" t="s">
        <v>64</v>
      </c>
      <c r="GB301" s="192" t="s">
        <v>64</v>
      </c>
      <c r="GC301" s="192" t="s">
        <v>64</v>
      </c>
      <c r="GD301" s="192" t="s">
        <v>64</v>
      </c>
      <c r="GE301" s="192" t="s">
        <v>64</v>
      </c>
      <c r="GF301" s="192" t="s">
        <v>64</v>
      </c>
      <c r="GG301" s="192" t="s">
        <v>64</v>
      </c>
      <c r="GH301" s="192" t="s">
        <v>64</v>
      </c>
      <c r="GI301" s="192" t="s">
        <v>64</v>
      </c>
      <c r="GJ301" s="192" t="s">
        <v>64</v>
      </c>
      <c r="GK301" s="192" t="s">
        <v>64</v>
      </c>
      <c r="GL301" s="192" t="s">
        <v>64</v>
      </c>
      <c r="GM301" s="192" t="s">
        <v>64</v>
      </c>
      <c r="GN301" s="192" t="s">
        <v>83</v>
      </c>
      <c r="GO301" s="192" t="s">
        <v>64</v>
      </c>
      <c r="GP301" s="192" t="s">
        <v>64</v>
      </c>
      <c r="GQ301" s="192" t="s">
        <v>64</v>
      </c>
      <c r="GR301" s="192" t="s">
        <v>64</v>
      </c>
      <c r="GS301" s="192" t="s">
        <v>64</v>
      </c>
      <c r="GT301" s="192" t="s">
        <v>64</v>
      </c>
      <c r="GU301" s="192" t="s">
        <v>64</v>
      </c>
      <c r="GV301" s="192" t="s">
        <v>64</v>
      </c>
      <c r="GW301" s="192" t="s">
        <v>64</v>
      </c>
      <c r="GX301" s="192" t="s">
        <v>64</v>
      </c>
      <c r="GY301" s="192" t="s">
        <v>64</v>
      </c>
      <c r="GZ301" s="192" t="s">
        <v>64</v>
      </c>
      <c r="HA301" s="192" t="s">
        <v>64</v>
      </c>
      <c r="HB301" s="192" t="s">
        <v>64</v>
      </c>
      <c r="HC301" s="192" t="s">
        <v>83</v>
      </c>
      <c r="HD301" s="192" t="s">
        <v>64</v>
      </c>
      <c r="HE301" s="192" t="s">
        <v>83</v>
      </c>
      <c r="HF301" s="192" t="s">
        <v>64</v>
      </c>
      <c r="HG301" s="192" t="s">
        <v>64</v>
      </c>
      <c r="HH301" s="192" t="s">
        <v>64</v>
      </c>
      <c r="HI301" s="192" t="s">
        <v>64</v>
      </c>
      <c r="HJ301" s="192" t="s">
        <v>64</v>
      </c>
      <c r="HK301" s="192" t="s">
        <v>64</v>
      </c>
      <c r="HL301" s="192" t="s">
        <v>64</v>
      </c>
      <c r="HM301" s="192" t="s">
        <v>64</v>
      </c>
      <c r="HN301" s="192" t="s">
        <v>64</v>
      </c>
      <c r="HO301" s="192" t="s">
        <v>83</v>
      </c>
      <c r="HP301" s="192" t="s">
        <v>83</v>
      </c>
      <c r="HQ301" s="192" t="s">
        <v>83</v>
      </c>
      <c r="HR301" s="192" t="s">
        <v>83</v>
      </c>
      <c r="HS301" s="192" t="s">
        <v>64</v>
      </c>
      <c r="HT301" s="192" t="s">
        <v>64</v>
      </c>
      <c r="HU301" s="192" t="s">
        <v>64</v>
      </c>
      <c r="HV301" s="192" t="s">
        <v>64</v>
      </c>
      <c r="HW301" s="192" t="s">
        <v>64</v>
      </c>
      <c r="HX301" s="192" t="s">
        <v>64</v>
      </c>
      <c r="HY301" s="192" t="s">
        <v>64</v>
      </c>
      <c r="HZ301" s="192" t="s">
        <v>64</v>
      </c>
      <c r="IA301" s="192" t="s">
        <v>64</v>
      </c>
      <c r="IB301" s="192" t="s">
        <v>64</v>
      </c>
      <c r="IC301" s="192" t="s">
        <v>64</v>
      </c>
      <c r="ID301" s="192" t="s">
        <v>64</v>
      </c>
      <c r="IE301" s="192" t="s">
        <v>64</v>
      </c>
      <c r="IF301" s="192" t="s">
        <v>64</v>
      </c>
      <c r="IG301" s="192" t="s">
        <v>64</v>
      </c>
      <c r="IH301" s="192" t="s">
        <v>64</v>
      </c>
      <c r="II301" s="192" t="s">
        <v>64</v>
      </c>
      <c r="IJ301" s="192" t="s">
        <v>64</v>
      </c>
      <c r="IK301" s="192" t="s">
        <v>64</v>
      </c>
      <c r="IL301" s="192" t="s">
        <v>64</v>
      </c>
      <c r="IM301" s="192" t="s">
        <v>490</v>
      </c>
      <c r="IN301" s="192" t="s">
        <v>797</v>
      </c>
      <c r="IO301" s="192" t="s">
        <v>489</v>
      </c>
      <c r="IP301" s="192" t="s">
        <v>487</v>
      </c>
      <c r="IQ301" s="192" t="s">
        <v>783</v>
      </c>
      <c r="IR301" s="192" t="s">
        <v>783</v>
      </c>
    </row>
    <row r="302" spans="1:252">
      <c r="A302" s="209" t="str">
        <f t="shared" si="4"/>
        <v>Report</v>
      </c>
      <c r="B302" s="192">
        <v>100082</v>
      </c>
      <c r="C302" s="192">
        <v>2026385</v>
      </c>
      <c r="D302" s="192" t="s">
        <v>1501</v>
      </c>
      <c r="E302" s="192" t="s">
        <v>794</v>
      </c>
      <c r="F302" s="192" t="s">
        <v>534</v>
      </c>
      <c r="G302" s="192" t="s">
        <v>534</v>
      </c>
      <c r="H302" s="192" t="s">
        <v>842</v>
      </c>
      <c r="I302" s="192" t="s">
        <v>1502</v>
      </c>
      <c r="J302" s="192" t="s">
        <v>781</v>
      </c>
      <c r="K302" s="192" t="s">
        <v>781</v>
      </c>
      <c r="L302" s="192" t="s">
        <v>782</v>
      </c>
      <c r="M302" s="192" t="s">
        <v>783</v>
      </c>
      <c r="N302" s="210" t="s">
        <v>784</v>
      </c>
      <c r="O302" s="211">
        <v>10041393</v>
      </c>
      <c r="P302" s="196">
        <v>43277</v>
      </c>
      <c r="Q302" s="196">
        <v>43279</v>
      </c>
      <c r="R302" s="196">
        <v>43361</v>
      </c>
      <c r="S302" s="192" t="s">
        <v>785</v>
      </c>
      <c r="T302" s="192" t="s">
        <v>786</v>
      </c>
      <c r="U302" s="192">
        <v>1</v>
      </c>
      <c r="V302" s="192">
        <v>1</v>
      </c>
      <c r="W302" s="192">
        <v>1</v>
      </c>
      <c r="X302" s="192">
        <v>1</v>
      </c>
      <c r="Y302" s="192">
        <v>1</v>
      </c>
      <c r="Z302" s="192" t="s">
        <v>783</v>
      </c>
      <c r="AA302" s="192" t="s">
        <v>783</v>
      </c>
      <c r="AB302" s="192" t="s">
        <v>489</v>
      </c>
      <c r="AC302" s="192" t="s">
        <v>487</v>
      </c>
      <c r="AD302" s="192" t="s">
        <v>783</v>
      </c>
      <c r="AE302" s="192" t="s">
        <v>783</v>
      </c>
      <c r="AF302" s="192" t="s">
        <v>783</v>
      </c>
      <c r="AG302" s="192" t="s">
        <v>783</v>
      </c>
      <c r="AH302" s="192" t="s">
        <v>783</v>
      </c>
      <c r="AI302" s="192" t="s">
        <v>783</v>
      </c>
      <c r="AJ302" s="192" t="s">
        <v>783</v>
      </c>
      <c r="AK302" s="192" t="s">
        <v>787</v>
      </c>
      <c r="AL302" s="192" t="s">
        <v>64</v>
      </c>
      <c r="AM302" s="192" t="s">
        <v>64</v>
      </c>
      <c r="AN302" s="192" t="s">
        <v>64</v>
      </c>
      <c r="AO302" s="192" t="s">
        <v>64</v>
      </c>
      <c r="AP302" s="192" t="s">
        <v>64</v>
      </c>
      <c r="AQ302" s="192" t="s">
        <v>64</v>
      </c>
      <c r="AR302" s="192" t="s">
        <v>64</v>
      </c>
      <c r="AS302" s="192" t="s">
        <v>64</v>
      </c>
      <c r="AT302" s="192" t="s">
        <v>64</v>
      </c>
      <c r="AU302" s="192" t="s">
        <v>64</v>
      </c>
      <c r="AV302" s="192" t="s">
        <v>64</v>
      </c>
      <c r="AW302" s="192" t="s">
        <v>64</v>
      </c>
      <c r="AX302" s="192" t="s">
        <v>64</v>
      </c>
      <c r="AY302" s="192" t="s">
        <v>64</v>
      </c>
      <c r="AZ302" s="192" t="s">
        <v>64</v>
      </c>
      <c r="BA302" s="192" t="s">
        <v>64</v>
      </c>
      <c r="BB302" s="192" t="s">
        <v>64</v>
      </c>
      <c r="BC302" s="192" t="s">
        <v>64</v>
      </c>
      <c r="BD302" s="192" t="s">
        <v>64</v>
      </c>
      <c r="BE302" s="192" t="s">
        <v>64</v>
      </c>
      <c r="BF302" s="192" t="s">
        <v>64</v>
      </c>
      <c r="BG302" s="192" t="s">
        <v>64</v>
      </c>
      <c r="BH302" s="192" t="s">
        <v>64</v>
      </c>
      <c r="BI302" s="192" t="s">
        <v>64</v>
      </c>
      <c r="BJ302" s="192" t="s">
        <v>82</v>
      </c>
      <c r="BK302" s="192" t="s">
        <v>64</v>
      </c>
      <c r="BL302" s="192" t="s">
        <v>64</v>
      </c>
      <c r="BM302" s="192" t="s">
        <v>64</v>
      </c>
      <c r="BN302" s="192" t="s">
        <v>64</v>
      </c>
      <c r="BO302" s="192" t="s">
        <v>64</v>
      </c>
      <c r="BP302" s="192" t="s">
        <v>64</v>
      </c>
      <c r="BQ302" s="192" t="s">
        <v>64</v>
      </c>
      <c r="BR302" s="192" t="s">
        <v>64</v>
      </c>
      <c r="BS302" s="192" t="s">
        <v>64</v>
      </c>
      <c r="BT302" s="192" t="s">
        <v>64</v>
      </c>
      <c r="BU302" s="192" t="s">
        <v>64</v>
      </c>
      <c r="BV302" s="192" t="s">
        <v>64</v>
      </c>
      <c r="BW302" s="192" t="s">
        <v>64</v>
      </c>
      <c r="BX302" s="192" t="s">
        <v>64</v>
      </c>
      <c r="BY302" s="192" t="s">
        <v>64</v>
      </c>
      <c r="BZ302" s="192" t="s">
        <v>64</v>
      </c>
      <c r="CA302" s="192" t="s">
        <v>64</v>
      </c>
      <c r="CB302" s="192" t="s">
        <v>64</v>
      </c>
      <c r="CC302" s="192" t="s">
        <v>64</v>
      </c>
      <c r="CD302" s="192" t="s">
        <v>64</v>
      </c>
      <c r="CE302" s="192" t="s">
        <v>64</v>
      </c>
      <c r="CF302" s="192" t="s">
        <v>64</v>
      </c>
      <c r="CG302" s="192" t="s">
        <v>64</v>
      </c>
      <c r="CH302" s="192" t="s">
        <v>64</v>
      </c>
      <c r="CI302" s="192" t="s">
        <v>64</v>
      </c>
      <c r="CJ302" s="192" t="s">
        <v>64</v>
      </c>
      <c r="CK302" s="192" t="s">
        <v>64</v>
      </c>
      <c r="CL302" s="192" t="s">
        <v>64</v>
      </c>
      <c r="CM302" s="192" t="s">
        <v>64</v>
      </c>
      <c r="CN302" s="192" t="s">
        <v>64</v>
      </c>
      <c r="CO302" s="192" t="s">
        <v>64</v>
      </c>
      <c r="CP302" s="192" t="s">
        <v>64</v>
      </c>
      <c r="CQ302" s="192" t="s">
        <v>64</v>
      </c>
      <c r="CR302" s="192" t="s">
        <v>64</v>
      </c>
      <c r="CS302" s="192" t="s">
        <v>82</v>
      </c>
      <c r="CT302" s="192" t="s">
        <v>82</v>
      </c>
      <c r="CU302" s="192" t="s">
        <v>64</v>
      </c>
      <c r="CV302" s="192" t="s">
        <v>64</v>
      </c>
      <c r="CW302" s="192" t="s">
        <v>64</v>
      </c>
      <c r="CX302" s="192" t="s">
        <v>64</v>
      </c>
      <c r="CY302" s="192" t="s">
        <v>64</v>
      </c>
      <c r="CZ302" s="192" t="s">
        <v>64</v>
      </c>
      <c r="DA302" s="192" t="s">
        <v>64</v>
      </c>
      <c r="DB302" s="192" t="s">
        <v>64</v>
      </c>
      <c r="DC302" s="192" t="s">
        <v>64</v>
      </c>
      <c r="DD302" s="192" t="s">
        <v>64</v>
      </c>
      <c r="DE302" s="192" t="s">
        <v>64</v>
      </c>
      <c r="DF302" s="192" t="s">
        <v>64</v>
      </c>
      <c r="DG302" s="192" t="s">
        <v>64</v>
      </c>
      <c r="DH302" s="192" t="s">
        <v>64</v>
      </c>
      <c r="DI302" s="192" t="s">
        <v>64</v>
      </c>
      <c r="DJ302" s="192" t="s">
        <v>64</v>
      </c>
      <c r="DK302" s="192" t="s">
        <v>64</v>
      </c>
      <c r="DL302" s="192" t="s">
        <v>64</v>
      </c>
      <c r="DM302" s="192" t="s">
        <v>64</v>
      </c>
      <c r="DN302" s="192" t="s">
        <v>64</v>
      </c>
      <c r="DO302" s="192" t="s">
        <v>64</v>
      </c>
      <c r="DP302" s="192" t="s">
        <v>64</v>
      </c>
      <c r="DQ302" s="192" t="s">
        <v>64</v>
      </c>
      <c r="DR302" s="192" t="s">
        <v>82</v>
      </c>
      <c r="DS302" s="192" t="s">
        <v>82</v>
      </c>
      <c r="DT302" s="192" t="s">
        <v>64</v>
      </c>
      <c r="DU302" s="192" t="s">
        <v>64</v>
      </c>
      <c r="DV302" s="192" t="s">
        <v>64</v>
      </c>
      <c r="DW302" s="192" t="s">
        <v>64</v>
      </c>
      <c r="DX302" s="192" t="s">
        <v>64</v>
      </c>
      <c r="DY302" s="192" t="s">
        <v>64</v>
      </c>
      <c r="DZ302" s="192" t="s">
        <v>64</v>
      </c>
      <c r="EA302" s="192" t="s">
        <v>64</v>
      </c>
      <c r="EB302" s="192" t="s">
        <v>64</v>
      </c>
      <c r="EC302" s="192" t="s">
        <v>64</v>
      </c>
      <c r="ED302" s="192" t="s">
        <v>64</v>
      </c>
      <c r="EE302" s="192" t="s">
        <v>64</v>
      </c>
      <c r="EF302" s="192" t="s">
        <v>82</v>
      </c>
      <c r="EG302" s="192" t="s">
        <v>64</v>
      </c>
      <c r="EH302" s="192" t="s">
        <v>64</v>
      </c>
      <c r="EI302" s="192" t="s">
        <v>64</v>
      </c>
      <c r="EJ302" s="192" t="s">
        <v>64</v>
      </c>
      <c r="EK302" s="192" t="s">
        <v>64</v>
      </c>
      <c r="EL302" s="192" t="s">
        <v>64</v>
      </c>
      <c r="EM302" s="192" t="s">
        <v>64</v>
      </c>
      <c r="EN302" s="192" t="s">
        <v>783</v>
      </c>
      <c r="EO302" s="192" t="s">
        <v>64</v>
      </c>
      <c r="EP302" s="192" t="s">
        <v>64</v>
      </c>
      <c r="EQ302" s="192" t="s">
        <v>64</v>
      </c>
      <c r="ER302" s="192" t="s">
        <v>64</v>
      </c>
      <c r="ES302" s="192" t="s">
        <v>64</v>
      </c>
      <c r="ET302" s="192" t="s">
        <v>64</v>
      </c>
      <c r="EU302" s="192" t="s">
        <v>64</v>
      </c>
      <c r="EV302" s="192" t="s">
        <v>64</v>
      </c>
      <c r="EW302" s="192" t="s">
        <v>64</v>
      </c>
      <c r="EX302" s="192" t="s">
        <v>64</v>
      </c>
      <c r="EY302" s="192" t="s">
        <v>64</v>
      </c>
      <c r="EZ302" s="192" t="s">
        <v>64</v>
      </c>
      <c r="FA302" s="192" t="s">
        <v>64</v>
      </c>
      <c r="FB302" s="192" t="s">
        <v>64</v>
      </c>
      <c r="FC302" s="192" t="s">
        <v>64</v>
      </c>
      <c r="FD302" s="192" t="s">
        <v>64</v>
      </c>
      <c r="FE302" s="192" t="s">
        <v>64</v>
      </c>
      <c r="FF302" s="192" t="s">
        <v>64</v>
      </c>
      <c r="FG302" s="192" t="s">
        <v>64</v>
      </c>
      <c r="FH302" s="192" t="s">
        <v>64</v>
      </c>
      <c r="FI302" s="192" t="s">
        <v>64</v>
      </c>
      <c r="FJ302" s="192" t="s">
        <v>64</v>
      </c>
      <c r="FK302" s="192" t="s">
        <v>64</v>
      </c>
      <c r="FL302" s="192" t="s">
        <v>64</v>
      </c>
      <c r="FM302" s="192" t="s">
        <v>64</v>
      </c>
      <c r="FN302" s="192" t="s">
        <v>64</v>
      </c>
      <c r="FO302" s="192" t="s">
        <v>64</v>
      </c>
      <c r="FP302" s="192" t="s">
        <v>64</v>
      </c>
      <c r="FQ302" s="192" t="s">
        <v>64</v>
      </c>
      <c r="FR302" s="192" t="s">
        <v>64</v>
      </c>
      <c r="FS302" s="192" t="s">
        <v>64</v>
      </c>
      <c r="FT302" s="192" t="s">
        <v>64</v>
      </c>
      <c r="FU302" s="192" t="s">
        <v>64</v>
      </c>
      <c r="FV302" s="192" t="s">
        <v>64</v>
      </c>
      <c r="FW302" s="192" t="s">
        <v>64</v>
      </c>
      <c r="FX302" s="192" t="s">
        <v>64</v>
      </c>
      <c r="FY302" s="192" t="s">
        <v>64</v>
      </c>
      <c r="FZ302" s="192" t="s">
        <v>64</v>
      </c>
      <c r="GA302" s="192" t="s">
        <v>64</v>
      </c>
      <c r="GB302" s="192" t="s">
        <v>64</v>
      </c>
      <c r="GC302" s="192" t="s">
        <v>64</v>
      </c>
      <c r="GD302" s="192" t="s">
        <v>64</v>
      </c>
      <c r="GE302" s="192" t="s">
        <v>64</v>
      </c>
      <c r="GF302" s="192" t="s">
        <v>64</v>
      </c>
      <c r="GG302" s="192" t="s">
        <v>64</v>
      </c>
      <c r="GH302" s="192" t="s">
        <v>64</v>
      </c>
      <c r="GI302" s="192" t="s">
        <v>64</v>
      </c>
      <c r="GJ302" s="192" t="s">
        <v>64</v>
      </c>
      <c r="GK302" s="192" t="s">
        <v>64</v>
      </c>
      <c r="GL302" s="192" t="s">
        <v>64</v>
      </c>
      <c r="GM302" s="192" t="s">
        <v>64</v>
      </c>
      <c r="GN302" s="192" t="s">
        <v>82</v>
      </c>
      <c r="GO302" s="192" t="s">
        <v>64</v>
      </c>
      <c r="GP302" s="192" t="s">
        <v>64</v>
      </c>
      <c r="GQ302" s="192" t="s">
        <v>64</v>
      </c>
      <c r="GR302" s="192" t="s">
        <v>64</v>
      </c>
      <c r="GS302" s="192" t="s">
        <v>64</v>
      </c>
      <c r="GT302" s="192" t="s">
        <v>64</v>
      </c>
      <c r="GU302" s="192" t="s">
        <v>64</v>
      </c>
      <c r="GV302" s="192" t="s">
        <v>64</v>
      </c>
      <c r="GW302" s="192" t="s">
        <v>82</v>
      </c>
      <c r="GX302" s="192" t="s">
        <v>82</v>
      </c>
      <c r="GY302" s="192" t="s">
        <v>64</v>
      </c>
      <c r="GZ302" s="192" t="s">
        <v>64</v>
      </c>
      <c r="HA302" s="192" t="s">
        <v>64</v>
      </c>
      <c r="HB302" s="192" t="s">
        <v>64</v>
      </c>
      <c r="HC302" s="192" t="s">
        <v>783</v>
      </c>
      <c r="HD302" s="192" t="s">
        <v>64</v>
      </c>
      <c r="HE302" s="192" t="s">
        <v>64</v>
      </c>
      <c r="HF302" s="192" t="s">
        <v>64</v>
      </c>
      <c r="HG302" s="192" t="s">
        <v>64</v>
      </c>
      <c r="HH302" s="192" t="s">
        <v>64</v>
      </c>
      <c r="HI302" s="192" t="s">
        <v>64</v>
      </c>
      <c r="HJ302" s="192" t="s">
        <v>64</v>
      </c>
      <c r="HK302" s="192" t="s">
        <v>64</v>
      </c>
      <c r="HL302" s="192" t="s">
        <v>64</v>
      </c>
      <c r="HM302" s="192" t="s">
        <v>64</v>
      </c>
      <c r="HN302" s="192" t="s">
        <v>64</v>
      </c>
      <c r="HO302" s="192" t="s">
        <v>64</v>
      </c>
      <c r="HP302" s="192" t="s">
        <v>82</v>
      </c>
      <c r="HQ302" s="192" t="s">
        <v>82</v>
      </c>
      <c r="HR302" s="192" t="s">
        <v>82</v>
      </c>
      <c r="HS302" s="192" t="s">
        <v>64</v>
      </c>
      <c r="HT302" s="192" t="s">
        <v>64</v>
      </c>
      <c r="HU302" s="192" t="s">
        <v>64</v>
      </c>
      <c r="HV302" s="192" t="s">
        <v>64</v>
      </c>
      <c r="HW302" s="192" t="s">
        <v>64</v>
      </c>
      <c r="HX302" s="192" t="s">
        <v>64</v>
      </c>
      <c r="HY302" s="192" t="s">
        <v>64</v>
      </c>
      <c r="HZ302" s="192" t="s">
        <v>64</v>
      </c>
      <c r="IA302" s="192" t="s">
        <v>64</v>
      </c>
      <c r="IB302" s="192" t="s">
        <v>64</v>
      </c>
      <c r="IC302" s="192" t="s">
        <v>64</v>
      </c>
      <c r="ID302" s="192" t="s">
        <v>64</v>
      </c>
      <c r="IE302" s="192" t="s">
        <v>64</v>
      </c>
      <c r="IF302" s="192" t="s">
        <v>64</v>
      </c>
      <c r="IG302" s="192" t="s">
        <v>64</v>
      </c>
      <c r="IH302" s="192" t="s">
        <v>64</v>
      </c>
      <c r="II302" s="192" t="s">
        <v>64</v>
      </c>
      <c r="IJ302" s="192" t="s">
        <v>64</v>
      </c>
      <c r="IK302" s="192" t="s">
        <v>64</v>
      </c>
      <c r="IL302" s="192" t="s">
        <v>64</v>
      </c>
      <c r="IM302" s="192" t="s">
        <v>490</v>
      </c>
      <c r="IN302" s="192" t="s">
        <v>83</v>
      </c>
      <c r="IO302" s="192" t="s">
        <v>489</v>
      </c>
      <c r="IP302" s="192" t="s">
        <v>487</v>
      </c>
      <c r="IQ302" s="192" t="s">
        <v>82</v>
      </c>
      <c r="IR302" s="192" t="s">
        <v>82</v>
      </c>
    </row>
    <row r="303" spans="1:252">
      <c r="A303" s="209" t="str">
        <f t="shared" si="4"/>
        <v>Report</v>
      </c>
      <c r="B303" s="192">
        <v>140225</v>
      </c>
      <c r="C303" s="192">
        <v>2076007</v>
      </c>
      <c r="D303" s="192" t="s">
        <v>1503</v>
      </c>
      <c r="E303" s="192" t="s">
        <v>794</v>
      </c>
      <c r="F303" s="192" t="s">
        <v>534</v>
      </c>
      <c r="G303" s="192" t="s">
        <v>534</v>
      </c>
      <c r="H303" s="192" t="s">
        <v>854</v>
      </c>
      <c r="I303" s="192" t="s">
        <v>1504</v>
      </c>
      <c r="J303" s="192" t="s">
        <v>781</v>
      </c>
      <c r="K303" s="192" t="s">
        <v>781</v>
      </c>
      <c r="L303" s="192" t="s">
        <v>782</v>
      </c>
      <c r="M303" s="192" t="s">
        <v>783</v>
      </c>
      <c r="N303" s="210" t="s">
        <v>784</v>
      </c>
      <c r="O303" s="211">
        <v>10035812</v>
      </c>
      <c r="P303" s="196">
        <v>43151</v>
      </c>
      <c r="Q303" s="196">
        <v>43153</v>
      </c>
      <c r="R303" s="196">
        <v>43175</v>
      </c>
      <c r="S303" s="192" t="s">
        <v>785</v>
      </c>
      <c r="T303" s="192" t="s">
        <v>786</v>
      </c>
      <c r="U303" s="192">
        <v>2</v>
      </c>
      <c r="V303" s="192">
        <v>2</v>
      </c>
      <c r="W303" s="192">
        <v>2</v>
      </c>
      <c r="X303" s="192">
        <v>2</v>
      </c>
      <c r="Y303" s="192">
        <v>2</v>
      </c>
      <c r="Z303" s="192" t="s">
        <v>783</v>
      </c>
      <c r="AA303" s="192" t="s">
        <v>783</v>
      </c>
      <c r="AB303" s="192" t="s">
        <v>489</v>
      </c>
      <c r="AC303" s="192" t="s">
        <v>487</v>
      </c>
      <c r="AD303" s="192" t="s">
        <v>783</v>
      </c>
      <c r="AE303" s="192" t="s">
        <v>783</v>
      </c>
      <c r="AF303" s="192" t="s">
        <v>783</v>
      </c>
      <c r="AG303" s="192" t="s">
        <v>783</v>
      </c>
      <c r="AH303" s="192" t="s">
        <v>783</v>
      </c>
      <c r="AI303" s="192" t="s">
        <v>783</v>
      </c>
      <c r="AJ303" s="192" t="s">
        <v>783</v>
      </c>
      <c r="AK303" s="192" t="s">
        <v>787</v>
      </c>
      <c r="AL303" s="192" t="s">
        <v>64</v>
      </c>
      <c r="AM303" s="192" t="s">
        <v>64</v>
      </c>
      <c r="AN303" s="192" t="s">
        <v>64</v>
      </c>
      <c r="AO303" s="192" t="s">
        <v>64</v>
      </c>
      <c r="AP303" s="192" t="s">
        <v>64</v>
      </c>
      <c r="AQ303" s="192" t="s">
        <v>64</v>
      </c>
      <c r="AR303" s="192" t="s">
        <v>64</v>
      </c>
      <c r="AS303" s="192" t="s">
        <v>64</v>
      </c>
      <c r="AT303" s="192" t="s">
        <v>64</v>
      </c>
      <c r="AU303" s="192" t="s">
        <v>64</v>
      </c>
      <c r="AV303" s="192" t="s">
        <v>64</v>
      </c>
      <c r="AW303" s="192" t="s">
        <v>64</v>
      </c>
      <c r="AX303" s="192" t="s">
        <v>64</v>
      </c>
      <c r="AY303" s="192" t="s">
        <v>64</v>
      </c>
      <c r="AZ303" s="192" t="s">
        <v>64</v>
      </c>
      <c r="BA303" s="192" t="s">
        <v>64</v>
      </c>
      <c r="BB303" s="192" t="s">
        <v>82</v>
      </c>
      <c r="BC303" s="192" t="s">
        <v>64</v>
      </c>
      <c r="BD303" s="192" t="s">
        <v>64</v>
      </c>
      <c r="BE303" s="192" t="s">
        <v>64</v>
      </c>
      <c r="BF303" s="192" t="s">
        <v>64</v>
      </c>
      <c r="BG303" s="192" t="s">
        <v>64</v>
      </c>
      <c r="BH303" s="192" t="s">
        <v>64</v>
      </c>
      <c r="BI303" s="192" t="s">
        <v>64</v>
      </c>
      <c r="BJ303" s="192" t="s">
        <v>82</v>
      </c>
      <c r="BK303" s="192" t="s">
        <v>64</v>
      </c>
      <c r="BL303" s="192" t="s">
        <v>64</v>
      </c>
      <c r="BM303" s="192" t="s">
        <v>64</v>
      </c>
      <c r="BN303" s="192" t="s">
        <v>64</v>
      </c>
      <c r="BO303" s="192" t="s">
        <v>64</v>
      </c>
      <c r="BP303" s="192" t="s">
        <v>64</v>
      </c>
      <c r="BQ303" s="192" t="s">
        <v>64</v>
      </c>
      <c r="BR303" s="192" t="s">
        <v>64</v>
      </c>
      <c r="BS303" s="192" t="s">
        <v>64</v>
      </c>
      <c r="BT303" s="192" t="s">
        <v>64</v>
      </c>
      <c r="BU303" s="192" t="s">
        <v>64</v>
      </c>
      <c r="BV303" s="192" t="s">
        <v>64</v>
      </c>
      <c r="BW303" s="192" t="s">
        <v>64</v>
      </c>
      <c r="BX303" s="192" t="s">
        <v>64</v>
      </c>
      <c r="BY303" s="192" t="s">
        <v>64</v>
      </c>
      <c r="BZ303" s="192" t="s">
        <v>64</v>
      </c>
      <c r="CA303" s="192" t="s">
        <v>64</v>
      </c>
      <c r="CB303" s="192" t="s">
        <v>64</v>
      </c>
      <c r="CC303" s="192" t="s">
        <v>64</v>
      </c>
      <c r="CD303" s="192" t="s">
        <v>64</v>
      </c>
      <c r="CE303" s="192" t="s">
        <v>64</v>
      </c>
      <c r="CF303" s="192" t="s">
        <v>64</v>
      </c>
      <c r="CG303" s="192" t="s">
        <v>64</v>
      </c>
      <c r="CH303" s="192" t="s">
        <v>64</v>
      </c>
      <c r="CI303" s="192" t="s">
        <v>64</v>
      </c>
      <c r="CJ303" s="192" t="s">
        <v>64</v>
      </c>
      <c r="CK303" s="192" t="s">
        <v>64</v>
      </c>
      <c r="CL303" s="192" t="s">
        <v>64</v>
      </c>
      <c r="CM303" s="192" t="s">
        <v>64</v>
      </c>
      <c r="CN303" s="192" t="s">
        <v>64</v>
      </c>
      <c r="CO303" s="192" t="s">
        <v>64</v>
      </c>
      <c r="CP303" s="192" t="s">
        <v>64</v>
      </c>
      <c r="CQ303" s="192" t="s">
        <v>64</v>
      </c>
      <c r="CR303" s="192" t="s">
        <v>82</v>
      </c>
      <c r="CS303" s="192" t="s">
        <v>82</v>
      </c>
      <c r="CT303" s="192" t="s">
        <v>82</v>
      </c>
      <c r="CU303" s="192" t="s">
        <v>64</v>
      </c>
      <c r="CV303" s="192" t="s">
        <v>64</v>
      </c>
      <c r="CW303" s="192" t="s">
        <v>64</v>
      </c>
      <c r="CX303" s="192" t="s">
        <v>64</v>
      </c>
      <c r="CY303" s="192" t="s">
        <v>64</v>
      </c>
      <c r="CZ303" s="192" t="s">
        <v>64</v>
      </c>
      <c r="DA303" s="192" t="s">
        <v>64</v>
      </c>
      <c r="DB303" s="192" t="s">
        <v>64</v>
      </c>
      <c r="DC303" s="192" t="s">
        <v>64</v>
      </c>
      <c r="DD303" s="192" t="s">
        <v>64</v>
      </c>
      <c r="DE303" s="192" t="s">
        <v>64</v>
      </c>
      <c r="DF303" s="192" t="s">
        <v>64</v>
      </c>
      <c r="DG303" s="192" t="s">
        <v>64</v>
      </c>
      <c r="DH303" s="192" t="s">
        <v>64</v>
      </c>
      <c r="DI303" s="192" t="s">
        <v>64</v>
      </c>
      <c r="DJ303" s="192" t="s">
        <v>64</v>
      </c>
      <c r="DK303" s="192" t="s">
        <v>64</v>
      </c>
      <c r="DL303" s="192" t="s">
        <v>64</v>
      </c>
      <c r="DM303" s="192" t="s">
        <v>64</v>
      </c>
      <c r="DN303" s="192" t="s">
        <v>64</v>
      </c>
      <c r="DO303" s="192" t="s">
        <v>64</v>
      </c>
      <c r="DP303" s="192" t="s">
        <v>64</v>
      </c>
      <c r="DQ303" s="192" t="s">
        <v>82</v>
      </c>
      <c r="DR303" s="192" t="s">
        <v>82</v>
      </c>
      <c r="DS303" s="192" t="s">
        <v>64</v>
      </c>
      <c r="DT303" s="192" t="s">
        <v>64</v>
      </c>
      <c r="DU303" s="192" t="s">
        <v>64</v>
      </c>
      <c r="DV303" s="192" t="s">
        <v>64</v>
      </c>
      <c r="DW303" s="192" t="s">
        <v>64</v>
      </c>
      <c r="DX303" s="192" t="s">
        <v>64</v>
      </c>
      <c r="DY303" s="192" t="s">
        <v>64</v>
      </c>
      <c r="DZ303" s="192" t="s">
        <v>64</v>
      </c>
      <c r="EA303" s="192" t="s">
        <v>64</v>
      </c>
      <c r="EB303" s="192" t="s">
        <v>64</v>
      </c>
      <c r="EC303" s="192" t="s">
        <v>64</v>
      </c>
      <c r="ED303" s="192" t="s">
        <v>64</v>
      </c>
      <c r="EE303" s="192" t="s">
        <v>64</v>
      </c>
      <c r="EF303" s="192" t="s">
        <v>82</v>
      </c>
      <c r="EG303" s="192" t="s">
        <v>64</v>
      </c>
      <c r="EH303" s="192" t="s">
        <v>64</v>
      </c>
      <c r="EI303" s="192" t="s">
        <v>64</v>
      </c>
      <c r="EJ303" s="192" t="s">
        <v>64</v>
      </c>
      <c r="EK303" s="192" t="s">
        <v>64</v>
      </c>
      <c r="EL303" s="192" t="s">
        <v>64</v>
      </c>
      <c r="EM303" s="192" t="s">
        <v>64</v>
      </c>
      <c r="EN303" s="192" t="s">
        <v>64</v>
      </c>
      <c r="EO303" s="192" t="s">
        <v>82</v>
      </c>
      <c r="EP303" s="192" t="s">
        <v>64</v>
      </c>
      <c r="EQ303" s="192" t="s">
        <v>64</v>
      </c>
      <c r="ER303" s="192" t="s">
        <v>64</v>
      </c>
      <c r="ES303" s="192" t="s">
        <v>64</v>
      </c>
      <c r="ET303" s="192" t="s">
        <v>64</v>
      </c>
      <c r="EU303" s="192" t="s">
        <v>64</v>
      </c>
      <c r="EV303" s="192" t="s">
        <v>64</v>
      </c>
      <c r="EW303" s="192" t="s">
        <v>64</v>
      </c>
      <c r="EX303" s="192" t="s">
        <v>64</v>
      </c>
      <c r="EY303" s="192" t="s">
        <v>64</v>
      </c>
      <c r="EZ303" s="192" t="s">
        <v>64</v>
      </c>
      <c r="FA303" s="192" t="s">
        <v>64</v>
      </c>
      <c r="FB303" s="192" t="s">
        <v>64</v>
      </c>
      <c r="FC303" s="192" t="s">
        <v>64</v>
      </c>
      <c r="FD303" s="192" t="s">
        <v>82</v>
      </c>
      <c r="FE303" s="192" t="s">
        <v>64</v>
      </c>
      <c r="FF303" s="192" t="s">
        <v>64</v>
      </c>
      <c r="FG303" s="192" t="s">
        <v>64</v>
      </c>
      <c r="FH303" s="192" t="s">
        <v>64</v>
      </c>
      <c r="FI303" s="192" t="s">
        <v>64</v>
      </c>
      <c r="FJ303" s="192" t="s">
        <v>64</v>
      </c>
      <c r="FK303" s="192" t="s">
        <v>82</v>
      </c>
      <c r="FL303" s="192" t="s">
        <v>82</v>
      </c>
      <c r="FM303" s="192" t="s">
        <v>83</v>
      </c>
      <c r="FN303" s="192" t="s">
        <v>82</v>
      </c>
      <c r="FO303" s="192" t="s">
        <v>64</v>
      </c>
      <c r="FP303" s="192" t="s">
        <v>64</v>
      </c>
      <c r="FQ303" s="192" t="s">
        <v>64</v>
      </c>
      <c r="FR303" s="192" t="s">
        <v>64</v>
      </c>
      <c r="FS303" s="192" t="s">
        <v>64</v>
      </c>
      <c r="FT303" s="192" t="s">
        <v>64</v>
      </c>
      <c r="FU303" s="192" t="s">
        <v>64</v>
      </c>
      <c r="FV303" s="192" t="s">
        <v>82</v>
      </c>
      <c r="FW303" s="192" t="s">
        <v>82</v>
      </c>
      <c r="FX303" s="192" t="s">
        <v>64</v>
      </c>
      <c r="FY303" s="192" t="s">
        <v>64</v>
      </c>
      <c r="FZ303" s="192" t="s">
        <v>64</v>
      </c>
      <c r="GA303" s="192" t="s">
        <v>64</v>
      </c>
      <c r="GB303" s="192" t="s">
        <v>64</v>
      </c>
      <c r="GC303" s="192" t="s">
        <v>64</v>
      </c>
      <c r="GD303" s="192" t="s">
        <v>64</v>
      </c>
      <c r="GE303" s="192" t="s">
        <v>64</v>
      </c>
      <c r="GF303" s="192" t="s">
        <v>64</v>
      </c>
      <c r="GG303" s="192" t="s">
        <v>64</v>
      </c>
      <c r="GH303" s="192" t="s">
        <v>64</v>
      </c>
      <c r="GI303" s="192" t="s">
        <v>64</v>
      </c>
      <c r="GJ303" s="192" t="s">
        <v>64</v>
      </c>
      <c r="GK303" s="192" t="s">
        <v>64</v>
      </c>
      <c r="GL303" s="192" t="s">
        <v>64</v>
      </c>
      <c r="GM303" s="192" t="s">
        <v>64</v>
      </c>
      <c r="GN303" s="192" t="s">
        <v>82</v>
      </c>
      <c r="GO303" s="192" t="s">
        <v>64</v>
      </c>
      <c r="GP303" s="192" t="s">
        <v>64</v>
      </c>
      <c r="GQ303" s="192" t="s">
        <v>64</v>
      </c>
      <c r="GR303" s="192" t="s">
        <v>64</v>
      </c>
      <c r="GS303" s="192" t="s">
        <v>64</v>
      </c>
      <c r="GT303" s="192" t="s">
        <v>82</v>
      </c>
      <c r="GU303" s="192" t="s">
        <v>64</v>
      </c>
      <c r="GV303" s="192" t="s">
        <v>64</v>
      </c>
      <c r="GW303" s="192" t="s">
        <v>82</v>
      </c>
      <c r="GX303" s="192" t="s">
        <v>64</v>
      </c>
      <c r="GY303" s="192" t="s">
        <v>64</v>
      </c>
      <c r="GZ303" s="192" t="s">
        <v>64</v>
      </c>
      <c r="HA303" s="192" t="s">
        <v>64</v>
      </c>
      <c r="HB303" s="192" t="s">
        <v>64</v>
      </c>
      <c r="HC303" s="192" t="s">
        <v>64</v>
      </c>
      <c r="HD303" s="192" t="s">
        <v>82</v>
      </c>
      <c r="HE303" s="192" t="s">
        <v>64</v>
      </c>
      <c r="HF303" s="192" t="s">
        <v>64</v>
      </c>
      <c r="HG303" s="192" t="s">
        <v>64</v>
      </c>
      <c r="HH303" s="192" t="s">
        <v>64</v>
      </c>
      <c r="HI303" s="192" t="s">
        <v>64</v>
      </c>
      <c r="HJ303" s="192" t="s">
        <v>64</v>
      </c>
      <c r="HK303" s="192" t="s">
        <v>64</v>
      </c>
      <c r="HL303" s="192" t="s">
        <v>64</v>
      </c>
      <c r="HM303" s="192" t="s">
        <v>64</v>
      </c>
      <c r="HN303" s="192" t="s">
        <v>64</v>
      </c>
      <c r="HO303" s="192" t="s">
        <v>82</v>
      </c>
      <c r="HP303" s="192" t="s">
        <v>82</v>
      </c>
      <c r="HQ303" s="192" t="s">
        <v>82</v>
      </c>
      <c r="HR303" s="192" t="s">
        <v>82</v>
      </c>
      <c r="HS303" s="192" t="s">
        <v>64</v>
      </c>
      <c r="HT303" s="192" t="s">
        <v>64</v>
      </c>
      <c r="HU303" s="192" t="s">
        <v>64</v>
      </c>
      <c r="HV303" s="192" t="s">
        <v>64</v>
      </c>
      <c r="HW303" s="192" t="s">
        <v>64</v>
      </c>
      <c r="HX303" s="192" t="s">
        <v>64</v>
      </c>
      <c r="HY303" s="192" t="s">
        <v>64</v>
      </c>
      <c r="HZ303" s="192" t="s">
        <v>64</v>
      </c>
      <c r="IA303" s="192" t="s">
        <v>64</v>
      </c>
      <c r="IB303" s="192" t="s">
        <v>64</v>
      </c>
      <c r="IC303" s="192" t="s">
        <v>64</v>
      </c>
      <c r="ID303" s="192" t="s">
        <v>64</v>
      </c>
      <c r="IE303" s="192" t="s">
        <v>64</v>
      </c>
      <c r="IF303" s="192" t="s">
        <v>64</v>
      </c>
      <c r="IG303" s="192" t="s">
        <v>64</v>
      </c>
      <c r="IH303" s="192" t="s">
        <v>64</v>
      </c>
      <c r="II303" s="192" t="s">
        <v>64</v>
      </c>
      <c r="IJ303" s="192" t="s">
        <v>64</v>
      </c>
      <c r="IK303" s="192" t="s">
        <v>64</v>
      </c>
      <c r="IL303" s="192" t="s">
        <v>64</v>
      </c>
      <c r="IM303" s="192" t="s">
        <v>490</v>
      </c>
      <c r="IN303" s="192" t="s">
        <v>83</v>
      </c>
      <c r="IO303" s="192" t="s">
        <v>489</v>
      </c>
      <c r="IP303" s="192" t="s">
        <v>487</v>
      </c>
      <c r="IQ303" s="192" t="s">
        <v>82</v>
      </c>
      <c r="IR303" s="192" t="s">
        <v>82</v>
      </c>
    </row>
    <row r="304" spans="1:252">
      <c r="A304" s="209" t="str">
        <f t="shared" si="4"/>
        <v>Report</v>
      </c>
      <c r="B304" s="192">
        <v>101164</v>
      </c>
      <c r="C304" s="192">
        <v>2136129</v>
      </c>
      <c r="D304" s="192" t="s">
        <v>1505</v>
      </c>
      <c r="E304" s="192" t="s">
        <v>794</v>
      </c>
      <c r="F304" s="192" t="s">
        <v>534</v>
      </c>
      <c r="G304" s="192" t="s">
        <v>534</v>
      </c>
      <c r="H304" s="192" t="s">
        <v>1050</v>
      </c>
      <c r="I304" s="192" t="s">
        <v>1506</v>
      </c>
      <c r="J304" s="192" t="s">
        <v>781</v>
      </c>
      <c r="K304" s="192" t="s">
        <v>781</v>
      </c>
      <c r="L304" s="192" t="s">
        <v>782</v>
      </c>
      <c r="M304" s="192" t="s">
        <v>783</v>
      </c>
      <c r="N304" s="210" t="s">
        <v>784</v>
      </c>
      <c r="O304" s="211">
        <v>10026275</v>
      </c>
      <c r="P304" s="196">
        <v>43165</v>
      </c>
      <c r="Q304" s="196">
        <v>43167</v>
      </c>
      <c r="R304" s="196">
        <v>43209</v>
      </c>
      <c r="S304" s="192" t="s">
        <v>785</v>
      </c>
      <c r="T304" s="192" t="s">
        <v>786</v>
      </c>
      <c r="U304" s="192">
        <v>2</v>
      </c>
      <c r="V304" s="192">
        <v>2</v>
      </c>
      <c r="W304" s="192">
        <v>2</v>
      </c>
      <c r="X304" s="192">
        <v>1</v>
      </c>
      <c r="Y304" s="192">
        <v>2</v>
      </c>
      <c r="Z304" s="192">
        <v>2</v>
      </c>
      <c r="AA304" s="192" t="s">
        <v>783</v>
      </c>
      <c r="AB304" s="192" t="s">
        <v>489</v>
      </c>
      <c r="AC304" s="192" t="s">
        <v>487</v>
      </c>
      <c r="AD304" s="192" t="s">
        <v>783</v>
      </c>
      <c r="AE304" s="192" t="s">
        <v>783</v>
      </c>
      <c r="AF304" s="192" t="s">
        <v>783</v>
      </c>
      <c r="AG304" s="192" t="s">
        <v>783</v>
      </c>
      <c r="AH304" s="192" t="s">
        <v>783</v>
      </c>
      <c r="AI304" s="192" t="s">
        <v>783</v>
      </c>
      <c r="AJ304" s="192" t="s">
        <v>783</v>
      </c>
      <c r="AK304" s="192" t="s">
        <v>787</v>
      </c>
      <c r="AL304" s="192" t="s">
        <v>64</v>
      </c>
      <c r="AM304" s="192" t="s">
        <v>64</v>
      </c>
      <c r="AN304" s="192" t="s">
        <v>64</v>
      </c>
      <c r="AO304" s="192" t="s">
        <v>64</v>
      </c>
      <c r="AP304" s="192" t="s">
        <v>64</v>
      </c>
      <c r="AQ304" s="192" t="s">
        <v>64</v>
      </c>
      <c r="AR304" s="192" t="s">
        <v>64</v>
      </c>
      <c r="AS304" s="192" t="s">
        <v>64</v>
      </c>
      <c r="AT304" s="192" t="s">
        <v>64</v>
      </c>
      <c r="AU304" s="192" t="s">
        <v>64</v>
      </c>
      <c r="AV304" s="192" t="s">
        <v>64</v>
      </c>
      <c r="AW304" s="192" t="s">
        <v>64</v>
      </c>
      <c r="AX304" s="192" t="s">
        <v>64</v>
      </c>
      <c r="AY304" s="192" t="s">
        <v>64</v>
      </c>
      <c r="AZ304" s="192" t="s">
        <v>64</v>
      </c>
      <c r="BA304" s="192" t="s">
        <v>64</v>
      </c>
      <c r="BB304" s="192" t="s">
        <v>82</v>
      </c>
      <c r="BC304" s="192" t="s">
        <v>64</v>
      </c>
      <c r="BD304" s="192" t="s">
        <v>64</v>
      </c>
      <c r="BE304" s="192" t="s">
        <v>64</v>
      </c>
      <c r="BF304" s="192" t="s">
        <v>82</v>
      </c>
      <c r="BG304" s="192" t="s">
        <v>82</v>
      </c>
      <c r="BH304" s="192" t="s">
        <v>82</v>
      </c>
      <c r="BI304" s="192" t="s">
        <v>82</v>
      </c>
      <c r="BJ304" s="192" t="s">
        <v>82</v>
      </c>
      <c r="BK304" s="192" t="s">
        <v>64</v>
      </c>
      <c r="BL304" s="192" t="s">
        <v>64</v>
      </c>
      <c r="BM304" s="192" t="s">
        <v>64</v>
      </c>
      <c r="BN304" s="192" t="s">
        <v>64</v>
      </c>
      <c r="BO304" s="192" t="s">
        <v>64</v>
      </c>
      <c r="BP304" s="192" t="s">
        <v>64</v>
      </c>
      <c r="BQ304" s="192" t="s">
        <v>64</v>
      </c>
      <c r="BR304" s="192" t="s">
        <v>64</v>
      </c>
      <c r="BS304" s="192" t="s">
        <v>64</v>
      </c>
      <c r="BT304" s="192" t="s">
        <v>64</v>
      </c>
      <c r="BU304" s="192" t="s">
        <v>64</v>
      </c>
      <c r="BV304" s="192" t="s">
        <v>64</v>
      </c>
      <c r="BW304" s="192" t="s">
        <v>64</v>
      </c>
      <c r="BX304" s="192" t="s">
        <v>64</v>
      </c>
      <c r="BY304" s="192" t="s">
        <v>64</v>
      </c>
      <c r="BZ304" s="192" t="s">
        <v>64</v>
      </c>
      <c r="CA304" s="192" t="s">
        <v>64</v>
      </c>
      <c r="CB304" s="192" t="s">
        <v>64</v>
      </c>
      <c r="CC304" s="192" t="s">
        <v>64</v>
      </c>
      <c r="CD304" s="192" t="s">
        <v>64</v>
      </c>
      <c r="CE304" s="192" t="s">
        <v>64</v>
      </c>
      <c r="CF304" s="192" t="s">
        <v>64</v>
      </c>
      <c r="CG304" s="192" t="s">
        <v>64</v>
      </c>
      <c r="CH304" s="192" t="s">
        <v>64</v>
      </c>
      <c r="CI304" s="192" t="s">
        <v>64</v>
      </c>
      <c r="CJ304" s="192" t="s">
        <v>64</v>
      </c>
      <c r="CK304" s="192" t="s">
        <v>64</v>
      </c>
      <c r="CL304" s="192" t="s">
        <v>64</v>
      </c>
      <c r="CM304" s="192" t="s">
        <v>64</v>
      </c>
      <c r="CN304" s="192" t="s">
        <v>64</v>
      </c>
      <c r="CO304" s="192" t="s">
        <v>64</v>
      </c>
      <c r="CP304" s="192" t="s">
        <v>64</v>
      </c>
      <c r="CQ304" s="192" t="s">
        <v>64</v>
      </c>
      <c r="CR304" s="192" t="s">
        <v>82</v>
      </c>
      <c r="CS304" s="192" t="s">
        <v>82</v>
      </c>
      <c r="CT304" s="192" t="s">
        <v>82</v>
      </c>
      <c r="CU304" s="192" t="s">
        <v>64</v>
      </c>
      <c r="CV304" s="192" t="s">
        <v>64</v>
      </c>
      <c r="CW304" s="192" t="s">
        <v>64</v>
      </c>
      <c r="CX304" s="192" t="s">
        <v>64</v>
      </c>
      <c r="CY304" s="192" t="s">
        <v>64</v>
      </c>
      <c r="CZ304" s="192" t="s">
        <v>64</v>
      </c>
      <c r="DA304" s="192" t="s">
        <v>64</v>
      </c>
      <c r="DB304" s="192" t="s">
        <v>64</v>
      </c>
      <c r="DC304" s="192" t="s">
        <v>64</v>
      </c>
      <c r="DD304" s="192" t="s">
        <v>64</v>
      </c>
      <c r="DE304" s="192" t="s">
        <v>64</v>
      </c>
      <c r="DF304" s="192" t="s">
        <v>64</v>
      </c>
      <c r="DG304" s="192" t="s">
        <v>64</v>
      </c>
      <c r="DH304" s="192" t="s">
        <v>64</v>
      </c>
      <c r="DI304" s="192" t="s">
        <v>64</v>
      </c>
      <c r="DJ304" s="192" t="s">
        <v>64</v>
      </c>
      <c r="DK304" s="192" t="s">
        <v>64</v>
      </c>
      <c r="DL304" s="192" t="s">
        <v>64</v>
      </c>
      <c r="DM304" s="192" t="s">
        <v>64</v>
      </c>
      <c r="DN304" s="192" t="s">
        <v>64</v>
      </c>
      <c r="DO304" s="192" t="s">
        <v>64</v>
      </c>
      <c r="DP304" s="192" t="s">
        <v>64</v>
      </c>
      <c r="DQ304" s="192" t="s">
        <v>64</v>
      </c>
      <c r="DR304" s="192" t="s">
        <v>82</v>
      </c>
      <c r="DS304" s="192" t="s">
        <v>64</v>
      </c>
      <c r="DT304" s="192" t="s">
        <v>82</v>
      </c>
      <c r="DU304" s="192" t="s">
        <v>82</v>
      </c>
      <c r="DV304" s="192" t="s">
        <v>82</v>
      </c>
      <c r="DW304" s="192" t="s">
        <v>82</v>
      </c>
      <c r="DX304" s="192" t="s">
        <v>82</v>
      </c>
      <c r="DY304" s="192" t="s">
        <v>82</v>
      </c>
      <c r="DZ304" s="192" t="s">
        <v>82</v>
      </c>
      <c r="EA304" s="192" t="s">
        <v>82</v>
      </c>
      <c r="EB304" s="192" t="s">
        <v>82</v>
      </c>
      <c r="EC304" s="192" t="s">
        <v>64</v>
      </c>
      <c r="ED304" s="192" t="s">
        <v>64</v>
      </c>
      <c r="EE304" s="192" t="s">
        <v>64</v>
      </c>
      <c r="EF304" s="192" t="s">
        <v>82</v>
      </c>
      <c r="EG304" s="192" t="s">
        <v>64</v>
      </c>
      <c r="EH304" s="192" t="s">
        <v>64</v>
      </c>
      <c r="EI304" s="192" t="s">
        <v>82</v>
      </c>
      <c r="EJ304" s="192" t="s">
        <v>82</v>
      </c>
      <c r="EK304" s="192" t="s">
        <v>82</v>
      </c>
      <c r="EL304" s="192" t="s">
        <v>82</v>
      </c>
      <c r="EM304" s="192" t="s">
        <v>82</v>
      </c>
      <c r="EN304" s="192" t="s">
        <v>82</v>
      </c>
      <c r="EO304" s="192" t="s">
        <v>82</v>
      </c>
      <c r="EP304" s="192" t="s">
        <v>64</v>
      </c>
      <c r="EQ304" s="192" t="s">
        <v>64</v>
      </c>
      <c r="ER304" s="192" t="s">
        <v>64</v>
      </c>
      <c r="ES304" s="192" t="s">
        <v>64</v>
      </c>
      <c r="ET304" s="192" t="s">
        <v>64</v>
      </c>
      <c r="EU304" s="192" t="s">
        <v>64</v>
      </c>
      <c r="EV304" s="192" t="s">
        <v>64</v>
      </c>
      <c r="EW304" s="192" t="s">
        <v>64</v>
      </c>
      <c r="EX304" s="192" t="s">
        <v>64</v>
      </c>
      <c r="EY304" s="192" t="s">
        <v>64</v>
      </c>
      <c r="EZ304" s="192" t="s">
        <v>64</v>
      </c>
      <c r="FA304" s="192" t="s">
        <v>64</v>
      </c>
      <c r="FB304" s="192" t="s">
        <v>64</v>
      </c>
      <c r="FC304" s="192" t="s">
        <v>64</v>
      </c>
      <c r="FD304" s="192" t="s">
        <v>64</v>
      </c>
      <c r="FE304" s="192" t="s">
        <v>82</v>
      </c>
      <c r="FF304" s="192" t="s">
        <v>82</v>
      </c>
      <c r="FG304" s="192" t="s">
        <v>64</v>
      </c>
      <c r="FH304" s="192" t="s">
        <v>64</v>
      </c>
      <c r="FI304" s="192" t="s">
        <v>82</v>
      </c>
      <c r="FJ304" s="192" t="s">
        <v>64</v>
      </c>
      <c r="FK304" s="192" t="s">
        <v>82</v>
      </c>
      <c r="FL304" s="192" t="s">
        <v>82</v>
      </c>
      <c r="FM304" s="192" t="s">
        <v>83</v>
      </c>
      <c r="FN304" s="192" t="s">
        <v>82</v>
      </c>
      <c r="FO304" s="192" t="s">
        <v>64</v>
      </c>
      <c r="FP304" s="192" t="s">
        <v>64</v>
      </c>
      <c r="FQ304" s="192" t="s">
        <v>64</v>
      </c>
      <c r="FR304" s="192" t="s">
        <v>82</v>
      </c>
      <c r="FS304" s="192" t="s">
        <v>64</v>
      </c>
      <c r="FT304" s="192" t="s">
        <v>64</v>
      </c>
      <c r="FU304" s="192" t="s">
        <v>64</v>
      </c>
      <c r="FV304" s="192" t="s">
        <v>82</v>
      </c>
      <c r="FW304" s="192" t="s">
        <v>64</v>
      </c>
      <c r="FX304" s="192" t="s">
        <v>64</v>
      </c>
      <c r="FY304" s="192" t="s">
        <v>64</v>
      </c>
      <c r="FZ304" s="192" t="s">
        <v>64</v>
      </c>
      <c r="GA304" s="192" t="s">
        <v>64</v>
      </c>
      <c r="GB304" s="192" t="s">
        <v>64</v>
      </c>
      <c r="GC304" s="192" t="s">
        <v>64</v>
      </c>
      <c r="GD304" s="192" t="s">
        <v>64</v>
      </c>
      <c r="GE304" s="192" t="s">
        <v>64</v>
      </c>
      <c r="GF304" s="192" t="s">
        <v>64</v>
      </c>
      <c r="GG304" s="192" t="s">
        <v>64</v>
      </c>
      <c r="GH304" s="192" t="s">
        <v>64</v>
      </c>
      <c r="GI304" s="192" t="s">
        <v>64</v>
      </c>
      <c r="GJ304" s="192" t="s">
        <v>64</v>
      </c>
      <c r="GK304" s="192" t="s">
        <v>64</v>
      </c>
      <c r="GL304" s="192" t="s">
        <v>64</v>
      </c>
      <c r="GM304" s="192" t="s">
        <v>64</v>
      </c>
      <c r="GN304" s="192" t="s">
        <v>82</v>
      </c>
      <c r="GO304" s="192" t="s">
        <v>64</v>
      </c>
      <c r="GP304" s="192" t="s">
        <v>64</v>
      </c>
      <c r="GQ304" s="192" t="s">
        <v>64</v>
      </c>
      <c r="GR304" s="192" t="s">
        <v>64</v>
      </c>
      <c r="GS304" s="192" t="s">
        <v>64</v>
      </c>
      <c r="GT304" s="192" t="s">
        <v>82</v>
      </c>
      <c r="GU304" s="192" t="s">
        <v>64</v>
      </c>
      <c r="GV304" s="192" t="s">
        <v>64</v>
      </c>
      <c r="GW304" s="192" t="s">
        <v>82</v>
      </c>
      <c r="GX304" s="192" t="s">
        <v>82</v>
      </c>
      <c r="GY304" s="192" t="s">
        <v>64</v>
      </c>
      <c r="GZ304" s="192" t="s">
        <v>64</v>
      </c>
      <c r="HA304" s="192" t="s">
        <v>64</v>
      </c>
      <c r="HB304" s="192" t="s">
        <v>64</v>
      </c>
      <c r="HC304" s="192" t="s">
        <v>64</v>
      </c>
      <c r="HD304" s="192" t="s">
        <v>82</v>
      </c>
      <c r="HE304" s="192" t="s">
        <v>82</v>
      </c>
      <c r="HF304" s="192" t="s">
        <v>64</v>
      </c>
      <c r="HG304" s="192" t="s">
        <v>64</v>
      </c>
      <c r="HH304" s="192" t="s">
        <v>64</v>
      </c>
      <c r="HI304" s="192" t="s">
        <v>64</v>
      </c>
      <c r="HJ304" s="192" t="s">
        <v>64</v>
      </c>
      <c r="HK304" s="192" t="s">
        <v>64</v>
      </c>
      <c r="HL304" s="192" t="s">
        <v>82</v>
      </c>
      <c r="HM304" s="192" t="s">
        <v>64</v>
      </c>
      <c r="HN304" s="192" t="s">
        <v>64</v>
      </c>
      <c r="HO304" s="192" t="s">
        <v>82</v>
      </c>
      <c r="HP304" s="192" t="s">
        <v>82</v>
      </c>
      <c r="HQ304" s="192" t="s">
        <v>82</v>
      </c>
      <c r="HR304" s="192" t="s">
        <v>82</v>
      </c>
      <c r="HS304" s="192" t="s">
        <v>64</v>
      </c>
      <c r="HT304" s="192" t="s">
        <v>64</v>
      </c>
      <c r="HU304" s="192" t="s">
        <v>64</v>
      </c>
      <c r="HV304" s="192" t="s">
        <v>64</v>
      </c>
      <c r="HW304" s="192" t="s">
        <v>64</v>
      </c>
      <c r="HX304" s="192" t="s">
        <v>64</v>
      </c>
      <c r="HY304" s="192" t="s">
        <v>64</v>
      </c>
      <c r="HZ304" s="192" t="s">
        <v>64</v>
      </c>
      <c r="IA304" s="192" t="s">
        <v>64</v>
      </c>
      <c r="IB304" s="192" t="s">
        <v>64</v>
      </c>
      <c r="IC304" s="192" t="s">
        <v>64</v>
      </c>
      <c r="ID304" s="192" t="s">
        <v>64</v>
      </c>
      <c r="IE304" s="192" t="s">
        <v>64</v>
      </c>
      <c r="IF304" s="192" t="s">
        <v>64</v>
      </c>
      <c r="IG304" s="192" t="s">
        <v>64</v>
      </c>
      <c r="IH304" s="192" t="s">
        <v>64</v>
      </c>
      <c r="II304" s="192" t="s">
        <v>64</v>
      </c>
      <c r="IJ304" s="192" t="s">
        <v>64</v>
      </c>
      <c r="IK304" s="192" t="s">
        <v>64</v>
      </c>
      <c r="IL304" s="192" t="s">
        <v>64</v>
      </c>
      <c r="IM304" s="192" t="s">
        <v>490</v>
      </c>
      <c r="IN304" s="192" t="s">
        <v>83</v>
      </c>
      <c r="IO304" s="192" t="s">
        <v>489</v>
      </c>
      <c r="IP304" s="192" t="s">
        <v>487</v>
      </c>
      <c r="IQ304" s="192" t="s">
        <v>64</v>
      </c>
      <c r="IR304" s="192" t="s">
        <v>64</v>
      </c>
    </row>
    <row r="305" spans="1:252">
      <c r="A305" s="209" t="str">
        <f t="shared" si="4"/>
        <v>Report</v>
      </c>
      <c r="B305" s="192">
        <v>134140</v>
      </c>
      <c r="C305" s="192">
        <v>3806114</v>
      </c>
      <c r="D305" s="192" t="s">
        <v>1507</v>
      </c>
      <c r="E305" s="192" t="s">
        <v>794</v>
      </c>
      <c r="F305" s="192" t="s">
        <v>530</v>
      </c>
      <c r="G305" s="192" t="s">
        <v>850</v>
      </c>
      <c r="H305" s="192" t="s">
        <v>1010</v>
      </c>
      <c r="I305" s="192" t="s">
        <v>1508</v>
      </c>
      <c r="J305" s="192" t="s">
        <v>824</v>
      </c>
      <c r="K305" s="192" t="s">
        <v>817</v>
      </c>
      <c r="L305" s="192" t="s">
        <v>817</v>
      </c>
      <c r="M305" s="192" t="s">
        <v>783</v>
      </c>
      <c r="N305" s="210" t="s">
        <v>784</v>
      </c>
      <c r="O305" s="211">
        <v>10040142</v>
      </c>
      <c r="P305" s="196">
        <v>43060</v>
      </c>
      <c r="Q305" s="196">
        <v>43062</v>
      </c>
      <c r="R305" s="196">
        <v>43089</v>
      </c>
      <c r="S305" s="192" t="s">
        <v>785</v>
      </c>
      <c r="T305" s="192" t="s">
        <v>786</v>
      </c>
      <c r="U305" s="192">
        <v>2</v>
      </c>
      <c r="V305" s="192">
        <v>2</v>
      </c>
      <c r="W305" s="192">
        <v>2</v>
      </c>
      <c r="X305" s="192">
        <v>2</v>
      </c>
      <c r="Y305" s="192">
        <v>2</v>
      </c>
      <c r="Z305" s="192" t="s">
        <v>783</v>
      </c>
      <c r="AA305" s="192">
        <v>2</v>
      </c>
      <c r="AB305" s="192" t="s">
        <v>489</v>
      </c>
      <c r="AC305" s="192" t="s">
        <v>487</v>
      </c>
      <c r="AD305" s="192" t="s">
        <v>783</v>
      </c>
      <c r="AE305" s="192" t="s">
        <v>783</v>
      </c>
      <c r="AF305" s="192" t="s">
        <v>783</v>
      </c>
      <c r="AG305" s="192" t="s">
        <v>783</v>
      </c>
      <c r="AH305" s="192" t="s">
        <v>783</v>
      </c>
      <c r="AI305" s="192" t="s">
        <v>783</v>
      </c>
      <c r="AJ305" s="192" t="s">
        <v>783</v>
      </c>
      <c r="AK305" s="192" t="s">
        <v>787</v>
      </c>
      <c r="AL305" s="192" t="s">
        <v>64</v>
      </c>
      <c r="AM305" s="192" t="s">
        <v>64</v>
      </c>
      <c r="AN305" s="192" t="s">
        <v>64</v>
      </c>
      <c r="AO305" s="192" t="s">
        <v>64</v>
      </c>
      <c r="AP305" s="192" t="s">
        <v>64</v>
      </c>
      <c r="AQ305" s="192" t="s">
        <v>64</v>
      </c>
      <c r="AR305" s="192" t="s">
        <v>64</v>
      </c>
      <c r="AS305" s="192" t="s">
        <v>64</v>
      </c>
      <c r="AT305" s="192" t="s">
        <v>64</v>
      </c>
      <c r="AU305" s="192" t="s">
        <v>64</v>
      </c>
      <c r="AV305" s="192" t="s">
        <v>64</v>
      </c>
      <c r="AW305" s="192" t="s">
        <v>64</v>
      </c>
      <c r="AX305" s="192" t="s">
        <v>64</v>
      </c>
      <c r="AY305" s="192" t="s">
        <v>64</v>
      </c>
      <c r="AZ305" s="192" t="s">
        <v>64</v>
      </c>
      <c r="BA305" s="192" t="s">
        <v>64</v>
      </c>
      <c r="BB305" s="192" t="s">
        <v>82</v>
      </c>
      <c r="BC305" s="192" t="s">
        <v>64</v>
      </c>
      <c r="BD305" s="192" t="s">
        <v>64</v>
      </c>
      <c r="BE305" s="192" t="s">
        <v>64</v>
      </c>
      <c r="BF305" s="192" t="s">
        <v>64</v>
      </c>
      <c r="BG305" s="192" t="s">
        <v>64</v>
      </c>
      <c r="BH305" s="192" t="s">
        <v>64</v>
      </c>
      <c r="BI305" s="192" t="s">
        <v>64</v>
      </c>
      <c r="BJ305" s="192" t="s">
        <v>64</v>
      </c>
      <c r="BK305" s="192" t="s">
        <v>64</v>
      </c>
      <c r="BL305" s="192" t="s">
        <v>64</v>
      </c>
      <c r="BM305" s="192" t="s">
        <v>64</v>
      </c>
      <c r="BN305" s="192" t="s">
        <v>64</v>
      </c>
      <c r="BO305" s="192" t="s">
        <v>64</v>
      </c>
      <c r="BP305" s="192" t="s">
        <v>64</v>
      </c>
      <c r="BQ305" s="192" t="s">
        <v>64</v>
      </c>
      <c r="BR305" s="192" t="s">
        <v>64</v>
      </c>
      <c r="BS305" s="192" t="s">
        <v>64</v>
      </c>
      <c r="BT305" s="192" t="s">
        <v>64</v>
      </c>
      <c r="BU305" s="192" t="s">
        <v>64</v>
      </c>
      <c r="BV305" s="192" t="s">
        <v>64</v>
      </c>
      <c r="BW305" s="192" t="s">
        <v>64</v>
      </c>
      <c r="BX305" s="192" t="s">
        <v>64</v>
      </c>
      <c r="BY305" s="192" t="s">
        <v>64</v>
      </c>
      <c r="BZ305" s="192" t="s">
        <v>64</v>
      </c>
      <c r="CA305" s="192" t="s">
        <v>64</v>
      </c>
      <c r="CB305" s="192" t="s">
        <v>64</v>
      </c>
      <c r="CC305" s="192" t="s">
        <v>64</v>
      </c>
      <c r="CD305" s="192" t="s">
        <v>64</v>
      </c>
      <c r="CE305" s="192" t="s">
        <v>64</v>
      </c>
      <c r="CF305" s="192" t="s">
        <v>64</v>
      </c>
      <c r="CG305" s="192" t="s">
        <v>64</v>
      </c>
      <c r="CH305" s="192" t="s">
        <v>64</v>
      </c>
      <c r="CI305" s="192" t="s">
        <v>64</v>
      </c>
      <c r="CJ305" s="192" t="s">
        <v>64</v>
      </c>
      <c r="CK305" s="192" t="s">
        <v>64</v>
      </c>
      <c r="CL305" s="192" t="s">
        <v>64</v>
      </c>
      <c r="CM305" s="192" t="s">
        <v>64</v>
      </c>
      <c r="CN305" s="192" t="s">
        <v>64</v>
      </c>
      <c r="CO305" s="192" t="s">
        <v>64</v>
      </c>
      <c r="CP305" s="192" t="s">
        <v>64</v>
      </c>
      <c r="CQ305" s="192" t="s">
        <v>64</v>
      </c>
      <c r="CR305" s="192" t="s">
        <v>85</v>
      </c>
      <c r="CS305" s="192" t="s">
        <v>85</v>
      </c>
      <c r="CT305" s="192" t="s">
        <v>85</v>
      </c>
      <c r="CU305" s="192" t="s">
        <v>64</v>
      </c>
      <c r="CV305" s="192" t="s">
        <v>64</v>
      </c>
      <c r="CW305" s="192" t="s">
        <v>64</v>
      </c>
      <c r="CX305" s="192" t="s">
        <v>64</v>
      </c>
      <c r="CY305" s="192" t="s">
        <v>64</v>
      </c>
      <c r="CZ305" s="192" t="s">
        <v>64</v>
      </c>
      <c r="DA305" s="192" t="s">
        <v>64</v>
      </c>
      <c r="DB305" s="192" t="s">
        <v>64</v>
      </c>
      <c r="DC305" s="192" t="s">
        <v>64</v>
      </c>
      <c r="DD305" s="192" t="s">
        <v>64</v>
      </c>
      <c r="DE305" s="192" t="s">
        <v>64</v>
      </c>
      <c r="DF305" s="192" t="s">
        <v>64</v>
      </c>
      <c r="DG305" s="192" t="s">
        <v>64</v>
      </c>
      <c r="DH305" s="192" t="s">
        <v>64</v>
      </c>
      <c r="DI305" s="192" t="s">
        <v>64</v>
      </c>
      <c r="DJ305" s="192" t="s">
        <v>64</v>
      </c>
      <c r="DK305" s="192" t="s">
        <v>64</v>
      </c>
      <c r="DL305" s="192" t="s">
        <v>64</v>
      </c>
      <c r="DM305" s="192" t="s">
        <v>64</v>
      </c>
      <c r="DN305" s="192" t="s">
        <v>64</v>
      </c>
      <c r="DO305" s="192" t="s">
        <v>64</v>
      </c>
      <c r="DP305" s="192" t="s">
        <v>64</v>
      </c>
      <c r="DQ305" s="192" t="s">
        <v>64</v>
      </c>
      <c r="DR305" s="192" t="s">
        <v>85</v>
      </c>
      <c r="DS305" s="192" t="s">
        <v>64</v>
      </c>
      <c r="DT305" s="192" t="s">
        <v>82</v>
      </c>
      <c r="DU305" s="192" t="s">
        <v>82</v>
      </c>
      <c r="DV305" s="192" t="s">
        <v>82</v>
      </c>
      <c r="DW305" s="192" t="s">
        <v>82</v>
      </c>
      <c r="DX305" s="192" t="s">
        <v>82</v>
      </c>
      <c r="DY305" s="192" t="s">
        <v>82</v>
      </c>
      <c r="DZ305" s="192" t="s">
        <v>82</v>
      </c>
      <c r="EA305" s="192" t="s">
        <v>82</v>
      </c>
      <c r="EB305" s="192" t="s">
        <v>82</v>
      </c>
      <c r="EC305" s="192" t="s">
        <v>82</v>
      </c>
      <c r="ED305" s="192" t="s">
        <v>82</v>
      </c>
      <c r="EE305" s="192" t="s">
        <v>82</v>
      </c>
      <c r="EF305" s="192" t="s">
        <v>82</v>
      </c>
      <c r="EG305" s="192" t="s">
        <v>82</v>
      </c>
      <c r="EH305" s="192" t="s">
        <v>64</v>
      </c>
      <c r="EI305" s="192" t="s">
        <v>64</v>
      </c>
      <c r="EJ305" s="192" t="s">
        <v>64</v>
      </c>
      <c r="EK305" s="192" t="s">
        <v>64</v>
      </c>
      <c r="EL305" s="192" t="s">
        <v>64</v>
      </c>
      <c r="EM305" s="192" t="s">
        <v>64</v>
      </c>
      <c r="EN305" s="192" t="s">
        <v>64</v>
      </c>
      <c r="EO305" s="192" t="s">
        <v>64</v>
      </c>
      <c r="EP305" s="192" t="s">
        <v>64</v>
      </c>
      <c r="EQ305" s="192" t="s">
        <v>64</v>
      </c>
      <c r="ER305" s="192" t="s">
        <v>64</v>
      </c>
      <c r="ES305" s="192" t="s">
        <v>64</v>
      </c>
      <c r="ET305" s="192" t="s">
        <v>64</v>
      </c>
      <c r="EU305" s="192" t="s">
        <v>64</v>
      </c>
      <c r="EV305" s="192" t="s">
        <v>64</v>
      </c>
      <c r="EW305" s="192" t="s">
        <v>64</v>
      </c>
      <c r="EX305" s="192" t="s">
        <v>64</v>
      </c>
      <c r="EY305" s="192" t="s">
        <v>64</v>
      </c>
      <c r="EZ305" s="192" t="s">
        <v>64</v>
      </c>
      <c r="FA305" s="192" t="s">
        <v>64</v>
      </c>
      <c r="FB305" s="192" t="s">
        <v>64</v>
      </c>
      <c r="FC305" s="192" t="s">
        <v>64</v>
      </c>
      <c r="FD305" s="192" t="s">
        <v>64</v>
      </c>
      <c r="FE305" s="192" t="s">
        <v>82</v>
      </c>
      <c r="FF305" s="192" t="s">
        <v>82</v>
      </c>
      <c r="FG305" s="192" t="s">
        <v>82</v>
      </c>
      <c r="FH305" s="192" t="s">
        <v>82</v>
      </c>
      <c r="FI305" s="192" t="s">
        <v>82</v>
      </c>
      <c r="FJ305" s="192" t="s">
        <v>82</v>
      </c>
      <c r="FK305" s="192" t="s">
        <v>64</v>
      </c>
      <c r="FL305" s="192" t="s">
        <v>64</v>
      </c>
      <c r="FM305" s="192" t="s">
        <v>64</v>
      </c>
      <c r="FN305" s="192" t="s">
        <v>64</v>
      </c>
      <c r="FO305" s="192" t="s">
        <v>64</v>
      </c>
      <c r="FP305" s="192" t="s">
        <v>64</v>
      </c>
      <c r="FQ305" s="192" t="s">
        <v>82</v>
      </c>
      <c r="FR305" s="192" t="s">
        <v>64</v>
      </c>
      <c r="FS305" s="192" t="s">
        <v>64</v>
      </c>
      <c r="FT305" s="192" t="s">
        <v>64</v>
      </c>
      <c r="FU305" s="192" t="s">
        <v>64</v>
      </c>
      <c r="FV305" s="192" t="s">
        <v>82</v>
      </c>
      <c r="FW305" s="192" t="s">
        <v>64</v>
      </c>
      <c r="FX305" s="192" t="s">
        <v>64</v>
      </c>
      <c r="FY305" s="192" t="s">
        <v>64</v>
      </c>
      <c r="FZ305" s="192" t="s">
        <v>64</v>
      </c>
      <c r="GA305" s="192" t="s">
        <v>64</v>
      </c>
      <c r="GB305" s="192" t="s">
        <v>64</v>
      </c>
      <c r="GC305" s="192" t="s">
        <v>64</v>
      </c>
      <c r="GD305" s="192" t="s">
        <v>64</v>
      </c>
      <c r="GE305" s="192" t="s">
        <v>64</v>
      </c>
      <c r="GF305" s="192" t="s">
        <v>64</v>
      </c>
      <c r="GG305" s="192" t="s">
        <v>64</v>
      </c>
      <c r="GH305" s="192" t="s">
        <v>64</v>
      </c>
      <c r="GI305" s="192" t="s">
        <v>64</v>
      </c>
      <c r="GJ305" s="192" t="s">
        <v>64</v>
      </c>
      <c r="GK305" s="192" t="s">
        <v>64</v>
      </c>
      <c r="GL305" s="192" t="s">
        <v>64</v>
      </c>
      <c r="GM305" s="192" t="s">
        <v>64</v>
      </c>
      <c r="GN305" s="192" t="s">
        <v>85</v>
      </c>
      <c r="GO305" s="192" t="s">
        <v>64</v>
      </c>
      <c r="GP305" s="192" t="s">
        <v>64</v>
      </c>
      <c r="GQ305" s="192" t="s">
        <v>64</v>
      </c>
      <c r="GR305" s="192" t="s">
        <v>64</v>
      </c>
      <c r="GS305" s="192" t="s">
        <v>64</v>
      </c>
      <c r="GT305" s="192" t="s">
        <v>64</v>
      </c>
      <c r="GU305" s="192" t="s">
        <v>64</v>
      </c>
      <c r="GV305" s="192" t="s">
        <v>64</v>
      </c>
      <c r="GW305" s="192" t="s">
        <v>82</v>
      </c>
      <c r="GX305" s="192" t="s">
        <v>82</v>
      </c>
      <c r="GY305" s="192" t="s">
        <v>82</v>
      </c>
      <c r="GZ305" s="192" t="s">
        <v>64</v>
      </c>
      <c r="HA305" s="192" t="s">
        <v>64</v>
      </c>
      <c r="HB305" s="192" t="s">
        <v>64</v>
      </c>
      <c r="HC305" s="192" t="s">
        <v>64</v>
      </c>
      <c r="HD305" s="192" t="s">
        <v>82</v>
      </c>
      <c r="HE305" s="192" t="s">
        <v>64</v>
      </c>
      <c r="HF305" s="192" t="s">
        <v>64</v>
      </c>
      <c r="HG305" s="192" t="s">
        <v>64</v>
      </c>
      <c r="HH305" s="192" t="s">
        <v>64</v>
      </c>
      <c r="HI305" s="192" t="s">
        <v>64</v>
      </c>
      <c r="HJ305" s="192" t="s">
        <v>64</v>
      </c>
      <c r="HK305" s="192" t="s">
        <v>64</v>
      </c>
      <c r="HL305" s="192" t="s">
        <v>64</v>
      </c>
      <c r="HM305" s="192" t="s">
        <v>64</v>
      </c>
      <c r="HN305" s="192" t="s">
        <v>64</v>
      </c>
      <c r="HO305" s="192" t="s">
        <v>82</v>
      </c>
      <c r="HP305" s="192" t="s">
        <v>82</v>
      </c>
      <c r="HQ305" s="192" t="s">
        <v>82</v>
      </c>
      <c r="HR305" s="192" t="s">
        <v>82</v>
      </c>
      <c r="HS305" s="192" t="s">
        <v>64</v>
      </c>
      <c r="HT305" s="192" t="s">
        <v>64</v>
      </c>
      <c r="HU305" s="192" t="s">
        <v>64</v>
      </c>
      <c r="HV305" s="192" t="s">
        <v>64</v>
      </c>
      <c r="HW305" s="192" t="s">
        <v>64</v>
      </c>
      <c r="HX305" s="192" t="s">
        <v>64</v>
      </c>
      <c r="HY305" s="192" t="s">
        <v>64</v>
      </c>
      <c r="HZ305" s="192" t="s">
        <v>64</v>
      </c>
      <c r="IA305" s="192" t="s">
        <v>64</v>
      </c>
      <c r="IB305" s="192" t="s">
        <v>64</v>
      </c>
      <c r="IC305" s="192" t="s">
        <v>64</v>
      </c>
      <c r="ID305" s="192" t="s">
        <v>64</v>
      </c>
      <c r="IE305" s="192" t="s">
        <v>64</v>
      </c>
      <c r="IF305" s="192" t="s">
        <v>64</v>
      </c>
      <c r="IG305" s="192" t="s">
        <v>64</v>
      </c>
      <c r="IH305" s="192" t="s">
        <v>64</v>
      </c>
      <c r="II305" s="192" t="s">
        <v>64</v>
      </c>
      <c r="IJ305" s="192" t="s">
        <v>64</v>
      </c>
      <c r="IK305" s="192" t="s">
        <v>64</v>
      </c>
      <c r="IL305" s="192" t="s">
        <v>64</v>
      </c>
      <c r="IM305" s="192" t="s">
        <v>490</v>
      </c>
      <c r="IN305" s="192" t="s">
        <v>83</v>
      </c>
      <c r="IO305" s="192" t="s">
        <v>489</v>
      </c>
      <c r="IP305" s="192" t="s">
        <v>487</v>
      </c>
      <c r="IQ305" s="192" t="s">
        <v>82</v>
      </c>
      <c r="IR305" s="192" t="s">
        <v>82</v>
      </c>
    </row>
    <row r="306" spans="1:252">
      <c r="A306" s="209" t="str">
        <f t="shared" si="4"/>
        <v>Report</v>
      </c>
      <c r="B306" s="192">
        <v>120345</v>
      </c>
      <c r="C306" s="192">
        <v>8566004</v>
      </c>
      <c r="D306" s="192" t="s">
        <v>1509</v>
      </c>
      <c r="E306" s="192" t="s">
        <v>794</v>
      </c>
      <c r="F306" s="192" t="s">
        <v>531</v>
      </c>
      <c r="G306" s="192" t="s">
        <v>531</v>
      </c>
      <c r="H306" s="192" t="s">
        <v>937</v>
      </c>
      <c r="I306" s="192" t="s">
        <v>1510</v>
      </c>
      <c r="J306" s="192" t="s">
        <v>781</v>
      </c>
      <c r="K306" s="192" t="s">
        <v>817</v>
      </c>
      <c r="L306" s="192" t="s">
        <v>817</v>
      </c>
      <c r="M306" s="192" t="s">
        <v>783</v>
      </c>
      <c r="N306" s="210" t="s">
        <v>784</v>
      </c>
      <c r="O306" s="211">
        <v>10039181</v>
      </c>
      <c r="P306" s="196">
        <v>43130</v>
      </c>
      <c r="Q306" s="196">
        <v>43132</v>
      </c>
      <c r="R306" s="196">
        <v>43165</v>
      </c>
      <c r="S306" s="192" t="s">
        <v>831</v>
      </c>
      <c r="T306" s="192" t="s">
        <v>786</v>
      </c>
      <c r="U306" s="192">
        <v>3</v>
      </c>
      <c r="V306" s="192">
        <v>3</v>
      </c>
      <c r="W306" s="192">
        <v>3</v>
      </c>
      <c r="X306" s="192">
        <v>3</v>
      </c>
      <c r="Y306" s="192">
        <v>3</v>
      </c>
      <c r="Z306" s="192" t="s">
        <v>783</v>
      </c>
      <c r="AA306" s="192">
        <v>3</v>
      </c>
      <c r="AB306" s="192" t="s">
        <v>489</v>
      </c>
      <c r="AC306" s="192" t="s">
        <v>487</v>
      </c>
      <c r="AD306" s="192" t="s">
        <v>783</v>
      </c>
      <c r="AE306" s="192" t="s">
        <v>783</v>
      </c>
      <c r="AF306" s="192" t="s">
        <v>783</v>
      </c>
      <c r="AG306" s="192" t="s">
        <v>783</v>
      </c>
      <c r="AH306" s="192" t="s">
        <v>783</v>
      </c>
      <c r="AI306" s="192" t="s">
        <v>783</v>
      </c>
      <c r="AJ306" s="192" t="s">
        <v>783</v>
      </c>
      <c r="AK306" s="192" t="s">
        <v>791</v>
      </c>
      <c r="AL306" s="192" t="s">
        <v>792</v>
      </c>
      <c r="AM306" s="192" t="s">
        <v>64</v>
      </c>
      <c r="AN306" s="192" t="s">
        <v>792</v>
      </c>
      <c r="AO306" s="192" t="s">
        <v>64</v>
      </c>
      <c r="AP306" s="192" t="s">
        <v>64</v>
      </c>
      <c r="AQ306" s="192" t="s">
        <v>64</v>
      </c>
      <c r="AR306" s="192" t="s">
        <v>64</v>
      </c>
      <c r="AS306" s="192" t="s">
        <v>792</v>
      </c>
      <c r="AT306" s="192" t="s">
        <v>64</v>
      </c>
      <c r="AU306" s="192" t="s">
        <v>64</v>
      </c>
      <c r="AV306" s="192" t="s">
        <v>64</v>
      </c>
      <c r="AW306" s="192" t="s">
        <v>64</v>
      </c>
      <c r="AX306" s="192" t="s">
        <v>64</v>
      </c>
      <c r="AY306" s="192" t="s">
        <v>64</v>
      </c>
      <c r="AZ306" s="192" t="s">
        <v>64</v>
      </c>
      <c r="BA306" s="192" t="s">
        <v>64</v>
      </c>
      <c r="BB306" s="192" t="s">
        <v>82</v>
      </c>
      <c r="BC306" s="192" t="s">
        <v>64</v>
      </c>
      <c r="BD306" s="192" t="s">
        <v>64</v>
      </c>
      <c r="BE306" s="192" t="s">
        <v>64</v>
      </c>
      <c r="BF306" s="192" t="s">
        <v>64</v>
      </c>
      <c r="BG306" s="192" t="s">
        <v>64</v>
      </c>
      <c r="BH306" s="192" t="s">
        <v>64</v>
      </c>
      <c r="BI306" s="192" t="s">
        <v>64</v>
      </c>
      <c r="BJ306" s="192" t="s">
        <v>82</v>
      </c>
      <c r="BK306" s="192" t="s">
        <v>64</v>
      </c>
      <c r="BL306" s="192" t="s">
        <v>64</v>
      </c>
      <c r="BM306" s="192" t="s">
        <v>64</v>
      </c>
      <c r="BN306" s="192" t="s">
        <v>65</v>
      </c>
      <c r="BO306" s="192" t="s">
        <v>65</v>
      </c>
      <c r="BP306" s="192" t="s">
        <v>64</v>
      </c>
      <c r="BQ306" s="192" t="s">
        <v>65</v>
      </c>
      <c r="BR306" s="192" t="s">
        <v>65</v>
      </c>
      <c r="BS306" s="192" t="s">
        <v>64</v>
      </c>
      <c r="BT306" s="192" t="s">
        <v>64</v>
      </c>
      <c r="BU306" s="192" t="s">
        <v>64</v>
      </c>
      <c r="BV306" s="192" t="s">
        <v>64</v>
      </c>
      <c r="BW306" s="192" t="s">
        <v>64</v>
      </c>
      <c r="BX306" s="192" t="s">
        <v>64</v>
      </c>
      <c r="BY306" s="192" t="s">
        <v>64</v>
      </c>
      <c r="BZ306" s="192" t="s">
        <v>64</v>
      </c>
      <c r="CA306" s="192" t="s">
        <v>64</v>
      </c>
      <c r="CB306" s="192" t="s">
        <v>64</v>
      </c>
      <c r="CC306" s="192" t="s">
        <v>64</v>
      </c>
      <c r="CD306" s="192" t="s">
        <v>64</v>
      </c>
      <c r="CE306" s="192" t="s">
        <v>64</v>
      </c>
      <c r="CF306" s="192" t="s">
        <v>64</v>
      </c>
      <c r="CG306" s="192" t="s">
        <v>64</v>
      </c>
      <c r="CH306" s="192" t="s">
        <v>64</v>
      </c>
      <c r="CI306" s="192" t="s">
        <v>64</v>
      </c>
      <c r="CJ306" s="192" t="s">
        <v>64</v>
      </c>
      <c r="CK306" s="192" t="s">
        <v>64</v>
      </c>
      <c r="CL306" s="192" t="s">
        <v>64</v>
      </c>
      <c r="CM306" s="192" t="s">
        <v>64</v>
      </c>
      <c r="CN306" s="192" t="s">
        <v>64</v>
      </c>
      <c r="CO306" s="192" t="s">
        <v>64</v>
      </c>
      <c r="CP306" s="192" t="s">
        <v>64</v>
      </c>
      <c r="CQ306" s="192" t="s">
        <v>64</v>
      </c>
      <c r="CR306" s="192" t="s">
        <v>64</v>
      </c>
      <c r="CS306" s="192" t="s">
        <v>64</v>
      </c>
      <c r="CT306" s="192" t="s">
        <v>64</v>
      </c>
      <c r="CU306" s="192" t="s">
        <v>64</v>
      </c>
      <c r="CV306" s="192" t="s">
        <v>64</v>
      </c>
      <c r="CW306" s="192" t="s">
        <v>64</v>
      </c>
      <c r="CX306" s="192" t="s">
        <v>64</v>
      </c>
      <c r="CY306" s="192" t="s">
        <v>64</v>
      </c>
      <c r="CZ306" s="192" t="s">
        <v>64</v>
      </c>
      <c r="DA306" s="192" t="s">
        <v>64</v>
      </c>
      <c r="DB306" s="192" t="s">
        <v>64</v>
      </c>
      <c r="DC306" s="192" t="s">
        <v>64</v>
      </c>
      <c r="DD306" s="192" t="s">
        <v>65</v>
      </c>
      <c r="DE306" s="192" t="s">
        <v>64</v>
      </c>
      <c r="DF306" s="192" t="s">
        <v>64</v>
      </c>
      <c r="DG306" s="192" t="s">
        <v>64</v>
      </c>
      <c r="DH306" s="192" t="s">
        <v>64</v>
      </c>
      <c r="DI306" s="192" t="s">
        <v>64</v>
      </c>
      <c r="DJ306" s="192" t="s">
        <v>64</v>
      </c>
      <c r="DK306" s="192" t="s">
        <v>64</v>
      </c>
      <c r="DL306" s="192" t="s">
        <v>64</v>
      </c>
      <c r="DM306" s="192" t="s">
        <v>64</v>
      </c>
      <c r="DN306" s="192" t="s">
        <v>64</v>
      </c>
      <c r="DO306" s="192" t="s">
        <v>64</v>
      </c>
      <c r="DP306" s="192" t="s">
        <v>64</v>
      </c>
      <c r="DQ306" s="192" t="s">
        <v>64</v>
      </c>
      <c r="DR306" s="192" t="s">
        <v>64</v>
      </c>
      <c r="DS306" s="192" t="s">
        <v>64</v>
      </c>
      <c r="DT306" s="192" t="s">
        <v>82</v>
      </c>
      <c r="DU306" s="192" t="s">
        <v>82</v>
      </c>
      <c r="DV306" s="192" t="s">
        <v>82</v>
      </c>
      <c r="DW306" s="192" t="s">
        <v>82</v>
      </c>
      <c r="DX306" s="192" t="s">
        <v>82</v>
      </c>
      <c r="DY306" s="192" t="s">
        <v>82</v>
      </c>
      <c r="DZ306" s="192" t="s">
        <v>82</v>
      </c>
      <c r="EA306" s="192" t="s">
        <v>82</v>
      </c>
      <c r="EB306" s="192" t="s">
        <v>82</v>
      </c>
      <c r="EC306" s="192" t="s">
        <v>82</v>
      </c>
      <c r="ED306" s="192" t="s">
        <v>82</v>
      </c>
      <c r="EE306" s="192" t="s">
        <v>82</v>
      </c>
      <c r="EF306" s="192" t="s">
        <v>82</v>
      </c>
      <c r="EG306" s="192" t="s">
        <v>82</v>
      </c>
      <c r="EH306" s="192" t="s">
        <v>64</v>
      </c>
      <c r="EI306" s="192" t="s">
        <v>64</v>
      </c>
      <c r="EJ306" s="192" t="s">
        <v>64</v>
      </c>
      <c r="EK306" s="192" t="s">
        <v>64</v>
      </c>
      <c r="EL306" s="192" t="s">
        <v>64</v>
      </c>
      <c r="EM306" s="192" t="s">
        <v>64</v>
      </c>
      <c r="EN306" s="192" t="s">
        <v>64</v>
      </c>
      <c r="EO306" s="192" t="s">
        <v>64</v>
      </c>
      <c r="EP306" s="192" t="s">
        <v>64</v>
      </c>
      <c r="EQ306" s="192" t="s">
        <v>64</v>
      </c>
      <c r="ER306" s="192" t="s">
        <v>64</v>
      </c>
      <c r="ES306" s="192" t="s">
        <v>64</v>
      </c>
      <c r="ET306" s="192" t="s">
        <v>64</v>
      </c>
      <c r="EU306" s="192" t="s">
        <v>64</v>
      </c>
      <c r="EV306" s="192" t="s">
        <v>64</v>
      </c>
      <c r="EW306" s="192" t="s">
        <v>64</v>
      </c>
      <c r="EX306" s="192" t="s">
        <v>64</v>
      </c>
      <c r="EY306" s="192" t="s">
        <v>64</v>
      </c>
      <c r="EZ306" s="192" t="s">
        <v>64</v>
      </c>
      <c r="FA306" s="192" t="s">
        <v>64</v>
      </c>
      <c r="FB306" s="192" t="s">
        <v>64</v>
      </c>
      <c r="FC306" s="192" t="s">
        <v>64</v>
      </c>
      <c r="FD306" s="192" t="s">
        <v>64</v>
      </c>
      <c r="FE306" s="192" t="s">
        <v>82</v>
      </c>
      <c r="FF306" s="192" t="s">
        <v>82</v>
      </c>
      <c r="FG306" s="192" t="s">
        <v>82</v>
      </c>
      <c r="FH306" s="192" t="s">
        <v>82</v>
      </c>
      <c r="FI306" s="192" t="s">
        <v>82</v>
      </c>
      <c r="FJ306" s="192" t="s">
        <v>82</v>
      </c>
      <c r="FK306" s="192" t="s">
        <v>64</v>
      </c>
      <c r="FL306" s="192" t="s">
        <v>64</v>
      </c>
      <c r="FM306" s="192" t="s">
        <v>64</v>
      </c>
      <c r="FN306" s="192" t="s">
        <v>64</v>
      </c>
      <c r="FO306" s="192" t="s">
        <v>64</v>
      </c>
      <c r="FP306" s="192" t="s">
        <v>64</v>
      </c>
      <c r="FQ306" s="192" t="s">
        <v>82</v>
      </c>
      <c r="FR306" s="192" t="s">
        <v>64</v>
      </c>
      <c r="FS306" s="192" t="s">
        <v>64</v>
      </c>
      <c r="FT306" s="192" t="s">
        <v>64</v>
      </c>
      <c r="FU306" s="192" t="s">
        <v>64</v>
      </c>
      <c r="FV306" s="192" t="s">
        <v>82</v>
      </c>
      <c r="FW306" s="192" t="s">
        <v>64</v>
      </c>
      <c r="FX306" s="192" t="s">
        <v>64</v>
      </c>
      <c r="FY306" s="192" t="s">
        <v>64</v>
      </c>
      <c r="FZ306" s="192" t="s">
        <v>64</v>
      </c>
      <c r="GA306" s="192" t="s">
        <v>64</v>
      </c>
      <c r="GB306" s="192" t="s">
        <v>64</v>
      </c>
      <c r="GC306" s="192" t="s">
        <v>64</v>
      </c>
      <c r="GD306" s="192" t="s">
        <v>64</v>
      </c>
      <c r="GE306" s="192" t="s">
        <v>64</v>
      </c>
      <c r="GF306" s="192" t="s">
        <v>64</v>
      </c>
      <c r="GG306" s="192" t="s">
        <v>64</v>
      </c>
      <c r="GH306" s="192" t="s">
        <v>64</v>
      </c>
      <c r="GI306" s="192" t="s">
        <v>64</v>
      </c>
      <c r="GJ306" s="192" t="s">
        <v>64</v>
      </c>
      <c r="GK306" s="192" t="s">
        <v>64</v>
      </c>
      <c r="GL306" s="192" t="s">
        <v>64</v>
      </c>
      <c r="GM306" s="192" t="s">
        <v>64</v>
      </c>
      <c r="GN306" s="192" t="s">
        <v>64</v>
      </c>
      <c r="GO306" s="192" t="s">
        <v>64</v>
      </c>
      <c r="GP306" s="192" t="s">
        <v>64</v>
      </c>
      <c r="GQ306" s="192" t="s">
        <v>64</v>
      </c>
      <c r="GR306" s="192" t="s">
        <v>64</v>
      </c>
      <c r="GS306" s="192" t="s">
        <v>64</v>
      </c>
      <c r="GT306" s="192" t="s">
        <v>64</v>
      </c>
      <c r="GU306" s="192" t="s">
        <v>64</v>
      </c>
      <c r="GV306" s="192" t="s">
        <v>64</v>
      </c>
      <c r="GW306" s="192" t="s">
        <v>82</v>
      </c>
      <c r="GX306" s="192" t="s">
        <v>82</v>
      </c>
      <c r="GY306" s="192" t="s">
        <v>82</v>
      </c>
      <c r="GZ306" s="192" t="s">
        <v>64</v>
      </c>
      <c r="HA306" s="192" t="s">
        <v>64</v>
      </c>
      <c r="HB306" s="192" t="s">
        <v>64</v>
      </c>
      <c r="HC306" s="192" t="s">
        <v>82</v>
      </c>
      <c r="HD306" s="192" t="s">
        <v>64</v>
      </c>
      <c r="HE306" s="192" t="s">
        <v>64</v>
      </c>
      <c r="HF306" s="192" t="s">
        <v>64</v>
      </c>
      <c r="HG306" s="192" t="s">
        <v>64</v>
      </c>
      <c r="HH306" s="192" t="s">
        <v>64</v>
      </c>
      <c r="HI306" s="192" t="s">
        <v>64</v>
      </c>
      <c r="HJ306" s="192" t="s">
        <v>64</v>
      </c>
      <c r="HK306" s="192" t="s">
        <v>64</v>
      </c>
      <c r="HL306" s="192" t="s">
        <v>64</v>
      </c>
      <c r="HM306" s="192" t="s">
        <v>64</v>
      </c>
      <c r="HN306" s="192" t="s">
        <v>64</v>
      </c>
      <c r="HO306" s="192" t="s">
        <v>82</v>
      </c>
      <c r="HP306" s="192" t="s">
        <v>82</v>
      </c>
      <c r="HQ306" s="192" t="s">
        <v>82</v>
      </c>
      <c r="HR306" s="192" t="s">
        <v>82</v>
      </c>
      <c r="HS306" s="192" t="s">
        <v>64</v>
      </c>
      <c r="HT306" s="192" t="s">
        <v>64</v>
      </c>
      <c r="HU306" s="192" t="s">
        <v>64</v>
      </c>
      <c r="HV306" s="192" t="s">
        <v>64</v>
      </c>
      <c r="HW306" s="192" t="s">
        <v>64</v>
      </c>
      <c r="HX306" s="192" t="s">
        <v>64</v>
      </c>
      <c r="HY306" s="192" t="s">
        <v>64</v>
      </c>
      <c r="HZ306" s="192" t="s">
        <v>64</v>
      </c>
      <c r="IA306" s="192" t="s">
        <v>64</v>
      </c>
      <c r="IB306" s="192" t="s">
        <v>64</v>
      </c>
      <c r="IC306" s="192" t="s">
        <v>64</v>
      </c>
      <c r="ID306" s="192" t="s">
        <v>64</v>
      </c>
      <c r="IE306" s="192" t="s">
        <v>64</v>
      </c>
      <c r="IF306" s="192" t="s">
        <v>64</v>
      </c>
      <c r="IG306" s="192" t="s">
        <v>64</v>
      </c>
      <c r="IH306" s="192" t="s">
        <v>64</v>
      </c>
      <c r="II306" s="192" t="s">
        <v>65</v>
      </c>
      <c r="IJ306" s="192" t="s">
        <v>65</v>
      </c>
      <c r="IK306" s="192" t="s">
        <v>65</v>
      </c>
      <c r="IL306" s="192" t="s">
        <v>64</v>
      </c>
      <c r="IM306" s="192" t="s">
        <v>490</v>
      </c>
      <c r="IN306" s="192" t="s">
        <v>83</v>
      </c>
      <c r="IO306" s="192" t="s">
        <v>489</v>
      </c>
      <c r="IP306" s="192" t="s">
        <v>487</v>
      </c>
      <c r="IQ306" s="192" t="s">
        <v>82</v>
      </c>
      <c r="IR306" s="192" t="s">
        <v>82</v>
      </c>
    </row>
    <row r="307" spans="1:252">
      <c r="A307" s="209" t="str">
        <f t="shared" si="4"/>
        <v>Report</v>
      </c>
      <c r="B307" s="192">
        <v>102869</v>
      </c>
      <c r="C307" s="192">
        <v>3176055</v>
      </c>
      <c r="D307" s="192" t="s">
        <v>1511</v>
      </c>
      <c r="E307" s="192" t="s">
        <v>794</v>
      </c>
      <c r="F307" s="192" t="s">
        <v>534</v>
      </c>
      <c r="G307" s="192" t="s">
        <v>534</v>
      </c>
      <c r="H307" s="192" t="s">
        <v>1070</v>
      </c>
      <c r="I307" s="192" t="s">
        <v>1512</v>
      </c>
      <c r="J307" s="192" t="s">
        <v>781</v>
      </c>
      <c r="K307" s="192" t="s">
        <v>781</v>
      </c>
      <c r="L307" s="192" t="s">
        <v>782</v>
      </c>
      <c r="M307" s="192" t="s">
        <v>783</v>
      </c>
      <c r="N307" s="210" t="s">
        <v>784</v>
      </c>
      <c r="O307" s="211">
        <v>10041396</v>
      </c>
      <c r="P307" s="196">
        <v>43137</v>
      </c>
      <c r="Q307" s="196">
        <v>43139</v>
      </c>
      <c r="R307" s="196">
        <v>43313</v>
      </c>
      <c r="S307" s="192" t="s">
        <v>785</v>
      </c>
      <c r="T307" s="192" t="s">
        <v>786</v>
      </c>
      <c r="U307" s="192">
        <v>4</v>
      </c>
      <c r="V307" s="192">
        <v>4</v>
      </c>
      <c r="W307" s="192">
        <v>3</v>
      </c>
      <c r="X307" s="192">
        <v>4</v>
      </c>
      <c r="Y307" s="192">
        <v>3</v>
      </c>
      <c r="Z307" s="192">
        <v>4</v>
      </c>
      <c r="AA307" s="192" t="s">
        <v>783</v>
      </c>
      <c r="AB307" s="192" t="s">
        <v>490</v>
      </c>
      <c r="AC307" s="192" t="s">
        <v>487</v>
      </c>
      <c r="AD307" s="192" t="s">
        <v>783</v>
      </c>
      <c r="AE307" s="192" t="s">
        <v>783</v>
      </c>
      <c r="AF307" s="192" t="s">
        <v>783</v>
      </c>
      <c r="AG307" s="192" t="s">
        <v>783</v>
      </c>
      <c r="AH307" s="192" t="s">
        <v>783</v>
      </c>
      <c r="AI307" s="192" t="s">
        <v>783</v>
      </c>
      <c r="AJ307" s="192" t="s">
        <v>783</v>
      </c>
      <c r="AK307" s="192" t="s">
        <v>791</v>
      </c>
      <c r="AL307" s="192" t="s">
        <v>64</v>
      </c>
      <c r="AM307" s="192" t="s">
        <v>64</v>
      </c>
      <c r="AN307" s="192" t="s">
        <v>792</v>
      </c>
      <c r="AO307" s="192" t="s">
        <v>64</v>
      </c>
      <c r="AP307" s="192" t="s">
        <v>64</v>
      </c>
      <c r="AQ307" s="192" t="s">
        <v>64</v>
      </c>
      <c r="AR307" s="192" t="s">
        <v>64</v>
      </c>
      <c r="AS307" s="192" t="s">
        <v>792</v>
      </c>
      <c r="AT307" s="192" t="s">
        <v>64</v>
      </c>
      <c r="AU307" s="192" t="s">
        <v>64</v>
      </c>
      <c r="AV307" s="192" t="s">
        <v>64</v>
      </c>
      <c r="AW307" s="192" t="s">
        <v>64</v>
      </c>
      <c r="AX307" s="192" t="s">
        <v>64</v>
      </c>
      <c r="AY307" s="192" t="s">
        <v>64</v>
      </c>
      <c r="AZ307" s="192" t="s">
        <v>64</v>
      </c>
      <c r="BA307" s="192" t="s">
        <v>64</v>
      </c>
      <c r="BB307" s="192" t="s">
        <v>82</v>
      </c>
      <c r="BC307" s="192" t="s">
        <v>64</v>
      </c>
      <c r="BD307" s="192" t="s">
        <v>64</v>
      </c>
      <c r="BE307" s="192" t="s">
        <v>64</v>
      </c>
      <c r="BF307" s="192" t="s">
        <v>82</v>
      </c>
      <c r="BG307" s="192" t="s">
        <v>82</v>
      </c>
      <c r="BH307" s="192" t="s">
        <v>82</v>
      </c>
      <c r="BI307" s="192" t="s">
        <v>82</v>
      </c>
      <c r="BJ307" s="192" t="s">
        <v>64</v>
      </c>
      <c r="BK307" s="192" t="s">
        <v>82</v>
      </c>
      <c r="BL307" s="192" t="s">
        <v>64</v>
      </c>
      <c r="BM307" s="192" t="s">
        <v>64</v>
      </c>
      <c r="BN307" s="192" t="s">
        <v>64</v>
      </c>
      <c r="BO307" s="192" t="s">
        <v>64</v>
      </c>
      <c r="BP307" s="192" t="s">
        <v>64</v>
      </c>
      <c r="BQ307" s="192" t="s">
        <v>64</v>
      </c>
      <c r="BR307" s="192" t="s">
        <v>64</v>
      </c>
      <c r="BS307" s="192" t="s">
        <v>64</v>
      </c>
      <c r="BT307" s="192" t="s">
        <v>64</v>
      </c>
      <c r="BU307" s="192" t="s">
        <v>64</v>
      </c>
      <c r="BV307" s="192" t="s">
        <v>64</v>
      </c>
      <c r="BW307" s="192" t="s">
        <v>64</v>
      </c>
      <c r="BX307" s="192" t="s">
        <v>64</v>
      </c>
      <c r="BY307" s="192" t="s">
        <v>64</v>
      </c>
      <c r="BZ307" s="192" t="s">
        <v>64</v>
      </c>
      <c r="CA307" s="192" t="s">
        <v>64</v>
      </c>
      <c r="CB307" s="192" t="s">
        <v>64</v>
      </c>
      <c r="CC307" s="192" t="s">
        <v>64</v>
      </c>
      <c r="CD307" s="192" t="s">
        <v>64</v>
      </c>
      <c r="CE307" s="192" t="s">
        <v>64</v>
      </c>
      <c r="CF307" s="192" t="s">
        <v>64</v>
      </c>
      <c r="CG307" s="192" t="s">
        <v>64</v>
      </c>
      <c r="CH307" s="192" t="s">
        <v>64</v>
      </c>
      <c r="CI307" s="192" t="s">
        <v>64</v>
      </c>
      <c r="CJ307" s="192" t="s">
        <v>64</v>
      </c>
      <c r="CK307" s="192" t="s">
        <v>64</v>
      </c>
      <c r="CL307" s="192" t="s">
        <v>64</v>
      </c>
      <c r="CM307" s="192" t="s">
        <v>64</v>
      </c>
      <c r="CN307" s="192" t="s">
        <v>64</v>
      </c>
      <c r="CO307" s="192" t="s">
        <v>64</v>
      </c>
      <c r="CP307" s="192" t="s">
        <v>64</v>
      </c>
      <c r="CQ307" s="192" t="s">
        <v>64</v>
      </c>
      <c r="CR307" s="192" t="s">
        <v>82</v>
      </c>
      <c r="CS307" s="192" t="s">
        <v>82</v>
      </c>
      <c r="CT307" s="192" t="s">
        <v>82</v>
      </c>
      <c r="CU307" s="192" t="s">
        <v>64</v>
      </c>
      <c r="CV307" s="192" t="s">
        <v>64</v>
      </c>
      <c r="CW307" s="192" t="s">
        <v>64</v>
      </c>
      <c r="CX307" s="192" t="s">
        <v>64</v>
      </c>
      <c r="CY307" s="192" t="s">
        <v>64</v>
      </c>
      <c r="CZ307" s="192" t="s">
        <v>64</v>
      </c>
      <c r="DA307" s="192" t="s">
        <v>65</v>
      </c>
      <c r="DB307" s="192" t="s">
        <v>65</v>
      </c>
      <c r="DC307" s="192" t="s">
        <v>64</v>
      </c>
      <c r="DD307" s="192" t="s">
        <v>64</v>
      </c>
      <c r="DE307" s="192" t="s">
        <v>65</v>
      </c>
      <c r="DF307" s="192" t="s">
        <v>65</v>
      </c>
      <c r="DG307" s="192" t="s">
        <v>65</v>
      </c>
      <c r="DH307" s="192" t="s">
        <v>64</v>
      </c>
      <c r="DI307" s="192" t="s">
        <v>64</v>
      </c>
      <c r="DJ307" s="192" t="s">
        <v>64</v>
      </c>
      <c r="DK307" s="192" t="s">
        <v>64</v>
      </c>
      <c r="DL307" s="192" t="s">
        <v>64</v>
      </c>
      <c r="DM307" s="192" t="s">
        <v>64</v>
      </c>
      <c r="DN307" s="192" t="s">
        <v>64</v>
      </c>
      <c r="DO307" s="192" t="s">
        <v>64</v>
      </c>
      <c r="DP307" s="192" t="s">
        <v>64</v>
      </c>
      <c r="DQ307" s="192" t="s">
        <v>64</v>
      </c>
      <c r="DR307" s="192" t="s">
        <v>82</v>
      </c>
      <c r="DS307" s="192" t="s">
        <v>64</v>
      </c>
      <c r="DT307" s="192" t="s">
        <v>64</v>
      </c>
      <c r="DU307" s="192" t="s">
        <v>64</v>
      </c>
      <c r="DV307" s="192" t="s">
        <v>64</v>
      </c>
      <c r="DW307" s="192" t="s">
        <v>64</v>
      </c>
      <c r="DX307" s="192" t="s">
        <v>64</v>
      </c>
      <c r="DY307" s="192" t="s">
        <v>64</v>
      </c>
      <c r="DZ307" s="192" t="s">
        <v>64</v>
      </c>
      <c r="EA307" s="192" t="s">
        <v>64</v>
      </c>
      <c r="EB307" s="192" t="s">
        <v>64</v>
      </c>
      <c r="EC307" s="192" t="s">
        <v>64</v>
      </c>
      <c r="ED307" s="192" t="s">
        <v>64</v>
      </c>
      <c r="EE307" s="192" t="s">
        <v>64</v>
      </c>
      <c r="EF307" s="192" t="s">
        <v>82</v>
      </c>
      <c r="EG307" s="192" t="s">
        <v>64</v>
      </c>
      <c r="EH307" s="192" t="s">
        <v>82</v>
      </c>
      <c r="EI307" s="192" t="s">
        <v>82</v>
      </c>
      <c r="EJ307" s="192" t="s">
        <v>82</v>
      </c>
      <c r="EK307" s="192" t="s">
        <v>82</v>
      </c>
      <c r="EL307" s="192" t="s">
        <v>82</v>
      </c>
      <c r="EM307" s="192" t="s">
        <v>82</v>
      </c>
      <c r="EN307" s="192" t="s">
        <v>82</v>
      </c>
      <c r="EO307" s="192" t="s">
        <v>82</v>
      </c>
      <c r="EP307" s="192" t="s">
        <v>82</v>
      </c>
      <c r="EQ307" s="192" t="s">
        <v>64</v>
      </c>
      <c r="ER307" s="192" t="s">
        <v>64</v>
      </c>
      <c r="ES307" s="192" t="s">
        <v>64</v>
      </c>
      <c r="ET307" s="192" t="s">
        <v>64</v>
      </c>
      <c r="EU307" s="192" t="s">
        <v>64</v>
      </c>
      <c r="EV307" s="192" t="s">
        <v>64</v>
      </c>
      <c r="EW307" s="192" t="s">
        <v>64</v>
      </c>
      <c r="EX307" s="192" t="s">
        <v>64</v>
      </c>
      <c r="EY307" s="192" t="s">
        <v>64</v>
      </c>
      <c r="EZ307" s="192" t="s">
        <v>64</v>
      </c>
      <c r="FA307" s="192" t="s">
        <v>64</v>
      </c>
      <c r="FB307" s="192" t="s">
        <v>64</v>
      </c>
      <c r="FC307" s="192" t="s">
        <v>64</v>
      </c>
      <c r="FD307" s="192" t="s">
        <v>64</v>
      </c>
      <c r="FE307" s="192" t="s">
        <v>82</v>
      </c>
      <c r="FF307" s="192" t="s">
        <v>82</v>
      </c>
      <c r="FG307" s="192" t="s">
        <v>82</v>
      </c>
      <c r="FH307" s="192" t="s">
        <v>82</v>
      </c>
      <c r="FI307" s="192" t="s">
        <v>82</v>
      </c>
      <c r="FJ307" s="192" t="s">
        <v>82</v>
      </c>
      <c r="FK307" s="192" t="s">
        <v>82</v>
      </c>
      <c r="FL307" s="192" t="s">
        <v>64</v>
      </c>
      <c r="FM307" s="192" t="s">
        <v>64</v>
      </c>
      <c r="FN307" s="192" t="s">
        <v>64</v>
      </c>
      <c r="FO307" s="192" t="s">
        <v>64</v>
      </c>
      <c r="FP307" s="192" t="s">
        <v>64</v>
      </c>
      <c r="FQ307" s="192" t="s">
        <v>64</v>
      </c>
      <c r="FR307" s="192" t="s">
        <v>82</v>
      </c>
      <c r="FS307" s="192" t="s">
        <v>64</v>
      </c>
      <c r="FT307" s="192" t="s">
        <v>64</v>
      </c>
      <c r="FU307" s="192" t="s">
        <v>64</v>
      </c>
      <c r="FV307" s="192" t="s">
        <v>82</v>
      </c>
      <c r="FW307" s="192" t="s">
        <v>65</v>
      </c>
      <c r="FX307" s="192" t="s">
        <v>64</v>
      </c>
      <c r="FY307" s="192" t="s">
        <v>64</v>
      </c>
      <c r="FZ307" s="192" t="s">
        <v>64</v>
      </c>
      <c r="GA307" s="192" t="s">
        <v>64</v>
      </c>
      <c r="GB307" s="192" t="s">
        <v>64</v>
      </c>
      <c r="GC307" s="192" t="s">
        <v>64</v>
      </c>
      <c r="GD307" s="192" t="s">
        <v>64</v>
      </c>
      <c r="GE307" s="192" t="s">
        <v>64</v>
      </c>
      <c r="GF307" s="192" t="s">
        <v>64</v>
      </c>
      <c r="GG307" s="192" t="s">
        <v>64</v>
      </c>
      <c r="GH307" s="192" t="s">
        <v>64</v>
      </c>
      <c r="GI307" s="192" t="s">
        <v>64</v>
      </c>
      <c r="GJ307" s="192" t="s">
        <v>64</v>
      </c>
      <c r="GK307" s="192" t="s">
        <v>64</v>
      </c>
      <c r="GL307" s="192" t="s">
        <v>64</v>
      </c>
      <c r="GM307" s="192" t="s">
        <v>64</v>
      </c>
      <c r="GN307" s="192" t="s">
        <v>82</v>
      </c>
      <c r="GO307" s="192" t="s">
        <v>64</v>
      </c>
      <c r="GP307" s="192" t="s">
        <v>64</v>
      </c>
      <c r="GQ307" s="192" t="s">
        <v>64</v>
      </c>
      <c r="GR307" s="192" t="s">
        <v>64</v>
      </c>
      <c r="GS307" s="192" t="s">
        <v>64</v>
      </c>
      <c r="GT307" s="192" t="s">
        <v>82</v>
      </c>
      <c r="GU307" s="192" t="s">
        <v>64</v>
      </c>
      <c r="GV307" s="192" t="s">
        <v>64</v>
      </c>
      <c r="GW307" s="192" t="s">
        <v>82</v>
      </c>
      <c r="GX307" s="192" t="s">
        <v>82</v>
      </c>
      <c r="GY307" s="192" t="s">
        <v>64</v>
      </c>
      <c r="GZ307" s="192" t="s">
        <v>64</v>
      </c>
      <c r="HA307" s="192" t="s">
        <v>64</v>
      </c>
      <c r="HB307" s="192" t="s">
        <v>64</v>
      </c>
      <c r="HC307" s="192" t="s">
        <v>64</v>
      </c>
      <c r="HD307" s="192" t="s">
        <v>82</v>
      </c>
      <c r="HE307" s="192" t="s">
        <v>82</v>
      </c>
      <c r="HF307" s="192" t="s">
        <v>64</v>
      </c>
      <c r="HG307" s="192" t="s">
        <v>64</v>
      </c>
      <c r="HH307" s="192" t="s">
        <v>64</v>
      </c>
      <c r="HI307" s="192" t="s">
        <v>64</v>
      </c>
      <c r="HJ307" s="192" t="s">
        <v>64</v>
      </c>
      <c r="HK307" s="192" t="s">
        <v>64</v>
      </c>
      <c r="HL307" s="192" t="s">
        <v>64</v>
      </c>
      <c r="HM307" s="192" t="s">
        <v>64</v>
      </c>
      <c r="HN307" s="192" t="s">
        <v>64</v>
      </c>
      <c r="HO307" s="192" t="s">
        <v>64</v>
      </c>
      <c r="HP307" s="192" t="s">
        <v>64</v>
      </c>
      <c r="HQ307" s="192" t="s">
        <v>64</v>
      </c>
      <c r="HR307" s="192" t="s">
        <v>64</v>
      </c>
      <c r="HS307" s="192" t="s">
        <v>64</v>
      </c>
      <c r="HT307" s="192" t="s">
        <v>64</v>
      </c>
      <c r="HU307" s="192" t="s">
        <v>64</v>
      </c>
      <c r="HV307" s="192" t="s">
        <v>64</v>
      </c>
      <c r="HW307" s="192" t="s">
        <v>64</v>
      </c>
      <c r="HX307" s="192" t="s">
        <v>64</v>
      </c>
      <c r="HY307" s="192" t="s">
        <v>64</v>
      </c>
      <c r="HZ307" s="192" t="s">
        <v>64</v>
      </c>
      <c r="IA307" s="192" t="s">
        <v>64</v>
      </c>
      <c r="IB307" s="192" t="s">
        <v>64</v>
      </c>
      <c r="IC307" s="192" t="s">
        <v>64</v>
      </c>
      <c r="ID307" s="192" t="s">
        <v>64</v>
      </c>
      <c r="IE307" s="192" t="s">
        <v>64</v>
      </c>
      <c r="IF307" s="192" t="s">
        <v>64</v>
      </c>
      <c r="IG307" s="192" t="s">
        <v>64</v>
      </c>
      <c r="IH307" s="192" t="s">
        <v>64</v>
      </c>
      <c r="II307" s="192" t="s">
        <v>65</v>
      </c>
      <c r="IJ307" s="192" t="s">
        <v>65</v>
      </c>
      <c r="IK307" s="192" t="s">
        <v>65</v>
      </c>
      <c r="IL307" s="192" t="s">
        <v>65</v>
      </c>
      <c r="IM307" s="192" t="s">
        <v>490</v>
      </c>
      <c r="IN307" s="192" t="s">
        <v>83</v>
      </c>
      <c r="IO307" s="192" t="s">
        <v>489</v>
      </c>
      <c r="IP307" s="192" t="s">
        <v>487</v>
      </c>
      <c r="IQ307" s="192" t="s">
        <v>65</v>
      </c>
      <c r="IR307" s="192" t="s">
        <v>64</v>
      </c>
    </row>
    <row r="308" spans="1:252">
      <c r="A308" s="209" t="str">
        <f t="shared" si="4"/>
        <v>Report</v>
      </c>
      <c r="B308" s="192">
        <v>119005</v>
      </c>
      <c r="C308" s="192">
        <v>8866057</v>
      </c>
      <c r="D308" s="192" t="s">
        <v>1513</v>
      </c>
      <c r="E308" s="192" t="s">
        <v>794</v>
      </c>
      <c r="F308" s="192" t="s">
        <v>535</v>
      </c>
      <c r="G308" s="192" t="s">
        <v>535</v>
      </c>
      <c r="H308" s="192" t="s">
        <v>1073</v>
      </c>
      <c r="I308" s="192" t="s">
        <v>1514</v>
      </c>
      <c r="J308" s="192" t="s">
        <v>781</v>
      </c>
      <c r="K308" s="192" t="s">
        <v>834</v>
      </c>
      <c r="L308" s="192" t="s">
        <v>834</v>
      </c>
      <c r="M308" s="192" t="s">
        <v>783</v>
      </c>
      <c r="N308" s="210" t="s">
        <v>784</v>
      </c>
      <c r="O308" s="211">
        <v>10020908</v>
      </c>
      <c r="P308" s="196">
        <v>43046</v>
      </c>
      <c r="Q308" s="196">
        <v>43048</v>
      </c>
      <c r="R308" s="196">
        <v>43069</v>
      </c>
      <c r="S308" s="192" t="s">
        <v>785</v>
      </c>
      <c r="T308" s="192" t="s">
        <v>786</v>
      </c>
      <c r="U308" s="192">
        <v>3</v>
      </c>
      <c r="V308" s="192">
        <v>3</v>
      </c>
      <c r="W308" s="192">
        <v>3</v>
      </c>
      <c r="X308" s="192">
        <v>2</v>
      </c>
      <c r="Y308" s="192">
        <v>3</v>
      </c>
      <c r="Z308" s="192">
        <v>3</v>
      </c>
      <c r="AA308" s="192" t="s">
        <v>783</v>
      </c>
      <c r="AB308" s="192" t="s">
        <v>489</v>
      </c>
      <c r="AC308" s="192" t="s">
        <v>783</v>
      </c>
      <c r="AD308" s="192" t="s">
        <v>783</v>
      </c>
      <c r="AE308" s="192" t="s">
        <v>783</v>
      </c>
      <c r="AF308" s="192" t="s">
        <v>783</v>
      </c>
      <c r="AG308" s="192" t="s">
        <v>783</v>
      </c>
      <c r="AH308" s="192" t="s">
        <v>783</v>
      </c>
      <c r="AI308" s="192" t="s">
        <v>783</v>
      </c>
      <c r="AJ308" s="192" t="s">
        <v>783</v>
      </c>
      <c r="AK308" s="192" t="s">
        <v>787</v>
      </c>
      <c r="AL308" s="192" t="s">
        <v>64</v>
      </c>
      <c r="AM308" s="192" t="s">
        <v>64</v>
      </c>
      <c r="AN308" s="192" t="s">
        <v>64</v>
      </c>
      <c r="AO308" s="192" t="s">
        <v>64</v>
      </c>
      <c r="AP308" s="192" t="s">
        <v>64</v>
      </c>
      <c r="AQ308" s="192" t="s">
        <v>64</v>
      </c>
      <c r="AR308" s="192" t="s">
        <v>64</v>
      </c>
      <c r="AS308" s="192" t="s">
        <v>64</v>
      </c>
      <c r="AT308" s="192" t="s">
        <v>64</v>
      </c>
      <c r="AU308" s="192" t="s">
        <v>64</v>
      </c>
      <c r="AV308" s="192" t="s">
        <v>64</v>
      </c>
      <c r="AW308" s="192" t="s">
        <v>64</v>
      </c>
      <c r="AX308" s="192" t="s">
        <v>64</v>
      </c>
      <c r="AY308" s="192" t="s">
        <v>64</v>
      </c>
      <c r="AZ308" s="192" t="s">
        <v>64</v>
      </c>
      <c r="BA308" s="192" t="s">
        <v>64</v>
      </c>
      <c r="BB308" s="192" t="s">
        <v>83</v>
      </c>
      <c r="BC308" s="192" t="s">
        <v>64</v>
      </c>
      <c r="BD308" s="192" t="s">
        <v>64</v>
      </c>
      <c r="BE308" s="192" t="s">
        <v>64</v>
      </c>
      <c r="BF308" s="192" t="s">
        <v>83</v>
      </c>
      <c r="BG308" s="192" t="s">
        <v>83</v>
      </c>
      <c r="BH308" s="192" t="s">
        <v>83</v>
      </c>
      <c r="BI308" s="192" t="s">
        <v>83</v>
      </c>
      <c r="BJ308" s="192" t="s">
        <v>64</v>
      </c>
      <c r="BK308" s="192" t="s">
        <v>83</v>
      </c>
      <c r="BL308" s="192" t="s">
        <v>64</v>
      </c>
      <c r="BM308" s="192" t="s">
        <v>64</v>
      </c>
      <c r="BN308" s="192" t="s">
        <v>64</v>
      </c>
      <c r="BO308" s="192" t="s">
        <v>64</v>
      </c>
      <c r="BP308" s="192" t="s">
        <v>64</v>
      </c>
      <c r="BQ308" s="192" t="s">
        <v>64</v>
      </c>
      <c r="BR308" s="192" t="s">
        <v>64</v>
      </c>
      <c r="BS308" s="192" t="s">
        <v>64</v>
      </c>
      <c r="BT308" s="192" t="s">
        <v>64</v>
      </c>
      <c r="BU308" s="192" t="s">
        <v>64</v>
      </c>
      <c r="BV308" s="192" t="s">
        <v>64</v>
      </c>
      <c r="BW308" s="192" t="s">
        <v>64</v>
      </c>
      <c r="BX308" s="192" t="s">
        <v>64</v>
      </c>
      <c r="BY308" s="192" t="s">
        <v>64</v>
      </c>
      <c r="BZ308" s="192" t="s">
        <v>64</v>
      </c>
      <c r="CA308" s="192" t="s">
        <v>64</v>
      </c>
      <c r="CB308" s="192" t="s">
        <v>64</v>
      </c>
      <c r="CC308" s="192" t="s">
        <v>64</v>
      </c>
      <c r="CD308" s="192" t="s">
        <v>64</v>
      </c>
      <c r="CE308" s="192" t="s">
        <v>64</v>
      </c>
      <c r="CF308" s="192" t="s">
        <v>64</v>
      </c>
      <c r="CG308" s="192" t="s">
        <v>64</v>
      </c>
      <c r="CH308" s="192" t="s">
        <v>64</v>
      </c>
      <c r="CI308" s="192" t="s">
        <v>64</v>
      </c>
      <c r="CJ308" s="192" t="s">
        <v>64</v>
      </c>
      <c r="CK308" s="192" t="s">
        <v>64</v>
      </c>
      <c r="CL308" s="192" t="s">
        <v>64</v>
      </c>
      <c r="CM308" s="192" t="s">
        <v>64</v>
      </c>
      <c r="CN308" s="192" t="s">
        <v>64</v>
      </c>
      <c r="CO308" s="192" t="s">
        <v>64</v>
      </c>
      <c r="CP308" s="192" t="s">
        <v>64</v>
      </c>
      <c r="CQ308" s="192" t="s">
        <v>64</v>
      </c>
      <c r="CR308" s="192" t="s">
        <v>83</v>
      </c>
      <c r="CS308" s="192" t="s">
        <v>83</v>
      </c>
      <c r="CT308" s="192" t="s">
        <v>83</v>
      </c>
      <c r="CU308" s="192" t="s">
        <v>64</v>
      </c>
      <c r="CV308" s="192" t="s">
        <v>64</v>
      </c>
      <c r="CW308" s="192" t="s">
        <v>64</v>
      </c>
      <c r="CX308" s="192" t="s">
        <v>64</v>
      </c>
      <c r="CY308" s="192" t="s">
        <v>64</v>
      </c>
      <c r="CZ308" s="192" t="s">
        <v>64</v>
      </c>
      <c r="DA308" s="192" t="s">
        <v>64</v>
      </c>
      <c r="DB308" s="192" t="s">
        <v>64</v>
      </c>
      <c r="DC308" s="192" t="s">
        <v>64</v>
      </c>
      <c r="DD308" s="192" t="s">
        <v>64</v>
      </c>
      <c r="DE308" s="192" t="s">
        <v>64</v>
      </c>
      <c r="DF308" s="192" t="s">
        <v>64</v>
      </c>
      <c r="DG308" s="192" t="s">
        <v>64</v>
      </c>
      <c r="DH308" s="192" t="s">
        <v>64</v>
      </c>
      <c r="DI308" s="192" t="s">
        <v>64</v>
      </c>
      <c r="DJ308" s="192" t="s">
        <v>64</v>
      </c>
      <c r="DK308" s="192" t="s">
        <v>64</v>
      </c>
      <c r="DL308" s="192" t="s">
        <v>64</v>
      </c>
      <c r="DM308" s="192" t="s">
        <v>64</v>
      </c>
      <c r="DN308" s="192" t="s">
        <v>64</v>
      </c>
      <c r="DO308" s="192" t="s">
        <v>64</v>
      </c>
      <c r="DP308" s="192" t="s">
        <v>64</v>
      </c>
      <c r="DQ308" s="192" t="s">
        <v>64</v>
      </c>
      <c r="DR308" s="192" t="s">
        <v>83</v>
      </c>
      <c r="DS308" s="192" t="s">
        <v>64</v>
      </c>
      <c r="DT308" s="192" t="s">
        <v>83</v>
      </c>
      <c r="DU308" s="192" t="s">
        <v>83</v>
      </c>
      <c r="DV308" s="192" t="s">
        <v>83</v>
      </c>
      <c r="DW308" s="192" t="s">
        <v>83</v>
      </c>
      <c r="DX308" s="192" t="s">
        <v>83</v>
      </c>
      <c r="DY308" s="192" t="s">
        <v>83</v>
      </c>
      <c r="DZ308" s="192" t="s">
        <v>83</v>
      </c>
      <c r="EA308" s="192" t="s">
        <v>83</v>
      </c>
      <c r="EB308" s="192" t="s">
        <v>83</v>
      </c>
      <c r="EC308" s="192" t="s">
        <v>83</v>
      </c>
      <c r="ED308" s="192" t="s">
        <v>83</v>
      </c>
      <c r="EE308" s="192" t="s">
        <v>83</v>
      </c>
      <c r="EF308" s="192" t="s">
        <v>83</v>
      </c>
      <c r="EG308" s="192" t="s">
        <v>83</v>
      </c>
      <c r="EH308" s="192" t="s">
        <v>64</v>
      </c>
      <c r="EI308" s="192" t="s">
        <v>64</v>
      </c>
      <c r="EJ308" s="192" t="s">
        <v>64</v>
      </c>
      <c r="EK308" s="192" t="s">
        <v>64</v>
      </c>
      <c r="EL308" s="192" t="s">
        <v>64</v>
      </c>
      <c r="EM308" s="192" t="s">
        <v>64</v>
      </c>
      <c r="EN308" s="192" t="s">
        <v>64</v>
      </c>
      <c r="EO308" s="192" t="s">
        <v>64</v>
      </c>
      <c r="EP308" s="192" t="s">
        <v>64</v>
      </c>
      <c r="EQ308" s="192" t="s">
        <v>64</v>
      </c>
      <c r="ER308" s="192" t="s">
        <v>64</v>
      </c>
      <c r="ES308" s="192" t="s">
        <v>64</v>
      </c>
      <c r="ET308" s="192" t="s">
        <v>64</v>
      </c>
      <c r="EU308" s="192" t="s">
        <v>64</v>
      </c>
      <c r="EV308" s="192" t="s">
        <v>64</v>
      </c>
      <c r="EW308" s="192" t="s">
        <v>64</v>
      </c>
      <c r="EX308" s="192" t="s">
        <v>64</v>
      </c>
      <c r="EY308" s="192" t="s">
        <v>64</v>
      </c>
      <c r="EZ308" s="192" t="s">
        <v>64</v>
      </c>
      <c r="FA308" s="192" t="s">
        <v>64</v>
      </c>
      <c r="FB308" s="192" t="s">
        <v>64</v>
      </c>
      <c r="FC308" s="192" t="s">
        <v>64</v>
      </c>
      <c r="FD308" s="192" t="s">
        <v>64</v>
      </c>
      <c r="FE308" s="192" t="s">
        <v>83</v>
      </c>
      <c r="FF308" s="192" t="s">
        <v>83</v>
      </c>
      <c r="FG308" s="192" t="s">
        <v>83</v>
      </c>
      <c r="FH308" s="192" t="s">
        <v>83</v>
      </c>
      <c r="FI308" s="192" t="s">
        <v>83</v>
      </c>
      <c r="FJ308" s="192" t="s">
        <v>83</v>
      </c>
      <c r="FK308" s="192" t="s">
        <v>64</v>
      </c>
      <c r="FL308" s="192" t="s">
        <v>64</v>
      </c>
      <c r="FM308" s="192" t="s">
        <v>64</v>
      </c>
      <c r="FN308" s="192" t="s">
        <v>64</v>
      </c>
      <c r="FO308" s="192" t="s">
        <v>64</v>
      </c>
      <c r="FP308" s="192" t="s">
        <v>64</v>
      </c>
      <c r="FQ308" s="192" t="s">
        <v>64</v>
      </c>
      <c r="FR308" s="192" t="s">
        <v>83</v>
      </c>
      <c r="FS308" s="192" t="s">
        <v>64</v>
      </c>
      <c r="FT308" s="192" t="s">
        <v>64</v>
      </c>
      <c r="FU308" s="192" t="s">
        <v>64</v>
      </c>
      <c r="FV308" s="192" t="s">
        <v>64</v>
      </c>
      <c r="FW308" s="192" t="s">
        <v>64</v>
      </c>
      <c r="FX308" s="192" t="s">
        <v>64</v>
      </c>
      <c r="FY308" s="192" t="s">
        <v>64</v>
      </c>
      <c r="FZ308" s="192" t="s">
        <v>64</v>
      </c>
      <c r="GA308" s="192" t="s">
        <v>64</v>
      </c>
      <c r="GB308" s="192" t="s">
        <v>64</v>
      </c>
      <c r="GC308" s="192" t="s">
        <v>64</v>
      </c>
      <c r="GD308" s="192" t="s">
        <v>64</v>
      </c>
      <c r="GE308" s="192" t="s">
        <v>64</v>
      </c>
      <c r="GF308" s="192" t="s">
        <v>64</v>
      </c>
      <c r="GG308" s="192" t="s">
        <v>64</v>
      </c>
      <c r="GH308" s="192" t="s">
        <v>64</v>
      </c>
      <c r="GI308" s="192" t="s">
        <v>64</v>
      </c>
      <c r="GJ308" s="192" t="s">
        <v>64</v>
      </c>
      <c r="GK308" s="192" t="s">
        <v>64</v>
      </c>
      <c r="GL308" s="192" t="s">
        <v>64</v>
      </c>
      <c r="GM308" s="192" t="s">
        <v>64</v>
      </c>
      <c r="GN308" s="192" t="s">
        <v>83</v>
      </c>
      <c r="GO308" s="192" t="s">
        <v>64</v>
      </c>
      <c r="GP308" s="192" t="s">
        <v>64</v>
      </c>
      <c r="GQ308" s="192" t="s">
        <v>64</v>
      </c>
      <c r="GR308" s="192" t="s">
        <v>64</v>
      </c>
      <c r="GS308" s="192" t="s">
        <v>64</v>
      </c>
      <c r="GT308" s="192" t="s">
        <v>83</v>
      </c>
      <c r="GU308" s="192" t="s">
        <v>64</v>
      </c>
      <c r="GV308" s="192" t="s">
        <v>64</v>
      </c>
      <c r="GW308" s="192" t="s">
        <v>83</v>
      </c>
      <c r="GX308" s="192" t="s">
        <v>83</v>
      </c>
      <c r="GY308" s="192" t="s">
        <v>64</v>
      </c>
      <c r="GZ308" s="192" t="s">
        <v>64</v>
      </c>
      <c r="HA308" s="192" t="s">
        <v>64</v>
      </c>
      <c r="HB308" s="192" t="s">
        <v>64</v>
      </c>
      <c r="HC308" s="192" t="s">
        <v>64</v>
      </c>
      <c r="HD308" s="192" t="s">
        <v>83</v>
      </c>
      <c r="HE308" s="192" t="s">
        <v>83</v>
      </c>
      <c r="HF308" s="192" t="s">
        <v>64</v>
      </c>
      <c r="HG308" s="192" t="s">
        <v>64</v>
      </c>
      <c r="HH308" s="192" t="s">
        <v>64</v>
      </c>
      <c r="HI308" s="192" t="s">
        <v>64</v>
      </c>
      <c r="HJ308" s="192" t="s">
        <v>64</v>
      </c>
      <c r="HK308" s="192" t="s">
        <v>64</v>
      </c>
      <c r="HL308" s="192" t="s">
        <v>64</v>
      </c>
      <c r="HM308" s="192" t="s">
        <v>64</v>
      </c>
      <c r="HN308" s="192" t="s">
        <v>64</v>
      </c>
      <c r="HO308" s="192" t="s">
        <v>83</v>
      </c>
      <c r="HP308" s="192" t="s">
        <v>83</v>
      </c>
      <c r="HQ308" s="192" t="s">
        <v>83</v>
      </c>
      <c r="HR308" s="192" t="s">
        <v>83</v>
      </c>
      <c r="HS308" s="192" t="s">
        <v>64</v>
      </c>
      <c r="HT308" s="192" t="s">
        <v>64</v>
      </c>
      <c r="HU308" s="192" t="s">
        <v>64</v>
      </c>
      <c r="HV308" s="192" t="s">
        <v>64</v>
      </c>
      <c r="HW308" s="192" t="s">
        <v>64</v>
      </c>
      <c r="HX308" s="192" t="s">
        <v>64</v>
      </c>
      <c r="HY308" s="192" t="s">
        <v>64</v>
      </c>
      <c r="HZ308" s="192" t="s">
        <v>64</v>
      </c>
      <c r="IA308" s="192" t="s">
        <v>64</v>
      </c>
      <c r="IB308" s="192" t="s">
        <v>64</v>
      </c>
      <c r="IC308" s="192" t="s">
        <v>64</v>
      </c>
      <c r="ID308" s="192" t="s">
        <v>64</v>
      </c>
      <c r="IE308" s="192" t="s">
        <v>64</v>
      </c>
      <c r="IF308" s="192" t="s">
        <v>64</v>
      </c>
      <c r="IG308" s="192" t="s">
        <v>64</v>
      </c>
      <c r="IH308" s="192" t="s">
        <v>64</v>
      </c>
      <c r="II308" s="192" t="s">
        <v>64</v>
      </c>
      <c r="IJ308" s="192" t="s">
        <v>64</v>
      </c>
      <c r="IK308" s="192" t="s">
        <v>64</v>
      </c>
      <c r="IL308" s="192" t="s">
        <v>64</v>
      </c>
      <c r="IM308" s="192" t="s">
        <v>490</v>
      </c>
      <c r="IN308" s="192" t="s">
        <v>797</v>
      </c>
      <c r="IO308" s="192" t="s">
        <v>489</v>
      </c>
      <c r="IP308" s="192" t="s">
        <v>487</v>
      </c>
      <c r="IQ308" s="192" t="s">
        <v>783</v>
      </c>
      <c r="IR308" s="192" t="s">
        <v>783</v>
      </c>
    </row>
    <row r="309" spans="1:252">
      <c r="A309" s="209" t="str">
        <f t="shared" si="4"/>
        <v>Report</v>
      </c>
      <c r="B309" s="192">
        <v>101080</v>
      </c>
      <c r="C309" s="192">
        <v>2126383</v>
      </c>
      <c r="D309" s="192" t="s">
        <v>1515</v>
      </c>
      <c r="E309" s="192" t="s">
        <v>794</v>
      </c>
      <c r="F309" s="192" t="s">
        <v>534</v>
      </c>
      <c r="G309" s="192" t="s">
        <v>534</v>
      </c>
      <c r="H309" s="192" t="s">
        <v>1099</v>
      </c>
      <c r="I309" s="192" t="s">
        <v>1516</v>
      </c>
      <c r="J309" s="192" t="s">
        <v>781</v>
      </c>
      <c r="K309" s="192" t="s">
        <v>781</v>
      </c>
      <c r="L309" s="192" t="s">
        <v>782</v>
      </c>
      <c r="M309" s="192" t="s">
        <v>783</v>
      </c>
      <c r="N309" s="210" t="s">
        <v>784</v>
      </c>
      <c r="O309" s="211">
        <v>10008538</v>
      </c>
      <c r="P309" s="196">
        <v>43018</v>
      </c>
      <c r="Q309" s="196">
        <v>43020</v>
      </c>
      <c r="R309" s="196">
        <v>43055</v>
      </c>
      <c r="S309" s="192" t="s">
        <v>785</v>
      </c>
      <c r="T309" s="192" t="s">
        <v>786</v>
      </c>
      <c r="U309" s="192">
        <v>2</v>
      </c>
      <c r="V309" s="192">
        <v>2</v>
      </c>
      <c r="W309" s="192">
        <v>2</v>
      </c>
      <c r="X309" s="192">
        <v>1</v>
      </c>
      <c r="Y309" s="192">
        <v>2</v>
      </c>
      <c r="Z309" s="192">
        <v>2</v>
      </c>
      <c r="AA309" s="192" t="s">
        <v>783</v>
      </c>
      <c r="AB309" s="192" t="s">
        <v>489</v>
      </c>
      <c r="AC309" s="192" t="s">
        <v>783</v>
      </c>
      <c r="AD309" s="192" t="s">
        <v>783</v>
      </c>
      <c r="AE309" s="192" t="s">
        <v>783</v>
      </c>
      <c r="AF309" s="192" t="s">
        <v>783</v>
      </c>
      <c r="AG309" s="192" t="s">
        <v>783</v>
      </c>
      <c r="AH309" s="192" t="s">
        <v>783</v>
      </c>
      <c r="AI309" s="192" t="s">
        <v>783</v>
      </c>
      <c r="AJ309" s="192" t="s">
        <v>783</v>
      </c>
      <c r="AK309" s="192" t="s">
        <v>787</v>
      </c>
      <c r="AL309" s="192" t="s">
        <v>64</v>
      </c>
      <c r="AM309" s="192" t="s">
        <v>64</v>
      </c>
      <c r="AN309" s="192" t="s">
        <v>64</v>
      </c>
      <c r="AO309" s="192" t="s">
        <v>64</v>
      </c>
      <c r="AP309" s="192" t="s">
        <v>64</v>
      </c>
      <c r="AQ309" s="192" t="s">
        <v>64</v>
      </c>
      <c r="AR309" s="192" t="s">
        <v>64</v>
      </c>
      <c r="AS309" s="192" t="s">
        <v>64</v>
      </c>
      <c r="AT309" s="192" t="s">
        <v>64</v>
      </c>
      <c r="AU309" s="192" t="s">
        <v>64</v>
      </c>
      <c r="AV309" s="192" t="s">
        <v>64</v>
      </c>
      <c r="AW309" s="192" t="s">
        <v>64</v>
      </c>
      <c r="AX309" s="192" t="s">
        <v>64</v>
      </c>
      <c r="AY309" s="192" t="s">
        <v>64</v>
      </c>
      <c r="AZ309" s="192" t="s">
        <v>64</v>
      </c>
      <c r="BA309" s="192" t="s">
        <v>64</v>
      </c>
      <c r="BB309" s="192" t="s">
        <v>64</v>
      </c>
      <c r="BC309" s="192" t="s">
        <v>64</v>
      </c>
      <c r="BD309" s="192" t="s">
        <v>64</v>
      </c>
      <c r="BE309" s="192" t="s">
        <v>64</v>
      </c>
      <c r="BF309" s="192" t="s">
        <v>83</v>
      </c>
      <c r="BG309" s="192" t="s">
        <v>83</v>
      </c>
      <c r="BH309" s="192" t="s">
        <v>83</v>
      </c>
      <c r="BI309" s="192" t="s">
        <v>83</v>
      </c>
      <c r="BJ309" s="192" t="s">
        <v>64</v>
      </c>
      <c r="BK309" s="192" t="s">
        <v>83</v>
      </c>
      <c r="BL309" s="192" t="s">
        <v>64</v>
      </c>
      <c r="BM309" s="192" t="s">
        <v>64</v>
      </c>
      <c r="BN309" s="192" t="s">
        <v>64</v>
      </c>
      <c r="BO309" s="192" t="s">
        <v>64</v>
      </c>
      <c r="BP309" s="192" t="s">
        <v>64</v>
      </c>
      <c r="BQ309" s="192" t="s">
        <v>64</v>
      </c>
      <c r="BR309" s="192" t="s">
        <v>64</v>
      </c>
      <c r="BS309" s="192" t="s">
        <v>64</v>
      </c>
      <c r="BT309" s="192" t="s">
        <v>64</v>
      </c>
      <c r="BU309" s="192" t="s">
        <v>64</v>
      </c>
      <c r="BV309" s="192" t="s">
        <v>64</v>
      </c>
      <c r="BW309" s="192" t="s">
        <v>64</v>
      </c>
      <c r="BX309" s="192" t="s">
        <v>64</v>
      </c>
      <c r="BY309" s="192" t="s">
        <v>64</v>
      </c>
      <c r="BZ309" s="192" t="s">
        <v>64</v>
      </c>
      <c r="CA309" s="192" t="s">
        <v>64</v>
      </c>
      <c r="CB309" s="192" t="s">
        <v>64</v>
      </c>
      <c r="CC309" s="192" t="s">
        <v>64</v>
      </c>
      <c r="CD309" s="192" t="s">
        <v>64</v>
      </c>
      <c r="CE309" s="192" t="s">
        <v>64</v>
      </c>
      <c r="CF309" s="192" t="s">
        <v>64</v>
      </c>
      <c r="CG309" s="192" t="s">
        <v>64</v>
      </c>
      <c r="CH309" s="192" t="s">
        <v>64</v>
      </c>
      <c r="CI309" s="192" t="s">
        <v>64</v>
      </c>
      <c r="CJ309" s="192" t="s">
        <v>64</v>
      </c>
      <c r="CK309" s="192" t="s">
        <v>64</v>
      </c>
      <c r="CL309" s="192" t="s">
        <v>64</v>
      </c>
      <c r="CM309" s="192" t="s">
        <v>64</v>
      </c>
      <c r="CN309" s="192" t="s">
        <v>64</v>
      </c>
      <c r="CO309" s="192" t="s">
        <v>64</v>
      </c>
      <c r="CP309" s="192" t="s">
        <v>64</v>
      </c>
      <c r="CQ309" s="192" t="s">
        <v>64</v>
      </c>
      <c r="CR309" s="192" t="s">
        <v>64</v>
      </c>
      <c r="CS309" s="192" t="s">
        <v>83</v>
      </c>
      <c r="CT309" s="192" t="s">
        <v>83</v>
      </c>
      <c r="CU309" s="192" t="s">
        <v>64</v>
      </c>
      <c r="CV309" s="192" t="s">
        <v>64</v>
      </c>
      <c r="CW309" s="192" t="s">
        <v>64</v>
      </c>
      <c r="CX309" s="192" t="s">
        <v>64</v>
      </c>
      <c r="CY309" s="192" t="s">
        <v>64</v>
      </c>
      <c r="CZ309" s="192" t="s">
        <v>64</v>
      </c>
      <c r="DA309" s="192" t="s">
        <v>64</v>
      </c>
      <c r="DB309" s="192" t="s">
        <v>64</v>
      </c>
      <c r="DC309" s="192" t="s">
        <v>64</v>
      </c>
      <c r="DD309" s="192" t="s">
        <v>64</v>
      </c>
      <c r="DE309" s="192" t="s">
        <v>64</v>
      </c>
      <c r="DF309" s="192" t="s">
        <v>64</v>
      </c>
      <c r="DG309" s="192" t="s">
        <v>64</v>
      </c>
      <c r="DH309" s="192" t="s">
        <v>64</v>
      </c>
      <c r="DI309" s="192" t="s">
        <v>64</v>
      </c>
      <c r="DJ309" s="192" t="s">
        <v>64</v>
      </c>
      <c r="DK309" s="192" t="s">
        <v>64</v>
      </c>
      <c r="DL309" s="192" t="s">
        <v>64</v>
      </c>
      <c r="DM309" s="192" t="s">
        <v>64</v>
      </c>
      <c r="DN309" s="192" t="s">
        <v>64</v>
      </c>
      <c r="DO309" s="192" t="s">
        <v>64</v>
      </c>
      <c r="DP309" s="192" t="s">
        <v>64</v>
      </c>
      <c r="DQ309" s="192" t="s">
        <v>64</v>
      </c>
      <c r="DR309" s="192" t="s">
        <v>83</v>
      </c>
      <c r="DS309" s="192" t="s">
        <v>64</v>
      </c>
      <c r="DT309" s="192" t="s">
        <v>83</v>
      </c>
      <c r="DU309" s="192" t="s">
        <v>83</v>
      </c>
      <c r="DV309" s="192" t="s">
        <v>83</v>
      </c>
      <c r="DW309" s="192" t="s">
        <v>83</v>
      </c>
      <c r="DX309" s="192" t="s">
        <v>83</v>
      </c>
      <c r="DY309" s="192" t="s">
        <v>83</v>
      </c>
      <c r="DZ309" s="192" t="s">
        <v>83</v>
      </c>
      <c r="EA309" s="192" t="s">
        <v>83</v>
      </c>
      <c r="EB309" s="192" t="s">
        <v>83</v>
      </c>
      <c r="EC309" s="192" t="s">
        <v>83</v>
      </c>
      <c r="ED309" s="192" t="s">
        <v>83</v>
      </c>
      <c r="EE309" s="192" t="s">
        <v>83</v>
      </c>
      <c r="EF309" s="192" t="s">
        <v>83</v>
      </c>
      <c r="EG309" s="192" t="s">
        <v>83</v>
      </c>
      <c r="EH309" s="192" t="s">
        <v>64</v>
      </c>
      <c r="EI309" s="192" t="s">
        <v>64</v>
      </c>
      <c r="EJ309" s="192" t="s">
        <v>64</v>
      </c>
      <c r="EK309" s="192" t="s">
        <v>64</v>
      </c>
      <c r="EL309" s="192" t="s">
        <v>64</v>
      </c>
      <c r="EM309" s="192" t="s">
        <v>64</v>
      </c>
      <c r="EN309" s="192" t="s">
        <v>64</v>
      </c>
      <c r="EO309" s="192" t="s">
        <v>64</v>
      </c>
      <c r="EP309" s="192" t="s">
        <v>64</v>
      </c>
      <c r="EQ309" s="192" t="s">
        <v>64</v>
      </c>
      <c r="ER309" s="192" t="s">
        <v>64</v>
      </c>
      <c r="ES309" s="192" t="s">
        <v>64</v>
      </c>
      <c r="ET309" s="192" t="s">
        <v>64</v>
      </c>
      <c r="EU309" s="192" t="s">
        <v>64</v>
      </c>
      <c r="EV309" s="192" t="s">
        <v>64</v>
      </c>
      <c r="EW309" s="192" t="s">
        <v>64</v>
      </c>
      <c r="EX309" s="192" t="s">
        <v>64</v>
      </c>
      <c r="EY309" s="192" t="s">
        <v>64</v>
      </c>
      <c r="EZ309" s="192" t="s">
        <v>64</v>
      </c>
      <c r="FA309" s="192" t="s">
        <v>64</v>
      </c>
      <c r="FB309" s="192" t="s">
        <v>64</v>
      </c>
      <c r="FC309" s="192" t="s">
        <v>64</v>
      </c>
      <c r="FD309" s="192" t="s">
        <v>64</v>
      </c>
      <c r="FE309" s="192" t="s">
        <v>83</v>
      </c>
      <c r="FF309" s="192" t="s">
        <v>83</v>
      </c>
      <c r="FG309" s="192" t="s">
        <v>83</v>
      </c>
      <c r="FH309" s="192" t="s">
        <v>83</v>
      </c>
      <c r="FI309" s="192" t="s">
        <v>83</v>
      </c>
      <c r="FJ309" s="192" t="s">
        <v>83</v>
      </c>
      <c r="FK309" s="192" t="s">
        <v>83</v>
      </c>
      <c r="FL309" s="192" t="s">
        <v>64</v>
      </c>
      <c r="FM309" s="192" t="s">
        <v>64</v>
      </c>
      <c r="FN309" s="192" t="s">
        <v>64</v>
      </c>
      <c r="FO309" s="192" t="s">
        <v>64</v>
      </c>
      <c r="FP309" s="192" t="s">
        <v>64</v>
      </c>
      <c r="FQ309" s="192" t="s">
        <v>64</v>
      </c>
      <c r="FR309" s="192" t="s">
        <v>64</v>
      </c>
      <c r="FS309" s="192" t="s">
        <v>64</v>
      </c>
      <c r="FT309" s="192" t="s">
        <v>64</v>
      </c>
      <c r="FU309" s="192" t="s">
        <v>64</v>
      </c>
      <c r="FV309" s="192" t="s">
        <v>83</v>
      </c>
      <c r="FW309" s="192" t="s">
        <v>64</v>
      </c>
      <c r="FX309" s="192" t="s">
        <v>64</v>
      </c>
      <c r="FY309" s="192" t="s">
        <v>64</v>
      </c>
      <c r="FZ309" s="192" t="s">
        <v>64</v>
      </c>
      <c r="GA309" s="192" t="s">
        <v>64</v>
      </c>
      <c r="GB309" s="192" t="s">
        <v>64</v>
      </c>
      <c r="GC309" s="192" t="s">
        <v>64</v>
      </c>
      <c r="GD309" s="192" t="s">
        <v>64</v>
      </c>
      <c r="GE309" s="192" t="s">
        <v>64</v>
      </c>
      <c r="GF309" s="192" t="s">
        <v>64</v>
      </c>
      <c r="GG309" s="192" t="s">
        <v>64</v>
      </c>
      <c r="GH309" s="192" t="s">
        <v>64</v>
      </c>
      <c r="GI309" s="192" t="s">
        <v>64</v>
      </c>
      <c r="GJ309" s="192" t="s">
        <v>64</v>
      </c>
      <c r="GK309" s="192" t="s">
        <v>64</v>
      </c>
      <c r="GL309" s="192" t="s">
        <v>64</v>
      </c>
      <c r="GM309" s="192" t="s">
        <v>64</v>
      </c>
      <c r="GN309" s="192" t="s">
        <v>83</v>
      </c>
      <c r="GO309" s="192" t="s">
        <v>64</v>
      </c>
      <c r="GP309" s="192" t="s">
        <v>64</v>
      </c>
      <c r="GQ309" s="192" t="s">
        <v>64</v>
      </c>
      <c r="GR309" s="192" t="s">
        <v>64</v>
      </c>
      <c r="GS309" s="192" t="s">
        <v>64</v>
      </c>
      <c r="GT309" s="192" t="s">
        <v>83</v>
      </c>
      <c r="GU309" s="192" t="s">
        <v>64</v>
      </c>
      <c r="GV309" s="192" t="s">
        <v>64</v>
      </c>
      <c r="GW309" s="192" t="s">
        <v>64</v>
      </c>
      <c r="GX309" s="192" t="s">
        <v>83</v>
      </c>
      <c r="GY309" s="192" t="s">
        <v>64</v>
      </c>
      <c r="GZ309" s="192" t="s">
        <v>64</v>
      </c>
      <c r="HA309" s="192" t="s">
        <v>64</v>
      </c>
      <c r="HB309" s="192" t="s">
        <v>64</v>
      </c>
      <c r="HC309" s="192" t="s">
        <v>64</v>
      </c>
      <c r="HD309" s="192" t="s">
        <v>64</v>
      </c>
      <c r="HE309" s="192" t="s">
        <v>83</v>
      </c>
      <c r="HF309" s="192" t="s">
        <v>64</v>
      </c>
      <c r="HG309" s="192" t="s">
        <v>64</v>
      </c>
      <c r="HH309" s="192" t="s">
        <v>64</v>
      </c>
      <c r="HI309" s="192" t="s">
        <v>64</v>
      </c>
      <c r="HJ309" s="192" t="s">
        <v>64</v>
      </c>
      <c r="HK309" s="192" t="s">
        <v>64</v>
      </c>
      <c r="HL309" s="192" t="s">
        <v>64</v>
      </c>
      <c r="HM309" s="192" t="s">
        <v>64</v>
      </c>
      <c r="HN309" s="192" t="s">
        <v>64</v>
      </c>
      <c r="HO309" s="192" t="s">
        <v>64</v>
      </c>
      <c r="HP309" s="192" t="s">
        <v>83</v>
      </c>
      <c r="HQ309" s="192" t="s">
        <v>83</v>
      </c>
      <c r="HR309" s="192" t="s">
        <v>83</v>
      </c>
      <c r="HS309" s="192" t="s">
        <v>64</v>
      </c>
      <c r="HT309" s="192" t="s">
        <v>64</v>
      </c>
      <c r="HU309" s="192" t="s">
        <v>64</v>
      </c>
      <c r="HV309" s="192" t="s">
        <v>64</v>
      </c>
      <c r="HW309" s="192" t="s">
        <v>64</v>
      </c>
      <c r="HX309" s="192" t="s">
        <v>64</v>
      </c>
      <c r="HY309" s="192" t="s">
        <v>64</v>
      </c>
      <c r="HZ309" s="192" t="s">
        <v>64</v>
      </c>
      <c r="IA309" s="192" t="s">
        <v>64</v>
      </c>
      <c r="IB309" s="192" t="s">
        <v>64</v>
      </c>
      <c r="IC309" s="192" t="s">
        <v>64</v>
      </c>
      <c r="ID309" s="192" t="s">
        <v>64</v>
      </c>
      <c r="IE309" s="192" t="s">
        <v>64</v>
      </c>
      <c r="IF309" s="192" t="s">
        <v>64</v>
      </c>
      <c r="IG309" s="192" t="s">
        <v>64</v>
      </c>
      <c r="IH309" s="192" t="s">
        <v>64</v>
      </c>
      <c r="II309" s="192" t="s">
        <v>64</v>
      </c>
      <c r="IJ309" s="192" t="s">
        <v>64</v>
      </c>
      <c r="IK309" s="192" t="s">
        <v>64</v>
      </c>
      <c r="IL309" s="192" t="s">
        <v>64</v>
      </c>
      <c r="IM309" s="192" t="s">
        <v>490</v>
      </c>
      <c r="IN309" s="192" t="s">
        <v>797</v>
      </c>
      <c r="IO309" s="192" t="s">
        <v>489</v>
      </c>
      <c r="IP309" s="192" t="s">
        <v>487</v>
      </c>
      <c r="IQ309" s="192" t="s">
        <v>783</v>
      </c>
      <c r="IR309" s="192" t="s">
        <v>783</v>
      </c>
    </row>
    <row r="310" spans="1:252">
      <c r="A310" s="209" t="str">
        <f t="shared" si="4"/>
        <v>Report</v>
      </c>
      <c r="B310" s="192">
        <v>135240</v>
      </c>
      <c r="C310" s="192">
        <v>8506088</v>
      </c>
      <c r="D310" s="192" t="s">
        <v>1517</v>
      </c>
      <c r="E310" s="192" t="s">
        <v>794</v>
      </c>
      <c r="F310" s="192" t="s">
        <v>535</v>
      </c>
      <c r="G310" s="192" t="s">
        <v>535</v>
      </c>
      <c r="H310" s="192" t="s">
        <v>953</v>
      </c>
      <c r="I310" s="192" t="s">
        <v>1518</v>
      </c>
      <c r="J310" s="192" t="s">
        <v>781</v>
      </c>
      <c r="K310" s="192" t="s">
        <v>781</v>
      </c>
      <c r="L310" s="192" t="s">
        <v>782</v>
      </c>
      <c r="M310" s="192" t="s">
        <v>783</v>
      </c>
      <c r="N310" s="210" t="s">
        <v>784</v>
      </c>
      <c r="O310" s="211">
        <v>10033952</v>
      </c>
      <c r="P310" s="196">
        <v>43123</v>
      </c>
      <c r="Q310" s="196">
        <v>43125</v>
      </c>
      <c r="R310" s="196">
        <v>43166</v>
      </c>
      <c r="S310" s="192" t="s">
        <v>785</v>
      </c>
      <c r="T310" s="192" t="s">
        <v>786</v>
      </c>
      <c r="U310" s="192">
        <v>1</v>
      </c>
      <c r="V310" s="192">
        <v>1</v>
      </c>
      <c r="W310" s="192">
        <v>1</v>
      </c>
      <c r="X310" s="192">
        <v>1</v>
      </c>
      <c r="Y310" s="192">
        <v>1</v>
      </c>
      <c r="Z310" s="192" t="s">
        <v>783</v>
      </c>
      <c r="AA310" s="192">
        <v>1</v>
      </c>
      <c r="AB310" s="192" t="s">
        <v>489</v>
      </c>
      <c r="AC310" s="192" t="s">
        <v>487</v>
      </c>
      <c r="AD310" s="192" t="s">
        <v>783</v>
      </c>
      <c r="AE310" s="192" t="s">
        <v>783</v>
      </c>
      <c r="AF310" s="192" t="s">
        <v>783</v>
      </c>
      <c r="AG310" s="192" t="s">
        <v>783</v>
      </c>
      <c r="AH310" s="192" t="s">
        <v>783</v>
      </c>
      <c r="AI310" s="192" t="s">
        <v>783</v>
      </c>
      <c r="AJ310" s="192" t="s">
        <v>783</v>
      </c>
      <c r="AK310" s="192" t="s">
        <v>787</v>
      </c>
      <c r="AL310" s="192" t="s">
        <v>64</v>
      </c>
      <c r="AM310" s="192" t="s">
        <v>64</v>
      </c>
      <c r="AN310" s="192" t="s">
        <v>64</v>
      </c>
      <c r="AO310" s="192" t="s">
        <v>64</v>
      </c>
      <c r="AP310" s="192" t="s">
        <v>64</v>
      </c>
      <c r="AQ310" s="192" t="s">
        <v>64</v>
      </c>
      <c r="AR310" s="192" t="s">
        <v>64</v>
      </c>
      <c r="AS310" s="192" t="s">
        <v>64</v>
      </c>
      <c r="AT310" s="192" t="s">
        <v>64</v>
      </c>
      <c r="AU310" s="192" t="s">
        <v>64</v>
      </c>
      <c r="AV310" s="192" t="s">
        <v>64</v>
      </c>
      <c r="AW310" s="192" t="s">
        <v>64</v>
      </c>
      <c r="AX310" s="192" t="s">
        <v>64</v>
      </c>
      <c r="AY310" s="192" t="s">
        <v>64</v>
      </c>
      <c r="AZ310" s="192" t="s">
        <v>64</v>
      </c>
      <c r="BA310" s="192" t="s">
        <v>64</v>
      </c>
      <c r="BB310" s="192" t="s">
        <v>82</v>
      </c>
      <c r="BC310" s="192" t="s">
        <v>64</v>
      </c>
      <c r="BD310" s="192" t="s">
        <v>64</v>
      </c>
      <c r="BE310" s="192" t="s">
        <v>64</v>
      </c>
      <c r="BF310" s="192" t="s">
        <v>64</v>
      </c>
      <c r="BG310" s="192" t="s">
        <v>64</v>
      </c>
      <c r="BH310" s="192" t="s">
        <v>64</v>
      </c>
      <c r="BI310" s="192" t="s">
        <v>64</v>
      </c>
      <c r="BJ310" s="192" t="s">
        <v>82</v>
      </c>
      <c r="BK310" s="192" t="s">
        <v>64</v>
      </c>
      <c r="BL310" s="192" t="s">
        <v>64</v>
      </c>
      <c r="BM310" s="192" t="s">
        <v>64</v>
      </c>
      <c r="BN310" s="192" t="s">
        <v>64</v>
      </c>
      <c r="BO310" s="192" t="s">
        <v>64</v>
      </c>
      <c r="BP310" s="192" t="s">
        <v>64</v>
      </c>
      <c r="BQ310" s="192" t="s">
        <v>64</v>
      </c>
      <c r="BR310" s="192" t="s">
        <v>64</v>
      </c>
      <c r="BS310" s="192" t="s">
        <v>64</v>
      </c>
      <c r="BT310" s="192" t="s">
        <v>64</v>
      </c>
      <c r="BU310" s="192" t="s">
        <v>64</v>
      </c>
      <c r="BV310" s="192" t="s">
        <v>64</v>
      </c>
      <c r="BW310" s="192" t="s">
        <v>64</v>
      </c>
      <c r="BX310" s="192" t="s">
        <v>64</v>
      </c>
      <c r="BY310" s="192" t="s">
        <v>64</v>
      </c>
      <c r="BZ310" s="192" t="s">
        <v>64</v>
      </c>
      <c r="CA310" s="192" t="s">
        <v>64</v>
      </c>
      <c r="CB310" s="192" t="s">
        <v>64</v>
      </c>
      <c r="CC310" s="192" t="s">
        <v>64</v>
      </c>
      <c r="CD310" s="192" t="s">
        <v>64</v>
      </c>
      <c r="CE310" s="192" t="s">
        <v>64</v>
      </c>
      <c r="CF310" s="192" t="s">
        <v>64</v>
      </c>
      <c r="CG310" s="192" t="s">
        <v>64</v>
      </c>
      <c r="CH310" s="192" t="s">
        <v>64</v>
      </c>
      <c r="CI310" s="192" t="s">
        <v>64</v>
      </c>
      <c r="CJ310" s="192" t="s">
        <v>64</v>
      </c>
      <c r="CK310" s="192" t="s">
        <v>64</v>
      </c>
      <c r="CL310" s="192" t="s">
        <v>64</v>
      </c>
      <c r="CM310" s="192" t="s">
        <v>64</v>
      </c>
      <c r="CN310" s="192" t="s">
        <v>64</v>
      </c>
      <c r="CO310" s="192" t="s">
        <v>64</v>
      </c>
      <c r="CP310" s="192" t="s">
        <v>64</v>
      </c>
      <c r="CQ310" s="192" t="s">
        <v>64</v>
      </c>
      <c r="CR310" s="192" t="s">
        <v>64</v>
      </c>
      <c r="CS310" s="192" t="s">
        <v>64</v>
      </c>
      <c r="CT310" s="192" t="s">
        <v>64</v>
      </c>
      <c r="CU310" s="192" t="s">
        <v>64</v>
      </c>
      <c r="CV310" s="192" t="s">
        <v>64</v>
      </c>
      <c r="CW310" s="192" t="s">
        <v>64</v>
      </c>
      <c r="CX310" s="192" t="s">
        <v>64</v>
      </c>
      <c r="CY310" s="192" t="s">
        <v>64</v>
      </c>
      <c r="CZ310" s="192" t="s">
        <v>64</v>
      </c>
      <c r="DA310" s="192" t="s">
        <v>64</v>
      </c>
      <c r="DB310" s="192" t="s">
        <v>64</v>
      </c>
      <c r="DC310" s="192" t="s">
        <v>64</v>
      </c>
      <c r="DD310" s="192" t="s">
        <v>64</v>
      </c>
      <c r="DE310" s="192" t="s">
        <v>64</v>
      </c>
      <c r="DF310" s="192" t="s">
        <v>64</v>
      </c>
      <c r="DG310" s="192" t="s">
        <v>64</v>
      </c>
      <c r="DH310" s="192" t="s">
        <v>64</v>
      </c>
      <c r="DI310" s="192" t="s">
        <v>64</v>
      </c>
      <c r="DJ310" s="192" t="s">
        <v>64</v>
      </c>
      <c r="DK310" s="192" t="s">
        <v>64</v>
      </c>
      <c r="DL310" s="192" t="s">
        <v>64</v>
      </c>
      <c r="DM310" s="192" t="s">
        <v>64</v>
      </c>
      <c r="DN310" s="192" t="s">
        <v>64</v>
      </c>
      <c r="DO310" s="192" t="s">
        <v>64</v>
      </c>
      <c r="DP310" s="192" t="s">
        <v>64</v>
      </c>
      <c r="DQ310" s="192" t="s">
        <v>64</v>
      </c>
      <c r="DR310" s="192" t="s">
        <v>82</v>
      </c>
      <c r="DS310" s="192" t="s">
        <v>64</v>
      </c>
      <c r="DT310" s="192" t="s">
        <v>64</v>
      </c>
      <c r="DU310" s="192" t="s">
        <v>64</v>
      </c>
      <c r="DV310" s="192" t="s">
        <v>64</v>
      </c>
      <c r="DW310" s="192" t="s">
        <v>64</v>
      </c>
      <c r="DX310" s="192" t="s">
        <v>64</v>
      </c>
      <c r="DY310" s="192" t="s">
        <v>64</v>
      </c>
      <c r="DZ310" s="192" t="s">
        <v>64</v>
      </c>
      <c r="EA310" s="192" t="s">
        <v>64</v>
      </c>
      <c r="EB310" s="192" t="s">
        <v>64</v>
      </c>
      <c r="EC310" s="192" t="s">
        <v>64</v>
      </c>
      <c r="ED310" s="192" t="s">
        <v>64</v>
      </c>
      <c r="EE310" s="192" t="s">
        <v>64</v>
      </c>
      <c r="EF310" s="192" t="s">
        <v>82</v>
      </c>
      <c r="EG310" s="192" t="s">
        <v>64</v>
      </c>
      <c r="EH310" s="192" t="s">
        <v>64</v>
      </c>
      <c r="EI310" s="192" t="s">
        <v>64</v>
      </c>
      <c r="EJ310" s="192" t="s">
        <v>64</v>
      </c>
      <c r="EK310" s="192" t="s">
        <v>64</v>
      </c>
      <c r="EL310" s="192" t="s">
        <v>64</v>
      </c>
      <c r="EM310" s="192" t="s">
        <v>64</v>
      </c>
      <c r="EN310" s="192" t="s">
        <v>64</v>
      </c>
      <c r="EO310" s="192" t="s">
        <v>64</v>
      </c>
      <c r="EP310" s="192" t="s">
        <v>64</v>
      </c>
      <c r="EQ310" s="192" t="s">
        <v>64</v>
      </c>
      <c r="ER310" s="192" t="s">
        <v>64</v>
      </c>
      <c r="ES310" s="192" t="s">
        <v>64</v>
      </c>
      <c r="ET310" s="192" t="s">
        <v>64</v>
      </c>
      <c r="EU310" s="192" t="s">
        <v>64</v>
      </c>
      <c r="EV310" s="192" t="s">
        <v>64</v>
      </c>
      <c r="EW310" s="192" t="s">
        <v>64</v>
      </c>
      <c r="EX310" s="192" t="s">
        <v>64</v>
      </c>
      <c r="EY310" s="192" t="s">
        <v>64</v>
      </c>
      <c r="EZ310" s="192" t="s">
        <v>64</v>
      </c>
      <c r="FA310" s="192" t="s">
        <v>64</v>
      </c>
      <c r="FB310" s="192" t="s">
        <v>64</v>
      </c>
      <c r="FC310" s="192" t="s">
        <v>64</v>
      </c>
      <c r="FD310" s="192" t="s">
        <v>64</v>
      </c>
      <c r="FE310" s="192" t="s">
        <v>64</v>
      </c>
      <c r="FF310" s="192" t="s">
        <v>64</v>
      </c>
      <c r="FG310" s="192" t="s">
        <v>64</v>
      </c>
      <c r="FH310" s="192" t="s">
        <v>64</v>
      </c>
      <c r="FI310" s="192" t="s">
        <v>64</v>
      </c>
      <c r="FJ310" s="192" t="s">
        <v>64</v>
      </c>
      <c r="FK310" s="192" t="s">
        <v>64</v>
      </c>
      <c r="FL310" s="192" t="s">
        <v>64</v>
      </c>
      <c r="FM310" s="192" t="s">
        <v>64</v>
      </c>
      <c r="FN310" s="192" t="s">
        <v>64</v>
      </c>
      <c r="FO310" s="192" t="s">
        <v>64</v>
      </c>
      <c r="FP310" s="192" t="s">
        <v>64</v>
      </c>
      <c r="FQ310" s="192" t="s">
        <v>64</v>
      </c>
      <c r="FR310" s="192" t="s">
        <v>64</v>
      </c>
      <c r="FS310" s="192" t="s">
        <v>64</v>
      </c>
      <c r="FT310" s="192" t="s">
        <v>64</v>
      </c>
      <c r="FU310" s="192" t="s">
        <v>64</v>
      </c>
      <c r="FV310" s="192" t="s">
        <v>64</v>
      </c>
      <c r="FW310" s="192" t="s">
        <v>64</v>
      </c>
      <c r="FX310" s="192" t="s">
        <v>64</v>
      </c>
      <c r="FY310" s="192" t="s">
        <v>64</v>
      </c>
      <c r="FZ310" s="192" t="s">
        <v>64</v>
      </c>
      <c r="GA310" s="192" t="s">
        <v>64</v>
      </c>
      <c r="GB310" s="192" t="s">
        <v>64</v>
      </c>
      <c r="GC310" s="192" t="s">
        <v>64</v>
      </c>
      <c r="GD310" s="192" t="s">
        <v>64</v>
      </c>
      <c r="GE310" s="192" t="s">
        <v>64</v>
      </c>
      <c r="GF310" s="192" t="s">
        <v>64</v>
      </c>
      <c r="GG310" s="192" t="s">
        <v>64</v>
      </c>
      <c r="GH310" s="192" t="s">
        <v>64</v>
      </c>
      <c r="GI310" s="192" t="s">
        <v>64</v>
      </c>
      <c r="GJ310" s="192" t="s">
        <v>64</v>
      </c>
      <c r="GK310" s="192" t="s">
        <v>64</v>
      </c>
      <c r="GL310" s="192" t="s">
        <v>64</v>
      </c>
      <c r="GM310" s="192" t="s">
        <v>64</v>
      </c>
      <c r="GN310" s="192" t="s">
        <v>64</v>
      </c>
      <c r="GO310" s="192" t="s">
        <v>64</v>
      </c>
      <c r="GP310" s="192" t="s">
        <v>64</v>
      </c>
      <c r="GQ310" s="192" t="s">
        <v>64</v>
      </c>
      <c r="GR310" s="192" t="s">
        <v>64</v>
      </c>
      <c r="GS310" s="192" t="s">
        <v>64</v>
      </c>
      <c r="GT310" s="192" t="s">
        <v>64</v>
      </c>
      <c r="GU310" s="192" t="s">
        <v>64</v>
      </c>
      <c r="GV310" s="192" t="s">
        <v>64</v>
      </c>
      <c r="GW310" s="192" t="s">
        <v>64</v>
      </c>
      <c r="GX310" s="192" t="s">
        <v>64</v>
      </c>
      <c r="GY310" s="192" t="s">
        <v>64</v>
      </c>
      <c r="GZ310" s="192" t="s">
        <v>64</v>
      </c>
      <c r="HA310" s="192" t="s">
        <v>64</v>
      </c>
      <c r="HB310" s="192" t="s">
        <v>64</v>
      </c>
      <c r="HC310" s="192" t="s">
        <v>64</v>
      </c>
      <c r="HD310" s="192" t="s">
        <v>64</v>
      </c>
      <c r="HE310" s="192" t="s">
        <v>64</v>
      </c>
      <c r="HF310" s="192" t="s">
        <v>64</v>
      </c>
      <c r="HG310" s="192" t="s">
        <v>64</v>
      </c>
      <c r="HH310" s="192" t="s">
        <v>64</v>
      </c>
      <c r="HI310" s="192" t="s">
        <v>64</v>
      </c>
      <c r="HJ310" s="192" t="s">
        <v>64</v>
      </c>
      <c r="HK310" s="192" t="s">
        <v>64</v>
      </c>
      <c r="HL310" s="192" t="s">
        <v>64</v>
      </c>
      <c r="HM310" s="192" t="s">
        <v>64</v>
      </c>
      <c r="HN310" s="192" t="s">
        <v>64</v>
      </c>
      <c r="HO310" s="192" t="s">
        <v>64</v>
      </c>
      <c r="HP310" s="192" t="s">
        <v>64</v>
      </c>
      <c r="HQ310" s="192" t="s">
        <v>64</v>
      </c>
      <c r="HR310" s="192" t="s">
        <v>64</v>
      </c>
      <c r="HS310" s="192" t="s">
        <v>64</v>
      </c>
      <c r="HT310" s="192" t="s">
        <v>64</v>
      </c>
      <c r="HU310" s="192" t="s">
        <v>64</v>
      </c>
      <c r="HV310" s="192" t="s">
        <v>64</v>
      </c>
      <c r="HW310" s="192" t="s">
        <v>64</v>
      </c>
      <c r="HX310" s="192" t="s">
        <v>64</v>
      </c>
      <c r="HY310" s="192" t="s">
        <v>64</v>
      </c>
      <c r="HZ310" s="192" t="s">
        <v>64</v>
      </c>
      <c r="IA310" s="192" t="s">
        <v>64</v>
      </c>
      <c r="IB310" s="192" t="s">
        <v>64</v>
      </c>
      <c r="IC310" s="192" t="s">
        <v>64</v>
      </c>
      <c r="ID310" s="192" t="s">
        <v>64</v>
      </c>
      <c r="IE310" s="192" t="s">
        <v>64</v>
      </c>
      <c r="IF310" s="192" t="s">
        <v>64</v>
      </c>
      <c r="IG310" s="192" t="s">
        <v>64</v>
      </c>
      <c r="IH310" s="192" t="s">
        <v>64</v>
      </c>
      <c r="II310" s="192" t="s">
        <v>64</v>
      </c>
      <c r="IJ310" s="192" t="s">
        <v>64</v>
      </c>
      <c r="IK310" s="192" t="s">
        <v>64</v>
      </c>
      <c r="IL310" s="192" t="s">
        <v>64</v>
      </c>
      <c r="IM310" s="192" t="s">
        <v>489</v>
      </c>
      <c r="IN310" s="192" t="s">
        <v>490</v>
      </c>
      <c r="IO310" s="192" t="s">
        <v>489</v>
      </c>
      <c r="IP310" s="192" t="s">
        <v>487</v>
      </c>
      <c r="IQ310" s="192" t="s">
        <v>82</v>
      </c>
      <c r="IR310" s="192" t="s">
        <v>82</v>
      </c>
    </row>
    <row r="311" spans="1:252">
      <c r="A311" s="209" t="str">
        <f t="shared" si="4"/>
        <v>Report</v>
      </c>
      <c r="B311" s="192">
        <v>102174</v>
      </c>
      <c r="C311" s="192">
        <v>3096076</v>
      </c>
      <c r="D311" s="192" t="s">
        <v>1519</v>
      </c>
      <c r="E311" s="192" t="s">
        <v>794</v>
      </c>
      <c r="F311" s="192" t="s">
        <v>534</v>
      </c>
      <c r="G311" s="192" t="s">
        <v>534</v>
      </c>
      <c r="H311" s="192" t="s">
        <v>1045</v>
      </c>
      <c r="I311" s="192" t="s">
        <v>1520</v>
      </c>
      <c r="J311" s="192" t="s">
        <v>781</v>
      </c>
      <c r="K311" s="192" t="s">
        <v>834</v>
      </c>
      <c r="L311" s="192" t="s">
        <v>834</v>
      </c>
      <c r="M311" s="192" t="s">
        <v>783</v>
      </c>
      <c r="N311" s="210" t="s">
        <v>784</v>
      </c>
      <c r="O311" s="211">
        <v>10035785</v>
      </c>
      <c r="P311" s="196">
        <v>43046</v>
      </c>
      <c r="Q311" s="196">
        <v>43048</v>
      </c>
      <c r="R311" s="196">
        <v>43115</v>
      </c>
      <c r="S311" s="192" t="s">
        <v>785</v>
      </c>
      <c r="T311" s="192" t="s">
        <v>786</v>
      </c>
      <c r="U311" s="192">
        <v>4</v>
      </c>
      <c r="V311" s="192">
        <v>4</v>
      </c>
      <c r="W311" s="192">
        <v>3</v>
      </c>
      <c r="X311" s="192">
        <v>4</v>
      </c>
      <c r="Y311" s="192">
        <v>3</v>
      </c>
      <c r="Z311" s="192" t="s">
        <v>783</v>
      </c>
      <c r="AA311" s="192" t="s">
        <v>783</v>
      </c>
      <c r="AB311" s="192" t="s">
        <v>490</v>
      </c>
      <c r="AC311" s="192" t="s">
        <v>487</v>
      </c>
      <c r="AD311" s="192" t="s">
        <v>783</v>
      </c>
      <c r="AE311" s="192" t="s">
        <v>783</v>
      </c>
      <c r="AF311" s="192" t="s">
        <v>783</v>
      </c>
      <c r="AG311" s="192" t="s">
        <v>783</v>
      </c>
      <c r="AH311" s="192" t="s">
        <v>783</v>
      </c>
      <c r="AI311" s="192" t="s">
        <v>783</v>
      </c>
      <c r="AJ311" s="192" t="s">
        <v>783</v>
      </c>
      <c r="AK311" s="192" t="s">
        <v>791</v>
      </c>
      <c r="AL311" s="192" t="s">
        <v>792</v>
      </c>
      <c r="AM311" s="192" t="s">
        <v>64</v>
      </c>
      <c r="AN311" s="192" t="s">
        <v>792</v>
      </c>
      <c r="AO311" s="192" t="s">
        <v>792</v>
      </c>
      <c r="AP311" s="192" t="s">
        <v>792</v>
      </c>
      <c r="AQ311" s="192" t="s">
        <v>792</v>
      </c>
      <c r="AR311" s="192" t="s">
        <v>792</v>
      </c>
      <c r="AS311" s="192" t="s">
        <v>792</v>
      </c>
      <c r="AT311" s="192" t="s">
        <v>65</v>
      </c>
      <c r="AU311" s="192" t="s">
        <v>65</v>
      </c>
      <c r="AV311" s="192" t="s">
        <v>65</v>
      </c>
      <c r="AW311" s="192" t="s">
        <v>65</v>
      </c>
      <c r="AX311" s="192" t="s">
        <v>64</v>
      </c>
      <c r="AY311" s="192" t="s">
        <v>64</v>
      </c>
      <c r="AZ311" s="192" t="s">
        <v>64</v>
      </c>
      <c r="BA311" s="192" t="s">
        <v>64</v>
      </c>
      <c r="BB311" s="192" t="s">
        <v>82</v>
      </c>
      <c r="BC311" s="192" t="s">
        <v>64</v>
      </c>
      <c r="BD311" s="192" t="s">
        <v>64</v>
      </c>
      <c r="BE311" s="192" t="s">
        <v>64</v>
      </c>
      <c r="BF311" s="192" t="s">
        <v>82</v>
      </c>
      <c r="BG311" s="192" t="s">
        <v>82</v>
      </c>
      <c r="BH311" s="192" t="s">
        <v>82</v>
      </c>
      <c r="BI311" s="192" t="s">
        <v>82</v>
      </c>
      <c r="BJ311" s="192" t="s">
        <v>82</v>
      </c>
      <c r="BK311" s="192" t="s">
        <v>82</v>
      </c>
      <c r="BL311" s="192" t="s">
        <v>64</v>
      </c>
      <c r="BM311" s="192" t="s">
        <v>64</v>
      </c>
      <c r="BN311" s="192" t="s">
        <v>65</v>
      </c>
      <c r="BO311" s="192" t="s">
        <v>65</v>
      </c>
      <c r="BP311" s="192" t="s">
        <v>64</v>
      </c>
      <c r="BQ311" s="192" t="s">
        <v>64</v>
      </c>
      <c r="BR311" s="192" t="s">
        <v>65</v>
      </c>
      <c r="BS311" s="192" t="s">
        <v>64</v>
      </c>
      <c r="BT311" s="192" t="s">
        <v>64</v>
      </c>
      <c r="BU311" s="192" t="s">
        <v>65</v>
      </c>
      <c r="BV311" s="192" t="s">
        <v>64</v>
      </c>
      <c r="BW311" s="192" t="s">
        <v>64</v>
      </c>
      <c r="BX311" s="192" t="s">
        <v>64</v>
      </c>
      <c r="BY311" s="192" t="s">
        <v>64</v>
      </c>
      <c r="BZ311" s="192" t="s">
        <v>64</v>
      </c>
      <c r="CA311" s="192" t="s">
        <v>64</v>
      </c>
      <c r="CB311" s="192" t="s">
        <v>64</v>
      </c>
      <c r="CC311" s="192" t="s">
        <v>64</v>
      </c>
      <c r="CD311" s="192" t="s">
        <v>64</v>
      </c>
      <c r="CE311" s="192" t="s">
        <v>64</v>
      </c>
      <c r="CF311" s="192" t="s">
        <v>64</v>
      </c>
      <c r="CG311" s="192" t="s">
        <v>64</v>
      </c>
      <c r="CH311" s="192" t="s">
        <v>64</v>
      </c>
      <c r="CI311" s="192" t="s">
        <v>64</v>
      </c>
      <c r="CJ311" s="192" t="s">
        <v>64</v>
      </c>
      <c r="CK311" s="192" t="s">
        <v>64</v>
      </c>
      <c r="CL311" s="192" t="s">
        <v>64</v>
      </c>
      <c r="CM311" s="192" t="s">
        <v>64</v>
      </c>
      <c r="CN311" s="192" t="s">
        <v>64</v>
      </c>
      <c r="CO311" s="192" t="s">
        <v>65</v>
      </c>
      <c r="CP311" s="192" t="s">
        <v>65</v>
      </c>
      <c r="CQ311" s="192" t="s">
        <v>65</v>
      </c>
      <c r="CR311" s="192" t="s">
        <v>82</v>
      </c>
      <c r="CS311" s="192" t="s">
        <v>82</v>
      </c>
      <c r="CT311" s="192" t="s">
        <v>82</v>
      </c>
      <c r="CU311" s="192" t="s">
        <v>64</v>
      </c>
      <c r="CV311" s="192" t="s">
        <v>64</v>
      </c>
      <c r="CW311" s="192" t="s">
        <v>64</v>
      </c>
      <c r="CX311" s="192" t="s">
        <v>64</v>
      </c>
      <c r="CY311" s="192" t="s">
        <v>64</v>
      </c>
      <c r="CZ311" s="192" t="s">
        <v>65</v>
      </c>
      <c r="DA311" s="192" t="s">
        <v>65</v>
      </c>
      <c r="DB311" s="192" t="s">
        <v>65</v>
      </c>
      <c r="DC311" s="192" t="s">
        <v>64</v>
      </c>
      <c r="DD311" s="192" t="s">
        <v>65</v>
      </c>
      <c r="DE311" s="192" t="s">
        <v>65</v>
      </c>
      <c r="DF311" s="192" t="s">
        <v>65</v>
      </c>
      <c r="DG311" s="192" t="s">
        <v>65</v>
      </c>
      <c r="DH311" s="192" t="s">
        <v>65</v>
      </c>
      <c r="DI311" s="192" t="s">
        <v>64</v>
      </c>
      <c r="DJ311" s="192" t="s">
        <v>65</v>
      </c>
      <c r="DK311" s="192" t="s">
        <v>64</v>
      </c>
      <c r="DL311" s="192" t="s">
        <v>64</v>
      </c>
      <c r="DM311" s="192" t="s">
        <v>64</v>
      </c>
      <c r="DN311" s="192" t="s">
        <v>64</v>
      </c>
      <c r="DO311" s="192" t="s">
        <v>64</v>
      </c>
      <c r="DP311" s="192" t="s">
        <v>64</v>
      </c>
      <c r="DQ311" s="192" t="s">
        <v>82</v>
      </c>
      <c r="DR311" s="192" t="s">
        <v>82</v>
      </c>
      <c r="DS311" s="192" t="s">
        <v>64</v>
      </c>
      <c r="DT311" s="192" t="s">
        <v>82</v>
      </c>
      <c r="DU311" s="192" t="s">
        <v>82</v>
      </c>
      <c r="DV311" s="192" t="s">
        <v>82</v>
      </c>
      <c r="DW311" s="192" t="s">
        <v>82</v>
      </c>
      <c r="DX311" s="192" t="s">
        <v>82</v>
      </c>
      <c r="DY311" s="192" t="s">
        <v>82</v>
      </c>
      <c r="DZ311" s="192" t="s">
        <v>82</v>
      </c>
      <c r="EA311" s="192" t="s">
        <v>82</v>
      </c>
      <c r="EB311" s="192" t="s">
        <v>82</v>
      </c>
      <c r="EC311" s="192" t="s">
        <v>82</v>
      </c>
      <c r="ED311" s="192" t="s">
        <v>82</v>
      </c>
      <c r="EE311" s="192" t="s">
        <v>82</v>
      </c>
      <c r="EF311" s="192" t="s">
        <v>82</v>
      </c>
      <c r="EG311" s="192" t="s">
        <v>64</v>
      </c>
      <c r="EH311" s="192" t="s">
        <v>82</v>
      </c>
      <c r="EI311" s="192" t="s">
        <v>82</v>
      </c>
      <c r="EJ311" s="192" t="s">
        <v>82</v>
      </c>
      <c r="EK311" s="192" t="s">
        <v>82</v>
      </c>
      <c r="EL311" s="192" t="s">
        <v>82</v>
      </c>
      <c r="EM311" s="192" t="s">
        <v>82</v>
      </c>
      <c r="EN311" s="192" t="s">
        <v>82</v>
      </c>
      <c r="EO311" s="192" t="s">
        <v>82</v>
      </c>
      <c r="EP311" s="192" t="s">
        <v>64</v>
      </c>
      <c r="EQ311" s="192" t="s">
        <v>65</v>
      </c>
      <c r="ER311" s="192" t="s">
        <v>64</v>
      </c>
      <c r="ES311" s="192" t="s">
        <v>65</v>
      </c>
      <c r="ET311" s="192" t="s">
        <v>65</v>
      </c>
      <c r="EU311" s="192" t="s">
        <v>64</v>
      </c>
      <c r="EV311" s="192" t="s">
        <v>64</v>
      </c>
      <c r="EW311" s="192" t="s">
        <v>65</v>
      </c>
      <c r="EX311" s="192" t="s">
        <v>64</v>
      </c>
      <c r="EY311" s="192" t="s">
        <v>64</v>
      </c>
      <c r="EZ311" s="192" t="s">
        <v>64</v>
      </c>
      <c r="FA311" s="192" t="s">
        <v>64</v>
      </c>
      <c r="FB311" s="192" t="s">
        <v>64</v>
      </c>
      <c r="FC311" s="192" t="s">
        <v>65</v>
      </c>
      <c r="FD311" s="192" t="s">
        <v>64</v>
      </c>
      <c r="FE311" s="192" t="s">
        <v>82</v>
      </c>
      <c r="FF311" s="192" t="s">
        <v>82</v>
      </c>
      <c r="FG311" s="192" t="s">
        <v>82</v>
      </c>
      <c r="FH311" s="192" t="s">
        <v>82</v>
      </c>
      <c r="FI311" s="192" t="s">
        <v>82</v>
      </c>
      <c r="FJ311" s="192" t="s">
        <v>82</v>
      </c>
      <c r="FK311" s="192" t="s">
        <v>82</v>
      </c>
      <c r="FL311" s="192" t="s">
        <v>82</v>
      </c>
      <c r="FM311" s="192" t="s">
        <v>83</v>
      </c>
      <c r="FN311" s="192" t="s">
        <v>82</v>
      </c>
      <c r="FO311" s="192" t="s">
        <v>64</v>
      </c>
      <c r="FP311" s="192" t="s">
        <v>64</v>
      </c>
      <c r="FQ311" s="192" t="s">
        <v>64</v>
      </c>
      <c r="FR311" s="192" t="s">
        <v>82</v>
      </c>
      <c r="FS311" s="192" t="s">
        <v>64</v>
      </c>
      <c r="FT311" s="192" t="s">
        <v>64</v>
      </c>
      <c r="FU311" s="192" t="s">
        <v>64</v>
      </c>
      <c r="FV311" s="192" t="s">
        <v>82</v>
      </c>
      <c r="FW311" s="192" t="s">
        <v>82</v>
      </c>
      <c r="FX311" s="192" t="s">
        <v>65</v>
      </c>
      <c r="FY311" s="192" t="s">
        <v>64</v>
      </c>
      <c r="FZ311" s="192" t="s">
        <v>64</v>
      </c>
      <c r="GA311" s="192" t="s">
        <v>64</v>
      </c>
      <c r="GB311" s="192" t="s">
        <v>64</v>
      </c>
      <c r="GC311" s="192" t="s">
        <v>64</v>
      </c>
      <c r="GD311" s="192" t="s">
        <v>64</v>
      </c>
      <c r="GE311" s="192" t="s">
        <v>64</v>
      </c>
      <c r="GF311" s="192" t="s">
        <v>64</v>
      </c>
      <c r="GG311" s="192" t="s">
        <v>64</v>
      </c>
      <c r="GH311" s="192" t="s">
        <v>64</v>
      </c>
      <c r="GI311" s="192" t="s">
        <v>64</v>
      </c>
      <c r="GJ311" s="192" t="s">
        <v>64</v>
      </c>
      <c r="GK311" s="192" t="s">
        <v>65</v>
      </c>
      <c r="GL311" s="192" t="s">
        <v>65</v>
      </c>
      <c r="GM311" s="192" t="s">
        <v>64</v>
      </c>
      <c r="GN311" s="192" t="s">
        <v>82</v>
      </c>
      <c r="GO311" s="192" t="s">
        <v>65</v>
      </c>
      <c r="GP311" s="192" t="s">
        <v>64</v>
      </c>
      <c r="GQ311" s="192" t="s">
        <v>64</v>
      </c>
      <c r="GR311" s="192" t="s">
        <v>65</v>
      </c>
      <c r="GS311" s="192" t="s">
        <v>65</v>
      </c>
      <c r="GT311" s="192" t="s">
        <v>82</v>
      </c>
      <c r="GU311" s="192" t="s">
        <v>64</v>
      </c>
      <c r="GV311" s="192" t="s">
        <v>64</v>
      </c>
      <c r="GW311" s="192" t="s">
        <v>82</v>
      </c>
      <c r="GX311" s="192" t="s">
        <v>82</v>
      </c>
      <c r="GY311" s="192" t="s">
        <v>64</v>
      </c>
      <c r="GZ311" s="192" t="s">
        <v>64</v>
      </c>
      <c r="HA311" s="192" t="s">
        <v>64</v>
      </c>
      <c r="HB311" s="192" t="s">
        <v>64</v>
      </c>
      <c r="HC311" s="192" t="s">
        <v>64</v>
      </c>
      <c r="HD311" s="192" t="s">
        <v>82</v>
      </c>
      <c r="HE311" s="192" t="s">
        <v>82</v>
      </c>
      <c r="HF311" s="192" t="s">
        <v>64</v>
      </c>
      <c r="HG311" s="192" t="s">
        <v>64</v>
      </c>
      <c r="HH311" s="192" t="s">
        <v>65</v>
      </c>
      <c r="HI311" s="192" t="s">
        <v>65</v>
      </c>
      <c r="HJ311" s="192" t="s">
        <v>64</v>
      </c>
      <c r="HK311" s="192" t="s">
        <v>64</v>
      </c>
      <c r="HL311" s="192" t="s">
        <v>65</v>
      </c>
      <c r="HM311" s="192" t="s">
        <v>65</v>
      </c>
      <c r="HN311" s="192" t="s">
        <v>64</v>
      </c>
      <c r="HO311" s="192" t="s">
        <v>82</v>
      </c>
      <c r="HP311" s="192" t="s">
        <v>82</v>
      </c>
      <c r="HQ311" s="192" t="s">
        <v>82</v>
      </c>
      <c r="HR311" s="192" t="s">
        <v>82</v>
      </c>
      <c r="HS311" s="192" t="s">
        <v>65</v>
      </c>
      <c r="HT311" s="192" t="s">
        <v>64</v>
      </c>
      <c r="HU311" s="192" t="s">
        <v>64</v>
      </c>
      <c r="HV311" s="192" t="s">
        <v>64</v>
      </c>
      <c r="HW311" s="192" t="s">
        <v>64</v>
      </c>
      <c r="HX311" s="192" t="s">
        <v>64</v>
      </c>
      <c r="HY311" s="192" t="s">
        <v>65</v>
      </c>
      <c r="HZ311" s="192" t="s">
        <v>65</v>
      </c>
      <c r="IA311" s="192" t="s">
        <v>65</v>
      </c>
      <c r="IB311" s="192" t="s">
        <v>65</v>
      </c>
      <c r="IC311" s="192" t="s">
        <v>65</v>
      </c>
      <c r="ID311" s="192" t="s">
        <v>65</v>
      </c>
      <c r="IE311" s="192" t="s">
        <v>65</v>
      </c>
      <c r="IF311" s="192" t="s">
        <v>65</v>
      </c>
      <c r="IG311" s="192" t="s">
        <v>65</v>
      </c>
      <c r="IH311" s="192" t="s">
        <v>65</v>
      </c>
      <c r="II311" s="192" t="s">
        <v>65</v>
      </c>
      <c r="IJ311" s="192" t="s">
        <v>65</v>
      </c>
      <c r="IK311" s="192" t="s">
        <v>65</v>
      </c>
      <c r="IL311" s="192" t="s">
        <v>65</v>
      </c>
      <c r="IM311" s="192" t="s">
        <v>490</v>
      </c>
      <c r="IN311" s="192" t="s">
        <v>83</v>
      </c>
      <c r="IO311" s="192" t="s">
        <v>490</v>
      </c>
      <c r="IP311" s="192" t="s">
        <v>488</v>
      </c>
      <c r="IQ311" s="192" t="s">
        <v>65</v>
      </c>
      <c r="IR311" s="192" t="s">
        <v>82</v>
      </c>
    </row>
    <row r="312" spans="1:252">
      <c r="A312" s="209" t="str">
        <f t="shared" si="4"/>
        <v>Report</v>
      </c>
      <c r="B312" s="192">
        <v>135561</v>
      </c>
      <c r="C312" s="192">
        <v>3306128</v>
      </c>
      <c r="D312" s="192" t="s">
        <v>1521</v>
      </c>
      <c r="E312" s="192" t="s">
        <v>794</v>
      </c>
      <c r="F312" s="192" t="s">
        <v>532</v>
      </c>
      <c r="G312" s="192" t="s">
        <v>532</v>
      </c>
      <c r="H312" s="192" t="s">
        <v>822</v>
      </c>
      <c r="I312" s="192" t="s">
        <v>1522</v>
      </c>
      <c r="J312" s="192" t="s">
        <v>781</v>
      </c>
      <c r="K312" s="192" t="s">
        <v>781</v>
      </c>
      <c r="L312" s="192" t="s">
        <v>782</v>
      </c>
      <c r="M312" s="192" t="s">
        <v>783</v>
      </c>
      <c r="N312" s="210" t="s">
        <v>784</v>
      </c>
      <c r="O312" s="211">
        <v>10020744</v>
      </c>
      <c r="P312" s="196">
        <v>43067</v>
      </c>
      <c r="Q312" s="196">
        <v>43069</v>
      </c>
      <c r="R312" s="196">
        <v>43125</v>
      </c>
      <c r="S312" s="192" t="s">
        <v>785</v>
      </c>
      <c r="T312" s="192" t="s">
        <v>786</v>
      </c>
      <c r="U312" s="192">
        <v>2</v>
      </c>
      <c r="V312" s="192">
        <v>2</v>
      </c>
      <c r="W312" s="192">
        <v>2</v>
      </c>
      <c r="X312" s="192">
        <v>1</v>
      </c>
      <c r="Y312" s="192">
        <v>2</v>
      </c>
      <c r="Z312" s="192" t="s">
        <v>783</v>
      </c>
      <c r="AA312" s="192" t="s">
        <v>783</v>
      </c>
      <c r="AB312" s="192" t="s">
        <v>489</v>
      </c>
      <c r="AC312" s="192" t="s">
        <v>783</v>
      </c>
      <c r="AD312" s="192" t="s">
        <v>783</v>
      </c>
      <c r="AE312" s="192" t="s">
        <v>783</v>
      </c>
      <c r="AF312" s="192" t="s">
        <v>783</v>
      </c>
      <c r="AG312" s="192" t="s">
        <v>783</v>
      </c>
      <c r="AH312" s="192" t="s">
        <v>783</v>
      </c>
      <c r="AI312" s="192" t="s">
        <v>783</v>
      </c>
      <c r="AJ312" s="192" t="s">
        <v>783</v>
      </c>
      <c r="AK312" s="192" t="s">
        <v>787</v>
      </c>
      <c r="AL312" s="192" t="s">
        <v>64</v>
      </c>
      <c r="AM312" s="192" t="s">
        <v>64</v>
      </c>
      <c r="AN312" s="192" t="s">
        <v>64</v>
      </c>
      <c r="AO312" s="192" t="s">
        <v>64</v>
      </c>
      <c r="AP312" s="192" t="s">
        <v>64</v>
      </c>
      <c r="AQ312" s="192" t="s">
        <v>64</v>
      </c>
      <c r="AR312" s="192" t="s">
        <v>64</v>
      </c>
      <c r="AS312" s="192" t="s">
        <v>64</v>
      </c>
      <c r="AT312" s="192" t="s">
        <v>64</v>
      </c>
      <c r="AU312" s="192" t="s">
        <v>64</v>
      </c>
      <c r="AV312" s="192" t="s">
        <v>64</v>
      </c>
      <c r="AW312" s="192" t="s">
        <v>64</v>
      </c>
      <c r="AX312" s="192" t="s">
        <v>64</v>
      </c>
      <c r="AY312" s="192" t="s">
        <v>64</v>
      </c>
      <c r="AZ312" s="192" t="s">
        <v>64</v>
      </c>
      <c r="BA312" s="192" t="s">
        <v>64</v>
      </c>
      <c r="BB312" s="192" t="s">
        <v>64</v>
      </c>
      <c r="BC312" s="192" t="s">
        <v>64</v>
      </c>
      <c r="BD312" s="192" t="s">
        <v>64</v>
      </c>
      <c r="BE312" s="192" t="s">
        <v>64</v>
      </c>
      <c r="BF312" s="192" t="s">
        <v>64</v>
      </c>
      <c r="BG312" s="192" t="s">
        <v>64</v>
      </c>
      <c r="BH312" s="192" t="s">
        <v>64</v>
      </c>
      <c r="BI312" s="192" t="s">
        <v>64</v>
      </c>
      <c r="BJ312" s="192" t="s">
        <v>64</v>
      </c>
      <c r="BK312" s="192" t="s">
        <v>64</v>
      </c>
      <c r="BL312" s="192" t="s">
        <v>64</v>
      </c>
      <c r="BM312" s="192" t="s">
        <v>64</v>
      </c>
      <c r="BN312" s="192" t="s">
        <v>64</v>
      </c>
      <c r="BO312" s="192" t="s">
        <v>64</v>
      </c>
      <c r="BP312" s="192" t="s">
        <v>64</v>
      </c>
      <c r="BQ312" s="192" t="s">
        <v>64</v>
      </c>
      <c r="BR312" s="192" t="s">
        <v>64</v>
      </c>
      <c r="BS312" s="192" t="s">
        <v>64</v>
      </c>
      <c r="BT312" s="192" t="s">
        <v>64</v>
      </c>
      <c r="BU312" s="192" t="s">
        <v>64</v>
      </c>
      <c r="BV312" s="192" t="s">
        <v>64</v>
      </c>
      <c r="BW312" s="192" t="s">
        <v>64</v>
      </c>
      <c r="BX312" s="192" t="s">
        <v>64</v>
      </c>
      <c r="BY312" s="192" t="s">
        <v>64</v>
      </c>
      <c r="BZ312" s="192" t="s">
        <v>64</v>
      </c>
      <c r="CA312" s="192" t="s">
        <v>64</v>
      </c>
      <c r="CB312" s="192" t="s">
        <v>64</v>
      </c>
      <c r="CC312" s="192" t="s">
        <v>64</v>
      </c>
      <c r="CD312" s="192" t="s">
        <v>64</v>
      </c>
      <c r="CE312" s="192" t="s">
        <v>64</v>
      </c>
      <c r="CF312" s="192" t="s">
        <v>64</v>
      </c>
      <c r="CG312" s="192" t="s">
        <v>64</v>
      </c>
      <c r="CH312" s="192" t="s">
        <v>64</v>
      </c>
      <c r="CI312" s="192" t="s">
        <v>64</v>
      </c>
      <c r="CJ312" s="192" t="s">
        <v>64</v>
      </c>
      <c r="CK312" s="192" t="s">
        <v>64</v>
      </c>
      <c r="CL312" s="192" t="s">
        <v>64</v>
      </c>
      <c r="CM312" s="192" t="s">
        <v>64</v>
      </c>
      <c r="CN312" s="192" t="s">
        <v>64</v>
      </c>
      <c r="CO312" s="192" t="s">
        <v>64</v>
      </c>
      <c r="CP312" s="192" t="s">
        <v>64</v>
      </c>
      <c r="CQ312" s="192" t="s">
        <v>64</v>
      </c>
      <c r="CR312" s="192" t="s">
        <v>83</v>
      </c>
      <c r="CS312" s="192" t="s">
        <v>83</v>
      </c>
      <c r="CT312" s="192" t="s">
        <v>83</v>
      </c>
      <c r="CU312" s="192" t="s">
        <v>64</v>
      </c>
      <c r="CV312" s="192" t="s">
        <v>64</v>
      </c>
      <c r="CW312" s="192" t="s">
        <v>64</v>
      </c>
      <c r="CX312" s="192" t="s">
        <v>64</v>
      </c>
      <c r="CY312" s="192" t="s">
        <v>64</v>
      </c>
      <c r="CZ312" s="192" t="s">
        <v>64</v>
      </c>
      <c r="DA312" s="192" t="s">
        <v>64</v>
      </c>
      <c r="DB312" s="192" t="s">
        <v>64</v>
      </c>
      <c r="DC312" s="192" t="s">
        <v>64</v>
      </c>
      <c r="DD312" s="192" t="s">
        <v>64</v>
      </c>
      <c r="DE312" s="192" t="s">
        <v>64</v>
      </c>
      <c r="DF312" s="192" t="s">
        <v>64</v>
      </c>
      <c r="DG312" s="192" t="s">
        <v>64</v>
      </c>
      <c r="DH312" s="192" t="s">
        <v>64</v>
      </c>
      <c r="DI312" s="192" t="s">
        <v>64</v>
      </c>
      <c r="DJ312" s="192" t="s">
        <v>64</v>
      </c>
      <c r="DK312" s="192" t="s">
        <v>64</v>
      </c>
      <c r="DL312" s="192" t="s">
        <v>64</v>
      </c>
      <c r="DM312" s="192" t="s">
        <v>64</v>
      </c>
      <c r="DN312" s="192" t="s">
        <v>64</v>
      </c>
      <c r="DO312" s="192" t="s">
        <v>64</v>
      </c>
      <c r="DP312" s="192" t="s">
        <v>64</v>
      </c>
      <c r="DQ312" s="192" t="s">
        <v>64</v>
      </c>
      <c r="DR312" s="192" t="s">
        <v>64</v>
      </c>
      <c r="DS312" s="192" t="s">
        <v>64</v>
      </c>
      <c r="DT312" s="192" t="s">
        <v>64</v>
      </c>
      <c r="DU312" s="192" t="s">
        <v>64</v>
      </c>
      <c r="DV312" s="192" t="s">
        <v>64</v>
      </c>
      <c r="DW312" s="192" t="s">
        <v>64</v>
      </c>
      <c r="DX312" s="192" t="s">
        <v>64</v>
      </c>
      <c r="DY312" s="192" t="s">
        <v>64</v>
      </c>
      <c r="DZ312" s="192" t="s">
        <v>64</v>
      </c>
      <c r="EA312" s="192" t="s">
        <v>64</v>
      </c>
      <c r="EB312" s="192" t="s">
        <v>64</v>
      </c>
      <c r="EC312" s="192" t="s">
        <v>64</v>
      </c>
      <c r="ED312" s="192" t="s">
        <v>64</v>
      </c>
      <c r="EE312" s="192" t="s">
        <v>64</v>
      </c>
      <c r="EF312" s="192" t="s">
        <v>83</v>
      </c>
      <c r="EG312" s="192" t="s">
        <v>64</v>
      </c>
      <c r="EH312" s="192" t="s">
        <v>64</v>
      </c>
      <c r="EI312" s="192" t="s">
        <v>64</v>
      </c>
      <c r="EJ312" s="192" t="s">
        <v>64</v>
      </c>
      <c r="EK312" s="192" t="s">
        <v>64</v>
      </c>
      <c r="EL312" s="192" t="s">
        <v>64</v>
      </c>
      <c r="EM312" s="192" t="s">
        <v>64</v>
      </c>
      <c r="EN312" s="192" t="s">
        <v>64</v>
      </c>
      <c r="EO312" s="192" t="s">
        <v>64</v>
      </c>
      <c r="EP312" s="192" t="s">
        <v>64</v>
      </c>
      <c r="EQ312" s="192" t="s">
        <v>64</v>
      </c>
      <c r="ER312" s="192" t="s">
        <v>64</v>
      </c>
      <c r="ES312" s="192" t="s">
        <v>64</v>
      </c>
      <c r="ET312" s="192" t="s">
        <v>64</v>
      </c>
      <c r="EU312" s="192" t="s">
        <v>64</v>
      </c>
      <c r="EV312" s="192" t="s">
        <v>64</v>
      </c>
      <c r="EW312" s="192" t="s">
        <v>64</v>
      </c>
      <c r="EX312" s="192" t="s">
        <v>64</v>
      </c>
      <c r="EY312" s="192" t="s">
        <v>64</v>
      </c>
      <c r="EZ312" s="192" t="s">
        <v>64</v>
      </c>
      <c r="FA312" s="192" t="s">
        <v>64</v>
      </c>
      <c r="FB312" s="192" t="s">
        <v>64</v>
      </c>
      <c r="FC312" s="192" t="s">
        <v>64</v>
      </c>
      <c r="FD312" s="192" t="s">
        <v>64</v>
      </c>
      <c r="FE312" s="192" t="s">
        <v>64</v>
      </c>
      <c r="FF312" s="192" t="s">
        <v>64</v>
      </c>
      <c r="FG312" s="192" t="s">
        <v>64</v>
      </c>
      <c r="FH312" s="192" t="s">
        <v>64</v>
      </c>
      <c r="FI312" s="192" t="s">
        <v>64</v>
      </c>
      <c r="FJ312" s="192" t="s">
        <v>64</v>
      </c>
      <c r="FK312" s="192" t="s">
        <v>64</v>
      </c>
      <c r="FL312" s="192" t="s">
        <v>64</v>
      </c>
      <c r="FM312" s="192" t="s">
        <v>64</v>
      </c>
      <c r="FN312" s="192" t="s">
        <v>64</v>
      </c>
      <c r="FO312" s="192" t="s">
        <v>64</v>
      </c>
      <c r="FP312" s="192" t="s">
        <v>64</v>
      </c>
      <c r="FQ312" s="192" t="s">
        <v>64</v>
      </c>
      <c r="FR312" s="192" t="s">
        <v>64</v>
      </c>
      <c r="FS312" s="192" t="s">
        <v>64</v>
      </c>
      <c r="FT312" s="192" t="s">
        <v>64</v>
      </c>
      <c r="FU312" s="192" t="s">
        <v>64</v>
      </c>
      <c r="FV312" s="192" t="s">
        <v>83</v>
      </c>
      <c r="FW312" s="192" t="s">
        <v>64</v>
      </c>
      <c r="FX312" s="192" t="s">
        <v>64</v>
      </c>
      <c r="FY312" s="192" t="s">
        <v>64</v>
      </c>
      <c r="FZ312" s="192" t="s">
        <v>64</v>
      </c>
      <c r="GA312" s="192" t="s">
        <v>64</v>
      </c>
      <c r="GB312" s="192" t="s">
        <v>64</v>
      </c>
      <c r="GC312" s="192" t="s">
        <v>64</v>
      </c>
      <c r="GD312" s="192" t="s">
        <v>64</v>
      </c>
      <c r="GE312" s="192" t="s">
        <v>64</v>
      </c>
      <c r="GF312" s="192" t="s">
        <v>64</v>
      </c>
      <c r="GG312" s="192" t="s">
        <v>64</v>
      </c>
      <c r="GH312" s="192" t="s">
        <v>64</v>
      </c>
      <c r="GI312" s="192" t="s">
        <v>64</v>
      </c>
      <c r="GJ312" s="192" t="s">
        <v>64</v>
      </c>
      <c r="GK312" s="192" t="s">
        <v>64</v>
      </c>
      <c r="GL312" s="192" t="s">
        <v>64</v>
      </c>
      <c r="GM312" s="192" t="s">
        <v>64</v>
      </c>
      <c r="GN312" s="192" t="s">
        <v>83</v>
      </c>
      <c r="GO312" s="192" t="s">
        <v>64</v>
      </c>
      <c r="GP312" s="192" t="s">
        <v>64</v>
      </c>
      <c r="GQ312" s="192" t="s">
        <v>64</v>
      </c>
      <c r="GR312" s="192" t="s">
        <v>64</v>
      </c>
      <c r="GS312" s="192" t="s">
        <v>64</v>
      </c>
      <c r="GT312" s="192" t="s">
        <v>83</v>
      </c>
      <c r="GU312" s="192" t="s">
        <v>64</v>
      </c>
      <c r="GV312" s="192" t="s">
        <v>64</v>
      </c>
      <c r="GW312" s="192" t="s">
        <v>64</v>
      </c>
      <c r="GX312" s="192" t="s">
        <v>64</v>
      </c>
      <c r="GY312" s="192" t="s">
        <v>64</v>
      </c>
      <c r="GZ312" s="192" t="s">
        <v>64</v>
      </c>
      <c r="HA312" s="192" t="s">
        <v>64</v>
      </c>
      <c r="HB312" s="192" t="s">
        <v>64</v>
      </c>
      <c r="HC312" s="192" t="s">
        <v>64</v>
      </c>
      <c r="HD312" s="192" t="s">
        <v>83</v>
      </c>
      <c r="HE312" s="192" t="s">
        <v>83</v>
      </c>
      <c r="HF312" s="192" t="s">
        <v>64</v>
      </c>
      <c r="HG312" s="192" t="s">
        <v>64</v>
      </c>
      <c r="HH312" s="192" t="s">
        <v>64</v>
      </c>
      <c r="HI312" s="192" t="s">
        <v>64</v>
      </c>
      <c r="HJ312" s="192" t="s">
        <v>64</v>
      </c>
      <c r="HK312" s="192" t="s">
        <v>64</v>
      </c>
      <c r="HL312" s="192" t="s">
        <v>64</v>
      </c>
      <c r="HM312" s="192" t="s">
        <v>64</v>
      </c>
      <c r="HN312" s="192" t="s">
        <v>64</v>
      </c>
      <c r="HO312" s="192" t="s">
        <v>64</v>
      </c>
      <c r="HP312" s="192" t="s">
        <v>64</v>
      </c>
      <c r="HQ312" s="192" t="s">
        <v>64</v>
      </c>
      <c r="HR312" s="192" t="s">
        <v>64</v>
      </c>
      <c r="HS312" s="192" t="s">
        <v>64</v>
      </c>
      <c r="HT312" s="192" t="s">
        <v>64</v>
      </c>
      <c r="HU312" s="192" t="s">
        <v>64</v>
      </c>
      <c r="HV312" s="192" t="s">
        <v>64</v>
      </c>
      <c r="HW312" s="192" t="s">
        <v>64</v>
      </c>
      <c r="HX312" s="192" t="s">
        <v>64</v>
      </c>
      <c r="HY312" s="192" t="s">
        <v>64</v>
      </c>
      <c r="HZ312" s="192" t="s">
        <v>64</v>
      </c>
      <c r="IA312" s="192" t="s">
        <v>64</v>
      </c>
      <c r="IB312" s="192" t="s">
        <v>64</v>
      </c>
      <c r="IC312" s="192" t="s">
        <v>64</v>
      </c>
      <c r="ID312" s="192" t="s">
        <v>64</v>
      </c>
      <c r="IE312" s="192" t="s">
        <v>64</v>
      </c>
      <c r="IF312" s="192" t="s">
        <v>64</v>
      </c>
      <c r="IG312" s="192" t="s">
        <v>64</v>
      </c>
      <c r="IH312" s="192" t="s">
        <v>64</v>
      </c>
      <c r="II312" s="192" t="s">
        <v>64</v>
      </c>
      <c r="IJ312" s="192" t="s">
        <v>64</v>
      </c>
      <c r="IK312" s="192" t="s">
        <v>64</v>
      </c>
      <c r="IL312" s="192" t="s">
        <v>64</v>
      </c>
      <c r="IM312" s="192" t="s">
        <v>490</v>
      </c>
      <c r="IN312" s="192" t="s">
        <v>797</v>
      </c>
      <c r="IO312" s="192" t="s">
        <v>489</v>
      </c>
      <c r="IP312" s="192" t="s">
        <v>487</v>
      </c>
      <c r="IQ312" s="192" t="s">
        <v>783</v>
      </c>
      <c r="IR312" s="192" t="s">
        <v>783</v>
      </c>
    </row>
    <row r="313" spans="1:252">
      <c r="A313" s="209" t="str">
        <f t="shared" si="4"/>
        <v>Report</v>
      </c>
      <c r="B313" s="192">
        <v>140226</v>
      </c>
      <c r="C313" s="192">
        <v>2036002</v>
      </c>
      <c r="D313" s="192" t="s">
        <v>1523</v>
      </c>
      <c r="E313" s="192" t="s">
        <v>794</v>
      </c>
      <c r="F313" s="192" t="s">
        <v>534</v>
      </c>
      <c r="G313" s="192" t="s">
        <v>534</v>
      </c>
      <c r="H313" s="192" t="s">
        <v>845</v>
      </c>
      <c r="I313" s="192" t="s">
        <v>1524</v>
      </c>
      <c r="J313" s="192" t="s">
        <v>781</v>
      </c>
      <c r="K313" s="192" t="s">
        <v>781</v>
      </c>
      <c r="L313" s="192" t="s">
        <v>782</v>
      </c>
      <c r="M313" s="192" t="s">
        <v>783</v>
      </c>
      <c r="N313" s="210" t="s">
        <v>784</v>
      </c>
      <c r="O313" s="211">
        <v>10035813</v>
      </c>
      <c r="P313" s="196">
        <v>43172</v>
      </c>
      <c r="Q313" s="196">
        <v>43174</v>
      </c>
      <c r="R313" s="196">
        <v>43213</v>
      </c>
      <c r="S313" s="192" t="s">
        <v>785</v>
      </c>
      <c r="T313" s="192" t="s">
        <v>786</v>
      </c>
      <c r="U313" s="192">
        <v>2</v>
      </c>
      <c r="V313" s="192">
        <v>2</v>
      </c>
      <c r="W313" s="192">
        <v>2</v>
      </c>
      <c r="X313" s="192">
        <v>2</v>
      </c>
      <c r="Y313" s="192">
        <v>2</v>
      </c>
      <c r="Z313" s="192" t="s">
        <v>783</v>
      </c>
      <c r="AA313" s="192" t="s">
        <v>783</v>
      </c>
      <c r="AB313" s="192" t="s">
        <v>489</v>
      </c>
      <c r="AC313" s="192" t="s">
        <v>487</v>
      </c>
      <c r="AD313" s="192" t="s">
        <v>783</v>
      </c>
      <c r="AE313" s="192" t="s">
        <v>783</v>
      </c>
      <c r="AF313" s="192" t="s">
        <v>783</v>
      </c>
      <c r="AG313" s="192" t="s">
        <v>783</v>
      </c>
      <c r="AH313" s="192" t="s">
        <v>783</v>
      </c>
      <c r="AI313" s="192" t="s">
        <v>783</v>
      </c>
      <c r="AJ313" s="192" t="s">
        <v>783</v>
      </c>
      <c r="AK313" s="192" t="s">
        <v>787</v>
      </c>
      <c r="AL313" s="192" t="s">
        <v>64</v>
      </c>
      <c r="AM313" s="192" t="s">
        <v>64</v>
      </c>
      <c r="AN313" s="192" t="s">
        <v>64</v>
      </c>
      <c r="AO313" s="192" t="s">
        <v>64</v>
      </c>
      <c r="AP313" s="192" t="s">
        <v>64</v>
      </c>
      <c r="AQ313" s="192" t="s">
        <v>64</v>
      </c>
      <c r="AR313" s="192" t="s">
        <v>64</v>
      </c>
      <c r="AS313" s="192" t="s">
        <v>64</v>
      </c>
      <c r="AT313" s="192" t="s">
        <v>64</v>
      </c>
      <c r="AU313" s="192" t="s">
        <v>64</v>
      </c>
      <c r="AV313" s="192" t="s">
        <v>64</v>
      </c>
      <c r="AW313" s="192" t="s">
        <v>64</v>
      </c>
      <c r="AX313" s="192" t="s">
        <v>64</v>
      </c>
      <c r="AY313" s="192" t="s">
        <v>64</v>
      </c>
      <c r="AZ313" s="192" t="s">
        <v>64</v>
      </c>
      <c r="BA313" s="192" t="s">
        <v>64</v>
      </c>
      <c r="BB313" s="192" t="s">
        <v>64</v>
      </c>
      <c r="BC313" s="192" t="s">
        <v>64</v>
      </c>
      <c r="BD313" s="192" t="s">
        <v>64</v>
      </c>
      <c r="BE313" s="192" t="s">
        <v>64</v>
      </c>
      <c r="BF313" s="192" t="s">
        <v>64</v>
      </c>
      <c r="BG313" s="192" t="s">
        <v>64</v>
      </c>
      <c r="BH313" s="192" t="s">
        <v>64</v>
      </c>
      <c r="BI313" s="192" t="s">
        <v>64</v>
      </c>
      <c r="BJ313" s="192" t="s">
        <v>82</v>
      </c>
      <c r="BK313" s="192" t="s">
        <v>82</v>
      </c>
      <c r="BL313" s="192" t="s">
        <v>64</v>
      </c>
      <c r="BM313" s="192" t="s">
        <v>64</v>
      </c>
      <c r="BN313" s="192" t="s">
        <v>64</v>
      </c>
      <c r="BO313" s="192" t="s">
        <v>64</v>
      </c>
      <c r="BP313" s="192" t="s">
        <v>64</v>
      </c>
      <c r="BQ313" s="192" t="s">
        <v>64</v>
      </c>
      <c r="BR313" s="192" t="s">
        <v>64</v>
      </c>
      <c r="BS313" s="192" t="s">
        <v>64</v>
      </c>
      <c r="BT313" s="192" t="s">
        <v>64</v>
      </c>
      <c r="BU313" s="192" t="s">
        <v>64</v>
      </c>
      <c r="BV313" s="192" t="s">
        <v>64</v>
      </c>
      <c r="BW313" s="192" t="s">
        <v>64</v>
      </c>
      <c r="BX313" s="192" t="s">
        <v>64</v>
      </c>
      <c r="BY313" s="192" t="s">
        <v>64</v>
      </c>
      <c r="BZ313" s="192" t="s">
        <v>64</v>
      </c>
      <c r="CA313" s="192" t="s">
        <v>64</v>
      </c>
      <c r="CB313" s="192" t="s">
        <v>64</v>
      </c>
      <c r="CC313" s="192" t="s">
        <v>64</v>
      </c>
      <c r="CD313" s="192" t="s">
        <v>64</v>
      </c>
      <c r="CE313" s="192" t="s">
        <v>64</v>
      </c>
      <c r="CF313" s="192" t="s">
        <v>64</v>
      </c>
      <c r="CG313" s="192" t="s">
        <v>64</v>
      </c>
      <c r="CH313" s="192" t="s">
        <v>64</v>
      </c>
      <c r="CI313" s="192" t="s">
        <v>64</v>
      </c>
      <c r="CJ313" s="192" t="s">
        <v>64</v>
      </c>
      <c r="CK313" s="192" t="s">
        <v>64</v>
      </c>
      <c r="CL313" s="192" t="s">
        <v>64</v>
      </c>
      <c r="CM313" s="192" t="s">
        <v>64</v>
      </c>
      <c r="CN313" s="192" t="s">
        <v>64</v>
      </c>
      <c r="CO313" s="192" t="s">
        <v>64</v>
      </c>
      <c r="CP313" s="192" t="s">
        <v>64</v>
      </c>
      <c r="CQ313" s="192" t="s">
        <v>64</v>
      </c>
      <c r="CR313" s="192" t="s">
        <v>82</v>
      </c>
      <c r="CS313" s="192" t="s">
        <v>82</v>
      </c>
      <c r="CT313" s="192" t="s">
        <v>82</v>
      </c>
      <c r="CU313" s="192" t="s">
        <v>64</v>
      </c>
      <c r="CV313" s="192" t="s">
        <v>64</v>
      </c>
      <c r="CW313" s="192" t="s">
        <v>64</v>
      </c>
      <c r="CX313" s="192" t="s">
        <v>64</v>
      </c>
      <c r="CY313" s="192" t="s">
        <v>64</v>
      </c>
      <c r="CZ313" s="192" t="s">
        <v>64</v>
      </c>
      <c r="DA313" s="192" t="s">
        <v>64</v>
      </c>
      <c r="DB313" s="192" t="s">
        <v>64</v>
      </c>
      <c r="DC313" s="192" t="s">
        <v>64</v>
      </c>
      <c r="DD313" s="192" t="s">
        <v>64</v>
      </c>
      <c r="DE313" s="192" t="s">
        <v>64</v>
      </c>
      <c r="DF313" s="192" t="s">
        <v>64</v>
      </c>
      <c r="DG313" s="192" t="s">
        <v>64</v>
      </c>
      <c r="DH313" s="192" t="s">
        <v>64</v>
      </c>
      <c r="DI313" s="192" t="s">
        <v>64</v>
      </c>
      <c r="DJ313" s="192" t="s">
        <v>64</v>
      </c>
      <c r="DK313" s="192" t="s">
        <v>64</v>
      </c>
      <c r="DL313" s="192" t="s">
        <v>64</v>
      </c>
      <c r="DM313" s="192" t="s">
        <v>64</v>
      </c>
      <c r="DN313" s="192" t="s">
        <v>64</v>
      </c>
      <c r="DO313" s="192" t="s">
        <v>64</v>
      </c>
      <c r="DP313" s="192" t="s">
        <v>64</v>
      </c>
      <c r="DQ313" s="192" t="s">
        <v>64</v>
      </c>
      <c r="DR313" s="192" t="s">
        <v>64</v>
      </c>
      <c r="DS313" s="192" t="s">
        <v>64</v>
      </c>
      <c r="DT313" s="192" t="s">
        <v>64</v>
      </c>
      <c r="DU313" s="192" t="s">
        <v>64</v>
      </c>
      <c r="DV313" s="192" t="s">
        <v>64</v>
      </c>
      <c r="DW313" s="192" t="s">
        <v>64</v>
      </c>
      <c r="DX313" s="192" t="s">
        <v>64</v>
      </c>
      <c r="DY313" s="192" t="s">
        <v>64</v>
      </c>
      <c r="DZ313" s="192" t="s">
        <v>64</v>
      </c>
      <c r="EA313" s="192" t="s">
        <v>64</v>
      </c>
      <c r="EB313" s="192" t="s">
        <v>64</v>
      </c>
      <c r="EC313" s="192" t="s">
        <v>64</v>
      </c>
      <c r="ED313" s="192" t="s">
        <v>64</v>
      </c>
      <c r="EE313" s="192" t="s">
        <v>64</v>
      </c>
      <c r="EF313" s="192" t="s">
        <v>64</v>
      </c>
      <c r="EG313" s="192" t="s">
        <v>64</v>
      </c>
      <c r="EH313" s="192" t="s">
        <v>82</v>
      </c>
      <c r="EI313" s="192" t="s">
        <v>82</v>
      </c>
      <c r="EJ313" s="192" t="s">
        <v>82</v>
      </c>
      <c r="EK313" s="192" t="s">
        <v>82</v>
      </c>
      <c r="EL313" s="192" t="s">
        <v>82</v>
      </c>
      <c r="EM313" s="192" t="s">
        <v>82</v>
      </c>
      <c r="EN313" s="192" t="s">
        <v>82</v>
      </c>
      <c r="EO313" s="192" t="s">
        <v>82</v>
      </c>
      <c r="EP313" s="192" t="s">
        <v>64</v>
      </c>
      <c r="EQ313" s="192" t="s">
        <v>64</v>
      </c>
      <c r="ER313" s="192" t="s">
        <v>64</v>
      </c>
      <c r="ES313" s="192" t="s">
        <v>64</v>
      </c>
      <c r="ET313" s="192" t="s">
        <v>64</v>
      </c>
      <c r="EU313" s="192" t="s">
        <v>64</v>
      </c>
      <c r="EV313" s="192" t="s">
        <v>64</v>
      </c>
      <c r="EW313" s="192" t="s">
        <v>64</v>
      </c>
      <c r="EX313" s="192" t="s">
        <v>64</v>
      </c>
      <c r="EY313" s="192" t="s">
        <v>64</v>
      </c>
      <c r="EZ313" s="192" t="s">
        <v>64</v>
      </c>
      <c r="FA313" s="192" t="s">
        <v>64</v>
      </c>
      <c r="FB313" s="192" t="s">
        <v>64</v>
      </c>
      <c r="FC313" s="192" t="s">
        <v>64</v>
      </c>
      <c r="FD313" s="192" t="s">
        <v>64</v>
      </c>
      <c r="FE313" s="192" t="s">
        <v>64</v>
      </c>
      <c r="FF313" s="192" t="s">
        <v>64</v>
      </c>
      <c r="FG313" s="192" t="s">
        <v>64</v>
      </c>
      <c r="FH313" s="192" t="s">
        <v>64</v>
      </c>
      <c r="FI313" s="192" t="s">
        <v>64</v>
      </c>
      <c r="FJ313" s="192" t="s">
        <v>64</v>
      </c>
      <c r="FK313" s="192" t="s">
        <v>82</v>
      </c>
      <c r="FL313" s="192" t="s">
        <v>82</v>
      </c>
      <c r="FM313" s="192" t="s">
        <v>83</v>
      </c>
      <c r="FN313" s="192" t="s">
        <v>82</v>
      </c>
      <c r="FO313" s="192" t="s">
        <v>64</v>
      </c>
      <c r="FP313" s="192" t="s">
        <v>64</v>
      </c>
      <c r="FQ313" s="192" t="s">
        <v>64</v>
      </c>
      <c r="FR313" s="192" t="s">
        <v>64</v>
      </c>
      <c r="FS313" s="192" t="s">
        <v>64</v>
      </c>
      <c r="FT313" s="192" t="s">
        <v>64</v>
      </c>
      <c r="FU313" s="192" t="s">
        <v>64</v>
      </c>
      <c r="FV313" s="192" t="s">
        <v>82</v>
      </c>
      <c r="FW313" s="192" t="s">
        <v>64</v>
      </c>
      <c r="FX313" s="192" t="s">
        <v>64</v>
      </c>
      <c r="FY313" s="192" t="s">
        <v>64</v>
      </c>
      <c r="FZ313" s="192" t="s">
        <v>64</v>
      </c>
      <c r="GA313" s="192" t="s">
        <v>64</v>
      </c>
      <c r="GB313" s="192" t="s">
        <v>64</v>
      </c>
      <c r="GC313" s="192" t="s">
        <v>64</v>
      </c>
      <c r="GD313" s="192" t="s">
        <v>64</v>
      </c>
      <c r="GE313" s="192" t="s">
        <v>64</v>
      </c>
      <c r="GF313" s="192" t="s">
        <v>64</v>
      </c>
      <c r="GG313" s="192" t="s">
        <v>64</v>
      </c>
      <c r="GH313" s="192" t="s">
        <v>64</v>
      </c>
      <c r="GI313" s="192" t="s">
        <v>64</v>
      </c>
      <c r="GJ313" s="192" t="s">
        <v>64</v>
      </c>
      <c r="GK313" s="192" t="s">
        <v>64</v>
      </c>
      <c r="GL313" s="192" t="s">
        <v>64</v>
      </c>
      <c r="GM313" s="192" t="s">
        <v>64</v>
      </c>
      <c r="GN313" s="192" t="s">
        <v>82</v>
      </c>
      <c r="GO313" s="192" t="s">
        <v>64</v>
      </c>
      <c r="GP313" s="192" t="s">
        <v>64</v>
      </c>
      <c r="GQ313" s="192" t="s">
        <v>64</v>
      </c>
      <c r="GR313" s="192" t="s">
        <v>64</v>
      </c>
      <c r="GS313" s="192" t="s">
        <v>64</v>
      </c>
      <c r="GT313" s="192" t="s">
        <v>64</v>
      </c>
      <c r="GU313" s="192" t="s">
        <v>64</v>
      </c>
      <c r="GV313" s="192" t="s">
        <v>64</v>
      </c>
      <c r="GW313" s="192" t="s">
        <v>64</v>
      </c>
      <c r="GX313" s="192" t="s">
        <v>64</v>
      </c>
      <c r="GY313" s="192" t="s">
        <v>64</v>
      </c>
      <c r="GZ313" s="192" t="s">
        <v>64</v>
      </c>
      <c r="HA313" s="192" t="s">
        <v>64</v>
      </c>
      <c r="HB313" s="192" t="s">
        <v>64</v>
      </c>
      <c r="HC313" s="192" t="s">
        <v>64</v>
      </c>
      <c r="HD313" s="192" t="s">
        <v>82</v>
      </c>
      <c r="HE313" s="192" t="s">
        <v>64</v>
      </c>
      <c r="HF313" s="192" t="s">
        <v>64</v>
      </c>
      <c r="HG313" s="192" t="s">
        <v>64</v>
      </c>
      <c r="HH313" s="192" t="s">
        <v>64</v>
      </c>
      <c r="HI313" s="192" t="s">
        <v>64</v>
      </c>
      <c r="HJ313" s="192" t="s">
        <v>64</v>
      </c>
      <c r="HK313" s="192" t="s">
        <v>64</v>
      </c>
      <c r="HL313" s="192" t="s">
        <v>64</v>
      </c>
      <c r="HM313" s="192" t="s">
        <v>64</v>
      </c>
      <c r="HN313" s="192" t="s">
        <v>64</v>
      </c>
      <c r="HO313" s="192" t="s">
        <v>64</v>
      </c>
      <c r="HP313" s="192" t="s">
        <v>82</v>
      </c>
      <c r="HQ313" s="192" t="s">
        <v>82</v>
      </c>
      <c r="HR313" s="192" t="s">
        <v>82</v>
      </c>
      <c r="HS313" s="192" t="s">
        <v>64</v>
      </c>
      <c r="HT313" s="192" t="s">
        <v>64</v>
      </c>
      <c r="HU313" s="192" t="s">
        <v>64</v>
      </c>
      <c r="HV313" s="192" t="s">
        <v>64</v>
      </c>
      <c r="HW313" s="192" t="s">
        <v>64</v>
      </c>
      <c r="HX313" s="192" t="s">
        <v>64</v>
      </c>
      <c r="HY313" s="192" t="s">
        <v>64</v>
      </c>
      <c r="HZ313" s="192" t="s">
        <v>64</v>
      </c>
      <c r="IA313" s="192" t="s">
        <v>64</v>
      </c>
      <c r="IB313" s="192" t="s">
        <v>64</v>
      </c>
      <c r="IC313" s="192" t="s">
        <v>64</v>
      </c>
      <c r="ID313" s="192" t="s">
        <v>64</v>
      </c>
      <c r="IE313" s="192" t="s">
        <v>64</v>
      </c>
      <c r="IF313" s="192" t="s">
        <v>64</v>
      </c>
      <c r="IG313" s="192" t="s">
        <v>64</v>
      </c>
      <c r="IH313" s="192" t="s">
        <v>64</v>
      </c>
      <c r="II313" s="192" t="s">
        <v>64</v>
      </c>
      <c r="IJ313" s="192" t="s">
        <v>64</v>
      </c>
      <c r="IK313" s="192" t="s">
        <v>64</v>
      </c>
      <c r="IL313" s="192" t="s">
        <v>64</v>
      </c>
      <c r="IM313" s="192" t="s">
        <v>490</v>
      </c>
      <c r="IN313" s="192" t="s">
        <v>83</v>
      </c>
      <c r="IO313" s="192" t="s">
        <v>489</v>
      </c>
      <c r="IP313" s="192" t="s">
        <v>487</v>
      </c>
      <c r="IQ313" s="192" t="s">
        <v>82</v>
      </c>
      <c r="IR313" s="192" t="s">
        <v>82</v>
      </c>
    </row>
    <row r="314" spans="1:252">
      <c r="A314" s="209" t="str">
        <f t="shared" si="4"/>
        <v>Report</v>
      </c>
      <c r="B314" s="192">
        <v>135422</v>
      </c>
      <c r="C314" s="192">
        <v>3306121</v>
      </c>
      <c r="D314" s="192" t="s">
        <v>1525</v>
      </c>
      <c r="E314" s="192" t="s">
        <v>794</v>
      </c>
      <c r="F314" s="192" t="s">
        <v>532</v>
      </c>
      <c r="G314" s="192" t="s">
        <v>532</v>
      </c>
      <c r="H314" s="192" t="s">
        <v>822</v>
      </c>
      <c r="I314" s="192" t="s">
        <v>1526</v>
      </c>
      <c r="J314" s="192" t="s">
        <v>781</v>
      </c>
      <c r="K314" s="192" t="s">
        <v>781</v>
      </c>
      <c r="L314" s="192" t="s">
        <v>782</v>
      </c>
      <c r="M314" s="192" t="s">
        <v>783</v>
      </c>
      <c r="N314" s="210" t="s">
        <v>784</v>
      </c>
      <c r="O314" s="211">
        <v>10020740</v>
      </c>
      <c r="P314" s="196">
        <v>43060</v>
      </c>
      <c r="Q314" s="196">
        <v>43062</v>
      </c>
      <c r="R314" s="196">
        <v>43084</v>
      </c>
      <c r="S314" s="192" t="s">
        <v>785</v>
      </c>
      <c r="T314" s="192" t="s">
        <v>786</v>
      </c>
      <c r="U314" s="192">
        <v>2</v>
      </c>
      <c r="V314" s="192">
        <v>2</v>
      </c>
      <c r="W314" s="192">
        <v>2</v>
      </c>
      <c r="X314" s="192">
        <v>2</v>
      </c>
      <c r="Y314" s="192">
        <v>2</v>
      </c>
      <c r="Z314" s="192" t="s">
        <v>783</v>
      </c>
      <c r="AA314" s="192" t="s">
        <v>783</v>
      </c>
      <c r="AB314" s="192" t="s">
        <v>489</v>
      </c>
      <c r="AC314" s="192" t="s">
        <v>783</v>
      </c>
      <c r="AD314" s="192" t="s">
        <v>783</v>
      </c>
      <c r="AE314" s="192" t="s">
        <v>783</v>
      </c>
      <c r="AF314" s="192" t="s">
        <v>783</v>
      </c>
      <c r="AG314" s="192" t="s">
        <v>783</v>
      </c>
      <c r="AH314" s="192" t="s">
        <v>783</v>
      </c>
      <c r="AI314" s="192" t="s">
        <v>783</v>
      </c>
      <c r="AJ314" s="192" t="s">
        <v>783</v>
      </c>
      <c r="AK314" s="192" t="s">
        <v>787</v>
      </c>
      <c r="AL314" s="192" t="s">
        <v>64</v>
      </c>
      <c r="AM314" s="192" t="s">
        <v>64</v>
      </c>
      <c r="AN314" s="192" t="s">
        <v>64</v>
      </c>
      <c r="AO314" s="192" t="s">
        <v>64</v>
      </c>
      <c r="AP314" s="192" t="s">
        <v>64</v>
      </c>
      <c r="AQ314" s="192" t="s">
        <v>64</v>
      </c>
      <c r="AR314" s="192" t="s">
        <v>64</v>
      </c>
      <c r="AS314" s="192" t="s">
        <v>64</v>
      </c>
      <c r="AT314" s="192" t="s">
        <v>64</v>
      </c>
      <c r="AU314" s="192" t="s">
        <v>64</v>
      </c>
      <c r="AV314" s="192" t="s">
        <v>64</v>
      </c>
      <c r="AW314" s="192" t="s">
        <v>64</v>
      </c>
      <c r="AX314" s="192" t="s">
        <v>64</v>
      </c>
      <c r="AY314" s="192" t="s">
        <v>64</v>
      </c>
      <c r="AZ314" s="192" t="s">
        <v>64</v>
      </c>
      <c r="BA314" s="192" t="s">
        <v>64</v>
      </c>
      <c r="BB314" s="192" t="s">
        <v>64</v>
      </c>
      <c r="BC314" s="192" t="s">
        <v>64</v>
      </c>
      <c r="BD314" s="192" t="s">
        <v>64</v>
      </c>
      <c r="BE314" s="192" t="s">
        <v>64</v>
      </c>
      <c r="BF314" s="192" t="s">
        <v>64</v>
      </c>
      <c r="BG314" s="192" t="s">
        <v>64</v>
      </c>
      <c r="BH314" s="192" t="s">
        <v>64</v>
      </c>
      <c r="BI314" s="192" t="s">
        <v>64</v>
      </c>
      <c r="BJ314" s="192" t="s">
        <v>64</v>
      </c>
      <c r="BK314" s="192" t="s">
        <v>64</v>
      </c>
      <c r="BL314" s="192" t="s">
        <v>64</v>
      </c>
      <c r="BM314" s="192" t="s">
        <v>64</v>
      </c>
      <c r="BN314" s="192" t="s">
        <v>64</v>
      </c>
      <c r="BO314" s="192" t="s">
        <v>64</v>
      </c>
      <c r="BP314" s="192" t="s">
        <v>64</v>
      </c>
      <c r="BQ314" s="192" t="s">
        <v>64</v>
      </c>
      <c r="BR314" s="192" t="s">
        <v>64</v>
      </c>
      <c r="BS314" s="192" t="s">
        <v>64</v>
      </c>
      <c r="BT314" s="192" t="s">
        <v>64</v>
      </c>
      <c r="BU314" s="192" t="s">
        <v>64</v>
      </c>
      <c r="BV314" s="192" t="s">
        <v>64</v>
      </c>
      <c r="BW314" s="192" t="s">
        <v>64</v>
      </c>
      <c r="BX314" s="192" t="s">
        <v>64</v>
      </c>
      <c r="BY314" s="192" t="s">
        <v>64</v>
      </c>
      <c r="BZ314" s="192" t="s">
        <v>64</v>
      </c>
      <c r="CA314" s="192" t="s">
        <v>64</v>
      </c>
      <c r="CB314" s="192" t="s">
        <v>64</v>
      </c>
      <c r="CC314" s="192" t="s">
        <v>64</v>
      </c>
      <c r="CD314" s="192" t="s">
        <v>64</v>
      </c>
      <c r="CE314" s="192" t="s">
        <v>64</v>
      </c>
      <c r="CF314" s="192" t="s">
        <v>64</v>
      </c>
      <c r="CG314" s="192" t="s">
        <v>64</v>
      </c>
      <c r="CH314" s="192" t="s">
        <v>64</v>
      </c>
      <c r="CI314" s="192" t="s">
        <v>64</v>
      </c>
      <c r="CJ314" s="192" t="s">
        <v>64</v>
      </c>
      <c r="CK314" s="192" t="s">
        <v>64</v>
      </c>
      <c r="CL314" s="192" t="s">
        <v>64</v>
      </c>
      <c r="CM314" s="192" t="s">
        <v>64</v>
      </c>
      <c r="CN314" s="192" t="s">
        <v>64</v>
      </c>
      <c r="CO314" s="192" t="s">
        <v>64</v>
      </c>
      <c r="CP314" s="192" t="s">
        <v>64</v>
      </c>
      <c r="CQ314" s="192" t="s">
        <v>64</v>
      </c>
      <c r="CR314" s="192" t="s">
        <v>83</v>
      </c>
      <c r="CS314" s="192" t="s">
        <v>83</v>
      </c>
      <c r="CT314" s="192" t="s">
        <v>83</v>
      </c>
      <c r="CU314" s="192" t="s">
        <v>64</v>
      </c>
      <c r="CV314" s="192" t="s">
        <v>64</v>
      </c>
      <c r="CW314" s="192" t="s">
        <v>64</v>
      </c>
      <c r="CX314" s="192" t="s">
        <v>64</v>
      </c>
      <c r="CY314" s="192" t="s">
        <v>64</v>
      </c>
      <c r="CZ314" s="192" t="s">
        <v>64</v>
      </c>
      <c r="DA314" s="192" t="s">
        <v>64</v>
      </c>
      <c r="DB314" s="192" t="s">
        <v>64</v>
      </c>
      <c r="DC314" s="192" t="s">
        <v>64</v>
      </c>
      <c r="DD314" s="192" t="s">
        <v>64</v>
      </c>
      <c r="DE314" s="192" t="s">
        <v>64</v>
      </c>
      <c r="DF314" s="192" t="s">
        <v>64</v>
      </c>
      <c r="DG314" s="192" t="s">
        <v>64</v>
      </c>
      <c r="DH314" s="192" t="s">
        <v>64</v>
      </c>
      <c r="DI314" s="192" t="s">
        <v>64</v>
      </c>
      <c r="DJ314" s="192" t="s">
        <v>64</v>
      </c>
      <c r="DK314" s="192" t="s">
        <v>64</v>
      </c>
      <c r="DL314" s="192" t="s">
        <v>64</v>
      </c>
      <c r="DM314" s="192" t="s">
        <v>64</v>
      </c>
      <c r="DN314" s="192" t="s">
        <v>64</v>
      </c>
      <c r="DO314" s="192" t="s">
        <v>64</v>
      </c>
      <c r="DP314" s="192" t="s">
        <v>64</v>
      </c>
      <c r="DQ314" s="192" t="s">
        <v>64</v>
      </c>
      <c r="DR314" s="192" t="s">
        <v>83</v>
      </c>
      <c r="DS314" s="192" t="s">
        <v>64</v>
      </c>
      <c r="DT314" s="192" t="s">
        <v>83</v>
      </c>
      <c r="DU314" s="192" t="s">
        <v>83</v>
      </c>
      <c r="DV314" s="192" t="s">
        <v>83</v>
      </c>
      <c r="DW314" s="192" t="s">
        <v>83</v>
      </c>
      <c r="DX314" s="192" t="s">
        <v>83</v>
      </c>
      <c r="DY314" s="192" t="s">
        <v>83</v>
      </c>
      <c r="DZ314" s="192" t="s">
        <v>83</v>
      </c>
      <c r="EA314" s="192" t="s">
        <v>83</v>
      </c>
      <c r="EB314" s="192" t="s">
        <v>83</v>
      </c>
      <c r="EC314" s="192" t="s">
        <v>83</v>
      </c>
      <c r="ED314" s="192" t="s">
        <v>83</v>
      </c>
      <c r="EE314" s="192" t="s">
        <v>84</v>
      </c>
      <c r="EF314" s="192" t="s">
        <v>83</v>
      </c>
      <c r="EG314" s="192" t="s">
        <v>84</v>
      </c>
      <c r="EH314" s="192" t="s">
        <v>64</v>
      </c>
      <c r="EI314" s="192" t="s">
        <v>64</v>
      </c>
      <c r="EJ314" s="192" t="s">
        <v>64</v>
      </c>
      <c r="EK314" s="192" t="s">
        <v>64</v>
      </c>
      <c r="EL314" s="192" t="s">
        <v>64</v>
      </c>
      <c r="EM314" s="192" t="s">
        <v>64</v>
      </c>
      <c r="EN314" s="192" t="s">
        <v>64</v>
      </c>
      <c r="EO314" s="192" t="s">
        <v>64</v>
      </c>
      <c r="EP314" s="192" t="s">
        <v>64</v>
      </c>
      <c r="EQ314" s="192" t="s">
        <v>64</v>
      </c>
      <c r="ER314" s="192" t="s">
        <v>64</v>
      </c>
      <c r="ES314" s="192" t="s">
        <v>64</v>
      </c>
      <c r="ET314" s="192" t="s">
        <v>64</v>
      </c>
      <c r="EU314" s="192" t="s">
        <v>64</v>
      </c>
      <c r="EV314" s="192" t="s">
        <v>64</v>
      </c>
      <c r="EW314" s="192" t="s">
        <v>64</v>
      </c>
      <c r="EX314" s="192" t="s">
        <v>64</v>
      </c>
      <c r="EY314" s="192" t="s">
        <v>64</v>
      </c>
      <c r="EZ314" s="192" t="s">
        <v>64</v>
      </c>
      <c r="FA314" s="192" t="s">
        <v>64</v>
      </c>
      <c r="FB314" s="192" t="s">
        <v>64</v>
      </c>
      <c r="FC314" s="192" t="s">
        <v>64</v>
      </c>
      <c r="FD314" s="192" t="s">
        <v>64</v>
      </c>
      <c r="FE314" s="192" t="s">
        <v>83</v>
      </c>
      <c r="FF314" s="192" t="s">
        <v>83</v>
      </c>
      <c r="FG314" s="192" t="s">
        <v>83</v>
      </c>
      <c r="FH314" s="192" t="s">
        <v>83</v>
      </c>
      <c r="FI314" s="192" t="s">
        <v>83</v>
      </c>
      <c r="FJ314" s="192" t="s">
        <v>83</v>
      </c>
      <c r="FK314" s="192" t="s">
        <v>64</v>
      </c>
      <c r="FL314" s="192" t="s">
        <v>64</v>
      </c>
      <c r="FM314" s="192" t="s">
        <v>64</v>
      </c>
      <c r="FN314" s="192" t="s">
        <v>64</v>
      </c>
      <c r="FO314" s="192" t="s">
        <v>64</v>
      </c>
      <c r="FP314" s="192" t="s">
        <v>64</v>
      </c>
      <c r="FQ314" s="192" t="s">
        <v>64</v>
      </c>
      <c r="FR314" s="192" t="s">
        <v>64</v>
      </c>
      <c r="FS314" s="192" t="s">
        <v>64</v>
      </c>
      <c r="FT314" s="192" t="s">
        <v>64</v>
      </c>
      <c r="FU314" s="192" t="s">
        <v>64</v>
      </c>
      <c r="FV314" s="192" t="s">
        <v>83</v>
      </c>
      <c r="FW314" s="192" t="s">
        <v>64</v>
      </c>
      <c r="FX314" s="192" t="s">
        <v>64</v>
      </c>
      <c r="FY314" s="192" t="s">
        <v>64</v>
      </c>
      <c r="FZ314" s="192" t="s">
        <v>64</v>
      </c>
      <c r="GA314" s="192" t="s">
        <v>64</v>
      </c>
      <c r="GB314" s="192" t="s">
        <v>64</v>
      </c>
      <c r="GC314" s="192" t="s">
        <v>64</v>
      </c>
      <c r="GD314" s="192" t="s">
        <v>64</v>
      </c>
      <c r="GE314" s="192" t="s">
        <v>64</v>
      </c>
      <c r="GF314" s="192" t="s">
        <v>64</v>
      </c>
      <c r="GG314" s="192" t="s">
        <v>64</v>
      </c>
      <c r="GH314" s="192" t="s">
        <v>64</v>
      </c>
      <c r="GI314" s="192" t="s">
        <v>64</v>
      </c>
      <c r="GJ314" s="192" t="s">
        <v>64</v>
      </c>
      <c r="GK314" s="192" t="s">
        <v>64</v>
      </c>
      <c r="GL314" s="192" t="s">
        <v>64</v>
      </c>
      <c r="GM314" s="192" t="s">
        <v>64</v>
      </c>
      <c r="GN314" s="192" t="s">
        <v>83</v>
      </c>
      <c r="GO314" s="192" t="s">
        <v>64</v>
      </c>
      <c r="GP314" s="192" t="s">
        <v>64</v>
      </c>
      <c r="GQ314" s="192" t="s">
        <v>64</v>
      </c>
      <c r="GR314" s="192" t="s">
        <v>64</v>
      </c>
      <c r="GS314" s="192" t="s">
        <v>64</v>
      </c>
      <c r="GT314" s="192" t="s">
        <v>64</v>
      </c>
      <c r="GU314" s="192" t="s">
        <v>64</v>
      </c>
      <c r="GV314" s="192" t="s">
        <v>64</v>
      </c>
      <c r="GW314" s="192" t="s">
        <v>64</v>
      </c>
      <c r="GX314" s="192" t="s">
        <v>64</v>
      </c>
      <c r="GY314" s="192" t="s">
        <v>64</v>
      </c>
      <c r="GZ314" s="192" t="s">
        <v>64</v>
      </c>
      <c r="HA314" s="192" t="s">
        <v>64</v>
      </c>
      <c r="HB314" s="192" t="s">
        <v>64</v>
      </c>
      <c r="HC314" s="192" t="s">
        <v>64</v>
      </c>
      <c r="HD314" s="192" t="s">
        <v>83</v>
      </c>
      <c r="HE314" s="192" t="s">
        <v>64</v>
      </c>
      <c r="HF314" s="192" t="s">
        <v>64</v>
      </c>
      <c r="HG314" s="192" t="s">
        <v>64</v>
      </c>
      <c r="HH314" s="192" t="s">
        <v>64</v>
      </c>
      <c r="HI314" s="192" t="s">
        <v>64</v>
      </c>
      <c r="HJ314" s="192" t="s">
        <v>64</v>
      </c>
      <c r="HK314" s="192" t="s">
        <v>64</v>
      </c>
      <c r="HL314" s="192" t="s">
        <v>64</v>
      </c>
      <c r="HM314" s="192" t="s">
        <v>64</v>
      </c>
      <c r="HN314" s="192" t="s">
        <v>64</v>
      </c>
      <c r="HO314" s="192" t="s">
        <v>64</v>
      </c>
      <c r="HP314" s="192" t="s">
        <v>83</v>
      </c>
      <c r="HQ314" s="192" t="s">
        <v>83</v>
      </c>
      <c r="HR314" s="192" t="s">
        <v>83</v>
      </c>
      <c r="HS314" s="192" t="s">
        <v>64</v>
      </c>
      <c r="HT314" s="192" t="s">
        <v>64</v>
      </c>
      <c r="HU314" s="192" t="s">
        <v>64</v>
      </c>
      <c r="HV314" s="192" t="s">
        <v>64</v>
      </c>
      <c r="HW314" s="192" t="s">
        <v>64</v>
      </c>
      <c r="HX314" s="192" t="s">
        <v>64</v>
      </c>
      <c r="HY314" s="192" t="s">
        <v>64</v>
      </c>
      <c r="HZ314" s="192" t="s">
        <v>64</v>
      </c>
      <c r="IA314" s="192" t="s">
        <v>64</v>
      </c>
      <c r="IB314" s="192" t="s">
        <v>64</v>
      </c>
      <c r="IC314" s="192" t="s">
        <v>64</v>
      </c>
      <c r="ID314" s="192" t="s">
        <v>64</v>
      </c>
      <c r="IE314" s="192" t="s">
        <v>64</v>
      </c>
      <c r="IF314" s="192" t="s">
        <v>64</v>
      </c>
      <c r="IG314" s="192" t="s">
        <v>64</v>
      </c>
      <c r="IH314" s="192" t="s">
        <v>64</v>
      </c>
      <c r="II314" s="192" t="s">
        <v>64</v>
      </c>
      <c r="IJ314" s="192" t="s">
        <v>64</v>
      </c>
      <c r="IK314" s="192" t="s">
        <v>64</v>
      </c>
      <c r="IL314" s="192" t="s">
        <v>64</v>
      </c>
      <c r="IM314" s="192" t="s">
        <v>490</v>
      </c>
      <c r="IN314" s="192" t="s">
        <v>797</v>
      </c>
      <c r="IO314" s="192" t="s">
        <v>489</v>
      </c>
      <c r="IP314" s="192" t="s">
        <v>487</v>
      </c>
      <c r="IQ314" s="192" t="s">
        <v>783</v>
      </c>
      <c r="IR314" s="192" t="s">
        <v>783</v>
      </c>
    </row>
    <row r="315" spans="1:252">
      <c r="A315" s="209" t="str">
        <f t="shared" si="4"/>
        <v>Report</v>
      </c>
      <c r="B315" s="192">
        <v>101378</v>
      </c>
      <c r="C315" s="192">
        <v>3026064</v>
      </c>
      <c r="D315" s="192" t="s">
        <v>1527</v>
      </c>
      <c r="E315" s="192" t="s">
        <v>794</v>
      </c>
      <c r="F315" s="192" t="s">
        <v>534</v>
      </c>
      <c r="G315" s="192" t="s">
        <v>534</v>
      </c>
      <c r="H315" s="192" t="s">
        <v>839</v>
      </c>
      <c r="I315" s="192" t="s">
        <v>1528</v>
      </c>
      <c r="J315" s="192" t="s">
        <v>781</v>
      </c>
      <c r="K315" s="192" t="s">
        <v>781</v>
      </c>
      <c r="L315" s="192" t="s">
        <v>782</v>
      </c>
      <c r="M315" s="192" t="s">
        <v>783</v>
      </c>
      <c r="N315" s="210" t="s">
        <v>784</v>
      </c>
      <c r="O315" s="211">
        <v>10038152</v>
      </c>
      <c r="P315" s="196">
        <v>43214</v>
      </c>
      <c r="Q315" s="196">
        <v>43216</v>
      </c>
      <c r="R315" s="196">
        <v>43242</v>
      </c>
      <c r="S315" s="192" t="s">
        <v>785</v>
      </c>
      <c r="T315" s="192" t="s">
        <v>786</v>
      </c>
      <c r="U315" s="192">
        <v>2</v>
      </c>
      <c r="V315" s="192">
        <v>2</v>
      </c>
      <c r="W315" s="192">
        <v>2</v>
      </c>
      <c r="X315" s="192">
        <v>1</v>
      </c>
      <c r="Y315" s="192">
        <v>2</v>
      </c>
      <c r="Z315" s="192">
        <v>1</v>
      </c>
      <c r="AA315" s="192" t="s">
        <v>783</v>
      </c>
      <c r="AB315" s="192" t="s">
        <v>489</v>
      </c>
      <c r="AC315" s="192" t="s">
        <v>487</v>
      </c>
      <c r="AD315" s="192" t="s">
        <v>783</v>
      </c>
      <c r="AE315" s="192" t="s">
        <v>783</v>
      </c>
      <c r="AF315" s="192" t="s">
        <v>783</v>
      </c>
      <c r="AG315" s="192" t="s">
        <v>783</v>
      </c>
      <c r="AH315" s="192" t="s">
        <v>783</v>
      </c>
      <c r="AI315" s="192" t="s">
        <v>783</v>
      </c>
      <c r="AJ315" s="192" t="s">
        <v>783</v>
      </c>
      <c r="AK315" s="192" t="s">
        <v>787</v>
      </c>
      <c r="AL315" s="192" t="s">
        <v>64</v>
      </c>
      <c r="AM315" s="192" t="s">
        <v>64</v>
      </c>
      <c r="AN315" s="192" t="s">
        <v>64</v>
      </c>
      <c r="AO315" s="192" t="s">
        <v>64</v>
      </c>
      <c r="AP315" s="192" t="s">
        <v>64</v>
      </c>
      <c r="AQ315" s="192" t="s">
        <v>64</v>
      </c>
      <c r="AR315" s="192" t="s">
        <v>64</v>
      </c>
      <c r="AS315" s="192" t="s">
        <v>64</v>
      </c>
      <c r="AT315" s="192" t="s">
        <v>64</v>
      </c>
      <c r="AU315" s="192" t="s">
        <v>64</v>
      </c>
      <c r="AV315" s="192" t="s">
        <v>64</v>
      </c>
      <c r="AW315" s="192" t="s">
        <v>64</v>
      </c>
      <c r="AX315" s="192" t="s">
        <v>64</v>
      </c>
      <c r="AY315" s="192" t="s">
        <v>64</v>
      </c>
      <c r="AZ315" s="192" t="s">
        <v>64</v>
      </c>
      <c r="BA315" s="192" t="s">
        <v>64</v>
      </c>
      <c r="BB315" s="192" t="s">
        <v>82</v>
      </c>
      <c r="BC315" s="192" t="s">
        <v>64</v>
      </c>
      <c r="BD315" s="192" t="s">
        <v>64</v>
      </c>
      <c r="BE315" s="192" t="s">
        <v>64</v>
      </c>
      <c r="BF315" s="192" t="s">
        <v>82</v>
      </c>
      <c r="BG315" s="192" t="s">
        <v>82</v>
      </c>
      <c r="BH315" s="192" t="s">
        <v>82</v>
      </c>
      <c r="BI315" s="192" t="s">
        <v>82</v>
      </c>
      <c r="BJ315" s="192" t="s">
        <v>64</v>
      </c>
      <c r="BK315" s="192" t="s">
        <v>82</v>
      </c>
      <c r="BL315" s="192" t="s">
        <v>64</v>
      </c>
      <c r="BM315" s="192" t="s">
        <v>64</v>
      </c>
      <c r="BN315" s="192" t="s">
        <v>64</v>
      </c>
      <c r="BO315" s="192" t="s">
        <v>64</v>
      </c>
      <c r="BP315" s="192" t="s">
        <v>64</v>
      </c>
      <c r="BQ315" s="192" t="s">
        <v>64</v>
      </c>
      <c r="BR315" s="192" t="s">
        <v>64</v>
      </c>
      <c r="BS315" s="192" t="s">
        <v>64</v>
      </c>
      <c r="BT315" s="192" t="s">
        <v>64</v>
      </c>
      <c r="BU315" s="192" t="s">
        <v>64</v>
      </c>
      <c r="BV315" s="192" t="s">
        <v>64</v>
      </c>
      <c r="BW315" s="192" t="s">
        <v>64</v>
      </c>
      <c r="BX315" s="192" t="s">
        <v>64</v>
      </c>
      <c r="BY315" s="192" t="s">
        <v>64</v>
      </c>
      <c r="BZ315" s="192" t="s">
        <v>64</v>
      </c>
      <c r="CA315" s="192" t="s">
        <v>64</v>
      </c>
      <c r="CB315" s="192" t="s">
        <v>64</v>
      </c>
      <c r="CC315" s="192" t="s">
        <v>64</v>
      </c>
      <c r="CD315" s="192" t="s">
        <v>64</v>
      </c>
      <c r="CE315" s="192" t="s">
        <v>64</v>
      </c>
      <c r="CF315" s="192" t="s">
        <v>64</v>
      </c>
      <c r="CG315" s="192" t="s">
        <v>64</v>
      </c>
      <c r="CH315" s="192" t="s">
        <v>64</v>
      </c>
      <c r="CI315" s="192" t="s">
        <v>64</v>
      </c>
      <c r="CJ315" s="192" t="s">
        <v>64</v>
      </c>
      <c r="CK315" s="192" t="s">
        <v>64</v>
      </c>
      <c r="CL315" s="192" t="s">
        <v>64</v>
      </c>
      <c r="CM315" s="192" t="s">
        <v>64</v>
      </c>
      <c r="CN315" s="192" t="s">
        <v>64</v>
      </c>
      <c r="CO315" s="192" t="s">
        <v>64</v>
      </c>
      <c r="CP315" s="192" t="s">
        <v>64</v>
      </c>
      <c r="CQ315" s="192" t="s">
        <v>64</v>
      </c>
      <c r="CR315" s="192" t="s">
        <v>82</v>
      </c>
      <c r="CS315" s="192" t="s">
        <v>82</v>
      </c>
      <c r="CT315" s="192" t="s">
        <v>82</v>
      </c>
      <c r="CU315" s="192" t="s">
        <v>64</v>
      </c>
      <c r="CV315" s="192" t="s">
        <v>64</v>
      </c>
      <c r="CW315" s="192" t="s">
        <v>64</v>
      </c>
      <c r="CX315" s="192" t="s">
        <v>64</v>
      </c>
      <c r="CY315" s="192" t="s">
        <v>64</v>
      </c>
      <c r="CZ315" s="192" t="s">
        <v>64</v>
      </c>
      <c r="DA315" s="192" t="s">
        <v>64</v>
      </c>
      <c r="DB315" s="192" t="s">
        <v>64</v>
      </c>
      <c r="DC315" s="192" t="s">
        <v>64</v>
      </c>
      <c r="DD315" s="192" t="s">
        <v>64</v>
      </c>
      <c r="DE315" s="192" t="s">
        <v>64</v>
      </c>
      <c r="DF315" s="192" t="s">
        <v>64</v>
      </c>
      <c r="DG315" s="192" t="s">
        <v>64</v>
      </c>
      <c r="DH315" s="192" t="s">
        <v>64</v>
      </c>
      <c r="DI315" s="192" t="s">
        <v>64</v>
      </c>
      <c r="DJ315" s="192" t="s">
        <v>64</v>
      </c>
      <c r="DK315" s="192" t="s">
        <v>64</v>
      </c>
      <c r="DL315" s="192" t="s">
        <v>64</v>
      </c>
      <c r="DM315" s="192" t="s">
        <v>64</v>
      </c>
      <c r="DN315" s="192" t="s">
        <v>64</v>
      </c>
      <c r="DO315" s="192" t="s">
        <v>64</v>
      </c>
      <c r="DP315" s="192" t="s">
        <v>64</v>
      </c>
      <c r="DQ315" s="192" t="s">
        <v>82</v>
      </c>
      <c r="DR315" s="192" t="s">
        <v>82</v>
      </c>
      <c r="DS315" s="192" t="s">
        <v>64</v>
      </c>
      <c r="DT315" s="192" t="s">
        <v>64</v>
      </c>
      <c r="DU315" s="192" t="s">
        <v>64</v>
      </c>
      <c r="DV315" s="192" t="s">
        <v>64</v>
      </c>
      <c r="DW315" s="192" t="s">
        <v>64</v>
      </c>
      <c r="DX315" s="192" t="s">
        <v>64</v>
      </c>
      <c r="DY315" s="192" t="s">
        <v>64</v>
      </c>
      <c r="DZ315" s="192" t="s">
        <v>64</v>
      </c>
      <c r="EA315" s="192" t="s">
        <v>64</v>
      </c>
      <c r="EB315" s="192" t="s">
        <v>64</v>
      </c>
      <c r="EC315" s="192" t="s">
        <v>64</v>
      </c>
      <c r="ED315" s="192" t="s">
        <v>64</v>
      </c>
      <c r="EE315" s="192" t="s">
        <v>64</v>
      </c>
      <c r="EF315" s="192" t="s">
        <v>82</v>
      </c>
      <c r="EG315" s="192" t="s">
        <v>64</v>
      </c>
      <c r="EH315" s="192" t="s">
        <v>64</v>
      </c>
      <c r="EI315" s="192" t="s">
        <v>64</v>
      </c>
      <c r="EJ315" s="192" t="s">
        <v>64</v>
      </c>
      <c r="EK315" s="192" t="s">
        <v>64</v>
      </c>
      <c r="EL315" s="192" t="s">
        <v>82</v>
      </c>
      <c r="EM315" s="192" t="s">
        <v>64</v>
      </c>
      <c r="EN315" s="192" t="s">
        <v>64</v>
      </c>
      <c r="EO315" s="192" t="s">
        <v>82</v>
      </c>
      <c r="EP315" s="192" t="s">
        <v>64</v>
      </c>
      <c r="EQ315" s="192" t="s">
        <v>64</v>
      </c>
      <c r="ER315" s="192" t="s">
        <v>64</v>
      </c>
      <c r="ES315" s="192" t="s">
        <v>64</v>
      </c>
      <c r="ET315" s="192" t="s">
        <v>64</v>
      </c>
      <c r="EU315" s="192" t="s">
        <v>64</v>
      </c>
      <c r="EV315" s="192" t="s">
        <v>64</v>
      </c>
      <c r="EW315" s="192" t="s">
        <v>64</v>
      </c>
      <c r="EX315" s="192" t="s">
        <v>64</v>
      </c>
      <c r="EY315" s="192" t="s">
        <v>64</v>
      </c>
      <c r="EZ315" s="192" t="s">
        <v>64</v>
      </c>
      <c r="FA315" s="192" t="s">
        <v>64</v>
      </c>
      <c r="FB315" s="192" t="s">
        <v>64</v>
      </c>
      <c r="FC315" s="192" t="s">
        <v>64</v>
      </c>
      <c r="FD315" s="192" t="s">
        <v>64</v>
      </c>
      <c r="FE315" s="192" t="s">
        <v>64</v>
      </c>
      <c r="FF315" s="192" t="s">
        <v>64</v>
      </c>
      <c r="FG315" s="192" t="s">
        <v>64</v>
      </c>
      <c r="FH315" s="192" t="s">
        <v>64</v>
      </c>
      <c r="FI315" s="192" t="s">
        <v>64</v>
      </c>
      <c r="FJ315" s="192" t="s">
        <v>64</v>
      </c>
      <c r="FK315" s="192" t="s">
        <v>64</v>
      </c>
      <c r="FL315" s="192" t="s">
        <v>64</v>
      </c>
      <c r="FM315" s="192" t="s">
        <v>64</v>
      </c>
      <c r="FN315" s="192" t="s">
        <v>64</v>
      </c>
      <c r="FO315" s="192" t="s">
        <v>64</v>
      </c>
      <c r="FP315" s="192" t="s">
        <v>64</v>
      </c>
      <c r="FQ315" s="192" t="s">
        <v>64</v>
      </c>
      <c r="FR315" s="192" t="s">
        <v>82</v>
      </c>
      <c r="FS315" s="192" t="s">
        <v>64</v>
      </c>
      <c r="FT315" s="192" t="s">
        <v>64</v>
      </c>
      <c r="FU315" s="192" t="s">
        <v>64</v>
      </c>
      <c r="FV315" s="192" t="s">
        <v>82</v>
      </c>
      <c r="FW315" s="192" t="s">
        <v>82</v>
      </c>
      <c r="FX315" s="192" t="s">
        <v>64</v>
      </c>
      <c r="FY315" s="192" t="s">
        <v>64</v>
      </c>
      <c r="FZ315" s="192" t="s">
        <v>64</v>
      </c>
      <c r="GA315" s="192" t="s">
        <v>64</v>
      </c>
      <c r="GB315" s="192" t="s">
        <v>64</v>
      </c>
      <c r="GC315" s="192" t="s">
        <v>64</v>
      </c>
      <c r="GD315" s="192" t="s">
        <v>64</v>
      </c>
      <c r="GE315" s="192" t="s">
        <v>64</v>
      </c>
      <c r="GF315" s="192" t="s">
        <v>64</v>
      </c>
      <c r="GG315" s="192" t="s">
        <v>64</v>
      </c>
      <c r="GH315" s="192" t="s">
        <v>64</v>
      </c>
      <c r="GI315" s="192" t="s">
        <v>64</v>
      </c>
      <c r="GJ315" s="192" t="s">
        <v>64</v>
      </c>
      <c r="GK315" s="192" t="s">
        <v>64</v>
      </c>
      <c r="GL315" s="192" t="s">
        <v>64</v>
      </c>
      <c r="GM315" s="192" t="s">
        <v>64</v>
      </c>
      <c r="GN315" s="192" t="s">
        <v>82</v>
      </c>
      <c r="GO315" s="192" t="s">
        <v>64</v>
      </c>
      <c r="GP315" s="192" t="s">
        <v>64</v>
      </c>
      <c r="GQ315" s="192" t="s">
        <v>64</v>
      </c>
      <c r="GR315" s="192" t="s">
        <v>64</v>
      </c>
      <c r="GS315" s="192" t="s">
        <v>64</v>
      </c>
      <c r="GT315" s="192" t="s">
        <v>82</v>
      </c>
      <c r="GU315" s="192" t="s">
        <v>64</v>
      </c>
      <c r="GV315" s="192" t="s">
        <v>64</v>
      </c>
      <c r="GW315" s="192" t="s">
        <v>82</v>
      </c>
      <c r="GX315" s="192" t="s">
        <v>82</v>
      </c>
      <c r="GY315" s="192" t="s">
        <v>64</v>
      </c>
      <c r="GZ315" s="192" t="s">
        <v>64</v>
      </c>
      <c r="HA315" s="192" t="s">
        <v>64</v>
      </c>
      <c r="HB315" s="192" t="s">
        <v>64</v>
      </c>
      <c r="HC315" s="192" t="s">
        <v>64</v>
      </c>
      <c r="HD315" s="192" t="s">
        <v>82</v>
      </c>
      <c r="HE315" s="192" t="s">
        <v>82</v>
      </c>
      <c r="HF315" s="192" t="s">
        <v>64</v>
      </c>
      <c r="HG315" s="192" t="s">
        <v>64</v>
      </c>
      <c r="HH315" s="192" t="s">
        <v>64</v>
      </c>
      <c r="HI315" s="192" t="s">
        <v>82</v>
      </c>
      <c r="HJ315" s="192" t="s">
        <v>64</v>
      </c>
      <c r="HK315" s="192" t="s">
        <v>64</v>
      </c>
      <c r="HL315" s="192" t="s">
        <v>64</v>
      </c>
      <c r="HM315" s="192" t="s">
        <v>64</v>
      </c>
      <c r="HN315" s="192" t="s">
        <v>64</v>
      </c>
      <c r="HO315" s="192" t="s">
        <v>82</v>
      </c>
      <c r="HP315" s="192" t="s">
        <v>82</v>
      </c>
      <c r="HQ315" s="192" t="s">
        <v>82</v>
      </c>
      <c r="HR315" s="192" t="s">
        <v>82</v>
      </c>
      <c r="HS315" s="192" t="s">
        <v>64</v>
      </c>
      <c r="HT315" s="192" t="s">
        <v>64</v>
      </c>
      <c r="HU315" s="192" t="s">
        <v>64</v>
      </c>
      <c r="HV315" s="192" t="s">
        <v>64</v>
      </c>
      <c r="HW315" s="192" t="s">
        <v>64</v>
      </c>
      <c r="HX315" s="192" t="s">
        <v>64</v>
      </c>
      <c r="HY315" s="192" t="s">
        <v>64</v>
      </c>
      <c r="HZ315" s="192" t="s">
        <v>64</v>
      </c>
      <c r="IA315" s="192" t="s">
        <v>64</v>
      </c>
      <c r="IB315" s="192" t="s">
        <v>64</v>
      </c>
      <c r="IC315" s="192" t="s">
        <v>64</v>
      </c>
      <c r="ID315" s="192" t="s">
        <v>64</v>
      </c>
      <c r="IE315" s="192" t="s">
        <v>64</v>
      </c>
      <c r="IF315" s="192" t="s">
        <v>64</v>
      </c>
      <c r="IG315" s="192" t="s">
        <v>64</v>
      </c>
      <c r="IH315" s="192" t="s">
        <v>64</v>
      </c>
      <c r="II315" s="192" t="s">
        <v>64</v>
      </c>
      <c r="IJ315" s="192" t="s">
        <v>64</v>
      </c>
      <c r="IK315" s="192" t="s">
        <v>64</v>
      </c>
      <c r="IL315" s="192" t="s">
        <v>64</v>
      </c>
      <c r="IM315" s="192" t="s">
        <v>490</v>
      </c>
      <c r="IN315" s="192" t="s">
        <v>83</v>
      </c>
      <c r="IO315" s="192" t="s">
        <v>489</v>
      </c>
      <c r="IP315" s="192" t="s">
        <v>487</v>
      </c>
      <c r="IQ315" s="192" t="s">
        <v>64</v>
      </c>
      <c r="IR315" s="192" t="s">
        <v>64</v>
      </c>
    </row>
    <row r="316" spans="1:252">
      <c r="A316" s="209" t="str">
        <f t="shared" si="4"/>
        <v>Report</v>
      </c>
      <c r="B316" s="192">
        <v>115437</v>
      </c>
      <c r="C316" s="192">
        <v>8816042</v>
      </c>
      <c r="D316" s="192" t="s">
        <v>1529</v>
      </c>
      <c r="E316" s="192" t="s">
        <v>794</v>
      </c>
      <c r="F316" s="192" t="s">
        <v>533</v>
      </c>
      <c r="G316" s="192" t="s">
        <v>533</v>
      </c>
      <c r="H316" s="192" t="s">
        <v>1034</v>
      </c>
      <c r="I316" s="192" t="s">
        <v>1530</v>
      </c>
      <c r="J316" s="192" t="s">
        <v>781</v>
      </c>
      <c r="K316" s="192" t="s">
        <v>1531</v>
      </c>
      <c r="L316" s="202" t="s">
        <v>1532</v>
      </c>
      <c r="M316" s="192" t="s">
        <v>783</v>
      </c>
      <c r="N316" s="210" t="s">
        <v>784</v>
      </c>
      <c r="O316" s="211">
        <v>10033601</v>
      </c>
      <c r="P316" s="196">
        <v>43004</v>
      </c>
      <c r="Q316" s="196">
        <v>43006</v>
      </c>
      <c r="R316" s="196">
        <v>43109</v>
      </c>
      <c r="S316" s="192" t="s">
        <v>785</v>
      </c>
      <c r="T316" s="192" t="s">
        <v>786</v>
      </c>
      <c r="U316" s="192">
        <v>4</v>
      </c>
      <c r="V316" s="192">
        <v>4</v>
      </c>
      <c r="W316" s="192">
        <v>2</v>
      </c>
      <c r="X316" s="192">
        <v>4</v>
      </c>
      <c r="Y316" s="192">
        <v>2</v>
      </c>
      <c r="Z316" s="192">
        <v>4</v>
      </c>
      <c r="AA316" s="192">
        <v>4</v>
      </c>
      <c r="AB316" s="192" t="s">
        <v>490</v>
      </c>
      <c r="AC316" s="192" t="s">
        <v>783</v>
      </c>
      <c r="AD316" s="192" t="s">
        <v>783</v>
      </c>
      <c r="AE316" s="192" t="s">
        <v>783</v>
      </c>
      <c r="AF316" s="192" t="s">
        <v>783</v>
      </c>
      <c r="AG316" s="192" t="s">
        <v>783</v>
      </c>
      <c r="AH316" s="192" t="s">
        <v>783</v>
      </c>
      <c r="AI316" s="192" t="s">
        <v>783</v>
      </c>
      <c r="AJ316" s="192" t="s">
        <v>783</v>
      </c>
      <c r="AK316" s="192" t="s">
        <v>791</v>
      </c>
      <c r="AL316" s="192" t="s">
        <v>64</v>
      </c>
      <c r="AM316" s="192" t="s">
        <v>64</v>
      </c>
      <c r="AN316" s="192" t="s">
        <v>792</v>
      </c>
      <c r="AO316" s="192" t="s">
        <v>792</v>
      </c>
      <c r="AP316" s="192" t="s">
        <v>792</v>
      </c>
      <c r="AQ316" s="192" t="s">
        <v>792</v>
      </c>
      <c r="AR316" s="192" t="s">
        <v>792</v>
      </c>
      <c r="AS316" s="192" t="s">
        <v>792</v>
      </c>
      <c r="AT316" s="192" t="s">
        <v>64</v>
      </c>
      <c r="AU316" s="192" t="s">
        <v>64</v>
      </c>
      <c r="AV316" s="192" t="s">
        <v>64</v>
      </c>
      <c r="AW316" s="192" t="s">
        <v>64</v>
      </c>
      <c r="AX316" s="192" t="s">
        <v>64</v>
      </c>
      <c r="AY316" s="192" t="s">
        <v>64</v>
      </c>
      <c r="AZ316" s="192" t="s">
        <v>64</v>
      </c>
      <c r="BA316" s="192" t="s">
        <v>64</v>
      </c>
      <c r="BB316" s="192" t="s">
        <v>83</v>
      </c>
      <c r="BC316" s="192" t="s">
        <v>64</v>
      </c>
      <c r="BD316" s="192" t="s">
        <v>64</v>
      </c>
      <c r="BE316" s="192" t="s">
        <v>64</v>
      </c>
      <c r="BF316" s="192" t="s">
        <v>64</v>
      </c>
      <c r="BG316" s="192" t="s">
        <v>64</v>
      </c>
      <c r="BH316" s="192" t="s">
        <v>64</v>
      </c>
      <c r="BI316" s="192" t="s">
        <v>64</v>
      </c>
      <c r="BJ316" s="192" t="s">
        <v>64</v>
      </c>
      <c r="BK316" s="192" t="s">
        <v>64</v>
      </c>
      <c r="BL316" s="192" t="s">
        <v>64</v>
      </c>
      <c r="BM316" s="192" t="s">
        <v>64</v>
      </c>
      <c r="BN316" s="192" t="s">
        <v>64</v>
      </c>
      <c r="BO316" s="192" t="s">
        <v>64</v>
      </c>
      <c r="BP316" s="192" t="s">
        <v>64</v>
      </c>
      <c r="BQ316" s="192" t="s">
        <v>64</v>
      </c>
      <c r="BR316" s="192" t="s">
        <v>64</v>
      </c>
      <c r="BS316" s="192" t="s">
        <v>64</v>
      </c>
      <c r="BT316" s="192" t="s">
        <v>64</v>
      </c>
      <c r="BU316" s="192" t="s">
        <v>64</v>
      </c>
      <c r="BV316" s="192" t="s">
        <v>64</v>
      </c>
      <c r="BW316" s="192" t="s">
        <v>64</v>
      </c>
      <c r="BX316" s="192" t="s">
        <v>64</v>
      </c>
      <c r="BY316" s="192" t="s">
        <v>64</v>
      </c>
      <c r="BZ316" s="192" t="s">
        <v>64</v>
      </c>
      <c r="CA316" s="192" t="s">
        <v>64</v>
      </c>
      <c r="CB316" s="192" t="s">
        <v>64</v>
      </c>
      <c r="CC316" s="192" t="s">
        <v>64</v>
      </c>
      <c r="CD316" s="192" t="s">
        <v>64</v>
      </c>
      <c r="CE316" s="192" t="s">
        <v>64</v>
      </c>
      <c r="CF316" s="192" t="s">
        <v>64</v>
      </c>
      <c r="CG316" s="192" t="s">
        <v>64</v>
      </c>
      <c r="CH316" s="192" t="s">
        <v>64</v>
      </c>
      <c r="CI316" s="192" t="s">
        <v>64</v>
      </c>
      <c r="CJ316" s="192" t="s">
        <v>64</v>
      </c>
      <c r="CK316" s="192" t="s">
        <v>64</v>
      </c>
      <c r="CL316" s="192" t="s">
        <v>64</v>
      </c>
      <c r="CM316" s="192" t="s">
        <v>64</v>
      </c>
      <c r="CN316" s="192" t="s">
        <v>64</v>
      </c>
      <c r="CO316" s="192" t="s">
        <v>65</v>
      </c>
      <c r="CP316" s="192" t="s">
        <v>65</v>
      </c>
      <c r="CQ316" s="192" t="s">
        <v>65</v>
      </c>
      <c r="CR316" s="192" t="s">
        <v>83</v>
      </c>
      <c r="CS316" s="192" t="s">
        <v>83</v>
      </c>
      <c r="CT316" s="192" t="s">
        <v>83</v>
      </c>
      <c r="CU316" s="192" t="s">
        <v>65</v>
      </c>
      <c r="CV316" s="192" t="s">
        <v>64</v>
      </c>
      <c r="CW316" s="192" t="s">
        <v>65</v>
      </c>
      <c r="CX316" s="192" t="s">
        <v>65</v>
      </c>
      <c r="CY316" s="192" t="s">
        <v>65</v>
      </c>
      <c r="CZ316" s="192" t="s">
        <v>65</v>
      </c>
      <c r="DA316" s="192" t="s">
        <v>65</v>
      </c>
      <c r="DB316" s="192" t="s">
        <v>65</v>
      </c>
      <c r="DC316" s="192" t="s">
        <v>64</v>
      </c>
      <c r="DD316" s="192" t="s">
        <v>65</v>
      </c>
      <c r="DE316" s="192" t="s">
        <v>65</v>
      </c>
      <c r="DF316" s="192" t="s">
        <v>65</v>
      </c>
      <c r="DG316" s="192" t="s">
        <v>65</v>
      </c>
      <c r="DH316" s="192" t="s">
        <v>65</v>
      </c>
      <c r="DI316" s="192" t="s">
        <v>65</v>
      </c>
      <c r="DJ316" s="192" t="s">
        <v>65</v>
      </c>
      <c r="DK316" s="192" t="s">
        <v>65</v>
      </c>
      <c r="DL316" s="192" t="s">
        <v>65</v>
      </c>
      <c r="DM316" s="192" t="s">
        <v>65</v>
      </c>
      <c r="DN316" s="192" t="s">
        <v>65</v>
      </c>
      <c r="DO316" s="192" t="s">
        <v>65</v>
      </c>
      <c r="DP316" s="192" t="s">
        <v>65</v>
      </c>
      <c r="DQ316" s="192" t="s">
        <v>65</v>
      </c>
      <c r="DR316" s="192" t="s">
        <v>83</v>
      </c>
      <c r="DS316" s="192" t="s">
        <v>65</v>
      </c>
      <c r="DT316" s="192" t="s">
        <v>83</v>
      </c>
      <c r="DU316" s="192" t="s">
        <v>83</v>
      </c>
      <c r="DV316" s="192" t="s">
        <v>83</v>
      </c>
      <c r="DW316" s="192" t="s">
        <v>83</v>
      </c>
      <c r="DX316" s="192" t="s">
        <v>83</v>
      </c>
      <c r="DY316" s="192" t="s">
        <v>83</v>
      </c>
      <c r="DZ316" s="192" t="s">
        <v>83</v>
      </c>
      <c r="EA316" s="192" t="s">
        <v>83</v>
      </c>
      <c r="EB316" s="192" t="s">
        <v>83</v>
      </c>
      <c r="EC316" s="192" t="s">
        <v>83</v>
      </c>
      <c r="ED316" s="192" t="s">
        <v>83</v>
      </c>
      <c r="EE316" s="192" t="s">
        <v>83</v>
      </c>
      <c r="EF316" s="192" t="s">
        <v>83</v>
      </c>
      <c r="EG316" s="192" t="s">
        <v>83</v>
      </c>
      <c r="EH316" s="192" t="s">
        <v>65</v>
      </c>
      <c r="EI316" s="192" t="s">
        <v>65</v>
      </c>
      <c r="EJ316" s="192" t="s">
        <v>65</v>
      </c>
      <c r="EK316" s="192" t="s">
        <v>65</v>
      </c>
      <c r="EL316" s="192" t="s">
        <v>65</v>
      </c>
      <c r="EM316" s="192" t="s">
        <v>65</v>
      </c>
      <c r="EN316" s="192" t="s">
        <v>65</v>
      </c>
      <c r="EO316" s="192" t="s">
        <v>65</v>
      </c>
      <c r="EP316" s="192" t="s">
        <v>65</v>
      </c>
      <c r="EQ316" s="192" t="s">
        <v>65</v>
      </c>
      <c r="ER316" s="192" t="s">
        <v>65</v>
      </c>
      <c r="ES316" s="192" t="s">
        <v>65</v>
      </c>
      <c r="ET316" s="192" t="s">
        <v>65</v>
      </c>
      <c r="EU316" s="192" t="s">
        <v>65</v>
      </c>
      <c r="EV316" s="192" t="s">
        <v>65</v>
      </c>
      <c r="EW316" s="192" t="s">
        <v>65</v>
      </c>
      <c r="EX316" s="192" t="s">
        <v>65</v>
      </c>
      <c r="EY316" s="192" t="s">
        <v>65</v>
      </c>
      <c r="EZ316" s="192" t="s">
        <v>65</v>
      </c>
      <c r="FA316" s="192" t="s">
        <v>65</v>
      </c>
      <c r="FB316" s="192" t="s">
        <v>65</v>
      </c>
      <c r="FC316" s="192" t="s">
        <v>65</v>
      </c>
      <c r="FD316" s="192" t="s">
        <v>65</v>
      </c>
      <c r="FE316" s="192" t="s">
        <v>83</v>
      </c>
      <c r="FF316" s="192" t="s">
        <v>83</v>
      </c>
      <c r="FG316" s="192" t="s">
        <v>83</v>
      </c>
      <c r="FH316" s="192" t="s">
        <v>83</v>
      </c>
      <c r="FI316" s="192" t="s">
        <v>83</v>
      </c>
      <c r="FJ316" s="192" t="s">
        <v>83</v>
      </c>
      <c r="FK316" s="192" t="s">
        <v>65</v>
      </c>
      <c r="FL316" s="192" t="s">
        <v>65</v>
      </c>
      <c r="FM316" s="192" t="s">
        <v>65</v>
      </c>
      <c r="FN316" s="192" t="s">
        <v>65</v>
      </c>
      <c r="FO316" s="192" t="s">
        <v>65</v>
      </c>
      <c r="FP316" s="192" t="s">
        <v>64</v>
      </c>
      <c r="FQ316" s="192" t="s">
        <v>64</v>
      </c>
      <c r="FR316" s="192" t="s">
        <v>65</v>
      </c>
      <c r="FS316" s="192" t="s">
        <v>64</v>
      </c>
      <c r="FT316" s="192" t="s">
        <v>64</v>
      </c>
      <c r="FU316" s="192" t="s">
        <v>64</v>
      </c>
      <c r="FV316" s="192" t="s">
        <v>83</v>
      </c>
      <c r="FW316" s="192" t="s">
        <v>64</v>
      </c>
      <c r="FX316" s="192" t="s">
        <v>65</v>
      </c>
      <c r="FY316" s="192" t="s">
        <v>64</v>
      </c>
      <c r="FZ316" s="192" t="s">
        <v>64</v>
      </c>
      <c r="GA316" s="192" t="s">
        <v>64</v>
      </c>
      <c r="GB316" s="192" t="s">
        <v>64</v>
      </c>
      <c r="GC316" s="192" t="s">
        <v>65</v>
      </c>
      <c r="GD316" s="192" t="s">
        <v>64</v>
      </c>
      <c r="GE316" s="192" t="s">
        <v>64</v>
      </c>
      <c r="GF316" s="192" t="s">
        <v>65</v>
      </c>
      <c r="GG316" s="192" t="s">
        <v>64</v>
      </c>
      <c r="GH316" s="192" t="s">
        <v>64</v>
      </c>
      <c r="GI316" s="192" t="s">
        <v>64</v>
      </c>
      <c r="GJ316" s="192" t="s">
        <v>64</v>
      </c>
      <c r="GK316" s="192" t="s">
        <v>64</v>
      </c>
      <c r="GL316" s="192" t="s">
        <v>64</v>
      </c>
      <c r="GM316" s="192" t="s">
        <v>64</v>
      </c>
      <c r="GN316" s="192" t="s">
        <v>83</v>
      </c>
      <c r="GO316" s="192" t="s">
        <v>65</v>
      </c>
      <c r="GP316" s="192" t="s">
        <v>65</v>
      </c>
      <c r="GQ316" s="192" t="s">
        <v>65</v>
      </c>
      <c r="GR316" s="192" t="s">
        <v>65</v>
      </c>
      <c r="GS316" s="192" t="s">
        <v>64</v>
      </c>
      <c r="GT316" s="192" t="s">
        <v>83</v>
      </c>
      <c r="GU316" s="192" t="s">
        <v>64</v>
      </c>
      <c r="GV316" s="192" t="s">
        <v>64</v>
      </c>
      <c r="GW316" s="192" t="s">
        <v>83</v>
      </c>
      <c r="GX316" s="192" t="s">
        <v>64</v>
      </c>
      <c r="GY316" s="192" t="s">
        <v>83</v>
      </c>
      <c r="GZ316" s="192" t="s">
        <v>64</v>
      </c>
      <c r="HA316" s="192" t="s">
        <v>64</v>
      </c>
      <c r="HB316" s="192" t="s">
        <v>64</v>
      </c>
      <c r="HC316" s="192" t="s">
        <v>83</v>
      </c>
      <c r="HD316" s="192" t="s">
        <v>64</v>
      </c>
      <c r="HE316" s="192" t="s">
        <v>83</v>
      </c>
      <c r="HF316" s="192" t="s">
        <v>64</v>
      </c>
      <c r="HG316" s="192" t="s">
        <v>65</v>
      </c>
      <c r="HH316" s="192" t="s">
        <v>65</v>
      </c>
      <c r="HI316" s="192" t="s">
        <v>65</v>
      </c>
      <c r="HJ316" s="192" t="s">
        <v>64</v>
      </c>
      <c r="HK316" s="192" t="s">
        <v>65</v>
      </c>
      <c r="HL316" s="192" t="s">
        <v>64</v>
      </c>
      <c r="HM316" s="192" t="s">
        <v>65</v>
      </c>
      <c r="HN316" s="192" t="s">
        <v>64</v>
      </c>
      <c r="HO316" s="192" t="s">
        <v>83</v>
      </c>
      <c r="HP316" s="192" t="s">
        <v>83</v>
      </c>
      <c r="HQ316" s="192" t="s">
        <v>83</v>
      </c>
      <c r="HR316" s="192" t="s">
        <v>83</v>
      </c>
      <c r="HS316" s="192" t="s">
        <v>65</v>
      </c>
      <c r="HT316" s="192" t="s">
        <v>64</v>
      </c>
      <c r="HU316" s="192" t="s">
        <v>64</v>
      </c>
      <c r="HV316" s="192" t="s">
        <v>64</v>
      </c>
      <c r="HW316" s="192" t="s">
        <v>64</v>
      </c>
      <c r="HX316" s="192" t="s">
        <v>64</v>
      </c>
      <c r="HY316" s="192" t="s">
        <v>64</v>
      </c>
      <c r="HZ316" s="192" t="s">
        <v>64</v>
      </c>
      <c r="IA316" s="192" t="s">
        <v>64</v>
      </c>
      <c r="IB316" s="192" t="s">
        <v>65</v>
      </c>
      <c r="IC316" s="192" t="s">
        <v>65</v>
      </c>
      <c r="ID316" s="192" t="s">
        <v>65</v>
      </c>
      <c r="IE316" s="192" t="s">
        <v>64</v>
      </c>
      <c r="IF316" s="192" t="s">
        <v>64</v>
      </c>
      <c r="IG316" s="192" t="s">
        <v>64</v>
      </c>
      <c r="IH316" s="192" t="s">
        <v>65</v>
      </c>
      <c r="II316" s="192" t="s">
        <v>65</v>
      </c>
      <c r="IJ316" s="192" t="s">
        <v>65</v>
      </c>
      <c r="IK316" s="192" t="s">
        <v>65</v>
      </c>
      <c r="IL316" s="192" t="s">
        <v>65</v>
      </c>
      <c r="IM316" s="192" t="s">
        <v>490</v>
      </c>
      <c r="IN316" s="192" t="s">
        <v>797</v>
      </c>
      <c r="IO316" s="192" t="s">
        <v>489</v>
      </c>
      <c r="IP316" s="192" t="s">
        <v>488</v>
      </c>
      <c r="IQ316" s="192" t="s">
        <v>783</v>
      </c>
      <c r="IR316" s="192" t="s">
        <v>783</v>
      </c>
    </row>
    <row r="317" spans="1:252">
      <c r="A317" s="209" t="str">
        <f t="shared" si="4"/>
        <v>Report</v>
      </c>
      <c r="B317" s="192">
        <v>141737</v>
      </c>
      <c r="C317" s="192">
        <v>2046011</v>
      </c>
      <c r="D317" s="192" t="s">
        <v>1533</v>
      </c>
      <c r="E317" s="192" t="s">
        <v>794</v>
      </c>
      <c r="F317" s="192" t="s">
        <v>534</v>
      </c>
      <c r="G317" s="192" t="s">
        <v>534</v>
      </c>
      <c r="H317" s="192" t="s">
        <v>858</v>
      </c>
      <c r="I317" s="192" t="s">
        <v>1534</v>
      </c>
      <c r="J317" s="192" t="s">
        <v>781</v>
      </c>
      <c r="K317" s="192" t="s">
        <v>781</v>
      </c>
      <c r="L317" s="192" t="s">
        <v>782</v>
      </c>
      <c r="M317" s="192" t="s">
        <v>783</v>
      </c>
      <c r="N317" s="210" t="s">
        <v>784</v>
      </c>
      <c r="O317" s="211">
        <v>10041404</v>
      </c>
      <c r="P317" s="196">
        <v>43172</v>
      </c>
      <c r="Q317" s="196">
        <v>43174</v>
      </c>
      <c r="R317" s="196">
        <v>43199</v>
      </c>
      <c r="S317" s="192" t="s">
        <v>785</v>
      </c>
      <c r="T317" s="192" t="s">
        <v>786</v>
      </c>
      <c r="U317" s="192">
        <v>2</v>
      </c>
      <c r="V317" s="192">
        <v>2</v>
      </c>
      <c r="W317" s="192">
        <v>2</v>
      </c>
      <c r="X317" s="192">
        <v>2</v>
      </c>
      <c r="Y317" s="192">
        <v>2</v>
      </c>
      <c r="Z317" s="192" t="s">
        <v>783</v>
      </c>
      <c r="AA317" s="192" t="s">
        <v>783</v>
      </c>
      <c r="AB317" s="192" t="s">
        <v>489</v>
      </c>
      <c r="AC317" s="192" t="s">
        <v>487</v>
      </c>
      <c r="AD317" s="192" t="s">
        <v>783</v>
      </c>
      <c r="AE317" s="192" t="s">
        <v>783</v>
      </c>
      <c r="AF317" s="192" t="s">
        <v>783</v>
      </c>
      <c r="AG317" s="192" t="s">
        <v>783</v>
      </c>
      <c r="AH317" s="192" t="s">
        <v>783</v>
      </c>
      <c r="AI317" s="192" t="s">
        <v>783</v>
      </c>
      <c r="AJ317" s="192" t="s">
        <v>783</v>
      </c>
      <c r="AK317" s="192" t="s">
        <v>787</v>
      </c>
      <c r="AL317" s="192" t="s">
        <v>64</v>
      </c>
      <c r="AM317" s="192" t="s">
        <v>64</v>
      </c>
      <c r="AN317" s="192" t="s">
        <v>64</v>
      </c>
      <c r="AO317" s="192" t="s">
        <v>64</v>
      </c>
      <c r="AP317" s="192" t="s">
        <v>64</v>
      </c>
      <c r="AQ317" s="192" t="s">
        <v>64</v>
      </c>
      <c r="AR317" s="192" t="s">
        <v>64</v>
      </c>
      <c r="AS317" s="192" t="s">
        <v>64</v>
      </c>
      <c r="AT317" s="192" t="s">
        <v>64</v>
      </c>
      <c r="AU317" s="192" t="s">
        <v>64</v>
      </c>
      <c r="AV317" s="192" t="s">
        <v>64</v>
      </c>
      <c r="AW317" s="192" t="s">
        <v>64</v>
      </c>
      <c r="AX317" s="192" t="s">
        <v>64</v>
      </c>
      <c r="AY317" s="192" t="s">
        <v>64</v>
      </c>
      <c r="AZ317" s="192" t="s">
        <v>64</v>
      </c>
      <c r="BA317" s="192" t="s">
        <v>64</v>
      </c>
      <c r="BB317" s="192" t="s">
        <v>82</v>
      </c>
      <c r="BC317" s="192" t="s">
        <v>64</v>
      </c>
      <c r="BD317" s="192" t="s">
        <v>64</v>
      </c>
      <c r="BE317" s="192" t="s">
        <v>64</v>
      </c>
      <c r="BF317" s="192" t="s">
        <v>64</v>
      </c>
      <c r="BG317" s="192" t="s">
        <v>64</v>
      </c>
      <c r="BH317" s="192" t="s">
        <v>64</v>
      </c>
      <c r="BI317" s="192" t="s">
        <v>64</v>
      </c>
      <c r="BJ317" s="192" t="s">
        <v>82</v>
      </c>
      <c r="BK317" s="192" t="s">
        <v>82</v>
      </c>
      <c r="BL317" s="192" t="s">
        <v>64</v>
      </c>
      <c r="BM317" s="192" t="s">
        <v>64</v>
      </c>
      <c r="BN317" s="192" t="s">
        <v>64</v>
      </c>
      <c r="BO317" s="192" t="s">
        <v>64</v>
      </c>
      <c r="BP317" s="192" t="s">
        <v>64</v>
      </c>
      <c r="BQ317" s="192" t="s">
        <v>64</v>
      </c>
      <c r="BR317" s="192" t="s">
        <v>64</v>
      </c>
      <c r="BS317" s="192" t="s">
        <v>64</v>
      </c>
      <c r="BT317" s="192" t="s">
        <v>64</v>
      </c>
      <c r="BU317" s="192" t="s">
        <v>64</v>
      </c>
      <c r="BV317" s="192" t="s">
        <v>64</v>
      </c>
      <c r="BW317" s="192" t="s">
        <v>64</v>
      </c>
      <c r="BX317" s="192" t="s">
        <v>64</v>
      </c>
      <c r="BY317" s="192" t="s">
        <v>64</v>
      </c>
      <c r="BZ317" s="192" t="s">
        <v>64</v>
      </c>
      <c r="CA317" s="192" t="s">
        <v>64</v>
      </c>
      <c r="CB317" s="192" t="s">
        <v>64</v>
      </c>
      <c r="CC317" s="192" t="s">
        <v>64</v>
      </c>
      <c r="CD317" s="192" t="s">
        <v>64</v>
      </c>
      <c r="CE317" s="192" t="s">
        <v>64</v>
      </c>
      <c r="CF317" s="192" t="s">
        <v>64</v>
      </c>
      <c r="CG317" s="192" t="s">
        <v>64</v>
      </c>
      <c r="CH317" s="192" t="s">
        <v>64</v>
      </c>
      <c r="CI317" s="192" t="s">
        <v>64</v>
      </c>
      <c r="CJ317" s="192" t="s">
        <v>64</v>
      </c>
      <c r="CK317" s="192" t="s">
        <v>64</v>
      </c>
      <c r="CL317" s="192" t="s">
        <v>64</v>
      </c>
      <c r="CM317" s="192" t="s">
        <v>64</v>
      </c>
      <c r="CN317" s="192" t="s">
        <v>64</v>
      </c>
      <c r="CO317" s="192" t="s">
        <v>64</v>
      </c>
      <c r="CP317" s="192" t="s">
        <v>64</v>
      </c>
      <c r="CQ317" s="192" t="s">
        <v>64</v>
      </c>
      <c r="CR317" s="192" t="s">
        <v>82</v>
      </c>
      <c r="CS317" s="192" t="s">
        <v>82</v>
      </c>
      <c r="CT317" s="192" t="s">
        <v>82</v>
      </c>
      <c r="CU317" s="192" t="s">
        <v>64</v>
      </c>
      <c r="CV317" s="192" t="s">
        <v>64</v>
      </c>
      <c r="CW317" s="192" t="s">
        <v>64</v>
      </c>
      <c r="CX317" s="192" t="s">
        <v>64</v>
      </c>
      <c r="CY317" s="192" t="s">
        <v>64</v>
      </c>
      <c r="CZ317" s="192" t="s">
        <v>64</v>
      </c>
      <c r="DA317" s="192" t="s">
        <v>64</v>
      </c>
      <c r="DB317" s="192" t="s">
        <v>64</v>
      </c>
      <c r="DC317" s="192" t="s">
        <v>64</v>
      </c>
      <c r="DD317" s="192" t="s">
        <v>64</v>
      </c>
      <c r="DE317" s="192" t="s">
        <v>64</v>
      </c>
      <c r="DF317" s="192" t="s">
        <v>64</v>
      </c>
      <c r="DG317" s="192" t="s">
        <v>64</v>
      </c>
      <c r="DH317" s="192" t="s">
        <v>64</v>
      </c>
      <c r="DI317" s="192" t="s">
        <v>64</v>
      </c>
      <c r="DJ317" s="192" t="s">
        <v>64</v>
      </c>
      <c r="DK317" s="192" t="s">
        <v>64</v>
      </c>
      <c r="DL317" s="192" t="s">
        <v>64</v>
      </c>
      <c r="DM317" s="192" t="s">
        <v>64</v>
      </c>
      <c r="DN317" s="192" t="s">
        <v>64</v>
      </c>
      <c r="DO317" s="192" t="s">
        <v>64</v>
      </c>
      <c r="DP317" s="192" t="s">
        <v>64</v>
      </c>
      <c r="DQ317" s="192" t="s">
        <v>64</v>
      </c>
      <c r="DR317" s="192" t="s">
        <v>82</v>
      </c>
      <c r="DS317" s="192" t="s">
        <v>64</v>
      </c>
      <c r="DT317" s="192" t="s">
        <v>64</v>
      </c>
      <c r="DU317" s="192" t="s">
        <v>64</v>
      </c>
      <c r="DV317" s="192" t="s">
        <v>64</v>
      </c>
      <c r="DW317" s="192" t="s">
        <v>64</v>
      </c>
      <c r="DX317" s="192" t="s">
        <v>64</v>
      </c>
      <c r="DY317" s="192" t="s">
        <v>64</v>
      </c>
      <c r="DZ317" s="192" t="s">
        <v>64</v>
      </c>
      <c r="EA317" s="192" t="s">
        <v>64</v>
      </c>
      <c r="EB317" s="192" t="s">
        <v>64</v>
      </c>
      <c r="EC317" s="192" t="s">
        <v>64</v>
      </c>
      <c r="ED317" s="192" t="s">
        <v>64</v>
      </c>
      <c r="EE317" s="192" t="s">
        <v>64</v>
      </c>
      <c r="EF317" s="192" t="s">
        <v>82</v>
      </c>
      <c r="EG317" s="192" t="s">
        <v>82</v>
      </c>
      <c r="EH317" s="192" t="s">
        <v>64</v>
      </c>
      <c r="EI317" s="192" t="s">
        <v>64</v>
      </c>
      <c r="EJ317" s="192" t="s">
        <v>64</v>
      </c>
      <c r="EK317" s="192" t="s">
        <v>64</v>
      </c>
      <c r="EL317" s="192" t="s">
        <v>64</v>
      </c>
      <c r="EM317" s="192" t="s">
        <v>64</v>
      </c>
      <c r="EN317" s="192" t="s">
        <v>64</v>
      </c>
      <c r="EO317" s="192" t="s">
        <v>64</v>
      </c>
      <c r="EP317" s="192" t="s">
        <v>64</v>
      </c>
      <c r="EQ317" s="192" t="s">
        <v>64</v>
      </c>
      <c r="ER317" s="192" t="s">
        <v>64</v>
      </c>
      <c r="ES317" s="192" t="s">
        <v>64</v>
      </c>
      <c r="ET317" s="192" t="s">
        <v>64</v>
      </c>
      <c r="EU317" s="192" t="s">
        <v>64</v>
      </c>
      <c r="EV317" s="192" t="s">
        <v>64</v>
      </c>
      <c r="EW317" s="192" t="s">
        <v>64</v>
      </c>
      <c r="EX317" s="192" t="s">
        <v>64</v>
      </c>
      <c r="EY317" s="192" t="s">
        <v>64</v>
      </c>
      <c r="EZ317" s="192" t="s">
        <v>64</v>
      </c>
      <c r="FA317" s="192" t="s">
        <v>64</v>
      </c>
      <c r="FB317" s="192" t="s">
        <v>64</v>
      </c>
      <c r="FC317" s="192" t="s">
        <v>64</v>
      </c>
      <c r="FD317" s="192" t="s">
        <v>64</v>
      </c>
      <c r="FE317" s="192" t="s">
        <v>64</v>
      </c>
      <c r="FF317" s="192" t="s">
        <v>64</v>
      </c>
      <c r="FG317" s="192" t="s">
        <v>64</v>
      </c>
      <c r="FH317" s="192" t="s">
        <v>64</v>
      </c>
      <c r="FI317" s="192" t="s">
        <v>64</v>
      </c>
      <c r="FJ317" s="192" t="s">
        <v>64</v>
      </c>
      <c r="FK317" s="192" t="s">
        <v>64</v>
      </c>
      <c r="FL317" s="192" t="s">
        <v>64</v>
      </c>
      <c r="FM317" s="192" t="s">
        <v>64</v>
      </c>
      <c r="FN317" s="192" t="s">
        <v>64</v>
      </c>
      <c r="FO317" s="192" t="s">
        <v>64</v>
      </c>
      <c r="FP317" s="192" t="s">
        <v>64</v>
      </c>
      <c r="FQ317" s="192" t="s">
        <v>64</v>
      </c>
      <c r="FR317" s="192" t="s">
        <v>64</v>
      </c>
      <c r="FS317" s="192" t="s">
        <v>64</v>
      </c>
      <c r="FT317" s="192" t="s">
        <v>64</v>
      </c>
      <c r="FU317" s="192" t="s">
        <v>64</v>
      </c>
      <c r="FV317" s="192" t="s">
        <v>82</v>
      </c>
      <c r="FW317" s="192" t="s">
        <v>64</v>
      </c>
      <c r="FX317" s="192" t="s">
        <v>64</v>
      </c>
      <c r="FY317" s="192" t="s">
        <v>64</v>
      </c>
      <c r="FZ317" s="192" t="s">
        <v>64</v>
      </c>
      <c r="GA317" s="192" t="s">
        <v>64</v>
      </c>
      <c r="GB317" s="192" t="s">
        <v>64</v>
      </c>
      <c r="GC317" s="192" t="s">
        <v>64</v>
      </c>
      <c r="GD317" s="192" t="s">
        <v>64</v>
      </c>
      <c r="GE317" s="192" t="s">
        <v>64</v>
      </c>
      <c r="GF317" s="192" t="s">
        <v>64</v>
      </c>
      <c r="GG317" s="192" t="s">
        <v>64</v>
      </c>
      <c r="GH317" s="192" t="s">
        <v>64</v>
      </c>
      <c r="GI317" s="192" t="s">
        <v>64</v>
      </c>
      <c r="GJ317" s="192" t="s">
        <v>64</v>
      </c>
      <c r="GK317" s="192" t="s">
        <v>64</v>
      </c>
      <c r="GL317" s="192" t="s">
        <v>64</v>
      </c>
      <c r="GM317" s="192" t="s">
        <v>64</v>
      </c>
      <c r="GN317" s="192" t="s">
        <v>82</v>
      </c>
      <c r="GO317" s="192" t="s">
        <v>64</v>
      </c>
      <c r="GP317" s="192" t="s">
        <v>64</v>
      </c>
      <c r="GQ317" s="192" t="s">
        <v>64</v>
      </c>
      <c r="GR317" s="192" t="s">
        <v>64</v>
      </c>
      <c r="GS317" s="192" t="s">
        <v>64</v>
      </c>
      <c r="GT317" s="192" t="s">
        <v>64</v>
      </c>
      <c r="GU317" s="192" t="s">
        <v>64</v>
      </c>
      <c r="GV317" s="192" t="s">
        <v>64</v>
      </c>
      <c r="GW317" s="192" t="s">
        <v>82</v>
      </c>
      <c r="GX317" s="192" t="s">
        <v>82</v>
      </c>
      <c r="GY317" s="192" t="s">
        <v>64</v>
      </c>
      <c r="GZ317" s="192" t="s">
        <v>64</v>
      </c>
      <c r="HA317" s="192" t="s">
        <v>64</v>
      </c>
      <c r="HB317" s="192" t="s">
        <v>64</v>
      </c>
      <c r="HC317" s="192" t="s">
        <v>82</v>
      </c>
      <c r="HD317" s="192" t="s">
        <v>64</v>
      </c>
      <c r="HE317" s="192" t="s">
        <v>64</v>
      </c>
      <c r="HF317" s="192" t="s">
        <v>64</v>
      </c>
      <c r="HG317" s="192" t="s">
        <v>64</v>
      </c>
      <c r="HH317" s="192" t="s">
        <v>64</v>
      </c>
      <c r="HI317" s="192" t="s">
        <v>64</v>
      </c>
      <c r="HJ317" s="192" t="s">
        <v>64</v>
      </c>
      <c r="HK317" s="192" t="s">
        <v>64</v>
      </c>
      <c r="HL317" s="192" t="s">
        <v>64</v>
      </c>
      <c r="HM317" s="192" t="s">
        <v>64</v>
      </c>
      <c r="HN317" s="192" t="s">
        <v>64</v>
      </c>
      <c r="HO317" s="192" t="s">
        <v>82</v>
      </c>
      <c r="HP317" s="192" t="s">
        <v>82</v>
      </c>
      <c r="HQ317" s="192" t="s">
        <v>82</v>
      </c>
      <c r="HR317" s="192" t="s">
        <v>82</v>
      </c>
      <c r="HS317" s="192" t="s">
        <v>64</v>
      </c>
      <c r="HT317" s="192" t="s">
        <v>64</v>
      </c>
      <c r="HU317" s="192" t="s">
        <v>64</v>
      </c>
      <c r="HV317" s="192" t="s">
        <v>64</v>
      </c>
      <c r="HW317" s="192" t="s">
        <v>64</v>
      </c>
      <c r="HX317" s="192" t="s">
        <v>64</v>
      </c>
      <c r="HY317" s="192" t="s">
        <v>64</v>
      </c>
      <c r="HZ317" s="192" t="s">
        <v>64</v>
      </c>
      <c r="IA317" s="192" t="s">
        <v>64</v>
      </c>
      <c r="IB317" s="192" t="s">
        <v>64</v>
      </c>
      <c r="IC317" s="192" t="s">
        <v>64</v>
      </c>
      <c r="ID317" s="192" t="s">
        <v>64</v>
      </c>
      <c r="IE317" s="192" t="s">
        <v>64</v>
      </c>
      <c r="IF317" s="192" t="s">
        <v>64</v>
      </c>
      <c r="IG317" s="192" t="s">
        <v>64</v>
      </c>
      <c r="IH317" s="192" t="s">
        <v>64</v>
      </c>
      <c r="II317" s="192" t="s">
        <v>64</v>
      </c>
      <c r="IJ317" s="192" t="s">
        <v>64</v>
      </c>
      <c r="IK317" s="192" t="s">
        <v>64</v>
      </c>
      <c r="IL317" s="192" t="s">
        <v>64</v>
      </c>
      <c r="IM317" s="192" t="s">
        <v>489</v>
      </c>
      <c r="IN317" s="192" t="s">
        <v>489</v>
      </c>
      <c r="IO317" s="192" t="s">
        <v>489</v>
      </c>
      <c r="IP317" s="192" t="s">
        <v>487</v>
      </c>
      <c r="IQ317" s="192" t="s">
        <v>82</v>
      </c>
      <c r="IR317" s="192" t="s">
        <v>82</v>
      </c>
    </row>
    <row r="318" spans="1:252">
      <c r="A318" s="209" t="str">
        <f t="shared" si="4"/>
        <v>Report</v>
      </c>
      <c r="B318" s="192">
        <v>107791</v>
      </c>
      <c r="C318" s="192">
        <v>3826013</v>
      </c>
      <c r="D318" s="192" t="s">
        <v>1535</v>
      </c>
      <c r="E318" s="192" t="s">
        <v>794</v>
      </c>
      <c r="F318" s="192" t="s">
        <v>530</v>
      </c>
      <c r="G318" s="192" t="s">
        <v>850</v>
      </c>
      <c r="H318" s="192" t="s">
        <v>1536</v>
      </c>
      <c r="I318" s="192" t="s">
        <v>1537</v>
      </c>
      <c r="J318" s="192" t="s">
        <v>781</v>
      </c>
      <c r="K318" s="192" t="s">
        <v>817</v>
      </c>
      <c r="L318" s="192" t="s">
        <v>817</v>
      </c>
      <c r="M318" s="192" t="s">
        <v>783</v>
      </c>
      <c r="N318" s="210" t="s">
        <v>784</v>
      </c>
      <c r="O318" s="211">
        <v>10044408</v>
      </c>
      <c r="P318" s="196">
        <v>43067</v>
      </c>
      <c r="Q318" s="196">
        <v>43069</v>
      </c>
      <c r="R318" s="196">
        <v>43115</v>
      </c>
      <c r="S318" s="192" t="s">
        <v>831</v>
      </c>
      <c r="T318" s="192" t="s">
        <v>786</v>
      </c>
      <c r="U318" s="192">
        <v>2</v>
      </c>
      <c r="V318" s="192">
        <v>2</v>
      </c>
      <c r="W318" s="192">
        <v>2</v>
      </c>
      <c r="X318" s="192">
        <v>1</v>
      </c>
      <c r="Y318" s="192">
        <v>2</v>
      </c>
      <c r="Z318" s="192" t="s">
        <v>783</v>
      </c>
      <c r="AA318" s="192">
        <v>2</v>
      </c>
      <c r="AB318" s="192" t="s">
        <v>489</v>
      </c>
      <c r="AC318" s="192" t="s">
        <v>487</v>
      </c>
      <c r="AD318" s="192" t="s">
        <v>783</v>
      </c>
      <c r="AE318" s="192" t="s">
        <v>783</v>
      </c>
      <c r="AF318" s="192" t="s">
        <v>783</v>
      </c>
      <c r="AG318" s="192" t="s">
        <v>783</v>
      </c>
      <c r="AH318" s="192" t="s">
        <v>783</v>
      </c>
      <c r="AI318" s="192" t="s">
        <v>783</v>
      </c>
      <c r="AJ318" s="192" t="s">
        <v>783</v>
      </c>
      <c r="AK318" s="192" t="s">
        <v>787</v>
      </c>
      <c r="AL318" s="192" t="s">
        <v>64</v>
      </c>
      <c r="AM318" s="192" t="s">
        <v>64</v>
      </c>
      <c r="AN318" s="192" t="s">
        <v>64</v>
      </c>
      <c r="AO318" s="192" t="s">
        <v>64</v>
      </c>
      <c r="AP318" s="192" t="s">
        <v>64</v>
      </c>
      <c r="AQ318" s="192" t="s">
        <v>64</v>
      </c>
      <c r="AR318" s="192" t="s">
        <v>64</v>
      </c>
      <c r="AS318" s="192" t="s">
        <v>64</v>
      </c>
      <c r="AT318" s="192" t="s">
        <v>64</v>
      </c>
      <c r="AU318" s="192" t="s">
        <v>64</v>
      </c>
      <c r="AV318" s="192" t="s">
        <v>64</v>
      </c>
      <c r="AW318" s="192" t="s">
        <v>64</v>
      </c>
      <c r="AX318" s="192" t="s">
        <v>64</v>
      </c>
      <c r="AY318" s="192" t="s">
        <v>64</v>
      </c>
      <c r="AZ318" s="192" t="s">
        <v>64</v>
      </c>
      <c r="BA318" s="192" t="s">
        <v>64</v>
      </c>
      <c r="BB318" s="192" t="s">
        <v>82</v>
      </c>
      <c r="BC318" s="192" t="s">
        <v>64</v>
      </c>
      <c r="BD318" s="192" t="s">
        <v>64</v>
      </c>
      <c r="BE318" s="192" t="s">
        <v>64</v>
      </c>
      <c r="BF318" s="192" t="s">
        <v>64</v>
      </c>
      <c r="BG318" s="192" t="s">
        <v>64</v>
      </c>
      <c r="BH318" s="192" t="s">
        <v>64</v>
      </c>
      <c r="BI318" s="192" t="s">
        <v>64</v>
      </c>
      <c r="BJ318" s="192" t="s">
        <v>82</v>
      </c>
      <c r="BK318" s="192" t="s">
        <v>64</v>
      </c>
      <c r="BL318" s="192" t="s">
        <v>64</v>
      </c>
      <c r="BM318" s="192" t="s">
        <v>64</v>
      </c>
      <c r="BN318" s="192" t="s">
        <v>64</v>
      </c>
      <c r="BO318" s="192" t="s">
        <v>64</v>
      </c>
      <c r="BP318" s="192" t="s">
        <v>64</v>
      </c>
      <c r="BQ318" s="192" t="s">
        <v>64</v>
      </c>
      <c r="BR318" s="192" t="s">
        <v>64</v>
      </c>
      <c r="BS318" s="192" t="s">
        <v>64</v>
      </c>
      <c r="BT318" s="192" t="s">
        <v>64</v>
      </c>
      <c r="BU318" s="192" t="s">
        <v>64</v>
      </c>
      <c r="BV318" s="192" t="s">
        <v>64</v>
      </c>
      <c r="BW318" s="192" t="s">
        <v>64</v>
      </c>
      <c r="BX318" s="192" t="s">
        <v>64</v>
      </c>
      <c r="BY318" s="192" t="s">
        <v>64</v>
      </c>
      <c r="BZ318" s="192" t="s">
        <v>64</v>
      </c>
      <c r="CA318" s="192" t="s">
        <v>64</v>
      </c>
      <c r="CB318" s="192" t="s">
        <v>64</v>
      </c>
      <c r="CC318" s="192" t="s">
        <v>64</v>
      </c>
      <c r="CD318" s="192" t="s">
        <v>64</v>
      </c>
      <c r="CE318" s="192" t="s">
        <v>64</v>
      </c>
      <c r="CF318" s="192" t="s">
        <v>64</v>
      </c>
      <c r="CG318" s="192" t="s">
        <v>64</v>
      </c>
      <c r="CH318" s="192" t="s">
        <v>64</v>
      </c>
      <c r="CI318" s="192" t="s">
        <v>64</v>
      </c>
      <c r="CJ318" s="192" t="s">
        <v>64</v>
      </c>
      <c r="CK318" s="192" t="s">
        <v>64</v>
      </c>
      <c r="CL318" s="192" t="s">
        <v>64</v>
      </c>
      <c r="CM318" s="192" t="s">
        <v>64</v>
      </c>
      <c r="CN318" s="192" t="s">
        <v>64</v>
      </c>
      <c r="CO318" s="192" t="s">
        <v>64</v>
      </c>
      <c r="CP318" s="192" t="s">
        <v>64</v>
      </c>
      <c r="CQ318" s="192" t="s">
        <v>64</v>
      </c>
      <c r="CR318" s="192" t="s">
        <v>85</v>
      </c>
      <c r="CS318" s="192" t="s">
        <v>85</v>
      </c>
      <c r="CT318" s="192" t="s">
        <v>85</v>
      </c>
      <c r="CU318" s="192" t="s">
        <v>64</v>
      </c>
      <c r="CV318" s="192" t="s">
        <v>64</v>
      </c>
      <c r="CW318" s="192" t="s">
        <v>64</v>
      </c>
      <c r="CX318" s="192" t="s">
        <v>64</v>
      </c>
      <c r="CY318" s="192" t="s">
        <v>64</v>
      </c>
      <c r="CZ318" s="192" t="s">
        <v>64</v>
      </c>
      <c r="DA318" s="192" t="s">
        <v>64</v>
      </c>
      <c r="DB318" s="192" t="s">
        <v>64</v>
      </c>
      <c r="DC318" s="192" t="s">
        <v>64</v>
      </c>
      <c r="DD318" s="192" t="s">
        <v>64</v>
      </c>
      <c r="DE318" s="192" t="s">
        <v>64</v>
      </c>
      <c r="DF318" s="192" t="s">
        <v>64</v>
      </c>
      <c r="DG318" s="192" t="s">
        <v>64</v>
      </c>
      <c r="DH318" s="192" t="s">
        <v>64</v>
      </c>
      <c r="DI318" s="192" t="s">
        <v>64</v>
      </c>
      <c r="DJ318" s="192" t="s">
        <v>64</v>
      </c>
      <c r="DK318" s="192" t="s">
        <v>64</v>
      </c>
      <c r="DL318" s="192" t="s">
        <v>64</v>
      </c>
      <c r="DM318" s="192" t="s">
        <v>64</v>
      </c>
      <c r="DN318" s="192" t="s">
        <v>64</v>
      </c>
      <c r="DO318" s="192" t="s">
        <v>64</v>
      </c>
      <c r="DP318" s="192" t="s">
        <v>64</v>
      </c>
      <c r="DQ318" s="192" t="s">
        <v>64</v>
      </c>
      <c r="DR318" s="192" t="s">
        <v>85</v>
      </c>
      <c r="DS318" s="192" t="s">
        <v>64</v>
      </c>
      <c r="DT318" s="192" t="s">
        <v>82</v>
      </c>
      <c r="DU318" s="192" t="s">
        <v>82</v>
      </c>
      <c r="DV318" s="192" t="s">
        <v>82</v>
      </c>
      <c r="DW318" s="192" t="s">
        <v>82</v>
      </c>
      <c r="DX318" s="192" t="s">
        <v>82</v>
      </c>
      <c r="DY318" s="192" t="s">
        <v>82</v>
      </c>
      <c r="DZ318" s="192" t="s">
        <v>82</v>
      </c>
      <c r="EA318" s="192" t="s">
        <v>82</v>
      </c>
      <c r="EB318" s="192" t="s">
        <v>82</v>
      </c>
      <c r="EC318" s="192" t="s">
        <v>82</v>
      </c>
      <c r="ED318" s="192" t="s">
        <v>82</v>
      </c>
      <c r="EE318" s="192" t="s">
        <v>82</v>
      </c>
      <c r="EF318" s="192" t="s">
        <v>85</v>
      </c>
      <c r="EG318" s="192" t="s">
        <v>64</v>
      </c>
      <c r="EH318" s="192" t="s">
        <v>64</v>
      </c>
      <c r="EI318" s="192" t="s">
        <v>64</v>
      </c>
      <c r="EJ318" s="192" t="s">
        <v>64</v>
      </c>
      <c r="EK318" s="192" t="s">
        <v>64</v>
      </c>
      <c r="EL318" s="192" t="s">
        <v>64</v>
      </c>
      <c r="EM318" s="192" t="s">
        <v>64</v>
      </c>
      <c r="EN318" s="192" t="s">
        <v>64</v>
      </c>
      <c r="EO318" s="192" t="s">
        <v>64</v>
      </c>
      <c r="EP318" s="192" t="s">
        <v>64</v>
      </c>
      <c r="EQ318" s="192" t="s">
        <v>64</v>
      </c>
      <c r="ER318" s="192" t="s">
        <v>64</v>
      </c>
      <c r="ES318" s="192" t="s">
        <v>64</v>
      </c>
      <c r="ET318" s="192" t="s">
        <v>64</v>
      </c>
      <c r="EU318" s="192" t="s">
        <v>64</v>
      </c>
      <c r="EV318" s="192" t="s">
        <v>64</v>
      </c>
      <c r="EW318" s="192" t="s">
        <v>64</v>
      </c>
      <c r="EX318" s="192" t="s">
        <v>64</v>
      </c>
      <c r="EY318" s="192" t="s">
        <v>64</v>
      </c>
      <c r="EZ318" s="192" t="s">
        <v>64</v>
      </c>
      <c r="FA318" s="192" t="s">
        <v>64</v>
      </c>
      <c r="FB318" s="192" t="s">
        <v>64</v>
      </c>
      <c r="FC318" s="192" t="s">
        <v>64</v>
      </c>
      <c r="FD318" s="192" t="s">
        <v>64</v>
      </c>
      <c r="FE318" s="192" t="s">
        <v>82</v>
      </c>
      <c r="FF318" s="192" t="s">
        <v>82</v>
      </c>
      <c r="FG318" s="192" t="s">
        <v>82</v>
      </c>
      <c r="FH318" s="192" t="s">
        <v>82</v>
      </c>
      <c r="FI318" s="192" t="s">
        <v>82</v>
      </c>
      <c r="FJ318" s="192" t="s">
        <v>82</v>
      </c>
      <c r="FK318" s="192" t="s">
        <v>64</v>
      </c>
      <c r="FL318" s="192" t="s">
        <v>64</v>
      </c>
      <c r="FM318" s="192" t="s">
        <v>64</v>
      </c>
      <c r="FN318" s="192" t="s">
        <v>64</v>
      </c>
      <c r="FO318" s="192" t="s">
        <v>64</v>
      </c>
      <c r="FP318" s="192" t="s">
        <v>64</v>
      </c>
      <c r="FQ318" s="192" t="s">
        <v>82</v>
      </c>
      <c r="FR318" s="192" t="s">
        <v>64</v>
      </c>
      <c r="FS318" s="192" t="s">
        <v>64</v>
      </c>
      <c r="FT318" s="192" t="s">
        <v>64</v>
      </c>
      <c r="FU318" s="192" t="s">
        <v>64</v>
      </c>
      <c r="FV318" s="192" t="s">
        <v>82</v>
      </c>
      <c r="FW318" s="192" t="s">
        <v>64</v>
      </c>
      <c r="FX318" s="192" t="s">
        <v>64</v>
      </c>
      <c r="FY318" s="192" t="s">
        <v>64</v>
      </c>
      <c r="FZ318" s="192" t="s">
        <v>64</v>
      </c>
      <c r="GA318" s="192" t="s">
        <v>64</v>
      </c>
      <c r="GB318" s="192" t="s">
        <v>64</v>
      </c>
      <c r="GC318" s="192" t="s">
        <v>64</v>
      </c>
      <c r="GD318" s="192" t="s">
        <v>64</v>
      </c>
      <c r="GE318" s="192" t="s">
        <v>64</v>
      </c>
      <c r="GF318" s="192" t="s">
        <v>64</v>
      </c>
      <c r="GG318" s="192" t="s">
        <v>64</v>
      </c>
      <c r="GH318" s="192" t="s">
        <v>64</v>
      </c>
      <c r="GI318" s="192" t="s">
        <v>64</v>
      </c>
      <c r="GJ318" s="192" t="s">
        <v>64</v>
      </c>
      <c r="GK318" s="192" t="s">
        <v>64</v>
      </c>
      <c r="GL318" s="192" t="s">
        <v>64</v>
      </c>
      <c r="GM318" s="192" t="s">
        <v>64</v>
      </c>
      <c r="GN318" s="192" t="s">
        <v>85</v>
      </c>
      <c r="GO318" s="192" t="s">
        <v>64</v>
      </c>
      <c r="GP318" s="192" t="s">
        <v>64</v>
      </c>
      <c r="GQ318" s="192" t="s">
        <v>64</v>
      </c>
      <c r="GR318" s="192" t="s">
        <v>64</v>
      </c>
      <c r="GS318" s="192" t="s">
        <v>64</v>
      </c>
      <c r="GT318" s="192" t="s">
        <v>85</v>
      </c>
      <c r="GU318" s="192" t="s">
        <v>64</v>
      </c>
      <c r="GV318" s="192" t="s">
        <v>64</v>
      </c>
      <c r="GW318" s="192" t="s">
        <v>82</v>
      </c>
      <c r="GX318" s="192" t="s">
        <v>82</v>
      </c>
      <c r="GY318" s="192" t="s">
        <v>64</v>
      </c>
      <c r="GZ318" s="192" t="s">
        <v>64</v>
      </c>
      <c r="HA318" s="192" t="s">
        <v>64</v>
      </c>
      <c r="HB318" s="192" t="s">
        <v>64</v>
      </c>
      <c r="HC318" s="192" t="s">
        <v>64</v>
      </c>
      <c r="HD318" s="192" t="s">
        <v>82</v>
      </c>
      <c r="HE318" s="192" t="s">
        <v>64</v>
      </c>
      <c r="HF318" s="192" t="s">
        <v>64</v>
      </c>
      <c r="HG318" s="192" t="s">
        <v>64</v>
      </c>
      <c r="HH318" s="192" t="s">
        <v>64</v>
      </c>
      <c r="HI318" s="192" t="s">
        <v>64</v>
      </c>
      <c r="HJ318" s="192" t="s">
        <v>64</v>
      </c>
      <c r="HK318" s="192" t="s">
        <v>64</v>
      </c>
      <c r="HL318" s="192" t="s">
        <v>64</v>
      </c>
      <c r="HM318" s="192" t="s">
        <v>64</v>
      </c>
      <c r="HN318" s="192" t="s">
        <v>64</v>
      </c>
      <c r="HO318" s="192" t="s">
        <v>64</v>
      </c>
      <c r="HP318" s="192" t="s">
        <v>82</v>
      </c>
      <c r="HQ318" s="192" t="s">
        <v>82</v>
      </c>
      <c r="HR318" s="192" t="s">
        <v>82</v>
      </c>
      <c r="HS318" s="192" t="s">
        <v>64</v>
      </c>
      <c r="HT318" s="192" t="s">
        <v>64</v>
      </c>
      <c r="HU318" s="192" t="s">
        <v>64</v>
      </c>
      <c r="HV318" s="192" t="s">
        <v>64</v>
      </c>
      <c r="HW318" s="192" t="s">
        <v>64</v>
      </c>
      <c r="HX318" s="192" t="s">
        <v>64</v>
      </c>
      <c r="HY318" s="192" t="s">
        <v>64</v>
      </c>
      <c r="HZ318" s="192" t="s">
        <v>64</v>
      </c>
      <c r="IA318" s="192" t="s">
        <v>64</v>
      </c>
      <c r="IB318" s="192" t="s">
        <v>64</v>
      </c>
      <c r="IC318" s="192" t="s">
        <v>64</v>
      </c>
      <c r="ID318" s="192" t="s">
        <v>64</v>
      </c>
      <c r="IE318" s="192" t="s">
        <v>64</v>
      </c>
      <c r="IF318" s="192" t="s">
        <v>64</v>
      </c>
      <c r="IG318" s="192" t="s">
        <v>64</v>
      </c>
      <c r="IH318" s="192" t="s">
        <v>64</v>
      </c>
      <c r="II318" s="192" t="s">
        <v>64</v>
      </c>
      <c r="IJ318" s="192" t="s">
        <v>64</v>
      </c>
      <c r="IK318" s="192" t="s">
        <v>64</v>
      </c>
      <c r="IL318" s="192" t="s">
        <v>64</v>
      </c>
      <c r="IM318" s="192" t="s">
        <v>490</v>
      </c>
      <c r="IN318" s="192" t="s">
        <v>83</v>
      </c>
      <c r="IO318" s="192" t="s">
        <v>489</v>
      </c>
      <c r="IP318" s="192" t="s">
        <v>487</v>
      </c>
      <c r="IQ318" s="192" t="s">
        <v>82</v>
      </c>
      <c r="IR318" s="192" t="s">
        <v>82</v>
      </c>
    </row>
    <row r="319" spans="1:252">
      <c r="A319" s="209" t="str">
        <f t="shared" si="4"/>
        <v>Report</v>
      </c>
      <c r="B319" s="192">
        <v>135792</v>
      </c>
      <c r="C319" s="192">
        <v>3336005</v>
      </c>
      <c r="D319" s="192" t="s">
        <v>1538</v>
      </c>
      <c r="E319" s="192" t="s">
        <v>794</v>
      </c>
      <c r="F319" s="192" t="s">
        <v>532</v>
      </c>
      <c r="G319" s="192" t="s">
        <v>532</v>
      </c>
      <c r="H319" s="192" t="s">
        <v>1539</v>
      </c>
      <c r="I319" s="192" t="s">
        <v>1540</v>
      </c>
      <c r="J319" s="192" t="s">
        <v>781</v>
      </c>
      <c r="K319" s="192" t="s">
        <v>817</v>
      </c>
      <c r="L319" s="192" t="s">
        <v>817</v>
      </c>
      <c r="M319" s="192" t="s">
        <v>783</v>
      </c>
      <c r="N319" s="210" t="s">
        <v>784</v>
      </c>
      <c r="O319" s="211">
        <v>10026107</v>
      </c>
      <c r="P319" s="196">
        <v>43018</v>
      </c>
      <c r="Q319" s="196">
        <v>43020</v>
      </c>
      <c r="R319" s="196">
        <v>43056</v>
      </c>
      <c r="S319" s="192" t="s">
        <v>785</v>
      </c>
      <c r="T319" s="192" t="s">
        <v>786</v>
      </c>
      <c r="U319" s="192">
        <v>2</v>
      </c>
      <c r="V319" s="192">
        <v>2</v>
      </c>
      <c r="W319" s="192">
        <v>2</v>
      </c>
      <c r="X319" s="192">
        <v>2</v>
      </c>
      <c r="Y319" s="192">
        <v>2</v>
      </c>
      <c r="Z319" s="192" t="s">
        <v>783</v>
      </c>
      <c r="AA319" s="192" t="s">
        <v>783</v>
      </c>
      <c r="AB319" s="192" t="s">
        <v>489</v>
      </c>
      <c r="AC319" s="192" t="s">
        <v>487</v>
      </c>
      <c r="AD319" s="192" t="s">
        <v>783</v>
      </c>
      <c r="AE319" s="192" t="s">
        <v>783</v>
      </c>
      <c r="AF319" s="192" t="s">
        <v>783</v>
      </c>
      <c r="AG319" s="192" t="s">
        <v>783</v>
      </c>
      <c r="AH319" s="192" t="s">
        <v>783</v>
      </c>
      <c r="AI319" s="192" t="s">
        <v>783</v>
      </c>
      <c r="AJ319" s="192" t="s">
        <v>783</v>
      </c>
      <c r="AK319" s="192" t="s">
        <v>787</v>
      </c>
      <c r="AL319" s="192" t="s">
        <v>64</v>
      </c>
      <c r="AM319" s="192" t="s">
        <v>64</v>
      </c>
      <c r="AN319" s="192" t="s">
        <v>64</v>
      </c>
      <c r="AO319" s="192" t="s">
        <v>64</v>
      </c>
      <c r="AP319" s="192" t="s">
        <v>64</v>
      </c>
      <c r="AQ319" s="192" t="s">
        <v>64</v>
      </c>
      <c r="AR319" s="192" t="s">
        <v>64</v>
      </c>
      <c r="AS319" s="192" t="s">
        <v>64</v>
      </c>
      <c r="AT319" s="192" t="s">
        <v>64</v>
      </c>
      <c r="AU319" s="192" t="s">
        <v>64</v>
      </c>
      <c r="AV319" s="192" t="s">
        <v>64</v>
      </c>
      <c r="AW319" s="192" t="s">
        <v>64</v>
      </c>
      <c r="AX319" s="192" t="s">
        <v>64</v>
      </c>
      <c r="AY319" s="192" t="s">
        <v>64</v>
      </c>
      <c r="AZ319" s="192" t="s">
        <v>64</v>
      </c>
      <c r="BA319" s="192" t="s">
        <v>64</v>
      </c>
      <c r="BB319" s="192" t="s">
        <v>64</v>
      </c>
      <c r="BC319" s="192" t="s">
        <v>64</v>
      </c>
      <c r="BD319" s="192" t="s">
        <v>64</v>
      </c>
      <c r="BE319" s="192" t="s">
        <v>64</v>
      </c>
      <c r="BF319" s="192" t="s">
        <v>64</v>
      </c>
      <c r="BG319" s="192" t="s">
        <v>64</v>
      </c>
      <c r="BH319" s="192" t="s">
        <v>64</v>
      </c>
      <c r="BI319" s="192" t="s">
        <v>64</v>
      </c>
      <c r="BJ319" s="192" t="s">
        <v>82</v>
      </c>
      <c r="BK319" s="192" t="s">
        <v>82</v>
      </c>
      <c r="BL319" s="192" t="s">
        <v>64</v>
      </c>
      <c r="BM319" s="192" t="s">
        <v>64</v>
      </c>
      <c r="BN319" s="192" t="s">
        <v>64</v>
      </c>
      <c r="BO319" s="192" t="s">
        <v>64</v>
      </c>
      <c r="BP319" s="192" t="s">
        <v>64</v>
      </c>
      <c r="BQ319" s="192" t="s">
        <v>64</v>
      </c>
      <c r="BR319" s="192" t="s">
        <v>64</v>
      </c>
      <c r="BS319" s="192" t="s">
        <v>64</v>
      </c>
      <c r="BT319" s="192" t="s">
        <v>64</v>
      </c>
      <c r="BU319" s="192" t="s">
        <v>64</v>
      </c>
      <c r="BV319" s="192" t="s">
        <v>64</v>
      </c>
      <c r="BW319" s="192" t="s">
        <v>64</v>
      </c>
      <c r="BX319" s="192" t="s">
        <v>64</v>
      </c>
      <c r="BY319" s="192" t="s">
        <v>64</v>
      </c>
      <c r="BZ319" s="192" t="s">
        <v>64</v>
      </c>
      <c r="CA319" s="192" t="s">
        <v>64</v>
      </c>
      <c r="CB319" s="192" t="s">
        <v>64</v>
      </c>
      <c r="CC319" s="192" t="s">
        <v>64</v>
      </c>
      <c r="CD319" s="192" t="s">
        <v>64</v>
      </c>
      <c r="CE319" s="192" t="s">
        <v>64</v>
      </c>
      <c r="CF319" s="192" t="s">
        <v>64</v>
      </c>
      <c r="CG319" s="192" t="s">
        <v>64</v>
      </c>
      <c r="CH319" s="192" t="s">
        <v>64</v>
      </c>
      <c r="CI319" s="192" t="s">
        <v>64</v>
      </c>
      <c r="CJ319" s="192" t="s">
        <v>64</v>
      </c>
      <c r="CK319" s="192" t="s">
        <v>64</v>
      </c>
      <c r="CL319" s="192" t="s">
        <v>64</v>
      </c>
      <c r="CM319" s="192" t="s">
        <v>64</v>
      </c>
      <c r="CN319" s="192" t="s">
        <v>64</v>
      </c>
      <c r="CO319" s="192" t="s">
        <v>64</v>
      </c>
      <c r="CP319" s="192" t="s">
        <v>64</v>
      </c>
      <c r="CQ319" s="192" t="s">
        <v>64</v>
      </c>
      <c r="CR319" s="192" t="s">
        <v>82</v>
      </c>
      <c r="CS319" s="192" t="s">
        <v>82</v>
      </c>
      <c r="CT319" s="192" t="s">
        <v>82</v>
      </c>
      <c r="CU319" s="192" t="s">
        <v>64</v>
      </c>
      <c r="CV319" s="192" t="s">
        <v>64</v>
      </c>
      <c r="CW319" s="192" t="s">
        <v>64</v>
      </c>
      <c r="CX319" s="192" t="s">
        <v>64</v>
      </c>
      <c r="CY319" s="192" t="s">
        <v>64</v>
      </c>
      <c r="CZ319" s="192" t="s">
        <v>64</v>
      </c>
      <c r="DA319" s="192" t="s">
        <v>64</v>
      </c>
      <c r="DB319" s="192" t="s">
        <v>64</v>
      </c>
      <c r="DC319" s="192" t="s">
        <v>64</v>
      </c>
      <c r="DD319" s="192" t="s">
        <v>64</v>
      </c>
      <c r="DE319" s="192" t="s">
        <v>64</v>
      </c>
      <c r="DF319" s="192" t="s">
        <v>64</v>
      </c>
      <c r="DG319" s="192" t="s">
        <v>64</v>
      </c>
      <c r="DH319" s="192" t="s">
        <v>64</v>
      </c>
      <c r="DI319" s="192" t="s">
        <v>64</v>
      </c>
      <c r="DJ319" s="192" t="s">
        <v>64</v>
      </c>
      <c r="DK319" s="192" t="s">
        <v>64</v>
      </c>
      <c r="DL319" s="192" t="s">
        <v>64</v>
      </c>
      <c r="DM319" s="192" t="s">
        <v>64</v>
      </c>
      <c r="DN319" s="192" t="s">
        <v>64</v>
      </c>
      <c r="DO319" s="192" t="s">
        <v>64</v>
      </c>
      <c r="DP319" s="192" t="s">
        <v>64</v>
      </c>
      <c r="DQ319" s="192" t="s">
        <v>64</v>
      </c>
      <c r="DR319" s="192" t="s">
        <v>82</v>
      </c>
      <c r="DS319" s="192" t="s">
        <v>64</v>
      </c>
      <c r="DT319" s="192" t="s">
        <v>64</v>
      </c>
      <c r="DU319" s="192" t="s">
        <v>64</v>
      </c>
      <c r="DV319" s="192" t="s">
        <v>64</v>
      </c>
      <c r="DW319" s="192" t="s">
        <v>64</v>
      </c>
      <c r="DX319" s="192" t="s">
        <v>64</v>
      </c>
      <c r="DY319" s="192" t="s">
        <v>64</v>
      </c>
      <c r="DZ319" s="192" t="s">
        <v>64</v>
      </c>
      <c r="EA319" s="192" t="s">
        <v>64</v>
      </c>
      <c r="EB319" s="192" t="s">
        <v>64</v>
      </c>
      <c r="EC319" s="192" t="s">
        <v>64</v>
      </c>
      <c r="ED319" s="192" t="s">
        <v>64</v>
      </c>
      <c r="EE319" s="192" t="s">
        <v>64</v>
      </c>
      <c r="EF319" s="192" t="s">
        <v>82</v>
      </c>
      <c r="EG319" s="192" t="s">
        <v>64</v>
      </c>
      <c r="EH319" s="192" t="s">
        <v>64</v>
      </c>
      <c r="EI319" s="192" t="s">
        <v>64</v>
      </c>
      <c r="EJ319" s="192" t="s">
        <v>64</v>
      </c>
      <c r="EK319" s="192" t="s">
        <v>64</v>
      </c>
      <c r="EL319" s="192" t="s">
        <v>64</v>
      </c>
      <c r="EM319" s="192" t="s">
        <v>64</v>
      </c>
      <c r="EN319" s="192" t="s">
        <v>64</v>
      </c>
      <c r="EO319" s="192" t="s">
        <v>64</v>
      </c>
      <c r="EP319" s="192" t="s">
        <v>64</v>
      </c>
      <c r="EQ319" s="192" t="s">
        <v>64</v>
      </c>
      <c r="ER319" s="192" t="s">
        <v>64</v>
      </c>
      <c r="ES319" s="192" t="s">
        <v>64</v>
      </c>
      <c r="ET319" s="192" t="s">
        <v>64</v>
      </c>
      <c r="EU319" s="192" t="s">
        <v>64</v>
      </c>
      <c r="EV319" s="192" t="s">
        <v>64</v>
      </c>
      <c r="EW319" s="192" t="s">
        <v>64</v>
      </c>
      <c r="EX319" s="192" t="s">
        <v>64</v>
      </c>
      <c r="EY319" s="192" t="s">
        <v>64</v>
      </c>
      <c r="EZ319" s="192" t="s">
        <v>64</v>
      </c>
      <c r="FA319" s="192" t="s">
        <v>64</v>
      </c>
      <c r="FB319" s="192" t="s">
        <v>64</v>
      </c>
      <c r="FC319" s="192" t="s">
        <v>64</v>
      </c>
      <c r="FD319" s="192" t="s">
        <v>64</v>
      </c>
      <c r="FE319" s="192" t="s">
        <v>64</v>
      </c>
      <c r="FF319" s="192" t="s">
        <v>64</v>
      </c>
      <c r="FG319" s="192" t="s">
        <v>64</v>
      </c>
      <c r="FH319" s="192" t="s">
        <v>64</v>
      </c>
      <c r="FI319" s="192" t="s">
        <v>64</v>
      </c>
      <c r="FJ319" s="192" t="s">
        <v>64</v>
      </c>
      <c r="FK319" s="192" t="s">
        <v>64</v>
      </c>
      <c r="FL319" s="192" t="s">
        <v>64</v>
      </c>
      <c r="FM319" s="192" t="s">
        <v>64</v>
      </c>
      <c r="FN319" s="192" t="s">
        <v>64</v>
      </c>
      <c r="FO319" s="192" t="s">
        <v>64</v>
      </c>
      <c r="FP319" s="192" t="s">
        <v>64</v>
      </c>
      <c r="FQ319" s="192" t="s">
        <v>64</v>
      </c>
      <c r="FR319" s="192" t="s">
        <v>64</v>
      </c>
      <c r="FS319" s="192" t="s">
        <v>64</v>
      </c>
      <c r="FT319" s="192" t="s">
        <v>64</v>
      </c>
      <c r="FU319" s="192" t="s">
        <v>64</v>
      </c>
      <c r="FV319" s="192" t="s">
        <v>82</v>
      </c>
      <c r="FW319" s="192" t="s">
        <v>64</v>
      </c>
      <c r="FX319" s="192" t="s">
        <v>64</v>
      </c>
      <c r="FY319" s="192" t="s">
        <v>64</v>
      </c>
      <c r="FZ319" s="192" t="s">
        <v>64</v>
      </c>
      <c r="GA319" s="192" t="s">
        <v>64</v>
      </c>
      <c r="GB319" s="192" t="s">
        <v>64</v>
      </c>
      <c r="GC319" s="192" t="s">
        <v>64</v>
      </c>
      <c r="GD319" s="192" t="s">
        <v>64</v>
      </c>
      <c r="GE319" s="192" t="s">
        <v>64</v>
      </c>
      <c r="GF319" s="192" t="s">
        <v>64</v>
      </c>
      <c r="GG319" s="192" t="s">
        <v>64</v>
      </c>
      <c r="GH319" s="192" t="s">
        <v>64</v>
      </c>
      <c r="GI319" s="192" t="s">
        <v>64</v>
      </c>
      <c r="GJ319" s="192" t="s">
        <v>64</v>
      </c>
      <c r="GK319" s="192" t="s">
        <v>64</v>
      </c>
      <c r="GL319" s="192" t="s">
        <v>64</v>
      </c>
      <c r="GM319" s="192" t="s">
        <v>64</v>
      </c>
      <c r="GN319" s="192" t="s">
        <v>82</v>
      </c>
      <c r="GO319" s="192" t="s">
        <v>64</v>
      </c>
      <c r="GP319" s="192" t="s">
        <v>64</v>
      </c>
      <c r="GQ319" s="192" t="s">
        <v>64</v>
      </c>
      <c r="GR319" s="192" t="s">
        <v>64</v>
      </c>
      <c r="GS319" s="192" t="s">
        <v>64</v>
      </c>
      <c r="GT319" s="192" t="s">
        <v>64</v>
      </c>
      <c r="GU319" s="192" t="s">
        <v>64</v>
      </c>
      <c r="GV319" s="192" t="s">
        <v>64</v>
      </c>
      <c r="GW319" s="192" t="s">
        <v>82</v>
      </c>
      <c r="GX319" s="192" t="s">
        <v>82</v>
      </c>
      <c r="GY319" s="192" t="s">
        <v>64</v>
      </c>
      <c r="GZ319" s="192" t="s">
        <v>64</v>
      </c>
      <c r="HA319" s="192" t="s">
        <v>64</v>
      </c>
      <c r="HB319" s="192" t="s">
        <v>64</v>
      </c>
      <c r="HC319" s="192" t="s">
        <v>64</v>
      </c>
      <c r="HD319" s="192" t="s">
        <v>64</v>
      </c>
      <c r="HE319" s="192" t="s">
        <v>64</v>
      </c>
      <c r="HF319" s="192" t="s">
        <v>64</v>
      </c>
      <c r="HG319" s="192" t="s">
        <v>64</v>
      </c>
      <c r="HH319" s="192" t="s">
        <v>64</v>
      </c>
      <c r="HI319" s="192" t="s">
        <v>82</v>
      </c>
      <c r="HJ319" s="192" t="s">
        <v>64</v>
      </c>
      <c r="HK319" s="192" t="s">
        <v>64</v>
      </c>
      <c r="HL319" s="192" t="s">
        <v>64</v>
      </c>
      <c r="HM319" s="192" t="s">
        <v>64</v>
      </c>
      <c r="HN319" s="192" t="s">
        <v>64</v>
      </c>
      <c r="HO319" s="192" t="s">
        <v>64</v>
      </c>
      <c r="HP319" s="192" t="s">
        <v>64</v>
      </c>
      <c r="HQ319" s="192" t="s">
        <v>64</v>
      </c>
      <c r="HR319" s="192" t="s">
        <v>64</v>
      </c>
      <c r="HS319" s="192" t="s">
        <v>64</v>
      </c>
      <c r="HT319" s="192" t="s">
        <v>64</v>
      </c>
      <c r="HU319" s="192" t="s">
        <v>64</v>
      </c>
      <c r="HV319" s="192" t="s">
        <v>64</v>
      </c>
      <c r="HW319" s="192" t="s">
        <v>64</v>
      </c>
      <c r="HX319" s="192" t="s">
        <v>64</v>
      </c>
      <c r="HY319" s="192" t="s">
        <v>64</v>
      </c>
      <c r="HZ319" s="192" t="s">
        <v>64</v>
      </c>
      <c r="IA319" s="192" t="s">
        <v>64</v>
      </c>
      <c r="IB319" s="192" t="s">
        <v>64</v>
      </c>
      <c r="IC319" s="192" t="s">
        <v>64</v>
      </c>
      <c r="ID319" s="192" t="s">
        <v>64</v>
      </c>
      <c r="IE319" s="192" t="s">
        <v>64</v>
      </c>
      <c r="IF319" s="192" t="s">
        <v>64</v>
      </c>
      <c r="IG319" s="192" t="s">
        <v>64</v>
      </c>
      <c r="IH319" s="192" t="s">
        <v>64</v>
      </c>
      <c r="II319" s="192" t="s">
        <v>64</v>
      </c>
      <c r="IJ319" s="192" t="s">
        <v>64</v>
      </c>
      <c r="IK319" s="192" t="s">
        <v>64</v>
      </c>
      <c r="IL319" s="192" t="s">
        <v>64</v>
      </c>
      <c r="IM319" s="192" t="s">
        <v>490</v>
      </c>
      <c r="IN319" s="192" t="s">
        <v>83</v>
      </c>
      <c r="IO319" s="192" t="s">
        <v>489</v>
      </c>
      <c r="IP319" s="192" t="s">
        <v>487</v>
      </c>
      <c r="IQ319" s="192" t="s">
        <v>82</v>
      </c>
      <c r="IR319" s="192" t="s">
        <v>82</v>
      </c>
    </row>
    <row r="320" spans="1:252">
      <c r="A320" s="209" t="str">
        <f t="shared" si="4"/>
        <v>Report</v>
      </c>
      <c r="B320" s="192">
        <v>102939</v>
      </c>
      <c r="C320" s="192">
        <v>3186055</v>
      </c>
      <c r="D320" s="192" t="s">
        <v>1541</v>
      </c>
      <c r="E320" s="192" t="s">
        <v>794</v>
      </c>
      <c r="F320" s="192" t="s">
        <v>534</v>
      </c>
      <c r="G320" s="192" t="s">
        <v>534</v>
      </c>
      <c r="H320" s="192" t="s">
        <v>934</v>
      </c>
      <c r="I320" s="192" t="s">
        <v>1542</v>
      </c>
      <c r="J320" s="192" t="s">
        <v>781</v>
      </c>
      <c r="K320" s="192" t="s">
        <v>834</v>
      </c>
      <c r="L320" s="192" t="s">
        <v>834</v>
      </c>
      <c r="M320" s="192" t="s">
        <v>783</v>
      </c>
      <c r="N320" s="210" t="s">
        <v>784</v>
      </c>
      <c r="O320" s="211">
        <v>10038158</v>
      </c>
      <c r="P320" s="196">
        <v>42990</v>
      </c>
      <c r="Q320" s="196">
        <v>42992</v>
      </c>
      <c r="R320" s="196">
        <v>43020</v>
      </c>
      <c r="S320" s="192" t="s">
        <v>785</v>
      </c>
      <c r="T320" s="192" t="s">
        <v>786</v>
      </c>
      <c r="U320" s="192">
        <v>1</v>
      </c>
      <c r="V320" s="192">
        <v>1</v>
      </c>
      <c r="W320" s="192">
        <v>1</v>
      </c>
      <c r="X320" s="192">
        <v>1</v>
      </c>
      <c r="Y320" s="192">
        <v>1</v>
      </c>
      <c r="Z320" s="192">
        <v>1</v>
      </c>
      <c r="AA320" s="192" t="s">
        <v>783</v>
      </c>
      <c r="AB320" s="192" t="s">
        <v>489</v>
      </c>
      <c r="AC320" s="192" t="s">
        <v>783</v>
      </c>
      <c r="AD320" s="192" t="s">
        <v>783</v>
      </c>
      <c r="AE320" s="192" t="s">
        <v>783</v>
      </c>
      <c r="AF320" s="192" t="s">
        <v>783</v>
      </c>
      <c r="AG320" s="192" t="s">
        <v>783</v>
      </c>
      <c r="AH320" s="192" t="s">
        <v>783</v>
      </c>
      <c r="AI320" s="192" t="s">
        <v>783</v>
      </c>
      <c r="AJ320" s="192" t="s">
        <v>783</v>
      </c>
      <c r="AK320" s="192" t="s">
        <v>787</v>
      </c>
      <c r="AL320" s="192" t="s">
        <v>64</v>
      </c>
      <c r="AM320" s="192" t="s">
        <v>64</v>
      </c>
      <c r="AN320" s="192" t="s">
        <v>64</v>
      </c>
      <c r="AO320" s="192" t="s">
        <v>64</v>
      </c>
      <c r="AP320" s="192" t="s">
        <v>64</v>
      </c>
      <c r="AQ320" s="192" t="s">
        <v>64</v>
      </c>
      <c r="AR320" s="192" t="s">
        <v>64</v>
      </c>
      <c r="AS320" s="192" t="s">
        <v>64</v>
      </c>
      <c r="AT320" s="192" t="s">
        <v>64</v>
      </c>
      <c r="AU320" s="192" t="s">
        <v>64</v>
      </c>
      <c r="AV320" s="192" t="s">
        <v>64</v>
      </c>
      <c r="AW320" s="192" t="s">
        <v>64</v>
      </c>
      <c r="AX320" s="192" t="s">
        <v>64</v>
      </c>
      <c r="AY320" s="192" t="s">
        <v>64</v>
      </c>
      <c r="AZ320" s="192" t="s">
        <v>64</v>
      </c>
      <c r="BA320" s="192" t="s">
        <v>64</v>
      </c>
      <c r="BB320" s="192" t="s">
        <v>83</v>
      </c>
      <c r="BC320" s="192" t="s">
        <v>64</v>
      </c>
      <c r="BD320" s="192" t="s">
        <v>64</v>
      </c>
      <c r="BE320" s="192" t="s">
        <v>64</v>
      </c>
      <c r="BF320" s="192" t="s">
        <v>83</v>
      </c>
      <c r="BG320" s="192" t="s">
        <v>83</v>
      </c>
      <c r="BH320" s="192" t="s">
        <v>83</v>
      </c>
      <c r="BI320" s="192" t="s">
        <v>83</v>
      </c>
      <c r="BJ320" s="192" t="s">
        <v>64</v>
      </c>
      <c r="BK320" s="192" t="s">
        <v>83</v>
      </c>
      <c r="BL320" s="192" t="s">
        <v>64</v>
      </c>
      <c r="BM320" s="192" t="s">
        <v>64</v>
      </c>
      <c r="BN320" s="192" t="s">
        <v>64</v>
      </c>
      <c r="BO320" s="192" t="s">
        <v>64</v>
      </c>
      <c r="BP320" s="192" t="s">
        <v>64</v>
      </c>
      <c r="BQ320" s="192" t="s">
        <v>64</v>
      </c>
      <c r="BR320" s="192" t="s">
        <v>64</v>
      </c>
      <c r="BS320" s="192" t="s">
        <v>64</v>
      </c>
      <c r="BT320" s="192" t="s">
        <v>64</v>
      </c>
      <c r="BU320" s="192" t="s">
        <v>64</v>
      </c>
      <c r="BV320" s="192" t="s">
        <v>64</v>
      </c>
      <c r="BW320" s="192" t="s">
        <v>64</v>
      </c>
      <c r="BX320" s="192" t="s">
        <v>64</v>
      </c>
      <c r="BY320" s="192" t="s">
        <v>64</v>
      </c>
      <c r="BZ320" s="192" t="s">
        <v>64</v>
      </c>
      <c r="CA320" s="192" t="s">
        <v>64</v>
      </c>
      <c r="CB320" s="192" t="s">
        <v>64</v>
      </c>
      <c r="CC320" s="192" t="s">
        <v>64</v>
      </c>
      <c r="CD320" s="192" t="s">
        <v>64</v>
      </c>
      <c r="CE320" s="192" t="s">
        <v>64</v>
      </c>
      <c r="CF320" s="192" t="s">
        <v>64</v>
      </c>
      <c r="CG320" s="192" t="s">
        <v>64</v>
      </c>
      <c r="CH320" s="192" t="s">
        <v>64</v>
      </c>
      <c r="CI320" s="192" t="s">
        <v>64</v>
      </c>
      <c r="CJ320" s="192" t="s">
        <v>64</v>
      </c>
      <c r="CK320" s="192" t="s">
        <v>64</v>
      </c>
      <c r="CL320" s="192" t="s">
        <v>64</v>
      </c>
      <c r="CM320" s="192" t="s">
        <v>64</v>
      </c>
      <c r="CN320" s="192" t="s">
        <v>64</v>
      </c>
      <c r="CO320" s="192" t="s">
        <v>64</v>
      </c>
      <c r="CP320" s="192" t="s">
        <v>64</v>
      </c>
      <c r="CQ320" s="192" t="s">
        <v>64</v>
      </c>
      <c r="CR320" s="192" t="s">
        <v>83</v>
      </c>
      <c r="CS320" s="192" t="s">
        <v>83</v>
      </c>
      <c r="CT320" s="192" t="s">
        <v>83</v>
      </c>
      <c r="CU320" s="192" t="s">
        <v>64</v>
      </c>
      <c r="CV320" s="192" t="s">
        <v>64</v>
      </c>
      <c r="CW320" s="192" t="s">
        <v>64</v>
      </c>
      <c r="CX320" s="192" t="s">
        <v>64</v>
      </c>
      <c r="CY320" s="192" t="s">
        <v>64</v>
      </c>
      <c r="CZ320" s="192" t="s">
        <v>64</v>
      </c>
      <c r="DA320" s="192" t="s">
        <v>64</v>
      </c>
      <c r="DB320" s="192" t="s">
        <v>64</v>
      </c>
      <c r="DC320" s="192" t="s">
        <v>64</v>
      </c>
      <c r="DD320" s="192" t="s">
        <v>64</v>
      </c>
      <c r="DE320" s="192" t="s">
        <v>64</v>
      </c>
      <c r="DF320" s="192" t="s">
        <v>64</v>
      </c>
      <c r="DG320" s="192" t="s">
        <v>64</v>
      </c>
      <c r="DH320" s="192" t="s">
        <v>64</v>
      </c>
      <c r="DI320" s="192" t="s">
        <v>64</v>
      </c>
      <c r="DJ320" s="192" t="s">
        <v>64</v>
      </c>
      <c r="DK320" s="192" t="s">
        <v>64</v>
      </c>
      <c r="DL320" s="192" t="s">
        <v>64</v>
      </c>
      <c r="DM320" s="192" t="s">
        <v>64</v>
      </c>
      <c r="DN320" s="192" t="s">
        <v>64</v>
      </c>
      <c r="DO320" s="192" t="s">
        <v>64</v>
      </c>
      <c r="DP320" s="192" t="s">
        <v>64</v>
      </c>
      <c r="DQ320" s="192" t="s">
        <v>64</v>
      </c>
      <c r="DR320" s="192" t="s">
        <v>83</v>
      </c>
      <c r="DS320" s="192" t="s">
        <v>64</v>
      </c>
      <c r="DT320" s="192" t="s">
        <v>83</v>
      </c>
      <c r="DU320" s="192" t="s">
        <v>83</v>
      </c>
      <c r="DV320" s="192" t="s">
        <v>83</v>
      </c>
      <c r="DW320" s="192" t="s">
        <v>83</v>
      </c>
      <c r="DX320" s="192" t="s">
        <v>83</v>
      </c>
      <c r="DY320" s="192" t="s">
        <v>83</v>
      </c>
      <c r="DZ320" s="192" t="s">
        <v>83</v>
      </c>
      <c r="EA320" s="192" t="s">
        <v>83</v>
      </c>
      <c r="EB320" s="192" t="s">
        <v>83</v>
      </c>
      <c r="EC320" s="192" t="s">
        <v>83</v>
      </c>
      <c r="ED320" s="192" t="s">
        <v>83</v>
      </c>
      <c r="EE320" s="192" t="s">
        <v>83</v>
      </c>
      <c r="EF320" s="192" t="s">
        <v>83</v>
      </c>
      <c r="EG320" s="192" t="s">
        <v>83</v>
      </c>
      <c r="EH320" s="192" t="s">
        <v>64</v>
      </c>
      <c r="EI320" s="192" t="s">
        <v>64</v>
      </c>
      <c r="EJ320" s="192" t="s">
        <v>64</v>
      </c>
      <c r="EK320" s="192" t="s">
        <v>64</v>
      </c>
      <c r="EL320" s="192" t="s">
        <v>64</v>
      </c>
      <c r="EM320" s="192" t="s">
        <v>64</v>
      </c>
      <c r="EN320" s="192" t="s">
        <v>64</v>
      </c>
      <c r="EO320" s="192" t="s">
        <v>64</v>
      </c>
      <c r="EP320" s="192" t="s">
        <v>64</v>
      </c>
      <c r="EQ320" s="192" t="s">
        <v>64</v>
      </c>
      <c r="ER320" s="192" t="s">
        <v>64</v>
      </c>
      <c r="ES320" s="192" t="s">
        <v>64</v>
      </c>
      <c r="ET320" s="192" t="s">
        <v>64</v>
      </c>
      <c r="EU320" s="192" t="s">
        <v>64</v>
      </c>
      <c r="EV320" s="192" t="s">
        <v>64</v>
      </c>
      <c r="EW320" s="192" t="s">
        <v>64</v>
      </c>
      <c r="EX320" s="192" t="s">
        <v>64</v>
      </c>
      <c r="EY320" s="192" t="s">
        <v>64</v>
      </c>
      <c r="EZ320" s="192" t="s">
        <v>64</v>
      </c>
      <c r="FA320" s="192" t="s">
        <v>64</v>
      </c>
      <c r="FB320" s="192" t="s">
        <v>64</v>
      </c>
      <c r="FC320" s="192" t="s">
        <v>64</v>
      </c>
      <c r="FD320" s="192" t="s">
        <v>64</v>
      </c>
      <c r="FE320" s="192" t="s">
        <v>83</v>
      </c>
      <c r="FF320" s="192" t="s">
        <v>83</v>
      </c>
      <c r="FG320" s="192" t="s">
        <v>83</v>
      </c>
      <c r="FH320" s="192" t="s">
        <v>83</v>
      </c>
      <c r="FI320" s="192" t="s">
        <v>83</v>
      </c>
      <c r="FJ320" s="192" t="s">
        <v>83</v>
      </c>
      <c r="FK320" s="192" t="s">
        <v>64</v>
      </c>
      <c r="FL320" s="192" t="s">
        <v>64</v>
      </c>
      <c r="FM320" s="192" t="s">
        <v>64</v>
      </c>
      <c r="FN320" s="192" t="s">
        <v>64</v>
      </c>
      <c r="FO320" s="192" t="s">
        <v>64</v>
      </c>
      <c r="FP320" s="192" t="s">
        <v>64</v>
      </c>
      <c r="FQ320" s="192" t="s">
        <v>64</v>
      </c>
      <c r="FR320" s="192" t="s">
        <v>83</v>
      </c>
      <c r="FS320" s="192" t="s">
        <v>83</v>
      </c>
      <c r="FT320" s="192" t="s">
        <v>64</v>
      </c>
      <c r="FU320" s="192" t="s">
        <v>64</v>
      </c>
      <c r="FV320" s="192" t="s">
        <v>83</v>
      </c>
      <c r="FW320" s="192" t="s">
        <v>64</v>
      </c>
      <c r="FX320" s="192" t="s">
        <v>64</v>
      </c>
      <c r="FY320" s="192" t="s">
        <v>64</v>
      </c>
      <c r="FZ320" s="192" t="s">
        <v>64</v>
      </c>
      <c r="GA320" s="192" t="s">
        <v>64</v>
      </c>
      <c r="GB320" s="192" t="s">
        <v>64</v>
      </c>
      <c r="GC320" s="192" t="s">
        <v>64</v>
      </c>
      <c r="GD320" s="192" t="s">
        <v>64</v>
      </c>
      <c r="GE320" s="192" t="s">
        <v>64</v>
      </c>
      <c r="GF320" s="192" t="s">
        <v>64</v>
      </c>
      <c r="GG320" s="192" t="s">
        <v>64</v>
      </c>
      <c r="GH320" s="192" t="s">
        <v>64</v>
      </c>
      <c r="GI320" s="192" t="s">
        <v>84</v>
      </c>
      <c r="GJ320" s="192" t="s">
        <v>64</v>
      </c>
      <c r="GK320" s="192" t="s">
        <v>64</v>
      </c>
      <c r="GL320" s="192" t="s">
        <v>64</v>
      </c>
      <c r="GM320" s="192" t="s">
        <v>64</v>
      </c>
      <c r="GN320" s="192" t="s">
        <v>83</v>
      </c>
      <c r="GO320" s="192" t="s">
        <v>64</v>
      </c>
      <c r="GP320" s="192" t="s">
        <v>64</v>
      </c>
      <c r="GQ320" s="192" t="s">
        <v>64</v>
      </c>
      <c r="GR320" s="192" t="s">
        <v>64</v>
      </c>
      <c r="GS320" s="192" t="s">
        <v>64</v>
      </c>
      <c r="GT320" s="192" t="s">
        <v>64</v>
      </c>
      <c r="GU320" s="192" t="s">
        <v>64</v>
      </c>
      <c r="GV320" s="192" t="s">
        <v>64</v>
      </c>
      <c r="GW320" s="192" t="s">
        <v>83</v>
      </c>
      <c r="GX320" s="192" t="s">
        <v>83</v>
      </c>
      <c r="GY320" s="192" t="s">
        <v>64</v>
      </c>
      <c r="GZ320" s="192" t="s">
        <v>64</v>
      </c>
      <c r="HA320" s="192" t="s">
        <v>64</v>
      </c>
      <c r="HB320" s="192" t="s">
        <v>64</v>
      </c>
      <c r="HC320" s="192" t="s">
        <v>64</v>
      </c>
      <c r="HD320" s="192" t="s">
        <v>83</v>
      </c>
      <c r="HE320" s="192" t="s">
        <v>64</v>
      </c>
      <c r="HF320" s="192" t="s">
        <v>64</v>
      </c>
      <c r="HG320" s="192" t="s">
        <v>64</v>
      </c>
      <c r="HH320" s="192" t="s">
        <v>64</v>
      </c>
      <c r="HI320" s="192" t="s">
        <v>64</v>
      </c>
      <c r="HJ320" s="192" t="s">
        <v>64</v>
      </c>
      <c r="HK320" s="192" t="s">
        <v>64</v>
      </c>
      <c r="HL320" s="192" t="s">
        <v>64</v>
      </c>
      <c r="HM320" s="192" t="s">
        <v>64</v>
      </c>
      <c r="HN320" s="192" t="s">
        <v>64</v>
      </c>
      <c r="HO320" s="192" t="s">
        <v>64</v>
      </c>
      <c r="HP320" s="192" t="s">
        <v>64</v>
      </c>
      <c r="HQ320" s="192" t="s">
        <v>64</v>
      </c>
      <c r="HR320" s="192" t="s">
        <v>64</v>
      </c>
      <c r="HS320" s="192" t="s">
        <v>64</v>
      </c>
      <c r="HT320" s="192" t="s">
        <v>64</v>
      </c>
      <c r="HU320" s="192" t="s">
        <v>64</v>
      </c>
      <c r="HV320" s="192" t="s">
        <v>64</v>
      </c>
      <c r="HW320" s="192" t="s">
        <v>64</v>
      </c>
      <c r="HX320" s="192" t="s">
        <v>64</v>
      </c>
      <c r="HY320" s="192" t="s">
        <v>64</v>
      </c>
      <c r="HZ320" s="192" t="s">
        <v>64</v>
      </c>
      <c r="IA320" s="192" t="s">
        <v>64</v>
      </c>
      <c r="IB320" s="192" t="s">
        <v>64</v>
      </c>
      <c r="IC320" s="192" t="s">
        <v>64</v>
      </c>
      <c r="ID320" s="192" t="s">
        <v>64</v>
      </c>
      <c r="IE320" s="192" t="s">
        <v>64</v>
      </c>
      <c r="IF320" s="192" t="s">
        <v>64</v>
      </c>
      <c r="IG320" s="192" t="s">
        <v>64</v>
      </c>
      <c r="IH320" s="192" t="s">
        <v>64</v>
      </c>
      <c r="II320" s="192" t="s">
        <v>64</v>
      </c>
      <c r="IJ320" s="192" t="s">
        <v>64</v>
      </c>
      <c r="IK320" s="192" t="s">
        <v>64</v>
      </c>
      <c r="IL320" s="192" t="s">
        <v>64</v>
      </c>
      <c r="IM320" s="192" t="s">
        <v>490</v>
      </c>
      <c r="IN320" s="192" t="s">
        <v>797</v>
      </c>
      <c r="IO320" s="192" t="s">
        <v>489</v>
      </c>
      <c r="IP320" s="192" t="s">
        <v>487</v>
      </c>
      <c r="IQ320" s="192" t="s">
        <v>783</v>
      </c>
      <c r="IR320" s="192" t="s">
        <v>783</v>
      </c>
    </row>
    <row r="321" spans="1:252">
      <c r="A321" s="209" t="str">
        <f t="shared" si="4"/>
        <v>Report</v>
      </c>
      <c r="B321" s="192">
        <v>134805</v>
      </c>
      <c r="C321" s="192">
        <v>8216006</v>
      </c>
      <c r="D321" s="192" t="s">
        <v>1543</v>
      </c>
      <c r="E321" s="192" t="s">
        <v>794</v>
      </c>
      <c r="F321" s="192" t="s">
        <v>533</v>
      </c>
      <c r="G321" s="192" t="s">
        <v>533</v>
      </c>
      <c r="H321" s="192" t="s">
        <v>1544</v>
      </c>
      <c r="I321" s="192" t="s">
        <v>1545</v>
      </c>
      <c r="J321" s="192" t="s">
        <v>781</v>
      </c>
      <c r="K321" s="192" t="s">
        <v>817</v>
      </c>
      <c r="L321" s="192" t="s">
        <v>817</v>
      </c>
      <c r="M321" s="192" t="s">
        <v>783</v>
      </c>
      <c r="N321" s="210" t="s">
        <v>784</v>
      </c>
      <c r="O321" s="211">
        <v>10039334</v>
      </c>
      <c r="P321" s="196">
        <v>43018</v>
      </c>
      <c r="Q321" s="196">
        <v>43020</v>
      </c>
      <c r="R321" s="196">
        <v>43055</v>
      </c>
      <c r="S321" s="192" t="s">
        <v>785</v>
      </c>
      <c r="T321" s="192" t="s">
        <v>786</v>
      </c>
      <c r="U321" s="192">
        <v>2</v>
      </c>
      <c r="V321" s="192">
        <v>2</v>
      </c>
      <c r="W321" s="192">
        <v>2</v>
      </c>
      <c r="X321" s="192">
        <v>2</v>
      </c>
      <c r="Y321" s="192">
        <v>2</v>
      </c>
      <c r="Z321" s="192" t="s">
        <v>783</v>
      </c>
      <c r="AA321" s="192" t="s">
        <v>783</v>
      </c>
      <c r="AB321" s="192" t="s">
        <v>489</v>
      </c>
      <c r="AC321" s="192" t="s">
        <v>487</v>
      </c>
      <c r="AD321" s="192" t="s">
        <v>783</v>
      </c>
      <c r="AE321" s="192" t="s">
        <v>783</v>
      </c>
      <c r="AF321" s="192" t="s">
        <v>783</v>
      </c>
      <c r="AG321" s="192" t="s">
        <v>783</v>
      </c>
      <c r="AH321" s="192" t="s">
        <v>783</v>
      </c>
      <c r="AI321" s="192" t="s">
        <v>783</v>
      </c>
      <c r="AJ321" s="192" t="s">
        <v>783</v>
      </c>
      <c r="AK321" s="192" t="s">
        <v>787</v>
      </c>
      <c r="AL321" s="192" t="s">
        <v>64</v>
      </c>
      <c r="AM321" s="192" t="s">
        <v>64</v>
      </c>
      <c r="AN321" s="192" t="s">
        <v>64</v>
      </c>
      <c r="AO321" s="192" t="s">
        <v>64</v>
      </c>
      <c r="AP321" s="192" t="s">
        <v>64</v>
      </c>
      <c r="AQ321" s="192" t="s">
        <v>64</v>
      </c>
      <c r="AR321" s="192" t="s">
        <v>64</v>
      </c>
      <c r="AS321" s="192" t="s">
        <v>64</v>
      </c>
      <c r="AT321" s="192" t="s">
        <v>64</v>
      </c>
      <c r="AU321" s="192" t="s">
        <v>64</v>
      </c>
      <c r="AV321" s="192" t="s">
        <v>64</v>
      </c>
      <c r="AW321" s="192" t="s">
        <v>64</v>
      </c>
      <c r="AX321" s="192" t="s">
        <v>64</v>
      </c>
      <c r="AY321" s="192" t="s">
        <v>64</v>
      </c>
      <c r="AZ321" s="192" t="s">
        <v>64</v>
      </c>
      <c r="BA321" s="192" t="s">
        <v>64</v>
      </c>
      <c r="BB321" s="192" t="s">
        <v>82</v>
      </c>
      <c r="BC321" s="192" t="s">
        <v>64</v>
      </c>
      <c r="BD321" s="192" t="s">
        <v>64</v>
      </c>
      <c r="BE321" s="192" t="s">
        <v>64</v>
      </c>
      <c r="BF321" s="192" t="s">
        <v>64</v>
      </c>
      <c r="BG321" s="192" t="s">
        <v>64</v>
      </c>
      <c r="BH321" s="192" t="s">
        <v>64</v>
      </c>
      <c r="BI321" s="192" t="s">
        <v>64</v>
      </c>
      <c r="BJ321" s="192" t="s">
        <v>82</v>
      </c>
      <c r="BK321" s="192" t="s">
        <v>82</v>
      </c>
      <c r="BL321" s="192" t="s">
        <v>64</v>
      </c>
      <c r="BM321" s="192" t="s">
        <v>64</v>
      </c>
      <c r="BN321" s="192" t="s">
        <v>64</v>
      </c>
      <c r="BO321" s="192" t="s">
        <v>64</v>
      </c>
      <c r="BP321" s="192" t="s">
        <v>64</v>
      </c>
      <c r="BQ321" s="192" t="s">
        <v>64</v>
      </c>
      <c r="BR321" s="192" t="s">
        <v>64</v>
      </c>
      <c r="BS321" s="192" t="s">
        <v>64</v>
      </c>
      <c r="BT321" s="192" t="s">
        <v>64</v>
      </c>
      <c r="BU321" s="192" t="s">
        <v>64</v>
      </c>
      <c r="BV321" s="192" t="s">
        <v>64</v>
      </c>
      <c r="BW321" s="192" t="s">
        <v>64</v>
      </c>
      <c r="BX321" s="192" t="s">
        <v>64</v>
      </c>
      <c r="BY321" s="192" t="s">
        <v>64</v>
      </c>
      <c r="BZ321" s="192" t="s">
        <v>64</v>
      </c>
      <c r="CA321" s="192" t="s">
        <v>64</v>
      </c>
      <c r="CB321" s="192" t="s">
        <v>64</v>
      </c>
      <c r="CC321" s="192" t="s">
        <v>64</v>
      </c>
      <c r="CD321" s="192" t="s">
        <v>64</v>
      </c>
      <c r="CE321" s="192" t="s">
        <v>64</v>
      </c>
      <c r="CF321" s="192" t="s">
        <v>64</v>
      </c>
      <c r="CG321" s="192" t="s">
        <v>64</v>
      </c>
      <c r="CH321" s="192" t="s">
        <v>64</v>
      </c>
      <c r="CI321" s="192" t="s">
        <v>64</v>
      </c>
      <c r="CJ321" s="192" t="s">
        <v>64</v>
      </c>
      <c r="CK321" s="192" t="s">
        <v>64</v>
      </c>
      <c r="CL321" s="192" t="s">
        <v>64</v>
      </c>
      <c r="CM321" s="192" t="s">
        <v>64</v>
      </c>
      <c r="CN321" s="192" t="s">
        <v>64</v>
      </c>
      <c r="CO321" s="192" t="s">
        <v>64</v>
      </c>
      <c r="CP321" s="192" t="s">
        <v>64</v>
      </c>
      <c r="CQ321" s="192" t="s">
        <v>64</v>
      </c>
      <c r="CR321" s="192" t="s">
        <v>82</v>
      </c>
      <c r="CS321" s="192" t="s">
        <v>82</v>
      </c>
      <c r="CT321" s="192" t="s">
        <v>82</v>
      </c>
      <c r="CU321" s="192" t="s">
        <v>64</v>
      </c>
      <c r="CV321" s="192" t="s">
        <v>64</v>
      </c>
      <c r="CW321" s="192" t="s">
        <v>64</v>
      </c>
      <c r="CX321" s="192" t="s">
        <v>64</v>
      </c>
      <c r="CY321" s="192" t="s">
        <v>64</v>
      </c>
      <c r="CZ321" s="192" t="s">
        <v>64</v>
      </c>
      <c r="DA321" s="192" t="s">
        <v>64</v>
      </c>
      <c r="DB321" s="192" t="s">
        <v>64</v>
      </c>
      <c r="DC321" s="192" t="s">
        <v>64</v>
      </c>
      <c r="DD321" s="192" t="s">
        <v>64</v>
      </c>
      <c r="DE321" s="192" t="s">
        <v>64</v>
      </c>
      <c r="DF321" s="192" t="s">
        <v>64</v>
      </c>
      <c r="DG321" s="192" t="s">
        <v>64</v>
      </c>
      <c r="DH321" s="192" t="s">
        <v>64</v>
      </c>
      <c r="DI321" s="192" t="s">
        <v>64</v>
      </c>
      <c r="DJ321" s="192" t="s">
        <v>64</v>
      </c>
      <c r="DK321" s="192" t="s">
        <v>64</v>
      </c>
      <c r="DL321" s="192" t="s">
        <v>64</v>
      </c>
      <c r="DM321" s="192" t="s">
        <v>64</v>
      </c>
      <c r="DN321" s="192" t="s">
        <v>64</v>
      </c>
      <c r="DO321" s="192" t="s">
        <v>64</v>
      </c>
      <c r="DP321" s="192" t="s">
        <v>64</v>
      </c>
      <c r="DQ321" s="192" t="s">
        <v>64</v>
      </c>
      <c r="DR321" s="192" t="s">
        <v>82</v>
      </c>
      <c r="DS321" s="192" t="s">
        <v>64</v>
      </c>
      <c r="DT321" s="192" t="s">
        <v>82</v>
      </c>
      <c r="DU321" s="192" t="s">
        <v>82</v>
      </c>
      <c r="DV321" s="192" t="s">
        <v>82</v>
      </c>
      <c r="DW321" s="192" t="s">
        <v>82</v>
      </c>
      <c r="DX321" s="192" t="s">
        <v>82</v>
      </c>
      <c r="DY321" s="192" t="s">
        <v>82</v>
      </c>
      <c r="DZ321" s="192" t="s">
        <v>82</v>
      </c>
      <c r="EA321" s="192" t="s">
        <v>82</v>
      </c>
      <c r="EB321" s="192" t="s">
        <v>82</v>
      </c>
      <c r="EC321" s="192" t="s">
        <v>82</v>
      </c>
      <c r="ED321" s="192" t="s">
        <v>82</v>
      </c>
      <c r="EE321" s="192" t="s">
        <v>82</v>
      </c>
      <c r="EF321" s="192" t="s">
        <v>82</v>
      </c>
      <c r="EG321" s="192" t="s">
        <v>82</v>
      </c>
      <c r="EH321" s="192" t="s">
        <v>82</v>
      </c>
      <c r="EI321" s="192" t="s">
        <v>82</v>
      </c>
      <c r="EJ321" s="192" t="s">
        <v>82</v>
      </c>
      <c r="EK321" s="192" t="s">
        <v>82</v>
      </c>
      <c r="EL321" s="192" t="s">
        <v>82</v>
      </c>
      <c r="EM321" s="192" t="s">
        <v>82</v>
      </c>
      <c r="EN321" s="192" t="s">
        <v>82</v>
      </c>
      <c r="EO321" s="192" t="s">
        <v>82</v>
      </c>
      <c r="EP321" s="192" t="s">
        <v>64</v>
      </c>
      <c r="EQ321" s="192" t="s">
        <v>64</v>
      </c>
      <c r="ER321" s="192" t="s">
        <v>64</v>
      </c>
      <c r="ES321" s="192" t="s">
        <v>64</v>
      </c>
      <c r="ET321" s="192" t="s">
        <v>64</v>
      </c>
      <c r="EU321" s="192" t="s">
        <v>64</v>
      </c>
      <c r="EV321" s="192" t="s">
        <v>64</v>
      </c>
      <c r="EW321" s="192" t="s">
        <v>64</v>
      </c>
      <c r="EX321" s="192" t="s">
        <v>64</v>
      </c>
      <c r="EY321" s="192" t="s">
        <v>64</v>
      </c>
      <c r="EZ321" s="192" t="s">
        <v>64</v>
      </c>
      <c r="FA321" s="192" t="s">
        <v>64</v>
      </c>
      <c r="FB321" s="192" t="s">
        <v>64</v>
      </c>
      <c r="FC321" s="192" t="s">
        <v>64</v>
      </c>
      <c r="FD321" s="192" t="s">
        <v>64</v>
      </c>
      <c r="FE321" s="192" t="s">
        <v>82</v>
      </c>
      <c r="FF321" s="192" t="s">
        <v>82</v>
      </c>
      <c r="FG321" s="192" t="s">
        <v>82</v>
      </c>
      <c r="FH321" s="192" t="s">
        <v>82</v>
      </c>
      <c r="FI321" s="192" t="s">
        <v>82</v>
      </c>
      <c r="FJ321" s="192" t="s">
        <v>82</v>
      </c>
      <c r="FK321" s="192" t="s">
        <v>82</v>
      </c>
      <c r="FL321" s="192" t="s">
        <v>82</v>
      </c>
      <c r="FM321" s="192" t="s">
        <v>83</v>
      </c>
      <c r="FN321" s="192" t="s">
        <v>82</v>
      </c>
      <c r="FO321" s="192" t="s">
        <v>64</v>
      </c>
      <c r="FP321" s="192" t="s">
        <v>64</v>
      </c>
      <c r="FQ321" s="192" t="s">
        <v>64</v>
      </c>
      <c r="FR321" s="192" t="s">
        <v>64</v>
      </c>
      <c r="FS321" s="192" t="s">
        <v>64</v>
      </c>
      <c r="FT321" s="192" t="s">
        <v>64</v>
      </c>
      <c r="FU321" s="192" t="s">
        <v>64</v>
      </c>
      <c r="FV321" s="192" t="s">
        <v>82</v>
      </c>
      <c r="FW321" s="192" t="s">
        <v>64</v>
      </c>
      <c r="FX321" s="192" t="s">
        <v>64</v>
      </c>
      <c r="FY321" s="192" t="s">
        <v>64</v>
      </c>
      <c r="FZ321" s="192" t="s">
        <v>64</v>
      </c>
      <c r="GA321" s="192" t="s">
        <v>64</v>
      </c>
      <c r="GB321" s="192" t="s">
        <v>64</v>
      </c>
      <c r="GC321" s="192" t="s">
        <v>64</v>
      </c>
      <c r="GD321" s="192" t="s">
        <v>64</v>
      </c>
      <c r="GE321" s="192" t="s">
        <v>64</v>
      </c>
      <c r="GF321" s="192" t="s">
        <v>64</v>
      </c>
      <c r="GG321" s="192" t="s">
        <v>64</v>
      </c>
      <c r="GH321" s="192" t="s">
        <v>64</v>
      </c>
      <c r="GI321" s="192" t="s">
        <v>64</v>
      </c>
      <c r="GJ321" s="192" t="s">
        <v>64</v>
      </c>
      <c r="GK321" s="192" t="s">
        <v>64</v>
      </c>
      <c r="GL321" s="192" t="s">
        <v>64</v>
      </c>
      <c r="GM321" s="192" t="s">
        <v>64</v>
      </c>
      <c r="GN321" s="192" t="s">
        <v>82</v>
      </c>
      <c r="GO321" s="192" t="s">
        <v>64</v>
      </c>
      <c r="GP321" s="192" t="s">
        <v>64</v>
      </c>
      <c r="GQ321" s="192" t="s">
        <v>64</v>
      </c>
      <c r="GR321" s="192" t="s">
        <v>64</v>
      </c>
      <c r="GS321" s="192" t="s">
        <v>64</v>
      </c>
      <c r="GT321" s="192" t="s">
        <v>82</v>
      </c>
      <c r="GU321" s="192" t="s">
        <v>64</v>
      </c>
      <c r="GV321" s="192" t="s">
        <v>64</v>
      </c>
      <c r="GW321" s="192" t="s">
        <v>82</v>
      </c>
      <c r="GX321" s="192" t="s">
        <v>82</v>
      </c>
      <c r="GY321" s="192" t="s">
        <v>64</v>
      </c>
      <c r="GZ321" s="192" t="s">
        <v>64</v>
      </c>
      <c r="HA321" s="192" t="s">
        <v>64</v>
      </c>
      <c r="HB321" s="192" t="s">
        <v>64</v>
      </c>
      <c r="HC321" s="192" t="s">
        <v>64</v>
      </c>
      <c r="HD321" s="192" t="s">
        <v>82</v>
      </c>
      <c r="HE321" s="192" t="s">
        <v>64</v>
      </c>
      <c r="HF321" s="192" t="s">
        <v>64</v>
      </c>
      <c r="HG321" s="192" t="s">
        <v>64</v>
      </c>
      <c r="HH321" s="192" t="s">
        <v>64</v>
      </c>
      <c r="HI321" s="192" t="s">
        <v>64</v>
      </c>
      <c r="HJ321" s="192" t="s">
        <v>64</v>
      </c>
      <c r="HK321" s="192" t="s">
        <v>64</v>
      </c>
      <c r="HL321" s="192" t="s">
        <v>64</v>
      </c>
      <c r="HM321" s="192" t="s">
        <v>64</v>
      </c>
      <c r="HN321" s="192" t="s">
        <v>64</v>
      </c>
      <c r="HO321" s="192" t="s">
        <v>64</v>
      </c>
      <c r="HP321" s="192" t="s">
        <v>64</v>
      </c>
      <c r="HQ321" s="192" t="s">
        <v>64</v>
      </c>
      <c r="HR321" s="192" t="s">
        <v>64</v>
      </c>
      <c r="HS321" s="192" t="s">
        <v>64</v>
      </c>
      <c r="HT321" s="192" t="s">
        <v>64</v>
      </c>
      <c r="HU321" s="192" t="s">
        <v>64</v>
      </c>
      <c r="HV321" s="192" t="s">
        <v>64</v>
      </c>
      <c r="HW321" s="192" t="s">
        <v>64</v>
      </c>
      <c r="HX321" s="192" t="s">
        <v>64</v>
      </c>
      <c r="HY321" s="192" t="s">
        <v>64</v>
      </c>
      <c r="HZ321" s="192" t="s">
        <v>64</v>
      </c>
      <c r="IA321" s="192" t="s">
        <v>64</v>
      </c>
      <c r="IB321" s="192" t="s">
        <v>64</v>
      </c>
      <c r="IC321" s="192" t="s">
        <v>64</v>
      </c>
      <c r="ID321" s="192" t="s">
        <v>64</v>
      </c>
      <c r="IE321" s="192" t="s">
        <v>64</v>
      </c>
      <c r="IF321" s="192" t="s">
        <v>64</v>
      </c>
      <c r="IG321" s="192" t="s">
        <v>64</v>
      </c>
      <c r="IH321" s="192" t="s">
        <v>64</v>
      </c>
      <c r="II321" s="192" t="s">
        <v>64</v>
      </c>
      <c r="IJ321" s="192" t="s">
        <v>64</v>
      </c>
      <c r="IK321" s="192" t="s">
        <v>64</v>
      </c>
      <c r="IL321" s="192" t="s">
        <v>64</v>
      </c>
      <c r="IM321" s="192" t="s">
        <v>490</v>
      </c>
      <c r="IN321" s="192" t="s">
        <v>83</v>
      </c>
      <c r="IO321" s="192" t="s">
        <v>489</v>
      </c>
      <c r="IP321" s="192" t="s">
        <v>487</v>
      </c>
      <c r="IQ321" s="192" t="s">
        <v>82</v>
      </c>
      <c r="IR321" s="192" t="s">
        <v>82</v>
      </c>
    </row>
    <row r="322" spans="1:252">
      <c r="A322" s="209" t="str">
        <f t="shared" si="4"/>
        <v>Report</v>
      </c>
      <c r="B322" s="192">
        <v>135334</v>
      </c>
      <c r="C322" s="192">
        <v>3106083</v>
      </c>
      <c r="D322" s="192" t="s">
        <v>1546</v>
      </c>
      <c r="E322" s="192" t="s">
        <v>794</v>
      </c>
      <c r="F322" s="192" t="s">
        <v>534</v>
      </c>
      <c r="G322" s="192" t="s">
        <v>534</v>
      </c>
      <c r="H322" s="192" t="s">
        <v>1547</v>
      </c>
      <c r="I322" s="192" t="s">
        <v>1548</v>
      </c>
      <c r="J322" s="192" t="s">
        <v>781</v>
      </c>
      <c r="K322" s="192" t="s">
        <v>781</v>
      </c>
      <c r="L322" s="192" t="s">
        <v>782</v>
      </c>
      <c r="M322" s="192" t="s">
        <v>783</v>
      </c>
      <c r="N322" s="210" t="s">
        <v>784</v>
      </c>
      <c r="O322" s="211">
        <v>10041398</v>
      </c>
      <c r="P322" s="196">
        <v>43165</v>
      </c>
      <c r="Q322" s="196">
        <v>43167</v>
      </c>
      <c r="R322" s="196">
        <v>43229</v>
      </c>
      <c r="S322" s="192" t="s">
        <v>785</v>
      </c>
      <c r="T322" s="192" t="s">
        <v>786</v>
      </c>
      <c r="U322" s="192">
        <v>4</v>
      </c>
      <c r="V322" s="192">
        <v>4</v>
      </c>
      <c r="W322" s="192">
        <v>0</v>
      </c>
      <c r="X322" s="192">
        <v>4</v>
      </c>
      <c r="Y322" s="192">
        <v>0</v>
      </c>
      <c r="Z322" s="192" t="s">
        <v>783</v>
      </c>
      <c r="AA322" s="192">
        <v>0</v>
      </c>
      <c r="AB322" s="192" t="s">
        <v>490</v>
      </c>
      <c r="AC322" s="192" t="s">
        <v>488</v>
      </c>
      <c r="AD322" s="192" t="s">
        <v>783</v>
      </c>
      <c r="AE322" s="192" t="s">
        <v>783</v>
      </c>
      <c r="AF322" s="192" t="s">
        <v>487</v>
      </c>
      <c r="AG322" s="192" t="s">
        <v>783</v>
      </c>
      <c r="AH322" s="192" t="s">
        <v>783</v>
      </c>
      <c r="AI322" s="192" t="s">
        <v>783</v>
      </c>
      <c r="AJ322" s="192" t="s">
        <v>783</v>
      </c>
      <c r="AK322" s="192" t="s">
        <v>791</v>
      </c>
      <c r="AL322" s="192" t="s">
        <v>792</v>
      </c>
      <c r="AM322" s="192" t="s">
        <v>792</v>
      </c>
      <c r="AN322" s="192" t="s">
        <v>792</v>
      </c>
      <c r="AO322" s="192" t="s">
        <v>792</v>
      </c>
      <c r="AP322" s="192" t="s">
        <v>64</v>
      </c>
      <c r="AQ322" s="192" t="s">
        <v>64</v>
      </c>
      <c r="AR322" s="192" t="s">
        <v>64</v>
      </c>
      <c r="AS322" s="192" t="s">
        <v>792</v>
      </c>
      <c r="AT322" s="192" t="s">
        <v>65</v>
      </c>
      <c r="AU322" s="192" t="s">
        <v>65</v>
      </c>
      <c r="AV322" s="192" t="s">
        <v>65</v>
      </c>
      <c r="AW322" s="192" t="s">
        <v>65</v>
      </c>
      <c r="AX322" s="192" t="s">
        <v>64</v>
      </c>
      <c r="AY322" s="192" t="s">
        <v>65</v>
      </c>
      <c r="AZ322" s="192" t="s">
        <v>65</v>
      </c>
      <c r="BA322" s="192" t="s">
        <v>64</v>
      </c>
      <c r="BB322" s="192" t="s">
        <v>82</v>
      </c>
      <c r="BC322" s="192" t="s">
        <v>65</v>
      </c>
      <c r="BD322" s="192" t="s">
        <v>65</v>
      </c>
      <c r="BE322" s="192" t="s">
        <v>65</v>
      </c>
      <c r="BF322" s="192" t="s">
        <v>65</v>
      </c>
      <c r="BG322" s="192" t="s">
        <v>65</v>
      </c>
      <c r="BH322" s="192" t="s">
        <v>65</v>
      </c>
      <c r="BI322" s="192" t="s">
        <v>65</v>
      </c>
      <c r="BJ322" s="192" t="s">
        <v>82</v>
      </c>
      <c r="BK322" s="192" t="s">
        <v>64</v>
      </c>
      <c r="BL322" s="192" t="s">
        <v>85</v>
      </c>
      <c r="BM322" s="192" t="s">
        <v>85</v>
      </c>
      <c r="BN322" s="192" t="s">
        <v>85</v>
      </c>
      <c r="BO322" s="192" t="s">
        <v>85</v>
      </c>
      <c r="BP322" s="192" t="s">
        <v>85</v>
      </c>
      <c r="BQ322" s="192" t="s">
        <v>85</v>
      </c>
      <c r="BR322" s="192" t="s">
        <v>85</v>
      </c>
      <c r="BS322" s="192" t="s">
        <v>85</v>
      </c>
      <c r="BT322" s="192" t="s">
        <v>85</v>
      </c>
      <c r="BU322" s="192" t="s">
        <v>85</v>
      </c>
      <c r="BV322" s="192" t="s">
        <v>64</v>
      </c>
      <c r="BW322" s="192" t="s">
        <v>64</v>
      </c>
      <c r="BX322" s="192" t="s">
        <v>64</v>
      </c>
      <c r="BY322" s="192" t="s">
        <v>64</v>
      </c>
      <c r="BZ322" s="192" t="s">
        <v>65</v>
      </c>
      <c r="CA322" s="192" t="s">
        <v>65</v>
      </c>
      <c r="CB322" s="192" t="s">
        <v>65</v>
      </c>
      <c r="CC322" s="192" t="s">
        <v>65</v>
      </c>
      <c r="CD322" s="192" t="s">
        <v>65</v>
      </c>
      <c r="CE322" s="192" t="s">
        <v>65</v>
      </c>
      <c r="CF322" s="192" t="s">
        <v>65</v>
      </c>
      <c r="CG322" s="192" t="s">
        <v>65</v>
      </c>
      <c r="CH322" s="192" t="s">
        <v>65</v>
      </c>
      <c r="CI322" s="192" t="s">
        <v>65</v>
      </c>
      <c r="CJ322" s="192" t="s">
        <v>64</v>
      </c>
      <c r="CK322" s="192" t="s">
        <v>64</v>
      </c>
      <c r="CL322" s="192" t="s">
        <v>64</v>
      </c>
      <c r="CM322" s="192" t="s">
        <v>64</v>
      </c>
      <c r="CN322" s="192" t="s">
        <v>64</v>
      </c>
      <c r="CO322" s="192" t="s">
        <v>65</v>
      </c>
      <c r="CP322" s="192" t="s">
        <v>65</v>
      </c>
      <c r="CQ322" s="192" t="s">
        <v>65</v>
      </c>
      <c r="CR322" s="192" t="s">
        <v>82</v>
      </c>
      <c r="CS322" s="192" t="s">
        <v>82</v>
      </c>
      <c r="CT322" s="192" t="s">
        <v>82</v>
      </c>
      <c r="CU322" s="192" t="s">
        <v>64</v>
      </c>
      <c r="CV322" s="192" t="s">
        <v>64</v>
      </c>
      <c r="CW322" s="192" t="s">
        <v>64</v>
      </c>
      <c r="CX322" s="192" t="s">
        <v>64</v>
      </c>
      <c r="CY322" s="192" t="s">
        <v>64</v>
      </c>
      <c r="CZ322" s="192" t="s">
        <v>64</v>
      </c>
      <c r="DA322" s="192" t="s">
        <v>64</v>
      </c>
      <c r="DB322" s="192" t="s">
        <v>65</v>
      </c>
      <c r="DC322" s="192" t="s">
        <v>64</v>
      </c>
      <c r="DD322" s="192" t="s">
        <v>65</v>
      </c>
      <c r="DE322" s="192" t="s">
        <v>64</v>
      </c>
      <c r="DF322" s="192" t="s">
        <v>64</v>
      </c>
      <c r="DG322" s="192" t="s">
        <v>64</v>
      </c>
      <c r="DH322" s="192" t="s">
        <v>65</v>
      </c>
      <c r="DI322" s="192" t="s">
        <v>65</v>
      </c>
      <c r="DJ322" s="192" t="s">
        <v>65</v>
      </c>
      <c r="DK322" s="192" t="s">
        <v>65</v>
      </c>
      <c r="DL322" s="192" t="s">
        <v>64</v>
      </c>
      <c r="DM322" s="192" t="s">
        <v>65</v>
      </c>
      <c r="DN322" s="192" t="s">
        <v>65</v>
      </c>
      <c r="DO322" s="192" t="s">
        <v>64</v>
      </c>
      <c r="DP322" s="192" t="s">
        <v>65</v>
      </c>
      <c r="DQ322" s="192" t="s">
        <v>65</v>
      </c>
      <c r="DR322" s="192" t="s">
        <v>82</v>
      </c>
      <c r="DS322" s="192" t="s">
        <v>65</v>
      </c>
      <c r="DT322" s="192" t="s">
        <v>64</v>
      </c>
      <c r="DU322" s="192" t="s">
        <v>64</v>
      </c>
      <c r="DV322" s="192" t="s">
        <v>64</v>
      </c>
      <c r="DW322" s="192" t="s">
        <v>64</v>
      </c>
      <c r="DX322" s="192" t="s">
        <v>64</v>
      </c>
      <c r="DY322" s="192" t="s">
        <v>64</v>
      </c>
      <c r="DZ322" s="192" t="s">
        <v>64</v>
      </c>
      <c r="EA322" s="192" t="s">
        <v>64</v>
      </c>
      <c r="EB322" s="192" t="s">
        <v>64</v>
      </c>
      <c r="EC322" s="192" t="s">
        <v>64</v>
      </c>
      <c r="ED322" s="192" t="s">
        <v>64</v>
      </c>
      <c r="EE322" s="192" t="s">
        <v>64</v>
      </c>
      <c r="EF322" s="192" t="s">
        <v>82</v>
      </c>
      <c r="EG322" s="192" t="s">
        <v>64</v>
      </c>
      <c r="EH322" s="192" t="s">
        <v>65</v>
      </c>
      <c r="EI322" s="192" t="s">
        <v>65</v>
      </c>
      <c r="EJ322" s="192" t="s">
        <v>65</v>
      </c>
      <c r="EK322" s="192" t="s">
        <v>65</v>
      </c>
      <c r="EL322" s="192" t="s">
        <v>65</v>
      </c>
      <c r="EM322" s="192" t="s">
        <v>65</v>
      </c>
      <c r="EN322" s="192" t="s">
        <v>65</v>
      </c>
      <c r="EO322" s="192" t="s">
        <v>65</v>
      </c>
      <c r="EP322" s="192" t="s">
        <v>64</v>
      </c>
      <c r="EQ322" s="192" t="s">
        <v>64</v>
      </c>
      <c r="ER322" s="192" t="s">
        <v>64</v>
      </c>
      <c r="ES322" s="192" t="s">
        <v>65</v>
      </c>
      <c r="ET322" s="192" t="s">
        <v>65</v>
      </c>
      <c r="EU322" s="192" t="s">
        <v>64</v>
      </c>
      <c r="EV322" s="192" t="s">
        <v>65</v>
      </c>
      <c r="EW322" s="192" t="s">
        <v>65</v>
      </c>
      <c r="EX322" s="192" t="s">
        <v>64</v>
      </c>
      <c r="EY322" s="192" t="s">
        <v>65</v>
      </c>
      <c r="EZ322" s="192" t="s">
        <v>65</v>
      </c>
      <c r="FA322" s="192" t="s">
        <v>65</v>
      </c>
      <c r="FB322" s="192" t="s">
        <v>65</v>
      </c>
      <c r="FC322" s="192" t="s">
        <v>65</v>
      </c>
      <c r="FD322" s="192" t="s">
        <v>65</v>
      </c>
      <c r="FE322" s="192" t="s">
        <v>64</v>
      </c>
      <c r="FF322" s="192" t="s">
        <v>64</v>
      </c>
      <c r="FG322" s="192" t="s">
        <v>64</v>
      </c>
      <c r="FH322" s="192" t="s">
        <v>64</v>
      </c>
      <c r="FI322" s="192" t="s">
        <v>64</v>
      </c>
      <c r="FJ322" s="192" t="s">
        <v>64</v>
      </c>
      <c r="FK322" s="192" t="s">
        <v>64</v>
      </c>
      <c r="FL322" s="192" t="s">
        <v>64</v>
      </c>
      <c r="FM322" s="192" t="s">
        <v>64</v>
      </c>
      <c r="FN322" s="192" t="s">
        <v>64</v>
      </c>
      <c r="FO322" s="192" t="s">
        <v>64</v>
      </c>
      <c r="FP322" s="192" t="s">
        <v>64</v>
      </c>
      <c r="FQ322" s="192" t="s">
        <v>64</v>
      </c>
      <c r="FR322" s="192" t="s">
        <v>64</v>
      </c>
      <c r="FS322" s="192" t="s">
        <v>64</v>
      </c>
      <c r="FT322" s="192" t="s">
        <v>64</v>
      </c>
      <c r="FU322" s="192" t="s">
        <v>64</v>
      </c>
      <c r="FV322" s="192" t="s">
        <v>82</v>
      </c>
      <c r="FW322" s="192" t="s">
        <v>64</v>
      </c>
      <c r="FX322" s="192" t="s">
        <v>64</v>
      </c>
      <c r="FY322" s="192" t="s">
        <v>64</v>
      </c>
      <c r="FZ322" s="192" t="s">
        <v>64</v>
      </c>
      <c r="GA322" s="192" t="s">
        <v>64</v>
      </c>
      <c r="GB322" s="192" t="s">
        <v>64</v>
      </c>
      <c r="GC322" s="192" t="s">
        <v>64</v>
      </c>
      <c r="GD322" s="192" t="s">
        <v>64</v>
      </c>
      <c r="GE322" s="192" t="s">
        <v>64</v>
      </c>
      <c r="GF322" s="192" t="s">
        <v>64</v>
      </c>
      <c r="GG322" s="192" t="s">
        <v>64</v>
      </c>
      <c r="GH322" s="192" t="s">
        <v>64</v>
      </c>
      <c r="GI322" s="192" t="s">
        <v>64</v>
      </c>
      <c r="GJ322" s="192" t="s">
        <v>64</v>
      </c>
      <c r="GK322" s="192" t="s">
        <v>64</v>
      </c>
      <c r="GL322" s="192" t="s">
        <v>64</v>
      </c>
      <c r="GM322" s="192" t="s">
        <v>64</v>
      </c>
      <c r="GN322" s="192" t="s">
        <v>82</v>
      </c>
      <c r="GO322" s="192" t="s">
        <v>64</v>
      </c>
      <c r="GP322" s="192" t="s">
        <v>64</v>
      </c>
      <c r="GQ322" s="192" t="s">
        <v>64</v>
      </c>
      <c r="GR322" s="192" t="s">
        <v>64</v>
      </c>
      <c r="GS322" s="192" t="s">
        <v>64</v>
      </c>
      <c r="GT322" s="192" t="s">
        <v>82</v>
      </c>
      <c r="GU322" s="192" t="s">
        <v>64</v>
      </c>
      <c r="GV322" s="192" t="s">
        <v>64</v>
      </c>
      <c r="GW322" s="192" t="s">
        <v>82</v>
      </c>
      <c r="GX322" s="192" t="s">
        <v>82</v>
      </c>
      <c r="GY322" s="192" t="s">
        <v>64</v>
      </c>
      <c r="GZ322" s="192" t="s">
        <v>64</v>
      </c>
      <c r="HA322" s="192" t="s">
        <v>64</v>
      </c>
      <c r="HB322" s="192" t="s">
        <v>64</v>
      </c>
      <c r="HC322" s="192" t="s">
        <v>82</v>
      </c>
      <c r="HD322" s="192" t="s">
        <v>64</v>
      </c>
      <c r="HE322" s="192" t="s">
        <v>64</v>
      </c>
      <c r="HF322" s="192" t="s">
        <v>64</v>
      </c>
      <c r="HG322" s="192" t="s">
        <v>64</v>
      </c>
      <c r="HH322" s="192" t="s">
        <v>64</v>
      </c>
      <c r="HI322" s="192" t="s">
        <v>64</v>
      </c>
      <c r="HJ322" s="192" t="s">
        <v>64</v>
      </c>
      <c r="HK322" s="192" t="s">
        <v>64</v>
      </c>
      <c r="HL322" s="192" t="s">
        <v>64</v>
      </c>
      <c r="HM322" s="192" t="s">
        <v>64</v>
      </c>
      <c r="HN322" s="192" t="s">
        <v>64</v>
      </c>
      <c r="HO322" s="192" t="s">
        <v>64</v>
      </c>
      <c r="HP322" s="192" t="s">
        <v>64</v>
      </c>
      <c r="HQ322" s="192" t="s">
        <v>64</v>
      </c>
      <c r="HR322" s="192" t="s">
        <v>64</v>
      </c>
      <c r="HS322" s="192" t="s">
        <v>64</v>
      </c>
      <c r="HT322" s="192" t="s">
        <v>64</v>
      </c>
      <c r="HU322" s="192" t="s">
        <v>64</v>
      </c>
      <c r="HV322" s="192" t="s">
        <v>64</v>
      </c>
      <c r="HW322" s="192" t="s">
        <v>64</v>
      </c>
      <c r="HX322" s="192" t="s">
        <v>64</v>
      </c>
      <c r="HY322" s="192" t="s">
        <v>64</v>
      </c>
      <c r="HZ322" s="192" t="s">
        <v>64</v>
      </c>
      <c r="IA322" s="192" t="s">
        <v>64</v>
      </c>
      <c r="IB322" s="192" t="s">
        <v>64</v>
      </c>
      <c r="IC322" s="192" t="s">
        <v>64</v>
      </c>
      <c r="ID322" s="192" t="s">
        <v>64</v>
      </c>
      <c r="IE322" s="192" t="s">
        <v>64</v>
      </c>
      <c r="IF322" s="192" t="s">
        <v>64</v>
      </c>
      <c r="IG322" s="192" t="s">
        <v>64</v>
      </c>
      <c r="IH322" s="192" t="s">
        <v>64</v>
      </c>
      <c r="II322" s="192" t="s">
        <v>65</v>
      </c>
      <c r="IJ322" s="192" t="s">
        <v>65</v>
      </c>
      <c r="IK322" s="192" t="s">
        <v>65</v>
      </c>
      <c r="IL322" s="192" t="s">
        <v>65</v>
      </c>
      <c r="IM322" s="192" t="s">
        <v>490</v>
      </c>
      <c r="IN322" s="192" t="s">
        <v>83</v>
      </c>
      <c r="IO322" s="192" t="s">
        <v>489</v>
      </c>
      <c r="IP322" s="192" t="s">
        <v>487</v>
      </c>
      <c r="IQ322" s="192" t="s">
        <v>82</v>
      </c>
      <c r="IR322" s="192" t="s">
        <v>82</v>
      </c>
    </row>
    <row r="323" spans="1:252">
      <c r="A323" s="209" t="str">
        <f t="shared" si="4"/>
        <v>Report</v>
      </c>
      <c r="B323" s="192">
        <v>141242</v>
      </c>
      <c r="C323" s="192">
        <v>3306017</v>
      </c>
      <c r="D323" s="192" t="s">
        <v>1549</v>
      </c>
      <c r="E323" s="192" t="s">
        <v>794</v>
      </c>
      <c r="F323" s="192" t="s">
        <v>532</v>
      </c>
      <c r="G323" s="192" t="s">
        <v>532</v>
      </c>
      <c r="H323" s="192" t="s">
        <v>822</v>
      </c>
      <c r="I323" s="192" t="s">
        <v>1550</v>
      </c>
      <c r="J323" s="192" t="s">
        <v>781</v>
      </c>
      <c r="K323" s="192" t="s">
        <v>781</v>
      </c>
      <c r="L323" s="192" t="s">
        <v>782</v>
      </c>
      <c r="M323" s="192" t="s">
        <v>783</v>
      </c>
      <c r="N323" s="210" t="s">
        <v>784</v>
      </c>
      <c r="O323" s="211">
        <v>10047138</v>
      </c>
      <c r="P323" s="196">
        <v>43277</v>
      </c>
      <c r="Q323" s="196">
        <v>43279</v>
      </c>
      <c r="R323" s="196">
        <v>43335</v>
      </c>
      <c r="S323" s="192" t="s">
        <v>785</v>
      </c>
      <c r="T323" s="192" t="s">
        <v>786</v>
      </c>
      <c r="U323" s="192">
        <v>2</v>
      </c>
      <c r="V323" s="192">
        <v>2</v>
      </c>
      <c r="W323" s="192">
        <v>2</v>
      </c>
      <c r="X323" s="192">
        <v>2</v>
      </c>
      <c r="Y323" s="192">
        <v>2</v>
      </c>
      <c r="Z323" s="192" t="s">
        <v>783</v>
      </c>
      <c r="AA323" s="192" t="s">
        <v>783</v>
      </c>
      <c r="AB323" s="192" t="s">
        <v>489</v>
      </c>
      <c r="AC323" s="192" t="s">
        <v>487</v>
      </c>
      <c r="AD323" s="192" t="s">
        <v>783</v>
      </c>
      <c r="AE323" s="192" t="s">
        <v>783</v>
      </c>
      <c r="AF323" s="192" t="s">
        <v>783</v>
      </c>
      <c r="AG323" s="192" t="s">
        <v>783</v>
      </c>
      <c r="AH323" s="192" t="s">
        <v>783</v>
      </c>
      <c r="AI323" s="192" t="s">
        <v>783</v>
      </c>
      <c r="AJ323" s="192" t="s">
        <v>783</v>
      </c>
      <c r="AK323" s="192" t="s">
        <v>787</v>
      </c>
      <c r="AL323" s="192" t="s">
        <v>64</v>
      </c>
      <c r="AM323" s="192" t="s">
        <v>64</v>
      </c>
      <c r="AN323" s="192" t="s">
        <v>64</v>
      </c>
      <c r="AO323" s="192" t="s">
        <v>64</v>
      </c>
      <c r="AP323" s="192" t="s">
        <v>64</v>
      </c>
      <c r="AQ323" s="192" t="s">
        <v>64</v>
      </c>
      <c r="AR323" s="192" t="s">
        <v>64</v>
      </c>
      <c r="AS323" s="192" t="s">
        <v>64</v>
      </c>
      <c r="AT323" s="192" t="s">
        <v>64</v>
      </c>
      <c r="AU323" s="192" t="s">
        <v>64</v>
      </c>
      <c r="AV323" s="192" t="s">
        <v>64</v>
      </c>
      <c r="AW323" s="192" t="s">
        <v>64</v>
      </c>
      <c r="AX323" s="192" t="s">
        <v>64</v>
      </c>
      <c r="AY323" s="192" t="s">
        <v>64</v>
      </c>
      <c r="AZ323" s="192" t="s">
        <v>64</v>
      </c>
      <c r="BA323" s="192" t="s">
        <v>64</v>
      </c>
      <c r="BB323" s="192" t="s">
        <v>82</v>
      </c>
      <c r="BC323" s="192" t="s">
        <v>64</v>
      </c>
      <c r="BD323" s="192" t="s">
        <v>64</v>
      </c>
      <c r="BE323" s="192" t="s">
        <v>64</v>
      </c>
      <c r="BF323" s="192" t="s">
        <v>64</v>
      </c>
      <c r="BG323" s="192" t="s">
        <v>64</v>
      </c>
      <c r="BH323" s="192" t="s">
        <v>64</v>
      </c>
      <c r="BI323" s="192" t="s">
        <v>64</v>
      </c>
      <c r="BJ323" s="192" t="s">
        <v>82</v>
      </c>
      <c r="BK323" s="192" t="s">
        <v>82</v>
      </c>
      <c r="BL323" s="192" t="s">
        <v>64</v>
      </c>
      <c r="BM323" s="192" t="s">
        <v>64</v>
      </c>
      <c r="BN323" s="192" t="s">
        <v>64</v>
      </c>
      <c r="BO323" s="192" t="s">
        <v>64</v>
      </c>
      <c r="BP323" s="192" t="s">
        <v>64</v>
      </c>
      <c r="BQ323" s="192" t="s">
        <v>64</v>
      </c>
      <c r="BR323" s="192" t="s">
        <v>64</v>
      </c>
      <c r="BS323" s="192" t="s">
        <v>64</v>
      </c>
      <c r="BT323" s="192" t="s">
        <v>64</v>
      </c>
      <c r="BU323" s="192" t="s">
        <v>64</v>
      </c>
      <c r="BV323" s="192" t="s">
        <v>64</v>
      </c>
      <c r="BW323" s="192" t="s">
        <v>64</v>
      </c>
      <c r="BX323" s="192" t="s">
        <v>64</v>
      </c>
      <c r="BY323" s="192" t="s">
        <v>64</v>
      </c>
      <c r="BZ323" s="192" t="s">
        <v>64</v>
      </c>
      <c r="CA323" s="192" t="s">
        <v>64</v>
      </c>
      <c r="CB323" s="192" t="s">
        <v>64</v>
      </c>
      <c r="CC323" s="192" t="s">
        <v>64</v>
      </c>
      <c r="CD323" s="192" t="s">
        <v>64</v>
      </c>
      <c r="CE323" s="192" t="s">
        <v>64</v>
      </c>
      <c r="CF323" s="192" t="s">
        <v>64</v>
      </c>
      <c r="CG323" s="192" t="s">
        <v>64</v>
      </c>
      <c r="CH323" s="192" t="s">
        <v>64</v>
      </c>
      <c r="CI323" s="192" t="s">
        <v>64</v>
      </c>
      <c r="CJ323" s="192" t="s">
        <v>64</v>
      </c>
      <c r="CK323" s="192" t="s">
        <v>64</v>
      </c>
      <c r="CL323" s="192" t="s">
        <v>64</v>
      </c>
      <c r="CM323" s="192" t="s">
        <v>64</v>
      </c>
      <c r="CN323" s="192" t="s">
        <v>64</v>
      </c>
      <c r="CO323" s="192" t="s">
        <v>64</v>
      </c>
      <c r="CP323" s="192" t="s">
        <v>64</v>
      </c>
      <c r="CQ323" s="192" t="s">
        <v>64</v>
      </c>
      <c r="CR323" s="192" t="s">
        <v>82</v>
      </c>
      <c r="CS323" s="192" t="s">
        <v>82</v>
      </c>
      <c r="CT323" s="192" t="s">
        <v>82</v>
      </c>
      <c r="CU323" s="192" t="s">
        <v>64</v>
      </c>
      <c r="CV323" s="192" t="s">
        <v>64</v>
      </c>
      <c r="CW323" s="192" t="s">
        <v>64</v>
      </c>
      <c r="CX323" s="192" t="s">
        <v>64</v>
      </c>
      <c r="CY323" s="192" t="s">
        <v>64</v>
      </c>
      <c r="CZ323" s="192" t="s">
        <v>64</v>
      </c>
      <c r="DA323" s="192" t="s">
        <v>64</v>
      </c>
      <c r="DB323" s="192" t="s">
        <v>64</v>
      </c>
      <c r="DC323" s="192" t="s">
        <v>64</v>
      </c>
      <c r="DD323" s="192" t="s">
        <v>64</v>
      </c>
      <c r="DE323" s="192" t="s">
        <v>64</v>
      </c>
      <c r="DF323" s="192" t="s">
        <v>64</v>
      </c>
      <c r="DG323" s="192" t="s">
        <v>64</v>
      </c>
      <c r="DH323" s="192" t="s">
        <v>64</v>
      </c>
      <c r="DI323" s="192" t="s">
        <v>64</v>
      </c>
      <c r="DJ323" s="192" t="s">
        <v>64</v>
      </c>
      <c r="DK323" s="192" t="s">
        <v>64</v>
      </c>
      <c r="DL323" s="192" t="s">
        <v>64</v>
      </c>
      <c r="DM323" s="192" t="s">
        <v>64</v>
      </c>
      <c r="DN323" s="192" t="s">
        <v>64</v>
      </c>
      <c r="DO323" s="192" t="s">
        <v>64</v>
      </c>
      <c r="DP323" s="192" t="s">
        <v>64</v>
      </c>
      <c r="DQ323" s="192" t="s">
        <v>64</v>
      </c>
      <c r="DR323" s="192" t="s">
        <v>82</v>
      </c>
      <c r="DS323" s="192" t="s">
        <v>64</v>
      </c>
      <c r="DT323" s="192" t="s">
        <v>82</v>
      </c>
      <c r="DU323" s="192" t="s">
        <v>82</v>
      </c>
      <c r="DV323" s="192" t="s">
        <v>82</v>
      </c>
      <c r="DW323" s="192" t="s">
        <v>82</v>
      </c>
      <c r="DX323" s="192" t="s">
        <v>82</v>
      </c>
      <c r="DY323" s="192" t="s">
        <v>82</v>
      </c>
      <c r="DZ323" s="192" t="s">
        <v>82</v>
      </c>
      <c r="EA323" s="192" t="s">
        <v>82</v>
      </c>
      <c r="EB323" s="192" t="s">
        <v>82</v>
      </c>
      <c r="EC323" s="192" t="s">
        <v>82</v>
      </c>
      <c r="ED323" s="192" t="s">
        <v>82</v>
      </c>
      <c r="EE323" s="192" t="s">
        <v>82</v>
      </c>
      <c r="EF323" s="192" t="s">
        <v>82</v>
      </c>
      <c r="EG323" s="192" t="s">
        <v>82</v>
      </c>
      <c r="EH323" s="192" t="s">
        <v>64</v>
      </c>
      <c r="EI323" s="192" t="s">
        <v>64</v>
      </c>
      <c r="EJ323" s="192" t="s">
        <v>64</v>
      </c>
      <c r="EK323" s="192" t="s">
        <v>64</v>
      </c>
      <c r="EL323" s="192" t="s">
        <v>64</v>
      </c>
      <c r="EM323" s="192" t="s">
        <v>64</v>
      </c>
      <c r="EN323" s="192" t="s">
        <v>64</v>
      </c>
      <c r="EO323" s="192" t="s">
        <v>64</v>
      </c>
      <c r="EP323" s="192" t="s">
        <v>64</v>
      </c>
      <c r="EQ323" s="192" t="s">
        <v>64</v>
      </c>
      <c r="ER323" s="192" t="s">
        <v>64</v>
      </c>
      <c r="ES323" s="192" t="s">
        <v>64</v>
      </c>
      <c r="ET323" s="192" t="s">
        <v>64</v>
      </c>
      <c r="EU323" s="192" t="s">
        <v>64</v>
      </c>
      <c r="EV323" s="192" t="s">
        <v>64</v>
      </c>
      <c r="EW323" s="192" t="s">
        <v>64</v>
      </c>
      <c r="EX323" s="192" t="s">
        <v>64</v>
      </c>
      <c r="EY323" s="192" t="s">
        <v>64</v>
      </c>
      <c r="EZ323" s="192" t="s">
        <v>64</v>
      </c>
      <c r="FA323" s="192" t="s">
        <v>64</v>
      </c>
      <c r="FB323" s="192" t="s">
        <v>64</v>
      </c>
      <c r="FC323" s="192" t="s">
        <v>64</v>
      </c>
      <c r="FD323" s="192" t="s">
        <v>64</v>
      </c>
      <c r="FE323" s="192" t="s">
        <v>82</v>
      </c>
      <c r="FF323" s="192" t="s">
        <v>82</v>
      </c>
      <c r="FG323" s="192" t="s">
        <v>82</v>
      </c>
      <c r="FH323" s="192" t="s">
        <v>82</v>
      </c>
      <c r="FI323" s="192" t="s">
        <v>82</v>
      </c>
      <c r="FJ323" s="192" t="s">
        <v>82</v>
      </c>
      <c r="FK323" s="192" t="s">
        <v>64</v>
      </c>
      <c r="FL323" s="192" t="s">
        <v>64</v>
      </c>
      <c r="FM323" s="192" t="s">
        <v>64</v>
      </c>
      <c r="FN323" s="192" t="s">
        <v>64</v>
      </c>
      <c r="FO323" s="192" t="s">
        <v>64</v>
      </c>
      <c r="FP323" s="192" t="s">
        <v>64</v>
      </c>
      <c r="FQ323" s="192" t="s">
        <v>64</v>
      </c>
      <c r="FR323" s="192" t="s">
        <v>64</v>
      </c>
      <c r="FS323" s="192" t="s">
        <v>64</v>
      </c>
      <c r="FT323" s="192" t="s">
        <v>64</v>
      </c>
      <c r="FU323" s="192" t="s">
        <v>64</v>
      </c>
      <c r="FV323" s="192" t="s">
        <v>82</v>
      </c>
      <c r="FW323" s="192" t="s">
        <v>64</v>
      </c>
      <c r="FX323" s="192" t="s">
        <v>64</v>
      </c>
      <c r="FY323" s="192" t="s">
        <v>64</v>
      </c>
      <c r="FZ323" s="192" t="s">
        <v>64</v>
      </c>
      <c r="GA323" s="192" t="s">
        <v>64</v>
      </c>
      <c r="GB323" s="192" t="s">
        <v>64</v>
      </c>
      <c r="GC323" s="192" t="s">
        <v>64</v>
      </c>
      <c r="GD323" s="192" t="s">
        <v>64</v>
      </c>
      <c r="GE323" s="192" t="s">
        <v>64</v>
      </c>
      <c r="GF323" s="192" t="s">
        <v>64</v>
      </c>
      <c r="GG323" s="192" t="s">
        <v>64</v>
      </c>
      <c r="GH323" s="192" t="s">
        <v>64</v>
      </c>
      <c r="GI323" s="192" t="s">
        <v>64</v>
      </c>
      <c r="GJ323" s="192" t="s">
        <v>64</v>
      </c>
      <c r="GK323" s="192" t="s">
        <v>64</v>
      </c>
      <c r="GL323" s="192" t="s">
        <v>64</v>
      </c>
      <c r="GM323" s="192" t="s">
        <v>64</v>
      </c>
      <c r="GN323" s="192" t="s">
        <v>82</v>
      </c>
      <c r="GO323" s="192" t="s">
        <v>64</v>
      </c>
      <c r="GP323" s="192" t="s">
        <v>64</v>
      </c>
      <c r="GQ323" s="192" t="s">
        <v>64</v>
      </c>
      <c r="GR323" s="192" t="s">
        <v>64</v>
      </c>
      <c r="GS323" s="192" t="s">
        <v>64</v>
      </c>
      <c r="GT323" s="192" t="s">
        <v>64</v>
      </c>
      <c r="GU323" s="192" t="s">
        <v>64</v>
      </c>
      <c r="GV323" s="192" t="s">
        <v>64</v>
      </c>
      <c r="GW323" s="192" t="s">
        <v>64</v>
      </c>
      <c r="GX323" s="192" t="s">
        <v>64</v>
      </c>
      <c r="GY323" s="192" t="s">
        <v>64</v>
      </c>
      <c r="GZ323" s="192" t="s">
        <v>64</v>
      </c>
      <c r="HA323" s="192" t="s">
        <v>64</v>
      </c>
      <c r="HB323" s="192" t="s">
        <v>64</v>
      </c>
      <c r="HC323" s="192" t="s">
        <v>64</v>
      </c>
      <c r="HD323" s="192" t="s">
        <v>82</v>
      </c>
      <c r="HE323" s="192" t="s">
        <v>64</v>
      </c>
      <c r="HF323" s="192" t="s">
        <v>64</v>
      </c>
      <c r="HG323" s="192" t="s">
        <v>64</v>
      </c>
      <c r="HH323" s="192" t="s">
        <v>64</v>
      </c>
      <c r="HI323" s="192" t="s">
        <v>64</v>
      </c>
      <c r="HJ323" s="192" t="s">
        <v>64</v>
      </c>
      <c r="HK323" s="192" t="s">
        <v>64</v>
      </c>
      <c r="HL323" s="192" t="s">
        <v>64</v>
      </c>
      <c r="HM323" s="192" t="s">
        <v>64</v>
      </c>
      <c r="HN323" s="192" t="s">
        <v>64</v>
      </c>
      <c r="HO323" s="192" t="s">
        <v>82</v>
      </c>
      <c r="HP323" s="192" t="s">
        <v>82</v>
      </c>
      <c r="HQ323" s="192" t="s">
        <v>82</v>
      </c>
      <c r="HR323" s="192" t="s">
        <v>82</v>
      </c>
      <c r="HS323" s="192" t="s">
        <v>64</v>
      </c>
      <c r="HT323" s="192" t="s">
        <v>64</v>
      </c>
      <c r="HU323" s="192" t="s">
        <v>64</v>
      </c>
      <c r="HV323" s="192" t="s">
        <v>64</v>
      </c>
      <c r="HW323" s="192" t="s">
        <v>64</v>
      </c>
      <c r="HX323" s="192" t="s">
        <v>64</v>
      </c>
      <c r="HY323" s="192" t="s">
        <v>64</v>
      </c>
      <c r="HZ323" s="192" t="s">
        <v>64</v>
      </c>
      <c r="IA323" s="192" t="s">
        <v>64</v>
      </c>
      <c r="IB323" s="192" t="s">
        <v>64</v>
      </c>
      <c r="IC323" s="192" t="s">
        <v>64</v>
      </c>
      <c r="ID323" s="192" t="s">
        <v>64</v>
      </c>
      <c r="IE323" s="192" t="s">
        <v>64</v>
      </c>
      <c r="IF323" s="192" t="s">
        <v>64</v>
      </c>
      <c r="IG323" s="192" t="s">
        <v>64</v>
      </c>
      <c r="IH323" s="192" t="s">
        <v>64</v>
      </c>
      <c r="II323" s="192" t="s">
        <v>64</v>
      </c>
      <c r="IJ323" s="192" t="s">
        <v>64</v>
      </c>
      <c r="IK323" s="192" t="s">
        <v>64</v>
      </c>
      <c r="IL323" s="192" t="s">
        <v>64</v>
      </c>
      <c r="IM323" s="192" t="s">
        <v>490</v>
      </c>
      <c r="IN323" s="192" t="s">
        <v>83</v>
      </c>
      <c r="IO323" s="192" t="s">
        <v>489</v>
      </c>
      <c r="IP323" s="192" t="s">
        <v>487</v>
      </c>
      <c r="IQ323" s="192" t="s">
        <v>64</v>
      </c>
      <c r="IR323" s="192" t="s">
        <v>64</v>
      </c>
    </row>
    <row r="324" spans="1:252">
      <c r="A324" s="209" t="str">
        <f t="shared" ref="A324:A387" si="5">HYPERLINK("http://www.ofsted.gov.uk/inspection-reports/find-inspection-report/provider/ELS/"&amp;B324,"Report")</f>
        <v>Report</v>
      </c>
      <c r="B324" s="192">
        <v>140330</v>
      </c>
      <c r="C324" s="192">
        <v>8616011</v>
      </c>
      <c r="D324" s="192" t="s">
        <v>1551</v>
      </c>
      <c r="E324" s="192" t="s">
        <v>794</v>
      </c>
      <c r="F324" s="192" t="s">
        <v>532</v>
      </c>
      <c r="G324" s="192" t="s">
        <v>532</v>
      </c>
      <c r="H324" s="192" t="s">
        <v>1346</v>
      </c>
      <c r="I324" s="192" t="s">
        <v>1552</v>
      </c>
      <c r="J324" s="192" t="s">
        <v>781</v>
      </c>
      <c r="K324" s="192" t="s">
        <v>781</v>
      </c>
      <c r="L324" s="192" t="s">
        <v>782</v>
      </c>
      <c r="M324" s="192" t="s">
        <v>783</v>
      </c>
      <c r="N324" s="210" t="s">
        <v>784</v>
      </c>
      <c r="O324" s="211">
        <v>10038847</v>
      </c>
      <c r="P324" s="196">
        <v>43039</v>
      </c>
      <c r="Q324" s="196">
        <v>43041</v>
      </c>
      <c r="R324" s="196">
        <v>43059</v>
      </c>
      <c r="S324" s="192" t="s">
        <v>785</v>
      </c>
      <c r="T324" s="192" t="s">
        <v>786</v>
      </c>
      <c r="U324" s="192">
        <v>2</v>
      </c>
      <c r="V324" s="192">
        <v>1</v>
      </c>
      <c r="W324" s="192">
        <v>2</v>
      </c>
      <c r="X324" s="192">
        <v>2</v>
      </c>
      <c r="Y324" s="192">
        <v>2</v>
      </c>
      <c r="Z324" s="192" t="s">
        <v>783</v>
      </c>
      <c r="AA324" s="192" t="s">
        <v>783</v>
      </c>
      <c r="AB324" s="192" t="s">
        <v>489</v>
      </c>
      <c r="AC324" s="192" t="s">
        <v>488</v>
      </c>
      <c r="AD324" s="192" t="s">
        <v>783</v>
      </c>
      <c r="AE324" s="192" t="s">
        <v>783</v>
      </c>
      <c r="AF324" s="192" t="s">
        <v>487</v>
      </c>
      <c r="AG324" s="192" t="s">
        <v>783</v>
      </c>
      <c r="AH324" s="192" t="s">
        <v>783</v>
      </c>
      <c r="AI324" s="192" t="s">
        <v>783</v>
      </c>
      <c r="AJ324" s="192" t="s">
        <v>783</v>
      </c>
      <c r="AK324" s="192" t="s">
        <v>787</v>
      </c>
      <c r="AL324" s="192" t="s">
        <v>64</v>
      </c>
      <c r="AM324" s="192" t="s">
        <v>64</v>
      </c>
      <c r="AN324" s="192" t="s">
        <v>64</v>
      </c>
      <c r="AO324" s="192" t="s">
        <v>64</v>
      </c>
      <c r="AP324" s="192" t="s">
        <v>64</v>
      </c>
      <c r="AQ324" s="192" t="s">
        <v>64</v>
      </c>
      <c r="AR324" s="192" t="s">
        <v>64</v>
      </c>
      <c r="AS324" s="192" t="s">
        <v>64</v>
      </c>
      <c r="AT324" s="192" t="s">
        <v>64</v>
      </c>
      <c r="AU324" s="192" t="s">
        <v>64</v>
      </c>
      <c r="AV324" s="192" t="s">
        <v>64</v>
      </c>
      <c r="AW324" s="192" t="s">
        <v>64</v>
      </c>
      <c r="AX324" s="192" t="s">
        <v>64</v>
      </c>
      <c r="AY324" s="192" t="s">
        <v>64</v>
      </c>
      <c r="AZ324" s="192" t="s">
        <v>64</v>
      </c>
      <c r="BA324" s="192" t="s">
        <v>64</v>
      </c>
      <c r="BB324" s="192" t="s">
        <v>82</v>
      </c>
      <c r="BC324" s="192" t="s">
        <v>64</v>
      </c>
      <c r="BD324" s="192" t="s">
        <v>64</v>
      </c>
      <c r="BE324" s="192" t="s">
        <v>64</v>
      </c>
      <c r="BF324" s="192" t="s">
        <v>64</v>
      </c>
      <c r="BG324" s="192" t="s">
        <v>64</v>
      </c>
      <c r="BH324" s="192" t="s">
        <v>64</v>
      </c>
      <c r="BI324" s="192" t="s">
        <v>64</v>
      </c>
      <c r="BJ324" s="192" t="s">
        <v>82</v>
      </c>
      <c r="BK324" s="192" t="s">
        <v>82</v>
      </c>
      <c r="BL324" s="192" t="s">
        <v>64</v>
      </c>
      <c r="BM324" s="192" t="s">
        <v>64</v>
      </c>
      <c r="BN324" s="192" t="s">
        <v>64</v>
      </c>
      <c r="BO324" s="192" t="s">
        <v>64</v>
      </c>
      <c r="BP324" s="192" t="s">
        <v>64</v>
      </c>
      <c r="BQ324" s="192" t="s">
        <v>64</v>
      </c>
      <c r="BR324" s="192" t="s">
        <v>64</v>
      </c>
      <c r="BS324" s="192" t="s">
        <v>64</v>
      </c>
      <c r="BT324" s="192" t="s">
        <v>64</v>
      </c>
      <c r="BU324" s="192" t="s">
        <v>64</v>
      </c>
      <c r="BV324" s="192" t="s">
        <v>64</v>
      </c>
      <c r="BW324" s="192" t="s">
        <v>64</v>
      </c>
      <c r="BX324" s="192" t="s">
        <v>64</v>
      </c>
      <c r="BY324" s="192" t="s">
        <v>64</v>
      </c>
      <c r="BZ324" s="192" t="s">
        <v>64</v>
      </c>
      <c r="CA324" s="192" t="s">
        <v>64</v>
      </c>
      <c r="CB324" s="192" t="s">
        <v>64</v>
      </c>
      <c r="CC324" s="192" t="s">
        <v>64</v>
      </c>
      <c r="CD324" s="192" t="s">
        <v>64</v>
      </c>
      <c r="CE324" s="192" t="s">
        <v>64</v>
      </c>
      <c r="CF324" s="192" t="s">
        <v>64</v>
      </c>
      <c r="CG324" s="192" t="s">
        <v>64</v>
      </c>
      <c r="CH324" s="192" t="s">
        <v>64</v>
      </c>
      <c r="CI324" s="192" t="s">
        <v>64</v>
      </c>
      <c r="CJ324" s="192" t="s">
        <v>64</v>
      </c>
      <c r="CK324" s="192" t="s">
        <v>64</v>
      </c>
      <c r="CL324" s="192" t="s">
        <v>64</v>
      </c>
      <c r="CM324" s="192" t="s">
        <v>64</v>
      </c>
      <c r="CN324" s="192" t="s">
        <v>64</v>
      </c>
      <c r="CO324" s="192" t="s">
        <v>64</v>
      </c>
      <c r="CP324" s="192" t="s">
        <v>64</v>
      </c>
      <c r="CQ324" s="192" t="s">
        <v>64</v>
      </c>
      <c r="CR324" s="192" t="s">
        <v>64</v>
      </c>
      <c r="CS324" s="192" t="s">
        <v>82</v>
      </c>
      <c r="CT324" s="192" t="s">
        <v>82</v>
      </c>
      <c r="CU324" s="192" t="s">
        <v>64</v>
      </c>
      <c r="CV324" s="192" t="s">
        <v>64</v>
      </c>
      <c r="CW324" s="192" t="s">
        <v>64</v>
      </c>
      <c r="CX324" s="192" t="s">
        <v>64</v>
      </c>
      <c r="CY324" s="192" t="s">
        <v>64</v>
      </c>
      <c r="CZ324" s="192" t="s">
        <v>64</v>
      </c>
      <c r="DA324" s="192" t="s">
        <v>64</v>
      </c>
      <c r="DB324" s="192" t="s">
        <v>64</v>
      </c>
      <c r="DC324" s="192" t="s">
        <v>64</v>
      </c>
      <c r="DD324" s="192" t="s">
        <v>64</v>
      </c>
      <c r="DE324" s="192" t="s">
        <v>64</v>
      </c>
      <c r="DF324" s="192" t="s">
        <v>64</v>
      </c>
      <c r="DG324" s="192" t="s">
        <v>64</v>
      </c>
      <c r="DH324" s="192" t="s">
        <v>64</v>
      </c>
      <c r="DI324" s="192" t="s">
        <v>64</v>
      </c>
      <c r="DJ324" s="192" t="s">
        <v>64</v>
      </c>
      <c r="DK324" s="192" t="s">
        <v>64</v>
      </c>
      <c r="DL324" s="192" t="s">
        <v>64</v>
      </c>
      <c r="DM324" s="192" t="s">
        <v>64</v>
      </c>
      <c r="DN324" s="192" t="s">
        <v>64</v>
      </c>
      <c r="DO324" s="192" t="s">
        <v>64</v>
      </c>
      <c r="DP324" s="192" t="s">
        <v>64</v>
      </c>
      <c r="DQ324" s="192" t="s">
        <v>64</v>
      </c>
      <c r="DR324" s="192" t="s">
        <v>82</v>
      </c>
      <c r="DS324" s="192" t="s">
        <v>64</v>
      </c>
      <c r="DT324" s="192" t="s">
        <v>64</v>
      </c>
      <c r="DU324" s="192" t="s">
        <v>64</v>
      </c>
      <c r="DV324" s="192" t="s">
        <v>64</v>
      </c>
      <c r="DW324" s="192" t="s">
        <v>64</v>
      </c>
      <c r="DX324" s="192" t="s">
        <v>64</v>
      </c>
      <c r="DY324" s="192" t="s">
        <v>64</v>
      </c>
      <c r="DZ324" s="192" t="s">
        <v>64</v>
      </c>
      <c r="EA324" s="192" t="s">
        <v>64</v>
      </c>
      <c r="EB324" s="192" t="s">
        <v>64</v>
      </c>
      <c r="EC324" s="192" t="s">
        <v>64</v>
      </c>
      <c r="ED324" s="192" t="s">
        <v>64</v>
      </c>
      <c r="EE324" s="192" t="s">
        <v>64</v>
      </c>
      <c r="EF324" s="192" t="s">
        <v>64</v>
      </c>
      <c r="EG324" s="192" t="s">
        <v>64</v>
      </c>
      <c r="EH324" s="192" t="s">
        <v>64</v>
      </c>
      <c r="EI324" s="192" t="s">
        <v>64</v>
      </c>
      <c r="EJ324" s="192" t="s">
        <v>64</v>
      </c>
      <c r="EK324" s="192" t="s">
        <v>64</v>
      </c>
      <c r="EL324" s="192" t="s">
        <v>64</v>
      </c>
      <c r="EM324" s="192" t="s">
        <v>64</v>
      </c>
      <c r="EN324" s="192" t="s">
        <v>64</v>
      </c>
      <c r="EO324" s="192" t="s">
        <v>64</v>
      </c>
      <c r="EP324" s="192" t="s">
        <v>64</v>
      </c>
      <c r="EQ324" s="192" t="s">
        <v>64</v>
      </c>
      <c r="ER324" s="192" t="s">
        <v>64</v>
      </c>
      <c r="ES324" s="192" t="s">
        <v>64</v>
      </c>
      <c r="ET324" s="192" t="s">
        <v>64</v>
      </c>
      <c r="EU324" s="192" t="s">
        <v>64</v>
      </c>
      <c r="EV324" s="192" t="s">
        <v>64</v>
      </c>
      <c r="EW324" s="192" t="s">
        <v>64</v>
      </c>
      <c r="EX324" s="192" t="s">
        <v>64</v>
      </c>
      <c r="EY324" s="192" t="s">
        <v>64</v>
      </c>
      <c r="EZ324" s="192" t="s">
        <v>64</v>
      </c>
      <c r="FA324" s="192" t="s">
        <v>64</v>
      </c>
      <c r="FB324" s="192" t="s">
        <v>64</v>
      </c>
      <c r="FC324" s="192" t="s">
        <v>64</v>
      </c>
      <c r="FD324" s="192" t="s">
        <v>64</v>
      </c>
      <c r="FE324" s="192" t="s">
        <v>64</v>
      </c>
      <c r="FF324" s="192" t="s">
        <v>64</v>
      </c>
      <c r="FG324" s="192" t="s">
        <v>64</v>
      </c>
      <c r="FH324" s="192" t="s">
        <v>64</v>
      </c>
      <c r="FI324" s="192" t="s">
        <v>64</v>
      </c>
      <c r="FJ324" s="192" t="s">
        <v>64</v>
      </c>
      <c r="FK324" s="192" t="s">
        <v>64</v>
      </c>
      <c r="FL324" s="192" t="s">
        <v>64</v>
      </c>
      <c r="FM324" s="192" t="s">
        <v>64</v>
      </c>
      <c r="FN324" s="192" t="s">
        <v>64</v>
      </c>
      <c r="FO324" s="192" t="s">
        <v>64</v>
      </c>
      <c r="FP324" s="192" t="s">
        <v>64</v>
      </c>
      <c r="FQ324" s="192" t="s">
        <v>64</v>
      </c>
      <c r="FR324" s="192" t="s">
        <v>64</v>
      </c>
      <c r="FS324" s="192" t="s">
        <v>64</v>
      </c>
      <c r="FT324" s="192" t="s">
        <v>64</v>
      </c>
      <c r="FU324" s="192" t="s">
        <v>64</v>
      </c>
      <c r="FV324" s="192" t="s">
        <v>82</v>
      </c>
      <c r="FW324" s="192" t="s">
        <v>64</v>
      </c>
      <c r="FX324" s="192" t="s">
        <v>64</v>
      </c>
      <c r="FY324" s="192" t="s">
        <v>64</v>
      </c>
      <c r="FZ324" s="192" t="s">
        <v>64</v>
      </c>
      <c r="GA324" s="192" t="s">
        <v>64</v>
      </c>
      <c r="GB324" s="192" t="s">
        <v>64</v>
      </c>
      <c r="GC324" s="192" t="s">
        <v>64</v>
      </c>
      <c r="GD324" s="192" t="s">
        <v>64</v>
      </c>
      <c r="GE324" s="192" t="s">
        <v>64</v>
      </c>
      <c r="GF324" s="192" t="s">
        <v>64</v>
      </c>
      <c r="GG324" s="192" t="s">
        <v>64</v>
      </c>
      <c r="GH324" s="192" t="s">
        <v>64</v>
      </c>
      <c r="GI324" s="192" t="s">
        <v>64</v>
      </c>
      <c r="GJ324" s="192" t="s">
        <v>64</v>
      </c>
      <c r="GK324" s="192" t="s">
        <v>64</v>
      </c>
      <c r="GL324" s="192" t="s">
        <v>64</v>
      </c>
      <c r="GM324" s="192" t="s">
        <v>64</v>
      </c>
      <c r="GN324" s="192" t="s">
        <v>82</v>
      </c>
      <c r="GO324" s="192" t="s">
        <v>64</v>
      </c>
      <c r="GP324" s="192" t="s">
        <v>64</v>
      </c>
      <c r="GQ324" s="192" t="s">
        <v>64</v>
      </c>
      <c r="GR324" s="192" t="s">
        <v>64</v>
      </c>
      <c r="GS324" s="192" t="s">
        <v>64</v>
      </c>
      <c r="GT324" s="192" t="s">
        <v>64</v>
      </c>
      <c r="GU324" s="192" t="s">
        <v>64</v>
      </c>
      <c r="GV324" s="192" t="s">
        <v>64</v>
      </c>
      <c r="GW324" s="192" t="s">
        <v>64</v>
      </c>
      <c r="GX324" s="192" t="s">
        <v>64</v>
      </c>
      <c r="GY324" s="192" t="s">
        <v>64</v>
      </c>
      <c r="GZ324" s="192" t="s">
        <v>64</v>
      </c>
      <c r="HA324" s="192" t="s">
        <v>64</v>
      </c>
      <c r="HB324" s="192" t="s">
        <v>64</v>
      </c>
      <c r="HC324" s="192" t="s">
        <v>64</v>
      </c>
      <c r="HD324" s="192" t="s">
        <v>82</v>
      </c>
      <c r="HE324" s="192" t="s">
        <v>82</v>
      </c>
      <c r="HF324" s="192" t="s">
        <v>64</v>
      </c>
      <c r="HG324" s="192" t="s">
        <v>64</v>
      </c>
      <c r="HH324" s="192" t="s">
        <v>64</v>
      </c>
      <c r="HI324" s="192" t="s">
        <v>64</v>
      </c>
      <c r="HJ324" s="192" t="s">
        <v>64</v>
      </c>
      <c r="HK324" s="192" t="s">
        <v>64</v>
      </c>
      <c r="HL324" s="192" t="s">
        <v>64</v>
      </c>
      <c r="HM324" s="192" t="s">
        <v>64</v>
      </c>
      <c r="HN324" s="192" t="s">
        <v>64</v>
      </c>
      <c r="HO324" s="192" t="s">
        <v>64</v>
      </c>
      <c r="HP324" s="192" t="s">
        <v>82</v>
      </c>
      <c r="HQ324" s="192" t="s">
        <v>82</v>
      </c>
      <c r="HR324" s="192" t="s">
        <v>82</v>
      </c>
      <c r="HS324" s="192" t="s">
        <v>64</v>
      </c>
      <c r="HT324" s="192" t="s">
        <v>64</v>
      </c>
      <c r="HU324" s="192" t="s">
        <v>64</v>
      </c>
      <c r="HV324" s="192" t="s">
        <v>64</v>
      </c>
      <c r="HW324" s="192" t="s">
        <v>64</v>
      </c>
      <c r="HX324" s="192" t="s">
        <v>64</v>
      </c>
      <c r="HY324" s="192" t="s">
        <v>64</v>
      </c>
      <c r="HZ324" s="192" t="s">
        <v>64</v>
      </c>
      <c r="IA324" s="192" t="s">
        <v>64</v>
      </c>
      <c r="IB324" s="192" t="s">
        <v>64</v>
      </c>
      <c r="IC324" s="192" t="s">
        <v>64</v>
      </c>
      <c r="ID324" s="192" t="s">
        <v>64</v>
      </c>
      <c r="IE324" s="192" t="s">
        <v>64</v>
      </c>
      <c r="IF324" s="192" t="s">
        <v>64</v>
      </c>
      <c r="IG324" s="192" t="s">
        <v>64</v>
      </c>
      <c r="IH324" s="192" t="s">
        <v>64</v>
      </c>
      <c r="II324" s="192" t="s">
        <v>64</v>
      </c>
      <c r="IJ324" s="192" t="s">
        <v>64</v>
      </c>
      <c r="IK324" s="192" t="s">
        <v>64</v>
      </c>
      <c r="IL324" s="192" t="s">
        <v>64</v>
      </c>
      <c r="IM324" s="192" t="s">
        <v>490</v>
      </c>
      <c r="IN324" s="192" t="s">
        <v>83</v>
      </c>
      <c r="IO324" s="192" t="s">
        <v>489</v>
      </c>
      <c r="IP324" s="192" t="s">
        <v>487</v>
      </c>
      <c r="IQ324" s="192" t="s">
        <v>82</v>
      </c>
      <c r="IR324" s="192" t="s">
        <v>82</v>
      </c>
    </row>
    <row r="325" spans="1:252">
      <c r="A325" s="209" t="str">
        <f t="shared" si="5"/>
        <v>Report</v>
      </c>
      <c r="B325" s="192">
        <v>135277</v>
      </c>
      <c r="C325" s="192">
        <v>2126411</v>
      </c>
      <c r="D325" s="192" t="s">
        <v>1553</v>
      </c>
      <c r="E325" s="192" t="s">
        <v>794</v>
      </c>
      <c r="F325" s="192" t="s">
        <v>534</v>
      </c>
      <c r="G325" s="192" t="s">
        <v>534</v>
      </c>
      <c r="H325" s="192" t="s">
        <v>1099</v>
      </c>
      <c r="I325" s="192" t="s">
        <v>1554</v>
      </c>
      <c r="J325" s="192" t="s">
        <v>781</v>
      </c>
      <c r="K325" s="192" t="s">
        <v>781</v>
      </c>
      <c r="L325" s="192" t="s">
        <v>782</v>
      </c>
      <c r="M325" s="192" t="s">
        <v>783</v>
      </c>
      <c r="N325" s="210" t="s">
        <v>784</v>
      </c>
      <c r="O325" s="211">
        <v>10048716</v>
      </c>
      <c r="P325" s="196">
        <v>43283</v>
      </c>
      <c r="Q325" s="196">
        <v>43285</v>
      </c>
      <c r="R325" s="196">
        <v>43346</v>
      </c>
      <c r="S325" s="192" t="s">
        <v>785</v>
      </c>
      <c r="T325" s="192" t="s">
        <v>786</v>
      </c>
      <c r="U325" s="192">
        <v>1</v>
      </c>
      <c r="V325" s="192">
        <v>1</v>
      </c>
      <c r="W325" s="192">
        <v>1</v>
      </c>
      <c r="X325" s="192">
        <v>1</v>
      </c>
      <c r="Y325" s="192">
        <v>1</v>
      </c>
      <c r="Z325" s="192">
        <v>1</v>
      </c>
      <c r="AA325" s="192" t="s">
        <v>783</v>
      </c>
      <c r="AB325" s="192" t="s">
        <v>489</v>
      </c>
      <c r="AC325" s="192" t="s">
        <v>487</v>
      </c>
      <c r="AD325" s="192" t="s">
        <v>783</v>
      </c>
      <c r="AE325" s="192" t="s">
        <v>783</v>
      </c>
      <c r="AF325" s="192" t="s">
        <v>783</v>
      </c>
      <c r="AG325" s="192" t="s">
        <v>783</v>
      </c>
      <c r="AH325" s="192" t="s">
        <v>783</v>
      </c>
      <c r="AI325" s="192" t="s">
        <v>783</v>
      </c>
      <c r="AJ325" s="192" t="s">
        <v>783</v>
      </c>
      <c r="AK325" s="192" t="s">
        <v>787</v>
      </c>
      <c r="AL325" s="192" t="s">
        <v>64</v>
      </c>
      <c r="AM325" s="192" t="s">
        <v>64</v>
      </c>
      <c r="AN325" s="192" t="s">
        <v>64</v>
      </c>
      <c r="AO325" s="192" t="s">
        <v>64</v>
      </c>
      <c r="AP325" s="192" t="s">
        <v>64</v>
      </c>
      <c r="AQ325" s="192" t="s">
        <v>64</v>
      </c>
      <c r="AR325" s="192" t="s">
        <v>64</v>
      </c>
      <c r="AS325" s="192" t="s">
        <v>64</v>
      </c>
      <c r="AT325" s="192" t="s">
        <v>64</v>
      </c>
      <c r="AU325" s="192" t="s">
        <v>64</v>
      </c>
      <c r="AV325" s="192" t="s">
        <v>64</v>
      </c>
      <c r="AW325" s="192" t="s">
        <v>64</v>
      </c>
      <c r="AX325" s="192" t="s">
        <v>64</v>
      </c>
      <c r="AY325" s="192" t="s">
        <v>64</v>
      </c>
      <c r="AZ325" s="192" t="s">
        <v>64</v>
      </c>
      <c r="BA325" s="192" t="s">
        <v>64</v>
      </c>
      <c r="BB325" s="192" t="s">
        <v>64</v>
      </c>
      <c r="BC325" s="192" t="s">
        <v>64</v>
      </c>
      <c r="BD325" s="192" t="s">
        <v>64</v>
      </c>
      <c r="BE325" s="192" t="s">
        <v>64</v>
      </c>
      <c r="BF325" s="192" t="s">
        <v>82</v>
      </c>
      <c r="BG325" s="192" t="s">
        <v>64</v>
      </c>
      <c r="BH325" s="192" t="s">
        <v>82</v>
      </c>
      <c r="BI325" s="192" t="s">
        <v>82</v>
      </c>
      <c r="BJ325" s="192" t="s">
        <v>64</v>
      </c>
      <c r="BK325" s="192" t="s">
        <v>82</v>
      </c>
      <c r="BL325" s="192" t="s">
        <v>64</v>
      </c>
      <c r="BM325" s="192" t="s">
        <v>64</v>
      </c>
      <c r="BN325" s="192" t="s">
        <v>64</v>
      </c>
      <c r="BO325" s="192" t="s">
        <v>64</v>
      </c>
      <c r="BP325" s="192" t="s">
        <v>64</v>
      </c>
      <c r="BQ325" s="192" t="s">
        <v>64</v>
      </c>
      <c r="BR325" s="192" t="s">
        <v>64</v>
      </c>
      <c r="BS325" s="192" t="s">
        <v>64</v>
      </c>
      <c r="BT325" s="192" t="s">
        <v>64</v>
      </c>
      <c r="BU325" s="192" t="s">
        <v>64</v>
      </c>
      <c r="BV325" s="192" t="s">
        <v>64</v>
      </c>
      <c r="BW325" s="192" t="s">
        <v>64</v>
      </c>
      <c r="BX325" s="192" t="s">
        <v>64</v>
      </c>
      <c r="BY325" s="192" t="s">
        <v>64</v>
      </c>
      <c r="BZ325" s="192" t="s">
        <v>64</v>
      </c>
      <c r="CA325" s="192" t="s">
        <v>64</v>
      </c>
      <c r="CB325" s="192" t="s">
        <v>64</v>
      </c>
      <c r="CC325" s="192" t="s">
        <v>64</v>
      </c>
      <c r="CD325" s="192" t="s">
        <v>64</v>
      </c>
      <c r="CE325" s="192" t="s">
        <v>64</v>
      </c>
      <c r="CF325" s="192" t="s">
        <v>64</v>
      </c>
      <c r="CG325" s="192" t="s">
        <v>64</v>
      </c>
      <c r="CH325" s="192" t="s">
        <v>64</v>
      </c>
      <c r="CI325" s="192" t="s">
        <v>64</v>
      </c>
      <c r="CJ325" s="192" t="s">
        <v>64</v>
      </c>
      <c r="CK325" s="192" t="s">
        <v>64</v>
      </c>
      <c r="CL325" s="192" t="s">
        <v>64</v>
      </c>
      <c r="CM325" s="192" t="s">
        <v>64</v>
      </c>
      <c r="CN325" s="192" t="s">
        <v>64</v>
      </c>
      <c r="CO325" s="192" t="s">
        <v>64</v>
      </c>
      <c r="CP325" s="192" t="s">
        <v>64</v>
      </c>
      <c r="CQ325" s="192" t="s">
        <v>64</v>
      </c>
      <c r="CR325" s="192" t="s">
        <v>82</v>
      </c>
      <c r="CS325" s="192" t="s">
        <v>82</v>
      </c>
      <c r="CT325" s="192" t="s">
        <v>82</v>
      </c>
      <c r="CU325" s="192" t="s">
        <v>64</v>
      </c>
      <c r="CV325" s="192" t="s">
        <v>64</v>
      </c>
      <c r="CW325" s="192" t="s">
        <v>64</v>
      </c>
      <c r="CX325" s="192" t="s">
        <v>64</v>
      </c>
      <c r="CY325" s="192" t="s">
        <v>64</v>
      </c>
      <c r="CZ325" s="192" t="s">
        <v>64</v>
      </c>
      <c r="DA325" s="192" t="s">
        <v>64</v>
      </c>
      <c r="DB325" s="192" t="s">
        <v>64</v>
      </c>
      <c r="DC325" s="192" t="s">
        <v>64</v>
      </c>
      <c r="DD325" s="192" t="s">
        <v>64</v>
      </c>
      <c r="DE325" s="192" t="s">
        <v>64</v>
      </c>
      <c r="DF325" s="192" t="s">
        <v>64</v>
      </c>
      <c r="DG325" s="192" t="s">
        <v>64</v>
      </c>
      <c r="DH325" s="192" t="s">
        <v>64</v>
      </c>
      <c r="DI325" s="192" t="s">
        <v>64</v>
      </c>
      <c r="DJ325" s="192" t="s">
        <v>64</v>
      </c>
      <c r="DK325" s="192" t="s">
        <v>64</v>
      </c>
      <c r="DL325" s="192" t="s">
        <v>64</v>
      </c>
      <c r="DM325" s="192" t="s">
        <v>64</v>
      </c>
      <c r="DN325" s="192" t="s">
        <v>64</v>
      </c>
      <c r="DO325" s="192" t="s">
        <v>64</v>
      </c>
      <c r="DP325" s="192" t="s">
        <v>64</v>
      </c>
      <c r="DQ325" s="192" t="s">
        <v>64</v>
      </c>
      <c r="DR325" s="192" t="s">
        <v>82</v>
      </c>
      <c r="DS325" s="192" t="s">
        <v>64</v>
      </c>
      <c r="DT325" s="192" t="s">
        <v>64</v>
      </c>
      <c r="DU325" s="192" t="s">
        <v>64</v>
      </c>
      <c r="DV325" s="192" t="s">
        <v>64</v>
      </c>
      <c r="DW325" s="192" t="s">
        <v>64</v>
      </c>
      <c r="DX325" s="192" t="s">
        <v>64</v>
      </c>
      <c r="DY325" s="192" t="s">
        <v>64</v>
      </c>
      <c r="DZ325" s="192" t="s">
        <v>64</v>
      </c>
      <c r="EA325" s="192" t="s">
        <v>64</v>
      </c>
      <c r="EB325" s="192" t="s">
        <v>64</v>
      </c>
      <c r="EC325" s="192" t="s">
        <v>64</v>
      </c>
      <c r="ED325" s="192" t="s">
        <v>64</v>
      </c>
      <c r="EE325" s="192" t="s">
        <v>64</v>
      </c>
      <c r="EF325" s="192" t="s">
        <v>82</v>
      </c>
      <c r="EG325" s="192" t="s">
        <v>64</v>
      </c>
      <c r="EH325" s="192" t="s">
        <v>64</v>
      </c>
      <c r="EI325" s="192" t="s">
        <v>64</v>
      </c>
      <c r="EJ325" s="192" t="s">
        <v>64</v>
      </c>
      <c r="EK325" s="192" t="s">
        <v>64</v>
      </c>
      <c r="EL325" s="192" t="s">
        <v>82</v>
      </c>
      <c r="EM325" s="192" t="s">
        <v>82</v>
      </c>
      <c r="EN325" s="192" t="s">
        <v>82</v>
      </c>
      <c r="EO325" s="192" t="s">
        <v>82</v>
      </c>
      <c r="EP325" s="192" t="s">
        <v>64</v>
      </c>
      <c r="EQ325" s="192" t="s">
        <v>64</v>
      </c>
      <c r="ER325" s="192" t="s">
        <v>64</v>
      </c>
      <c r="ES325" s="192" t="s">
        <v>64</v>
      </c>
      <c r="ET325" s="192" t="s">
        <v>64</v>
      </c>
      <c r="EU325" s="192" t="s">
        <v>64</v>
      </c>
      <c r="EV325" s="192" t="s">
        <v>64</v>
      </c>
      <c r="EW325" s="192" t="s">
        <v>64</v>
      </c>
      <c r="EX325" s="192" t="s">
        <v>64</v>
      </c>
      <c r="EY325" s="192" t="s">
        <v>64</v>
      </c>
      <c r="EZ325" s="192" t="s">
        <v>64</v>
      </c>
      <c r="FA325" s="192" t="s">
        <v>64</v>
      </c>
      <c r="FB325" s="192" t="s">
        <v>64</v>
      </c>
      <c r="FC325" s="192" t="s">
        <v>64</v>
      </c>
      <c r="FD325" s="192" t="s">
        <v>64</v>
      </c>
      <c r="FE325" s="192" t="s">
        <v>64</v>
      </c>
      <c r="FF325" s="192" t="s">
        <v>64</v>
      </c>
      <c r="FG325" s="192" t="s">
        <v>64</v>
      </c>
      <c r="FH325" s="192" t="s">
        <v>64</v>
      </c>
      <c r="FI325" s="192" t="s">
        <v>64</v>
      </c>
      <c r="FJ325" s="192" t="s">
        <v>64</v>
      </c>
      <c r="FK325" s="192" t="s">
        <v>64</v>
      </c>
      <c r="FL325" s="192" t="s">
        <v>64</v>
      </c>
      <c r="FM325" s="192" t="s">
        <v>64</v>
      </c>
      <c r="FN325" s="192" t="s">
        <v>64</v>
      </c>
      <c r="FO325" s="192" t="s">
        <v>64</v>
      </c>
      <c r="FP325" s="192" t="s">
        <v>64</v>
      </c>
      <c r="FQ325" s="192" t="s">
        <v>64</v>
      </c>
      <c r="FR325" s="192" t="s">
        <v>64</v>
      </c>
      <c r="FS325" s="192" t="s">
        <v>64</v>
      </c>
      <c r="FT325" s="192" t="s">
        <v>64</v>
      </c>
      <c r="FU325" s="192" t="s">
        <v>64</v>
      </c>
      <c r="FV325" s="192" t="s">
        <v>64</v>
      </c>
      <c r="FW325" s="192" t="s">
        <v>64</v>
      </c>
      <c r="FX325" s="192" t="s">
        <v>64</v>
      </c>
      <c r="FY325" s="192" t="s">
        <v>64</v>
      </c>
      <c r="FZ325" s="192" t="s">
        <v>64</v>
      </c>
      <c r="GA325" s="192" t="s">
        <v>64</v>
      </c>
      <c r="GB325" s="192" t="s">
        <v>64</v>
      </c>
      <c r="GC325" s="192" t="s">
        <v>64</v>
      </c>
      <c r="GD325" s="192" t="s">
        <v>64</v>
      </c>
      <c r="GE325" s="192" t="s">
        <v>64</v>
      </c>
      <c r="GF325" s="192" t="s">
        <v>64</v>
      </c>
      <c r="GG325" s="192" t="s">
        <v>64</v>
      </c>
      <c r="GH325" s="192" t="s">
        <v>64</v>
      </c>
      <c r="GI325" s="192" t="s">
        <v>64</v>
      </c>
      <c r="GJ325" s="192" t="s">
        <v>64</v>
      </c>
      <c r="GK325" s="192" t="s">
        <v>64</v>
      </c>
      <c r="GL325" s="192" t="s">
        <v>64</v>
      </c>
      <c r="GM325" s="192" t="s">
        <v>64</v>
      </c>
      <c r="GN325" s="192" t="s">
        <v>82</v>
      </c>
      <c r="GO325" s="192" t="s">
        <v>64</v>
      </c>
      <c r="GP325" s="192" t="s">
        <v>64</v>
      </c>
      <c r="GQ325" s="192" t="s">
        <v>64</v>
      </c>
      <c r="GR325" s="192" t="s">
        <v>64</v>
      </c>
      <c r="GS325" s="192" t="s">
        <v>64</v>
      </c>
      <c r="GT325" s="192" t="s">
        <v>82</v>
      </c>
      <c r="GU325" s="192" t="s">
        <v>64</v>
      </c>
      <c r="GV325" s="192" t="s">
        <v>64</v>
      </c>
      <c r="GW325" s="192" t="s">
        <v>82</v>
      </c>
      <c r="GX325" s="192" t="s">
        <v>82</v>
      </c>
      <c r="GY325" s="192" t="s">
        <v>64</v>
      </c>
      <c r="GZ325" s="192" t="s">
        <v>64</v>
      </c>
      <c r="HA325" s="192" t="s">
        <v>64</v>
      </c>
      <c r="HB325" s="192" t="s">
        <v>64</v>
      </c>
      <c r="HC325" s="192" t="s">
        <v>82</v>
      </c>
      <c r="HD325" s="192" t="s">
        <v>64</v>
      </c>
      <c r="HE325" s="192" t="s">
        <v>82</v>
      </c>
      <c r="HF325" s="192" t="s">
        <v>64</v>
      </c>
      <c r="HG325" s="192" t="s">
        <v>64</v>
      </c>
      <c r="HH325" s="192" t="s">
        <v>64</v>
      </c>
      <c r="HI325" s="192" t="s">
        <v>64</v>
      </c>
      <c r="HJ325" s="192" t="s">
        <v>64</v>
      </c>
      <c r="HK325" s="192" t="s">
        <v>64</v>
      </c>
      <c r="HL325" s="192" t="s">
        <v>64</v>
      </c>
      <c r="HM325" s="192" t="s">
        <v>64</v>
      </c>
      <c r="HN325" s="192" t="s">
        <v>64</v>
      </c>
      <c r="HO325" s="192" t="s">
        <v>82</v>
      </c>
      <c r="HP325" s="192" t="s">
        <v>82</v>
      </c>
      <c r="HQ325" s="192" t="s">
        <v>82</v>
      </c>
      <c r="HR325" s="192" t="s">
        <v>82</v>
      </c>
      <c r="HS325" s="192" t="s">
        <v>64</v>
      </c>
      <c r="HT325" s="192" t="s">
        <v>64</v>
      </c>
      <c r="HU325" s="192" t="s">
        <v>64</v>
      </c>
      <c r="HV325" s="192" t="s">
        <v>64</v>
      </c>
      <c r="HW325" s="192" t="s">
        <v>64</v>
      </c>
      <c r="HX325" s="192" t="s">
        <v>64</v>
      </c>
      <c r="HY325" s="192" t="s">
        <v>64</v>
      </c>
      <c r="HZ325" s="192" t="s">
        <v>64</v>
      </c>
      <c r="IA325" s="192" t="s">
        <v>64</v>
      </c>
      <c r="IB325" s="192" t="s">
        <v>64</v>
      </c>
      <c r="IC325" s="192" t="s">
        <v>64</v>
      </c>
      <c r="ID325" s="192" t="s">
        <v>64</v>
      </c>
      <c r="IE325" s="192" t="s">
        <v>64</v>
      </c>
      <c r="IF325" s="192" t="s">
        <v>64</v>
      </c>
      <c r="IG325" s="192" t="s">
        <v>64</v>
      </c>
      <c r="IH325" s="192" t="s">
        <v>64</v>
      </c>
      <c r="II325" s="192" t="s">
        <v>64</v>
      </c>
      <c r="IJ325" s="192" t="s">
        <v>64</v>
      </c>
      <c r="IK325" s="192" t="s">
        <v>64</v>
      </c>
      <c r="IL325" s="192" t="s">
        <v>64</v>
      </c>
      <c r="IM325" s="192" t="s">
        <v>490</v>
      </c>
      <c r="IN325" s="192" t="s">
        <v>83</v>
      </c>
      <c r="IO325" s="192" t="s">
        <v>489</v>
      </c>
      <c r="IP325" s="192" t="s">
        <v>487</v>
      </c>
      <c r="IQ325" s="192" t="s">
        <v>64</v>
      </c>
      <c r="IR325" s="192" t="s">
        <v>82</v>
      </c>
    </row>
    <row r="326" spans="1:252">
      <c r="A326" s="209" t="str">
        <f t="shared" si="5"/>
        <v>Report</v>
      </c>
      <c r="B326" s="192">
        <v>100375</v>
      </c>
      <c r="C326" s="192">
        <v>2056386</v>
      </c>
      <c r="D326" s="192" t="s">
        <v>1555</v>
      </c>
      <c r="E326" s="192" t="s">
        <v>794</v>
      </c>
      <c r="F326" s="192" t="s">
        <v>534</v>
      </c>
      <c r="G326" s="192" t="s">
        <v>534</v>
      </c>
      <c r="H326" s="192" t="s">
        <v>836</v>
      </c>
      <c r="I326" s="192" t="s">
        <v>1556</v>
      </c>
      <c r="J326" s="192" t="s">
        <v>781</v>
      </c>
      <c r="K326" s="192" t="s">
        <v>781</v>
      </c>
      <c r="L326" s="192" t="s">
        <v>782</v>
      </c>
      <c r="M326" s="192" t="s">
        <v>783</v>
      </c>
      <c r="N326" s="210" t="s">
        <v>784</v>
      </c>
      <c r="O326" s="211">
        <v>10008534</v>
      </c>
      <c r="P326" s="196">
        <v>43060</v>
      </c>
      <c r="Q326" s="196">
        <v>43062</v>
      </c>
      <c r="R326" s="196">
        <v>43096</v>
      </c>
      <c r="S326" s="192" t="s">
        <v>785</v>
      </c>
      <c r="T326" s="192" t="s">
        <v>786</v>
      </c>
      <c r="U326" s="192">
        <v>1</v>
      </c>
      <c r="V326" s="192">
        <v>1</v>
      </c>
      <c r="W326" s="192">
        <v>1</v>
      </c>
      <c r="X326" s="192">
        <v>1</v>
      </c>
      <c r="Y326" s="192">
        <v>1</v>
      </c>
      <c r="Z326" s="192">
        <v>1</v>
      </c>
      <c r="AA326" s="192" t="s">
        <v>783</v>
      </c>
      <c r="AB326" s="192" t="s">
        <v>489</v>
      </c>
      <c r="AC326" s="192" t="s">
        <v>783</v>
      </c>
      <c r="AD326" s="192" t="s">
        <v>783</v>
      </c>
      <c r="AE326" s="192" t="s">
        <v>783</v>
      </c>
      <c r="AF326" s="192" t="s">
        <v>783</v>
      </c>
      <c r="AG326" s="192" t="s">
        <v>783</v>
      </c>
      <c r="AH326" s="192" t="s">
        <v>783</v>
      </c>
      <c r="AI326" s="192" t="s">
        <v>783</v>
      </c>
      <c r="AJ326" s="192" t="s">
        <v>783</v>
      </c>
      <c r="AK326" s="192" t="s">
        <v>787</v>
      </c>
      <c r="AL326" s="192" t="s">
        <v>64</v>
      </c>
      <c r="AM326" s="192" t="s">
        <v>64</v>
      </c>
      <c r="AN326" s="192" t="s">
        <v>64</v>
      </c>
      <c r="AO326" s="192" t="s">
        <v>64</v>
      </c>
      <c r="AP326" s="192" t="s">
        <v>64</v>
      </c>
      <c r="AQ326" s="192" t="s">
        <v>64</v>
      </c>
      <c r="AR326" s="192" t="s">
        <v>64</v>
      </c>
      <c r="AS326" s="192" t="s">
        <v>64</v>
      </c>
      <c r="AT326" s="192" t="s">
        <v>64</v>
      </c>
      <c r="AU326" s="192" t="s">
        <v>64</v>
      </c>
      <c r="AV326" s="192" t="s">
        <v>64</v>
      </c>
      <c r="AW326" s="192" t="s">
        <v>64</v>
      </c>
      <c r="AX326" s="192" t="s">
        <v>64</v>
      </c>
      <c r="AY326" s="192" t="s">
        <v>64</v>
      </c>
      <c r="AZ326" s="192" t="s">
        <v>64</v>
      </c>
      <c r="BA326" s="192" t="s">
        <v>64</v>
      </c>
      <c r="BB326" s="192" t="s">
        <v>64</v>
      </c>
      <c r="BC326" s="192" t="s">
        <v>64</v>
      </c>
      <c r="BD326" s="192" t="s">
        <v>64</v>
      </c>
      <c r="BE326" s="192" t="s">
        <v>64</v>
      </c>
      <c r="BF326" s="192" t="s">
        <v>83</v>
      </c>
      <c r="BG326" s="192" t="s">
        <v>83</v>
      </c>
      <c r="BH326" s="192" t="s">
        <v>83</v>
      </c>
      <c r="BI326" s="192" t="s">
        <v>83</v>
      </c>
      <c r="BJ326" s="192" t="s">
        <v>64</v>
      </c>
      <c r="BK326" s="192" t="s">
        <v>64</v>
      </c>
      <c r="BL326" s="192" t="s">
        <v>64</v>
      </c>
      <c r="BM326" s="192" t="s">
        <v>64</v>
      </c>
      <c r="BN326" s="192" t="s">
        <v>64</v>
      </c>
      <c r="BO326" s="192" t="s">
        <v>64</v>
      </c>
      <c r="BP326" s="192" t="s">
        <v>64</v>
      </c>
      <c r="BQ326" s="192" t="s">
        <v>64</v>
      </c>
      <c r="BR326" s="192" t="s">
        <v>64</v>
      </c>
      <c r="BS326" s="192" t="s">
        <v>64</v>
      </c>
      <c r="BT326" s="192" t="s">
        <v>64</v>
      </c>
      <c r="BU326" s="192" t="s">
        <v>64</v>
      </c>
      <c r="BV326" s="192" t="s">
        <v>64</v>
      </c>
      <c r="BW326" s="192" t="s">
        <v>64</v>
      </c>
      <c r="BX326" s="192" t="s">
        <v>64</v>
      </c>
      <c r="BY326" s="192" t="s">
        <v>64</v>
      </c>
      <c r="BZ326" s="192" t="s">
        <v>64</v>
      </c>
      <c r="CA326" s="192" t="s">
        <v>64</v>
      </c>
      <c r="CB326" s="192" t="s">
        <v>64</v>
      </c>
      <c r="CC326" s="192" t="s">
        <v>64</v>
      </c>
      <c r="CD326" s="192" t="s">
        <v>64</v>
      </c>
      <c r="CE326" s="192" t="s">
        <v>64</v>
      </c>
      <c r="CF326" s="192" t="s">
        <v>64</v>
      </c>
      <c r="CG326" s="192" t="s">
        <v>64</v>
      </c>
      <c r="CH326" s="192" t="s">
        <v>64</v>
      </c>
      <c r="CI326" s="192" t="s">
        <v>64</v>
      </c>
      <c r="CJ326" s="192" t="s">
        <v>64</v>
      </c>
      <c r="CK326" s="192" t="s">
        <v>64</v>
      </c>
      <c r="CL326" s="192" t="s">
        <v>64</v>
      </c>
      <c r="CM326" s="192" t="s">
        <v>64</v>
      </c>
      <c r="CN326" s="192" t="s">
        <v>64</v>
      </c>
      <c r="CO326" s="192" t="s">
        <v>64</v>
      </c>
      <c r="CP326" s="192" t="s">
        <v>64</v>
      </c>
      <c r="CQ326" s="192" t="s">
        <v>64</v>
      </c>
      <c r="CR326" s="192" t="s">
        <v>64</v>
      </c>
      <c r="CS326" s="192" t="s">
        <v>64</v>
      </c>
      <c r="CT326" s="192" t="s">
        <v>64</v>
      </c>
      <c r="CU326" s="192" t="s">
        <v>64</v>
      </c>
      <c r="CV326" s="192" t="s">
        <v>64</v>
      </c>
      <c r="CW326" s="192" t="s">
        <v>64</v>
      </c>
      <c r="CX326" s="192" t="s">
        <v>64</v>
      </c>
      <c r="CY326" s="192" t="s">
        <v>64</v>
      </c>
      <c r="CZ326" s="192" t="s">
        <v>64</v>
      </c>
      <c r="DA326" s="192" t="s">
        <v>64</v>
      </c>
      <c r="DB326" s="192" t="s">
        <v>64</v>
      </c>
      <c r="DC326" s="192" t="s">
        <v>64</v>
      </c>
      <c r="DD326" s="192" t="s">
        <v>64</v>
      </c>
      <c r="DE326" s="192" t="s">
        <v>64</v>
      </c>
      <c r="DF326" s="192" t="s">
        <v>64</v>
      </c>
      <c r="DG326" s="192" t="s">
        <v>64</v>
      </c>
      <c r="DH326" s="192" t="s">
        <v>64</v>
      </c>
      <c r="DI326" s="192" t="s">
        <v>64</v>
      </c>
      <c r="DJ326" s="192" t="s">
        <v>64</v>
      </c>
      <c r="DK326" s="192" t="s">
        <v>64</v>
      </c>
      <c r="DL326" s="192" t="s">
        <v>64</v>
      </c>
      <c r="DM326" s="192" t="s">
        <v>64</v>
      </c>
      <c r="DN326" s="192" t="s">
        <v>64</v>
      </c>
      <c r="DO326" s="192" t="s">
        <v>64</v>
      </c>
      <c r="DP326" s="192" t="s">
        <v>64</v>
      </c>
      <c r="DQ326" s="192" t="s">
        <v>64</v>
      </c>
      <c r="DR326" s="192" t="s">
        <v>64</v>
      </c>
      <c r="DS326" s="192" t="s">
        <v>64</v>
      </c>
      <c r="DT326" s="192" t="s">
        <v>64</v>
      </c>
      <c r="DU326" s="192" t="s">
        <v>64</v>
      </c>
      <c r="DV326" s="192" t="s">
        <v>64</v>
      </c>
      <c r="DW326" s="192" t="s">
        <v>64</v>
      </c>
      <c r="DX326" s="192" t="s">
        <v>64</v>
      </c>
      <c r="DY326" s="192" t="s">
        <v>64</v>
      </c>
      <c r="DZ326" s="192" t="s">
        <v>64</v>
      </c>
      <c r="EA326" s="192" t="s">
        <v>64</v>
      </c>
      <c r="EB326" s="192" t="s">
        <v>64</v>
      </c>
      <c r="EC326" s="192" t="s">
        <v>64</v>
      </c>
      <c r="ED326" s="192" t="s">
        <v>64</v>
      </c>
      <c r="EE326" s="192" t="s">
        <v>64</v>
      </c>
      <c r="EF326" s="192" t="s">
        <v>64</v>
      </c>
      <c r="EG326" s="192" t="s">
        <v>64</v>
      </c>
      <c r="EH326" s="192" t="s">
        <v>64</v>
      </c>
      <c r="EI326" s="192" t="s">
        <v>64</v>
      </c>
      <c r="EJ326" s="192" t="s">
        <v>64</v>
      </c>
      <c r="EK326" s="192" t="s">
        <v>64</v>
      </c>
      <c r="EL326" s="192" t="s">
        <v>64</v>
      </c>
      <c r="EM326" s="192" t="s">
        <v>64</v>
      </c>
      <c r="EN326" s="192" t="s">
        <v>64</v>
      </c>
      <c r="EO326" s="192" t="s">
        <v>64</v>
      </c>
      <c r="EP326" s="192" t="s">
        <v>64</v>
      </c>
      <c r="EQ326" s="192" t="s">
        <v>64</v>
      </c>
      <c r="ER326" s="192" t="s">
        <v>64</v>
      </c>
      <c r="ES326" s="192" t="s">
        <v>64</v>
      </c>
      <c r="ET326" s="192" t="s">
        <v>64</v>
      </c>
      <c r="EU326" s="192" t="s">
        <v>64</v>
      </c>
      <c r="EV326" s="192" t="s">
        <v>64</v>
      </c>
      <c r="EW326" s="192" t="s">
        <v>64</v>
      </c>
      <c r="EX326" s="192" t="s">
        <v>64</v>
      </c>
      <c r="EY326" s="192" t="s">
        <v>64</v>
      </c>
      <c r="EZ326" s="192" t="s">
        <v>64</v>
      </c>
      <c r="FA326" s="192" t="s">
        <v>64</v>
      </c>
      <c r="FB326" s="192" t="s">
        <v>64</v>
      </c>
      <c r="FC326" s="192" t="s">
        <v>64</v>
      </c>
      <c r="FD326" s="192" t="s">
        <v>64</v>
      </c>
      <c r="FE326" s="192" t="s">
        <v>64</v>
      </c>
      <c r="FF326" s="192" t="s">
        <v>64</v>
      </c>
      <c r="FG326" s="192" t="s">
        <v>64</v>
      </c>
      <c r="FH326" s="192" t="s">
        <v>64</v>
      </c>
      <c r="FI326" s="192" t="s">
        <v>64</v>
      </c>
      <c r="FJ326" s="192" t="s">
        <v>64</v>
      </c>
      <c r="FK326" s="192" t="s">
        <v>64</v>
      </c>
      <c r="FL326" s="192" t="s">
        <v>64</v>
      </c>
      <c r="FM326" s="192" t="s">
        <v>64</v>
      </c>
      <c r="FN326" s="192" t="s">
        <v>64</v>
      </c>
      <c r="FO326" s="192" t="s">
        <v>64</v>
      </c>
      <c r="FP326" s="192" t="s">
        <v>64</v>
      </c>
      <c r="FQ326" s="192" t="s">
        <v>64</v>
      </c>
      <c r="FR326" s="192" t="s">
        <v>64</v>
      </c>
      <c r="FS326" s="192" t="s">
        <v>64</v>
      </c>
      <c r="FT326" s="192" t="s">
        <v>64</v>
      </c>
      <c r="FU326" s="192" t="s">
        <v>64</v>
      </c>
      <c r="FV326" s="192" t="s">
        <v>64</v>
      </c>
      <c r="FW326" s="192" t="s">
        <v>64</v>
      </c>
      <c r="FX326" s="192" t="s">
        <v>64</v>
      </c>
      <c r="FY326" s="192" t="s">
        <v>64</v>
      </c>
      <c r="FZ326" s="192" t="s">
        <v>64</v>
      </c>
      <c r="GA326" s="192" t="s">
        <v>64</v>
      </c>
      <c r="GB326" s="192" t="s">
        <v>64</v>
      </c>
      <c r="GC326" s="192" t="s">
        <v>64</v>
      </c>
      <c r="GD326" s="192" t="s">
        <v>64</v>
      </c>
      <c r="GE326" s="192" t="s">
        <v>64</v>
      </c>
      <c r="GF326" s="192" t="s">
        <v>64</v>
      </c>
      <c r="GG326" s="192" t="s">
        <v>64</v>
      </c>
      <c r="GH326" s="192" t="s">
        <v>64</v>
      </c>
      <c r="GI326" s="192" t="s">
        <v>64</v>
      </c>
      <c r="GJ326" s="192" t="s">
        <v>64</v>
      </c>
      <c r="GK326" s="192" t="s">
        <v>64</v>
      </c>
      <c r="GL326" s="192" t="s">
        <v>64</v>
      </c>
      <c r="GM326" s="192" t="s">
        <v>64</v>
      </c>
      <c r="GN326" s="192" t="s">
        <v>64</v>
      </c>
      <c r="GO326" s="192" t="s">
        <v>64</v>
      </c>
      <c r="GP326" s="192" t="s">
        <v>64</v>
      </c>
      <c r="GQ326" s="192" t="s">
        <v>64</v>
      </c>
      <c r="GR326" s="192" t="s">
        <v>64</v>
      </c>
      <c r="GS326" s="192" t="s">
        <v>64</v>
      </c>
      <c r="GT326" s="192" t="s">
        <v>64</v>
      </c>
      <c r="GU326" s="192" t="s">
        <v>64</v>
      </c>
      <c r="GV326" s="192" t="s">
        <v>64</v>
      </c>
      <c r="GW326" s="192" t="s">
        <v>64</v>
      </c>
      <c r="GX326" s="192" t="s">
        <v>64</v>
      </c>
      <c r="GY326" s="192" t="s">
        <v>64</v>
      </c>
      <c r="GZ326" s="192" t="s">
        <v>64</v>
      </c>
      <c r="HA326" s="192" t="s">
        <v>64</v>
      </c>
      <c r="HB326" s="192" t="s">
        <v>64</v>
      </c>
      <c r="HC326" s="192" t="s">
        <v>64</v>
      </c>
      <c r="HD326" s="192" t="s">
        <v>64</v>
      </c>
      <c r="HE326" s="192" t="s">
        <v>64</v>
      </c>
      <c r="HF326" s="192" t="s">
        <v>64</v>
      </c>
      <c r="HG326" s="192" t="s">
        <v>64</v>
      </c>
      <c r="HH326" s="192" t="s">
        <v>64</v>
      </c>
      <c r="HI326" s="192" t="s">
        <v>64</v>
      </c>
      <c r="HJ326" s="192" t="s">
        <v>64</v>
      </c>
      <c r="HK326" s="192" t="s">
        <v>64</v>
      </c>
      <c r="HL326" s="192" t="s">
        <v>64</v>
      </c>
      <c r="HM326" s="192" t="s">
        <v>64</v>
      </c>
      <c r="HN326" s="192" t="s">
        <v>64</v>
      </c>
      <c r="HO326" s="192" t="s">
        <v>64</v>
      </c>
      <c r="HP326" s="192" t="s">
        <v>64</v>
      </c>
      <c r="HQ326" s="192" t="s">
        <v>64</v>
      </c>
      <c r="HR326" s="192" t="s">
        <v>64</v>
      </c>
      <c r="HS326" s="192" t="s">
        <v>64</v>
      </c>
      <c r="HT326" s="192" t="s">
        <v>64</v>
      </c>
      <c r="HU326" s="192" t="s">
        <v>64</v>
      </c>
      <c r="HV326" s="192" t="s">
        <v>64</v>
      </c>
      <c r="HW326" s="192" t="s">
        <v>64</v>
      </c>
      <c r="HX326" s="192" t="s">
        <v>64</v>
      </c>
      <c r="HY326" s="192" t="s">
        <v>64</v>
      </c>
      <c r="HZ326" s="192" t="s">
        <v>64</v>
      </c>
      <c r="IA326" s="192" t="s">
        <v>64</v>
      </c>
      <c r="IB326" s="192" t="s">
        <v>64</v>
      </c>
      <c r="IC326" s="192" t="s">
        <v>64</v>
      </c>
      <c r="ID326" s="192" t="s">
        <v>64</v>
      </c>
      <c r="IE326" s="192" t="s">
        <v>64</v>
      </c>
      <c r="IF326" s="192" t="s">
        <v>64</v>
      </c>
      <c r="IG326" s="192" t="s">
        <v>64</v>
      </c>
      <c r="IH326" s="192" t="s">
        <v>64</v>
      </c>
      <c r="II326" s="192" t="s">
        <v>64</v>
      </c>
      <c r="IJ326" s="192" t="s">
        <v>64</v>
      </c>
      <c r="IK326" s="192" t="s">
        <v>64</v>
      </c>
      <c r="IL326" s="192" t="s">
        <v>64</v>
      </c>
      <c r="IM326" s="192" t="s">
        <v>490</v>
      </c>
      <c r="IN326" s="192" t="s">
        <v>797</v>
      </c>
      <c r="IO326" s="192" t="s">
        <v>489</v>
      </c>
      <c r="IP326" s="192" t="s">
        <v>487</v>
      </c>
      <c r="IQ326" s="192" t="s">
        <v>783</v>
      </c>
      <c r="IR326" s="192" t="s">
        <v>783</v>
      </c>
    </row>
    <row r="327" spans="1:252">
      <c r="A327" s="209" t="str">
        <f t="shared" si="5"/>
        <v>Report</v>
      </c>
      <c r="B327" s="192">
        <v>138777</v>
      </c>
      <c r="C327" s="192">
        <v>2026002</v>
      </c>
      <c r="D327" s="192" t="s">
        <v>1557</v>
      </c>
      <c r="E327" s="192" t="s">
        <v>794</v>
      </c>
      <c r="F327" s="192" t="s">
        <v>534</v>
      </c>
      <c r="G327" s="192" t="s">
        <v>534</v>
      </c>
      <c r="H327" s="192" t="s">
        <v>842</v>
      </c>
      <c r="I327" s="192" t="s">
        <v>1558</v>
      </c>
      <c r="J327" s="192" t="s">
        <v>781</v>
      </c>
      <c r="K327" s="192" t="s">
        <v>781</v>
      </c>
      <c r="L327" s="192" t="s">
        <v>782</v>
      </c>
      <c r="M327" s="192" t="s">
        <v>783</v>
      </c>
      <c r="N327" s="210" t="s">
        <v>784</v>
      </c>
      <c r="O327" s="211">
        <v>10012786</v>
      </c>
      <c r="P327" s="196">
        <v>43053</v>
      </c>
      <c r="Q327" s="196">
        <v>43055</v>
      </c>
      <c r="R327" s="196">
        <v>43089</v>
      </c>
      <c r="S327" s="192" t="s">
        <v>785</v>
      </c>
      <c r="T327" s="192" t="s">
        <v>786</v>
      </c>
      <c r="U327" s="192">
        <v>2</v>
      </c>
      <c r="V327" s="192">
        <v>2</v>
      </c>
      <c r="W327" s="192">
        <v>2</v>
      </c>
      <c r="X327" s="192">
        <v>2</v>
      </c>
      <c r="Y327" s="192">
        <v>2</v>
      </c>
      <c r="Z327" s="192">
        <v>2</v>
      </c>
      <c r="AA327" s="192" t="s">
        <v>783</v>
      </c>
      <c r="AB327" s="192" t="s">
        <v>489</v>
      </c>
      <c r="AC327" s="192" t="s">
        <v>783</v>
      </c>
      <c r="AD327" s="192" t="s">
        <v>783</v>
      </c>
      <c r="AE327" s="192" t="s">
        <v>783</v>
      </c>
      <c r="AF327" s="192" t="s">
        <v>783</v>
      </c>
      <c r="AG327" s="192" t="s">
        <v>783</v>
      </c>
      <c r="AH327" s="192" t="s">
        <v>783</v>
      </c>
      <c r="AI327" s="192" t="s">
        <v>783</v>
      </c>
      <c r="AJ327" s="192" t="s">
        <v>783</v>
      </c>
      <c r="AK327" s="192" t="s">
        <v>787</v>
      </c>
      <c r="AL327" s="192" t="s">
        <v>64</v>
      </c>
      <c r="AM327" s="192" t="s">
        <v>64</v>
      </c>
      <c r="AN327" s="192" t="s">
        <v>64</v>
      </c>
      <c r="AO327" s="192" t="s">
        <v>64</v>
      </c>
      <c r="AP327" s="192" t="s">
        <v>64</v>
      </c>
      <c r="AQ327" s="192" t="s">
        <v>64</v>
      </c>
      <c r="AR327" s="192" t="s">
        <v>64</v>
      </c>
      <c r="AS327" s="192" t="s">
        <v>64</v>
      </c>
      <c r="AT327" s="192" t="s">
        <v>64</v>
      </c>
      <c r="AU327" s="192" t="s">
        <v>64</v>
      </c>
      <c r="AV327" s="192" t="s">
        <v>64</v>
      </c>
      <c r="AW327" s="192" t="s">
        <v>64</v>
      </c>
      <c r="AX327" s="192" t="s">
        <v>64</v>
      </c>
      <c r="AY327" s="192" t="s">
        <v>64</v>
      </c>
      <c r="AZ327" s="192" t="s">
        <v>64</v>
      </c>
      <c r="BA327" s="192" t="s">
        <v>64</v>
      </c>
      <c r="BB327" s="192" t="s">
        <v>83</v>
      </c>
      <c r="BC327" s="192" t="s">
        <v>64</v>
      </c>
      <c r="BD327" s="192" t="s">
        <v>64</v>
      </c>
      <c r="BE327" s="192" t="s">
        <v>64</v>
      </c>
      <c r="BF327" s="192" t="s">
        <v>83</v>
      </c>
      <c r="BG327" s="192" t="s">
        <v>83</v>
      </c>
      <c r="BH327" s="192" t="s">
        <v>83</v>
      </c>
      <c r="BI327" s="192" t="s">
        <v>83</v>
      </c>
      <c r="BJ327" s="192" t="s">
        <v>64</v>
      </c>
      <c r="BK327" s="192" t="s">
        <v>83</v>
      </c>
      <c r="BL327" s="192" t="s">
        <v>64</v>
      </c>
      <c r="BM327" s="192" t="s">
        <v>64</v>
      </c>
      <c r="BN327" s="192" t="s">
        <v>64</v>
      </c>
      <c r="BO327" s="192" t="s">
        <v>64</v>
      </c>
      <c r="BP327" s="192" t="s">
        <v>64</v>
      </c>
      <c r="BQ327" s="192" t="s">
        <v>64</v>
      </c>
      <c r="BR327" s="192" t="s">
        <v>64</v>
      </c>
      <c r="BS327" s="192" t="s">
        <v>64</v>
      </c>
      <c r="BT327" s="192" t="s">
        <v>64</v>
      </c>
      <c r="BU327" s="192" t="s">
        <v>64</v>
      </c>
      <c r="BV327" s="192" t="s">
        <v>64</v>
      </c>
      <c r="BW327" s="192" t="s">
        <v>64</v>
      </c>
      <c r="BX327" s="192" t="s">
        <v>64</v>
      </c>
      <c r="BY327" s="192" t="s">
        <v>64</v>
      </c>
      <c r="BZ327" s="192" t="s">
        <v>64</v>
      </c>
      <c r="CA327" s="192" t="s">
        <v>64</v>
      </c>
      <c r="CB327" s="192" t="s">
        <v>64</v>
      </c>
      <c r="CC327" s="192" t="s">
        <v>64</v>
      </c>
      <c r="CD327" s="192" t="s">
        <v>64</v>
      </c>
      <c r="CE327" s="192" t="s">
        <v>64</v>
      </c>
      <c r="CF327" s="192" t="s">
        <v>64</v>
      </c>
      <c r="CG327" s="192" t="s">
        <v>64</v>
      </c>
      <c r="CH327" s="192" t="s">
        <v>64</v>
      </c>
      <c r="CI327" s="192" t="s">
        <v>64</v>
      </c>
      <c r="CJ327" s="192" t="s">
        <v>64</v>
      </c>
      <c r="CK327" s="192" t="s">
        <v>64</v>
      </c>
      <c r="CL327" s="192" t="s">
        <v>64</v>
      </c>
      <c r="CM327" s="192" t="s">
        <v>64</v>
      </c>
      <c r="CN327" s="192" t="s">
        <v>64</v>
      </c>
      <c r="CO327" s="192" t="s">
        <v>64</v>
      </c>
      <c r="CP327" s="192" t="s">
        <v>64</v>
      </c>
      <c r="CQ327" s="192" t="s">
        <v>64</v>
      </c>
      <c r="CR327" s="192" t="s">
        <v>83</v>
      </c>
      <c r="CS327" s="192" t="s">
        <v>83</v>
      </c>
      <c r="CT327" s="192" t="s">
        <v>83</v>
      </c>
      <c r="CU327" s="192" t="s">
        <v>64</v>
      </c>
      <c r="CV327" s="192" t="s">
        <v>64</v>
      </c>
      <c r="CW327" s="192" t="s">
        <v>64</v>
      </c>
      <c r="CX327" s="192" t="s">
        <v>64</v>
      </c>
      <c r="CY327" s="192" t="s">
        <v>64</v>
      </c>
      <c r="CZ327" s="192" t="s">
        <v>64</v>
      </c>
      <c r="DA327" s="192" t="s">
        <v>64</v>
      </c>
      <c r="DB327" s="192" t="s">
        <v>64</v>
      </c>
      <c r="DC327" s="192" t="s">
        <v>64</v>
      </c>
      <c r="DD327" s="192" t="s">
        <v>64</v>
      </c>
      <c r="DE327" s="192" t="s">
        <v>64</v>
      </c>
      <c r="DF327" s="192" t="s">
        <v>64</v>
      </c>
      <c r="DG327" s="192" t="s">
        <v>64</v>
      </c>
      <c r="DH327" s="192" t="s">
        <v>64</v>
      </c>
      <c r="DI327" s="192" t="s">
        <v>64</v>
      </c>
      <c r="DJ327" s="192" t="s">
        <v>64</v>
      </c>
      <c r="DK327" s="192" t="s">
        <v>64</v>
      </c>
      <c r="DL327" s="192" t="s">
        <v>64</v>
      </c>
      <c r="DM327" s="192" t="s">
        <v>64</v>
      </c>
      <c r="DN327" s="192" t="s">
        <v>64</v>
      </c>
      <c r="DO327" s="192" t="s">
        <v>64</v>
      </c>
      <c r="DP327" s="192" t="s">
        <v>64</v>
      </c>
      <c r="DQ327" s="192" t="s">
        <v>64</v>
      </c>
      <c r="DR327" s="192" t="s">
        <v>83</v>
      </c>
      <c r="DS327" s="192" t="s">
        <v>64</v>
      </c>
      <c r="DT327" s="192" t="s">
        <v>83</v>
      </c>
      <c r="DU327" s="192" t="s">
        <v>83</v>
      </c>
      <c r="DV327" s="192" t="s">
        <v>83</v>
      </c>
      <c r="DW327" s="192" t="s">
        <v>83</v>
      </c>
      <c r="DX327" s="192" t="s">
        <v>83</v>
      </c>
      <c r="DY327" s="192" t="s">
        <v>83</v>
      </c>
      <c r="DZ327" s="192" t="s">
        <v>83</v>
      </c>
      <c r="EA327" s="192" t="s">
        <v>83</v>
      </c>
      <c r="EB327" s="192" t="s">
        <v>83</v>
      </c>
      <c r="EC327" s="192" t="s">
        <v>83</v>
      </c>
      <c r="ED327" s="192" t="s">
        <v>83</v>
      </c>
      <c r="EE327" s="192" t="s">
        <v>83</v>
      </c>
      <c r="EF327" s="192" t="s">
        <v>83</v>
      </c>
      <c r="EG327" s="192" t="s">
        <v>64</v>
      </c>
      <c r="EH327" s="192" t="s">
        <v>64</v>
      </c>
      <c r="EI327" s="192" t="s">
        <v>64</v>
      </c>
      <c r="EJ327" s="192" t="s">
        <v>64</v>
      </c>
      <c r="EK327" s="192" t="s">
        <v>64</v>
      </c>
      <c r="EL327" s="192" t="s">
        <v>83</v>
      </c>
      <c r="EM327" s="192" t="s">
        <v>83</v>
      </c>
      <c r="EN327" s="192" t="s">
        <v>83</v>
      </c>
      <c r="EO327" s="192" t="s">
        <v>83</v>
      </c>
      <c r="EP327" s="192" t="s">
        <v>64</v>
      </c>
      <c r="EQ327" s="192" t="s">
        <v>64</v>
      </c>
      <c r="ER327" s="192" t="s">
        <v>64</v>
      </c>
      <c r="ES327" s="192" t="s">
        <v>64</v>
      </c>
      <c r="ET327" s="192" t="s">
        <v>64</v>
      </c>
      <c r="EU327" s="192" t="s">
        <v>64</v>
      </c>
      <c r="EV327" s="192" t="s">
        <v>64</v>
      </c>
      <c r="EW327" s="192" t="s">
        <v>64</v>
      </c>
      <c r="EX327" s="192" t="s">
        <v>64</v>
      </c>
      <c r="EY327" s="192" t="s">
        <v>64</v>
      </c>
      <c r="EZ327" s="192" t="s">
        <v>64</v>
      </c>
      <c r="FA327" s="192" t="s">
        <v>64</v>
      </c>
      <c r="FB327" s="192" t="s">
        <v>64</v>
      </c>
      <c r="FC327" s="192" t="s">
        <v>64</v>
      </c>
      <c r="FD327" s="192" t="s">
        <v>83</v>
      </c>
      <c r="FE327" s="192" t="s">
        <v>83</v>
      </c>
      <c r="FF327" s="192" t="s">
        <v>83</v>
      </c>
      <c r="FG327" s="192" t="s">
        <v>83</v>
      </c>
      <c r="FH327" s="192" t="s">
        <v>83</v>
      </c>
      <c r="FI327" s="192" t="s">
        <v>83</v>
      </c>
      <c r="FJ327" s="192" t="s">
        <v>83</v>
      </c>
      <c r="FK327" s="192" t="s">
        <v>83</v>
      </c>
      <c r="FL327" s="192" t="s">
        <v>83</v>
      </c>
      <c r="FM327" s="192" t="s">
        <v>83</v>
      </c>
      <c r="FN327" s="192" t="s">
        <v>83</v>
      </c>
      <c r="FO327" s="192" t="s">
        <v>64</v>
      </c>
      <c r="FP327" s="192" t="s">
        <v>64</v>
      </c>
      <c r="FQ327" s="192" t="s">
        <v>64</v>
      </c>
      <c r="FR327" s="192" t="s">
        <v>83</v>
      </c>
      <c r="FS327" s="192" t="s">
        <v>64</v>
      </c>
      <c r="FT327" s="192" t="s">
        <v>64</v>
      </c>
      <c r="FU327" s="192" t="s">
        <v>64</v>
      </c>
      <c r="FV327" s="192" t="s">
        <v>83</v>
      </c>
      <c r="FW327" s="192" t="s">
        <v>83</v>
      </c>
      <c r="FX327" s="192" t="s">
        <v>64</v>
      </c>
      <c r="FY327" s="192" t="s">
        <v>64</v>
      </c>
      <c r="FZ327" s="192" t="s">
        <v>64</v>
      </c>
      <c r="GA327" s="192" t="s">
        <v>64</v>
      </c>
      <c r="GB327" s="192" t="s">
        <v>64</v>
      </c>
      <c r="GC327" s="192" t="s">
        <v>64</v>
      </c>
      <c r="GD327" s="192" t="s">
        <v>64</v>
      </c>
      <c r="GE327" s="192" t="s">
        <v>64</v>
      </c>
      <c r="GF327" s="192" t="s">
        <v>64</v>
      </c>
      <c r="GG327" s="192" t="s">
        <v>64</v>
      </c>
      <c r="GH327" s="192" t="s">
        <v>64</v>
      </c>
      <c r="GI327" s="192" t="s">
        <v>64</v>
      </c>
      <c r="GJ327" s="192" t="s">
        <v>64</v>
      </c>
      <c r="GK327" s="192" t="s">
        <v>64</v>
      </c>
      <c r="GL327" s="192" t="s">
        <v>64</v>
      </c>
      <c r="GM327" s="192" t="s">
        <v>64</v>
      </c>
      <c r="GN327" s="192" t="s">
        <v>83</v>
      </c>
      <c r="GO327" s="192" t="s">
        <v>64</v>
      </c>
      <c r="GP327" s="192" t="s">
        <v>64</v>
      </c>
      <c r="GQ327" s="192" t="s">
        <v>64</v>
      </c>
      <c r="GR327" s="192" t="s">
        <v>64</v>
      </c>
      <c r="GS327" s="192" t="s">
        <v>64</v>
      </c>
      <c r="GT327" s="192" t="s">
        <v>83</v>
      </c>
      <c r="GU327" s="192" t="s">
        <v>64</v>
      </c>
      <c r="GV327" s="192" t="s">
        <v>64</v>
      </c>
      <c r="GW327" s="192" t="s">
        <v>83</v>
      </c>
      <c r="GX327" s="192" t="s">
        <v>83</v>
      </c>
      <c r="GY327" s="192" t="s">
        <v>64</v>
      </c>
      <c r="GZ327" s="192" t="s">
        <v>64</v>
      </c>
      <c r="HA327" s="192" t="s">
        <v>64</v>
      </c>
      <c r="HB327" s="192" t="s">
        <v>64</v>
      </c>
      <c r="HC327" s="192" t="s">
        <v>64</v>
      </c>
      <c r="HD327" s="192" t="s">
        <v>83</v>
      </c>
      <c r="HE327" s="192" t="s">
        <v>83</v>
      </c>
      <c r="HF327" s="192" t="s">
        <v>64</v>
      </c>
      <c r="HG327" s="192" t="s">
        <v>64</v>
      </c>
      <c r="HH327" s="192" t="s">
        <v>64</v>
      </c>
      <c r="HI327" s="192" t="s">
        <v>64</v>
      </c>
      <c r="HJ327" s="192" t="s">
        <v>64</v>
      </c>
      <c r="HK327" s="192" t="s">
        <v>64</v>
      </c>
      <c r="HL327" s="192" t="s">
        <v>64</v>
      </c>
      <c r="HM327" s="192" t="s">
        <v>64</v>
      </c>
      <c r="HN327" s="192" t="s">
        <v>64</v>
      </c>
      <c r="HO327" s="192" t="s">
        <v>83</v>
      </c>
      <c r="HP327" s="192" t="s">
        <v>83</v>
      </c>
      <c r="HQ327" s="192" t="s">
        <v>83</v>
      </c>
      <c r="HR327" s="192" t="s">
        <v>83</v>
      </c>
      <c r="HS327" s="192" t="s">
        <v>64</v>
      </c>
      <c r="HT327" s="192" t="s">
        <v>64</v>
      </c>
      <c r="HU327" s="192" t="s">
        <v>64</v>
      </c>
      <c r="HV327" s="192" t="s">
        <v>64</v>
      </c>
      <c r="HW327" s="192" t="s">
        <v>64</v>
      </c>
      <c r="HX327" s="192" t="s">
        <v>64</v>
      </c>
      <c r="HY327" s="192" t="s">
        <v>64</v>
      </c>
      <c r="HZ327" s="192" t="s">
        <v>64</v>
      </c>
      <c r="IA327" s="192" t="s">
        <v>64</v>
      </c>
      <c r="IB327" s="192" t="s">
        <v>64</v>
      </c>
      <c r="IC327" s="192" t="s">
        <v>64</v>
      </c>
      <c r="ID327" s="192" t="s">
        <v>64</v>
      </c>
      <c r="IE327" s="192" t="s">
        <v>64</v>
      </c>
      <c r="IF327" s="192" t="s">
        <v>64</v>
      </c>
      <c r="IG327" s="192" t="s">
        <v>64</v>
      </c>
      <c r="IH327" s="192" t="s">
        <v>64</v>
      </c>
      <c r="II327" s="192" t="s">
        <v>64</v>
      </c>
      <c r="IJ327" s="192" t="s">
        <v>64</v>
      </c>
      <c r="IK327" s="192" t="s">
        <v>64</v>
      </c>
      <c r="IL327" s="192" t="s">
        <v>64</v>
      </c>
      <c r="IM327" s="192" t="s">
        <v>490</v>
      </c>
      <c r="IN327" s="192" t="s">
        <v>797</v>
      </c>
      <c r="IO327" s="192" t="s">
        <v>489</v>
      </c>
      <c r="IP327" s="192" t="s">
        <v>487</v>
      </c>
      <c r="IQ327" s="192" t="s">
        <v>783</v>
      </c>
      <c r="IR327" s="192" t="s">
        <v>783</v>
      </c>
    </row>
    <row r="328" spans="1:252">
      <c r="A328" s="209" t="str">
        <f t="shared" si="5"/>
        <v>Report</v>
      </c>
      <c r="B328" s="192">
        <v>100982</v>
      </c>
      <c r="C328" s="192">
        <v>2116383</v>
      </c>
      <c r="D328" s="192" t="s">
        <v>1559</v>
      </c>
      <c r="E328" s="192" t="s">
        <v>794</v>
      </c>
      <c r="F328" s="192" t="s">
        <v>534</v>
      </c>
      <c r="G328" s="192" t="s">
        <v>534</v>
      </c>
      <c r="H328" s="192" t="s">
        <v>795</v>
      </c>
      <c r="I328" s="192" t="s">
        <v>1560</v>
      </c>
      <c r="J328" s="192" t="s">
        <v>781</v>
      </c>
      <c r="K328" s="192" t="s">
        <v>817</v>
      </c>
      <c r="L328" s="192" t="s">
        <v>817</v>
      </c>
      <c r="M328" s="192" t="s">
        <v>783</v>
      </c>
      <c r="N328" s="210" t="s">
        <v>784</v>
      </c>
      <c r="O328" s="211">
        <v>10026274</v>
      </c>
      <c r="P328" s="196">
        <v>43053</v>
      </c>
      <c r="Q328" s="196">
        <v>43055</v>
      </c>
      <c r="R328" s="196">
        <v>43089</v>
      </c>
      <c r="S328" s="192" t="s">
        <v>785</v>
      </c>
      <c r="T328" s="192" t="s">
        <v>786</v>
      </c>
      <c r="U328" s="192">
        <v>2</v>
      </c>
      <c r="V328" s="192">
        <v>2</v>
      </c>
      <c r="W328" s="192">
        <v>2</v>
      </c>
      <c r="X328" s="192">
        <v>2</v>
      </c>
      <c r="Y328" s="192">
        <v>2</v>
      </c>
      <c r="Z328" s="192" t="s">
        <v>783</v>
      </c>
      <c r="AA328" s="192">
        <v>0</v>
      </c>
      <c r="AB328" s="192" t="s">
        <v>489</v>
      </c>
      <c r="AC328" s="192" t="s">
        <v>487</v>
      </c>
      <c r="AD328" s="192" t="s">
        <v>783</v>
      </c>
      <c r="AE328" s="192" t="s">
        <v>783</v>
      </c>
      <c r="AF328" s="192" t="s">
        <v>783</v>
      </c>
      <c r="AG328" s="192" t="s">
        <v>783</v>
      </c>
      <c r="AH328" s="192" t="s">
        <v>783</v>
      </c>
      <c r="AI328" s="192" t="s">
        <v>783</v>
      </c>
      <c r="AJ328" s="192" t="s">
        <v>783</v>
      </c>
      <c r="AK328" s="192" t="s">
        <v>787</v>
      </c>
      <c r="AL328" s="192" t="s">
        <v>64</v>
      </c>
      <c r="AM328" s="192" t="s">
        <v>64</v>
      </c>
      <c r="AN328" s="192" t="s">
        <v>64</v>
      </c>
      <c r="AO328" s="192" t="s">
        <v>64</v>
      </c>
      <c r="AP328" s="192" t="s">
        <v>64</v>
      </c>
      <c r="AQ328" s="192" t="s">
        <v>64</v>
      </c>
      <c r="AR328" s="192" t="s">
        <v>64</v>
      </c>
      <c r="AS328" s="192" t="s">
        <v>64</v>
      </c>
      <c r="AT328" s="192" t="s">
        <v>64</v>
      </c>
      <c r="AU328" s="192" t="s">
        <v>64</v>
      </c>
      <c r="AV328" s="192" t="s">
        <v>64</v>
      </c>
      <c r="AW328" s="192" t="s">
        <v>64</v>
      </c>
      <c r="AX328" s="192" t="s">
        <v>64</v>
      </c>
      <c r="AY328" s="192" t="s">
        <v>64</v>
      </c>
      <c r="AZ328" s="192" t="s">
        <v>64</v>
      </c>
      <c r="BA328" s="192" t="s">
        <v>64</v>
      </c>
      <c r="BB328" s="192" t="s">
        <v>82</v>
      </c>
      <c r="BC328" s="192" t="s">
        <v>64</v>
      </c>
      <c r="BD328" s="192" t="s">
        <v>64</v>
      </c>
      <c r="BE328" s="192" t="s">
        <v>64</v>
      </c>
      <c r="BF328" s="192" t="s">
        <v>64</v>
      </c>
      <c r="BG328" s="192" t="s">
        <v>64</v>
      </c>
      <c r="BH328" s="192" t="s">
        <v>64</v>
      </c>
      <c r="BI328" s="192" t="s">
        <v>64</v>
      </c>
      <c r="BJ328" s="192" t="s">
        <v>82</v>
      </c>
      <c r="BK328" s="192" t="s">
        <v>85</v>
      </c>
      <c r="BL328" s="192" t="s">
        <v>64</v>
      </c>
      <c r="BM328" s="192" t="s">
        <v>64</v>
      </c>
      <c r="BN328" s="192" t="s">
        <v>64</v>
      </c>
      <c r="BO328" s="192" t="s">
        <v>64</v>
      </c>
      <c r="BP328" s="192" t="s">
        <v>64</v>
      </c>
      <c r="BQ328" s="192" t="s">
        <v>64</v>
      </c>
      <c r="BR328" s="192" t="s">
        <v>64</v>
      </c>
      <c r="BS328" s="192" t="s">
        <v>64</v>
      </c>
      <c r="BT328" s="192" t="s">
        <v>64</v>
      </c>
      <c r="BU328" s="192" t="s">
        <v>64</v>
      </c>
      <c r="BV328" s="192" t="s">
        <v>64</v>
      </c>
      <c r="BW328" s="192" t="s">
        <v>64</v>
      </c>
      <c r="BX328" s="192" t="s">
        <v>64</v>
      </c>
      <c r="BY328" s="192" t="s">
        <v>64</v>
      </c>
      <c r="BZ328" s="192" t="s">
        <v>64</v>
      </c>
      <c r="CA328" s="192" t="s">
        <v>64</v>
      </c>
      <c r="CB328" s="192" t="s">
        <v>64</v>
      </c>
      <c r="CC328" s="192" t="s">
        <v>64</v>
      </c>
      <c r="CD328" s="192" t="s">
        <v>64</v>
      </c>
      <c r="CE328" s="192" t="s">
        <v>64</v>
      </c>
      <c r="CF328" s="192" t="s">
        <v>64</v>
      </c>
      <c r="CG328" s="192" t="s">
        <v>64</v>
      </c>
      <c r="CH328" s="192" t="s">
        <v>64</v>
      </c>
      <c r="CI328" s="192" t="s">
        <v>64</v>
      </c>
      <c r="CJ328" s="192" t="s">
        <v>64</v>
      </c>
      <c r="CK328" s="192" t="s">
        <v>64</v>
      </c>
      <c r="CL328" s="192" t="s">
        <v>64</v>
      </c>
      <c r="CM328" s="192" t="s">
        <v>64</v>
      </c>
      <c r="CN328" s="192" t="s">
        <v>64</v>
      </c>
      <c r="CO328" s="192" t="s">
        <v>64</v>
      </c>
      <c r="CP328" s="192" t="s">
        <v>64</v>
      </c>
      <c r="CQ328" s="192" t="s">
        <v>64</v>
      </c>
      <c r="CR328" s="192" t="s">
        <v>82</v>
      </c>
      <c r="CS328" s="192" t="s">
        <v>82</v>
      </c>
      <c r="CT328" s="192" t="s">
        <v>82</v>
      </c>
      <c r="CU328" s="192" t="s">
        <v>64</v>
      </c>
      <c r="CV328" s="192" t="s">
        <v>64</v>
      </c>
      <c r="CW328" s="192" t="s">
        <v>64</v>
      </c>
      <c r="CX328" s="192" t="s">
        <v>64</v>
      </c>
      <c r="CY328" s="192" t="s">
        <v>64</v>
      </c>
      <c r="CZ328" s="192" t="s">
        <v>64</v>
      </c>
      <c r="DA328" s="192" t="s">
        <v>64</v>
      </c>
      <c r="DB328" s="192" t="s">
        <v>64</v>
      </c>
      <c r="DC328" s="192" t="s">
        <v>64</v>
      </c>
      <c r="DD328" s="192" t="s">
        <v>64</v>
      </c>
      <c r="DE328" s="192" t="s">
        <v>64</v>
      </c>
      <c r="DF328" s="192" t="s">
        <v>64</v>
      </c>
      <c r="DG328" s="192" t="s">
        <v>64</v>
      </c>
      <c r="DH328" s="192" t="s">
        <v>64</v>
      </c>
      <c r="DI328" s="192" t="s">
        <v>64</v>
      </c>
      <c r="DJ328" s="192" t="s">
        <v>64</v>
      </c>
      <c r="DK328" s="192" t="s">
        <v>64</v>
      </c>
      <c r="DL328" s="192" t="s">
        <v>64</v>
      </c>
      <c r="DM328" s="192" t="s">
        <v>64</v>
      </c>
      <c r="DN328" s="192" t="s">
        <v>64</v>
      </c>
      <c r="DO328" s="192" t="s">
        <v>64</v>
      </c>
      <c r="DP328" s="192" t="s">
        <v>64</v>
      </c>
      <c r="DQ328" s="192" t="s">
        <v>64</v>
      </c>
      <c r="DR328" s="192" t="s">
        <v>82</v>
      </c>
      <c r="DS328" s="192" t="s">
        <v>64</v>
      </c>
      <c r="DT328" s="192" t="s">
        <v>64</v>
      </c>
      <c r="DU328" s="192" t="s">
        <v>64</v>
      </c>
      <c r="DV328" s="192" t="s">
        <v>64</v>
      </c>
      <c r="DW328" s="192" t="s">
        <v>64</v>
      </c>
      <c r="DX328" s="192" t="s">
        <v>64</v>
      </c>
      <c r="DY328" s="192" t="s">
        <v>64</v>
      </c>
      <c r="DZ328" s="192" t="s">
        <v>64</v>
      </c>
      <c r="EA328" s="192" t="s">
        <v>64</v>
      </c>
      <c r="EB328" s="192" t="s">
        <v>64</v>
      </c>
      <c r="EC328" s="192" t="s">
        <v>64</v>
      </c>
      <c r="ED328" s="192" t="s">
        <v>64</v>
      </c>
      <c r="EE328" s="192" t="s">
        <v>64</v>
      </c>
      <c r="EF328" s="192" t="s">
        <v>82</v>
      </c>
      <c r="EG328" s="192" t="s">
        <v>64</v>
      </c>
      <c r="EH328" s="192" t="s">
        <v>64</v>
      </c>
      <c r="EI328" s="192" t="s">
        <v>64</v>
      </c>
      <c r="EJ328" s="192" t="s">
        <v>64</v>
      </c>
      <c r="EK328" s="192" t="s">
        <v>64</v>
      </c>
      <c r="EL328" s="192" t="s">
        <v>64</v>
      </c>
      <c r="EM328" s="192" t="s">
        <v>64</v>
      </c>
      <c r="EN328" s="192" t="s">
        <v>64</v>
      </c>
      <c r="EO328" s="192" t="s">
        <v>64</v>
      </c>
      <c r="EP328" s="192" t="s">
        <v>64</v>
      </c>
      <c r="EQ328" s="192" t="s">
        <v>64</v>
      </c>
      <c r="ER328" s="192" t="s">
        <v>64</v>
      </c>
      <c r="ES328" s="192" t="s">
        <v>64</v>
      </c>
      <c r="ET328" s="192" t="s">
        <v>64</v>
      </c>
      <c r="EU328" s="192" t="s">
        <v>64</v>
      </c>
      <c r="EV328" s="192" t="s">
        <v>64</v>
      </c>
      <c r="EW328" s="192" t="s">
        <v>64</v>
      </c>
      <c r="EX328" s="192" t="s">
        <v>64</v>
      </c>
      <c r="EY328" s="192" t="s">
        <v>64</v>
      </c>
      <c r="EZ328" s="192" t="s">
        <v>64</v>
      </c>
      <c r="FA328" s="192" t="s">
        <v>64</v>
      </c>
      <c r="FB328" s="192" t="s">
        <v>64</v>
      </c>
      <c r="FC328" s="192" t="s">
        <v>64</v>
      </c>
      <c r="FD328" s="192" t="s">
        <v>64</v>
      </c>
      <c r="FE328" s="192" t="s">
        <v>64</v>
      </c>
      <c r="FF328" s="192" t="s">
        <v>64</v>
      </c>
      <c r="FG328" s="192" t="s">
        <v>64</v>
      </c>
      <c r="FH328" s="192" t="s">
        <v>64</v>
      </c>
      <c r="FI328" s="192" t="s">
        <v>64</v>
      </c>
      <c r="FJ328" s="192" t="s">
        <v>64</v>
      </c>
      <c r="FK328" s="192" t="s">
        <v>64</v>
      </c>
      <c r="FL328" s="192" t="s">
        <v>64</v>
      </c>
      <c r="FM328" s="192" t="s">
        <v>64</v>
      </c>
      <c r="FN328" s="192" t="s">
        <v>64</v>
      </c>
      <c r="FO328" s="192" t="s">
        <v>64</v>
      </c>
      <c r="FP328" s="192" t="s">
        <v>64</v>
      </c>
      <c r="FQ328" s="192" t="s">
        <v>64</v>
      </c>
      <c r="FR328" s="192" t="s">
        <v>64</v>
      </c>
      <c r="FS328" s="192" t="s">
        <v>64</v>
      </c>
      <c r="FT328" s="192" t="s">
        <v>64</v>
      </c>
      <c r="FU328" s="192" t="s">
        <v>64</v>
      </c>
      <c r="FV328" s="192" t="s">
        <v>82</v>
      </c>
      <c r="FW328" s="192" t="s">
        <v>64</v>
      </c>
      <c r="FX328" s="192" t="s">
        <v>64</v>
      </c>
      <c r="FY328" s="192" t="s">
        <v>64</v>
      </c>
      <c r="FZ328" s="192" t="s">
        <v>64</v>
      </c>
      <c r="GA328" s="192" t="s">
        <v>64</v>
      </c>
      <c r="GB328" s="192" t="s">
        <v>64</v>
      </c>
      <c r="GC328" s="192" t="s">
        <v>64</v>
      </c>
      <c r="GD328" s="192" t="s">
        <v>64</v>
      </c>
      <c r="GE328" s="192" t="s">
        <v>64</v>
      </c>
      <c r="GF328" s="192" t="s">
        <v>64</v>
      </c>
      <c r="GG328" s="192" t="s">
        <v>64</v>
      </c>
      <c r="GH328" s="192" t="s">
        <v>64</v>
      </c>
      <c r="GI328" s="192" t="s">
        <v>64</v>
      </c>
      <c r="GJ328" s="192" t="s">
        <v>64</v>
      </c>
      <c r="GK328" s="192" t="s">
        <v>64</v>
      </c>
      <c r="GL328" s="192" t="s">
        <v>64</v>
      </c>
      <c r="GM328" s="192" t="s">
        <v>64</v>
      </c>
      <c r="GN328" s="192" t="s">
        <v>82</v>
      </c>
      <c r="GO328" s="192" t="s">
        <v>64</v>
      </c>
      <c r="GP328" s="192" t="s">
        <v>64</v>
      </c>
      <c r="GQ328" s="192" t="s">
        <v>64</v>
      </c>
      <c r="GR328" s="192" t="s">
        <v>64</v>
      </c>
      <c r="GS328" s="192" t="s">
        <v>64</v>
      </c>
      <c r="GT328" s="192" t="s">
        <v>64</v>
      </c>
      <c r="GU328" s="192" t="s">
        <v>64</v>
      </c>
      <c r="GV328" s="192" t="s">
        <v>64</v>
      </c>
      <c r="GW328" s="192" t="s">
        <v>82</v>
      </c>
      <c r="GX328" s="192" t="s">
        <v>82</v>
      </c>
      <c r="GY328" s="192" t="s">
        <v>64</v>
      </c>
      <c r="GZ328" s="192" t="s">
        <v>64</v>
      </c>
      <c r="HA328" s="192" t="s">
        <v>64</v>
      </c>
      <c r="HB328" s="192" t="s">
        <v>64</v>
      </c>
      <c r="HC328" s="192" t="s">
        <v>82</v>
      </c>
      <c r="HD328" s="192" t="s">
        <v>64</v>
      </c>
      <c r="HE328" s="192" t="s">
        <v>64</v>
      </c>
      <c r="HF328" s="192" t="s">
        <v>64</v>
      </c>
      <c r="HG328" s="192" t="s">
        <v>64</v>
      </c>
      <c r="HH328" s="192" t="s">
        <v>64</v>
      </c>
      <c r="HI328" s="192" t="s">
        <v>64</v>
      </c>
      <c r="HJ328" s="192" t="s">
        <v>64</v>
      </c>
      <c r="HK328" s="192" t="s">
        <v>64</v>
      </c>
      <c r="HL328" s="192" t="s">
        <v>64</v>
      </c>
      <c r="HM328" s="192" t="s">
        <v>64</v>
      </c>
      <c r="HN328" s="192" t="s">
        <v>64</v>
      </c>
      <c r="HO328" s="192" t="s">
        <v>82</v>
      </c>
      <c r="HP328" s="192" t="s">
        <v>82</v>
      </c>
      <c r="HQ328" s="192" t="s">
        <v>82</v>
      </c>
      <c r="HR328" s="192" t="s">
        <v>82</v>
      </c>
      <c r="HS328" s="192" t="s">
        <v>64</v>
      </c>
      <c r="HT328" s="192" t="s">
        <v>64</v>
      </c>
      <c r="HU328" s="192" t="s">
        <v>64</v>
      </c>
      <c r="HV328" s="192" t="s">
        <v>64</v>
      </c>
      <c r="HW328" s="192" t="s">
        <v>64</v>
      </c>
      <c r="HX328" s="192" t="s">
        <v>64</v>
      </c>
      <c r="HY328" s="192" t="s">
        <v>64</v>
      </c>
      <c r="HZ328" s="192" t="s">
        <v>64</v>
      </c>
      <c r="IA328" s="192" t="s">
        <v>64</v>
      </c>
      <c r="IB328" s="192" t="s">
        <v>64</v>
      </c>
      <c r="IC328" s="192" t="s">
        <v>64</v>
      </c>
      <c r="ID328" s="192" t="s">
        <v>64</v>
      </c>
      <c r="IE328" s="192" t="s">
        <v>64</v>
      </c>
      <c r="IF328" s="192" t="s">
        <v>64</v>
      </c>
      <c r="IG328" s="192" t="s">
        <v>64</v>
      </c>
      <c r="IH328" s="192" t="s">
        <v>64</v>
      </c>
      <c r="II328" s="192" t="s">
        <v>64</v>
      </c>
      <c r="IJ328" s="192" t="s">
        <v>64</v>
      </c>
      <c r="IK328" s="192" t="s">
        <v>64</v>
      </c>
      <c r="IL328" s="192" t="s">
        <v>64</v>
      </c>
      <c r="IM328" s="192" t="s">
        <v>490</v>
      </c>
      <c r="IN328" s="192" t="s">
        <v>83</v>
      </c>
      <c r="IO328" s="192" t="s">
        <v>489</v>
      </c>
      <c r="IP328" s="192" t="s">
        <v>487</v>
      </c>
      <c r="IQ328" s="192" t="s">
        <v>82</v>
      </c>
      <c r="IR328" s="192" t="s">
        <v>82</v>
      </c>
    </row>
    <row r="329" spans="1:252">
      <c r="A329" s="209" t="str">
        <f t="shared" si="5"/>
        <v>Report</v>
      </c>
      <c r="B329" s="192">
        <v>120335</v>
      </c>
      <c r="C329" s="192">
        <v>8566007</v>
      </c>
      <c r="D329" s="192" t="s">
        <v>1561</v>
      </c>
      <c r="E329" s="192" t="s">
        <v>794</v>
      </c>
      <c r="F329" s="192" t="s">
        <v>531</v>
      </c>
      <c r="G329" s="192" t="s">
        <v>531</v>
      </c>
      <c r="H329" s="192" t="s">
        <v>937</v>
      </c>
      <c r="I329" s="192" t="s">
        <v>1562</v>
      </c>
      <c r="J329" s="192" t="s">
        <v>824</v>
      </c>
      <c r="K329" s="192" t="s">
        <v>817</v>
      </c>
      <c r="L329" s="192" t="s">
        <v>817</v>
      </c>
      <c r="M329" s="192" t="s">
        <v>783</v>
      </c>
      <c r="N329" s="210" t="s">
        <v>784</v>
      </c>
      <c r="O329" s="211">
        <v>10039180</v>
      </c>
      <c r="P329" s="196">
        <v>43060</v>
      </c>
      <c r="Q329" s="196">
        <v>43062</v>
      </c>
      <c r="R329" s="196">
        <v>43081</v>
      </c>
      <c r="S329" s="192" t="s">
        <v>785</v>
      </c>
      <c r="T329" s="192" t="s">
        <v>786</v>
      </c>
      <c r="U329" s="192">
        <v>2</v>
      </c>
      <c r="V329" s="192">
        <v>2</v>
      </c>
      <c r="W329" s="192">
        <v>2</v>
      </c>
      <c r="X329" s="192">
        <v>2</v>
      </c>
      <c r="Y329" s="192">
        <v>2</v>
      </c>
      <c r="Z329" s="192">
        <v>2</v>
      </c>
      <c r="AA329" s="192" t="s">
        <v>783</v>
      </c>
      <c r="AB329" s="192" t="s">
        <v>489</v>
      </c>
      <c r="AC329" s="192" t="s">
        <v>487</v>
      </c>
      <c r="AD329" s="192" t="s">
        <v>783</v>
      </c>
      <c r="AE329" s="192" t="s">
        <v>783</v>
      </c>
      <c r="AF329" s="192" t="s">
        <v>783</v>
      </c>
      <c r="AG329" s="192" t="s">
        <v>783</v>
      </c>
      <c r="AH329" s="192" t="s">
        <v>783</v>
      </c>
      <c r="AI329" s="192" t="s">
        <v>783</v>
      </c>
      <c r="AJ329" s="192" t="s">
        <v>783</v>
      </c>
      <c r="AK329" s="192" t="s">
        <v>787</v>
      </c>
      <c r="AL329" s="192" t="s">
        <v>64</v>
      </c>
      <c r="AM329" s="192" t="s">
        <v>64</v>
      </c>
      <c r="AN329" s="192" t="s">
        <v>64</v>
      </c>
      <c r="AO329" s="192" t="s">
        <v>64</v>
      </c>
      <c r="AP329" s="192" t="s">
        <v>64</v>
      </c>
      <c r="AQ329" s="192" t="s">
        <v>64</v>
      </c>
      <c r="AR329" s="192" t="s">
        <v>64</v>
      </c>
      <c r="AS329" s="192" t="s">
        <v>64</v>
      </c>
      <c r="AT329" s="192" t="s">
        <v>64</v>
      </c>
      <c r="AU329" s="192" t="s">
        <v>64</v>
      </c>
      <c r="AV329" s="192" t="s">
        <v>64</v>
      </c>
      <c r="AW329" s="192" t="s">
        <v>64</v>
      </c>
      <c r="AX329" s="192" t="s">
        <v>64</v>
      </c>
      <c r="AY329" s="192" t="s">
        <v>64</v>
      </c>
      <c r="AZ329" s="192" t="s">
        <v>64</v>
      </c>
      <c r="BA329" s="192" t="s">
        <v>64</v>
      </c>
      <c r="BB329" s="192" t="s">
        <v>82</v>
      </c>
      <c r="BC329" s="192" t="s">
        <v>64</v>
      </c>
      <c r="BD329" s="192" t="s">
        <v>64</v>
      </c>
      <c r="BE329" s="192" t="s">
        <v>64</v>
      </c>
      <c r="BF329" s="192" t="s">
        <v>82</v>
      </c>
      <c r="BG329" s="192" t="s">
        <v>82</v>
      </c>
      <c r="BH329" s="192" t="s">
        <v>82</v>
      </c>
      <c r="BI329" s="192" t="s">
        <v>82</v>
      </c>
      <c r="BJ329" s="192" t="s">
        <v>64</v>
      </c>
      <c r="BK329" s="192" t="s">
        <v>82</v>
      </c>
      <c r="BL329" s="192" t="s">
        <v>64</v>
      </c>
      <c r="BM329" s="192" t="s">
        <v>64</v>
      </c>
      <c r="BN329" s="192" t="s">
        <v>64</v>
      </c>
      <c r="BO329" s="192" t="s">
        <v>64</v>
      </c>
      <c r="BP329" s="192" t="s">
        <v>64</v>
      </c>
      <c r="BQ329" s="192" t="s">
        <v>64</v>
      </c>
      <c r="BR329" s="192" t="s">
        <v>64</v>
      </c>
      <c r="BS329" s="192" t="s">
        <v>64</v>
      </c>
      <c r="BT329" s="192" t="s">
        <v>64</v>
      </c>
      <c r="BU329" s="192" t="s">
        <v>64</v>
      </c>
      <c r="BV329" s="192" t="s">
        <v>64</v>
      </c>
      <c r="BW329" s="192" t="s">
        <v>64</v>
      </c>
      <c r="BX329" s="192" t="s">
        <v>64</v>
      </c>
      <c r="BY329" s="192" t="s">
        <v>64</v>
      </c>
      <c r="BZ329" s="192" t="s">
        <v>64</v>
      </c>
      <c r="CA329" s="192" t="s">
        <v>64</v>
      </c>
      <c r="CB329" s="192" t="s">
        <v>64</v>
      </c>
      <c r="CC329" s="192" t="s">
        <v>64</v>
      </c>
      <c r="CD329" s="192" t="s">
        <v>64</v>
      </c>
      <c r="CE329" s="192" t="s">
        <v>64</v>
      </c>
      <c r="CF329" s="192" t="s">
        <v>64</v>
      </c>
      <c r="CG329" s="192" t="s">
        <v>64</v>
      </c>
      <c r="CH329" s="192" t="s">
        <v>64</v>
      </c>
      <c r="CI329" s="192" t="s">
        <v>64</v>
      </c>
      <c r="CJ329" s="192" t="s">
        <v>64</v>
      </c>
      <c r="CK329" s="192" t="s">
        <v>64</v>
      </c>
      <c r="CL329" s="192" t="s">
        <v>64</v>
      </c>
      <c r="CM329" s="192" t="s">
        <v>64</v>
      </c>
      <c r="CN329" s="192" t="s">
        <v>64</v>
      </c>
      <c r="CO329" s="192" t="s">
        <v>64</v>
      </c>
      <c r="CP329" s="192" t="s">
        <v>64</v>
      </c>
      <c r="CQ329" s="192" t="s">
        <v>64</v>
      </c>
      <c r="CR329" s="192" t="s">
        <v>82</v>
      </c>
      <c r="CS329" s="192" t="s">
        <v>82</v>
      </c>
      <c r="CT329" s="192" t="s">
        <v>82</v>
      </c>
      <c r="CU329" s="192" t="s">
        <v>64</v>
      </c>
      <c r="CV329" s="192" t="s">
        <v>64</v>
      </c>
      <c r="CW329" s="192" t="s">
        <v>64</v>
      </c>
      <c r="CX329" s="192" t="s">
        <v>64</v>
      </c>
      <c r="CY329" s="192" t="s">
        <v>64</v>
      </c>
      <c r="CZ329" s="192" t="s">
        <v>64</v>
      </c>
      <c r="DA329" s="192" t="s">
        <v>64</v>
      </c>
      <c r="DB329" s="192" t="s">
        <v>64</v>
      </c>
      <c r="DC329" s="192" t="s">
        <v>64</v>
      </c>
      <c r="DD329" s="192" t="s">
        <v>64</v>
      </c>
      <c r="DE329" s="192" t="s">
        <v>64</v>
      </c>
      <c r="DF329" s="192" t="s">
        <v>64</v>
      </c>
      <c r="DG329" s="192" t="s">
        <v>64</v>
      </c>
      <c r="DH329" s="192" t="s">
        <v>64</v>
      </c>
      <c r="DI329" s="192" t="s">
        <v>64</v>
      </c>
      <c r="DJ329" s="192" t="s">
        <v>64</v>
      </c>
      <c r="DK329" s="192" t="s">
        <v>64</v>
      </c>
      <c r="DL329" s="192" t="s">
        <v>64</v>
      </c>
      <c r="DM329" s="192" t="s">
        <v>64</v>
      </c>
      <c r="DN329" s="192" t="s">
        <v>64</v>
      </c>
      <c r="DO329" s="192" t="s">
        <v>64</v>
      </c>
      <c r="DP329" s="192" t="s">
        <v>64</v>
      </c>
      <c r="DQ329" s="192" t="s">
        <v>64</v>
      </c>
      <c r="DR329" s="192" t="s">
        <v>82</v>
      </c>
      <c r="DS329" s="192" t="s">
        <v>64</v>
      </c>
      <c r="DT329" s="192" t="s">
        <v>82</v>
      </c>
      <c r="DU329" s="192" t="s">
        <v>82</v>
      </c>
      <c r="DV329" s="192" t="s">
        <v>82</v>
      </c>
      <c r="DW329" s="192" t="s">
        <v>82</v>
      </c>
      <c r="DX329" s="192" t="s">
        <v>82</v>
      </c>
      <c r="DY329" s="192" t="s">
        <v>82</v>
      </c>
      <c r="DZ329" s="192" t="s">
        <v>82</v>
      </c>
      <c r="EA329" s="192" t="s">
        <v>82</v>
      </c>
      <c r="EB329" s="192" t="s">
        <v>82</v>
      </c>
      <c r="EC329" s="192" t="s">
        <v>82</v>
      </c>
      <c r="ED329" s="192" t="s">
        <v>82</v>
      </c>
      <c r="EE329" s="192" t="s">
        <v>82</v>
      </c>
      <c r="EF329" s="192" t="s">
        <v>82</v>
      </c>
      <c r="EG329" s="192" t="s">
        <v>82</v>
      </c>
      <c r="EH329" s="192" t="s">
        <v>64</v>
      </c>
      <c r="EI329" s="192" t="s">
        <v>64</v>
      </c>
      <c r="EJ329" s="192" t="s">
        <v>64</v>
      </c>
      <c r="EK329" s="192" t="s">
        <v>64</v>
      </c>
      <c r="EL329" s="192" t="s">
        <v>64</v>
      </c>
      <c r="EM329" s="192" t="s">
        <v>64</v>
      </c>
      <c r="EN329" s="192" t="s">
        <v>64</v>
      </c>
      <c r="EO329" s="192" t="s">
        <v>64</v>
      </c>
      <c r="EP329" s="192" t="s">
        <v>64</v>
      </c>
      <c r="EQ329" s="192" t="s">
        <v>64</v>
      </c>
      <c r="ER329" s="192" t="s">
        <v>64</v>
      </c>
      <c r="ES329" s="192" t="s">
        <v>64</v>
      </c>
      <c r="ET329" s="192" t="s">
        <v>64</v>
      </c>
      <c r="EU329" s="192" t="s">
        <v>64</v>
      </c>
      <c r="EV329" s="192" t="s">
        <v>64</v>
      </c>
      <c r="EW329" s="192" t="s">
        <v>64</v>
      </c>
      <c r="EX329" s="192" t="s">
        <v>64</v>
      </c>
      <c r="EY329" s="192" t="s">
        <v>64</v>
      </c>
      <c r="EZ329" s="192" t="s">
        <v>64</v>
      </c>
      <c r="FA329" s="192" t="s">
        <v>64</v>
      </c>
      <c r="FB329" s="192" t="s">
        <v>64</v>
      </c>
      <c r="FC329" s="192" t="s">
        <v>64</v>
      </c>
      <c r="FD329" s="192" t="s">
        <v>64</v>
      </c>
      <c r="FE329" s="192" t="s">
        <v>82</v>
      </c>
      <c r="FF329" s="192" t="s">
        <v>82</v>
      </c>
      <c r="FG329" s="192" t="s">
        <v>82</v>
      </c>
      <c r="FH329" s="192" t="s">
        <v>82</v>
      </c>
      <c r="FI329" s="192" t="s">
        <v>82</v>
      </c>
      <c r="FJ329" s="192" t="s">
        <v>82</v>
      </c>
      <c r="FK329" s="192" t="s">
        <v>64</v>
      </c>
      <c r="FL329" s="192" t="s">
        <v>64</v>
      </c>
      <c r="FM329" s="192" t="s">
        <v>64</v>
      </c>
      <c r="FN329" s="192" t="s">
        <v>64</v>
      </c>
      <c r="FO329" s="192" t="s">
        <v>64</v>
      </c>
      <c r="FP329" s="192" t="s">
        <v>64</v>
      </c>
      <c r="FQ329" s="192" t="s">
        <v>64</v>
      </c>
      <c r="FR329" s="192" t="s">
        <v>64</v>
      </c>
      <c r="FS329" s="192" t="s">
        <v>64</v>
      </c>
      <c r="FT329" s="192" t="s">
        <v>64</v>
      </c>
      <c r="FU329" s="192" t="s">
        <v>64</v>
      </c>
      <c r="FV329" s="192" t="s">
        <v>64</v>
      </c>
      <c r="FW329" s="192" t="s">
        <v>64</v>
      </c>
      <c r="FX329" s="192" t="s">
        <v>64</v>
      </c>
      <c r="FY329" s="192" t="s">
        <v>64</v>
      </c>
      <c r="FZ329" s="192" t="s">
        <v>64</v>
      </c>
      <c r="GA329" s="192" t="s">
        <v>64</v>
      </c>
      <c r="GB329" s="192" t="s">
        <v>64</v>
      </c>
      <c r="GC329" s="192" t="s">
        <v>64</v>
      </c>
      <c r="GD329" s="192" t="s">
        <v>64</v>
      </c>
      <c r="GE329" s="192" t="s">
        <v>64</v>
      </c>
      <c r="GF329" s="192" t="s">
        <v>64</v>
      </c>
      <c r="GG329" s="192" t="s">
        <v>64</v>
      </c>
      <c r="GH329" s="192" t="s">
        <v>64</v>
      </c>
      <c r="GI329" s="192" t="s">
        <v>64</v>
      </c>
      <c r="GJ329" s="192" t="s">
        <v>64</v>
      </c>
      <c r="GK329" s="192" t="s">
        <v>64</v>
      </c>
      <c r="GL329" s="192" t="s">
        <v>64</v>
      </c>
      <c r="GM329" s="192" t="s">
        <v>64</v>
      </c>
      <c r="GN329" s="192" t="s">
        <v>82</v>
      </c>
      <c r="GO329" s="192" t="s">
        <v>64</v>
      </c>
      <c r="GP329" s="192" t="s">
        <v>64</v>
      </c>
      <c r="GQ329" s="192" t="s">
        <v>64</v>
      </c>
      <c r="GR329" s="192" t="s">
        <v>64</v>
      </c>
      <c r="GS329" s="192" t="s">
        <v>64</v>
      </c>
      <c r="GT329" s="192" t="s">
        <v>82</v>
      </c>
      <c r="GU329" s="192" t="s">
        <v>64</v>
      </c>
      <c r="GV329" s="192" t="s">
        <v>64</v>
      </c>
      <c r="GW329" s="192" t="s">
        <v>82</v>
      </c>
      <c r="GX329" s="192" t="s">
        <v>82</v>
      </c>
      <c r="GY329" s="192" t="s">
        <v>64</v>
      </c>
      <c r="GZ329" s="192" t="s">
        <v>64</v>
      </c>
      <c r="HA329" s="192" t="s">
        <v>64</v>
      </c>
      <c r="HB329" s="192" t="s">
        <v>64</v>
      </c>
      <c r="HC329" s="192" t="s">
        <v>64</v>
      </c>
      <c r="HD329" s="192" t="s">
        <v>64</v>
      </c>
      <c r="HE329" s="192" t="s">
        <v>64</v>
      </c>
      <c r="HF329" s="192" t="s">
        <v>64</v>
      </c>
      <c r="HG329" s="192" t="s">
        <v>64</v>
      </c>
      <c r="HH329" s="192" t="s">
        <v>64</v>
      </c>
      <c r="HI329" s="192" t="s">
        <v>64</v>
      </c>
      <c r="HJ329" s="192" t="s">
        <v>64</v>
      </c>
      <c r="HK329" s="192" t="s">
        <v>64</v>
      </c>
      <c r="HL329" s="192" t="s">
        <v>64</v>
      </c>
      <c r="HM329" s="192" t="s">
        <v>64</v>
      </c>
      <c r="HN329" s="192" t="s">
        <v>82</v>
      </c>
      <c r="HO329" s="192" t="s">
        <v>82</v>
      </c>
      <c r="HP329" s="192" t="s">
        <v>82</v>
      </c>
      <c r="HQ329" s="192" t="s">
        <v>82</v>
      </c>
      <c r="HR329" s="192" t="s">
        <v>82</v>
      </c>
      <c r="HS329" s="192" t="s">
        <v>64</v>
      </c>
      <c r="HT329" s="192" t="s">
        <v>64</v>
      </c>
      <c r="HU329" s="192" t="s">
        <v>64</v>
      </c>
      <c r="HV329" s="192" t="s">
        <v>64</v>
      </c>
      <c r="HW329" s="192" t="s">
        <v>64</v>
      </c>
      <c r="HX329" s="192" t="s">
        <v>64</v>
      </c>
      <c r="HY329" s="192" t="s">
        <v>64</v>
      </c>
      <c r="HZ329" s="192" t="s">
        <v>64</v>
      </c>
      <c r="IA329" s="192" t="s">
        <v>64</v>
      </c>
      <c r="IB329" s="192" t="s">
        <v>64</v>
      </c>
      <c r="IC329" s="192" t="s">
        <v>64</v>
      </c>
      <c r="ID329" s="192" t="s">
        <v>64</v>
      </c>
      <c r="IE329" s="192" t="s">
        <v>64</v>
      </c>
      <c r="IF329" s="192" t="s">
        <v>64</v>
      </c>
      <c r="IG329" s="192" t="s">
        <v>64</v>
      </c>
      <c r="IH329" s="192" t="s">
        <v>64</v>
      </c>
      <c r="II329" s="192" t="s">
        <v>64</v>
      </c>
      <c r="IJ329" s="192" t="s">
        <v>64</v>
      </c>
      <c r="IK329" s="192" t="s">
        <v>64</v>
      </c>
      <c r="IL329" s="192" t="s">
        <v>64</v>
      </c>
      <c r="IM329" s="192" t="s">
        <v>490</v>
      </c>
      <c r="IN329" s="192" t="s">
        <v>83</v>
      </c>
      <c r="IO329" s="192" t="s">
        <v>489</v>
      </c>
      <c r="IP329" s="192" t="s">
        <v>487</v>
      </c>
      <c r="IQ329" s="192" t="s">
        <v>64</v>
      </c>
      <c r="IR329" s="192" t="s">
        <v>64</v>
      </c>
    </row>
    <row r="330" spans="1:252">
      <c r="A330" s="209" t="str">
        <f t="shared" si="5"/>
        <v>Report</v>
      </c>
      <c r="B330" s="192">
        <v>120329</v>
      </c>
      <c r="C330" s="192">
        <v>8566003</v>
      </c>
      <c r="D330" s="192" t="s">
        <v>1563</v>
      </c>
      <c r="E330" s="192" t="s">
        <v>794</v>
      </c>
      <c r="F330" s="192" t="s">
        <v>531</v>
      </c>
      <c r="G330" s="192" t="s">
        <v>531</v>
      </c>
      <c r="H330" s="192" t="s">
        <v>937</v>
      </c>
      <c r="I330" s="192" t="s">
        <v>1564</v>
      </c>
      <c r="J330" s="192" t="s">
        <v>781</v>
      </c>
      <c r="K330" s="192" t="s">
        <v>781</v>
      </c>
      <c r="L330" s="192" t="s">
        <v>782</v>
      </c>
      <c r="M330" s="192" t="s">
        <v>783</v>
      </c>
      <c r="N330" s="210" t="s">
        <v>784</v>
      </c>
      <c r="O330" s="211">
        <v>10048631</v>
      </c>
      <c r="P330" s="196">
        <v>43229</v>
      </c>
      <c r="Q330" s="196">
        <v>43231</v>
      </c>
      <c r="R330" s="196">
        <v>43262</v>
      </c>
      <c r="S330" s="192" t="s">
        <v>785</v>
      </c>
      <c r="T330" s="192" t="s">
        <v>786</v>
      </c>
      <c r="U330" s="192">
        <v>3</v>
      </c>
      <c r="V330" s="192">
        <v>3</v>
      </c>
      <c r="W330" s="192">
        <v>2</v>
      </c>
      <c r="X330" s="192">
        <v>2</v>
      </c>
      <c r="Y330" s="192">
        <v>2</v>
      </c>
      <c r="Z330" s="192">
        <v>2</v>
      </c>
      <c r="AA330" s="192" t="s">
        <v>783</v>
      </c>
      <c r="AB330" s="192" t="s">
        <v>489</v>
      </c>
      <c r="AC330" s="192" t="s">
        <v>487</v>
      </c>
      <c r="AD330" s="192" t="s">
        <v>783</v>
      </c>
      <c r="AE330" s="192" t="s">
        <v>783</v>
      </c>
      <c r="AF330" s="192" t="s">
        <v>783</v>
      </c>
      <c r="AG330" s="192" t="s">
        <v>783</v>
      </c>
      <c r="AH330" s="192" t="s">
        <v>783</v>
      </c>
      <c r="AI330" s="192" t="s">
        <v>783</v>
      </c>
      <c r="AJ330" s="192" t="s">
        <v>783</v>
      </c>
      <c r="AK330" s="192" t="s">
        <v>791</v>
      </c>
      <c r="AL330" s="192" t="s">
        <v>792</v>
      </c>
      <c r="AM330" s="192" t="s">
        <v>64</v>
      </c>
      <c r="AN330" s="192" t="s">
        <v>64</v>
      </c>
      <c r="AO330" s="192" t="s">
        <v>64</v>
      </c>
      <c r="AP330" s="192" t="s">
        <v>64</v>
      </c>
      <c r="AQ330" s="192" t="s">
        <v>64</v>
      </c>
      <c r="AR330" s="192" t="s">
        <v>64</v>
      </c>
      <c r="AS330" s="192" t="s">
        <v>64</v>
      </c>
      <c r="AT330" s="192" t="s">
        <v>65</v>
      </c>
      <c r="AU330" s="192" t="s">
        <v>65</v>
      </c>
      <c r="AV330" s="192" t="s">
        <v>65</v>
      </c>
      <c r="AW330" s="192" t="s">
        <v>64</v>
      </c>
      <c r="AX330" s="192" t="s">
        <v>64</v>
      </c>
      <c r="AY330" s="192" t="s">
        <v>64</v>
      </c>
      <c r="AZ330" s="192" t="s">
        <v>64</v>
      </c>
      <c r="BA330" s="192" t="s">
        <v>64</v>
      </c>
      <c r="BB330" s="192" t="s">
        <v>82</v>
      </c>
      <c r="BC330" s="192" t="s">
        <v>64</v>
      </c>
      <c r="BD330" s="192" t="s">
        <v>64</v>
      </c>
      <c r="BE330" s="192" t="s">
        <v>64</v>
      </c>
      <c r="BF330" s="192" t="s">
        <v>82</v>
      </c>
      <c r="BG330" s="192" t="s">
        <v>82</v>
      </c>
      <c r="BH330" s="192" t="s">
        <v>82</v>
      </c>
      <c r="BI330" s="192" t="s">
        <v>82</v>
      </c>
      <c r="BJ330" s="192" t="s">
        <v>64</v>
      </c>
      <c r="BK330" s="192" t="s">
        <v>82</v>
      </c>
      <c r="BL330" s="192" t="s">
        <v>64</v>
      </c>
      <c r="BM330" s="192" t="s">
        <v>64</v>
      </c>
      <c r="BN330" s="192" t="s">
        <v>64</v>
      </c>
      <c r="BO330" s="192" t="s">
        <v>64</v>
      </c>
      <c r="BP330" s="192" t="s">
        <v>64</v>
      </c>
      <c r="BQ330" s="192" t="s">
        <v>64</v>
      </c>
      <c r="BR330" s="192" t="s">
        <v>64</v>
      </c>
      <c r="BS330" s="192" t="s">
        <v>64</v>
      </c>
      <c r="BT330" s="192" t="s">
        <v>64</v>
      </c>
      <c r="BU330" s="192" t="s">
        <v>64</v>
      </c>
      <c r="BV330" s="192" t="s">
        <v>64</v>
      </c>
      <c r="BW330" s="192" t="s">
        <v>64</v>
      </c>
      <c r="BX330" s="192" t="s">
        <v>64</v>
      </c>
      <c r="BY330" s="192" t="s">
        <v>64</v>
      </c>
      <c r="BZ330" s="192" t="s">
        <v>64</v>
      </c>
      <c r="CA330" s="192" t="s">
        <v>64</v>
      </c>
      <c r="CB330" s="192" t="s">
        <v>64</v>
      </c>
      <c r="CC330" s="192" t="s">
        <v>64</v>
      </c>
      <c r="CD330" s="192" t="s">
        <v>64</v>
      </c>
      <c r="CE330" s="192" t="s">
        <v>64</v>
      </c>
      <c r="CF330" s="192" t="s">
        <v>64</v>
      </c>
      <c r="CG330" s="192" t="s">
        <v>64</v>
      </c>
      <c r="CH330" s="192" t="s">
        <v>64</v>
      </c>
      <c r="CI330" s="192" t="s">
        <v>64</v>
      </c>
      <c r="CJ330" s="192" t="s">
        <v>64</v>
      </c>
      <c r="CK330" s="192" t="s">
        <v>64</v>
      </c>
      <c r="CL330" s="192" t="s">
        <v>64</v>
      </c>
      <c r="CM330" s="192" t="s">
        <v>64</v>
      </c>
      <c r="CN330" s="192" t="s">
        <v>64</v>
      </c>
      <c r="CO330" s="192" t="s">
        <v>64</v>
      </c>
      <c r="CP330" s="192" t="s">
        <v>64</v>
      </c>
      <c r="CQ330" s="192" t="s">
        <v>64</v>
      </c>
      <c r="CR330" s="192" t="s">
        <v>82</v>
      </c>
      <c r="CS330" s="192" t="s">
        <v>82</v>
      </c>
      <c r="CT330" s="192" t="s">
        <v>82</v>
      </c>
      <c r="CU330" s="192" t="s">
        <v>64</v>
      </c>
      <c r="CV330" s="192" t="s">
        <v>64</v>
      </c>
      <c r="CW330" s="192" t="s">
        <v>64</v>
      </c>
      <c r="CX330" s="192" t="s">
        <v>64</v>
      </c>
      <c r="CY330" s="192" t="s">
        <v>64</v>
      </c>
      <c r="CZ330" s="192" t="s">
        <v>64</v>
      </c>
      <c r="DA330" s="192" t="s">
        <v>64</v>
      </c>
      <c r="DB330" s="192" t="s">
        <v>64</v>
      </c>
      <c r="DC330" s="192" t="s">
        <v>64</v>
      </c>
      <c r="DD330" s="192" t="s">
        <v>64</v>
      </c>
      <c r="DE330" s="192" t="s">
        <v>64</v>
      </c>
      <c r="DF330" s="192" t="s">
        <v>64</v>
      </c>
      <c r="DG330" s="192" t="s">
        <v>64</v>
      </c>
      <c r="DH330" s="192" t="s">
        <v>64</v>
      </c>
      <c r="DI330" s="192" t="s">
        <v>64</v>
      </c>
      <c r="DJ330" s="192" t="s">
        <v>64</v>
      </c>
      <c r="DK330" s="192" t="s">
        <v>64</v>
      </c>
      <c r="DL330" s="192" t="s">
        <v>64</v>
      </c>
      <c r="DM330" s="192" t="s">
        <v>64</v>
      </c>
      <c r="DN330" s="192" t="s">
        <v>64</v>
      </c>
      <c r="DO330" s="192" t="s">
        <v>64</v>
      </c>
      <c r="DP330" s="192" t="s">
        <v>64</v>
      </c>
      <c r="DQ330" s="192" t="s">
        <v>82</v>
      </c>
      <c r="DR330" s="192" t="s">
        <v>82</v>
      </c>
      <c r="DS330" s="192" t="s">
        <v>64</v>
      </c>
      <c r="DT330" s="192" t="s">
        <v>82</v>
      </c>
      <c r="DU330" s="192" t="s">
        <v>82</v>
      </c>
      <c r="DV330" s="192" t="s">
        <v>82</v>
      </c>
      <c r="DW330" s="192" t="s">
        <v>82</v>
      </c>
      <c r="DX330" s="192" t="s">
        <v>82</v>
      </c>
      <c r="DY330" s="192" t="s">
        <v>82</v>
      </c>
      <c r="DZ330" s="192" t="s">
        <v>82</v>
      </c>
      <c r="EA330" s="192" t="s">
        <v>82</v>
      </c>
      <c r="EB330" s="192" t="s">
        <v>82</v>
      </c>
      <c r="EC330" s="192" t="s">
        <v>82</v>
      </c>
      <c r="ED330" s="192" t="s">
        <v>82</v>
      </c>
      <c r="EE330" s="192" t="s">
        <v>82</v>
      </c>
      <c r="EF330" s="192" t="s">
        <v>82</v>
      </c>
      <c r="EG330" s="192" t="s">
        <v>82</v>
      </c>
      <c r="EH330" s="192" t="s">
        <v>82</v>
      </c>
      <c r="EI330" s="192" t="s">
        <v>82</v>
      </c>
      <c r="EJ330" s="192" t="s">
        <v>82</v>
      </c>
      <c r="EK330" s="192" t="s">
        <v>82</v>
      </c>
      <c r="EL330" s="192" t="s">
        <v>82</v>
      </c>
      <c r="EM330" s="192" t="s">
        <v>82</v>
      </c>
      <c r="EN330" s="192" t="s">
        <v>82</v>
      </c>
      <c r="EO330" s="192" t="s">
        <v>82</v>
      </c>
      <c r="EP330" s="192" t="s">
        <v>82</v>
      </c>
      <c r="EQ330" s="192" t="s">
        <v>64</v>
      </c>
      <c r="ER330" s="192" t="s">
        <v>64</v>
      </c>
      <c r="ES330" s="192" t="s">
        <v>64</v>
      </c>
      <c r="ET330" s="192" t="s">
        <v>64</v>
      </c>
      <c r="EU330" s="192" t="s">
        <v>64</v>
      </c>
      <c r="EV330" s="192" t="s">
        <v>64</v>
      </c>
      <c r="EW330" s="192" t="s">
        <v>64</v>
      </c>
      <c r="EX330" s="192" t="s">
        <v>64</v>
      </c>
      <c r="EY330" s="192" t="s">
        <v>64</v>
      </c>
      <c r="EZ330" s="192" t="s">
        <v>64</v>
      </c>
      <c r="FA330" s="192" t="s">
        <v>64</v>
      </c>
      <c r="FB330" s="192" t="s">
        <v>64</v>
      </c>
      <c r="FC330" s="192" t="s">
        <v>64</v>
      </c>
      <c r="FD330" s="192" t="s">
        <v>82</v>
      </c>
      <c r="FE330" s="192" t="s">
        <v>82</v>
      </c>
      <c r="FF330" s="192" t="s">
        <v>82</v>
      </c>
      <c r="FG330" s="192" t="s">
        <v>82</v>
      </c>
      <c r="FH330" s="192" t="s">
        <v>82</v>
      </c>
      <c r="FI330" s="192" t="s">
        <v>82</v>
      </c>
      <c r="FJ330" s="192" t="s">
        <v>82</v>
      </c>
      <c r="FK330" s="192" t="s">
        <v>82</v>
      </c>
      <c r="FL330" s="192" t="s">
        <v>82</v>
      </c>
      <c r="FM330" s="192" t="s">
        <v>83</v>
      </c>
      <c r="FN330" s="192" t="s">
        <v>82</v>
      </c>
      <c r="FO330" s="192" t="s">
        <v>64</v>
      </c>
      <c r="FP330" s="192" t="s">
        <v>64</v>
      </c>
      <c r="FQ330" s="192" t="s">
        <v>64</v>
      </c>
      <c r="FR330" s="192" t="s">
        <v>64</v>
      </c>
      <c r="FS330" s="192" t="s">
        <v>64</v>
      </c>
      <c r="FT330" s="192" t="s">
        <v>64</v>
      </c>
      <c r="FU330" s="192" t="s">
        <v>64</v>
      </c>
      <c r="FV330" s="192" t="s">
        <v>82</v>
      </c>
      <c r="FW330" s="192" t="s">
        <v>82</v>
      </c>
      <c r="FX330" s="192" t="s">
        <v>64</v>
      </c>
      <c r="FY330" s="192" t="s">
        <v>64</v>
      </c>
      <c r="FZ330" s="192" t="s">
        <v>64</v>
      </c>
      <c r="GA330" s="192" t="s">
        <v>64</v>
      </c>
      <c r="GB330" s="192" t="s">
        <v>64</v>
      </c>
      <c r="GC330" s="192" t="s">
        <v>64</v>
      </c>
      <c r="GD330" s="192" t="s">
        <v>64</v>
      </c>
      <c r="GE330" s="192" t="s">
        <v>64</v>
      </c>
      <c r="GF330" s="192" t="s">
        <v>64</v>
      </c>
      <c r="GG330" s="192" t="s">
        <v>64</v>
      </c>
      <c r="GH330" s="192" t="s">
        <v>64</v>
      </c>
      <c r="GI330" s="192" t="s">
        <v>64</v>
      </c>
      <c r="GJ330" s="192" t="s">
        <v>64</v>
      </c>
      <c r="GK330" s="192" t="s">
        <v>64</v>
      </c>
      <c r="GL330" s="192" t="s">
        <v>64</v>
      </c>
      <c r="GM330" s="192" t="s">
        <v>64</v>
      </c>
      <c r="GN330" s="192" t="s">
        <v>82</v>
      </c>
      <c r="GO330" s="192" t="s">
        <v>64</v>
      </c>
      <c r="GP330" s="192" t="s">
        <v>64</v>
      </c>
      <c r="GQ330" s="192" t="s">
        <v>65</v>
      </c>
      <c r="GR330" s="192" t="s">
        <v>64</v>
      </c>
      <c r="GS330" s="192" t="s">
        <v>64</v>
      </c>
      <c r="GT330" s="192" t="s">
        <v>82</v>
      </c>
      <c r="GU330" s="192" t="s">
        <v>64</v>
      </c>
      <c r="GV330" s="192" t="s">
        <v>64</v>
      </c>
      <c r="GW330" s="192" t="s">
        <v>82</v>
      </c>
      <c r="GX330" s="192" t="s">
        <v>82</v>
      </c>
      <c r="GY330" s="192" t="s">
        <v>82</v>
      </c>
      <c r="GZ330" s="192" t="s">
        <v>64</v>
      </c>
      <c r="HA330" s="192" t="s">
        <v>64</v>
      </c>
      <c r="HB330" s="192" t="s">
        <v>64</v>
      </c>
      <c r="HC330" s="192" t="s">
        <v>64</v>
      </c>
      <c r="HD330" s="192" t="s">
        <v>82</v>
      </c>
      <c r="HE330" s="192" t="s">
        <v>82</v>
      </c>
      <c r="HF330" s="192" t="s">
        <v>64</v>
      </c>
      <c r="HG330" s="192" t="s">
        <v>64</v>
      </c>
      <c r="HH330" s="192" t="s">
        <v>64</v>
      </c>
      <c r="HI330" s="192" t="s">
        <v>64</v>
      </c>
      <c r="HJ330" s="192" t="s">
        <v>64</v>
      </c>
      <c r="HK330" s="192" t="s">
        <v>64</v>
      </c>
      <c r="HL330" s="192" t="s">
        <v>65</v>
      </c>
      <c r="HM330" s="192" t="s">
        <v>64</v>
      </c>
      <c r="HN330" s="192" t="s">
        <v>64</v>
      </c>
      <c r="HO330" s="192" t="s">
        <v>82</v>
      </c>
      <c r="HP330" s="192" t="s">
        <v>82</v>
      </c>
      <c r="HQ330" s="192" t="s">
        <v>82</v>
      </c>
      <c r="HR330" s="192" t="s">
        <v>82</v>
      </c>
      <c r="HS330" s="192" t="s">
        <v>64</v>
      </c>
      <c r="HT330" s="192" t="s">
        <v>64</v>
      </c>
      <c r="HU330" s="192" t="s">
        <v>64</v>
      </c>
      <c r="HV330" s="192" t="s">
        <v>64</v>
      </c>
      <c r="HW330" s="192" t="s">
        <v>64</v>
      </c>
      <c r="HX330" s="192" t="s">
        <v>64</v>
      </c>
      <c r="HY330" s="192" t="s">
        <v>64</v>
      </c>
      <c r="HZ330" s="192" t="s">
        <v>64</v>
      </c>
      <c r="IA330" s="192" t="s">
        <v>64</v>
      </c>
      <c r="IB330" s="192" t="s">
        <v>64</v>
      </c>
      <c r="IC330" s="192" t="s">
        <v>64</v>
      </c>
      <c r="ID330" s="192" t="s">
        <v>64</v>
      </c>
      <c r="IE330" s="192" t="s">
        <v>64</v>
      </c>
      <c r="IF330" s="192" t="s">
        <v>64</v>
      </c>
      <c r="IG330" s="192" t="s">
        <v>64</v>
      </c>
      <c r="IH330" s="192" t="s">
        <v>64</v>
      </c>
      <c r="II330" s="192" t="s">
        <v>64</v>
      </c>
      <c r="IJ330" s="192" t="s">
        <v>64</v>
      </c>
      <c r="IK330" s="192" t="s">
        <v>64</v>
      </c>
      <c r="IL330" s="192" t="s">
        <v>64</v>
      </c>
      <c r="IM330" s="192" t="s">
        <v>490</v>
      </c>
      <c r="IN330" s="192" t="s">
        <v>83</v>
      </c>
      <c r="IO330" s="192" t="s">
        <v>489</v>
      </c>
      <c r="IP330" s="192" t="s">
        <v>487</v>
      </c>
      <c r="IQ330" s="192" t="s">
        <v>64</v>
      </c>
      <c r="IR330" s="192" t="s">
        <v>64</v>
      </c>
    </row>
    <row r="331" spans="1:252">
      <c r="A331" s="209" t="str">
        <f t="shared" si="5"/>
        <v>Report</v>
      </c>
      <c r="B331" s="192">
        <v>101087</v>
      </c>
      <c r="C331" s="192">
        <v>2126391</v>
      </c>
      <c r="D331" s="192" t="s">
        <v>1565</v>
      </c>
      <c r="E331" s="192" t="s">
        <v>794</v>
      </c>
      <c r="F331" s="192" t="s">
        <v>534</v>
      </c>
      <c r="G331" s="192" t="s">
        <v>534</v>
      </c>
      <c r="H331" s="192" t="s">
        <v>1099</v>
      </c>
      <c r="I331" s="192" t="s">
        <v>1566</v>
      </c>
      <c r="J331" s="192" t="s">
        <v>781</v>
      </c>
      <c r="K331" s="192" t="s">
        <v>781</v>
      </c>
      <c r="L331" s="192" t="s">
        <v>782</v>
      </c>
      <c r="M331" s="192" t="s">
        <v>783</v>
      </c>
      <c r="N331" s="210" t="s">
        <v>784</v>
      </c>
      <c r="O331" s="211">
        <v>10035777</v>
      </c>
      <c r="P331" s="196">
        <v>43151</v>
      </c>
      <c r="Q331" s="196">
        <v>43153</v>
      </c>
      <c r="R331" s="196">
        <v>43229</v>
      </c>
      <c r="S331" s="192" t="s">
        <v>785</v>
      </c>
      <c r="T331" s="192" t="s">
        <v>786</v>
      </c>
      <c r="U331" s="192">
        <v>1</v>
      </c>
      <c r="V331" s="192">
        <v>1</v>
      </c>
      <c r="W331" s="192">
        <v>1</v>
      </c>
      <c r="X331" s="192">
        <v>1</v>
      </c>
      <c r="Y331" s="192">
        <v>1</v>
      </c>
      <c r="Z331" s="192">
        <v>1</v>
      </c>
      <c r="AA331" s="192" t="s">
        <v>783</v>
      </c>
      <c r="AB331" s="192" t="s">
        <v>489</v>
      </c>
      <c r="AC331" s="192" t="s">
        <v>487</v>
      </c>
      <c r="AD331" s="192" t="s">
        <v>783</v>
      </c>
      <c r="AE331" s="192" t="s">
        <v>783</v>
      </c>
      <c r="AF331" s="192" t="s">
        <v>487</v>
      </c>
      <c r="AG331" s="192" t="s">
        <v>783</v>
      </c>
      <c r="AH331" s="192" t="s">
        <v>783</v>
      </c>
      <c r="AI331" s="192" t="s">
        <v>783</v>
      </c>
      <c r="AJ331" s="192" t="s">
        <v>783</v>
      </c>
      <c r="AK331" s="192" t="s">
        <v>787</v>
      </c>
      <c r="AL331" s="192" t="s">
        <v>64</v>
      </c>
      <c r="AM331" s="192" t="s">
        <v>64</v>
      </c>
      <c r="AN331" s="192" t="s">
        <v>64</v>
      </c>
      <c r="AO331" s="192" t="s">
        <v>64</v>
      </c>
      <c r="AP331" s="192" t="s">
        <v>64</v>
      </c>
      <c r="AQ331" s="192" t="s">
        <v>64</v>
      </c>
      <c r="AR331" s="192" t="s">
        <v>64</v>
      </c>
      <c r="AS331" s="192" t="s">
        <v>64</v>
      </c>
      <c r="AT331" s="192" t="s">
        <v>64</v>
      </c>
      <c r="AU331" s="192" t="s">
        <v>64</v>
      </c>
      <c r="AV331" s="192" t="s">
        <v>64</v>
      </c>
      <c r="AW331" s="192" t="s">
        <v>64</v>
      </c>
      <c r="AX331" s="192" t="s">
        <v>64</v>
      </c>
      <c r="AY331" s="192" t="s">
        <v>64</v>
      </c>
      <c r="AZ331" s="192" t="s">
        <v>64</v>
      </c>
      <c r="BA331" s="192" t="s">
        <v>64</v>
      </c>
      <c r="BB331" s="192" t="s">
        <v>82</v>
      </c>
      <c r="BC331" s="192" t="s">
        <v>64</v>
      </c>
      <c r="BD331" s="192" t="s">
        <v>64</v>
      </c>
      <c r="BE331" s="192" t="s">
        <v>64</v>
      </c>
      <c r="BF331" s="192" t="s">
        <v>82</v>
      </c>
      <c r="BG331" s="192" t="s">
        <v>82</v>
      </c>
      <c r="BH331" s="192" t="s">
        <v>82</v>
      </c>
      <c r="BI331" s="192" t="s">
        <v>82</v>
      </c>
      <c r="BJ331" s="192" t="s">
        <v>64</v>
      </c>
      <c r="BK331" s="192" t="s">
        <v>82</v>
      </c>
      <c r="BL331" s="192" t="s">
        <v>64</v>
      </c>
      <c r="BM331" s="192" t="s">
        <v>64</v>
      </c>
      <c r="BN331" s="192" t="s">
        <v>64</v>
      </c>
      <c r="BO331" s="192" t="s">
        <v>64</v>
      </c>
      <c r="BP331" s="192" t="s">
        <v>64</v>
      </c>
      <c r="BQ331" s="192" t="s">
        <v>64</v>
      </c>
      <c r="BR331" s="192" t="s">
        <v>64</v>
      </c>
      <c r="BS331" s="192" t="s">
        <v>64</v>
      </c>
      <c r="BT331" s="192" t="s">
        <v>64</v>
      </c>
      <c r="BU331" s="192" t="s">
        <v>64</v>
      </c>
      <c r="BV331" s="192" t="s">
        <v>64</v>
      </c>
      <c r="BW331" s="192" t="s">
        <v>64</v>
      </c>
      <c r="BX331" s="192" t="s">
        <v>64</v>
      </c>
      <c r="BY331" s="192" t="s">
        <v>64</v>
      </c>
      <c r="BZ331" s="192" t="s">
        <v>64</v>
      </c>
      <c r="CA331" s="192" t="s">
        <v>64</v>
      </c>
      <c r="CB331" s="192" t="s">
        <v>64</v>
      </c>
      <c r="CC331" s="192" t="s">
        <v>64</v>
      </c>
      <c r="CD331" s="192" t="s">
        <v>64</v>
      </c>
      <c r="CE331" s="192" t="s">
        <v>64</v>
      </c>
      <c r="CF331" s="192" t="s">
        <v>64</v>
      </c>
      <c r="CG331" s="192" t="s">
        <v>64</v>
      </c>
      <c r="CH331" s="192" t="s">
        <v>64</v>
      </c>
      <c r="CI331" s="192" t="s">
        <v>64</v>
      </c>
      <c r="CJ331" s="192" t="s">
        <v>64</v>
      </c>
      <c r="CK331" s="192" t="s">
        <v>64</v>
      </c>
      <c r="CL331" s="192" t="s">
        <v>64</v>
      </c>
      <c r="CM331" s="192" t="s">
        <v>64</v>
      </c>
      <c r="CN331" s="192" t="s">
        <v>64</v>
      </c>
      <c r="CO331" s="192" t="s">
        <v>64</v>
      </c>
      <c r="CP331" s="192" t="s">
        <v>64</v>
      </c>
      <c r="CQ331" s="192" t="s">
        <v>64</v>
      </c>
      <c r="CR331" s="192" t="s">
        <v>82</v>
      </c>
      <c r="CS331" s="192" t="s">
        <v>82</v>
      </c>
      <c r="CT331" s="192" t="s">
        <v>82</v>
      </c>
      <c r="CU331" s="192" t="s">
        <v>64</v>
      </c>
      <c r="CV331" s="192" t="s">
        <v>64</v>
      </c>
      <c r="CW331" s="192" t="s">
        <v>64</v>
      </c>
      <c r="CX331" s="192" t="s">
        <v>64</v>
      </c>
      <c r="CY331" s="192" t="s">
        <v>64</v>
      </c>
      <c r="CZ331" s="192" t="s">
        <v>64</v>
      </c>
      <c r="DA331" s="192" t="s">
        <v>64</v>
      </c>
      <c r="DB331" s="192" t="s">
        <v>64</v>
      </c>
      <c r="DC331" s="192" t="s">
        <v>64</v>
      </c>
      <c r="DD331" s="192" t="s">
        <v>64</v>
      </c>
      <c r="DE331" s="192" t="s">
        <v>64</v>
      </c>
      <c r="DF331" s="192" t="s">
        <v>64</v>
      </c>
      <c r="DG331" s="192" t="s">
        <v>64</v>
      </c>
      <c r="DH331" s="192" t="s">
        <v>64</v>
      </c>
      <c r="DI331" s="192" t="s">
        <v>64</v>
      </c>
      <c r="DJ331" s="192" t="s">
        <v>64</v>
      </c>
      <c r="DK331" s="192" t="s">
        <v>64</v>
      </c>
      <c r="DL331" s="192" t="s">
        <v>64</v>
      </c>
      <c r="DM331" s="192" t="s">
        <v>64</v>
      </c>
      <c r="DN331" s="192" t="s">
        <v>64</v>
      </c>
      <c r="DO331" s="192" t="s">
        <v>64</v>
      </c>
      <c r="DP331" s="192" t="s">
        <v>64</v>
      </c>
      <c r="DQ331" s="192" t="s">
        <v>64</v>
      </c>
      <c r="DR331" s="192" t="s">
        <v>82</v>
      </c>
      <c r="DS331" s="192" t="s">
        <v>64</v>
      </c>
      <c r="DT331" s="192" t="s">
        <v>82</v>
      </c>
      <c r="DU331" s="192" t="s">
        <v>82</v>
      </c>
      <c r="DV331" s="192" t="s">
        <v>82</v>
      </c>
      <c r="DW331" s="192" t="s">
        <v>82</v>
      </c>
      <c r="DX331" s="192" t="s">
        <v>82</v>
      </c>
      <c r="DY331" s="192" t="s">
        <v>82</v>
      </c>
      <c r="DZ331" s="192" t="s">
        <v>82</v>
      </c>
      <c r="EA331" s="192" t="s">
        <v>82</v>
      </c>
      <c r="EB331" s="192" t="s">
        <v>82</v>
      </c>
      <c r="EC331" s="192" t="s">
        <v>82</v>
      </c>
      <c r="ED331" s="192" t="s">
        <v>82</v>
      </c>
      <c r="EE331" s="192" t="s">
        <v>82</v>
      </c>
      <c r="EF331" s="192" t="s">
        <v>82</v>
      </c>
      <c r="EG331" s="192" t="s">
        <v>82</v>
      </c>
      <c r="EH331" s="192" t="s">
        <v>64</v>
      </c>
      <c r="EI331" s="192" t="s">
        <v>64</v>
      </c>
      <c r="EJ331" s="192" t="s">
        <v>64</v>
      </c>
      <c r="EK331" s="192" t="s">
        <v>64</v>
      </c>
      <c r="EL331" s="192" t="s">
        <v>64</v>
      </c>
      <c r="EM331" s="192" t="s">
        <v>64</v>
      </c>
      <c r="EN331" s="192" t="s">
        <v>64</v>
      </c>
      <c r="EO331" s="192" t="s">
        <v>64</v>
      </c>
      <c r="EP331" s="192" t="s">
        <v>64</v>
      </c>
      <c r="EQ331" s="192" t="s">
        <v>64</v>
      </c>
      <c r="ER331" s="192" t="s">
        <v>64</v>
      </c>
      <c r="ES331" s="192" t="s">
        <v>64</v>
      </c>
      <c r="ET331" s="192" t="s">
        <v>64</v>
      </c>
      <c r="EU331" s="192" t="s">
        <v>64</v>
      </c>
      <c r="EV331" s="192" t="s">
        <v>64</v>
      </c>
      <c r="EW331" s="192" t="s">
        <v>64</v>
      </c>
      <c r="EX331" s="192" t="s">
        <v>64</v>
      </c>
      <c r="EY331" s="192" t="s">
        <v>64</v>
      </c>
      <c r="EZ331" s="192" t="s">
        <v>64</v>
      </c>
      <c r="FA331" s="192" t="s">
        <v>64</v>
      </c>
      <c r="FB331" s="192" t="s">
        <v>64</v>
      </c>
      <c r="FC331" s="192" t="s">
        <v>64</v>
      </c>
      <c r="FD331" s="192" t="s">
        <v>64</v>
      </c>
      <c r="FE331" s="192" t="s">
        <v>64</v>
      </c>
      <c r="FF331" s="192" t="s">
        <v>64</v>
      </c>
      <c r="FG331" s="192" t="s">
        <v>64</v>
      </c>
      <c r="FH331" s="192" t="s">
        <v>64</v>
      </c>
      <c r="FI331" s="192" t="s">
        <v>64</v>
      </c>
      <c r="FJ331" s="192" t="s">
        <v>64</v>
      </c>
      <c r="FK331" s="192" t="s">
        <v>64</v>
      </c>
      <c r="FL331" s="192" t="s">
        <v>64</v>
      </c>
      <c r="FM331" s="192" t="s">
        <v>64</v>
      </c>
      <c r="FN331" s="192" t="s">
        <v>64</v>
      </c>
      <c r="FO331" s="192" t="s">
        <v>64</v>
      </c>
      <c r="FP331" s="192" t="s">
        <v>64</v>
      </c>
      <c r="FQ331" s="192" t="s">
        <v>82</v>
      </c>
      <c r="FR331" s="192" t="s">
        <v>82</v>
      </c>
      <c r="FS331" s="192" t="s">
        <v>64</v>
      </c>
      <c r="FT331" s="192" t="s">
        <v>64</v>
      </c>
      <c r="FU331" s="192" t="s">
        <v>64</v>
      </c>
      <c r="FV331" s="192" t="s">
        <v>82</v>
      </c>
      <c r="FW331" s="192" t="s">
        <v>64</v>
      </c>
      <c r="FX331" s="192" t="s">
        <v>64</v>
      </c>
      <c r="FY331" s="192" t="s">
        <v>64</v>
      </c>
      <c r="FZ331" s="192" t="s">
        <v>64</v>
      </c>
      <c r="GA331" s="192" t="s">
        <v>64</v>
      </c>
      <c r="GB331" s="192" t="s">
        <v>64</v>
      </c>
      <c r="GC331" s="192" t="s">
        <v>64</v>
      </c>
      <c r="GD331" s="192" t="s">
        <v>64</v>
      </c>
      <c r="GE331" s="192" t="s">
        <v>64</v>
      </c>
      <c r="GF331" s="192" t="s">
        <v>64</v>
      </c>
      <c r="GG331" s="192" t="s">
        <v>64</v>
      </c>
      <c r="GH331" s="192" t="s">
        <v>64</v>
      </c>
      <c r="GI331" s="192" t="s">
        <v>64</v>
      </c>
      <c r="GJ331" s="192" t="s">
        <v>64</v>
      </c>
      <c r="GK331" s="192" t="s">
        <v>64</v>
      </c>
      <c r="GL331" s="192" t="s">
        <v>64</v>
      </c>
      <c r="GM331" s="192" t="s">
        <v>64</v>
      </c>
      <c r="GN331" s="192" t="s">
        <v>82</v>
      </c>
      <c r="GO331" s="192" t="s">
        <v>64</v>
      </c>
      <c r="GP331" s="192" t="s">
        <v>64</v>
      </c>
      <c r="GQ331" s="192" t="s">
        <v>64</v>
      </c>
      <c r="GR331" s="192" t="s">
        <v>64</v>
      </c>
      <c r="GS331" s="192" t="s">
        <v>64</v>
      </c>
      <c r="GT331" s="192" t="s">
        <v>82</v>
      </c>
      <c r="GU331" s="192" t="s">
        <v>64</v>
      </c>
      <c r="GV331" s="192" t="s">
        <v>64</v>
      </c>
      <c r="GW331" s="192" t="s">
        <v>82</v>
      </c>
      <c r="GX331" s="192" t="s">
        <v>82</v>
      </c>
      <c r="GY331" s="192" t="s">
        <v>64</v>
      </c>
      <c r="GZ331" s="192" t="s">
        <v>64</v>
      </c>
      <c r="HA331" s="192" t="s">
        <v>64</v>
      </c>
      <c r="HB331" s="192" t="s">
        <v>64</v>
      </c>
      <c r="HC331" s="192" t="s">
        <v>64</v>
      </c>
      <c r="HD331" s="192" t="s">
        <v>64</v>
      </c>
      <c r="HE331" s="192" t="s">
        <v>82</v>
      </c>
      <c r="HF331" s="192" t="s">
        <v>64</v>
      </c>
      <c r="HG331" s="192" t="s">
        <v>64</v>
      </c>
      <c r="HH331" s="192" t="s">
        <v>64</v>
      </c>
      <c r="HI331" s="192" t="s">
        <v>64</v>
      </c>
      <c r="HJ331" s="192" t="s">
        <v>64</v>
      </c>
      <c r="HK331" s="192" t="s">
        <v>64</v>
      </c>
      <c r="HL331" s="192" t="s">
        <v>64</v>
      </c>
      <c r="HM331" s="192" t="s">
        <v>64</v>
      </c>
      <c r="HN331" s="192" t="s">
        <v>64</v>
      </c>
      <c r="HO331" s="192" t="s">
        <v>82</v>
      </c>
      <c r="HP331" s="192" t="s">
        <v>82</v>
      </c>
      <c r="HQ331" s="192" t="s">
        <v>82</v>
      </c>
      <c r="HR331" s="192" t="s">
        <v>82</v>
      </c>
      <c r="HS331" s="192" t="s">
        <v>64</v>
      </c>
      <c r="HT331" s="192" t="s">
        <v>64</v>
      </c>
      <c r="HU331" s="192" t="s">
        <v>64</v>
      </c>
      <c r="HV331" s="192" t="s">
        <v>64</v>
      </c>
      <c r="HW331" s="192" t="s">
        <v>64</v>
      </c>
      <c r="HX331" s="192" t="s">
        <v>64</v>
      </c>
      <c r="HY331" s="192" t="s">
        <v>64</v>
      </c>
      <c r="HZ331" s="192" t="s">
        <v>64</v>
      </c>
      <c r="IA331" s="192" t="s">
        <v>64</v>
      </c>
      <c r="IB331" s="192" t="s">
        <v>64</v>
      </c>
      <c r="IC331" s="192" t="s">
        <v>64</v>
      </c>
      <c r="ID331" s="192" t="s">
        <v>64</v>
      </c>
      <c r="IE331" s="192" t="s">
        <v>64</v>
      </c>
      <c r="IF331" s="192" t="s">
        <v>64</v>
      </c>
      <c r="IG331" s="192" t="s">
        <v>64</v>
      </c>
      <c r="IH331" s="192" t="s">
        <v>64</v>
      </c>
      <c r="II331" s="192" t="s">
        <v>64</v>
      </c>
      <c r="IJ331" s="192" t="s">
        <v>64</v>
      </c>
      <c r="IK331" s="192" t="s">
        <v>64</v>
      </c>
      <c r="IL331" s="192" t="s">
        <v>64</v>
      </c>
      <c r="IM331" s="192" t="s">
        <v>490</v>
      </c>
      <c r="IN331" s="192" t="s">
        <v>83</v>
      </c>
      <c r="IO331" s="192" t="s">
        <v>489</v>
      </c>
      <c r="IP331" s="192" t="s">
        <v>487</v>
      </c>
      <c r="IQ331" s="192" t="s">
        <v>64</v>
      </c>
      <c r="IR331" s="192" t="s">
        <v>64</v>
      </c>
    </row>
    <row r="332" spans="1:252">
      <c r="A332" s="209" t="str">
        <f t="shared" si="5"/>
        <v>Report</v>
      </c>
      <c r="B332" s="192">
        <v>134289</v>
      </c>
      <c r="C332" s="192">
        <v>8216010</v>
      </c>
      <c r="D332" s="192" t="s">
        <v>1567</v>
      </c>
      <c r="E332" s="192" t="s">
        <v>794</v>
      </c>
      <c r="F332" s="192" t="s">
        <v>533</v>
      </c>
      <c r="G332" s="192" t="s">
        <v>533</v>
      </c>
      <c r="H332" s="192" t="s">
        <v>1544</v>
      </c>
      <c r="I332" s="192" t="s">
        <v>1568</v>
      </c>
      <c r="J332" s="192" t="s">
        <v>781</v>
      </c>
      <c r="K332" s="192" t="s">
        <v>817</v>
      </c>
      <c r="L332" s="192" t="s">
        <v>817</v>
      </c>
      <c r="M332" s="192" t="s">
        <v>783</v>
      </c>
      <c r="N332" s="210" t="s">
        <v>784</v>
      </c>
      <c r="O332" s="211">
        <v>10043520</v>
      </c>
      <c r="P332" s="196">
        <v>43151</v>
      </c>
      <c r="Q332" s="196">
        <v>43153</v>
      </c>
      <c r="R332" s="196">
        <v>43182</v>
      </c>
      <c r="S332" s="192" t="s">
        <v>785</v>
      </c>
      <c r="T332" s="192" t="s">
        <v>786</v>
      </c>
      <c r="U332" s="192">
        <v>3</v>
      </c>
      <c r="V332" s="192">
        <v>3</v>
      </c>
      <c r="W332" s="192">
        <v>3</v>
      </c>
      <c r="X332" s="192">
        <v>2</v>
      </c>
      <c r="Y332" s="192">
        <v>3</v>
      </c>
      <c r="Z332" s="192" t="s">
        <v>783</v>
      </c>
      <c r="AA332" s="192" t="s">
        <v>783</v>
      </c>
      <c r="AB332" s="192" t="s">
        <v>489</v>
      </c>
      <c r="AC332" s="192" t="s">
        <v>487</v>
      </c>
      <c r="AD332" s="192" t="s">
        <v>783</v>
      </c>
      <c r="AE332" s="192" t="s">
        <v>783</v>
      </c>
      <c r="AF332" s="192" t="s">
        <v>783</v>
      </c>
      <c r="AG332" s="192" t="s">
        <v>783</v>
      </c>
      <c r="AH332" s="192" t="s">
        <v>783</v>
      </c>
      <c r="AI332" s="192" t="s">
        <v>783</v>
      </c>
      <c r="AJ332" s="192" t="s">
        <v>783</v>
      </c>
      <c r="AK332" s="192" t="s">
        <v>791</v>
      </c>
      <c r="AL332" s="192" t="s">
        <v>792</v>
      </c>
      <c r="AM332" s="192" t="s">
        <v>64</v>
      </c>
      <c r="AN332" s="192" t="s">
        <v>64</v>
      </c>
      <c r="AO332" s="192" t="s">
        <v>64</v>
      </c>
      <c r="AP332" s="192" t="s">
        <v>64</v>
      </c>
      <c r="AQ332" s="192" t="s">
        <v>64</v>
      </c>
      <c r="AR332" s="192" t="s">
        <v>64</v>
      </c>
      <c r="AS332" s="192" t="s">
        <v>792</v>
      </c>
      <c r="AT332" s="192" t="s">
        <v>65</v>
      </c>
      <c r="AU332" s="192" t="s">
        <v>64</v>
      </c>
      <c r="AV332" s="192" t="s">
        <v>64</v>
      </c>
      <c r="AW332" s="192" t="s">
        <v>65</v>
      </c>
      <c r="AX332" s="192" t="s">
        <v>64</v>
      </c>
      <c r="AY332" s="192" t="s">
        <v>64</v>
      </c>
      <c r="AZ332" s="192" t="s">
        <v>64</v>
      </c>
      <c r="BA332" s="192" t="s">
        <v>64</v>
      </c>
      <c r="BB332" s="192" t="s">
        <v>64</v>
      </c>
      <c r="BC332" s="192" t="s">
        <v>64</v>
      </c>
      <c r="BD332" s="192" t="s">
        <v>64</v>
      </c>
      <c r="BE332" s="192" t="s">
        <v>82</v>
      </c>
      <c r="BF332" s="192" t="s">
        <v>82</v>
      </c>
      <c r="BG332" s="192" t="s">
        <v>82</v>
      </c>
      <c r="BH332" s="192" t="s">
        <v>82</v>
      </c>
      <c r="BI332" s="192" t="s">
        <v>82</v>
      </c>
      <c r="BJ332" s="192" t="s">
        <v>82</v>
      </c>
      <c r="BK332" s="192" t="s">
        <v>82</v>
      </c>
      <c r="BL332" s="192" t="s">
        <v>64</v>
      </c>
      <c r="BM332" s="192" t="s">
        <v>64</v>
      </c>
      <c r="BN332" s="192" t="s">
        <v>65</v>
      </c>
      <c r="BO332" s="192" t="s">
        <v>65</v>
      </c>
      <c r="BP332" s="192" t="s">
        <v>64</v>
      </c>
      <c r="BQ332" s="192" t="s">
        <v>65</v>
      </c>
      <c r="BR332" s="192" t="s">
        <v>65</v>
      </c>
      <c r="BS332" s="192" t="s">
        <v>64</v>
      </c>
      <c r="BT332" s="192" t="s">
        <v>64</v>
      </c>
      <c r="BU332" s="192" t="s">
        <v>65</v>
      </c>
      <c r="BV332" s="192" t="s">
        <v>64</v>
      </c>
      <c r="BW332" s="192" t="s">
        <v>64</v>
      </c>
      <c r="BX332" s="192" t="s">
        <v>64</v>
      </c>
      <c r="BY332" s="192" t="s">
        <v>64</v>
      </c>
      <c r="BZ332" s="192" t="s">
        <v>64</v>
      </c>
      <c r="CA332" s="192" t="s">
        <v>64</v>
      </c>
      <c r="CB332" s="192" t="s">
        <v>64</v>
      </c>
      <c r="CC332" s="192" t="s">
        <v>64</v>
      </c>
      <c r="CD332" s="192" t="s">
        <v>64</v>
      </c>
      <c r="CE332" s="192" t="s">
        <v>64</v>
      </c>
      <c r="CF332" s="192" t="s">
        <v>64</v>
      </c>
      <c r="CG332" s="192" t="s">
        <v>64</v>
      </c>
      <c r="CH332" s="192" t="s">
        <v>64</v>
      </c>
      <c r="CI332" s="192" t="s">
        <v>64</v>
      </c>
      <c r="CJ332" s="192" t="s">
        <v>64</v>
      </c>
      <c r="CK332" s="192" t="s">
        <v>64</v>
      </c>
      <c r="CL332" s="192" t="s">
        <v>64</v>
      </c>
      <c r="CM332" s="192" t="s">
        <v>64</v>
      </c>
      <c r="CN332" s="192" t="s">
        <v>64</v>
      </c>
      <c r="CO332" s="192" t="s">
        <v>64</v>
      </c>
      <c r="CP332" s="192" t="s">
        <v>64</v>
      </c>
      <c r="CQ332" s="192" t="s">
        <v>64</v>
      </c>
      <c r="CR332" s="192" t="s">
        <v>82</v>
      </c>
      <c r="CS332" s="192" t="s">
        <v>82</v>
      </c>
      <c r="CT332" s="192" t="s">
        <v>82</v>
      </c>
      <c r="CU332" s="192" t="s">
        <v>64</v>
      </c>
      <c r="CV332" s="192" t="s">
        <v>64</v>
      </c>
      <c r="CW332" s="192" t="s">
        <v>64</v>
      </c>
      <c r="CX332" s="192" t="s">
        <v>64</v>
      </c>
      <c r="CY332" s="192" t="s">
        <v>64</v>
      </c>
      <c r="CZ332" s="192" t="s">
        <v>64</v>
      </c>
      <c r="DA332" s="192" t="s">
        <v>64</v>
      </c>
      <c r="DB332" s="192" t="s">
        <v>64</v>
      </c>
      <c r="DC332" s="192" t="s">
        <v>64</v>
      </c>
      <c r="DD332" s="192" t="s">
        <v>64</v>
      </c>
      <c r="DE332" s="192" t="s">
        <v>64</v>
      </c>
      <c r="DF332" s="192" t="s">
        <v>64</v>
      </c>
      <c r="DG332" s="192" t="s">
        <v>64</v>
      </c>
      <c r="DH332" s="192" t="s">
        <v>64</v>
      </c>
      <c r="DI332" s="192" t="s">
        <v>64</v>
      </c>
      <c r="DJ332" s="192" t="s">
        <v>64</v>
      </c>
      <c r="DK332" s="192" t="s">
        <v>64</v>
      </c>
      <c r="DL332" s="192" t="s">
        <v>64</v>
      </c>
      <c r="DM332" s="192" t="s">
        <v>64</v>
      </c>
      <c r="DN332" s="192" t="s">
        <v>64</v>
      </c>
      <c r="DO332" s="192" t="s">
        <v>64</v>
      </c>
      <c r="DP332" s="192" t="s">
        <v>64</v>
      </c>
      <c r="DQ332" s="192" t="s">
        <v>64</v>
      </c>
      <c r="DR332" s="192" t="s">
        <v>82</v>
      </c>
      <c r="DS332" s="192" t="s">
        <v>82</v>
      </c>
      <c r="DT332" s="192" t="s">
        <v>82</v>
      </c>
      <c r="DU332" s="192" t="s">
        <v>82</v>
      </c>
      <c r="DV332" s="192" t="s">
        <v>82</v>
      </c>
      <c r="DW332" s="192" t="s">
        <v>82</v>
      </c>
      <c r="DX332" s="192" t="s">
        <v>82</v>
      </c>
      <c r="DY332" s="192" t="s">
        <v>82</v>
      </c>
      <c r="DZ332" s="192" t="s">
        <v>82</v>
      </c>
      <c r="EA332" s="192" t="s">
        <v>82</v>
      </c>
      <c r="EB332" s="192" t="s">
        <v>82</v>
      </c>
      <c r="EC332" s="192" t="s">
        <v>82</v>
      </c>
      <c r="ED332" s="192" t="s">
        <v>82</v>
      </c>
      <c r="EE332" s="192" t="s">
        <v>82</v>
      </c>
      <c r="EF332" s="192" t="s">
        <v>82</v>
      </c>
      <c r="EG332" s="192" t="s">
        <v>82</v>
      </c>
      <c r="EH332" s="192" t="s">
        <v>82</v>
      </c>
      <c r="EI332" s="192" t="s">
        <v>82</v>
      </c>
      <c r="EJ332" s="192" t="s">
        <v>82</v>
      </c>
      <c r="EK332" s="192" t="s">
        <v>82</v>
      </c>
      <c r="EL332" s="192" t="s">
        <v>82</v>
      </c>
      <c r="EM332" s="192" t="s">
        <v>82</v>
      </c>
      <c r="EN332" s="192" t="s">
        <v>82</v>
      </c>
      <c r="EO332" s="192" t="s">
        <v>82</v>
      </c>
      <c r="EP332" s="192" t="s">
        <v>82</v>
      </c>
      <c r="EQ332" s="192" t="s">
        <v>64</v>
      </c>
      <c r="ER332" s="192" t="s">
        <v>64</v>
      </c>
      <c r="ES332" s="192" t="s">
        <v>64</v>
      </c>
      <c r="ET332" s="192" t="s">
        <v>64</v>
      </c>
      <c r="EU332" s="192" t="s">
        <v>64</v>
      </c>
      <c r="EV332" s="192" t="s">
        <v>64</v>
      </c>
      <c r="EW332" s="192" t="s">
        <v>64</v>
      </c>
      <c r="EX332" s="192" t="s">
        <v>64</v>
      </c>
      <c r="EY332" s="192" t="s">
        <v>64</v>
      </c>
      <c r="EZ332" s="192" t="s">
        <v>64</v>
      </c>
      <c r="FA332" s="192" t="s">
        <v>64</v>
      </c>
      <c r="FB332" s="192" t="s">
        <v>64</v>
      </c>
      <c r="FC332" s="192" t="s">
        <v>64</v>
      </c>
      <c r="FD332" s="192" t="s">
        <v>64</v>
      </c>
      <c r="FE332" s="192" t="s">
        <v>82</v>
      </c>
      <c r="FF332" s="192" t="s">
        <v>82</v>
      </c>
      <c r="FG332" s="192" t="s">
        <v>82</v>
      </c>
      <c r="FH332" s="192" t="s">
        <v>82</v>
      </c>
      <c r="FI332" s="192" t="s">
        <v>82</v>
      </c>
      <c r="FJ332" s="192" t="s">
        <v>82</v>
      </c>
      <c r="FK332" s="192" t="s">
        <v>82</v>
      </c>
      <c r="FL332" s="192" t="s">
        <v>82</v>
      </c>
      <c r="FM332" s="192" t="s">
        <v>83</v>
      </c>
      <c r="FN332" s="192" t="s">
        <v>82</v>
      </c>
      <c r="FO332" s="192" t="s">
        <v>64</v>
      </c>
      <c r="FP332" s="192" t="s">
        <v>64</v>
      </c>
      <c r="FQ332" s="192" t="s">
        <v>64</v>
      </c>
      <c r="FR332" s="192" t="s">
        <v>64</v>
      </c>
      <c r="FS332" s="192" t="s">
        <v>64</v>
      </c>
      <c r="FT332" s="192" t="s">
        <v>64</v>
      </c>
      <c r="FU332" s="192" t="s">
        <v>64</v>
      </c>
      <c r="FV332" s="192" t="s">
        <v>64</v>
      </c>
      <c r="FW332" s="192" t="s">
        <v>64</v>
      </c>
      <c r="FX332" s="192" t="s">
        <v>64</v>
      </c>
      <c r="FY332" s="192" t="s">
        <v>64</v>
      </c>
      <c r="FZ332" s="192" t="s">
        <v>64</v>
      </c>
      <c r="GA332" s="192" t="s">
        <v>64</v>
      </c>
      <c r="GB332" s="192" t="s">
        <v>64</v>
      </c>
      <c r="GC332" s="192" t="s">
        <v>64</v>
      </c>
      <c r="GD332" s="192" t="s">
        <v>64</v>
      </c>
      <c r="GE332" s="192" t="s">
        <v>64</v>
      </c>
      <c r="GF332" s="192" t="s">
        <v>64</v>
      </c>
      <c r="GG332" s="192" t="s">
        <v>64</v>
      </c>
      <c r="GH332" s="192" t="s">
        <v>64</v>
      </c>
      <c r="GI332" s="192" t="s">
        <v>64</v>
      </c>
      <c r="GJ332" s="192" t="s">
        <v>64</v>
      </c>
      <c r="GK332" s="192" t="s">
        <v>64</v>
      </c>
      <c r="GL332" s="192" t="s">
        <v>64</v>
      </c>
      <c r="GM332" s="192" t="s">
        <v>64</v>
      </c>
      <c r="GN332" s="192" t="s">
        <v>82</v>
      </c>
      <c r="GO332" s="192" t="s">
        <v>64</v>
      </c>
      <c r="GP332" s="192" t="s">
        <v>64</v>
      </c>
      <c r="GQ332" s="192" t="s">
        <v>64</v>
      </c>
      <c r="GR332" s="192" t="s">
        <v>64</v>
      </c>
      <c r="GS332" s="192" t="s">
        <v>64</v>
      </c>
      <c r="GT332" s="192" t="s">
        <v>64</v>
      </c>
      <c r="GU332" s="192" t="s">
        <v>64</v>
      </c>
      <c r="GV332" s="192" t="s">
        <v>64</v>
      </c>
      <c r="GW332" s="192" t="s">
        <v>82</v>
      </c>
      <c r="GX332" s="192" t="s">
        <v>82</v>
      </c>
      <c r="GY332" s="192" t="s">
        <v>64</v>
      </c>
      <c r="GZ332" s="192" t="s">
        <v>64</v>
      </c>
      <c r="HA332" s="192" t="s">
        <v>64</v>
      </c>
      <c r="HB332" s="192" t="s">
        <v>64</v>
      </c>
      <c r="HC332" s="192" t="s">
        <v>64</v>
      </c>
      <c r="HD332" s="192" t="s">
        <v>64</v>
      </c>
      <c r="HE332" s="192" t="s">
        <v>64</v>
      </c>
      <c r="HF332" s="192" t="s">
        <v>64</v>
      </c>
      <c r="HG332" s="192" t="s">
        <v>64</v>
      </c>
      <c r="HH332" s="192" t="s">
        <v>64</v>
      </c>
      <c r="HI332" s="192" t="s">
        <v>64</v>
      </c>
      <c r="HJ332" s="192" t="s">
        <v>64</v>
      </c>
      <c r="HK332" s="192" t="s">
        <v>64</v>
      </c>
      <c r="HL332" s="192" t="s">
        <v>64</v>
      </c>
      <c r="HM332" s="192" t="s">
        <v>64</v>
      </c>
      <c r="HN332" s="192" t="s">
        <v>64</v>
      </c>
      <c r="HO332" s="192" t="s">
        <v>64</v>
      </c>
      <c r="HP332" s="192" t="s">
        <v>64</v>
      </c>
      <c r="HQ332" s="192" t="s">
        <v>64</v>
      </c>
      <c r="HR332" s="192" t="s">
        <v>64</v>
      </c>
      <c r="HS332" s="192" t="s">
        <v>64</v>
      </c>
      <c r="HT332" s="192" t="s">
        <v>64</v>
      </c>
      <c r="HU332" s="192" t="s">
        <v>64</v>
      </c>
      <c r="HV332" s="192" t="s">
        <v>64</v>
      </c>
      <c r="HW332" s="192" t="s">
        <v>64</v>
      </c>
      <c r="HX332" s="192" t="s">
        <v>64</v>
      </c>
      <c r="HY332" s="192" t="s">
        <v>64</v>
      </c>
      <c r="HZ332" s="192" t="s">
        <v>64</v>
      </c>
      <c r="IA332" s="192" t="s">
        <v>64</v>
      </c>
      <c r="IB332" s="192" t="s">
        <v>64</v>
      </c>
      <c r="IC332" s="192" t="s">
        <v>64</v>
      </c>
      <c r="ID332" s="192" t="s">
        <v>64</v>
      </c>
      <c r="IE332" s="192" t="s">
        <v>64</v>
      </c>
      <c r="IF332" s="192" t="s">
        <v>64</v>
      </c>
      <c r="IG332" s="192" t="s">
        <v>64</v>
      </c>
      <c r="IH332" s="192" t="s">
        <v>64</v>
      </c>
      <c r="II332" s="192" t="s">
        <v>65</v>
      </c>
      <c r="IJ332" s="192" t="s">
        <v>65</v>
      </c>
      <c r="IK332" s="192" t="s">
        <v>65</v>
      </c>
      <c r="IL332" s="192" t="s">
        <v>64</v>
      </c>
      <c r="IM332" s="192" t="s">
        <v>490</v>
      </c>
      <c r="IN332" s="192" t="s">
        <v>84</v>
      </c>
      <c r="IO332" s="192" t="s">
        <v>84</v>
      </c>
      <c r="IP332" s="192" t="s">
        <v>488</v>
      </c>
      <c r="IQ332" s="192" t="s">
        <v>82</v>
      </c>
      <c r="IR332" s="192" t="s">
        <v>82</v>
      </c>
    </row>
    <row r="333" spans="1:252">
      <c r="A333" s="209" t="str">
        <f t="shared" si="5"/>
        <v>Report</v>
      </c>
      <c r="B333" s="192">
        <v>134858</v>
      </c>
      <c r="C333" s="192">
        <v>8876007</v>
      </c>
      <c r="D333" s="192" t="s">
        <v>1569</v>
      </c>
      <c r="E333" s="192" t="s">
        <v>794</v>
      </c>
      <c r="F333" s="192" t="s">
        <v>535</v>
      </c>
      <c r="G333" s="192" t="s">
        <v>535</v>
      </c>
      <c r="H333" s="192" t="s">
        <v>1302</v>
      </c>
      <c r="I333" s="192" t="s">
        <v>1570</v>
      </c>
      <c r="J333" s="192" t="s">
        <v>781</v>
      </c>
      <c r="K333" s="192" t="s">
        <v>834</v>
      </c>
      <c r="L333" s="192" t="s">
        <v>834</v>
      </c>
      <c r="M333" s="192" t="s">
        <v>783</v>
      </c>
      <c r="N333" s="210" t="s">
        <v>784</v>
      </c>
      <c r="O333" s="211">
        <v>10039161</v>
      </c>
      <c r="P333" s="196">
        <v>43046</v>
      </c>
      <c r="Q333" s="196">
        <v>43048</v>
      </c>
      <c r="R333" s="196">
        <v>43069</v>
      </c>
      <c r="S333" s="192" t="s">
        <v>785</v>
      </c>
      <c r="T333" s="192" t="s">
        <v>786</v>
      </c>
      <c r="U333" s="192">
        <v>3</v>
      </c>
      <c r="V333" s="192">
        <v>2</v>
      </c>
      <c r="W333" s="192">
        <v>3</v>
      </c>
      <c r="X333" s="192">
        <v>2</v>
      </c>
      <c r="Y333" s="192">
        <v>2</v>
      </c>
      <c r="Z333" s="192">
        <v>2</v>
      </c>
      <c r="AA333" s="192" t="s">
        <v>783</v>
      </c>
      <c r="AB333" s="192" t="s">
        <v>489</v>
      </c>
      <c r="AC333" s="192" t="s">
        <v>487</v>
      </c>
      <c r="AD333" s="192" t="s">
        <v>783</v>
      </c>
      <c r="AE333" s="192" t="s">
        <v>783</v>
      </c>
      <c r="AF333" s="192" t="s">
        <v>783</v>
      </c>
      <c r="AG333" s="192" t="s">
        <v>783</v>
      </c>
      <c r="AH333" s="192" t="s">
        <v>783</v>
      </c>
      <c r="AI333" s="192" t="s">
        <v>783</v>
      </c>
      <c r="AJ333" s="192" t="s">
        <v>783</v>
      </c>
      <c r="AK333" s="192" t="s">
        <v>787</v>
      </c>
      <c r="AL333" s="192" t="s">
        <v>64</v>
      </c>
      <c r="AM333" s="192" t="s">
        <v>64</v>
      </c>
      <c r="AN333" s="192" t="s">
        <v>64</v>
      </c>
      <c r="AO333" s="192" t="s">
        <v>64</v>
      </c>
      <c r="AP333" s="192" t="s">
        <v>64</v>
      </c>
      <c r="AQ333" s="192" t="s">
        <v>64</v>
      </c>
      <c r="AR333" s="192" t="s">
        <v>64</v>
      </c>
      <c r="AS333" s="192" t="s">
        <v>64</v>
      </c>
      <c r="AT333" s="192" t="s">
        <v>64</v>
      </c>
      <c r="AU333" s="192" t="s">
        <v>64</v>
      </c>
      <c r="AV333" s="192" t="s">
        <v>64</v>
      </c>
      <c r="AW333" s="192" t="s">
        <v>64</v>
      </c>
      <c r="AX333" s="192" t="s">
        <v>64</v>
      </c>
      <c r="AY333" s="192" t="s">
        <v>64</v>
      </c>
      <c r="AZ333" s="192" t="s">
        <v>64</v>
      </c>
      <c r="BA333" s="192" t="s">
        <v>64</v>
      </c>
      <c r="BB333" s="192" t="s">
        <v>64</v>
      </c>
      <c r="BC333" s="192" t="s">
        <v>64</v>
      </c>
      <c r="BD333" s="192" t="s">
        <v>64</v>
      </c>
      <c r="BE333" s="192" t="s">
        <v>64</v>
      </c>
      <c r="BF333" s="192" t="s">
        <v>82</v>
      </c>
      <c r="BG333" s="192" t="s">
        <v>82</v>
      </c>
      <c r="BH333" s="192" t="s">
        <v>82</v>
      </c>
      <c r="BI333" s="192" t="s">
        <v>82</v>
      </c>
      <c r="BJ333" s="192" t="s">
        <v>64</v>
      </c>
      <c r="BK333" s="192" t="s">
        <v>64</v>
      </c>
      <c r="BL333" s="192" t="s">
        <v>64</v>
      </c>
      <c r="BM333" s="192" t="s">
        <v>64</v>
      </c>
      <c r="BN333" s="192" t="s">
        <v>64</v>
      </c>
      <c r="BO333" s="192" t="s">
        <v>64</v>
      </c>
      <c r="BP333" s="192" t="s">
        <v>64</v>
      </c>
      <c r="BQ333" s="192" t="s">
        <v>64</v>
      </c>
      <c r="BR333" s="192" t="s">
        <v>64</v>
      </c>
      <c r="BS333" s="192" t="s">
        <v>64</v>
      </c>
      <c r="BT333" s="192" t="s">
        <v>64</v>
      </c>
      <c r="BU333" s="192" t="s">
        <v>64</v>
      </c>
      <c r="BV333" s="192" t="s">
        <v>64</v>
      </c>
      <c r="BW333" s="192" t="s">
        <v>64</v>
      </c>
      <c r="BX333" s="192" t="s">
        <v>64</v>
      </c>
      <c r="BY333" s="192" t="s">
        <v>64</v>
      </c>
      <c r="BZ333" s="192" t="s">
        <v>64</v>
      </c>
      <c r="CA333" s="192" t="s">
        <v>64</v>
      </c>
      <c r="CB333" s="192" t="s">
        <v>64</v>
      </c>
      <c r="CC333" s="192" t="s">
        <v>64</v>
      </c>
      <c r="CD333" s="192" t="s">
        <v>64</v>
      </c>
      <c r="CE333" s="192" t="s">
        <v>64</v>
      </c>
      <c r="CF333" s="192" t="s">
        <v>64</v>
      </c>
      <c r="CG333" s="192" t="s">
        <v>64</v>
      </c>
      <c r="CH333" s="192" t="s">
        <v>64</v>
      </c>
      <c r="CI333" s="192" t="s">
        <v>64</v>
      </c>
      <c r="CJ333" s="192" t="s">
        <v>64</v>
      </c>
      <c r="CK333" s="192" t="s">
        <v>64</v>
      </c>
      <c r="CL333" s="192" t="s">
        <v>64</v>
      </c>
      <c r="CM333" s="192" t="s">
        <v>64</v>
      </c>
      <c r="CN333" s="192" t="s">
        <v>64</v>
      </c>
      <c r="CO333" s="192" t="s">
        <v>64</v>
      </c>
      <c r="CP333" s="192" t="s">
        <v>64</v>
      </c>
      <c r="CQ333" s="192" t="s">
        <v>64</v>
      </c>
      <c r="CR333" s="192" t="s">
        <v>82</v>
      </c>
      <c r="CS333" s="192" t="s">
        <v>82</v>
      </c>
      <c r="CT333" s="192" t="s">
        <v>82</v>
      </c>
      <c r="CU333" s="192" t="s">
        <v>64</v>
      </c>
      <c r="CV333" s="192" t="s">
        <v>64</v>
      </c>
      <c r="CW333" s="192" t="s">
        <v>64</v>
      </c>
      <c r="CX333" s="192" t="s">
        <v>64</v>
      </c>
      <c r="CY333" s="192" t="s">
        <v>64</v>
      </c>
      <c r="CZ333" s="192" t="s">
        <v>64</v>
      </c>
      <c r="DA333" s="192" t="s">
        <v>64</v>
      </c>
      <c r="DB333" s="192" t="s">
        <v>64</v>
      </c>
      <c r="DC333" s="192" t="s">
        <v>64</v>
      </c>
      <c r="DD333" s="192" t="s">
        <v>64</v>
      </c>
      <c r="DE333" s="192" t="s">
        <v>64</v>
      </c>
      <c r="DF333" s="192" t="s">
        <v>64</v>
      </c>
      <c r="DG333" s="192" t="s">
        <v>64</v>
      </c>
      <c r="DH333" s="192" t="s">
        <v>64</v>
      </c>
      <c r="DI333" s="192" t="s">
        <v>64</v>
      </c>
      <c r="DJ333" s="192" t="s">
        <v>64</v>
      </c>
      <c r="DK333" s="192" t="s">
        <v>64</v>
      </c>
      <c r="DL333" s="192" t="s">
        <v>64</v>
      </c>
      <c r="DM333" s="192" t="s">
        <v>64</v>
      </c>
      <c r="DN333" s="192" t="s">
        <v>64</v>
      </c>
      <c r="DO333" s="192" t="s">
        <v>64</v>
      </c>
      <c r="DP333" s="192" t="s">
        <v>64</v>
      </c>
      <c r="DQ333" s="192" t="s">
        <v>64</v>
      </c>
      <c r="DR333" s="192" t="s">
        <v>82</v>
      </c>
      <c r="DS333" s="192" t="s">
        <v>64</v>
      </c>
      <c r="DT333" s="192" t="s">
        <v>64</v>
      </c>
      <c r="DU333" s="192" t="s">
        <v>64</v>
      </c>
      <c r="DV333" s="192" t="s">
        <v>64</v>
      </c>
      <c r="DW333" s="192" t="s">
        <v>64</v>
      </c>
      <c r="DX333" s="192" t="s">
        <v>64</v>
      </c>
      <c r="DY333" s="192" t="s">
        <v>64</v>
      </c>
      <c r="DZ333" s="192" t="s">
        <v>64</v>
      </c>
      <c r="EA333" s="192" t="s">
        <v>64</v>
      </c>
      <c r="EB333" s="192" t="s">
        <v>64</v>
      </c>
      <c r="EC333" s="192" t="s">
        <v>64</v>
      </c>
      <c r="ED333" s="192" t="s">
        <v>64</v>
      </c>
      <c r="EE333" s="192" t="s">
        <v>64</v>
      </c>
      <c r="EF333" s="192" t="s">
        <v>82</v>
      </c>
      <c r="EG333" s="192" t="s">
        <v>64</v>
      </c>
      <c r="EH333" s="192" t="s">
        <v>64</v>
      </c>
      <c r="EI333" s="192" t="s">
        <v>64</v>
      </c>
      <c r="EJ333" s="192" t="s">
        <v>64</v>
      </c>
      <c r="EK333" s="192" t="s">
        <v>64</v>
      </c>
      <c r="EL333" s="192" t="s">
        <v>64</v>
      </c>
      <c r="EM333" s="192" t="s">
        <v>64</v>
      </c>
      <c r="EN333" s="192" t="s">
        <v>64</v>
      </c>
      <c r="EO333" s="192" t="s">
        <v>64</v>
      </c>
      <c r="EP333" s="192" t="s">
        <v>64</v>
      </c>
      <c r="EQ333" s="192" t="s">
        <v>64</v>
      </c>
      <c r="ER333" s="192" t="s">
        <v>64</v>
      </c>
      <c r="ES333" s="192" t="s">
        <v>64</v>
      </c>
      <c r="ET333" s="192" t="s">
        <v>64</v>
      </c>
      <c r="EU333" s="192" t="s">
        <v>64</v>
      </c>
      <c r="EV333" s="192" t="s">
        <v>64</v>
      </c>
      <c r="EW333" s="192" t="s">
        <v>64</v>
      </c>
      <c r="EX333" s="192" t="s">
        <v>64</v>
      </c>
      <c r="EY333" s="192" t="s">
        <v>64</v>
      </c>
      <c r="EZ333" s="192" t="s">
        <v>64</v>
      </c>
      <c r="FA333" s="192" t="s">
        <v>64</v>
      </c>
      <c r="FB333" s="192" t="s">
        <v>64</v>
      </c>
      <c r="FC333" s="192" t="s">
        <v>64</v>
      </c>
      <c r="FD333" s="192" t="s">
        <v>64</v>
      </c>
      <c r="FE333" s="192" t="s">
        <v>64</v>
      </c>
      <c r="FF333" s="192" t="s">
        <v>64</v>
      </c>
      <c r="FG333" s="192" t="s">
        <v>64</v>
      </c>
      <c r="FH333" s="192" t="s">
        <v>64</v>
      </c>
      <c r="FI333" s="192" t="s">
        <v>64</v>
      </c>
      <c r="FJ333" s="192" t="s">
        <v>64</v>
      </c>
      <c r="FK333" s="192" t="s">
        <v>64</v>
      </c>
      <c r="FL333" s="192" t="s">
        <v>64</v>
      </c>
      <c r="FM333" s="192" t="s">
        <v>64</v>
      </c>
      <c r="FN333" s="192" t="s">
        <v>64</v>
      </c>
      <c r="FO333" s="192" t="s">
        <v>64</v>
      </c>
      <c r="FP333" s="192" t="s">
        <v>64</v>
      </c>
      <c r="FQ333" s="192" t="s">
        <v>64</v>
      </c>
      <c r="FR333" s="192" t="s">
        <v>82</v>
      </c>
      <c r="FS333" s="192" t="s">
        <v>64</v>
      </c>
      <c r="FT333" s="192" t="s">
        <v>64</v>
      </c>
      <c r="FU333" s="192" t="s">
        <v>64</v>
      </c>
      <c r="FV333" s="192" t="s">
        <v>64</v>
      </c>
      <c r="FW333" s="192" t="s">
        <v>64</v>
      </c>
      <c r="FX333" s="192" t="s">
        <v>82</v>
      </c>
      <c r="FY333" s="192" t="s">
        <v>64</v>
      </c>
      <c r="FZ333" s="192" t="s">
        <v>64</v>
      </c>
      <c r="GA333" s="192" t="s">
        <v>64</v>
      </c>
      <c r="GB333" s="192" t="s">
        <v>64</v>
      </c>
      <c r="GC333" s="192" t="s">
        <v>64</v>
      </c>
      <c r="GD333" s="192" t="s">
        <v>64</v>
      </c>
      <c r="GE333" s="192" t="s">
        <v>64</v>
      </c>
      <c r="GF333" s="192" t="s">
        <v>64</v>
      </c>
      <c r="GG333" s="192" t="s">
        <v>64</v>
      </c>
      <c r="GH333" s="192" t="s">
        <v>64</v>
      </c>
      <c r="GI333" s="192" t="s">
        <v>64</v>
      </c>
      <c r="GJ333" s="192" t="s">
        <v>64</v>
      </c>
      <c r="GK333" s="192" t="s">
        <v>64</v>
      </c>
      <c r="GL333" s="192" t="s">
        <v>64</v>
      </c>
      <c r="GM333" s="192" t="s">
        <v>64</v>
      </c>
      <c r="GN333" s="192" t="s">
        <v>82</v>
      </c>
      <c r="GO333" s="192" t="s">
        <v>64</v>
      </c>
      <c r="GP333" s="192" t="s">
        <v>64</v>
      </c>
      <c r="GQ333" s="192" t="s">
        <v>64</v>
      </c>
      <c r="GR333" s="192" t="s">
        <v>64</v>
      </c>
      <c r="GS333" s="192" t="s">
        <v>64</v>
      </c>
      <c r="GT333" s="192" t="s">
        <v>64</v>
      </c>
      <c r="GU333" s="192" t="s">
        <v>64</v>
      </c>
      <c r="GV333" s="192" t="s">
        <v>64</v>
      </c>
      <c r="GW333" s="192" t="s">
        <v>82</v>
      </c>
      <c r="GX333" s="192" t="s">
        <v>82</v>
      </c>
      <c r="GY333" s="192" t="s">
        <v>64</v>
      </c>
      <c r="GZ333" s="192" t="s">
        <v>64</v>
      </c>
      <c r="HA333" s="192" t="s">
        <v>64</v>
      </c>
      <c r="HB333" s="192" t="s">
        <v>64</v>
      </c>
      <c r="HC333" s="192" t="s">
        <v>82</v>
      </c>
      <c r="HD333" s="192" t="s">
        <v>64</v>
      </c>
      <c r="HE333" s="192" t="s">
        <v>82</v>
      </c>
      <c r="HF333" s="192" t="s">
        <v>64</v>
      </c>
      <c r="HG333" s="192" t="s">
        <v>64</v>
      </c>
      <c r="HH333" s="192" t="s">
        <v>64</v>
      </c>
      <c r="HI333" s="192" t="s">
        <v>64</v>
      </c>
      <c r="HJ333" s="192" t="s">
        <v>64</v>
      </c>
      <c r="HK333" s="192" t="s">
        <v>64</v>
      </c>
      <c r="HL333" s="192" t="s">
        <v>64</v>
      </c>
      <c r="HM333" s="192" t="s">
        <v>64</v>
      </c>
      <c r="HN333" s="192" t="s">
        <v>64</v>
      </c>
      <c r="HO333" s="192" t="s">
        <v>64</v>
      </c>
      <c r="HP333" s="192" t="s">
        <v>64</v>
      </c>
      <c r="HQ333" s="192" t="s">
        <v>64</v>
      </c>
      <c r="HR333" s="192" t="s">
        <v>64</v>
      </c>
      <c r="HS333" s="192" t="s">
        <v>64</v>
      </c>
      <c r="HT333" s="192" t="s">
        <v>64</v>
      </c>
      <c r="HU333" s="192" t="s">
        <v>64</v>
      </c>
      <c r="HV333" s="192" t="s">
        <v>64</v>
      </c>
      <c r="HW333" s="192" t="s">
        <v>64</v>
      </c>
      <c r="HX333" s="192" t="s">
        <v>64</v>
      </c>
      <c r="HY333" s="192" t="s">
        <v>64</v>
      </c>
      <c r="HZ333" s="192" t="s">
        <v>64</v>
      </c>
      <c r="IA333" s="192" t="s">
        <v>64</v>
      </c>
      <c r="IB333" s="192" t="s">
        <v>64</v>
      </c>
      <c r="IC333" s="192" t="s">
        <v>64</v>
      </c>
      <c r="ID333" s="192" t="s">
        <v>64</v>
      </c>
      <c r="IE333" s="192" t="s">
        <v>64</v>
      </c>
      <c r="IF333" s="192" t="s">
        <v>64</v>
      </c>
      <c r="IG333" s="192" t="s">
        <v>64</v>
      </c>
      <c r="IH333" s="192" t="s">
        <v>64</v>
      </c>
      <c r="II333" s="192" t="s">
        <v>64</v>
      </c>
      <c r="IJ333" s="192" t="s">
        <v>64</v>
      </c>
      <c r="IK333" s="192" t="s">
        <v>64</v>
      </c>
      <c r="IL333" s="192" t="s">
        <v>64</v>
      </c>
      <c r="IM333" s="192" t="s">
        <v>490</v>
      </c>
      <c r="IN333" s="192" t="s">
        <v>83</v>
      </c>
      <c r="IO333" s="192" t="s">
        <v>84</v>
      </c>
      <c r="IP333" s="192" t="s">
        <v>487</v>
      </c>
      <c r="IQ333" s="192" t="s">
        <v>64</v>
      </c>
      <c r="IR333" s="192" t="s">
        <v>64</v>
      </c>
    </row>
    <row r="334" spans="1:252">
      <c r="A334" s="209" t="str">
        <f t="shared" si="5"/>
        <v>Report</v>
      </c>
      <c r="B334" s="192">
        <v>101065</v>
      </c>
      <c r="C334" s="192">
        <v>2126144</v>
      </c>
      <c r="D334" s="192" t="s">
        <v>1571</v>
      </c>
      <c r="E334" s="192" t="s">
        <v>794</v>
      </c>
      <c r="F334" s="192" t="s">
        <v>534</v>
      </c>
      <c r="G334" s="192" t="s">
        <v>534</v>
      </c>
      <c r="H334" s="192" t="s">
        <v>1099</v>
      </c>
      <c r="I334" s="192" t="s">
        <v>1572</v>
      </c>
      <c r="J334" s="192" t="s">
        <v>781</v>
      </c>
      <c r="K334" s="192" t="s">
        <v>781</v>
      </c>
      <c r="L334" s="192" t="s">
        <v>782</v>
      </c>
      <c r="M334" s="192" t="s">
        <v>783</v>
      </c>
      <c r="N334" s="210" t="s">
        <v>784</v>
      </c>
      <c r="O334" s="211">
        <v>10008537</v>
      </c>
      <c r="P334" s="196">
        <v>43046</v>
      </c>
      <c r="Q334" s="196">
        <v>43048</v>
      </c>
      <c r="R334" s="196">
        <v>43066</v>
      </c>
      <c r="S334" s="192" t="s">
        <v>785</v>
      </c>
      <c r="T334" s="192" t="s">
        <v>786</v>
      </c>
      <c r="U334" s="192">
        <v>1</v>
      </c>
      <c r="V334" s="192">
        <v>1</v>
      </c>
      <c r="W334" s="192">
        <v>1</v>
      </c>
      <c r="X334" s="192">
        <v>1</v>
      </c>
      <c r="Y334" s="192">
        <v>1</v>
      </c>
      <c r="Z334" s="192">
        <v>1</v>
      </c>
      <c r="AA334" s="192" t="s">
        <v>783</v>
      </c>
      <c r="AB334" s="192" t="s">
        <v>489</v>
      </c>
      <c r="AC334" s="192" t="s">
        <v>783</v>
      </c>
      <c r="AD334" s="192" t="s">
        <v>783</v>
      </c>
      <c r="AE334" s="192" t="s">
        <v>783</v>
      </c>
      <c r="AF334" s="192" t="s">
        <v>783</v>
      </c>
      <c r="AG334" s="192" t="s">
        <v>783</v>
      </c>
      <c r="AH334" s="192" t="s">
        <v>783</v>
      </c>
      <c r="AI334" s="192" t="s">
        <v>783</v>
      </c>
      <c r="AJ334" s="192" t="s">
        <v>783</v>
      </c>
      <c r="AK334" s="192" t="s">
        <v>787</v>
      </c>
      <c r="AL334" s="192" t="s">
        <v>64</v>
      </c>
      <c r="AM334" s="192" t="s">
        <v>64</v>
      </c>
      <c r="AN334" s="192" t="s">
        <v>64</v>
      </c>
      <c r="AO334" s="192" t="s">
        <v>64</v>
      </c>
      <c r="AP334" s="192" t="s">
        <v>64</v>
      </c>
      <c r="AQ334" s="192" t="s">
        <v>64</v>
      </c>
      <c r="AR334" s="192" t="s">
        <v>64</v>
      </c>
      <c r="AS334" s="192" t="s">
        <v>64</v>
      </c>
      <c r="AT334" s="192" t="s">
        <v>64</v>
      </c>
      <c r="AU334" s="192" t="s">
        <v>64</v>
      </c>
      <c r="AV334" s="192" t="s">
        <v>64</v>
      </c>
      <c r="AW334" s="192" t="s">
        <v>64</v>
      </c>
      <c r="AX334" s="192" t="s">
        <v>64</v>
      </c>
      <c r="AY334" s="192" t="s">
        <v>64</v>
      </c>
      <c r="AZ334" s="192" t="s">
        <v>64</v>
      </c>
      <c r="BA334" s="192" t="s">
        <v>64</v>
      </c>
      <c r="BB334" s="192" t="s">
        <v>83</v>
      </c>
      <c r="BC334" s="192" t="s">
        <v>64</v>
      </c>
      <c r="BD334" s="192" t="s">
        <v>64</v>
      </c>
      <c r="BE334" s="192" t="s">
        <v>64</v>
      </c>
      <c r="BF334" s="192" t="s">
        <v>83</v>
      </c>
      <c r="BG334" s="192" t="s">
        <v>83</v>
      </c>
      <c r="BH334" s="192" t="s">
        <v>83</v>
      </c>
      <c r="BI334" s="192" t="s">
        <v>83</v>
      </c>
      <c r="BJ334" s="192" t="s">
        <v>64</v>
      </c>
      <c r="BK334" s="192" t="s">
        <v>83</v>
      </c>
      <c r="BL334" s="192" t="s">
        <v>64</v>
      </c>
      <c r="BM334" s="192" t="s">
        <v>64</v>
      </c>
      <c r="BN334" s="192" t="s">
        <v>64</v>
      </c>
      <c r="BO334" s="192" t="s">
        <v>64</v>
      </c>
      <c r="BP334" s="192" t="s">
        <v>64</v>
      </c>
      <c r="BQ334" s="192" t="s">
        <v>64</v>
      </c>
      <c r="BR334" s="192" t="s">
        <v>64</v>
      </c>
      <c r="BS334" s="192" t="s">
        <v>64</v>
      </c>
      <c r="BT334" s="192" t="s">
        <v>64</v>
      </c>
      <c r="BU334" s="192" t="s">
        <v>64</v>
      </c>
      <c r="BV334" s="192" t="s">
        <v>64</v>
      </c>
      <c r="BW334" s="192" t="s">
        <v>64</v>
      </c>
      <c r="BX334" s="192" t="s">
        <v>64</v>
      </c>
      <c r="BY334" s="192" t="s">
        <v>64</v>
      </c>
      <c r="BZ334" s="192" t="s">
        <v>64</v>
      </c>
      <c r="CA334" s="192" t="s">
        <v>64</v>
      </c>
      <c r="CB334" s="192" t="s">
        <v>64</v>
      </c>
      <c r="CC334" s="192" t="s">
        <v>64</v>
      </c>
      <c r="CD334" s="192" t="s">
        <v>64</v>
      </c>
      <c r="CE334" s="192" t="s">
        <v>64</v>
      </c>
      <c r="CF334" s="192" t="s">
        <v>64</v>
      </c>
      <c r="CG334" s="192" t="s">
        <v>64</v>
      </c>
      <c r="CH334" s="192" t="s">
        <v>64</v>
      </c>
      <c r="CI334" s="192" t="s">
        <v>64</v>
      </c>
      <c r="CJ334" s="192" t="s">
        <v>64</v>
      </c>
      <c r="CK334" s="192" t="s">
        <v>64</v>
      </c>
      <c r="CL334" s="192" t="s">
        <v>64</v>
      </c>
      <c r="CM334" s="192" t="s">
        <v>64</v>
      </c>
      <c r="CN334" s="192" t="s">
        <v>64</v>
      </c>
      <c r="CO334" s="192" t="s">
        <v>64</v>
      </c>
      <c r="CP334" s="192" t="s">
        <v>64</v>
      </c>
      <c r="CQ334" s="192" t="s">
        <v>64</v>
      </c>
      <c r="CR334" s="192" t="s">
        <v>83</v>
      </c>
      <c r="CS334" s="192" t="s">
        <v>83</v>
      </c>
      <c r="CT334" s="192" t="s">
        <v>83</v>
      </c>
      <c r="CU334" s="192" t="s">
        <v>64</v>
      </c>
      <c r="CV334" s="192" t="s">
        <v>64</v>
      </c>
      <c r="CW334" s="192" t="s">
        <v>64</v>
      </c>
      <c r="CX334" s="192" t="s">
        <v>64</v>
      </c>
      <c r="CY334" s="192" t="s">
        <v>64</v>
      </c>
      <c r="CZ334" s="192" t="s">
        <v>64</v>
      </c>
      <c r="DA334" s="192" t="s">
        <v>64</v>
      </c>
      <c r="DB334" s="192" t="s">
        <v>64</v>
      </c>
      <c r="DC334" s="192" t="s">
        <v>64</v>
      </c>
      <c r="DD334" s="192" t="s">
        <v>64</v>
      </c>
      <c r="DE334" s="192" t="s">
        <v>64</v>
      </c>
      <c r="DF334" s="192" t="s">
        <v>64</v>
      </c>
      <c r="DG334" s="192" t="s">
        <v>64</v>
      </c>
      <c r="DH334" s="192" t="s">
        <v>64</v>
      </c>
      <c r="DI334" s="192" t="s">
        <v>64</v>
      </c>
      <c r="DJ334" s="192" t="s">
        <v>64</v>
      </c>
      <c r="DK334" s="192" t="s">
        <v>64</v>
      </c>
      <c r="DL334" s="192" t="s">
        <v>64</v>
      </c>
      <c r="DM334" s="192" t="s">
        <v>64</v>
      </c>
      <c r="DN334" s="192" t="s">
        <v>64</v>
      </c>
      <c r="DO334" s="192" t="s">
        <v>64</v>
      </c>
      <c r="DP334" s="192" t="s">
        <v>64</v>
      </c>
      <c r="DQ334" s="192" t="s">
        <v>64</v>
      </c>
      <c r="DR334" s="192" t="s">
        <v>83</v>
      </c>
      <c r="DS334" s="192" t="s">
        <v>64</v>
      </c>
      <c r="DT334" s="192" t="s">
        <v>64</v>
      </c>
      <c r="DU334" s="192" t="s">
        <v>64</v>
      </c>
      <c r="DV334" s="192" t="s">
        <v>64</v>
      </c>
      <c r="DW334" s="192" t="s">
        <v>64</v>
      </c>
      <c r="DX334" s="192" t="s">
        <v>64</v>
      </c>
      <c r="DY334" s="192" t="s">
        <v>64</v>
      </c>
      <c r="DZ334" s="192" t="s">
        <v>64</v>
      </c>
      <c r="EA334" s="192" t="s">
        <v>64</v>
      </c>
      <c r="EB334" s="192" t="s">
        <v>64</v>
      </c>
      <c r="EC334" s="192" t="s">
        <v>64</v>
      </c>
      <c r="ED334" s="192" t="s">
        <v>64</v>
      </c>
      <c r="EE334" s="192" t="s">
        <v>64</v>
      </c>
      <c r="EF334" s="192" t="s">
        <v>83</v>
      </c>
      <c r="EG334" s="192" t="s">
        <v>64</v>
      </c>
      <c r="EH334" s="192" t="s">
        <v>64</v>
      </c>
      <c r="EI334" s="192" t="s">
        <v>64</v>
      </c>
      <c r="EJ334" s="192" t="s">
        <v>64</v>
      </c>
      <c r="EK334" s="192" t="s">
        <v>64</v>
      </c>
      <c r="EL334" s="192" t="s">
        <v>64</v>
      </c>
      <c r="EM334" s="192" t="s">
        <v>64</v>
      </c>
      <c r="EN334" s="192" t="s">
        <v>64</v>
      </c>
      <c r="EO334" s="192" t="s">
        <v>64</v>
      </c>
      <c r="EP334" s="192" t="s">
        <v>64</v>
      </c>
      <c r="EQ334" s="192" t="s">
        <v>64</v>
      </c>
      <c r="ER334" s="192" t="s">
        <v>64</v>
      </c>
      <c r="ES334" s="192" t="s">
        <v>64</v>
      </c>
      <c r="ET334" s="192" t="s">
        <v>64</v>
      </c>
      <c r="EU334" s="192" t="s">
        <v>64</v>
      </c>
      <c r="EV334" s="192" t="s">
        <v>64</v>
      </c>
      <c r="EW334" s="192" t="s">
        <v>64</v>
      </c>
      <c r="EX334" s="192" t="s">
        <v>64</v>
      </c>
      <c r="EY334" s="192" t="s">
        <v>64</v>
      </c>
      <c r="EZ334" s="192" t="s">
        <v>64</v>
      </c>
      <c r="FA334" s="192" t="s">
        <v>64</v>
      </c>
      <c r="FB334" s="192" t="s">
        <v>64</v>
      </c>
      <c r="FC334" s="192" t="s">
        <v>64</v>
      </c>
      <c r="FD334" s="192" t="s">
        <v>64</v>
      </c>
      <c r="FE334" s="192" t="s">
        <v>64</v>
      </c>
      <c r="FF334" s="192" t="s">
        <v>64</v>
      </c>
      <c r="FG334" s="192" t="s">
        <v>64</v>
      </c>
      <c r="FH334" s="192" t="s">
        <v>64</v>
      </c>
      <c r="FI334" s="192" t="s">
        <v>64</v>
      </c>
      <c r="FJ334" s="192" t="s">
        <v>64</v>
      </c>
      <c r="FK334" s="192" t="s">
        <v>64</v>
      </c>
      <c r="FL334" s="192" t="s">
        <v>64</v>
      </c>
      <c r="FM334" s="192" t="s">
        <v>64</v>
      </c>
      <c r="FN334" s="192" t="s">
        <v>64</v>
      </c>
      <c r="FO334" s="192" t="s">
        <v>64</v>
      </c>
      <c r="FP334" s="192" t="s">
        <v>64</v>
      </c>
      <c r="FQ334" s="192" t="s">
        <v>64</v>
      </c>
      <c r="FR334" s="192" t="s">
        <v>83</v>
      </c>
      <c r="FS334" s="192" t="s">
        <v>64</v>
      </c>
      <c r="FT334" s="192" t="s">
        <v>64</v>
      </c>
      <c r="FU334" s="192" t="s">
        <v>64</v>
      </c>
      <c r="FV334" s="192" t="s">
        <v>83</v>
      </c>
      <c r="FW334" s="192" t="s">
        <v>64</v>
      </c>
      <c r="FX334" s="192" t="s">
        <v>64</v>
      </c>
      <c r="FY334" s="192" t="s">
        <v>64</v>
      </c>
      <c r="FZ334" s="192" t="s">
        <v>64</v>
      </c>
      <c r="GA334" s="192" t="s">
        <v>64</v>
      </c>
      <c r="GB334" s="192" t="s">
        <v>64</v>
      </c>
      <c r="GC334" s="192" t="s">
        <v>64</v>
      </c>
      <c r="GD334" s="192" t="s">
        <v>64</v>
      </c>
      <c r="GE334" s="192" t="s">
        <v>64</v>
      </c>
      <c r="GF334" s="192" t="s">
        <v>64</v>
      </c>
      <c r="GG334" s="192" t="s">
        <v>64</v>
      </c>
      <c r="GH334" s="192" t="s">
        <v>64</v>
      </c>
      <c r="GI334" s="192" t="s">
        <v>64</v>
      </c>
      <c r="GJ334" s="192" t="s">
        <v>64</v>
      </c>
      <c r="GK334" s="192" t="s">
        <v>64</v>
      </c>
      <c r="GL334" s="192" t="s">
        <v>64</v>
      </c>
      <c r="GM334" s="192" t="s">
        <v>64</v>
      </c>
      <c r="GN334" s="192" t="s">
        <v>83</v>
      </c>
      <c r="GO334" s="192" t="s">
        <v>64</v>
      </c>
      <c r="GP334" s="192" t="s">
        <v>64</v>
      </c>
      <c r="GQ334" s="192" t="s">
        <v>64</v>
      </c>
      <c r="GR334" s="192" t="s">
        <v>64</v>
      </c>
      <c r="GS334" s="192" t="s">
        <v>64</v>
      </c>
      <c r="GT334" s="192" t="s">
        <v>83</v>
      </c>
      <c r="GU334" s="192" t="s">
        <v>64</v>
      </c>
      <c r="GV334" s="192" t="s">
        <v>64</v>
      </c>
      <c r="GW334" s="192" t="s">
        <v>83</v>
      </c>
      <c r="GX334" s="192" t="s">
        <v>64</v>
      </c>
      <c r="GY334" s="192" t="s">
        <v>64</v>
      </c>
      <c r="GZ334" s="192" t="s">
        <v>64</v>
      </c>
      <c r="HA334" s="192" t="s">
        <v>64</v>
      </c>
      <c r="HB334" s="192" t="s">
        <v>64</v>
      </c>
      <c r="HC334" s="192" t="s">
        <v>64</v>
      </c>
      <c r="HD334" s="192" t="s">
        <v>83</v>
      </c>
      <c r="HE334" s="192" t="s">
        <v>83</v>
      </c>
      <c r="HF334" s="192" t="s">
        <v>64</v>
      </c>
      <c r="HG334" s="192" t="s">
        <v>64</v>
      </c>
      <c r="HH334" s="192" t="s">
        <v>64</v>
      </c>
      <c r="HI334" s="192" t="s">
        <v>64</v>
      </c>
      <c r="HJ334" s="192" t="s">
        <v>64</v>
      </c>
      <c r="HK334" s="192" t="s">
        <v>64</v>
      </c>
      <c r="HL334" s="192" t="s">
        <v>64</v>
      </c>
      <c r="HM334" s="192" t="s">
        <v>64</v>
      </c>
      <c r="HN334" s="192" t="s">
        <v>64</v>
      </c>
      <c r="HO334" s="192" t="s">
        <v>64</v>
      </c>
      <c r="HP334" s="192" t="s">
        <v>64</v>
      </c>
      <c r="HQ334" s="192" t="s">
        <v>64</v>
      </c>
      <c r="HR334" s="192" t="s">
        <v>64</v>
      </c>
      <c r="HS334" s="192" t="s">
        <v>64</v>
      </c>
      <c r="HT334" s="192" t="s">
        <v>64</v>
      </c>
      <c r="HU334" s="192" t="s">
        <v>64</v>
      </c>
      <c r="HV334" s="192" t="s">
        <v>64</v>
      </c>
      <c r="HW334" s="192" t="s">
        <v>64</v>
      </c>
      <c r="HX334" s="192" t="s">
        <v>64</v>
      </c>
      <c r="HY334" s="192" t="s">
        <v>64</v>
      </c>
      <c r="HZ334" s="192" t="s">
        <v>64</v>
      </c>
      <c r="IA334" s="192" t="s">
        <v>64</v>
      </c>
      <c r="IB334" s="192" t="s">
        <v>64</v>
      </c>
      <c r="IC334" s="192" t="s">
        <v>64</v>
      </c>
      <c r="ID334" s="192" t="s">
        <v>64</v>
      </c>
      <c r="IE334" s="192" t="s">
        <v>64</v>
      </c>
      <c r="IF334" s="192" t="s">
        <v>64</v>
      </c>
      <c r="IG334" s="192" t="s">
        <v>64</v>
      </c>
      <c r="IH334" s="192" t="s">
        <v>64</v>
      </c>
      <c r="II334" s="192" t="s">
        <v>64</v>
      </c>
      <c r="IJ334" s="192" t="s">
        <v>64</v>
      </c>
      <c r="IK334" s="192" t="s">
        <v>64</v>
      </c>
      <c r="IL334" s="192" t="s">
        <v>64</v>
      </c>
      <c r="IM334" s="192" t="s">
        <v>490</v>
      </c>
      <c r="IN334" s="192" t="s">
        <v>797</v>
      </c>
      <c r="IO334" s="192" t="s">
        <v>489</v>
      </c>
      <c r="IP334" s="192" t="s">
        <v>487</v>
      </c>
      <c r="IQ334" s="192" t="s">
        <v>783</v>
      </c>
      <c r="IR334" s="192" t="s">
        <v>783</v>
      </c>
    </row>
    <row r="335" spans="1:252">
      <c r="A335" s="209" t="str">
        <f t="shared" si="5"/>
        <v>Report</v>
      </c>
      <c r="B335" s="192">
        <v>134137</v>
      </c>
      <c r="C335" s="192">
        <v>8236005</v>
      </c>
      <c r="D335" s="192" t="s">
        <v>1573</v>
      </c>
      <c r="E335" s="192" t="s">
        <v>794</v>
      </c>
      <c r="F335" s="192" t="s">
        <v>533</v>
      </c>
      <c r="G335" s="192" t="s">
        <v>533</v>
      </c>
      <c r="H335" s="192" t="s">
        <v>1574</v>
      </c>
      <c r="I335" s="192" t="s">
        <v>1575</v>
      </c>
      <c r="J335" s="192" t="s">
        <v>781</v>
      </c>
      <c r="K335" s="192" t="s">
        <v>781</v>
      </c>
      <c r="L335" s="192" t="s">
        <v>782</v>
      </c>
      <c r="M335" s="192" t="s">
        <v>783</v>
      </c>
      <c r="N335" s="210" t="s">
        <v>784</v>
      </c>
      <c r="O335" s="211">
        <v>10026065</v>
      </c>
      <c r="P335" s="196">
        <v>43067</v>
      </c>
      <c r="Q335" s="196">
        <v>43069</v>
      </c>
      <c r="R335" s="196">
        <v>43110</v>
      </c>
      <c r="S335" s="192" t="s">
        <v>785</v>
      </c>
      <c r="T335" s="192" t="s">
        <v>786</v>
      </c>
      <c r="U335" s="192">
        <v>2</v>
      </c>
      <c r="V335" s="192">
        <v>2</v>
      </c>
      <c r="W335" s="192">
        <v>2</v>
      </c>
      <c r="X335" s="192">
        <v>2</v>
      </c>
      <c r="Y335" s="192">
        <v>2</v>
      </c>
      <c r="Z335" s="192" t="s">
        <v>783</v>
      </c>
      <c r="AA335" s="192" t="s">
        <v>783</v>
      </c>
      <c r="AB335" s="192" t="s">
        <v>489</v>
      </c>
      <c r="AC335" s="192" t="s">
        <v>487</v>
      </c>
      <c r="AD335" s="192" t="s">
        <v>783</v>
      </c>
      <c r="AE335" s="192" t="s">
        <v>783</v>
      </c>
      <c r="AF335" s="192" t="s">
        <v>783</v>
      </c>
      <c r="AG335" s="192" t="s">
        <v>783</v>
      </c>
      <c r="AH335" s="192" t="s">
        <v>783</v>
      </c>
      <c r="AI335" s="192" t="s">
        <v>783</v>
      </c>
      <c r="AJ335" s="192" t="s">
        <v>783</v>
      </c>
      <c r="AK335" s="192" t="s">
        <v>787</v>
      </c>
      <c r="AL335" s="192" t="s">
        <v>64</v>
      </c>
      <c r="AM335" s="192" t="s">
        <v>64</v>
      </c>
      <c r="AN335" s="192" t="s">
        <v>64</v>
      </c>
      <c r="AO335" s="192" t="s">
        <v>64</v>
      </c>
      <c r="AP335" s="192" t="s">
        <v>64</v>
      </c>
      <c r="AQ335" s="192" t="s">
        <v>64</v>
      </c>
      <c r="AR335" s="192" t="s">
        <v>64</v>
      </c>
      <c r="AS335" s="192" t="s">
        <v>64</v>
      </c>
      <c r="AT335" s="192" t="s">
        <v>64</v>
      </c>
      <c r="AU335" s="192" t="s">
        <v>64</v>
      </c>
      <c r="AV335" s="192" t="s">
        <v>64</v>
      </c>
      <c r="AW335" s="192" t="s">
        <v>64</v>
      </c>
      <c r="AX335" s="192" t="s">
        <v>64</v>
      </c>
      <c r="AY335" s="192" t="s">
        <v>64</v>
      </c>
      <c r="AZ335" s="192" t="s">
        <v>64</v>
      </c>
      <c r="BA335" s="192" t="s">
        <v>64</v>
      </c>
      <c r="BB335" s="192" t="s">
        <v>82</v>
      </c>
      <c r="BC335" s="192" t="s">
        <v>64</v>
      </c>
      <c r="BD335" s="192" t="s">
        <v>64</v>
      </c>
      <c r="BE335" s="192" t="s">
        <v>64</v>
      </c>
      <c r="BF335" s="192" t="s">
        <v>64</v>
      </c>
      <c r="BG335" s="192" t="s">
        <v>64</v>
      </c>
      <c r="BH335" s="192" t="s">
        <v>64</v>
      </c>
      <c r="BI335" s="192" t="s">
        <v>64</v>
      </c>
      <c r="BJ335" s="192" t="s">
        <v>82</v>
      </c>
      <c r="BK335" s="192" t="s">
        <v>64</v>
      </c>
      <c r="BL335" s="192" t="s">
        <v>64</v>
      </c>
      <c r="BM335" s="192" t="s">
        <v>64</v>
      </c>
      <c r="BN335" s="192" t="s">
        <v>64</v>
      </c>
      <c r="BO335" s="192" t="s">
        <v>64</v>
      </c>
      <c r="BP335" s="192" t="s">
        <v>64</v>
      </c>
      <c r="BQ335" s="192" t="s">
        <v>64</v>
      </c>
      <c r="BR335" s="192" t="s">
        <v>64</v>
      </c>
      <c r="BS335" s="192" t="s">
        <v>64</v>
      </c>
      <c r="BT335" s="192" t="s">
        <v>64</v>
      </c>
      <c r="BU335" s="192" t="s">
        <v>64</v>
      </c>
      <c r="BV335" s="192" t="s">
        <v>64</v>
      </c>
      <c r="BW335" s="192" t="s">
        <v>64</v>
      </c>
      <c r="BX335" s="192" t="s">
        <v>64</v>
      </c>
      <c r="BY335" s="192" t="s">
        <v>64</v>
      </c>
      <c r="BZ335" s="192" t="s">
        <v>64</v>
      </c>
      <c r="CA335" s="192" t="s">
        <v>64</v>
      </c>
      <c r="CB335" s="192" t="s">
        <v>64</v>
      </c>
      <c r="CC335" s="192" t="s">
        <v>64</v>
      </c>
      <c r="CD335" s="192" t="s">
        <v>64</v>
      </c>
      <c r="CE335" s="192" t="s">
        <v>64</v>
      </c>
      <c r="CF335" s="192" t="s">
        <v>64</v>
      </c>
      <c r="CG335" s="192" t="s">
        <v>64</v>
      </c>
      <c r="CH335" s="192" t="s">
        <v>64</v>
      </c>
      <c r="CI335" s="192" t="s">
        <v>64</v>
      </c>
      <c r="CJ335" s="192" t="s">
        <v>64</v>
      </c>
      <c r="CK335" s="192" t="s">
        <v>64</v>
      </c>
      <c r="CL335" s="192" t="s">
        <v>64</v>
      </c>
      <c r="CM335" s="192" t="s">
        <v>64</v>
      </c>
      <c r="CN335" s="192" t="s">
        <v>64</v>
      </c>
      <c r="CO335" s="192" t="s">
        <v>64</v>
      </c>
      <c r="CP335" s="192" t="s">
        <v>64</v>
      </c>
      <c r="CQ335" s="192" t="s">
        <v>64</v>
      </c>
      <c r="CR335" s="192" t="s">
        <v>64</v>
      </c>
      <c r="CS335" s="192" t="s">
        <v>82</v>
      </c>
      <c r="CT335" s="192" t="s">
        <v>82</v>
      </c>
      <c r="CU335" s="192" t="s">
        <v>64</v>
      </c>
      <c r="CV335" s="192" t="s">
        <v>64</v>
      </c>
      <c r="CW335" s="192" t="s">
        <v>64</v>
      </c>
      <c r="CX335" s="192" t="s">
        <v>64</v>
      </c>
      <c r="CY335" s="192" t="s">
        <v>64</v>
      </c>
      <c r="CZ335" s="192" t="s">
        <v>64</v>
      </c>
      <c r="DA335" s="192" t="s">
        <v>64</v>
      </c>
      <c r="DB335" s="192" t="s">
        <v>64</v>
      </c>
      <c r="DC335" s="192" t="s">
        <v>64</v>
      </c>
      <c r="DD335" s="192" t="s">
        <v>64</v>
      </c>
      <c r="DE335" s="192" t="s">
        <v>64</v>
      </c>
      <c r="DF335" s="192" t="s">
        <v>64</v>
      </c>
      <c r="DG335" s="192" t="s">
        <v>64</v>
      </c>
      <c r="DH335" s="192" t="s">
        <v>64</v>
      </c>
      <c r="DI335" s="192" t="s">
        <v>64</v>
      </c>
      <c r="DJ335" s="192" t="s">
        <v>64</v>
      </c>
      <c r="DK335" s="192" t="s">
        <v>64</v>
      </c>
      <c r="DL335" s="192" t="s">
        <v>64</v>
      </c>
      <c r="DM335" s="192" t="s">
        <v>64</v>
      </c>
      <c r="DN335" s="192" t="s">
        <v>64</v>
      </c>
      <c r="DO335" s="192" t="s">
        <v>64</v>
      </c>
      <c r="DP335" s="192" t="s">
        <v>64</v>
      </c>
      <c r="DQ335" s="192" t="s">
        <v>64</v>
      </c>
      <c r="DR335" s="192" t="s">
        <v>82</v>
      </c>
      <c r="DS335" s="192" t="s">
        <v>64</v>
      </c>
      <c r="DT335" s="192" t="s">
        <v>64</v>
      </c>
      <c r="DU335" s="192" t="s">
        <v>64</v>
      </c>
      <c r="DV335" s="192" t="s">
        <v>64</v>
      </c>
      <c r="DW335" s="192" t="s">
        <v>64</v>
      </c>
      <c r="DX335" s="192" t="s">
        <v>64</v>
      </c>
      <c r="DY335" s="192" t="s">
        <v>64</v>
      </c>
      <c r="DZ335" s="192" t="s">
        <v>64</v>
      </c>
      <c r="EA335" s="192" t="s">
        <v>64</v>
      </c>
      <c r="EB335" s="192" t="s">
        <v>64</v>
      </c>
      <c r="EC335" s="192" t="s">
        <v>64</v>
      </c>
      <c r="ED335" s="192" t="s">
        <v>64</v>
      </c>
      <c r="EE335" s="192" t="s">
        <v>64</v>
      </c>
      <c r="EF335" s="192" t="s">
        <v>82</v>
      </c>
      <c r="EG335" s="192" t="s">
        <v>64</v>
      </c>
      <c r="EH335" s="192" t="s">
        <v>64</v>
      </c>
      <c r="EI335" s="192" t="s">
        <v>64</v>
      </c>
      <c r="EJ335" s="192" t="s">
        <v>64</v>
      </c>
      <c r="EK335" s="192" t="s">
        <v>64</v>
      </c>
      <c r="EL335" s="192" t="s">
        <v>64</v>
      </c>
      <c r="EM335" s="192" t="s">
        <v>64</v>
      </c>
      <c r="EN335" s="192" t="s">
        <v>64</v>
      </c>
      <c r="EO335" s="192" t="s">
        <v>64</v>
      </c>
      <c r="EP335" s="192" t="s">
        <v>64</v>
      </c>
      <c r="EQ335" s="192" t="s">
        <v>64</v>
      </c>
      <c r="ER335" s="192" t="s">
        <v>64</v>
      </c>
      <c r="ES335" s="192" t="s">
        <v>64</v>
      </c>
      <c r="ET335" s="192" t="s">
        <v>64</v>
      </c>
      <c r="EU335" s="192" t="s">
        <v>64</v>
      </c>
      <c r="EV335" s="192" t="s">
        <v>64</v>
      </c>
      <c r="EW335" s="192" t="s">
        <v>64</v>
      </c>
      <c r="EX335" s="192" t="s">
        <v>64</v>
      </c>
      <c r="EY335" s="192" t="s">
        <v>64</v>
      </c>
      <c r="EZ335" s="192" t="s">
        <v>64</v>
      </c>
      <c r="FA335" s="192" t="s">
        <v>64</v>
      </c>
      <c r="FB335" s="192" t="s">
        <v>64</v>
      </c>
      <c r="FC335" s="192" t="s">
        <v>64</v>
      </c>
      <c r="FD335" s="192" t="s">
        <v>64</v>
      </c>
      <c r="FE335" s="192" t="s">
        <v>64</v>
      </c>
      <c r="FF335" s="192" t="s">
        <v>64</v>
      </c>
      <c r="FG335" s="192" t="s">
        <v>64</v>
      </c>
      <c r="FH335" s="192" t="s">
        <v>64</v>
      </c>
      <c r="FI335" s="192" t="s">
        <v>64</v>
      </c>
      <c r="FJ335" s="192" t="s">
        <v>64</v>
      </c>
      <c r="FK335" s="192" t="s">
        <v>64</v>
      </c>
      <c r="FL335" s="192" t="s">
        <v>64</v>
      </c>
      <c r="FM335" s="192" t="s">
        <v>64</v>
      </c>
      <c r="FN335" s="192" t="s">
        <v>64</v>
      </c>
      <c r="FO335" s="192" t="s">
        <v>64</v>
      </c>
      <c r="FP335" s="192" t="s">
        <v>64</v>
      </c>
      <c r="FQ335" s="192" t="s">
        <v>64</v>
      </c>
      <c r="FR335" s="192" t="s">
        <v>64</v>
      </c>
      <c r="FS335" s="192" t="s">
        <v>64</v>
      </c>
      <c r="FT335" s="192" t="s">
        <v>64</v>
      </c>
      <c r="FU335" s="192" t="s">
        <v>64</v>
      </c>
      <c r="FV335" s="192" t="s">
        <v>82</v>
      </c>
      <c r="FW335" s="192" t="s">
        <v>64</v>
      </c>
      <c r="FX335" s="192" t="s">
        <v>64</v>
      </c>
      <c r="FY335" s="192" t="s">
        <v>64</v>
      </c>
      <c r="FZ335" s="192" t="s">
        <v>64</v>
      </c>
      <c r="GA335" s="192" t="s">
        <v>64</v>
      </c>
      <c r="GB335" s="192" t="s">
        <v>64</v>
      </c>
      <c r="GC335" s="192" t="s">
        <v>64</v>
      </c>
      <c r="GD335" s="192" t="s">
        <v>64</v>
      </c>
      <c r="GE335" s="192" t="s">
        <v>64</v>
      </c>
      <c r="GF335" s="192" t="s">
        <v>64</v>
      </c>
      <c r="GG335" s="192" t="s">
        <v>64</v>
      </c>
      <c r="GH335" s="192" t="s">
        <v>64</v>
      </c>
      <c r="GI335" s="192" t="s">
        <v>64</v>
      </c>
      <c r="GJ335" s="192" t="s">
        <v>64</v>
      </c>
      <c r="GK335" s="192" t="s">
        <v>64</v>
      </c>
      <c r="GL335" s="192" t="s">
        <v>64</v>
      </c>
      <c r="GM335" s="192" t="s">
        <v>64</v>
      </c>
      <c r="GN335" s="192" t="s">
        <v>82</v>
      </c>
      <c r="GO335" s="192" t="s">
        <v>64</v>
      </c>
      <c r="GP335" s="192" t="s">
        <v>64</v>
      </c>
      <c r="GQ335" s="192" t="s">
        <v>64</v>
      </c>
      <c r="GR335" s="192" t="s">
        <v>64</v>
      </c>
      <c r="GS335" s="192" t="s">
        <v>64</v>
      </c>
      <c r="GT335" s="192" t="s">
        <v>64</v>
      </c>
      <c r="GU335" s="192" t="s">
        <v>64</v>
      </c>
      <c r="GV335" s="192" t="s">
        <v>64</v>
      </c>
      <c r="GW335" s="192" t="s">
        <v>64</v>
      </c>
      <c r="GX335" s="192" t="s">
        <v>64</v>
      </c>
      <c r="GY335" s="192" t="s">
        <v>64</v>
      </c>
      <c r="GZ335" s="192" t="s">
        <v>64</v>
      </c>
      <c r="HA335" s="192" t="s">
        <v>64</v>
      </c>
      <c r="HB335" s="192" t="s">
        <v>64</v>
      </c>
      <c r="HC335" s="192" t="s">
        <v>64</v>
      </c>
      <c r="HD335" s="192" t="s">
        <v>64</v>
      </c>
      <c r="HE335" s="192" t="s">
        <v>82</v>
      </c>
      <c r="HF335" s="192" t="s">
        <v>64</v>
      </c>
      <c r="HG335" s="192" t="s">
        <v>64</v>
      </c>
      <c r="HH335" s="192" t="s">
        <v>64</v>
      </c>
      <c r="HI335" s="192" t="s">
        <v>64</v>
      </c>
      <c r="HJ335" s="192" t="s">
        <v>64</v>
      </c>
      <c r="HK335" s="192" t="s">
        <v>64</v>
      </c>
      <c r="HL335" s="192" t="s">
        <v>64</v>
      </c>
      <c r="HM335" s="192" t="s">
        <v>64</v>
      </c>
      <c r="HN335" s="192" t="s">
        <v>64</v>
      </c>
      <c r="HO335" s="192" t="s">
        <v>64</v>
      </c>
      <c r="HP335" s="192" t="s">
        <v>82</v>
      </c>
      <c r="HQ335" s="192" t="s">
        <v>82</v>
      </c>
      <c r="HR335" s="192" t="s">
        <v>82</v>
      </c>
      <c r="HS335" s="192" t="s">
        <v>64</v>
      </c>
      <c r="HT335" s="192" t="s">
        <v>64</v>
      </c>
      <c r="HU335" s="192" t="s">
        <v>64</v>
      </c>
      <c r="HV335" s="192" t="s">
        <v>64</v>
      </c>
      <c r="HW335" s="192" t="s">
        <v>64</v>
      </c>
      <c r="HX335" s="192" t="s">
        <v>64</v>
      </c>
      <c r="HY335" s="192" t="s">
        <v>64</v>
      </c>
      <c r="HZ335" s="192" t="s">
        <v>64</v>
      </c>
      <c r="IA335" s="192" t="s">
        <v>64</v>
      </c>
      <c r="IB335" s="192" t="s">
        <v>64</v>
      </c>
      <c r="IC335" s="192" t="s">
        <v>64</v>
      </c>
      <c r="ID335" s="192" t="s">
        <v>64</v>
      </c>
      <c r="IE335" s="192" t="s">
        <v>64</v>
      </c>
      <c r="IF335" s="192" t="s">
        <v>64</v>
      </c>
      <c r="IG335" s="192" t="s">
        <v>64</v>
      </c>
      <c r="IH335" s="192" t="s">
        <v>64</v>
      </c>
      <c r="II335" s="192" t="s">
        <v>64</v>
      </c>
      <c r="IJ335" s="192" t="s">
        <v>64</v>
      </c>
      <c r="IK335" s="192" t="s">
        <v>64</v>
      </c>
      <c r="IL335" s="192" t="s">
        <v>64</v>
      </c>
      <c r="IM335" s="192" t="s">
        <v>490</v>
      </c>
      <c r="IN335" s="192" t="s">
        <v>83</v>
      </c>
      <c r="IO335" s="192" t="s">
        <v>489</v>
      </c>
      <c r="IP335" s="192" t="s">
        <v>487</v>
      </c>
      <c r="IQ335" s="192" t="s">
        <v>82</v>
      </c>
      <c r="IR335" s="192" t="s">
        <v>82</v>
      </c>
    </row>
    <row r="336" spans="1:252">
      <c r="A336" s="209" t="str">
        <f t="shared" si="5"/>
        <v>Report</v>
      </c>
      <c r="B336" s="192">
        <v>139784</v>
      </c>
      <c r="C336" s="192">
        <v>8616010</v>
      </c>
      <c r="D336" s="192" t="s">
        <v>1576</v>
      </c>
      <c r="E336" s="192" t="s">
        <v>794</v>
      </c>
      <c r="F336" s="192" t="s">
        <v>532</v>
      </c>
      <c r="G336" s="192" t="s">
        <v>532</v>
      </c>
      <c r="H336" s="192" t="s">
        <v>1346</v>
      </c>
      <c r="I336" s="192" t="s">
        <v>1577</v>
      </c>
      <c r="J336" s="192" t="s">
        <v>781</v>
      </c>
      <c r="K336" s="192" t="s">
        <v>817</v>
      </c>
      <c r="L336" s="192" t="s">
        <v>817</v>
      </c>
      <c r="M336" s="192" t="s">
        <v>783</v>
      </c>
      <c r="N336" s="210" t="s">
        <v>784</v>
      </c>
      <c r="O336" s="211">
        <v>10033576</v>
      </c>
      <c r="P336" s="196">
        <v>43018</v>
      </c>
      <c r="Q336" s="196">
        <v>43020</v>
      </c>
      <c r="R336" s="196">
        <v>43115</v>
      </c>
      <c r="S336" s="192" t="s">
        <v>785</v>
      </c>
      <c r="T336" s="192" t="s">
        <v>786</v>
      </c>
      <c r="U336" s="192">
        <v>4</v>
      </c>
      <c r="V336" s="192">
        <v>4</v>
      </c>
      <c r="W336" s="192">
        <v>3</v>
      </c>
      <c r="X336" s="192">
        <v>4</v>
      </c>
      <c r="Y336" s="192">
        <v>3</v>
      </c>
      <c r="Z336" s="192" t="s">
        <v>783</v>
      </c>
      <c r="AA336" s="192" t="s">
        <v>783</v>
      </c>
      <c r="AB336" s="192" t="s">
        <v>490</v>
      </c>
      <c r="AC336" s="192" t="s">
        <v>488</v>
      </c>
      <c r="AD336" s="192" t="s">
        <v>783</v>
      </c>
      <c r="AE336" s="192" t="s">
        <v>487</v>
      </c>
      <c r="AF336" s="192" t="s">
        <v>783</v>
      </c>
      <c r="AG336" s="192" t="s">
        <v>783</v>
      </c>
      <c r="AH336" s="192" t="s">
        <v>783</v>
      </c>
      <c r="AI336" s="192" t="s">
        <v>783</v>
      </c>
      <c r="AJ336" s="192" t="s">
        <v>783</v>
      </c>
      <c r="AK336" s="192" t="s">
        <v>791</v>
      </c>
      <c r="AL336" s="192" t="s">
        <v>792</v>
      </c>
      <c r="AM336" s="192" t="s">
        <v>64</v>
      </c>
      <c r="AN336" s="192" t="s">
        <v>792</v>
      </c>
      <c r="AO336" s="192" t="s">
        <v>792</v>
      </c>
      <c r="AP336" s="192" t="s">
        <v>792</v>
      </c>
      <c r="AQ336" s="192" t="s">
        <v>792</v>
      </c>
      <c r="AR336" s="192" t="s">
        <v>64</v>
      </c>
      <c r="AS336" s="192" t="s">
        <v>792</v>
      </c>
      <c r="AT336" s="192" t="s">
        <v>65</v>
      </c>
      <c r="AU336" s="192" t="s">
        <v>65</v>
      </c>
      <c r="AV336" s="192" t="s">
        <v>65</v>
      </c>
      <c r="AW336" s="192" t="s">
        <v>64</v>
      </c>
      <c r="AX336" s="192" t="s">
        <v>64</v>
      </c>
      <c r="AY336" s="192" t="s">
        <v>64</v>
      </c>
      <c r="AZ336" s="192" t="s">
        <v>64</v>
      </c>
      <c r="BA336" s="192" t="s">
        <v>64</v>
      </c>
      <c r="BB336" s="192" t="s">
        <v>82</v>
      </c>
      <c r="BC336" s="192" t="s">
        <v>64</v>
      </c>
      <c r="BD336" s="192" t="s">
        <v>64</v>
      </c>
      <c r="BE336" s="192" t="s">
        <v>64</v>
      </c>
      <c r="BF336" s="192" t="s">
        <v>64</v>
      </c>
      <c r="BG336" s="192" t="s">
        <v>64</v>
      </c>
      <c r="BH336" s="192" t="s">
        <v>64</v>
      </c>
      <c r="BI336" s="192" t="s">
        <v>64</v>
      </c>
      <c r="BJ336" s="192" t="s">
        <v>82</v>
      </c>
      <c r="BK336" s="192" t="s">
        <v>82</v>
      </c>
      <c r="BL336" s="192" t="s">
        <v>64</v>
      </c>
      <c r="BM336" s="192" t="s">
        <v>64</v>
      </c>
      <c r="BN336" s="192" t="s">
        <v>65</v>
      </c>
      <c r="BO336" s="192" t="s">
        <v>65</v>
      </c>
      <c r="BP336" s="192" t="s">
        <v>65</v>
      </c>
      <c r="BQ336" s="192" t="s">
        <v>65</v>
      </c>
      <c r="BR336" s="192" t="s">
        <v>65</v>
      </c>
      <c r="BS336" s="192" t="s">
        <v>64</v>
      </c>
      <c r="BT336" s="192" t="s">
        <v>65</v>
      </c>
      <c r="BU336" s="192" t="s">
        <v>65</v>
      </c>
      <c r="BV336" s="192" t="s">
        <v>64</v>
      </c>
      <c r="BW336" s="192" t="s">
        <v>64</v>
      </c>
      <c r="BX336" s="192" t="s">
        <v>64</v>
      </c>
      <c r="BY336" s="192" t="s">
        <v>64</v>
      </c>
      <c r="BZ336" s="192" t="s">
        <v>64</v>
      </c>
      <c r="CA336" s="192" t="s">
        <v>64</v>
      </c>
      <c r="CB336" s="192" t="s">
        <v>64</v>
      </c>
      <c r="CC336" s="192" t="s">
        <v>64</v>
      </c>
      <c r="CD336" s="192" t="s">
        <v>64</v>
      </c>
      <c r="CE336" s="192" t="s">
        <v>64</v>
      </c>
      <c r="CF336" s="192" t="s">
        <v>64</v>
      </c>
      <c r="CG336" s="192" t="s">
        <v>64</v>
      </c>
      <c r="CH336" s="192" t="s">
        <v>64</v>
      </c>
      <c r="CI336" s="192" t="s">
        <v>64</v>
      </c>
      <c r="CJ336" s="192" t="s">
        <v>64</v>
      </c>
      <c r="CK336" s="192" t="s">
        <v>64</v>
      </c>
      <c r="CL336" s="192" t="s">
        <v>64</v>
      </c>
      <c r="CM336" s="192" t="s">
        <v>64</v>
      </c>
      <c r="CN336" s="192" t="s">
        <v>64</v>
      </c>
      <c r="CO336" s="192" t="s">
        <v>65</v>
      </c>
      <c r="CP336" s="192" t="s">
        <v>65</v>
      </c>
      <c r="CQ336" s="192" t="s">
        <v>65</v>
      </c>
      <c r="CR336" s="192" t="s">
        <v>82</v>
      </c>
      <c r="CS336" s="192" t="s">
        <v>82</v>
      </c>
      <c r="CT336" s="192" t="s">
        <v>82</v>
      </c>
      <c r="CU336" s="192" t="s">
        <v>64</v>
      </c>
      <c r="CV336" s="192" t="s">
        <v>64</v>
      </c>
      <c r="CW336" s="192" t="s">
        <v>64</v>
      </c>
      <c r="CX336" s="192" t="s">
        <v>64</v>
      </c>
      <c r="CY336" s="192" t="s">
        <v>64</v>
      </c>
      <c r="CZ336" s="192" t="s">
        <v>65</v>
      </c>
      <c r="DA336" s="192" t="s">
        <v>65</v>
      </c>
      <c r="DB336" s="192" t="s">
        <v>64</v>
      </c>
      <c r="DC336" s="192" t="s">
        <v>64</v>
      </c>
      <c r="DD336" s="192" t="s">
        <v>65</v>
      </c>
      <c r="DE336" s="192" t="s">
        <v>65</v>
      </c>
      <c r="DF336" s="192" t="s">
        <v>65</v>
      </c>
      <c r="DG336" s="192" t="s">
        <v>65</v>
      </c>
      <c r="DH336" s="192" t="s">
        <v>65</v>
      </c>
      <c r="DI336" s="192" t="s">
        <v>64</v>
      </c>
      <c r="DJ336" s="192" t="s">
        <v>64</v>
      </c>
      <c r="DK336" s="192" t="s">
        <v>64</v>
      </c>
      <c r="DL336" s="192" t="s">
        <v>64</v>
      </c>
      <c r="DM336" s="192" t="s">
        <v>64</v>
      </c>
      <c r="DN336" s="192" t="s">
        <v>64</v>
      </c>
      <c r="DO336" s="192" t="s">
        <v>85</v>
      </c>
      <c r="DP336" s="192" t="s">
        <v>64</v>
      </c>
      <c r="DQ336" s="192" t="s">
        <v>65</v>
      </c>
      <c r="DR336" s="192" t="s">
        <v>82</v>
      </c>
      <c r="DS336" s="192" t="s">
        <v>65</v>
      </c>
      <c r="DT336" s="192" t="s">
        <v>82</v>
      </c>
      <c r="DU336" s="192" t="s">
        <v>82</v>
      </c>
      <c r="DV336" s="192" t="s">
        <v>82</v>
      </c>
      <c r="DW336" s="192" t="s">
        <v>82</v>
      </c>
      <c r="DX336" s="192" t="s">
        <v>82</v>
      </c>
      <c r="DY336" s="192" t="s">
        <v>82</v>
      </c>
      <c r="DZ336" s="192" t="s">
        <v>82</v>
      </c>
      <c r="EA336" s="192" t="s">
        <v>82</v>
      </c>
      <c r="EB336" s="192" t="s">
        <v>82</v>
      </c>
      <c r="EC336" s="192" t="s">
        <v>82</v>
      </c>
      <c r="ED336" s="192" t="s">
        <v>82</v>
      </c>
      <c r="EE336" s="192" t="s">
        <v>82</v>
      </c>
      <c r="EF336" s="192" t="s">
        <v>82</v>
      </c>
      <c r="EG336" s="192" t="s">
        <v>64</v>
      </c>
      <c r="EH336" s="192" t="s">
        <v>65</v>
      </c>
      <c r="EI336" s="192" t="s">
        <v>65</v>
      </c>
      <c r="EJ336" s="192" t="s">
        <v>65</v>
      </c>
      <c r="EK336" s="192" t="s">
        <v>65</v>
      </c>
      <c r="EL336" s="192" t="s">
        <v>64</v>
      </c>
      <c r="EM336" s="192" t="s">
        <v>64</v>
      </c>
      <c r="EN336" s="192" t="s">
        <v>64</v>
      </c>
      <c r="EO336" s="192" t="s">
        <v>82</v>
      </c>
      <c r="EP336" s="192" t="s">
        <v>64</v>
      </c>
      <c r="EQ336" s="192" t="s">
        <v>65</v>
      </c>
      <c r="ER336" s="192" t="s">
        <v>64</v>
      </c>
      <c r="ES336" s="192" t="s">
        <v>65</v>
      </c>
      <c r="ET336" s="192" t="s">
        <v>65</v>
      </c>
      <c r="EU336" s="192" t="s">
        <v>64</v>
      </c>
      <c r="EV336" s="192" t="s">
        <v>64</v>
      </c>
      <c r="EW336" s="192" t="s">
        <v>64</v>
      </c>
      <c r="EX336" s="192" t="s">
        <v>64</v>
      </c>
      <c r="EY336" s="192" t="s">
        <v>64</v>
      </c>
      <c r="EZ336" s="192" t="s">
        <v>64</v>
      </c>
      <c r="FA336" s="192" t="s">
        <v>64</v>
      </c>
      <c r="FB336" s="192" t="s">
        <v>65</v>
      </c>
      <c r="FC336" s="192" t="s">
        <v>64</v>
      </c>
      <c r="FD336" s="192" t="s">
        <v>82</v>
      </c>
      <c r="FE336" s="192" t="s">
        <v>82</v>
      </c>
      <c r="FF336" s="192" t="s">
        <v>82</v>
      </c>
      <c r="FG336" s="192" t="s">
        <v>82</v>
      </c>
      <c r="FH336" s="192" t="s">
        <v>82</v>
      </c>
      <c r="FI336" s="192" t="s">
        <v>82</v>
      </c>
      <c r="FJ336" s="192" t="s">
        <v>82</v>
      </c>
      <c r="FK336" s="192" t="s">
        <v>65</v>
      </c>
      <c r="FL336" s="192" t="s">
        <v>82</v>
      </c>
      <c r="FM336" s="192" t="s">
        <v>83</v>
      </c>
      <c r="FN336" s="192" t="s">
        <v>82</v>
      </c>
      <c r="FO336" s="192" t="s">
        <v>65</v>
      </c>
      <c r="FP336" s="192" t="s">
        <v>65</v>
      </c>
      <c r="FQ336" s="192" t="s">
        <v>82</v>
      </c>
      <c r="FR336" s="192" t="s">
        <v>65</v>
      </c>
      <c r="FS336" s="192" t="s">
        <v>65</v>
      </c>
      <c r="FT336" s="192" t="s">
        <v>65</v>
      </c>
      <c r="FU336" s="192" t="s">
        <v>65</v>
      </c>
      <c r="FV336" s="192" t="s">
        <v>82</v>
      </c>
      <c r="FW336" s="192" t="s">
        <v>64</v>
      </c>
      <c r="FX336" s="192" t="s">
        <v>65</v>
      </c>
      <c r="FY336" s="192" t="s">
        <v>64</v>
      </c>
      <c r="FZ336" s="192" t="s">
        <v>65</v>
      </c>
      <c r="GA336" s="192" t="s">
        <v>65</v>
      </c>
      <c r="GB336" s="192" t="s">
        <v>65</v>
      </c>
      <c r="GC336" s="192" t="s">
        <v>65</v>
      </c>
      <c r="GD336" s="192" t="s">
        <v>65</v>
      </c>
      <c r="GE336" s="192" t="s">
        <v>64</v>
      </c>
      <c r="GF336" s="192" t="s">
        <v>64</v>
      </c>
      <c r="GG336" s="192" t="s">
        <v>64</v>
      </c>
      <c r="GH336" s="192" t="s">
        <v>65</v>
      </c>
      <c r="GI336" s="192" t="s">
        <v>65</v>
      </c>
      <c r="GJ336" s="192" t="s">
        <v>65</v>
      </c>
      <c r="GK336" s="192" t="s">
        <v>64</v>
      </c>
      <c r="GL336" s="192" t="s">
        <v>64</v>
      </c>
      <c r="GM336" s="192" t="s">
        <v>64</v>
      </c>
      <c r="GN336" s="192" t="s">
        <v>82</v>
      </c>
      <c r="GO336" s="192" t="s">
        <v>65</v>
      </c>
      <c r="GP336" s="192" t="s">
        <v>65</v>
      </c>
      <c r="GQ336" s="192" t="s">
        <v>64</v>
      </c>
      <c r="GR336" s="192" t="s">
        <v>64</v>
      </c>
      <c r="GS336" s="192" t="s">
        <v>64</v>
      </c>
      <c r="GT336" s="192" t="s">
        <v>82</v>
      </c>
      <c r="GU336" s="192" t="s">
        <v>64</v>
      </c>
      <c r="GV336" s="192" t="s">
        <v>64</v>
      </c>
      <c r="GW336" s="192" t="s">
        <v>82</v>
      </c>
      <c r="GX336" s="192" t="s">
        <v>82</v>
      </c>
      <c r="GY336" s="192" t="s">
        <v>64</v>
      </c>
      <c r="GZ336" s="192" t="s">
        <v>64</v>
      </c>
      <c r="HA336" s="192" t="s">
        <v>64</v>
      </c>
      <c r="HB336" s="192" t="s">
        <v>82</v>
      </c>
      <c r="HC336" s="192" t="s">
        <v>82</v>
      </c>
      <c r="HD336" s="192" t="s">
        <v>64</v>
      </c>
      <c r="HE336" s="192" t="s">
        <v>64</v>
      </c>
      <c r="HF336" s="192" t="s">
        <v>64</v>
      </c>
      <c r="HG336" s="192" t="s">
        <v>65</v>
      </c>
      <c r="HH336" s="192" t="s">
        <v>65</v>
      </c>
      <c r="HI336" s="192" t="s">
        <v>82</v>
      </c>
      <c r="HJ336" s="192" t="s">
        <v>65</v>
      </c>
      <c r="HK336" s="192" t="s">
        <v>64</v>
      </c>
      <c r="HL336" s="192" t="s">
        <v>65</v>
      </c>
      <c r="HM336" s="192" t="s">
        <v>65</v>
      </c>
      <c r="HN336" s="192" t="s">
        <v>64</v>
      </c>
      <c r="HO336" s="192" t="s">
        <v>82</v>
      </c>
      <c r="HP336" s="192" t="s">
        <v>82</v>
      </c>
      <c r="HQ336" s="192" t="s">
        <v>82</v>
      </c>
      <c r="HR336" s="192" t="s">
        <v>82</v>
      </c>
      <c r="HS336" s="192" t="s">
        <v>64</v>
      </c>
      <c r="HT336" s="192" t="s">
        <v>64</v>
      </c>
      <c r="HU336" s="192" t="s">
        <v>64</v>
      </c>
      <c r="HV336" s="192" t="s">
        <v>64</v>
      </c>
      <c r="HW336" s="192" t="s">
        <v>64</v>
      </c>
      <c r="HX336" s="192" t="s">
        <v>64</v>
      </c>
      <c r="HY336" s="192" t="s">
        <v>64</v>
      </c>
      <c r="HZ336" s="192" t="s">
        <v>64</v>
      </c>
      <c r="IA336" s="192" t="s">
        <v>64</v>
      </c>
      <c r="IB336" s="192" t="s">
        <v>64</v>
      </c>
      <c r="IC336" s="192" t="s">
        <v>64</v>
      </c>
      <c r="ID336" s="192" t="s">
        <v>64</v>
      </c>
      <c r="IE336" s="192" t="s">
        <v>64</v>
      </c>
      <c r="IF336" s="192" t="s">
        <v>64</v>
      </c>
      <c r="IG336" s="192" t="s">
        <v>64</v>
      </c>
      <c r="IH336" s="192" t="s">
        <v>64</v>
      </c>
      <c r="II336" s="192" t="s">
        <v>65</v>
      </c>
      <c r="IJ336" s="192" t="s">
        <v>65</v>
      </c>
      <c r="IK336" s="192" t="s">
        <v>65</v>
      </c>
      <c r="IL336" s="192" t="s">
        <v>65</v>
      </c>
      <c r="IM336" s="192" t="s">
        <v>490</v>
      </c>
      <c r="IN336" s="192" t="s">
        <v>83</v>
      </c>
      <c r="IO336" s="192" t="s">
        <v>489</v>
      </c>
      <c r="IP336" s="192" t="s">
        <v>488</v>
      </c>
      <c r="IQ336" s="192" t="s">
        <v>82</v>
      </c>
      <c r="IR336" s="192" t="s">
        <v>82</v>
      </c>
    </row>
    <row r="337" spans="1:252">
      <c r="A337" s="209" t="str">
        <f t="shared" si="5"/>
        <v>Report</v>
      </c>
      <c r="B337" s="192">
        <v>101091</v>
      </c>
      <c r="C337" s="192">
        <v>2126397</v>
      </c>
      <c r="D337" s="192" t="s">
        <v>1578</v>
      </c>
      <c r="E337" s="192" t="s">
        <v>794</v>
      </c>
      <c r="F337" s="192" t="s">
        <v>534</v>
      </c>
      <c r="G337" s="192" t="s">
        <v>534</v>
      </c>
      <c r="H337" s="192" t="s">
        <v>1099</v>
      </c>
      <c r="I337" s="192" t="s">
        <v>1579</v>
      </c>
      <c r="J337" s="192" t="s">
        <v>781</v>
      </c>
      <c r="K337" s="192" t="s">
        <v>781</v>
      </c>
      <c r="L337" s="192" t="s">
        <v>782</v>
      </c>
      <c r="M337" s="192" t="s">
        <v>783</v>
      </c>
      <c r="N337" s="210" t="s">
        <v>784</v>
      </c>
      <c r="O337" s="211">
        <v>10038151</v>
      </c>
      <c r="P337" s="196">
        <v>43172</v>
      </c>
      <c r="Q337" s="196">
        <v>43174</v>
      </c>
      <c r="R337" s="196">
        <v>43206</v>
      </c>
      <c r="S337" s="192" t="s">
        <v>785</v>
      </c>
      <c r="T337" s="192" t="s">
        <v>786</v>
      </c>
      <c r="U337" s="192">
        <v>2</v>
      </c>
      <c r="V337" s="192">
        <v>2</v>
      </c>
      <c r="W337" s="192">
        <v>2</v>
      </c>
      <c r="X337" s="192">
        <v>1</v>
      </c>
      <c r="Y337" s="192">
        <v>2</v>
      </c>
      <c r="Z337" s="192">
        <v>2</v>
      </c>
      <c r="AA337" s="192" t="s">
        <v>783</v>
      </c>
      <c r="AB337" s="192" t="s">
        <v>489</v>
      </c>
      <c r="AC337" s="192" t="s">
        <v>487</v>
      </c>
      <c r="AD337" s="192" t="s">
        <v>783</v>
      </c>
      <c r="AE337" s="192" t="s">
        <v>783</v>
      </c>
      <c r="AF337" s="192" t="s">
        <v>783</v>
      </c>
      <c r="AG337" s="192" t="s">
        <v>783</v>
      </c>
      <c r="AH337" s="192" t="s">
        <v>783</v>
      </c>
      <c r="AI337" s="192" t="s">
        <v>783</v>
      </c>
      <c r="AJ337" s="192" t="s">
        <v>783</v>
      </c>
      <c r="AK337" s="192" t="s">
        <v>787</v>
      </c>
      <c r="AL337" s="192" t="s">
        <v>64</v>
      </c>
      <c r="AM337" s="192" t="s">
        <v>64</v>
      </c>
      <c r="AN337" s="192" t="s">
        <v>64</v>
      </c>
      <c r="AO337" s="192" t="s">
        <v>64</v>
      </c>
      <c r="AP337" s="192" t="s">
        <v>64</v>
      </c>
      <c r="AQ337" s="192" t="s">
        <v>64</v>
      </c>
      <c r="AR337" s="192" t="s">
        <v>64</v>
      </c>
      <c r="AS337" s="192" t="s">
        <v>64</v>
      </c>
      <c r="AT337" s="192" t="s">
        <v>64</v>
      </c>
      <c r="AU337" s="192" t="s">
        <v>64</v>
      </c>
      <c r="AV337" s="192" t="s">
        <v>64</v>
      </c>
      <c r="AW337" s="192" t="s">
        <v>64</v>
      </c>
      <c r="AX337" s="192" t="s">
        <v>64</v>
      </c>
      <c r="AY337" s="192" t="s">
        <v>64</v>
      </c>
      <c r="AZ337" s="192" t="s">
        <v>64</v>
      </c>
      <c r="BA337" s="192" t="s">
        <v>64</v>
      </c>
      <c r="BB337" s="192" t="s">
        <v>82</v>
      </c>
      <c r="BC337" s="192" t="s">
        <v>64</v>
      </c>
      <c r="BD337" s="192" t="s">
        <v>64</v>
      </c>
      <c r="BE337" s="192" t="s">
        <v>64</v>
      </c>
      <c r="BF337" s="192" t="s">
        <v>82</v>
      </c>
      <c r="BG337" s="192" t="s">
        <v>82</v>
      </c>
      <c r="BH337" s="192" t="s">
        <v>82</v>
      </c>
      <c r="BI337" s="192" t="s">
        <v>82</v>
      </c>
      <c r="BJ337" s="192" t="s">
        <v>64</v>
      </c>
      <c r="BK337" s="192" t="s">
        <v>82</v>
      </c>
      <c r="BL337" s="192" t="s">
        <v>64</v>
      </c>
      <c r="BM337" s="192" t="s">
        <v>64</v>
      </c>
      <c r="BN337" s="192" t="s">
        <v>64</v>
      </c>
      <c r="BO337" s="192" t="s">
        <v>64</v>
      </c>
      <c r="BP337" s="192" t="s">
        <v>64</v>
      </c>
      <c r="BQ337" s="192" t="s">
        <v>64</v>
      </c>
      <c r="BR337" s="192" t="s">
        <v>64</v>
      </c>
      <c r="BS337" s="192" t="s">
        <v>64</v>
      </c>
      <c r="BT337" s="192" t="s">
        <v>64</v>
      </c>
      <c r="BU337" s="192" t="s">
        <v>64</v>
      </c>
      <c r="BV337" s="192" t="s">
        <v>64</v>
      </c>
      <c r="BW337" s="192" t="s">
        <v>64</v>
      </c>
      <c r="BX337" s="192" t="s">
        <v>64</v>
      </c>
      <c r="BY337" s="192" t="s">
        <v>64</v>
      </c>
      <c r="BZ337" s="192" t="s">
        <v>64</v>
      </c>
      <c r="CA337" s="192" t="s">
        <v>64</v>
      </c>
      <c r="CB337" s="192" t="s">
        <v>64</v>
      </c>
      <c r="CC337" s="192" t="s">
        <v>64</v>
      </c>
      <c r="CD337" s="192" t="s">
        <v>64</v>
      </c>
      <c r="CE337" s="192" t="s">
        <v>64</v>
      </c>
      <c r="CF337" s="192" t="s">
        <v>64</v>
      </c>
      <c r="CG337" s="192" t="s">
        <v>64</v>
      </c>
      <c r="CH337" s="192" t="s">
        <v>64</v>
      </c>
      <c r="CI337" s="192" t="s">
        <v>64</v>
      </c>
      <c r="CJ337" s="192" t="s">
        <v>64</v>
      </c>
      <c r="CK337" s="192" t="s">
        <v>64</v>
      </c>
      <c r="CL337" s="192" t="s">
        <v>64</v>
      </c>
      <c r="CM337" s="192" t="s">
        <v>64</v>
      </c>
      <c r="CN337" s="192" t="s">
        <v>64</v>
      </c>
      <c r="CO337" s="192" t="s">
        <v>64</v>
      </c>
      <c r="CP337" s="192" t="s">
        <v>64</v>
      </c>
      <c r="CQ337" s="192" t="s">
        <v>64</v>
      </c>
      <c r="CR337" s="192" t="s">
        <v>64</v>
      </c>
      <c r="CS337" s="192" t="s">
        <v>82</v>
      </c>
      <c r="CT337" s="192" t="s">
        <v>82</v>
      </c>
      <c r="CU337" s="192" t="s">
        <v>64</v>
      </c>
      <c r="CV337" s="192" t="s">
        <v>64</v>
      </c>
      <c r="CW337" s="192" t="s">
        <v>64</v>
      </c>
      <c r="CX337" s="192" t="s">
        <v>64</v>
      </c>
      <c r="CY337" s="192" t="s">
        <v>64</v>
      </c>
      <c r="CZ337" s="192" t="s">
        <v>64</v>
      </c>
      <c r="DA337" s="192" t="s">
        <v>64</v>
      </c>
      <c r="DB337" s="192" t="s">
        <v>64</v>
      </c>
      <c r="DC337" s="192" t="s">
        <v>64</v>
      </c>
      <c r="DD337" s="192" t="s">
        <v>64</v>
      </c>
      <c r="DE337" s="192" t="s">
        <v>64</v>
      </c>
      <c r="DF337" s="192" t="s">
        <v>64</v>
      </c>
      <c r="DG337" s="192" t="s">
        <v>64</v>
      </c>
      <c r="DH337" s="192" t="s">
        <v>64</v>
      </c>
      <c r="DI337" s="192" t="s">
        <v>64</v>
      </c>
      <c r="DJ337" s="192" t="s">
        <v>64</v>
      </c>
      <c r="DK337" s="192" t="s">
        <v>64</v>
      </c>
      <c r="DL337" s="192" t="s">
        <v>64</v>
      </c>
      <c r="DM337" s="192" t="s">
        <v>64</v>
      </c>
      <c r="DN337" s="192" t="s">
        <v>64</v>
      </c>
      <c r="DO337" s="192" t="s">
        <v>64</v>
      </c>
      <c r="DP337" s="192" t="s">
        <v>64</v>
      </c>
      <c r="DQ337" s="192" t="s">
        <v>64</v>
      </c>
      <c r="DR337" s="192" t="s">
        <v>82</v>
      </c>
      <c r="DS337" s="192" t="s">
        <v>82</v>
      </c>
      <c r="DT337" s="192" t="s">
        <v>64</v>
      </c>
      <c r="DU337" s="192" t="s">
        <v>64</v>
      </c>
      <c r="DV337" s="192" t="s">
        <v>64</v>
      </c>
      <c r="DW337" s="192" t="s">
        <v>64</v>
      </c>
      <c r="DX337" s="192" t="s">
        <v>64</v>
      </c>
      <c r="DY337" s="192" t="s">
        <v>64</v>
      </c>
      <c r="DZ337" s="192" t="s">
        <v>64</v>
      </c>
      <c r="EA337" s="192" t="s">
        <v>64</v>
      </c>
      <c r="EB337" s="192" t="s">
        <v>64</v>
      </c>
      <c r="EC337" s="192" t="s">
        <v>64</v>
      </c>
      <c r="ED337" s="192" t="s">
        <v>64</v>
      </c>
      <c r="EE337" s="192" t="s">
        <v>64</v>
      </c>
      <c r="EF337" s="192" t="s">
        <v>82</v>
      </c>
      <c r="EG337" s="192" t="s">
        <v>82</v>
      </c>
      <c r="EH337" s="192" t="s">
        <v>82</v>
      </c>
      <c r="EI337" s="192" t="s">
        <v>82</v>
      </c>
      <c r="EJ337" s="192" t="s">
        <v>82</v>
      </c>
      <c r="EK337" s="192" t="s">
        <v>82</v>
      </c>
      <c r="EL337" s="192" t="s">
        <v>82</v>
      </c>
      <c r="EM337" s="192" t="s">
        <v>82</v>
      </c>
      <c r="EN337" s="192" t="s">
        <v>82</v>
      </c>
      <c r="EO337" s="192" t="s">
        <v>82</v>
      </c>
      <c r="EP337" s="192" t="s">
        <v>82</v>
      </c>
      <c r="EQ337" s="192" t="s">
        <v>64</v>
      </c>
      <c r="ER337" s="192" t="s">
        <v>64</v>
      </c>
      <c r="ES337" s="192" t="s">
        <v>64</v>
      </c>
      <c r="ET337" s="192" t="s">
        <v>64</v>
      </c>
      <c r="EU337" s="192" t="s">
        <v>64</v>
      </c>
      <c r="EV337" s="192" t="s">
        <v>64</v>
      </c>
      <c r="EW337" s="192" t="s">
        <v>64</v>
      </c>
      <c r="EX337" s="192" t="s">
        <v>64</v>
      </c>
      <c r="EY337" s="192" t="s">
        <v>64</v>
      </c>
      <c r="EZ337" s="192" t="s">
        <v>64</v>
      </c>
      <c r="FA337" s="192" t="s">
        <v>64</v>
      </c>
      <c r="FB337" s="192" t="s">
        <v>64</v>
      </c>
      <c r="FC337" s="192" t="s">
        <v>64</v>
      </c>
      <c r="FD337" s="192" t="s">
        <v>64</v>
      </c>
      <c r="FE337" s="192" t="s">
        <v>64</v>
      </c>
      <c r="FF337" s="192" t="s">
        <v>64</v>
      </c>
      <c r="FG337" s="192" t="s">
        <v>64</v>
      </c>
      <c r="FH337" s="192" t="s">
        <v>64</v>
      </c>
      <c r="FI337" s="192" t="s">
        <v>64</v>
      </c>
      <c r="FJ337" s="192" t="s">
        <v>64</v>
      </c>
      <c r="FK337" s="192" t="s">
        <v>64</v>
      </c>
      <c r="FL337" s="192" t="s">
        <v>64</v>
      </c>
      <c r="FM337" s="192" t="s">
        <v>64</v>
      </c>
      <c r="FN337" s="192" t="s">
        <v>64</v>
      </c>
      <c r="FO337" s="192" t="s">
        <v>64</v>
      </c>
      <c r="FP337" s="192" t="s">
        <v>64</v>
      </c>
      <c r="FQ337" s="192" t="s">
        <v>64</v>
      </c>
      <c r="FR337" s="192" t="s">
        <v>82</v>
      </c>
      <c r="FS337" s="192" t="s">
        <v>64</v>
      </c>
      <c r="FT337" s="192" t="s">
        <v>64</v>
      </c>
      <c r="FU337" s="192" t="s">
        <v>64</v>
      </c>
      <c r="FV337" s="192" t="s">
        <v>64</v>
      </c>
      <c r="FW337" s="192" t="s">
        <v>64</v>
      </c>
      <c r="FX337" s="192" t="s">
        <v>82</v>
      </c>
      <c r="FY337" s="192" t="s">
        <v>64</v>
      </c>
      <c r="FZ337" s="192" t="s">
        <v>64</v>
      </c>
      <c r="GA337" s="192" t="s">
        <v>64</v>
      </c>
      <c r="GB337" s="192" t="s">
        <v>64</v>
      </c>
      <c r="GC337" s="192" t="s">
        <v>64</v>
      </c>
      <c r="GD337" s="192" t="s">
        <v>64</v>
      </c>
      <c r="GE337" s="192" t="s">
        <v>64</v>
      </c>
      <c r="GF337" s="192" t="s">
        <v>64</v>
      </c>
      <c r="GG337" s="192" t="s">
        <v>64</v>
      </c>
      <c r="GH337" s="192" t="s">
        <v>64</v>
      </c>
      <c r="GI337" s="192" t="s">
        <v>64</v>
      </c>
      <c r="GJ337" s="192" t="s">
        <v>64</v>
      </c>
      <c r="GK337" s="192" t="s">
        <v>64</v>
      </c>
      <c r="GL337" s="192" t="s">
        <v>64</v>
      </c>
      <c r="GM337" s="192" t="s">
        <v>64</v>
      </c>
      <c r="GN337" s="192" t="s">
        <v>82</v>
      </c>
      <c r="GO337" s="192" t="s">
        <v>64</v>
      </c>
      <c r="GP337" s="192" t="s">
        <v>64</v>
      </c>
      <c r="GQ337" s="192" t="s">
        <v>64</v>
      </c>
      <c r="GR337" s="192" t="s">
        <v>64</v>
      </c>
      <c r="GS337" s="192" t="s">
        <v>64</v>
      </c>
      <c r="GT337" s="192" t="s">
        <v>82</v>
      </c>
      <c r="GU337" s="192" t="s">
        <v>64</v>
      </c>
      <c r="GV337" s="192" t="s">
        <v>64</v>
      </c>
      <c r="GW337" s="192" t="s">
        <v>82</v>
      </c>
      <c r="GX337" s="192" t="s">
        <v>82</v>
      </c>
      <c r="GY337" s="192" t="s">
        <v>64</v>
      </c>
      <c r="GZ337" s="192" t="s">
        <v>64</v>
      </c>
      <c r="HA337" s="192" t="s">
        <v>64</v>
      </c>
      <c r="HB337" s="192" t="s">
        <v>64</v>
      </c>
      <c r="HC337" s="192" t="s">
        <v>64</v>
      </c>
      <c r="HD337" s="192" t="s">
        <v>64</v>
      </c>
      <c r="HE337" s="192" t="s">
        <v>64</v>
      </c>
      <c r="HF337" s="192" t="s">
        <v>64</v>
      </c>
      <c r="HG337" s="192" t="s">
        <v>64</v>
      </c>
      <c r="HH337" s="192" t="s">
        <v>64</v>
      </c>
      <c r="HI337" s="192" t="s">
        <v>64</v>
      </c>
      <c r="HJ337" s="192" t="s">
        <v>64</v>
      </c>
      <c r="HK337" s="192" t="s">
        <v>64</v>
      </c>
      <c r="HL337" s="192" t="s">
        <v>64</v>
      </c>
      <c r="HM337" s="192" t="s">
        <v>64</v>
      </c>
      <c r="HN337" s="192" t="s">
        <v>64</v>
      </c>
      <c r="HO337" s="192" t="s">
        <v>82</v>
      </c>
      <c r="HP337" s="192" t="s">
        <v>82</v>
      </c>
      <c r="HQ337" s="192" t="s">
        <v>82</v>
      </c>
      <c r="HR337" s="192" t="s">
        <v>82</v>
      </c>
      <c r="HS337" s="192" t="s">
        <v>64</v>
      </c>
      <c r="HT337" s="192" t="s">
        <v>64</v>
      </c>
      <c r="HU337" s="192" t="s">
        <v>64</v>
      </c>
      <c r="HV337" s="192" t="s">
        <v>64</v>
      </c>
      <c r="HW337" s="192" t="s">
        <v>64</v>
      </c>
      <c r="HX337" s="192" t="s">
        <v>64</v>
      </c>
      <c r="HY337" s="192" t="s">
        <v>64</v>
      </c>
      <c r="HZ337" s="192" t="s">
        <v>64</v>
      </c>
      <c r="IA337" s="192" t="s">
        <v>64</v>
      </c>
      <c r="IB337" s="192" t="s">
        <v>64</v>
      </c>
      <c r="IC337" s="192" t="s">
        <v>64</v>
      </c>
      <c r="ID337" s="192" t="s">
        <v>64</v>
      </c>
      <c r="IE337" s="192" t="s">
        <v>64</v>
      </c>
      <c r="IF337" s="192" t="s">
        <v>64</v>
      </c>
      <c r="IG337" s="192" t="s">
        <v>64</v>
      </c>
      <c r="IH337" s="192" t="s">
        <v>64</v>
      </c>
      <c r="II337" s="192" t="s">
        <v>64</v>
      </c>
      <c r="IJ337" s="192" t="s">
        <v>64</v>
      </c>
      <c r="IK337" s="192" t="s">
        <v>64</v>
      </c>
      <c r="IL337" s="192" t="s">
        <v>64</v>
      </c>
      <c r="IM337" s="192" t="s">
        <v>783</v>
      </c>
      <c r="IN337" s="192" t="s">
        <v>83</v>
      </c>
      <c r="IO337" s="192" t="s">
        <v>489</v>
      </c>
      <c r="IP337" s="192" t="s">
        <v>487</v>
      </c>
      <c r="IQ337" s="192" t="s">
        <v>64</v>
      </c>
      <c r="IR337" s="192" t="s">
        <v>64</v>
      </c>
    </row>
    <row r="338" spans="1:252">
      <c r="A338" s="209" t="str">
        <f t="shared" si="5"/>
        <v>Report</v>
      </c>
      <c r="B338" s="192">
        <v>135526</v>
      </c>
      <c r="C338" s="192">
        <v>3566031</v>
      </c>
      <c r="D338" s="192" t="s">
        <v>1580</v>
      </c>
      <c r="E338" s="192" t="s">
        <v>794</v>
      </c>
      <c r="F338" s="192" t="s">
        <v>528</v>
      </c>
      <c r="G338" s="192" t="s">
        <v>528</v>
      </c>
      <c r="H338" s="192" t="s">
        <v>1305</v>
      </c>
      <c r="I338" s="192" t="s">
        <v>1581</v>
      </c>
      <c r="J338" s="192" t="s">
        <v>781</v>
      </c>
      <c r="K338" s="192" t="s">
        <v>781</v>
      </c>
      <c r="L338" s="192" t="s">
        <v>782</v>
      </c>
      <c r="M338" s="192" t="s">
        <v>783</v>
      </c>
      <c r="N338" s="210" t="s">
        <v>784</v>
      </c>
      <c r="O338" s="211">
        <v>10040275</v>
      </c>
      <c r="P338" s="196">
        <v>43039</v>
      </c>
      <c r="Q338" s="196">
        <v>43041</v>
      </c>
      <c r="R338" s="196">
        <v>43066</v>
      </c>
      <c r="S338" s="192" t="s">
        <v>785</v>
      </c>
      <c r="T338" s="192" t="s">
        <v>786</v>
      </c>
      <c r="U338" s="192">
        <v>3</v>
      </c>
      <c r="V338" s="192">
        <v>3</v>
      </c>
      <c r="W338" s="192">
        <v>3</v>
      </c>
      <c r="X338" s="192">
        <v>2</v>
      </c>
      <c r="Y338" s="192">
        <v>3</v>
      </c>
      <c r="Z338" s="192" t="s">
        <v>783</v>
      </c>
      <c r="AA338" s="192">
        <v>2</v>
      </c>
      <c r="AB338" s="192" t="s">
        <v>489</v>
      </c>
      <c r="AC338" s="192" t="s">
        <v>487</v>
      </c>
      <c r="AD338" s="192" t="s">
        <v>783</v>
      </c>
      <c r="AE338" s="192" t="s">
        <v>783</v>
      </c>
      <c r="AF338" s="192" t="s">
        <v>783</v>
      </c>
      <c r="AG338" s="192" t="s">
        <v>783</v>
      </c>
      <c r="AH338" s="192" t="s">
        <v>783</v>
      </c>
      <c r="AI338" s="192" t="s">
        <v>783</v>
      </c>
      <c r="AJ338" s="192" t="s">
        <v>783</v>
      </c>
      <c r="AK338" s="192" t="s">
        <v>787</v>
      </c>
      <c r="AL338" s="192" t="s">
        <v>64</v>
      </c>
      <c r="AM338" s="192" t="s">
        <v>64</v>
      </c>
      <c r="AN338" s="192" t="s">
        <v>64</v>
      </c>
      <c r="AO338" s="192" t="s">
        <v>64</v>
      </c>
      <c r="AP338" s="192" t="s">
        <v>64</v>
      </c>
      <c r="AQ338" s="192" t="s">
        <v>64</v>
      </c>
      <c r="AR338" s="192" t="s">
        <v>64</v>
      </c>
      <c r="AS338" s="192" t="s">
        <v>64</v>
      </c>
      <c r="AT338" s="192" t="s">
        <v>64</v>
      </c>
      <c r="AU338" s="192" t="s">
        <v>64</v>
      </c>
      <c r="AV338" s="192" t="s">
        <v>64</v>
      </c>
      <c r="AW338" s="192" t="s">
        <v>64</v>
      </c>
      <c r="AX338" s="192" t="s">
        <v>64</v>
      </c>
      <c r="AY338" s="192" t="s">
        <v>64</v>
      </c>
      <c r="AZ338" s="192" t="s">
        <v>64</v>
      </c>
      <c r="BA338" s="192" t="s">
        <v>64</v>
      </c>
      <c r="BB338" s="192" t="s">
        <v>82</v>
      </c>
      <c r="BC338" s="192" t="s">
        <v>64</v>
      </c>
      <c r="BD338" s="192" t="s">
        <v>64</v>
      </c>
      <c r="BE338" s="192" t="s">
        <v>64</v>
      </c>
      <c r="BF338" s="192" t="s">
        <v>64</v>
      </c>
      <c r="BG338" s="192" t="s">
        <v>64</v>
      </c>
      <c r="BH338" s="192" t="s">
        <v>64</v>
      </c>
      <c r="BI338" s="192" t="s">
        <v>64</v>
      </c>
      <c r="BJ338" s="192" t="s">
        <v>82</v>
      </c>
      <c r="BK338" s="192" t="s">
        <v>64</v>
      </c>
      <c r="BL338" s="192" t="s">
        <v>64</v>
      </c>
      <c r="BM338" s="192" t="s">
        <v>64</v>
      </c>
      <c r="BN338" s="192" t="s">
        <v>64</v>
      </c>
      <c r="BO338" s="192" t="s">
        <v>64</v>
      </c>
      <c r="BP338" s="192" t="s">
        <v>64</v>
      </c>
      <c r="BQ338" s="192" t="s">
        <v>64</v>
      </c>
      <c r="BR338" s="192" t="s">
        <v>64</v>
      </c>
      <c r="BS338" s="192" t="s">
        <v>64</v>
      </c>
      <c r="BT338" s="192" t="s">
        <v>64</v>
      </c>
      <c r="BU338" s="192" t="s">
        <v>64</v>
      </c>
      <c r="BV338" s="192" t="s">
        <v>64</v>
      </c>
      <c r="BW338" s="192" t="s">
        <v>64</v>
      </c>
      <c r="BX338" s="192" t="s">
        <v>64</v>
      </c>
      <c r="BY338" s="192" t="s">
        <v>64</v>
      </c>
      <c r="BZ338" s="192" t="s">
        <v>64</v>
      </c>
      <c r="CA338" s="192" t="s">
        <v>64</v>
      </c>
      <c r="CB338" s="192" t="s">
        <v>64</v>
      </c>
      <c r="CC338" s="192" t="s">
        <v>64</v>
      </c>
      <c r="CD338" s="192" t="s">
        <v>64</v>
      </c>
      <c r="CE338" s="192" t="s">
        <v>64</v>
      </c>
      <c r="CF338" s="192" t="s">
        <v>64</v>
      </c>
      <c r="CG338" s="192" t="s">
        <v>64</v>
      </c>
      <c r="CH338" s="192" t="s">
        <v>64</v>
      </c>
      <c r="CI338" s="192" t="s">
        <v>64</v>
      </c>
      <c r="CJ338" s="192" t="s">
        <v>64</v>
      </c>
      <c r="CK338" s="192" t="s">
        <v>64</v>
      </c>
      <c r="CL338" s="192" t="s">
        <v>64</v>
      </c>
      <c r="CM338" s="192" t="s">
        <v>64</v>
      </c>
      <c r="CN338" s="192" t="s">
        <v>64</v>
      </c>
      <c r="CO338" s="192" t="s">
        <v>64</v>
      </c>
      <c r="CP338" s="192" t="s">
        <v>64</v>
      </c>
      <c r="CQ338" s="192" t="s">
        <v>64</v>
      </c>
      <c r="CR338" s="192" t="s">
        <v>82</v>
      </c>
      <c r="CS338" s="192" t="s">
        <v>82</v>
      </c>
      <c r="CT338" s="192" t="s">
        <v>82</v>
      </c>
      <c r="CU338" s="192" t="s">
        <v>64</v>
      </c>
      <c r="CV338" s="192" t="s">
        <v>64</v>
      </c>
      <c r="CW338" s="192" t="s">
        <v>64</v>
      </c>
      <c r="CX338" s="192" t="s">
        <v>64</v>
      </c>
      <c r="CY338" s="192" t="s">
        <v>64</v>
      </c>
      <c r="CZ338" s="192" t="s">
        <v>64</v>
      </c>
      <c r="DA338" s="192" t="s">
        <v>64</v>
      </c>
      <c r="DB338" s="192" t="s">
        <v>64</v>
      </c>
      <c r="DC338" s="192" t="s">
        <v>64</v>
      </c>
      <c r="DD338" s="192" t="s">
        <v>64</v>
      </c>
      <c r="DE338" s="192" t="s">
        <v>64</v>
      </c>
      <c r="DF338" s="192" t="s">
        <v>64</v>
      </c>
      <c r="DG338" s="192" t="s">
        <v>64</v>
      </c>
      <c r="DH338" s="192" t="s">
        <v>64</v>
      </c>
      <c r="DI338" s="192" t="s">
        <v>64</v>
      </c>
      <c r="DJ338" s="192" t="s">
        <v>64</v>
      </c>
      <c r="DK338" s="192" t="s">
        <v>64</v>
      </c>
      <c r="DL338" s="192" t="s">
        <v>64</v>
      </c>
      <c r="DM338" s="192" t="s">
        <v>64</v>
      </c>
      <c r="DN338" s="192" t="s">
        <v>64</v>
      </c>
      <c r="DO338" s="192" t="s">
        <v>64</v>
      </c>
      <c r="DP338" s="192" t="s">
        <v>64</v>
      </c>
      <c r="DQ338" s="192" t="s">
        <v>64</v>
      </c>
      <c r="DR338" s="192" t="s">
        <v>82</v>
      </c>
      <c r="DS338" s="192" t="s">
        <v>64</v>
      </c>
      <c r="DT338" s="192" t="s">
        <v>64</v>
      </c>
      <c r="DU338" s="192" t="s">
        <v>64</v>
      </c>
      <c r="DV338" s="192" t="s">
        <v>64</v>
      </c>
      <c r="DW338" s="192" t="s">
        <v>64</v>
      </c>
      <c r="DX338" s="192" t="s">
        <v>64</v>
      </c>
      <c r="DY338" s="192" t="s">
        <v>64</v>
      </c>
      <c r="DZ338" s="192" t="s">
        <v>64</v>
      </c>
      <c r="EA338" s="192" t="s">
        <v>64</v>
      </c>
      <c r="EB338" s="192" t="s">
        <v>64</v>
      </c>
      <c r="EC338" s="192" t="s">
        <v>64</v>
      </c>
      <c r="ED338" s="192" t="s">
        <v>64</v>
      </c>
      <c r="EE338" s="192" t="s">
        <v>64</v>
      </c>
      <c r="EF338" s="192" t="s">
        <v>82</v>
      </c>
      <c r="EG338" s="192" t="s">
        <v>64</v>
      </c>
      <c r="EH338" s="192" t="s">
        <v>82</v>
      </c>
      <c r="EI338" s="192" t="s">
        <v>82</v>
      </c>
      <c r="EJ338" s="192" t="s">
        <v>82</v>
      </c>
      <c r="EK338" s="192" t="s">
        <v>82</v>
      </c>
      <c r="EL338" s="192" t="s">
        <v>82</v>
      </c>
      <c r="EM338" s="192" t="s">
        <v>82</v>
      </c>
      <c r="EN338" s="192" t="s">
        <v>82</v>
      </c>
      <c r="EO338" s="192" t="s">
        <v>82</v>
      </c>
      <c r="EP338" s="192" t="s">
        <v>82</v>
      </c>
      <c r="EQ338" s="192" t="s">
        <v>64</v>
      </c>
      <c r="ER338" s="192" t="s">
        <v>64</v>
      </c>
      <c r="ES338" s="192" t="s">
        <v>64</v>
      </c>
      <c r="ET338" s="192" t="s">
        <v>64</v>
      </c>
      <c r="EU338" s="192" t="s">
        <v>64</v>
      </c>
      <c r="EV338" s="192" t="s">
        <v>64</v>
      </c>
      <c r="EW338" s="192" t="s">
        <v>64</v>
      </c>
      <c r="EX338" s="192" t="s">
        <v>64</v>
      </c>
      <c r="EY338" s="192" t="s">
        <v>64</v>
      </c>
      <c r="EZ338" s="192" t="s">
        <v>64</v>
      </c>
      <c r="FA338" s="192" t="s">
        <v>64</v>
      </c>
      <c r="FB338" s="192" t="s">
        <v>64</v>
      </c>
      <c r="FC338" s="192" t="s">
        <v>64</v>
      </c>
      <c r="FD338" s="192" t="s">
        <v>64</v>
      </c>
      <c r="FE338" s="192" t="s">
        <v>64</v>
      </c>
      <c r="FF338" s="192" t="s">
        <v>64</v>
      </c>
      <c r="FG338" s="192" t="s">
        <v>64</v>
      </c>
      <c r="FH338" s="192" t="s">
        <v>64</v>
      </c>
      <c r="FI338" s="192" t="s">
        <v>64</v>
      </c>
      <c r="FJ338" s="192" t="s">
        <v>64</v>
      </c>
      <c r="FK338" s="192" t="s">
        <v>64</v>
      </c>
      <c r="FL338" s="192" t="s">
        <v>64</v>
      </c>
      <c r="FM338" s="192" t="s">
        <v>64</v>
      </c>
      <c r="FN338" s="192" t="s">
        <v>64</v>
      </c>
      <c r="FO338" s="192" t="s">
        <v>64</v>
      </c>
      <c r="FP338" s="192" t="s">
        <v>64</v>
      </c>
      <c r="FQ338" s="192" t="s">
        <v>64</v>
      </c>
      <c r="FR338" s="192" t="s">
        <v>64</v>
      </c>
      <c r="FS338" s="192" t="s">
        <v>64</v>
      </c>
      <c r="FT338" s="192" t="s">
        <v>64</v>
      </c>
      <c r="FU338" s="192" t="s">
        <v>64</v>
      </c>
      <c r="FV338" s="192" t="s">
        <v>82</v>
      </c>
      <c r="FW338" s="192" t="s">
        <v>64</v>
      </c>
      <c r="FX338" s="192" t="s">
        <v>64</v>
      </c>
      <c r="FY338" s="192" t="s">
        <v>64</v>
      </c>
      <c r="FZ338" s="192" t="s">
        <v>64</v>
      </c>
      <c r="GA338" s="192" t="s">
        <v>64</v>
      </c>
      <c r="GB338" s="192" t="s">
        <v>64</v>
      </c>
      <c r="GC338" s="192" t="s">
        <v>64</v>
      </c>
      <c r="GD338" s="192" t="s">
        <v>64</v>
      </c>
      <c r="GE338" s="192" t="s">
        <v>64</v>
      </c>
      <c r="GF338" s="192" t="s">
        <v>64</v>
      </c>
      <c r="GG338" s="192" t="s">
        <v>64</v>
      </c>
      <c r="GH338" s="192" t="s">
        <v>64</v>
      </c>
      <c r="GI338" s="192" t="s">
        <v>64</v>
      </c>
      <c r="GJ338" s="192" t="s">
        <v>64</v>
      </c>
      <c r="GK338" s="192" t="s">
        <v>64</v>
      </c>
      <c r="GL338" s="192" t="s">
        <v>64</v>
      </c>
      <c r="GM338" s="192" t="s">
        <v>64</v>
      </c>
      <c r="GN338" s="192" t="s">
        <v>82</v>
      </c>
      <c r="GO338" s="192" t="s">
        <v>64</v>
      </c>
      <c r="GP338" s="192" t="s">
        <v>64</v>
      </c>
      <c r="GQ338" s="192" t="s">
        <v>64</v>
      </c>
      <c r="GR338" s="192" t="s">
        <v>64</v>
      </c>
      <c r="GS338" s="192" t="s">
        <v>64</v>
      </c>
      <c r="GT338" s="192" t="s">
        <v>82</v>
      </c>
      <c r="GU338" s="192" t="s">
        <v>64</v>
      </c>
      <c r="GV338" s="192" t="s">
        <v>64</v>
      </c>
      <c r="GW338" s="192" t="s">
        <v>64</v>
      </c>
      <c r="GX338" s="192" t="s">
        <v>64</v>
      </c>
      <c r="GY338" s="192" t="s">
        <v>64</v>
      </c>
      <c r="GZ338" s="192" t="s">
        <v>64</v>
      </c>
      <c r="HA338" s="192" t="s">
        <v>64</v>
      </c>
      <c r="HB338" s="192" t="s">
        <v>64</v>
      </c>
      <c r="HC338" s="192" t="s">
        <v>64</v>
      </c>
      <c r="HD338" s="192" t="s">
        <v>82</v>
      </c>
      <c r="HE338" s="192" t="s">
        <v>64</v>
      </c>
      <c r="HF338" s="192" t="s">
        <v>64</v>
      </c>
      <c r="HG338" s="192" t="s">
        <v>64</v>
      </c>
      <c r="HH338" s="192" t="s">
        <v>64</v>
      </c>
      <c r="HI338" s="192" t="s">
        <v>64</v>
      </c>
      <c r="HJ338" s="192" t="s">
        <v>64</v>
      </c>
      <c r="HK338" s="192" t="s">
        <v>64</v>
      </c>
      <c r="HL338" s="192" t="s">
        <v>64</v>
      </c>
      <c r="HM338" s="192" t="s">
        <v>64</v>
      </c>
      <c r="HN338" s="192" t="s">
        <v>64</v>
      </c>
      <c r="HO338" s="192" t="s">
        <v>64</v>
      </c>
      <c r="HP338" s="192" t="s">
        <v>82</v>
      </c>
      <c r="HQ338" s="192" t="s">
        <v>82</v>
      </c>
      <c r="HR338" s="192" t="s">
        <v>82</v>
      </c>
      <c r="HS338" s="192" t="s">
        <v>64</v>
      </c>
      <c r="HT338" s="192" t="s">
        <v>64</v>
      </c>
      <c r="HU338" s="192" t="s">
        <v>64</v>
      </c>
      <c r="HV338" s="192" t="s">
        <v>64</v>
      </c>
      <c r="HW338" s="192" t="s">
        <v>64</v>
      </c>
      <c r="HX338" s="192" t="s">
        <v>64</v>
      </c>
      <c r="HY338" s="192" t="s">
        <v>64</v>
      </c>
      <c r="HZ338" s="192" t="s">
        <v>64</v>
      </c>
      <c r="IA338" s="192" t="s">
        <v>64</v>
      </c>
      <c r="IB338" s="192" t="s">
        <v>64</v>
      </c>
      <c r="IC338" s="192" t="s">
        <v>64</v>
      </c>
      <c r="ID338" s="192" t="s">
        <v>64</v>
      </c>
      <c r="IE338" s="192" t="s">
        <v>64</v>
      </c>
      <c r="IF338" s="192" t="s">
        <v>64</v>
      </c>
      <c r="IG338" s="192" t="s">
        <v>64</v>
      </c>
      <c r="IH338" s="192" t="s">
        <v>64</v>
      </c>
      <c r="II338" s="192" t="s">
        <v>64</v>
      </c>
      <c r="IJ338" s="192" t="s">
        <v>64</v>
      </c>
      <c r="IK338" s="192" t="s">
        <v>64</v>
      </c>
      <c r="IL338" s="192" t="s">
        <v>64</v>
      </c>
      <c r="IM338" s="192" t="s">
        <v>490</v>
      </c>
      <c r="IN338" s="192" t="s">
        <v>83</v>
      </c>
      <c r="IO338" s="192" t="s">
        <v>489</v>
      </c>
      <c r="IP338" s="192" t="s">
        <v>487</v>
      </c>
      <c r="IQ338" s="192" t="s">
        <v>82</v>
      </c>
      <c r="IR338" s="192" t="s">
        <v>82</v>
      </c>
    </row>
    <row r="339" spans="1:252">
      <c r="A339" s="209" t="str">
        <f t="shared" si="5"/>
        <v>Report</v>
      </c>
      <c r="B339" s="192">
        <v>134580</v>
      </c>
      <c r="C339" s="192">
        <v>3086068</v>
      </c>
      <c r="D339" s="192" t="s">
        <v>1582</v>
      </c>
      <c r="E339" s="192" t="s">
        <v>794</v>
      </c>
      <c r="F339" s="192" t="s">
        <v>534</v>
      </c>
      <c r="G339" s="192" t="s">
        <v>534</v>
      </c>
      <c r="H339" s="192" t="s">
        <v>1222</v>
      </c>
      <c r="I339" s="192" t="s">
        <v>1583</v>
      </c>
      <c r="J339" s="192" t="s">
        <v>781</v>
      </c>
      <c r="K339" s="192" t="s">
        <v>834</v>
      </c>
      <c r="L339" s="192" t="s">
        <v>834</v>
      </c>
      <c r="M339" s="192" t="s">
        <v>783</v>
      </c>
      <c r="N339" s="210" t="s">
        <v>784</v>
      </c>
      <c r="O339" s="211">
        <v>10038169</v>
      </c>
      <c r="P339" s="196">
        <v>43081</v>
      </c>
      <c r="Q339" s="196">
        <v>43083</v>
      </c>
      <c r="R339" s="196">
        <v>43126</v>
      </c>
      <c r="S339" s="192" t="s">
        <v>785</v>
      </c>
      <c r="T339" s="192" t="s">
        <v>786</v>
      </c>
      <c r="U339" s="192">
        <v>3</v>
      </c>
      <c r="V339" s="192">
        <v>3</v>
      </c>
      <c r="W339" s="192">
        <v>3</v>
      </c>
      <c r="X339" s="192">
        <v>2</v>
      </c>
      <c r="Y339" s="192">
        <v>3</v>
      </c>
      <c r="Z339" s="192" t="s">
        <v>783</v>
      </c>
      <c r="AA339" s="192" t="s">
        <v>783</v>
      </c>
      <c r="AB339" s="192" t="s">
        <v>489</v>
      </c>
      <c r="AC339" s="192" t="s">
        <v>487</v>
      </c>
      <c r="AD339" s="192" t="s">
        <v>783</v>
      </c>
      <c r="AE339" s="192" t="s">
        <v>783</v>
      </c>
      <c r="AF339" s="192" t="s">
        <v>783</v>
      </c>
      <c r="AG339" s="192" t="s">
        <v>783</v>
      </c>
      <c r="AH339" s="192" t="s">
        <v>783</v>
      </c>
      <c r="AI339" s="192" t="s">
        <v>783</v>
      </c>
      <c r="AJ339" s="192" t="s">
        <v>783</v>
      </c>
      <c r="AK339" s="192" t="s">
        <v>791</v>
      </c>
      <c r="AL339" s="192" t="s">
        <v>792</v>
      </c>
      <c r="AM339" s="192" t="s">
        <v>64</v>
      </c>
      <c r="AN339" s="192" t="s">
        <v>64</v>
      </c>
      <c r="AO339" s="192" t="s">
        <v>64</v>
      </c>
      <c r="AP339" s="192" t="s">
        <v>64</v>
      </c>
      <c r="AQ339" s="192" t="s">
        <v>64</v>
      </c>
      <c r="AR339" s="192" t="s">
        <v>64</v>
      </c>
      <c r="AS339" s="192" t="s">
        <v>792</v>
      </c>
      <c r="AT339" s="192" t="s">
        <v>64</v>
      </c>
      <c r="AU339" s="192" t="s">
        <v>64</v>
      </c>
      <c r="AV339" s="192" t="s">
        <v>64</v>
      </c>
      <c r="AW339" s="192" t="s">
        <v>64</v>
      </c>
      <c r="AX339" s="192" t="s">
        <v>64</v>
      </c>
      <c r="AY339" s="192" t="s">
        <v>64</v>
      </c>
      <c r="AZ339" s="192" t="s">
        <v>64</v>
      </c>
      <c r="BA339" s="192" t="s">
        <v>64</v>
      </c>
      <c r="BB339" s="192" t="s">
        <v>64</v>
      </c>
      <c r="BC339" s="192" t="s">
        <v>64</v>
      </c>
      <c r="BD339" s="192" t="s">
        <v>64</v>
      </c>
      <c r="BE339" s="192" t="s">
        <v>64</v>
      </c>
      <c r="BF339" s="192" t="s">
        <v>64</v>
      </c>
      <c r="BG339" s="192" t="s">
        <v>64</v>
      </c>
      <c r="BH339" s="192" t="s">
        <v>64</v>
      </c>
      <c r="BI339" s="192" t="s">
        <v>64</v>
      </c>
      <c r="BJ339" s="192" t="s">
        <v>82</v>
      </c>
      <c r="BK339" s="192" t="s">
        <v>64</v>
      </c>
      <c r="BL339" s="192" t="s">
        <v>64</v>
      </c>
      <c r="BM339" s="192" t="s">
        <v>64</v>
      </c>
      <c r="BN339" s="192" t="s">
        <v>65</v>
      </c>
      <c r="BO339" s="192" t="s">
        <v>64</v>
      </c>
      <c r="BP339" s="192" t="s">
        <v>64</v>
      </c>
      <c r="BQ339" s="192" t="s">
        <v>64</v>
      </c>
      <c r="BR339" s="192" t="s">
        <v>64</v>
      </c>
      <c r="BS339" s="192" t="s">
        <v>64</v>
      </c>
      <c r="BT339" s="192" t="s">
        <v>65</v>
      </c>
      <c r="BU339" s="192" t="s">
        <v>64</v>
      </c>
      <c r="BV339" s="192" t="s">
        <v>64</v>
      </c>
      <c r="BW339" s="192" t="s">
        <v>64</v>
      </c>
      <c r="BX339" s="192" t="s">
        <v>64</v>
      </c>
      <c r="BY339" s="192" t="s">
        <v>64</v>
      </c>
      <c r="BZ339" s="192" t="s">
        <v>64</v>
      </c>
      <c r="CA339" s="192" t="s">
        <v>64</v>
      </c>
      <c r="CB339" s="192" t="s">
        <v>64</v>
      </c>
      <c r="CC339" s="192" t="s">
        <v>64</v>
      </c>
      <c r="CD339" s="192" t="s">
        <v>64</v>
      </c>
      <c r="CE339" s="192" t="s">
        <v>64</v>
      </c>
      <c r="CF339" s="192" t="s">
        <v>64</v>
      </c>
      <c r="CG339" s="192" t="s">
        <v>64</v>
      </c>
      <c r="CH339" s="192" t="s">
        <v>64</v>
      </c>
      <c r="CI339" s="192" t="s">
        <v>64</v>
      </c>
      <c r="CJ339" s="192" t="s">
        <v>64</v>
      </c>
      <c r="CK339" s="192" t="s">
        <v>64</v>
      </c>
      <c r="CL339" s="192" t="s">
        <v>64</v>
      </c>
      <c r="CM339" s="192" t="s">
        <v>64</v>
      </c>
      <c r="CN339" s="192" t="s">
        <v>64</v>
      </c>
      <c r="CO339" s="192" t="s">
        <v>64</v>
      </c>
      <c r="CP339" s="192" t="s">
        <v>64</v>
      </c>
      <c r="CQ339" s="192" t="s">
        <v>64</v>
      </c>
      <c r="CR339" s="192" t="s">
        <v>82</v>
      </c>
      <c r="CS339" s="192" t="s">
        <v>82</v>
      </c>
      <c r="CT339" s="192" t="s">
        <v>82</v>
      </c>
      <c r="CU339" s="192" t="s">
        <v>64</v>
      </c>
      <c r="CV339" s="192" t="s">
        <v>64</v>
      </c>
      <c r="CW339" s="192" t="s">
        <v>64</v>
      </c>
      <c r="CX339" s="192" t="s">
        <v>64</v>
      </c>
      <c r="CY339" s="192" t="s">
        <v>64</v>
      </c>
      <c r="CZ339" s="192" t="s">
        <v>64</v>
      </c>
      <c r="DA339" s="192" t="s">
        <v>64</v>
      </c>
      <c r="DB339" s="192" t="s">
        <v>64</v>
      </c>
      <c r="DC339" s="192" t="s">
        <v>64</v>
      </c>
      <c r="DD339" s="192" t="s">
        <v>64</v>
      </c>
      <c r="DE339" s="192" t="s">
        <v>64</v>
      </c>
      <c r="DF339" s="192" t="s">
        <v>64</v>
      </c>
      <c r="DG339" s="192" t="s">
        <v>64</v>
      </c>
      <c r="DH339" s="192" t="s">
        <v>64</v>
      </c>
      <c r="DI339" s="192" t="s">
        <v>64</v>
      </c>
      <c r="DJ339" s="192" t="s">
        <v>64</v>
      </c>
      <c r="DK339" s="192" t="s">
        <v>64</v>
      </c>
      <c r="DL339" s="192" t="s">
        <v>64</v>
      </c>
      <c r="DM339" s="192" t="s">
        <v>64</v>
      </c>
      <c r="DN339" s="192" t="s">
        <v>64</v>
      </c>
      <c r="DO339" s="192" t="s">
        <v>64</v>
      </c>
      <c r="DP339" s="192" t="s">
        <v>64</v>
      </c>
      <c r="DQ339" s="192" t="s">
        <v>82</v>
      </c>
      <c r="DR339" s="192" t="s">
        <v>82</v>
      </c>
      <c r="DS339" s="192" t="s">
        <v>64</v>
      </c>
      <c r="DT339" s="192" t="s">
        <v>64</v>
      </c>
      <c r="DU339" s="192" t="s">
        <v>64</v>
      </c>
      <c r="DV339" s="192" t="s">
        <v>64</v>
      </c>
      <c r="DW339" s="192" t="s">
        <v>64</v>
      </c>
      <c r="DX339" s="192" t="s">
        <v>64</v>
      </c>
      <c r="DY339" s="192" t="s">
        <v>64</v>
      </c>
      <c r="DZ339" s="192" t="s">
        <v>64</v>
      </c>
      <c r="EA339" s="192" t="s">
        <v>64</v>
      </c>
      <c r="EB339" s="192" t="s">
        <v>64</v>
      </c>
      <c r="EC339" s="192" t="s">
        <v>64</v>
      </c>
      <c r="ED339" s="192" t="s">
        <v>64</v>
      </c>
      <c r="EE339" s="192" t="s">
        <v>64</v>
      </c>
      <c r="EF339" s="192" t="s">
        <v>82</v>
      </c>
      <c r="EG339" s="192" t="s">
        <v>64</v>
      </c>
      <c r="EH339" s="192" t="s">
        <v>64</v>
      </c>
      <c r="EI339" s="192" t="s">
        <v>64</v>
      </c>
      <c r="EJ339" s="192" t="s">
        <v>64</v>
      </c>
      <c r="EK339" s="192" t="s">
        <v>64</v>
      </c>
      <c r="EL339" s="192" t="s">
        <v>64</v>
      </c>
      <c r="EM339" s="192" t="s">
        <v>64</v>
      </c>
      <c r="EN339" s="192" t="s">
        <v>64</v>
      </c>
      <c r="EO339" s="192" t="s">
        <v>64</v>
      </c>
      <c r="EP339" s="192" t="s">
        <v>64</v>
      </c>
      <c r="EQ339" s="192" t="s">
        <v>64</v>
      </c>
      <c r="ER339" s="192" t="s">
        <v>64</v>
      </c>
      <c r="ES339" s="192" t="s">
        <v>64</v>
      </c>
      <c r="ET339" s="192" t="s">
        <v>64</v>
      </c>
      <c r="EU339" s="192" t="s">
        <v>64</v>
      </c>
      <c r="EV339" s="192" t="s">
        <v>64</v>
      </c>
      <c r="EW339" s="192" t="s">
        <v>64</v>
      </c>
      <c r="EX339" s="192" t="s">
        <v>64</v>
      </c>
      <c r="EY339" s="192" t="s">
        <v>64</v>
      </c>
      <c r="EZ339" s="192" t="s">
        <v>64</v>
      </c>
      <c r="FA339" s="192" t="s">
        <v>64</v>
      </c>
      <c r="FB339" s="192" t="s">
        <v>64</v>
      </c>
      <c r="FC339" s="192" t="s">
        <v>64</v>
      </c>
      <c r="FD339" s="192" t="s">
        <v>64</v>
      </c>
      <c r="FE339" s="192" t="s">
        <v>82</v>
      </c>
      <c r="FF339" s="192" t="s">
        <v>82</v>
      </c>
      <c r="FG339" s="192" t="s">
        <v>82</v>
      </c>
      <c r="FH339" s="192" t="s">
        <v>82</v>
      </c>
      <c r="FI339" s="192" t="s">
        <v>82</v>
      </c>
      <c r="FJ339" s="192" t="s">
        <v>82</v>
      </c>
      <c r="FK339" s="192" t="s">
        <v>64</v>
      </c>
      <c r="FL339" s="192" t="s">
        <v>64</v>
      </c>
      <c r="FM339" s="192" t="s">
        <v>64</v>
      </c>
      <c r="FN339" s="192" t="s">
        <v>64</v>
      </c>
      <c r="FO339" s="192" t="s">
        <v>64</v>
      </c>
      <c r="FP339" s="192" t="s">
        <v>64</v>
      </c>
      <c r="FQ339" s="192" t="s">
        <v>64</v>
      </c>
      <c r="FR339" s="192" t="s">
        <v>64</v>
      </c>
      <c r="FS339" s="192" t="s">
        <v>64</v>
      </c>
      <c r="FT339" s="192" t="s">
        <v>64</v>
      </c>
      <c r="FU339" s="192" t="s">
        <v>64</v>
      </c>
      <c r="FV339" s="192" t="s">
        <v>82</v>
      </c>
      <c r="FW339" s="192" t="s">
        <v>64</v>
      </c>
      <c r="FX339" s="192" t="s">
        <v>64</v>
      </c>
      <c r="FY339" s="192" t="s">
        <v>64</v>
      </c>
      <c r="FZ339" s="192" t="s">
        <v>64</v>
      </c>
      <c r="GA339" s="192" t="s">
        <v>64</v>
      </c>
      <c r="GB339" s="192" t="s">
        <v>64</v>
      </c>
      <c r="GC339" s="192" t="s">
        <v>64</v>
      </c>
      <c r="GD339" s="192" t="s">
        <v>64</v>
      </c>
      <c r="GE339" s="192" t="s">
        <v>64</v>
      </c>
      <c r="GF339" s="192" t="s">
        <v>64</v>
      </c>
      <c r="GG339" s="192" t="s">
        <v>64</v>
      </c>
      <c r="GH339" s="192" t="s">
        <v>64</v>
      </c>
      <c r="GI339" s="192" t="s">
        <v>64</v>
      </c>
      <c r="GJ339" s="192" t="s">
        <v>64</v>
      </c>
      <c r="GK339" s="192" t="s">
        <v>64</v>
      </c>
      <c r="GL339" s="192" t="s">
        <v>64</v>
      </c>
      <c r="GM339" s="192" t="s">
        <v>64</v>
      </c>
      <c r="GN339" s="192" t="s">
        <v>82</v>
      </c>
      <c r="GO339" s="192" t="s">
        <v>64</v>
      </c>
      <c r="GP339" s="192" t="s">
        <v>64</v>
      </c>
      <c r="GQ339" s="192" t="s">
        <v>64</v>
      </c>
      <c r="GR339" s="192" t="s">
        <v>64</v>
      </c>
      <c r="GS339" s="192" t="s">
        <v>64</v>
      </c>
      <c r="GT339" s="192" t="s">
        <v>82</v>
      </c>
      <c r="GU339" s="192" t="s">
        <v>64</v>
      </c>
      <c r="GV339" s="192" t="s">
        <v>64</v>
      </c>
      <c r="GW339" s="192" t="s">
        <v>82</v>
      </c>
      <c r="GX339" s="192" t="s">
        <v>82</v>
      </c>
      <c r="GY339" s="192" t="s">
        <v>82</v>
      </c>
      <c r="GZ339" s="192" t="s">
        <v>64</v>
      </c>
      <c r="HA339" s="192" t="s">
        <v>64</v>
      </c>
      <c r="HB339" s="192" t="s">
        <v>64</v>
      </c>
      <c r="HC339" s="192" t="s">
        <v>64</v>
      </c>
      <c r="HD339" s="192" t="s">
        <v>64</v>
      </c>
      <c r="HE339" s="192" t="s">
        <v>82</v>
      </c>
      <c r="HF339" s="192" t="s">
        <v>64</v>
      </c>
      <c r="HG339" s="192" t="s">
        <v>64</v>
      </c>
      <c r="HH339" s="192" t="s">
        <v>64</v>
      </c>
      <c r="HI339" s="192" t="s">
        <v>64</v>
      </c>
      <c r="HJ339" s="192" t="s">
        <v>64</v>
      </c>
      <c r="HK339" s="192" t="s">
        <v>64</v>
      </c>
      <c r="HL339" s="192" t="s">
        <v>64</v>
      </c>
      <c r="HM339" s="192" t="s">
        <v>64</v>
      </c>
      <c r="HN339" s="192" t="s">
        <v>64</v>
      </c>
      <c r="HO339" s="192" t="s">
        <v>64</v>
      </c>
      <c r="HP339" s="192" t="s">
        <v>82</v>
      </c>
      <c r="HQ339" s="192" t="s">
        <v>82</v>
      </c>
      <c r="HR339" s="192" t="s">
        <v>82</v>
      </c>
      <c r="HS339" s="192" t="s">
        <v>64</v>
      </c>
      <c r="HT339" s="192" t="s">
        <v>64</v>
      </c>
      <c r="HU339" s="192" t="s">
        <v>64</v>
      </c>
      <c r="HV339" s="192" t="s">
        <v>64</v>
      </c>
      <c r="HW339" s="192" t="s">
        <v>64</v>
      </c>
      <c r="HX339" s="192" t="s">
        <v>64</v>
      </c>
      <c r="HY339" s="192" t="s">
        <v>64</v>
      </c>
      <c r="HZ339" s="192" t="s">
        <v>64</v>
      </c>
      <c r="IA339" s="192" t="s">
        <v>64</v>
      </c>
      <c r="IB339" s="192" t="s">
        <v>64</v>
      </c>
      <c r="IC339" s="192" t="s">
        <v>64</v>
      </c>
      <c r="ID339" s="192" t="s">
        <v>64</v>
      </c>
      <c r="IE339" s="192" t="s">
        <v>64</v>
      </c>
      <c r="IF339" s="192" t="s">
        <v>64</v>
      </c>
      <c r="IG339" s="192" t="s">
        <v>64</v>
      </c>
      <c r="IH339" s="192" t="s">
        <v>64</v>
      </c>
      <c r="II339" s="192" t="s">
        <v>65</v>
      </c>
      <c r="IJ339" s="192" t="s">
        <v>65</v>
      </c>
      <c r="IK339" s="192" t="s">
        <v>65</v>
      </c>
      <c r="IL339" s="192" t="s">
        <v>64</v>
      </c>
      <c r="IM339" s="192" t="s">
        <v>490</v>
      </c>
      <c r="IN339" s="192" t="s">
        <v>83</v>
      </c>
      <c r="IO339" s="192" t="s">
        <v>489</v>
      </c>
      <c r="IP339" s="192" t="s">
        <v>487</v>
      </c>
      <c r="IQ339" s="192" t="s">
        <v>82</v>
      </c>
      <c r="IR339" s="192" t="s">
        <v>82</v>
      </c>
    </row>
    <row r="340" spans="1:252">
      <c r="A340" s="209" t="str">
        <f t="shared" si="5"/>
        <v>Report</v>
      </c>
      <c r="B340" s="192">
        <v>134627</v>
      </c>
      <c r="C340" s="192">
        <v>3166066</v>
      </c>
      <c r="D340" s="192" t="s">
        <v>1584</v>
      </c>
      <c r="E340" s="192" t="s">
        <v>794</v>
      </c>
      <c r="F340" s="192" t="s">
        <v>534</v>
      </c>
      <c r="G340" s="192" t="s">
        <v>534</v>
      </c>
      <c r="H340" s="192" t="s">
        <v>826</v>
      </c>
      <c r="I340" s="192" t="s">
        <v>1585</v>
      </c>
      <c r="J340" s="192" t="s">
        <v>781</v>
      </c>
      <c r="K340" s="192" t="s">
        <v>817</v>
      </c>
      <c r="L340" s="192" t="s">
        <v>817</v>
      </c>
      <c r="M340" s="192" t="s">
        <v>783</v>
      </c>
      <c r="N340" s="210" t="s">
        <v>784</v>
      </c>
      <c r="O340" s="211">
        <v>10026293</v>
      </c>
      <c r="P340" s="196">
        <v>43214</v>
      </c>
      <c r="Q340" s="196">
        <v>43216</v>
      </c>
      <c r="R340" s="196">
        <v>43238</v>
      </c>
      <c r="S340" s="192" t="s">
        <v>785</v>
      </c>
      <c r="T340" s="192" t="s">
        <v>786</v>
      </c>
      <c r="U340" s="192">
        <v>2</v>
      </c>
      <c r="V340" s="192">
        <v>2</v>
      </c>
      <c r="W340" s="192">
        <v>2</v>
      </c>
      <c r="X340" s="192">
        <v>2</v>
      </c>
      <c r="Y340" s="192">
        <v>2</v>
      </c>
      <c r="Z340" s="192">
        <v>3</v>
      </c>
      <c r="AA340" s="192" t="s">
        <v>783</v>
      </c>
      <c r="AB340" s="192" t="s">
        <v>489</v>
      </c>
      <c r="AC340" s="192" t="s">
        <v>487</v>
      </c>
      <c r="AD340" s="192" t="s">
        <v>783</v>
      </c>
      <c r="AE340" s="192" t="s">
        <v>783</v>
      </c>
      <c r="AF340" s="192" t="s">
        <v>783</v>
      </c>
      <c r="AG340" s="192" t="s">
        <v>783</v>
      </c>
      <c r="AH340" s="192" t="s">
        <v>783</v>
      </c>
      <c r="AI340" s="192" t="s">
        <v>783</v>
      </c>
      <c r="AJ340" s="192" t="s">
        <v>783</v>
      </c>
      <c r="AK340" s="192" t="s">
        <v>787</v>
      </c>
      <c r="AL340" s="192" t="s">
        <v>64</v>
      </c>
      <c r="AM340" s="192" t="s">
        <v>64</v>
      </c>
      <c r="AN340" s="192" t="s">
        <v>64</v>
      </c>
      <c r="AO340" s="192" t="s">
        <v>64</v>
      </c>
      <c r="AP340" s="192" t="s">
        <v>64</v>
      </c>
      <c r="AQ340" s="192" t="s">
        <v>64</v>
      </c>
      <c r="AR340" s="192" t="s">
        <v>64</v>
      </c>
      <c r="AS340" s="192" t="s">
        <v>64</v>
      </c>
      <c r="AT340" s="192" t="s">
        <v>64</v>
      </c>
      <c r="AU340" s="192" t="s">
        <v>64</v>
      </c>
      <c r="AV340" s="192" t="s">
        <v>64</v>
      </c>
      <c r="AW340" s="192" t="s">
        <v>64</v>
      </c>
      <c r="AX340" s="192" t="s">
        <v>64</v>
      </c>
      <c r="AY340" s="192" t="s">
        <v>64</v>
      </c>
      <c r="AZ340" s="192" t="s">
        <v>64</v>
      </c>
      <c r="BA340" s="192" t="s">
        <v>64</v>
      </c>
      <c r="BB340" s="192" t="s">
        <v>82</v>
      </c>
      <c r="BC340" s="192" t="s">
        <v>64</v>
      </c>
      <c r="BD340" s="192" t="s">
        <v>64</v>
      </c>
      <c r="BE340" s="192" t="s">
        <v>64</v>
      </c>
      <c r="BF340" s="192" t="s">
        <v>64</v>
      </c>
      <c r="BG340" s="192" t="s">
        <v>64</v>
      </c>
      <c r="BH340" s="192" t="s">
        <v>64</v>
      </c>
      <c r="BI340" s="192" t="s">
        <v>64</v>
      </c>
      <c r="BJ340" s="192" t="s">
        <v>64</v>
      </c>
      <c r="BK340" s="192" t="s">
        <v>82</v>
      </c>
      <c r="BL340" s="192" t="s">
        <v>64</v>
      </c>
      <c r="BM340" s="192" t="s">
        <v>64</v>
      </c>
      <c r="BN340" s="192" t="s">
        <v>64</v>
      </c>
      <c r="BO340" s="192" t="s">
        <v>64</v>
      </c>
      <c r="BP340" s="192" t="s">
        <v>64</v>
      </c>
      <c r="BQ340" s="192" t="s">
        <v>64</v>
      </c>
      <c r="BR340" s="192" t="s">
        <v>64</v>
      </c>
      <c r="BS340" s="192" t="s">
        <v>64</v>
      </c>
      <c r="BT340" s="192" t="s">
        <v>64</v>
      </c>
      <c r="BU340" s="192" t="s">
        <v>64</v>
      </c>
      <c r="BV340" s="192" t="s">
        <v>64</v>
      </c>
      <c r="BW340" s="192" t="s">
        <v>64</v>
      </c>
      <c r="BX340" s="192" t="s">
        <v>64</v>
      </c>
      <c r="BY340" s="192" t="s">
        <v>64</v>
      </c>
      <c r="BZ340" s="192" t="s">
        <v>64</v>
      </c>
      <c r="CA340" s="192" t="s">
        <v>64</v>
      </c>
      <c r="CB340" s="192" t="s">
        <v>64</v>
      </c>
      <c r="CC340" s="192" t="s">
        <v>64</v>
      </c>
      <c r="CD340" s="192" t="s">
        <v>64</v>
      </c>
      <c r="CE340" s="192" t="s">
        <v>64</v>
      </c>
      <c r="CF340" s="192" t="s">
        <v>64</v>
      </c>
      <c r="CG340" s="192" t="s">
        <v>64</v>
      </c>
      <c r="CH340" s="192" t="s">
        <v>64</v>
      </c>
      <c r="CI340" s="192" t="s">
        <v>64</v>
      </c>
      <c r="CJ340" s="192" t="s">
        <v>64</v>
      </c>
      <c r="CK340" s="192" t="s">
        <v>64</v>
      </c>
      <c r="CL340" s="192" t="s">
        <v>64</v>
      </c>
      <c r="CM340" s="192" t="s">
        <v>64</v>
      </c>
      <c r="CN340" s="192" t="s">
        <v>64</v>
      </c>
      <c r="CO340" s="192" t="s">
        <v>64</v>
      </c>
      <c r="CP340" s="192" t="s">
        <v>64</v>
      </c>
      <c r="CQ340" s="192" t="s">
        <v>64</v>
      </c>
      <c r="CR340" s="192" t="s">
        <v>64</v>
      </c>
      <c r="CS340" s="192" t="s">
        <v>82</v>
      </c>
      <c r="CT340" s="192" t="s">
        <v>82</v>
      </c>
      <c r="CU340" s="192" t="s">
        <v>64</v>
      </c>
      <c r="CV340" s="192" t="s">
        <v>64</v>
      </c>
      <c r="CW340" s="192" t="s">
        <v>64</v>
      </c>
      <c r="CX340" s="192" t="s">
        <v>64</v>
      </c>
      <c r="CY340" s="192" t="s">
        <v>64</v>
      </c>
      <c r="CZ340" s="192" t="s">
        <v>64</v>
      </c>
      <c r="DA340" s="192" t="s">
        <v>64</v>
      </c>
      <c r="DB340" s="192" t="s">
        <v>64</v>
      </c>
      <c r="DC340" s="192" t="s">
        <v>64</v>
      </c>
      <c r="DD340" s="192" t="s">
        <v>64</v>
      </c>
      <c r="DE340" s="192" t="s">
        <v>64</v>
      </c>
      <c r="DF340" s="192" t="s">
        <v>64</v>
      </c>
      <c r="DG340" s="192" t="s">
        <v>64</v>
      </c>
      <c r="DH340" s="192" t="s">
        <v>64</v>
      </c>
      <c r="DI340" s="192" t="s">
        <v>64</v>
      </c>
      <c r="DJ340" s="192" t="s">
        <v>64</v>
      </c>
      <c r="DK340" s="192" t="s">
        <v>64</v>
      </c>
      <c r="DL340" s="192" t="s">
        <v>64</v>
      </c>
      <c r="DM340" s="192" t="s">
        <v>64</v>
      </c>
      <c r="DN340" s="192" t="s">
        <v>64</v>
      </c>
      <c r="DO340" s="192" t="s">
        <v>64</v>
      </c>
      <c r="DP340" s="192" t="s">
        <v>64</v>
      </c>
      <c r="DQ340" s="192" t="s">
        <v>64</v>
      </c>
      <c r="DR340" s="192" t="s">
        <v>82</v>
      </c>
      <c r="DS340" s="192" t="s">
        <v>64</v>
      </c>
      <c r="DT340" s="192" t="s">
        <v>82</v>
      </c>
      <c r="DU340" s="192" t="s">
        <v>82</v>
      </c>
      <c r="DV340" s="192" t="s">
        <v>82</v>
      </c>
      <c r="DW340" s="192" t="s">
        <v>82</v>
      </c>
      <c r="DX340" s="192" t="s">
        <v>82</v>
      </c>
      <c r="DY340" s="192" t="s">
        <v>82</v>
      </c>
      <c r="DZ340" s="192" t="s">
        <v>82</v>
      </c>
      <c r="EA340" s="192" t="s">
        <v>82</v>
      </c>
      <c r="EB340" s="192" t="s">
        <v>82</v>
      </c>
      <c r="EC340" s="192" t="s">
        <v>82</v>
      </c>
      <c r="ED340" s="192" t="s">
        <v>82</v>
      </c>
      <c r="EE340" s="192" t="s">
        <v>82</v>
      </c>
      <c r="EF340" s="192" t="s">
        <v>82</v>
      </c>
      <c r="EG340" s="192" t="s">
        <v>64</v>
      </c>
      <c r="EH340" s="192" t="s">
        <v>64</v>
      </c>
      <c r="EI340" s="192" t="s">
        <v>64</v>
      </c>
      <c r="EJ340" s="192" t="s">
        <v>64</v>
      </c>
      <c r="EK340" s="192" t="s">
        <v>64</v>
      </c>
      <c r="EL340" s="192" t="s">
        <v>64</v>
      </c>
      <c r="EM340" s="192" t="s">
        <v>64</v>
      </c>
      <c r="EN340" s="192" t="s">
        <v>64</v>
      </c>
      <c r="EO340" s="192" t="s">
        <v>64</v>
      </c>
      <c r="EP340" s="192" t="s">
        <v>64</v>
      </c>
      <c r="EQ340" s="192" t="s">
        <v>64</v>
      </c>
      <c r="ER340" s="192" t="s">
        <v>64</v>
      </c>
      <c r="ES340" s="192" t="s">
        <v>64</v>
      </c>
      <c r="ET340" s="192" t="s">
        <v>64</v>
      </c>
      <c r="EU340" s="192" t="s">
        <v>64</v>
      </c>
      <c r="EV340" s="192" t="s">
        <v>64</v>
      </c>
      <c r="EW340" s="192" t="s">
        <v>64</v>
      </c>
      <c r="EX340" s="192" t="s">
        <v>64</v>
      </c>
      <c r="EY340" s="192" t="s">
        <v>64</v>
      </c>
      <c r="EZ340" s="192" t="s">
        <v>64</v>
      </c>
      <c r="FA340" s="192" t="s">
        <v>64</v>
      </c>
      <c r="FB340" s="192" t="s">
        <v>64</v>
      </c>
      <c r="FC340" s="192" t="s">
        <v>64</v>
      </c>
      <c r="FD340" s="192" t="s">
        <v>64</v>
      </c>
      <c r="FE340" s="192" t="s">
        <v>82</v>
      </c>
      <c r="FF340" s="192" t="s">
        <v>82</v>
      </c>
      <c r="FG340" s="192" t="s">
        <v>82</v>
      </c>
      <c r="FH340" s="192" t="s">
        <v>82</v>
      </c>
      <c r="FI340" s="192" t="s">
        <v>82</v>
      </c>
      <c r="FJ340" s="192" t="s">
        <v>82</v>
      </c>
      <c r="FK340" s="192" t="s">
        <v>64</v>
      </c>
      <c r="FL340" s="192" t="s">
        <v>64</v>
      </c>
      <c r="FM340" s="192" t="s">
        <v>64</v>
      </c>
      <c r="FN340" s="192" t="s">
        <v>64</v>
      </c>
      <c r="FO340" s="192" t="s">
        <v>64</v>
      </c>
      <c r="FP340" s="192" t="s">
        <v>64</v>
      </c>
      <c r="FQ340" s="192" t="s">
        <v>64</v>
      </c>
      <c r="FR340" s="192" t="s">
        <v>64</v>
      </c>
      <c r="FS340" s="192" t="s">
        <v>64</v>
      </c>
      <c r="FT340" s="192" t="s">
        <v>64</v>
      </c>
      <c r="FU340" s="192" t="s">
        <v>64</v>
      </c>
      <c r="FV340" s="192" t="s">
        <v>82</v>
      </c>
      <c r="FW340" s="192" t="s">
        <v>64</v>
      </c>
      <c r="FX340" s="192" t="s">
        <v>64</v>
      </c>
      <c r="FY340" s="192" t="s">
        <v>64</v>
      </c>
      <c r="FZ340" s="192" t="s">
        <v>64</v>
      </c>
      <c r="GA340" s="192" t="s">
        <v>64</v>
      </c>
      <c r="GB340" s="192" t="s">
        <v>64</v>
      </c>
      <c r="GC340" s="192" t="s">
        <v>64</v>
      </c>
      <c r="GD340" s="192" t="s">
        <v>64</v>
      </c>
      <c r="GE340" s="192" t="s">
        <v>64</v>
      </c>
      <c r="GF340" s="192" t="s">
        <v>64</v>
      </c>
      <c r="GG340" s="192" t="s">
        <v>64</v>
      </c>
      <c r="GH340" s="192" t="s">
        <v>64</v>
      </c>
      <c r="GI340" s="192" t="s">
        <v>64</v>
      </c>
      <c r="GJ340" s="192" t="s">
        <v>64</v>
      </c>
      <c r="GK340" s="192" t="s">
        <v>64</v>
      </c>
      <c r="GL340" s="192" t="s">
        <v>64</v>
      </c>
      <c r="GM340" s="192" t="s">
        <v>64</v>
      </c>
      <c r="GN340" s="192" t="s">
        <v>82</v>
      </c>
      <c r="GO340" s="192" t="s">
        <v>64</v>
      </c>
      <c r="GP340" s="192" t="s">
        <v>64</v>
      </c>
      <c r="GQ340" s="192" t="s">
        <v>64</v>
      </c>
      <c r="GR340" s="192" t="s">
        <v>64</v>
      </c>
      <c r="GS340" s="192" t="s">
        <v>64</v>
      </c>
      <c r="GT340" s="192" t="s">
        <v>82</v>
      </c>
      <c r="GU340" s="192" t="s">
        <v>64</v>
      </c>
      <c r="GV340" s="192" t="s">
        <v>64</v>
      </c>
      <c r="GW340" s="192" t="s">
        <v>82</v>
      </c>
      <c r="GX340" s="192" t="s">
        <v>64</v>
      </c>
      <c r="GY340" s="192" t="s">
        <v>64</v>
      </c>
      <c r="GZ340" s="192" t="s">
        <v>64</v>
      </c>
      <c r="HA340" s="192" t="s">
        <v>64</v>
      </c>
      <c r="HB340" s="192" t="s">
        <v>64</v>
      </c>
      <c r="HC340" s="192" t="s">
        <v>82</v>
      </c>
      <c r="HD340" s="192" t="s">
        <v>64</v>
      </c>
      <c r="HE340" s="192" t="s">
        <v>64</v>
      </c>
      <c r="HF340" s="192" t="s">
        <v>64</v>
      </c>
      <c r="HG340" s="192" t="s">
        <v>64</v>
      </c>
      <c r="HH340" s="192" t="s">
        <v>64</v>
      </c>
      <c r="HI340" s="192" t="s">
        <v>64</v>
      </c>
      <c r="HJ340" s="192" t="s">
        <v>64</v>
      </c>
      <c r="HK340" s="192" t="s">
        <v>64</v>
      </c>
      <c r="HL340" s="192" t="s">
        <v>64</v>
      </c>
      <c r="HM340" s="192" t="s">
        <v>64</v>
      </c>
      <c r="HN340" s="192" t="s">
        <v>64</v>
      </c>
      <c r="HO340" s="192" t="s">
        <v>64</v>
      </c>
      <c r="HP340" s="192" t="s">
        <v>82</v>
      </c>
      <c r="HQ340" s="192" t="s">
        <v>82</v>
      </c>
      <c r="HR340" s="192" t="s">
        <v>82</v>
      </c>
      <c r="HS340" s="192" t="s">
        <v>64</v>
      </c>
      <c r="HT340" s="192" t="s">
        <v>64</v>
      </c>
      <c r="HU340" s="192" t="s">
        <v>64</v>
      </c>
      <c r="HV340" s="192" t="s">
        <v>64</v>
      </c>
      <c r="HW340" s="192" t="s">
        <v>64</v>
      </c>
      <c r="HX340" s="192" t="s">
        <v>64</v>
      </c>
      <c r="HY340" s="192" t="s">
        <v>64</v>
      </c>
      <c r="HZ340" s="192" t="s">
        <v>64</v>
      </c>
      <c r="IA340" s="192" t="s">
        <v>64</v>
      </c>
      <c r="IB340" s="192" t="s">
        <v>64</v>
      </c>
      <c r="IC340" s="192" t="s">
        <v>64</v>
      </c>
      <c r="ID340" s="192" t="s">
        <v>64</v>
      </c>
      <c r="IE340" s="192" t="s">
        <v>64</v>
      </c>
      <c r="IF340" s="192" t="s">
        <v>64</v>
      </c>
      <c r="IG340" s="192" t="s">
        <v>64</v>
      </c>
      <c r="IH340" s="192" t="s">
        <v>64</v>
      </c>
      <c r="II340" s="192" t="s">
        <v>64</v>
      </c>
      <c r="IJ340" s="192" t="s">
        <v>64</v>
      </c>
      <c r="IK340" s="192" t="s">
        <v>64</v>
      </c>
      <c r="IL340" s="192" t="s">
        <v>64</v>
      </c>
      <c r="IM340" s="192" t="s">
        <v>489</v>
      </c>
      <c r="IN340" s="192" t="s">
        <v>489</v>
      </c>
      <c r="IO340" s="192" t="s">
        <v>489</v>
      </c>
      <c r="IP340" s="192" t="s">
        <v>487</v>
      </c>
      <c r="IQ340" s="192" t="s">
        <v>64</v>
      </c>
      <c r="IR340" s="192" t="s">
        <v>64</v>
      </c>
    </row>
    <row r="341" spans="1:252">
      <c r="A341" s="209" t="str">
        <f t="shared" si="5"/>
        <v>Report</v>
      </c>
      <c r="B341" s="192">
        <v>100086</v>
      </c>
      <c r="C341" s="192">
        <v>2026390</v>
      </c>
      <c r="D341" s="192" t="s">
        <v>1586</v>
      </c>
      <c r="E341" s="192" t="s">
        <v>794</v>
      </c>
      <c r="F341" s="192" t="s">
        <v>534</v>
      </c>
      <c r="G341" s="192" t="s">
        <v>534</v>
      </c>
      <c r="H341" s="192" t="s">
        <v>842</v>
      </c>
      <c r="I341" s="192" t="s">
        <v>1587</v>
      </c>
      <c r="J341" s="192" t="s">
        <v>781</v>
      </c>
      <c r="K341" s="192" t="s">
        <v>781</v>
      </c>
      <c r="L341" s="192" t="s">
        <v>782</v>
      </c>
      <c r="M341" s="192" t="s">
        <v>783</v>
      </c>
      <c r="N341" s="210" t="s">
        <v>784</v>
      </c>
      <c r="O341" s="211">
        <v>10020718</v>
      </c>
      <c r="P341" s="196">
        <v>43123</v>
      </c>
      <c r="Q341" s="196">
        <v>43125</v>
      </c>
      <c r="R341" s="196">
        <v>43157</v>
      </c>
      <c r="S341" s="192" t="s">
        <v>785</v>
      </c>
      <c r="T341" s="192" t="s">
        <v>786</v>
      </c>
      <c r="U341" s="192">
        <v>2</v>
      </c>
      <c r="V341" s="192">
        <v>2</v>
      </c>
      <c r="W341" s="192">
        <v>2</v>
      </c>
      <c r="X341" s="192">
        <v>1</v>
      </c>
      <c r="Y341" s="192">
        <v>2</v>
      </c>
      <c r="Z341" s="192">
        <v>2</v>
      </c>
      <c r="AA341" s="192" t="s">
        <v>783</v>
      </c>
      <c r="AB341" s="192" t="s">
        <v>489</v>
      </c>
      <c r="AC341" s="192" t="s">
        <v>487</v>
      </c>
      <c r="AD341" s="192" t="s">
        <v>783</v>
      </c>
      <c r="AE341" s="192" t="s">
        <v>783</v>
      </c>
      <c r="AF341" s="192" t="s">
        <v>783</v>
      </c>
      <c r="AG341" s="192" t="s">
        <v>783</v>
      </c>
      <c r="AH341" s="192" t="s">
        <v>783</v>
      </c>
      <c r="AI341" s="192" t="s">
        <v>783</v>
      </c>
      <c r="AJ341" s="192" t="s">
        <v>783</v>
      </c>
      <c r="AK341" s="192" t="s">
        <v>787</v>
      </c>
      <c r="AL341" s="192" t="s">
        <v>64</v>
      </c>
      <c r="AM341" s="192" t="s">
        <v>64</v>
      </c>
      <c r="AN341" s="192" t="s">
        <v>64</v>
      </c>
      <c r="AO341" s="192" t="s">
        <v>64</v>
      </c>
      <c r="AP341" s="192" t="s">
        <v>64</v>
      </c>
      <c r="AQ341" s="192" t="s">
        <v>64</v>
      </c>
      <c r="AR341" s="192" t="s">
        <v>64</v>
      </c>
      <c r="AS341" s="192" t="s">
        <v>64</v>
      </c>
      <c r="AT341" s="192" t="s">
        <v>64</v>
      </c>
      <c r="AU341" s="192" t="s">
        <v>64</v>
      </c>
      <c r="AV341" s="192" t="s">
        <v>64</v>
      </c>
      <c r="AW341" s="192" t="s">
        <v>64</v>
      </c>
      <c r="AX341" s="192" t="s">
        <v>64</v>
      </c>
      <c r="AY341" s="192" t="s">
        <v>64</v>
      </c>
      <c r="AZ341" s="192" t="s">
        <v>64</v>
      </c>
      <c r="BA341" s="192" t="s">
        <v>64</v>
      </c>
      <c r="BB341" s="192" t="s">
        <v>82</v>
      </c>
      <c r="BC341" s="192" t="s">
        <v>64</v>
      </c>
      <c r="BD341" s="192" t="s">
        <v>64</v>
      </c>
      <c r="BE341" s="192" t="s">
        <v>64</v>
      </c>
      <c r="BF341" s="192" t="s">
        <v>82</v>
      </c>
      <c r="BG341" s="192" t="s">
        <v>82</v>
      </c>
      <c r="BH341" s="192" t="s">
        <v>82</v>
      </c>
      <c r="BI341" s="192" t="s">
        <v>82</v>
      </c>
      <c r="BJ341" s="192" t="s">
        <v>64</v>
      </c>
      <c r="BK341" s="192" t="s">
        <v>64</v>
      </c>
      <c r="BL341" s="192" t="s">
        <v>64</v>
      </c>
      <c r="BM341" s="192" t="s">
        <v>64</v>
      </c>
      <c r="BN341" s="192" t="s">
        <v>64</v>
      </c>
      <c r="BO341" s="192" t="s">
        <v>64</v>
      </c>
      <c r="BP341" s="192" t="s">
        <v>64</v>
      </c>
      <c r="BQ341" s="192" t="s">
        <v>64</v>
      </c>
      <c r="BR341" s="192" t="s">
        <v>64</v>
      </c>
      <c r="BS341" s="192" t="s">
        <v>64</v>
      </c>
      <c r="BT341" s="192" t="s">
        <v>64</v>
      </c>
      <c r="BU341" s="192" t="s">
        <v>64</v>
      </c>
      <c r="BV341" s="192" t="s">
        <v>64</v>
      </c>
      <c r="BW341" s="192" t="s">
        <v>64</v>
      </c>
      <c r="BX341" s="192" t="s">
        <v>64</v>
      </c>
      <c r="BY341" s="192" t="s">
        <v>64</v>
      </c>
      <c r="BZ341" s="192" t="s">
        <v>64</v>
      </c>
      <c r="CA341" s="192" t="s">
        <v>64</v>
      </c>
      <c r="CB341" s="192" t="s">
        <v>64</v>
      </c>
      <c r="CC341" s="192" t="s">
        <v>64</v>
      </c>
      <c r="CD341" s="192" t="s">
        <v>64</v>
      </c>
      <c r="CE341" s="192" t="s">
        <v>64</v>
      </c>
      <c r="CF341" s="192" t="s">
        <v>64</v>
      </c>
      <c r="CG341" s="192" t="s">
        <v>64</v>
      </c>
      <c r="CH341" s="192" t="s">
        <v>64</v>
      </c>
      <c r="CI341" s="192" t="s">
        <v>64</v>
      </c>
      <c r="CJ341" s="192" t="s">
        <v>64</v>
      </c>
      <c r="CK341" s="192" t="s">
        <v>64</v>
      </c>
      <c r="CL341" s="192" t="s">
        <v>64</v>
      </c>
      <c r="CM341" s="192" t="s">
        <v>64</v>
      </c>
      <c r="CN341" s="192" t="s">
        <v>64</v>
      </c>
      <c r="CO341" s="192" t="s">
        <v>64</v>
      </c>
      <c r="CP341" s="192" t="s">
        <v>64</v>
      </c>
      <c r="CQ341" s="192" t="s">
        <v>64</v>
      </c>
      <c r="CR341" s="192" t="s">
        <v>82</v>
      </c>
      <c r="CS341" s="192" t="s">
        <v>82</v>
      </c>
      <c r="CT341" s="192" t="s">
        <v>82</v>
      </c>
      <c r="CU341" s="192" t="s">
        <v>64</v>
      </c>
      <c r="CV341" s="192" t="s">
        <v>64</v>
      </c>
      <c r="CW341" s="192" t="s">
        <v>64</v>
      </c>
      <c r="CX341" s="192" t="s">
        <v>64</v>
      </c>
      <c r="CY341" s="192" t="s">
        <v>64</v>
      </c>
      <c r="CZ341" s="192" t="s">
        <v>64</v>
      </c>
      <c r="DA341" s="192" t="s">
        <v>64</v>
      </c>
      <c r="DB341" s="192" t="s">
        <v>64</v>
      </c>
      <c r="DC341" s="192" t="s">
        <v>64</v>
      </c>
      <c r="DD341" s="192" t="s">
        <v>64</v>
      </c>
      <c r="DE341" s="192" t="s">
        <v>64</v>
      </c>
      <c r="DF341" s="192" t="s">
        <v>64</v>
      </c>
      <c r="DG341" s="192" t="s">
        <v>64</v>
      </c>
      <c r="DH341" s="192" t="s">
        <v>64</v>
      </c>
      <c r="DI341" s="192" t="s">
        <v>64</v>
      </c>
      <c r="DJ341" s="192" t="s">
        <v>64</v>
      </c>
      <c r="DK341" s="192" t="s">
        <v>64</v>
      </c>
      <c r="DL341" s="192" t="s">
        <v>64</v>
      </c>
      <c r="DM341" s="192" t="s">
        <v>64</v>
      </c>
      <c r="DN341" s="192" t="s">
        <v>64</v>
      </c>
      <c r="DO341" s="192" t="s">
        <v>64</v>
      </c>
      <c r="DP341" s="192" t="s">
        <v>64</v>
      </c>
      <c r="DQ341" s="192" t="s">
        <v>64</v>
      </c>
      <c r="DR341" s="192" t="s">
        <v>82</v>
      </c>
      <c r="DS341" s="192" t="s">
        <v>64</v>
      </c>
      <c r="DT341" s="192" t="s">
        <v>64</v>
      </c>
      <c r="DU341" s="192" t="s">
        <v>64</v>
      </c>
      <c r="DV341" s="192" t="s">
        <v>64</v>
      </c>
      <c r="DW341" s="192" t="s">
        <v>64</v>
      </c>
      <c r="DX341" s="192" t="s">
        <v>64</v>
      </c>
      <c r="DY341" s="192" t="s">
        <v>64</v>
      </c>
      <c r="DZ341" s="192" t="s">
        <v>64</v>
      </c>
      <c r="EA341" s="192" t="s">
        <v>64</v>
      </c>
      <c r="EB341" s="192" t="s">
        <v>64</v>
      </c>
      <c r="EC341" s="192" t="s">
        <v>64</v>
      </c>
      <c r="ED341" s="192" t="s">
        <v>64</v>
      </c>
      <c r="EE341" s="192" t="s">
        <v>64</v>
      </c>
      <c r="EF341" s="192" t="s">
        <v>82</v>
      </c>
      <c r="EG341" s="192" t="s">
        <v>64</v>
      </c>
      <c r="EH341" s="192" t="s">
        <v>64</v>
      </c>
      <c r="EI341" s="192" t="s">
        <v>64</v>
      </c>
      <c r="EJ341" s="192" t="s">
        <v>64</v>
      </c>
      <c r="EK341" s="192" t="s">
        <v>64</v>
      </c>
      <c r="EL341" s="192" t="s">
        <v>64</v>
      </c>
      <c r="EM341" s="192" t="s">
        <v>64</v>
      </c>
      <c r="EN341" s="192" t="s">
        <v>64</v>
      </c>
      <c r="EO341" s="192" t="s">
        <v>64</v>
      </c>
      <c r="EP341" s="192" t="s">
        <v>64</v>
      </c>
      <c r="EQ341" s="192" t="s">
        <v>64</v>
      </c>
      <c r="ER341" s="192" t="s">
        <v>64</v>
      </c>
      <c r="ES341" s="192" t="s">
        <v>64</v>
      </c>
      <c r="ET341" s="192" t="s">
        <v>64</v>
      </c>
      <c r="EU341" s="192" t="s">
        <v>64</v>
      </c>
      <c r="EV341" s="192" t="s">
        <v>64</v>
      </c>
      <c r="EW341" s="192" t="s">
        <v>64</v>
      </c>
      <c r="EX341" s="192" t="s">
        <v>64</v>
      </c>
      <c r="EY341" s="192" t="s">
        <v>64</v>
      </c>
      <c r="EZ341" s="192" t="s">
        <v>64</v>
      </c>
      <c r="FA341" s="192" t="s">
        <v>64</v>
      </c>
      <c r="FB341" s="192" t="s">
        <v>64</v>
      </c>
      <c r="FC341" s="192" t="s">
        <v>64</v>
      </c>
      <c r="FD341" s="192" t="s">
        <v>64</v>
      </c>
      <c r="FE341" s="192" t="s">
        <v>64</v>
      </c>
      <c r="FF341" s="192" t="s">
        <v>64</v>
      </c>
      <c r="FG341" s="192" t="s">
        <v>64</v>
      </c>
      <c r="FH341" s="192" t="s">
        <v>64</v>
      </c>
      <c r="FI341" s="192" t="s">
        <v>64</v>
      </c>
      <c r="FJ341" s="192" t="s">
        <v>64</v>
      </c>
      <c r="FK341" s="192" t="s">
        <v>64</v>
      </c>
      <c r="FL341" s="192" t="s">
        <v>64</v>
      </c>
      <c r="FM341" s="192" t="s">
        <v>64</v>
      </c>
      <c r="FN341" s="192" t="s">
        <v>64</v>
      </c>
      <c r="FO341" s="192" t="s">
        <v>64</v>
      </c>
      <c r="FP341" s="192" t="s">
        <v>64</v>
      </c>
      <c r="FQ341" s="192" t="s">
        <v>64</v>
      </c>
      <c r="FR341" s="192" t="s">
        <v>64</v>
      </c>
      <c r="FS341" s="192" t="s">
        <v>64</v>
      </c>
      <c r="FT341" s="192" t="s">
        <v>64</v>
      </c>
      <c r="FU341" s="192" t="s">
        <v>64</v>
      </c>
      <c r="FV341" s="192" t="s">
        <v>82</v>
      </c>
      <c r="FW341" s="192" t="s">
        <v>64</v>
      </c>
      <c r="FX341" s="192" t="s">
        <v>64</v>
      </c>
      <c r="FY341" s="192" t="s">
        <v>64</v>
      </c>
      <c r="FZ341" s="192" t="s">
        <v>64</v>
      </c>
      <c r="GA341" s="192" t="s">
        <v>64</v>
      </c>
      <c r="GB341" s="192" t="s">
        <v>64</v>
      </c>
      <c r="GC341" s="192" t="s">
        <v>64</v>
      </c>
      <c r="GD341" s="192" t="s">
        <v>64</v>
      </c>
      <c r="GE341" s="192" t="s">
        <v>64</v>
      </c>
      <c r="GF341" s="192" t="s">
        <v>64</v>
      </c>
      <c r="GG341" s="192" t="s">
        <v>64</v>
      </c>
      <c r="GH341" s="192" t="s">
        <v>64</v>
      </c>
      <c r="GI341" s="192" t="s">
        <v>64</v>
      </c>
      <c r="GJ341" s="192" t="s">
        <v>64</v>
      </c>
      <c r="GK341" s="192" t="s">
        <v>64</v>
      </c>
      <c r="GL341" s="192" t="s">
        <v>64</v>
      </c>
      <c r="GM341" s="192" t="s">
        <v>64</v>
      </c>
      <c r="GN341" s="192" t="s">
        <v>82</v>
      </c>
      <c r="GO341" s="192" t="s">
        <v>64</v>
      </c>
      <c r="GP341" s="192" t="s">
        <v>64</v>
      </c>
      <c r="GQ341" s="192" t="s">
        <v>64</v>
      </c>
      <c r="GR341" s="192" t="s">
        <v>64</v>
      </c>
      <c r="GS341" s="192" t="s">
        <v>64</v>
      </c>
      <c r="GT341" s="192" t="s">
        <v>82</v>
      </c>
      <c r="GU341" s="192" t="s">
        <v>64</v>
      </c>
      <c r="GV341" s="192" t="s">
        <v>64</v>
      </c>
      <c r="GW341" s="192" t="s">
        <v>82</v>
      </c>
      <c r="GX341" s="192" t="s">
        <v>82</v>
      </c>
      <c r="GY341" s="192" t="s">
        <v>64</v>
      </c>
      <c r="GZ341" s="192" t="s">
        <v>64</v>
      </c>
      <c r="HA341" s="192" t="s">
        <v>64</v>
      </c>
      <c r="HB341" s="192" t="s">
        <v>64</v>
      </c>
      <c r="HC341" s="192" t="s">
        <v>64</v>
      </c>
      <c r="HD341" s="192" t="s">
        <v>82</v>
      </c>
      <c r="HE341" s="192" t="s">
        <v>82</v>
      </c>
      <c r="HF341" s="192" t="s">
        <v>64</v>
      </c>
      <c r="HG341" s="192" t="s">
        <v>64</v>
      </c>
      <c r="HH341" s="192" t="s">
        <v>64</v>
      </c>
      <c r="HI341" s="192" t="s">
        <v>64</v>
      </c>
      <c r="HJ341" s="192" t="s">
        <v>64</v>
      </c>
      <c r="HK341" s="192" t="s">
        <v>64</v>
      </c>
      <c r="HL341" s="192" t="s">
        <v>64</v>
      </c>
      <c r="HM341" s="192" t="s">
        <v>64</v>
      </c>
      <c r="HN341" s="192" t="s">
        <v>64</v>
      </c>
      <c r="HO341" s="192" t="s">
        <v>82</v>
      </c>
      <c r="HP341" s="192" t="s">
        <v>82</v>
      </c>
      <c r="HQ341" s="192" t="s">
        <v>82</v>
      </c>
      <c r="HR341" s="192" t="s">
        <v>82</v>
      </c>
      <c r="HS341" s="192" t="s">
        <v>64</v>
      </c>
      <c r="HT341" s="192" t="s">
        <v>64</v>
      </c>
      <c r="HU341" s="192" t="s">
        <v>64</v>
      </c>
      <c r="HV341" s="192" t="s">
        <v>64</v>
      </c>
      <c r="HW341" s="192" t="s">
        <v>64</v>
      </c>
      <c r="HX341" s="192" t="s">
        <v>64</v>
      </c>
      <c r="HY341" s="192" t="s">
        <v>64</v>
      </c>
      <c r="HZ341" s="192" t="s">
        <v>64</v>
      </c>
      <c r="IA341" s="192" t="s">
        <v>64</v>
      </c>
      <c r="IB341" s="192" t="s">
        <v>64</v>
      </c>
      <c r="IC341" s="192" t="s">
        <v>64</v>
      </c>
      <c r="ID341" s="192" t="s">
        <v>64</v>
      </c>
      <c r="IE341" s="192" t="s">
        <v>64</v>
      </c>
      <c r="IF341" s="192" t="s">
        <v>64</v>
      </c>
      <c r="IG341" s="192" t="s">
        <v>64</v>
      </c>
      <c r="IH341" s="192" t="s">
        <v>64</v>
      </c>
      <c r="II341" s="192" t="s">
        <v>64</v>
      </c>
      <c r="IJ341" s="192" t="s">
        <v>64</v>
      </c>
      <c r="IK341" s="192" t="s">
        <v>64</v>
      </c>
      <c r="IL341" s="192" t="s">
        <v>64</v>
      </c>
      <c r="IM341" s="192" t="s">
        <v>490</v>
      </c>
      <c r="IN341" s="192" t="s">
        <v>83</v>
      </c>
      <c r="IO341" s="192" t="s">
        <v>489</v>
      </c>
      <c r="IP341" s="192" t="s">
        <v>487</v>
      </c>
      <c r="IQ341" s="192" t="s">
        <v>64</v>
      </c>
      <c r="IR341" s="192" t="s">
        <v>64</v>
      </c>
    </row>
    <row r="342" spans="1:252">
      <c r="A342" s="209" t="str">
        <f t="shared" si="5"/>
        <v>Report</v>
      </c>
      <c r="B342" s="192">
        <v>134402</v>
      </c>
      <c r="C342" s="192">
        <v>2036300</v>
      </c>
      <c r="D342" s="192" t="s">
        <v>1588</v>
      </c>
      <c r="E342" s="192" t="s">
        <v>794</v>
      </c>
      <c r="F342" s="192" t="s">
        <v>534</v>
      </c>
      <c r="G342" s="192" t="s">
        <v>534</v>
      </c>
      <c r="H342" s="192" t="s">
        <v>845</v>
      </c>
      <c r="I342" s="192" t="s">
        <v>1589</v>
      </c>
      <c r="J342" s="192" t="s">
        <v>781</v>
      </c>
      <c r="K342" s="192" t="s">
        <v>781</v>
      </c>
      <c r="L342" s="192" t="s">
        <v>782</v>
      </c>
      <c r="M342" s="192" t="s">
        <v>783</v>
      </c>
      <c r="N342" s="210" t="s">
        <v>784</v>
      </c>
      <c r="O342" s="211">
        <v>10035802</v>
      </c>
      <c r="P342" s="196">
        <v>43256</v>
      </c>
      <c r="Q342" s="196">
        <v>43258</v>
      </c>
      <c r="R342" s="196">
        <v>43285</v>
      </c>
      <c r="S342" s="192" t="s">
        <v>785</v>
      </c>
      <c r="T342" s="192" t="s">
        <v>786</v>
      </c>
      <c r="U342" s="192">
        <v>2</v>
      </c>
      <c r="V342" s="192">
        <v>2</v>
      </c>
      <c r="W342" s="192">
        <v>2</v>
      </c>
      <c r="X342" s="192">
        <v>2</v>
      </c>
      <c r="Y342" s="192">
        <v>2</v>
      </c>
      <c r="Z342" s="192" t="s">
        <v>783</v>
      </c>
      <c r="AA342" s="192">
        <v>0</v>
      </c>
      <c r="AB342" s="192" t="s">
        <v>489</v>
      </c>
      <c r="AC342" s="192" t="s">
        <v>487</v>
      </c>
      <c r="AD342" s="192" t="s">
        <v>783</v>
      </c>
      <c r="AE342" s="192" t="s">
        <v>783</v>
      </c>
      <c r="AF342" s="192" t="s">
        <v>783</v>
      </c>
      <c r="AG342" s="192" t="s">
        <v>783</v>
      </c>
      <c r="AH342" s="192" t="s">
        <v>783</v>
      </c>
      <c r="AI342" s="192" t="s">
        <v>783</v>
      </c>
      <c r="AJ342" s="192" t="s">
        <v>783</v>
      </c>
      <c r="AK342" s="192" t="s">
        <v>787</v>
      </c>
      <c r="AL342" s="192" t="s">
        <v>64</v>
      </c>
      <c r="AM342" s="192" t="s">
        <v>64</v>
      </c>
      <c r="AN342" s="192" t="s">
        <v>64</v>
      </c>
      <c r="AO342" s="192" t="s">
        <v>64</v>
      </c>
      <c r="AP342" s="192" t="s">
        <v>64</v>
      </c>
      <c r="AQ342" s="192" t="s">
        <v>64</v>
      </c>
      <c r="AR342" s="192" t="s">
        <v>64</v>
      </c>
      <c r="AS342" s="192" t="s">
        <v>64</v>
      </c>
      <c r="AT342" s="192" t="s">
        <v>64</v>
      </c>
      <c r="AU342" s="192" t="s">
        <v>64</v>
      </c>
      <c r="AV342" s="192" t="s">
        <v>64</v>
      </c>
      <c r="AW342" s="192" t="s">
        <v>64</v>
      </c>
      <c r="AX342" s="192" t="s">
        <v>64</v>
      </c>
      <c r="AY342" s="192" t="s">
        <v>64</v>
      </c>
      <c r="AZ342" s="192" t="s">
        <v>64</v>
      </c>
      <c r="BA342" s="192" t="s">
        <v>64</v>
      </c>
      <c r="BB342" s="192" t="s">
        <v>82</v>
      </c>
      <c r="BC342" s="192" t="s">
        <v>64</v>
      </c>
      <c r="BD342" s="192" t="s">
        <v>64</v>
      </c>
      <c r="BE342" s="192" t="s">
        <v>64</v>
      </c>
      <c r="BF342" s="192" t="s">
        <v>64</v>
      </c>
      <c r="BG342" s="192" t="s">
        <v>64</v>
      </c>
      <c r="BH342" s="192" t="s">
        <v>64</v>
      </c>
      <c r="BI342" s="192" t="s">
        <v>64</v>
      </c>
      <c r="BJ342" s="192" t="s">
        <v>82</v>
      </c>
      <c r="BK342" s="192" t="s">
        <v>64</v>
      </c>
      <c r="BL342" s="192" t="s">
        <v>64</v>
      </c>
      <c r="BM342" s="192" t="s">
        <v>64</v>
      </c>
      <c r="BN342" s="192" t="s">
        <v>64</v>
      </c>
      <c r="BO342" s="192" t="s">
        <v>64</v>
      </c>
      <c r="BP342" s="192" t="s">
        <v>64</v>
      </c>
      <c r="BQ342" s="192" t="s">
        <v>64</v>
      </c>
      <c r="BR342" s="192" t="s">
        <v>64</v>
      </c>
      <c r="BS342" s="192" t="s">
        <v>64</v>
      </c>
      <c r="BT342" s="192" t="s">
        <v>64</v>
      </c>
      <c r="BU342" s="192" t="s">
        <v>64</v>
      </c>
      <c r="BV342" s="192" t="s">
        <v>64</v>
      </c>
      <c r="BW342" s="192" t="s">
        <v>64</v>
      </c>
      <c r="BX342" s="192" t="s">
        <v>64</v>
      </c>
      <c r="BY342" s="192" t="s">
        <v>64</v>
      </c>
      <c r="BZ342" s="192" t="s">
        <v>64</v>
      </c>
      <c r="CA342" s="192" t="s">
        <v>64</v>
      </c>
      <c r="CB342" s="192" t="s">
        <v>64</v>
      </c>
      <c r="CC342" s="192" t="s">
        <v>64</v>
      </c>
      <c r="CD342" s="192" t="s">
        <v>64</v>
      </c>
      <c r="CE342" s="192" t="s">
        <v>64</v>
      </c>
      <c r="CF342" s="192" t="s">
        <v>64</v>
      </c>
      <c r="CG342" s="192" t="s">
        <v>64</v>
      </c>
      <c r="CH342" s="192" t="s">
        <v>64</v>
      </c>
      <c r="CI342" s="192" t="s">
        <v>64</v>
      </c>
      <c r="CJ342" s="192" t="s">
        <v>64</v>
      </c>
      <c r="CK342" s="192" t="s">
        <v>64</v>
      </c>
      <c r="CL342" s="192" t="s">
        <v>64</v>
      </c>
      <c r="CM342" s="192" t="s">
        <v>64</v>
      </c>
      <c r="CN342" s="192" t="s">
        <v>64</v>
      </c>
      <c r="CO342" s="192" t="s">
        <v>64</v>
      </c>
      <c r="CP342" s="192" t="s">
        <v>64</v>
      </c>
      <c r="CQ342" s="192" t="s">
        <v>64</v>
      </c>
      <c r="CR342" s="192" t="s">
        <v>64</v>
      </c>
      <c r="CS342" s="192" t="s">
        <v>82</v>
      </c>
      <c r="CT342" s="192" t="s">
        <v>82</v>
      </c>
      <c r="CU342" s="192" t="s">
        <v>64</v>
      </c>
      <c r="CV342" s="192" t="s">
        <v>64</v>
      </c>
      <c r="CW342" s="192" t="s">
        <v>64</v>
      </c>
      <c r="CX342" s="192" t="s">
        <v>64</v>
      </c>
      <c r="CY342" s="192" t="s">
        <v>64</v>
      </c>
      <c r="CZ342" s="192" t="s">
        <v>64</v>
      </c>
      <c r="DA342" s="192" t="s">
        <v>64</v>
      </c>
      <c r="DB342" s="192" t="s">
        <v>64</v>
      </c>
      <c r="DC342" s="192" t="s">
        <v>64</v>
      </c>
      <c r="DD342" s="192" t="s">
        <v>64</v>
      </c>
      <c r="DE342" s="192" t="s">
        <v>64</v>
      </c>
      <c r="DF342" s="192" t="s">
        <v>64</v>
      </c>
      <c r="DG342" s="192" t="s">
        <v>64</v>
      </c>
      <c r="DH342" s="192" t="s">
        <v>64</v>
      </c>
      <c r="DI342" s="192" t="s">
        <v>64</v>
      </c>
      <c r="DJ342" s="192" t="s">
        <v>64</v>
      </c>
      <c r="DK342" s="192" t="s">
        <v>64</v>
      </c>
      <c r="DL342" s="192" t="s">
        <v>64</v>
      </c>
      <c r="DM342" s="192" t="s">
        <v>64</v>
      </c>
      <c r="DN342" s="192" t="s">
        <v>64</v>
      </c>
      <c r="DO342" s="192" t="s">
        <v>64</v>
      </c>
      <c r="DP342" s="192" t="s">
        <v>64</v>
      </c>
      <c r="DQ342" s="192" t="s">
        <v>64</v>
      </c>
      <c r="DR342" s="192" t="s">
        <v>82</v>
      </c>
      <c r="DS342" s="192" t="s">
        <v>64</v>
      </c>
      <c r="DT342" s="192" t="s">
        <v>64</v>
      </c>
      <c r="DU342" s="192" t="s">
        <v>64</v>
      </c>
      <c r="DV342" s="192" t="s">
        <v>64</v>
      </c>
      <c r="DW342" s="192" t="s">
        <v>64</v>
      </c>
      <c r="DX342" s="192" t="s">
        <v>64</v>
      </c>
      <c r="DY342" s="192" t="s">
        <v>64</v>
      </c>
      <c r="DZ342" s="192" t="s">
        <v>64</v>
      </c>
      <c r="EA342" s="192" t="s">
        <v>64</v>
      </c>
      <c r="EB342" s="192" t="s">
        <v>64</v>
      </c>
      <c r="EC342" s="192" t="s">
        <v>64</v>
      </c>
      <c r="ED342" s="192" t="s">
        <v>64</v>
      </c>
      <c r="EE342" s="192" t="s">
        <v>64</v>
      </c>
      <c r="EF342" s="192" t="s">
        <v>82</v>
      </c>
      <c r="EG342" s="192" t="s">
        <v>64</v>
      </c>
      <c r="EH342" s="192" t="s">
        <v>64</v>
      </c>
      <c r="EI342" s="192" t="s">
        <v>64</v>
      </c>
      <c r="EJ342" s="192" t="s">
        <v>64</v>
      </c>
      <c r="EK342" s="192" t="s">
        <v>64</v>
      </c>
      <c r="EL342" s="192" t="s">
        <v>64</v>
      </c>
      <c r="EM342" s="192" t="s">
        <v>64</v>
      </c>
      <c r="EN342" s="192" t="s">
        <v>64</v>
      </c>
      <c r="EO342" s="192" t="s">
        <v>64</v>
      </c>
      <c r="EP342" s="192" t="s">
        <v>64</v>
      </c>
      <c r="EQ342" s="192" t="s">
        <v>64</v>
      </c>
      <c r="ER342" s="192" t="s">
        <v>64</v>
      </c>
      <c r="ES342" s="192" t="s">
        <v>64</v>
      </c>
      <c r="ET342" s="192" t="s">
        <v>64</v>
      </c>
      <c r="EU342" s="192" t="s">
        <v>64</v>
      </c>
      <c r="EV342" s="192" t="s">
        <v>64</v>
      </c>
      <c r="EW342" s="192" t="s">
        <v>64</v>
      </c>
      <c r="EX342" s="192" t="s">
        <v>64</v>
      </c>
      <c r="EY342" s="192" t="s">
        <v>64</v>
      </c>
      <c r="EZ342" s="192" t="s">
        <v>64</v>
      </c>
      <c r="FA342" s="192" t="s">
        <v>64</v>
      </c>
      <c r="FB342" s="192" t="s">
        <v>64</v>
      </c>
      <c r="FC342" s="192" t="s">
        <v>64</v>
      </c>
      <c r="FD342" s="192" t="s">
        <v>64</v>
      </c>
      <c r="FE342" s="192" t="s">
        <v>64</v>
      </c>
      <c r="FF342" s="192" t="s">
        <v>64</v>
      </c>
      <c r="FG342" s="192" t="s">
        <v>64</v>
      </c>
      <c r="FH342" s="192" t="s">
        <v>64</v>
      </c>
      <c r="FI342" s="192" t="s">
        <v>64</v>
      </c>
      <c r="FJ342" s="192" t="s">
        <v>64</v>
      </c>
      <c r="FK342" s="192" t="s">
        <v>64</v>
      </c>
      <c r="FL342" s="192" t="s">
        <v>64</v>
      </c>
      <c r="FM342" s="192" t="s">
        <v>64</v>
      </c>
      <c r="FN342" s="192" t="s">
        <v>64</v>
      </c>
      <c r="FO342" s="192" t="s">
        <v>64</v>
      </c>
      <c r="FP342" s="192" t="s">
        <v>64</v>
      </c>
      <c r="FQ342" s="192" t="s">
        <v>64</v>
      </c>
      <c r="FR342" s="192" t="s">
        <v>64</v>
      </c>
      <c r="FS342" s="192" t="s">
        <v>64</v>
      </c>
      <c r="FT342" s="192" t="s">
        <v>64</v>
      </c>
      <c r="FU342" s="192" t="s">
        <v>64</v>
      </c>
      <c r="FV342" s="192" t="s">
        <v>82</v>
      </c>
      <c r="FW342" s="192" t="s">
        <v>64</v>
      </c>
      <c r="FX342" s="192" t="s">
        <v>64</v>
      </c>
      <c r="FY342" s="192" t="s">
        <v>64</v>
      </c>
      <c r="FZ342" s="192" t="s">
        <v>64</v>
      </c>
      <c r="GA342" s="192" t="s">
        <v>64</v>
      </c>
      <c r="GB342" s="192" t="s">
        <v>64</v>
      </c>
      <c r="GC342" s="192" t="s">
        <v>64</v>
      </c>
      <c r="GD342" s="192" t="s">
        <v>64</v>
      </c>
      <c r="GE342" s="192" t="s">
        <v>64</v>
      </c>
      <c r="GF342" s="192" t="s">
        <v>64</v>
      </c>
      <c r="GG342" s="192" t="s">
        <v>64</v>
      </c>
      <c r="GH342" s="192" t="s">
        <v>64</v>
      </c>
      <c r="GI342" s="192" t="s">
        <v>64</v>
      </c>
      <c r="GJ342" s="192" t="s">
        <v>64</v>
      </c>
      <c r="GK342" s="192" t="s">
        <v>64</v>
      </c>
      <c r="GL342" s="192" t="s">
        <v>64</v>
      </c>
      <c r="GM342" s="192" t="s">
        <v>64</v>
      </c>
      <c r="GN342" s="192" t="s">
        <v>82</v>
      </c>
      <c r="GO342" s="192" t="s">
        <v>64</v>
      </c>
      <c r="GP342" s="192" t="s">
        <v>64</v>
      </c>
      <c r="GQ342" s="192" t="s">
        <v>64</v>
      </c>
      <c r="GR342" s="192" t="s">
        <v>64</v>
      </c>
      <c r="GS342" s="192" t="s">
        <v>64</v>
      </c>
      <c r="GT342" s="192" t="s">
        <v>64</v>
      </c>
      <c r="GU342" s="192" t="s">
        <v>64</v>
      </c>
      <c r="GV342" s="192" t="s">
        <v>64</v>
      </c>
      <c r="GW342" s="192" t="s">
        <v>64</v>
      </c>
      <c r="GX342" s="192" t="s">
        <v>64</v>
      </c>
      <c r="GY342" s="192" t="s">
        <v>64</v>
      </c>
      <c r="GZ342" s="192" t="s">
        <v>64</v>
      </c>
      <c r="HA342" s="192" t="s">
        <v>64</v>
      </c>
      <c r="HB342" s="192" t="s">
        <v>64</v>
      </c>
      <c r="HC342" s="192" t="s">
        <v>64</v>
      </c>
      <c r="HD342" s="192" t="s">
        <v>82</v>
      </c>
      <c r="HE342" s="192" t="s">
        <v>82</v>
      </c>
      <c r="HF342" s="192" t="s">
        <v>64</v>
      </c>
      <c r="HG342" s="192" t="s">
        <v>64</v>
      </c>
      <c r="HH342" s="192" t="s">
        <v>64</v>
      </c>
      <c r="HI342" s="192" t="s">
        <v>64</v>
      </c>
      <c r="HJ342" s="192" t="s">
        <v>64</v>
      </c>
      <c r="HK342" s="192" t="s">
        <v>64</v>
      </c>
      <c r="HL342" s="192" t="s">
        <v>64</v>
      </c>
      <c r="HM342" s="192" t="s">
        <v>64</v>
      </c>
      <c r="HN342" s="192" t="s">
        <v>64</v>
      </c>
      <c r="HO342" s="192" t="s">
        <v>64</v>
      </c>
      <c r="HP342" s="192" t="s">
        <v>64</v>
      </c>
      <c r="HQ342" s="192" t="s">
        <v>64</v>
      </c>
      <c r="HR342" s="192" t="s">
        <v>64</v>
      </c>
      <c r="HS342" s="192" t="s">
        <v>64</v>
      </c>
      <c r="HT342" s="192" t="s">
        <v>64</v>
      </c>
      <c r="HU342" s="192" t="s">
        <v>64</v>
      </c>
      <c r="HV342" s="192" t="s">
        <v>64</v>
      </c>
      <c r="HW342" s="192" t="s">
        <v>64</v>
      </c>
      <c r="HX342" s="192" t="s">
        <v>64</v>
      </c>
      <c r="HY342" s="192" t="s">
        <v>64</v>
      </c>
      <c r="HZ342" s="192" t="s">
        <v>64</v>
      </c>
      <c r="IA342" s="192" t="s">
        <v>64</v>
      </c>
      <c r="IB342" s="192" t="s">
        <v>64</v>
      </c>
      <c r="IC342" s="192" t="s">
        <v>64</v>
      </c>
      <c r="ID342" s="192" t="s">
        <v>64</v>
      </c>
      <c r="IE342" s="192" t="s">
        <v>64</v>
      </c>
      <c r="IF342" s="192" t="s">
        <v>64</v>
      </c>
      <c r="IG342" s="192" t="s">
        <v>64</v>
      </c>
      <c r="IH342" s="192" t="s">
        <v>64</v>
      </c>
      <c r="II342" s="192" t="s">
        <v>64</v>
      </c>
      <c r="IJ342" s="192" t="s">
        <v>64</v>
      </c>
      <c r="IK342" s="192" t="s">
        <v>64</v>
      </c>
      <c r="IL342" s="192" t="s">
        <v>64</v>
      </c>
      <c r="IM342" s="192" t="s">
        <v>490</v>
      </c>
      <c r="IN342" s="192" t="s">
        <v>83</v>
      </c>
      <c r="IO342" s="192" t="s">
        <v>489</v>
      </c>
      <c r="IP342" s="192" t="s">
        <v>487</v>
      </c>
      <c r="IQ342" s="192" t="s">
        <v>82</v>
      </c>
      <c r="IR342" s="192" t="s">
        <v>82</v>
      </c>
    </row>
    <row r="343" spans="1:252">
      <c r="A343" s="209" t="str">
        <f t="shared" si="5"/>
        <v>Report</v>
      </c>
      <c r="B343" s="192">
        <v>139331</v>
      </c>
      <c r="C343" s="192">
        <v>2096000</v>
      </c>
      <c r="D343" s="192" t="s">
        <v>1590</v>
      </c>
      <c r="E343" s="192" t="s">
        <v>794</v>
      </c>
      <c r="F343" s="192" t="s">
        <v>534</v>
      </c>
      <c r="G343" s="192" t="s">
        <v>534</v>
      </c>
      <c r="H343" s="192" t="s">
        <v>1200</v>
      </c>
      <c r="I343" s="192" t="s">
        <v>1591</v>
      </c>
      <c r="J343" s="192" t="s">
        <v>781</v>
      </c>
      <c r="K343" s="192" t="s">
        <v>781</v>
      </c>
      <c r="L343" s="192" t="s">
        <v>782</v>
      </c>
      <c r="M343" s="192" t="s">
        <v>783</v>
      </c>
      <c r="N343" s="210" t="s">
        <v>784</v>
      </c>
      <c r="O343" s="211">
        <v>10026297</v>
      </c>
      <c r="P343" s="196">
        <v>43046</v>
      </c>
      <c r="Q343" s="196">
        <v>43048</v>
      </c>
      <c r="R343" s="196">
        <v>43080</v>
      </c>
      <c r="S343" s="192" t="s">
        <v>785</v>
      </c>
      <c r="T343" s="192" t="s">
        <v>786</v>
      </c>
      <c r="U343" s="192">
        <v>2</v>
      </c>
      <c r="V343" s="192">
        <v>2</v>
      </c>
      <c r="W343" s="192">
        <v>2</v>
      </c>
      <c r="X343" s="192">
        <v>2</v>
      </c>
      <c r="Y343" s="192">
        <v>2</v>
      </c>
      <c r="Z343" s="192">
        <v>2</v>
      </c>
      <c r="AA343" s="192" t="s">
        <v>783</v>
      </c>
      <c r="AB343" s="192" t="s">
        <v>489</v>
      </c>
      <c r="AC343" s="192" t="s">
        <v>487</v>
      </c>
      <c r="AD343" s="192" t="s">
        <v>783</v>
      </c>
      <c r="AE343" s="192" t="s">
        <v>783</v>
      </c>
      <c r="AF343" s="192" t="s">
        <v>783</v>
      </c>
      <c r="AG343" s="192" t="s">
        <v>783</v>
      </c>
      <c r="AH343" s="192" t="s">
        <v>783</v>
      </c>
      <c r="AI343" s="192" t="s">
        <v>783</v>
      </c>
      <c r="AJ343" s="192" t="s">
        <v>783</v>
      </c>
      <c r="AK343" s="192" t="s">
        <v>787</v>
      </c>
      <c r="AL343" s="192" t="s">
        <v>64</v>
      </c>
      <c r="AM343" s="192" t="s">
        <v>64</v>
      </c>
      <c r="AN343" s="192" t="s">
        <v>64</v>
      </c>
      <c r="AO343" s="192" t="s">
        <v>64</v>
      </c>
      <c r="AP343" s="192" t="s">
        <v>64</v>
      </c>
      <c r="AQ343" s="192" t="s">
        <v>64</v>
      </c>
      <c r="AR343" s="192" t="s">
        <v>64</v>
      </c>
      <c r="AS343" s="192" t="s">
        <v>64</v>
      </c>
      <c r="AT343" s="192" t="s">
        <v>64</v>
      </c>
      <c r="AU343" s="192" t="s">
        <v>64</v>
      </c>
      <c r="AV343" s="192" t="s">
        <v>64</v>
      </c>
      <c r="AW343" s="192" t="s">
        <v>64</v>
      </c>
      <c r="AX343" s="192" t="s">
        <v>64</v>
      </c>
      <c r="AY343" s="192" t="s">
        <v>64</v>
      </c>
      <c r="AZ343" s="192" t="s">
        <v>64</v>
      </c>
      <c r="BA343" s="192" t="s">
        <v>64</v>
      </c>
      <c r="BB343" s="192" t="s">
        <v>82</v>
      </c>
      <c r="BC343" s="192" t="s">
        <v>64</v>
      </c>
      <c r="BD343" s="192" t="s">
        <v>64</v>
      </c>
      <c r="BE343" s="192" t="s">
        <v>64</v>
      </c>
      <c r="BF343" s="192" t="s">
        <v>82</v>
      </c>
      <c r="BG343" s="192" t="s">
        <v>82</v>
      </c>
      <c r="BH343" s="192" t="s">
        <v>82</v>
      </c>
      <c r="BI343" s="192" t="s">
        <v>82</v>
      </c>
      <c r="BJ343" s="192" t="s">
        <v>64</v>
      </c>
      <c r="BK343" s="192" t="s">
        <v>82</v>
      </c>
      <c r="BL343" s="192" t="s">
        <v>64</v>
      </c>
      <c r="BM343" s="192" t="s">
        <v>64</v>
      </c>
      <c r="BN343" s="192" t="s">
        <v>64</v>
      </c>
      <c r="BO343" s="192" t="s">
        <v>64</v>
      </c>
      <c r="BP343" s="192" t="s">
        <v>64</v>
      </c>
      <c r="BQ343" s="192" t="s">
        <v>64</v>
      </c>
      <c r="BR343" s="192" t="s">
        <v>64</v>
      </c>
      <c r="BS343" s="192" t="s">
        <v>64</v>
      </c>
      <c r="BT343" s="192" t="s">
        <v>64</v>
      </c>
      <c r="BU343" s="192" t="s">
        <v>64</v>
      </c>
      <c r="BV343" s="192" t="s">
        <v>64</v>
      </c>
      <c r="BW343" s="192" t="s">
        <v>64</v>
      </c>
      <c r="BX343" s="192" t="s">
        <v>64</v>
      </c>
      <c r="BY343" s="192" t="s">
        <v>64</v>
      </c>
      <c r="BZ343" s="192" t="s">
        <v>64</v>
      </c>
      <c r="CA343" s="192" t="s">
        <v>64</v>
      </c>
      <c r="CB343" s="192" t="s">
        <v>64</v>
      </c>
      <c r="CC343" s="192" t="s">
        <v>64</v>
      </c>
      <c r="CD343" s="192" t="s">
        <v>64</v>
      </c>
      <c r="CE343" s="192" t="s">
        <v>64</v>
      </c>
      <c r="CF343" s="192" t="s">
        <v>64</v>
      </c>
      <c r="CG343" s="192" t="s">
        <v>64</v>
      </c>
      <c r="CH343" s="192" t="s">
        <v>64</v>
      </c>
      <c r="CI343" s="192" t="s">
        <v>64</v>
      </c>
      <c r="CJ343" s="192" t="s">
        <v>64</v>
      </c>
      <c r="CK343" s="192" t="s">
        <v>64</v>
      </c>
      <c r="CL343" s="192" t="s">
        <v>64</v>
      </c>
      <c r="CM343" s="192" t="s">
        <v>64</v>
      </c>
      <c r="CN343" s="192" t="s">
        <v>64</v>
      </c>
      <c r="CO343" s="192" t="s">
        <v>64</v>
      </c>
      <c r="CP343" s="192" t="s">
        <v>64</v>
      </c>
      <c r="CQ343" s="192" t="s">
        <v>64</v>
      </c>
      <c r="CR343" s="192" t="s">
        <v>82</v>
      </c>
      <c r="CS343" s="192" t="s">
        <v>82</v>
      </c>
      <c r="CT343" s="192" t="s">
        <v>82</v>
      </c>
      <c r="CU343" s="192" t="s">
        <v>64</v>
      </c>
      <c r="CV343" s="192" t="s">
        <v>64</v>
      </c>
      <c r="CW343" s="192" t="s">
        <v>64</v>
      </c>
      <c r="CX343" s="192" t="s">
        <v>64</v>
      </c>
      <c r="CY343" s="192" t="s">
        <v>64</v>
      </c>
      <c r="CZ343" s="192" t="s">
        <v>64</v>
      </c>
      <c r="DA343" s="192" t="s">
        <v>64</v>
      </c>
      <c r="DB343" s="192" t="s">
        <v>64</v>
      </c>
      <c r="DC343" s="192" t="s">
        <v>64</v>
      </c>
      <c r="DD343" s="192" t="s">
        <v>64</v>
      </c>
      <c r="DE343" s="192" t="s">
        <v>64</v>
      </c>
      <c r="DF343" s="192" t="s">
        <v>64</v>
      </c>
      <c r="DG343" s="192" t="s">
        <v>64</v>
      </c>
      <c r="DH343" s="192" t="s">
        <v>64</v>
      </c>
      <c r="DI343" s="192" t="s">
        <v>64</v>
      </c>
      <c r="DJ343" s="192" t="s">
        <v>64</v>
      </c>
      <c r="DK343" s="192" t="s">
        <v>64</v>
      </c>
      <c r="DL343" s="192" t="s">
        <v>64</v>
      </c>
      <c r="DM343" s="192" t="s">
        <v>64</v>
      </c>
      <c r="DN343" s="192" t="s">
        <v>64</v>
      </c>
      <c r="DO343" s="192" t="s">
        <v>64</v>
      </c>
      <c r="DP343" s="192" t="s">
        <v>64</v>
      </c>
      <c r="DQ343" s="192" t="s">
        <v>64</v>
      </c>
      <c r="DR343" s="192" t="s">
        <v>82</v>
      </c>
      <c r="DS343" s="192" t="s">
        <v>64</v>
      </c>
      <c r="DT343" s="192" t="s">
        <v>82</v>
      </c>
      <c r="DU343" s="192" t="s">
        <v>82</v>
      </c>
      <c r="DV343" s="192" t="s">
        <v>82</v>
      </c>
      <c r="DW343" s="192" t="s">
        <v>82</v>
      </c>
      <c r="DX343" s="192" t="s">
        <v>82</v>
      </c>
      <c r="DY343" s="192" t="s">
        <v>82</v>
      </c>
      <c r="DZ343" s="192" t="s">
        <v>82</v>
      </c>
      <c r="EA343" s="192" t="s">
        <v>82</v>
      </c>
      <c r="EB343" s="192" t="s">
        <v>82</v>
      </c>
      <c r="EC343" s="192" t="s">
        <v>82</v>
      </c>
      <c r="ED343" s="192" t="s">
        <v>82</v>
      </c>
      <c r="EE343" s="192" t="s">
        <v>82</v>
      </c>
      <c r="EF343" s="192" t="s">
        <v>82</v>
      </c>
      <c r="EG343" s="192" t="s">
        <v>82</v>
      </c>
      <c r="EH343" s="192" t="s">
        <v>64</v>
      </c>
      <c r="EI343" s="192" t="s">
        <v>64</v>
      </c>
      <c r="EJ343" s="192" t="s">
        <v>64</v>
      </c>
      <c r="EK343" s="192" t="s">
        <v>64</v>
      </c>
      <c r="EL343" s="192" t="s">
        <v>64</v>
      </c>
      <c r="EM343" s="192" t="s">
        <v>64</v>
      </c>
      <c r="EN343" s="192" t="s">
        <v>64</v>
      </c>
      <c r="EO343" s="192" t="s">
        <v>64</v>
      </c>
      <c r="EP343" s="192" t="s">
        <v>64</v>
      </c>
      <c r="EQ343" s="192" t="s">
        <v>64</v>
      </c>
      <c r="ER343" s="192" t="s">
        <v>64</v>
      </c>
      <c r="ES343" s="192" t="s">
        <v>64</v>
      </c>
      <c r="ET343" s="192" t="s">
        <v>64</v>
      </c>
      <c r="EU343" s="192" t="s">
        <v>64</v>
      </c>
      <c r="EV343" s="192" t="s">
        <v>64</v>
      </c>
      <c r="EW343" s="192" t="s">
        <v>64</v>
      </c>
      <c r="EX343" s="192" t="s">
        <v>64</v>
      </c>
      <c r="EY343" s="192" t="s">
        <v>64</v>
      </c>
      <c r="EZ343" s="192" t="s">
        <v>64</v>
      </c>
      <c r="FA343" s="192" t="s">
        <v>64</v>
      </c>
      <c r="FB343" s="192" t="s">
        <v>64</v>
      </c>
      <c r="FC343" s="192" t="s">
        <v>64</v>
      </c>
      <c r="FD343" s="192" t="s">
        <v>64</v>
      </c>
      <c r="FE343" s="192" t="s">
        <v>82</v>
      </c>
      <c r="FF343" s="192" t="s">
        <v>82</v>
      </c>
      <c r="FG343" s="192" t="s">
        <v>82</v>
      </c>
      <c r="FH343" s="192" t="s">
        <v>82</v>
      </c>
      <c r="FI343" s="192" t="s">
        <v>82</v>
      </c>
      <c r="FJ343" s="192" t="s">
        <v>82</v>
      </c>
      <c r="FK343" s="192" t="s">
        <v>64</v>
      </c>
      <c r="FL343" s="192" t="s">
        <v>64</v>
      </c>
      <c r="FM343" s="192" t="s">
        <v>64</v>
      </c>
      <c r="FN343" s="192" t="s">
        <v>64</v>
      </c>
      <c r="FO343" s="192" t="s">
        <v>64</v>
      </c>
      <c r="FP343" s="192" t="s">
        <v>64</v>
      </c>
      <c r="FQ343" s="192" t="s">
        <v>64</v>
      </c>
      <c r="FR343" s="192" t="s">
        <v>82</v>
      </c>
      <c r="FS343" s="192" t="s">
        <v>64</v>
      </c>
      <c r="FT343" s="192" t="s">
        <v>64</v>
      </c>
      <c r="FU343" s="192" t="s">
        <v>64</v>
      </c>
      <c r="FV343" s="192" t="s">
        <v>82</v>
      </c>
      <c r="FW343" s="192" t="s">
        <v>64</v>
      </c>
      <c r="FX343" s="192" t="s">
        <v>64</v>
      </c>
      <c r="FY343" s="192" t="s">
        <v>64</v>
      </c>
      <c r="FZ343" s="192" t="s">
        <v>64</v>
      </c>
      <c r="GA343" s="192" t="s">
        <v>64</v>
      </c>
      <c r="GB343" s="192" t="s">
        <v>64</v>
      </c>
      <c r="GC343" s="192" t="s">
        <v>64</v>
      </c>
      <c r="GD343" s="192" t="s">
        <v>64</v>
      </c>
      <c r="GE343" s="192" t="s">
        <v>64</v>
      </c>
      <c r="GF343" s="192" t="s">
        <v>64</v>
      </c>
      <c r="GG343" s="192" t="s">
        <v>64</v>
      </c>
      <c r="GH343" s="192" t="s">
        <v>64</v>
      </c>
      <c r="GI343" s="192" t="s">
        <v>64</v>
      </c>
      <c r="GJ343" s="192" t="s">
        <v>64</v>
      </c>
      <c r="GK343" s="192" t="s">
        <v>64</v>
      </c>
      <c r="GL343" s="192" t="s">
        <v>64</v>
      </c>
      <c r="GM343" s="192" t="s">
        <v>64</v>
      </c>
      <c r="GN343" s="192" t="s">
        <v>82</v>
      </c>
      <c r="GO343" s="192" t="s">
        <v>64</v>
      </c>
      <c r="GP343" s="192" t="s">
        <v>64</v>
      </c>
      <c r="GQ343" s="192" t="s">
        <v>64</v>
      </c>
      <c r="GR343" s="192" t="s">
        <v>64</v>
      </c>
      <c r="GS343" s="192" t="s">
        <v>64</v>
      </c>
      <c r="GT343" s="192" t="s">
        <v>82</v>
      </c>
      <c r="GU343" s="192" t="s">
        <v>64</v>
      </c>
      <c r="GV343" s="192" t="s">
        <v>64</v>
      </c>
      <c r="GW343" s="192" t="s">
        <v>82</v>
      </c>
      <c r="GX343" s="192" t="s">
        <v>82</v>
      </c>
      <c r="GY343" s="192" t="s">
        <v>82</v>
      </c>
      <c r="GZ343" s="192" t="s">
        <v>64</v>
      </c>
      <c r="HA343" s="192" t="s">
        <v>64</v>
      </c>
      <c r="HB343" s="192" t="s">
        <v>64</v>
      </c>
      <c r="HC343" s="192" t="s">
        <v>82</v>
      </c>
      <c r="HD343" s="192" t="s">
        <v>64</v>
      </c>
      <c r="HE343" s="192" t="s">
        <v>82</v>
      </c>
      <c r="HF343" s="192" t="s">
        <v>64</v>
      </c>
      <c r="HG343" s="192" t="s">
        <v>64</v>
      </c>
      <c r="HH343" s="192" t="s">
        <v>64</v>
      </c>
      <c r="HI343" s="192" t="s">
        <v>64</v>
      </c>
      <c r="HJ343" s="192" t="s">
        <v>64</v>
      </c>
      <c r="HK343" s="192" t="s">
        <v>64</v>
      </c>
      <c r="HL343" s="192" t="s">
        <v>64</v>
      </c>
      <c r="HM343" s="192" t="s">
        <v>64</v>
      </c>
      <c r="HN343" s="192" t="s">
        <v>64</v>
      </c>
      <c r="HO343" s="192" t="s">
        <v>82</v>
      </c>
      <c r="HP343" s="192" t="s">
        <v>82</v>
      </c>
      <c r="HQ343" s="192" t="s">
        <v>82</v>
      </c>
      <c r="HR343" s="192" t="s">
        <v>82</v>
      </c>
      <c r="HS343" s="192" t="s">
        <v>64</v>
      </c>
      <c r="HT343" s="192" t="s">
        <v>64</v>
      </c>
      <c r="HU343" s="192" t="s">
        <v>64</v>
      </c>
      <c r="HV343" s="192" t="s">
        <v>64</v>
      </c>
      <c r="HW343" s="192" t="s">
        <v>64</v>
      </c>
      <c r="HX343" s="192" t="s">
        <v>64</v>
      </c>
      <c r="HY343" s="192" t="s">
        <v>64</v>
      </c>
      <c r="HZ343" s="192" t="s">
        <v>64</v>
      </c>
      <c r="IA343" s="192" t="s">
        <v>64</v>
      </c>
      <c r="IB343" s="192" t="s">
        <v>64</v>
      </c>
      <c r="IC343" s="192" t="s">
        <v>64</v>
      </c>
      <c r="ID343" s="192" t="s">
        <v>64</v>
      </c>
      <c r="IE343" s="192" t="s">
        <v>64</v>
      </c>
      <c r="IF343" s="192" t="s">
        <v>64</v>
      </c>
      <c r="IG343" s="192" t="s">
        <v>64</v>
      </c>
      <c r="IH343" s="192" t="s">
        <v>64</v>
      </c>
      <c r="II343" s="192" t="s">
        <v>64</v>
      </c>
      <c r="IJ343" s="192" t="s">
        <v>64</v>
      </c>
      <c r="IK343" s="192" t="s">
        <v>64</v>
      </c>
      <c r="IL343" s="192" t="s">
        <v>64</v>
      </c>
      <c r="IM343" s="192" t="s">
        <v>490</v>
      </c>
      <c r="IN343" s="192" t="s">
        <v>83</v>
      </c>
      <c r="IO343" s="192" t="s">
        <v>489</v>
      </c>
      <c r="IP343" s="192" t="s">
        <v>487</v>
      </c>
      <c r="IQ343" s="192" t="s">
        <v>64</v>
      </c>
      <c r="IR343" s="192" t="s">
        <v>64</v>
      </c>
    </row>
    <row r="344" spans="1:252">
      <c r="A344" s="209" t="str">
        <f t="shared" si="5"/>
        <v>Report</v>
      </c>
      <c r="B344" s="192">
        <v>101174</v>
      </c>
      <c r="C344" s="192">
        <v>2136333</v>
      </c>
      <c r="D344" s="192" t="s">
        <v>1592</v>
      </c>
      <c r="E344" s="192" t="s">
        <v>794</v>
      </c>
      <c r="F344" s="192" t="s">
        <v>534</v>
      </c>
      <c r="G344" s="192" t="s">
        <v>534</v>
      </c>
      <c r="H344" s="192" t="s">
        <v>1050</v>
      </c>
      <c r="I344" s="192" t="s">
        <v>1593</v>
      </c>
      <c r="J344" s="192" t="s">
        <v>781</v>
      </c>
      <c r="K344" s="192" t="s">
        <v>781</v>
      </c>
      <c r="L344" s="192" t="s">
        <v>782</v>
      </c>
      <c r="M344" s="192" t="s">
        <v>783</v>
      </c>
      <c r="N344" s="210" t="s">
        <v>784</v>
      </c>
      <c r="O344" s="211">
        <v>10020767</v>
      </c>
      <c r="P344" s="196">
        <v>43235</v>
      </c>
      <c r="Q344" s="196">
        <v>43237</v>
      </c>
      <c r="R344" s="196">
        <v>43266</v>
      </c>
      <c r="S344" s="192" t="s">
        <v>785</v>
      </c>
      <c r="T344" s="192" t="s">
        <v>786</v>
      </c>
      <c r="U344" s="192">
        <v>2</v>
      </c>
      <c r="V344" s="192">
        <v>2</v>
      </c>
      <c r="W344" s="192">
        <v>2</v>
      </c>
      <c r="X344" s="192">
        <v>1</v>
      </c>
      <c r="Y344" s="192">
        <v>2</v>
      </c>
      <c r="Z344" s="192">
        <v>1</v>
      </c>
      <c r="AA344" s="192" t="s">
        <v>783</v>
      </c>
      <c r="AB344" s="192" t="s">
        <v>489</v>
      </c>
      <c r="AC344" s="192" t="s">
        <v>487</v>
      </c>
      <c r="AD344" s="192" t="s">
        <v>783</v>
      </c>
      <c r="AE344" s="192" t="s">
        <v>783</v>
      </c>
      <c r="AF344" s="192" t="s">
        <v>783</v>
      </c>
      <c r="AG344" s="192" t="s">
        <v>783</v>
      </c>
      <c r="AH344" s="192" t="s">
        <v>783</v>
      </c>
      <c r="AI344" s="192" t="s">
        <v>783</v>
      </c>
      <c r="AJ344" s="192" t="s">
        <v>783</v>
      </c>
      <c r="AK344" s="192" t="s">
        <v>787</v>
      </c>
      <c r="AL344" s="192" t="s">
        <v>64</v>
      </c>
      <c r="AM344" s="192" t="s">
        <v>64</v>
      </c>
      <c r="AN344" s="192" t="s">
        <v>64</v>
      </c>
      <c r="AO344" s="192" t="s">
        <v>64</v>
      </c>
      <c r="AP344" s="192" t="s">
        <v>64</v>
      </c>
      <c r="AQ344" s="192" t="s">
        <v>64</v>
      </c>
      <c r="AR344" s="192" t="s">
        <v>64</v>
      </c>
      <c r="AS344" s="192" t="s">
        <v>64</v>
      </c>
      <c r="AT344" s="192" t="s">
        <v>64</v>
      </c>
      <c r="AU344" s="192" t="s">
        <v>64</v>
      </c>
      <c r="AV344" s="192" t="s">
        <v>64</v>
      </c>
      <c r="AW344" s="192" t="s">
        <v>64</v>
      </c>
      <c r="AX344" s="192" t="s">
        <v>64</v>
      </c>
      <c r="AY344" s="192" t="s">
        <v>64</v>
      </c>
      <c r="AZ344" s="192" t="s">
        <v>82</v>
      </c>
      <c r="BA344" s="192" t="s">
        <v>64</v>
      </c>
      <c r="BB344" s="192" t="s">
        <v>82</v>
      </c>
      <c r="BC344" s="192" t="s">
        <v>64</v>
      </c>
      <c r="BD344" s="192" t="s">
        <v>64</v>
      </c>
      <c r="BE344" s="192" t="s">
        <v>64</v>
      </c>
      <c r="BF344" s="192" t="s">
        <v>82</v>
      </c>
      <c r="BG344" s="192" t="s">
        <v>64</v>
      </c>
      <c r="BH344" s="192" t="s">
        <v>64</v>
      </c>
      <c r="BI344" s="192" t="s">
        <v>64</v>
      </c>
      <c r="BJ344" s="192" t="s">
        <v>82</v>
      </c>
      <c r="BK344" s="192" t="s">
        <v>82</v>
      </c>
      <c r="BL344" s="192" t="s">
        <v>64</v>
      </c>
      <c r="BM344" s="192" t="s">
        <v>64</v>
      </c>
      <c r="BN344" s="192" t="s">
        <v>64</v>
      </c>
      <c r="BO344" s="192" t="s">
        <v>64</v>
      </c>
      <c r="BP344" s="192" t="s">
        <v>64</v>
      </c>
      <c r="BQ344" s="192" t="s">
        <v>64</v>
      </c>
      <c r="BR344" s="192" t="s">
        <v>64</v>
      </c>
      <c r="BS344" s="192" t="s">
        <v>64</v>
      </c>
      <c r="BT344" s="192" t="s">
        <v>64</v>
      </c>
      <c r="BU344" s="192" t="s">
        <v>64</v>
      </c>
      <c r="BV344" s="192" t="s">
        <v>64</v>
      </c>
      <c r="BW344" s="192" t="s">
        <v>64</v>
      </c>
      <c r="BX344" s="192" t="s">
        <v>64</v>
      </c>
      <c r="BY344" s="192" t="s">
        <v>64</v>
      </c>
      <c r="BZ344" s="192" t="s">
        <v>64</v>
      </c>
      <c r="CA344" s="192" t="s">
        <v>64</v>
      </c>
      <c r="CB344" s="192" t="s">
        <v>64</v>
      </c>
      <c r="CC344" s="192" t="s">
        <v>64</v>
      </c>
      <c r="CD344" s="192" t="s">
        <v>64</v>
      </c>
      <c r="CE344" s="192" t="s">
        <v>64</v>
      </c>
      <c r="CF344" s="192" t="s">
        <v>64</v>
      </c>
      <c r="CG344" s="192" t="s">
        <v>64</v>
      </c>
      <c r="CH344" s="192" t="s">
        <v>64</v>
      </c>
      <c r="CI344" s="192" t="s">
        <v>64</v>
      </c>
      <c r="CJ344" s="192" t="s">
        <v>64</v>
      </c>
      <c r="CK344" s="192" t="s">
        <v>64</v>
      </c>
      <c r="CL344" s="192" t="s">
        <v>64</v>
      </c>
      <c r="CM344" s="192" t="s">
        <v>64</v>
      </c>
      <c r="CN344" s="192" t="s">
        <v>64</v>
      </c>
      <c r="CO344" s="192" t="s">
        <v>64</v>
      </c>
      <c r="CP344" s="192" t="s">
        <v>64</v>
      </c>
      <c r="CQ344" s="192" t="s">
        <v>64</v>
      </c>
      <c r="CR344" s="192" t="s">
        <v>82</v>
      </c>
      <c r="CS344" s="192" t="s">
        <v>82</v>
      </c>
      <c r="CT344" s="192" t="s">
        <v>82</v>
      </c>
      <c r="CU344" s="192" t="s">
        <v>64</v>
      </c>
      <c r="CV344" s="192" t="s">
        <v>64</v>
      </c>
      <c r="CW344" s="192" t="s">
        <v>64</v>
      </c>
      <c r="CX344" s="192" t="s">
        <v>64</v>
      </c>
      <c r="CY344" s="192" t="s">
        <v>64</v>
      </c>
      <c r="CZ344" s="192" t="s">
        <v>64</v>
      </c>
      <c r="DA344" s="192" t="s">
        <v>64</v>
      </c>
      <c r="DB344" s="192" t="s">
        <v>64</v>
      </c>
      <c r="DC344" s="192" t="s">
        <v>64</v>
      </c>
      <c r="DD344" s="192" t="s">
        <v>64</v>
      </c>
      <c r="DE344" s="192" t="s">
        <v>64</v>
      </c>
      <c r="DF344" s="192" t="s">
        <v>64</v>
      </c>
      <c r="DG344" s="192" t="s">
        <v>64</v>
      </c>
      <c r="DH344" s="192" t="s">
        <v>64</v>
      </c>
      <c r="DI344" s="192" t="s">
        <v>64</v>
      </c>
      <c r="DJ344" s="192" t="s">
        <v>64</v>
      </c>
      <c r="DK344" s="192" t="s">
        <v>64</v>
      </c>
      <c r="DL344" s="192" t="s">
        <v>64</v>
      </c>
      <c r="DM344" s="192" t="s">
        <v>64</v>
      </c>
      <c r="DN344" s="192" t="s">
        <v>64</v>
      </c>
      <c r="DO344" s="192" t="s">
        <v>64</v>
      </c>
      <c r="DP344" s="192" t="s">
        <v>64</v>
      </c>
      <c r="DQ344" s="192" t="s">
        <v>64</v>
      </c>
      <c r="DR344" s="192" t="s">
        <v>82</v>
      </c>
      <c r="DS344" s="192" t="s">
        <v>64</v>
      </c>
      <c r="DT344" s="192" t="s">
        <v>64</v>
      </c>
      <c r="DU344" s="192" t="s">
        <v>64</v>
      </c>
      <c r="DV344" s="192" t="s">
        <v>64</v>
      </c>
      <c r="DW344" s="192" t="s">
        <v>64</v>
      </c>
      <c r="DX344" s="192" t="s">
        <v>64</v>
      </c>
      <c r="DY344" s="192" t="s">
        <v>64</v>
      </c>
      <c r="DZ344" s="192" t="s">
        <v>64</v>
      </c>
      <c r="EA344" s="192" t="s">
        <v>64</v>
      </c>
      <c r="EB344" s="192" t="s">
        <v>64</v>
      </c>
      <c r="EC344" s="192" t="s">
        <v>64</v>
      </c>
      <c r="ED344" s="192" t="s">
        <v>64</v>
      </c>
      <c r="EE344" s="192" t="s">
        <v>64</v>
      </c>
      <c r="EF344" s="192" t="s">
        <v>82</v>
      </c>
      <c r="EG344" s="192" t="s">
        <v>64</v>
      </c>
      <c r="EH344" s="192" t="s">
        <v>64</v>
      </c>
      <c r="EI344" s="192" t="s">
        <v>64</v>
      </c>
      <c r="EJ344" s="192" t="s">
        <v>64</v>
      </c>
      <c r="EK344" s="192" t="s">
        <v>64</v>
      </c>
      <c r="EL344" s="192" t="s">
        <v>64</v>
      </c>
      <c r="EM344" s="192" t="s">
        <v>64</v>
      </c>
      <c r="EN344" s="192" t="s">
        <v>64</v>
      </c>
      <c r="EO344" s="192" t="s">
        <v>64</v>
      </c>
      <c r="EP344" s="192" t="s">
        <v>64</v>
      </c>
      <c r="EQ344" s="192" t="s">
        <v>64</v>
      </c>
      <c r="ER344" s="192" t="s">
        <v>64</v>
      </c>
      <c r="ES344" s="192" t="s">
        <v>64</v>
      </c>
      <c r="ET344" s="192" t="s">
        <v>64</v>
      </c>
      <c r="EU344" s="192" t="s">
        <v>64</v>
      </c>
      <c r="EV344" s="192" t="s">
        <v>64</v>
      </c>
      <c r="EW344" s="192" t="s">
        <v>64</v>
      </c>
      <c r="EX344" s="192" t="s">
        <v>64</v>
      </c>
      <c r="EY344" s="192" t="s">
        <v>64</v>
      </c>
      <c r="EZ344" s="192" t="s">
        <v>64</v>
      </c>
      <c r="FA344" s="192" t="s">
        <v>64</v>
      </c>
      <c r="FB344" s="192" t="s">
        <v>64</v>
      </c>
      <c r="FC344" s="192" t="s">
        <v>64</v>
      </c>
      <c r="FD344" s="192" t="s">
        <v>64</v>
      </c>
      <c r="FE344" s="192" t="s">
        <v>64</v>
      </c>
      <c r="FF344" s="192" t="s">
        <v>64</v>
      </c>
      <c r="FG344" s="192" t="s">
        <v>64</v>
      </c>
      <c r="FH344" s="192" t="s">
        <v>64</v>
      </c>
      <c r="FI344" s="192" t="s">
        <v>64</v>
      </c>
      <c r="FJ344" s="192" t="s">
        <v>64</v>
      </c>
      <c r="FK344" s="192" t="s">
        <v>64</v>
      </c>
      <c r="FL344" s="192" t="s">
        <v>64</v>
      </c>
      <c r="FM344" s="192" t="s">
        <v>64</v>
      </c>
      <c r="FN344" s="192" t="s">
        <v>64</v>
      </c>
      <c r="FO344" s="192" t="s">
        <v>64</v>
      </c>
      <c r="FP344" s="192" t="s">
        <v>64</v>
      </c>
      <c r="FQ344" s="192" t="s">
        <v>82</v>
      </c>
      <c r="FR344" s="192" t="s">
        <v>82</v>
      </c>
      <c r="FS344" s="192" t="s">
        <v>64</v>
      </c>
      <c r="FT344" s="192" t="s">
        <v>64</v>
      </c>
      <c r="FU344" s="192" t="s">
        <v>64</v>
      </c>
      <c r="FV344" s="192" t="s">
        <v>82</v>
      </c>
      <c r="FW344" s="192" t="s">
        <v>64</v>
      </c>
      <c r="FX344" s="192" t="s">
        <v>64</v>
      </c>
      <c r="FY344" s="192" t="s">
        <v>64</v>
      </c>
      <c r="FZ344" s="192" t="s">
        <v>64</v>
      </c>
      <c r="GA344" s="192" t="s">
        <v>64</v>
      </c>
      <c r="GB344" s="192" t="s">
        <v>64</v>
      </c>
      <c r="GC344" s="192" t="s">
        <v>64</v>
      </c>
      <c r="GD344" s="192" t="s">
        <v>64</v>
      </c>
      <c r="GE344" s="192" t="s">
        <v>64</v>
      </c>
      <c r="GF344" s="192" t="s">
        <v>64</v>
      </c>
      <c r="GG344" s="192" t="s">
        <v>64</v>
      </c>
      <c r="GH344" s="192" t="s">
        <v>64</v>
      </c>
      <c r="GI344" s="192" t="s">
        <v>64</v>
      </c>
      <c r="GJ344" s="192" t="s">
        <v>64</v>
      </c>
      <c r="GK344" s="192" t="s">
        <v>64</v>
      </c>
      <c r="GL344" s="192" t="s">
        <v>64</v>
      </c>
      <c r="GM344" s="192" t="s">
        <v>64</v>
      </c>
      <c r="GN344" s="192" t="s">
        <v>82</v>
      </c>
      <c r="GO344" s="192" t="s">
        <v>64</v>
      </c>
      <c r="GP344" s="192" t="s">
        <v>64</v>
      </c>
      <c r="GQ344" s="192" t="s">
        <v>64</v>
      </c>
      <c r="GR344" s="192" t="s">
        <v>64</v>
      </c>
      <c r="GS344" s="192" t="s">
        <v>64</v>
      </c>
      <c r="GT344" s="192" t="s">
        <v>82</v>
      </c>
      <c r="GU344" s="192" t="s">
        <v>64</v>
      </c>
      <c r="GV344" s="192" t="s">
        <v>64</v>
      </c>
      <c r="GW344" s="192" t="s">
        <v>82</v>
      </c>
      <c r="GX344" s="192" t="s">
        <v>82</v>
      </c>
      <c r="GY344" s="192" t="s">
        <v>64</v>
      </c>
      <c r="GZ344" s="192" t="s">
        <v>64</v>
      </c>
      <c r="HA344" s="192" t="s">
        <v>64</v>
      </c>
      <c r="HB344" s="192" t="s">
        <v>64</v>
      </c>
      <c r="HC344" s="192" t="s">
        <v>64</v>
      </c>
      <c r="HD344" s="192" t="s">
        <v>82</v>
      </c>
      <c r="HE344" s="192" t="s">
        <v>64</v>
      </c>
      <c r="HF344" s="192" t="s">
        <v>64</v>
      </c>
      <c r="HG344" s="192" t="s">
        <v>64</v>
      </c>
      <c r="HH344" s="192" t="s">
        <v>64</v>
      </c>
      <c r="HI344" s="192" t="s">
        <v>64</v>
      </c>
      <c r="HJ344" s="192" t="s">
        <v>64</v>
      </c>
      <c r="HK344" s="192" t="s">
        <v>64</v>
      </c>
      <c r="HL344" s="192" t="s">
        <v>64</v>
      </c>
      <c r="HM344" s="192" t="s">
        <v>64</v>
      </c>
      <c r="HN344" s="192" t="s">
        <v>64</v>
      </c>
      <c r="HO344" s="192" t="s">
        <v>82</v>
      </c>
      <c r="HP344" s="192" t="s">
        <v>82</v>
      </c>
      <c r="HQ344" s="192" t="s">
        <v>82</v>
      </c>
      <c r="HR344" s="192" t="s">
        <v>82</v>
      </c>
      <c r="HS344" s="192" t="s">
        <v>64</v>
      </c>
      <c r="HT344" s="192" t="s">
        <v>64</v>
      </c>
      <c r="HU344" s="192" t="s">
        <v>64</v>
      </c>
      <c r="HV344" s="192" t="s">
        <v>64</v>
      </c>
      <c r="HW344" s="192" t="s">
        <v>64</v>
      </c>
      <c r="HX344" s="192" t="s">
        <v>64</v>
      </c>
      <c r="HY344" s="192" t="s">
        <v>64</v>
      </c>
      <c r="HZ344" s="192" t="s">
        <v>64</v>
      </c>
      <c r="IA344" s="192" t="s">
        <v>64</v>
      </c>
      <c r="IB344" s="192" t="s">
        <v>64</v>
      </c>
      <c r="IC344" s="192" t="s">
        <v>64</v>
      </c>
      <c r="ID344" s="192" t="s">
        <v>64</v>
      </c>
      <c r="IE344" s="192" t="s">
        <v>64</v>
      </c>
      <c r="IF344" s="192" t="s">
        <v>64</v>
      </c>
      <c r="IG344" s="192" t="s">
        <v>64</v>
      </c>
      <c r="IH344" s="192" t="s">
        <v>64</v>
      </c>
      <c r="II344" s="192" t="s">
        <v>64</v>
      </c>
      <c r="IJ344" s="192" t="s">
        <v>64</v>
      </c>
      <c r="IK344" s="192" t="s">
        <v>64</v>
      </c>
      <c r="IL344" s="192" t="s">
        <v>64</v>
      </c>
      <c r="IM344" s="192" t="s">
        <v>490</v>
      </c>
      <c r="IN344" s="192" t="s">
        <v>83</v>
      </c>
      <c r="IO344" s="192" t="s">
        <v>489</v>
      </c>
      <c r="IP344" s="192" t="s">
        <v>487</v>
      </c>
      <c r="IQ344" s="192" t="s">
        <v>64</v>
      </c>
      <c r="IR344" s="192" t="s">
        <v>64</v>
      </c>
    </row>
    <row r="345" spans="1:252">
      <c r="A345" s="209" t="str">
        <f t="shared" si="5"/>
        <v>Report</v>
      </c>
      <c r="B345" s="192">
        <v>113944</v>
      </c>
      <c r="C345" s="192">
        <v>8376004</v>
      </c>
      <c r="D345" s="192" t="s">
        <v>1594</v>
      </c>
      <c r="E345" s="192" t="s">
        <v>794</v>
      </c>
      <c r="F345" s="192" t="s">
        <v>536</v>
      </c>
      <c r="G345" s="192" t="s">
        <v>536</v>
      </c>
      <c r="H345" s="192" t="s">
        <v>1082</v>
      </c>
      <c r="I345" s="192" t="s">
        <v>1595</v>
      </c>
      <c r="J345" s="192" t="s">
        <v>856</v>
      </c>
      <c r="K345" s="192" t="s">
        <v>856</v>
      </c>
      <c r="L345" s="192" t="s">
        <v>834</v>
      </c>
      <c r="M345" s="192" t="s">
        <v>783</v>
      </c>
      <c r="N345" s="210" t="s">
        <v>784</v>
      </c>
      <c r="O345" s="211">
        <v>10033884</v>
      </c>
      <c r="P345" s="196">
        <v>42997</v>
      </c>
      <c r="Q345" s="196">
        <v>42999</v>
      </c>
      <c r="R345" s="196">
        <v>43021</v>
      </c>
      <c r="S345" s="192" t="s">
        <v>785</v>
      </c>
      <c r="T345" s="192" t="s">
        <v>786</v>
      </c>
      <c r="U345" s="192">
        <v>2</v>
      </c>
      <c r="V345" s="192">
        <v>2</v>
      </c>
      <c r="W345" s="192">
        <v>2</v>
      </c>
      <c r="X345" s="192">
        <v>2</v>
      </c>
      <c r="Y345" s="192">
        <v>2</v>
      </c>
      <c r="Z345" s="192">
        <v>2</v>
      </c>
      <c r="AA345" s="192" t="s">
        <v>783</v>
      </c>
      <c r="AB345" s="192" t="s">
        <v>489</v>
      </c>
      <c r="AC345" s="192" t="s">
        <v>783</v>
      </c>
      <c r="AD345" s="192" t="s">
        <v>783</v>
      </c>
      <c r="AE345" s="192" t="s">
        <v>783</v>
      </c>
      <c r="AF345" s="192" t="s">
        <v>783</v>
      </c>
      <c r="AG345" s="192" t="s">
        <v>783</v>
      </c>
      <c r="AH345" s="192" t="s">
        <v>783</v>
      </c>
      <c r="AI345" s="192" t="s">
        <v>783</v>
      </c>
      <c r="AJ345" s="192" t="s">
        <v>783</v>
      </c>
      <c r="AK345" s="192" t="s">
        <v>787</v>
      </c>
      <c r="AL345" s="192" t="s">
        <v>64</v>
      </c>
      <c r="AM345" s="192" t="s">
        <v>64</v>
      </c>
      <c r="AN345" s="192" t="s">
        <v>64</v>
      </c>
      <c r="AO345" s="192" t="s">
        <v>64</v>
      </c>
      <c r="AP345" s="192" t="s">
        <v>64</v>
      </c>
      <c r="AQ345" s="192" t="s">
        <v>64</v>
      </c>
      <c r="AR345" s="192" t="s">
        <v>64</v>
      </c>
      <c r="AS345" s="192" t="s">
        <v>64</v>
      </c>
      <c r="AT345" s="192" t="s">
        <v>64</v>
      </c>
      <c r="AU345" s="192" t="s">
        <v>64</v>
      </c>
      <c r="AV345" s="192" t="s">
        <v>64</v>
      </c>
      <c r="AW345" s="192" t="s">
        <v>64</v>
      </c>
      <c r="AX345" s="192" t="s">
        <v>64</v>
      </c>
      <c r="AY345" s="192" t="s">
        <v>64</v>
      </c>
      <c r="AZ345" s="192" t="s">
        <v>64</v>
      </c>
      <c r="BA345" s="192" t="s">
        <v>64</v>
      </c>
      <c r="BB345" s="192" t="s">
        <v>64</v>
      </c>
      <c r="BC345" s="192" t="s">
        <v>64</v>
      </c>
      <c r="BD345" s="192" t="s">
        <v>64</v>
      </c>
      <c r="BE345" s="192" t="s">
        <v>64</v>
      </c>
      <c r="BF345" s="192" t="s">
        <v>83</v>
      </c>
      <c r="BG345" s="192" t="s">
        <v>83</v>
      </c>
      <c r="BH345" s="192" t="s">
        <v>83</v>
      </c>
      <c r="BI345" s="192" t="s">
        <v>83</v>
      </c>
      <c r="BJ345" s="192" t="s">
        <v>64</v>
      </c>
      <c r="BK345" s="192" t="s">
        <v>83</v>
      </c>
      <c r="BL345" s="192" t="s">
        <v>64</v>
      </c>
      <c r="BM345" s="192" t="s">
        <v>64</v>
      </c>
      <c r="BN345" s="192" t="s">
        <v>64</v>
      </c>
      <c r="BO345" s="192" t="s">
        <v>64</v>
      </c>
      <c r="BP345" s="192" t="s">
        <v>64</v>
      </c>
      <c r="BQ345" s="192" t="s">
        <v>64</v>
      </c>
      <c r="BR345" s="192" t="s">
        <v>64</v>
      </c>
      <c r="BS345" s="192" t="s">
        <v>64</v>
      </c>
      <c r="BT345" s="192" t="s">
        <v>64</v>
      </c>
      <c r="BU345" s="192" t="s">
        <v>64</v>
      </c>
      <c r="BV345" s="192" t="s">
        <v>64</v>
      </c>
      <c r="BW345" s="192" t="s">
        <v>64</v>
      </c>
      <c r="BX345" s="192" t="s">
        <v>64</v>
      </c>
      <c r="BY345" s="192" t="s">
        <v>64</v>
      </c>
      <c r="BZ345" s="192" t="s">
        <v>64</v>
      </c>
      <c r="CA345" s="192" t="s">
        <v>64</v>
      </c>
      <c r="CB345" s="192" t="s">
        <v>64</v>
      </c>
      <c r="CC345" s="192" t="s">
        <v>64</v>
      </c>
      <c r="CD345" s="192" t="s">
        <v>64</v>
      </c>
      <c r="CE345" s="192" t="s">
        <v>64</v>
      </c>
      <c r="CF345" s="192" t="s">
        <v>64</v>
      </c>
      <c r="CG345" s="192" t="s">
        <v>64</v>
      </c>
      <c r="CH345" s="192" t="s">
        <v>64</v>
      </c>
      <c r="CI345" s="192" t="s">
        <v>64</v>
      </c>
      <c r="CJ345" s="192" t="s">
        <v>64</v>
      </c>
      <c r="CK345" s="192" t="s">
        <v>64</v>
      </c>
      <c r="CL345" s="192" t="s">
        <v>64</v>
      </c>
      <c r="CM345" s="192" t="s">
        <v>64</v>
      </c>
      <c r="CN345" s="192" t="s">
        <v>64</v>
      </c>
      <c r="CO345" s="192" t="s">
        <v>64</v>
      </c>
      <c r="CP345" s="192" t="s">
        <v>64</v>
      </c>
      <c r="CQ345" s="192" t="s">
        <v>64</v>
      </c>
      <c r="CR345" s="192" t="s">
        <v>83</v>
      </c>
      <c r="CS345" s="192" t="s">
        <v>83</v>
      </c>
      <c r="CT345" s="192" t="s">
        <v>83</v>
      </c>
      <c r="CU345" s="192" t="s">
        <v>64</v>
      </c>
      <c r="CV345" s="192" t="s">
        <v>64</v>
      </c>
      <c r="CW345" s="192" t="s">
        <v>64</v>
      </c>
      <c r="CX345" s="192" t="s">
        <v>64</v>
      </c>
      <c r="CY345" s="192" t="s">
        <v>64</v>
      </c>
      <c r="CZ345" s="192" t="s">
        <v>64</v>
      </c>
      <c r="DA345" s="192" t="s">
        <v>64</v>
      </c>
      <c r="DB345" s="192" t="s">
        <v>64</v>
      </c>
      <c r="DC345" s="192" t="s">
        <v>64</v>
      </c>
      <c r="DD345" s="192" t="s">
        <v>64</v>
      </c>
      <c r="DE345" s="192" t="s">
        <v>64</v>
      </c>
      <c r="DF345" s="192" t="s">
        <v>64</v>
      </c>
      <c r="DG345" s="192" t="s">
        <v>64</v>
      </c>
      <c r="DH345" s="192" t="s">
        <v>64</v>
      </c>
      <c r="DI345" s="192" t="s">
        <v>64</v>
      </c>
      <c r="DJ345" s="192" t="s">
        <v>64</v>
      </c>
      <c r="DK345" s="192" t="s">
        <v>64</v>
      </c>
      <c r="DL345" s="192" t="s">
        <v>64</v>
      </c>
      <c r="DM345" s="192" t="s">
        <v>64</v>
      </c>
      <c r="DN345" s="192" t="s">
        <v>64</v>
      </c>
      <c r="DO345" s="192" t="s">
        <v>64</v>
      </c>
      <c r="DP345" s="192" t="s">
        <v>64</v>
      </c>
      <c r="DQ345" s="192" t="s">
        <v>64</v>
      </c>
      <c r="DR345" s="192" t="s">
        <v>83</v>
      </c>
      <c r="DS345" s="192" t="s">
        <v>64</v>
      </c>
      <c r="DT345" s="192" t="s">
        <v>64</v>
      </c>
      <c r="DU345" s="192" t="s">
        <v>64</v>
      </c>
      <c r="DV345" s="192" t="s">
        <v>64</v>
      </c>
      <c r="DW345" s="192" t="s">
        <v>84</v>
      </c>
      <c r="DX345" s="192" t="s">
        <v>64</v>
      </c>
      <c r="DY345" s="192" t="s">
        <v>64</v>
      </c>
      <c r="DZ345" s="192" t="s">
        <v>64</v>
      </c>
      <c r="EA345" s="192" t="s">
        <v>64</v>
      </c>
      <c r="EB345" s="192" t="s">
        <v>64</v>
      </c>
      <c r="EC345" s="192" t="s">
        <v>64</v>
      </c>
      <c r="ED345" s="192" t="s">
        <v>64</v>
      </c>
      <c r="EE345" s="192" t="s">
        <v>64</v>
      </c>
      <c r="EF345" s="192" t="s">
        <v>83</v>
      </c>
      <c r="EG345" s="192" t="s">
        <v>64</v>
      </c>
      <c r="EH345" s="192" t="s">
        <v>64</v>
      </c>
      <c r="EI345" s="192" t="s">
        <v>64</v>
      </c>
      <c r="EJ345" s="192" t="s">
        <v>64</v>
      </c>
      <c r="EK345" s="192" t="s">
        <v>64</v>
      </c>
      <c r="EL345" s="192" t="s">
        <v>64</v>
      </c>
      <c r="EM345" s="192" t="s">
        <v>64</v>
      </c>
      <c r="EN345" s="192" t="s">
        <v>64</v>
      </c>
      <c r="EO345" s="192" t="s">
        <v>84</v>
      </c>
      <c r="EP345" s="192" t="s">
        <v>84</v>
      </c>
      <c r="EQ345" s="192" t="s">
        <v>84</v>
      </c>
      <c r="ER345" s="192" t="s">
        <v>84</v>
      </c>
      <c r="ES345" s="192" t="s">
        <v>84</v>
      </c>
      <c r="ET345" s="192" t="s">
        <v>84</v>
      </c>
      <c r="EU345" s="192" t="s">
        <v>84</v>
      </c>
      <c r="EV345" s="192" t="s">
        <v>84</v>
      </c>
      <c r="EW345" s="192" t="s">
        <v>84</v>
      </c>
      <c r="EX345" s="192" t="s">
        <v>84</v>
      </c>
      <c r="EY345" s="192" t="s">
        <v>84</v>
      </c>
      <c r="EZ345" s="192" t="s">
        <v>84</v>
      </c>
      <c r="FA345" s="192" t="s">
        <v>84</v>
      </c>
      <c r="FB345" s="192" t="s">
        <v>84</v>
      </c>
      <c r="FC345" s="192" t="s">
        <v>84</v>
      </c>
      <c r="FD345" s="192" t="s">
        <v>84</v>
      </c>
      <c r="FE345" s="192" t="s">
        <v>84</v>
      </c>
      <c r="FF345" s="192" t="s">
        <v>84</v>
      </c>
      <c r="FG345" s="192" t="s">
        <v>84</v>
      </c>
      <c r="FH345" s="192" t="s">
        <v>84</v>
      </c>
      <c r="FI345" s="192" t="s">
        <v>84</v>
      </c>
      <c r="FJ345" s="192" t="s">
        <v>84</v>
      </c>
      <c r="FK345" s="192" t="s">
        <v>84</v>
      </c>
      <c r="FL345" s="192" t="s">
        <v>84</v>
      </c>
      <c r="FM345" s="192" t="s">
        <v>84</v>
      </c>
      <c r="FN345" s="192" t="s">
        <v>84</v>
      </c>
      <c r="FO345" s="192" t="s">
        <v>64</v>
      </c>
      <c r="FP345" s="192" t="s">
        <v>64</v>
      </c>
      <c r="FQ345" s="192" t="s">
        <v>64</v>
      </c>
      <c r="FR345" s="192" t="s">
        <v>83</v>
      </c>
      <c r="FS345" s="192" t="s">
        <v>64</v>
      </c>
      <c r="FT345" s="192" t="s">
        <v>64</v>
      </c>
      <c r="FU345" s="192" t="s">
        <v>64</v>
      </c>
      <c r="FV345" s="192" t="s">
        <v>64</v>
      </c>
      <c r="FW345" s="192" t="s">
        <v>64</v>
      </c>
      <c r="FX345" s="192" t="s">
        <v>64</v>
      </c>
      <c r="FY345" s="192" t="s">
        <v>64</v>
      </c>
      <c r="FZ345" s="192" t="s">
        <v>64</v>
      </c>
      <c r="GA345" s="192" t="s">
        <v>64</v>
      </c>
      <c r="GB345" s="192" t="s">
        <v>64</v>
      </c>
      <c r="GC345" s="192" t="s">
        <v>64</v>
      </c>
      <c r="GD345" s="192" t="s">
        <v>64</v>
      </c>
      <c r="GE345" s="192" t="s">
        <v>64</v>
      </c>
      <c r="GF345" s="192" t="s">
        <v>64</v>
      </c>
      <c r="GG345" s="192" t="s">
        <v>64</v>
      </c>
      <c r="GH345" s="192" t="s">
        <v>64</v>
      </c>
      <c r="GI345" s="192" t="s">
        <v>64</v>
      </c>
      <c r="GJ345" s="192" t="s">
        <v>64</v>
      </c>
      <c r="GK345" s="192" t="s">
        <v>64</v>
      </c>
      <c r="GL345" s="192" t="s">
        <v>64</v>
      </c>
      <c r="GM345" s="192" t="s">
        <v>64</v>
      </c>
      <c r="GN345" s="192" t="s">
        <v>83</v>
      </c>
      <c r="GO345" s="192" t="s">
        <v>64</v>
      </c>
      <c r="GP345" s="192" t="s">
        <v>64</v>
      </c>
      <c r="GQ345" s="192" t="s">
        <v>84</v>
      </c>
      <c r="GR345" s="192" t="s">
        <v>64</v>
      </c>
      <c r="GS345" s="192" t="s">
        <v>64</v>
      </c>
      <c r="GT345" s="192" t="s">
        <v>64</v>
      </c>
      <c r="GU345" s="192" t="s">
        <v>64</v>
      </c>
      <c r="GV345" s="192" t="s">
        <v>64</v>
      </c>
      <c r="GW345" s="192" t="s">
        <v>83</v>
      </c>
      <c r="GX345" s="192" t="s">
        <v>83</v>
      </c>
      <c r="GY345" s="192" t="s">
        <v>64</v>
      </c>
      <c r="GZ345" s="192" t="s">
        <v>64</v>
      </c>
      <c r="HA345" s="192" t="s">
        <v>64</v>
      </c>
      <c r="HB345" s="192" t="s">
        <v>64</v>
      </c>
      <c r="HC345" s="192" t="s">
        <v>64</v>
      </c>
      <c r="HD345" s="192" t="s">
        <v>64</v>
      </c>
      <c r="HE345" s="192" t="s">
        <v>64</v>
      </c>
      <c r="HF345" s="192" t="s">
        <v>64</v>
      </c>
      <c r="HG345" s="192" t="s">
        <v>64</v>
      </c>
      <c r="HH345" s="192" t="s">
        <v>64</v>
      </c>
      <c r="HI345" s="192" t="s">
        <v>83</v>
      </c>
      <c r="HJ345" s="192" t="s">
        <v>64</v>
      </c>
      <c r="HK345" s="192" t="s">
        <v>64</v>
      </c>
      <c r="HL345" s="192" t="s">
        <v>64</v>
      </c>
      <c r="HM345" s="192" t="s">
        <v>64</v>
      </c>
      <c r="HN345" s="192" t="s">
        <v>64</v>
      </c>
      <c r="HO345" s="192" t="s">
        <v>64</v>
      </c>
      <c r="HP345" s="192" t="s">
        <v>83</v>
      </c>
      <c r="HQ345" s="192" t="s">
        <v>83</v>
      </c>
      <c r="HR345" s="192" t="s">
        <v>83</v>
      </c>
      <c r="HS345" s="192" t="s">
        <v>64</v>
      </c>
      <c r="HT345" s="192" t="s">
        <v>64</v>
      </c>
      <c r="HU345" s="192" t="s">
        <v>64</v>
      </c>
      <c r="HV345" s="192" t="s">
        <v>64</v>
      </c>
      <c r="HW345" s="192" t="s">
        <v>64</v>
      </c>
      <c r="HX345" s="192" t="s">
        <v>64</v>
      </c>
      <c r="HY345" s="192" t="s">
        <v>64</v>
      </c>
      <c r="HZ345" s="192" t="s">
        <v>64</v>
      </c>
      <c r="IA345" s="192" t="s">
        <v>64</v>
      </c>
      <c r="IB345" s="192" t="s">
        <v>64</v>
      </c>
      <c r="IC345" s="192" t="s">
        <v>64</v>
      </c>
      <c r="ID345" s="192" t="s">
        <v>64</v>
      </c>
      <c r="IE345" s="192" t="s">
        <v>64</v>
      </c>
      <c r="IF345" s="192" t="s">
        <v>64</v>
      </c>
      <c r="IG345" s="192" t="s">
        <v>64</v>
      </c>
      <c r="IH345" s="192" t="s">
        <v>64</v>
      </c>
      <c r="II345" s="192" t="s">
        <v>64</v>
      </c>
      <c r="IJ345" s="192" t="s">
        <v>64</v>
      </c>
      <c r="IK345" s="192" t="s">
        <v>64</v>
      </c>
      <c r="IL345" s="192" t="s">
        <v>64</v>
      </c>
      <c r="IM345" s="192" t="s">
        <v>489</v>
      </c>
      <c r="IN345" s="192" t="s">
        <v>490</v>
      </c>
      <c r="IO345" s="192" t="s">
        <v>489</v>
      </c>
      <c r="IP345" s="192" t="s">
        <v>487</v>
      </c>
      <c r="IQ345" s="192" t="s">
        <v>783</v>
      </c>
      <c r="IR345" s="192" t="s">
        <v>783</v>
      </c>
    </row>
    <row r="346" spans="1:252">
      <c r="A346" s="209" t="str">
        <f t="shared" si="5"/>
        <v>Report</v>
      </c>
      <c r="B346" s="192">
        <v>101383</v>
      </c>
      <c r="C346" s="192">
        <v>3026077</v>
      </c>
      <c r="D346" s="192" t="s">
        <v>1081</v>
      </c>
      <c r="E346" s="192" t="s">
        <v>794</v>
      </c>
      <c r="F346" s="192" t="s">
        <v>534</v>
      </c>
      <c r="G346" s="192" t="s">
        <v>534</v>
      </c>
      <c r="H346" s="192" t="s">
        <v>839</v>
      </c>
      <c r="I346" s="192" t="s">
        <v>1596</v>
      </c>
      <c r="J346" s="192" t="s">
        <v>781</v>
      </c>
      <c r="K346" s="192" t="s">
        <v>1078</v>
      </c>
      <c r="L346" s="192" t="s">
        <v>782</v>
      </c>
      <c r="M346" s="192" t="s">
        <v>783</v>
      </c>
      <c r="N346" s="210" t="s">
        <v>784</v>
      </c>
      <c r="O346" s="211">
        <v>10035780</v>
      </c>
      <c r="P346" s="196">
        <v>43011</v>
      </c>
      <c r="Q346" s="196">
        <v>43013</v>
      </c>
      <c r="R346" s="196">
        <v>43048</v>
      </c>
      <c r="S346" s="192" t="s">
        <v>785</v>
      </c>
      <c r="T346" s="192" t="s">
        <v>786</v>
      </c>
      <c r="U346" s="192">
        <v>2</v>
      </c>
      <c r="V346" s="192">
        <v>2</v>
      </c>
      <c r="W346" s="192">
        <v>2</v>
      </c>
      <c r="X346" s="192">
        <v>1</v>
      </c>
      <c r="Y346" s="192">
        <v>2</v>
      </c>
      <c r="Z346" s="192">
        <v>2</v>
      </c>
      <c r="AA346" s="192" t="s">
        <v>783</v>
      </c>
      <c r="AB346" s="192" t="s">
        <v>489</v>
      </c>
      <c r="AC346" s="192" t="s">
        <v>487</v>
      </c>
      <c r="AD346" s="192" t="s">
        <v>783</v>
      </c>
      <c r="AE346" s="192" t="s">
        <v>783</v>
      </c>
      <c r="AF346" s="192" t="s">
        <v>783</v>
      </c>
      <c r="AG346" s="192" t="s">
        <v>783</v>
      </c>
      <c r="AH346" s="192" t="s">
        <v>783</v>
      </c>
      <c r="AI346" s="192" t="s">
        <v>783</v>
      </c>
      <c r="AJ346" s="192" t="s">
        <v>783</v>
      </c>
      <c r="AK346" s="192" t="s">
        <v>787</v>
      </c>
      <c r="AL346" s="192" t="s">
        <v>64</v>
      </c>
      <c r="AM346" s="192" t="s">
        <v>64</v>
      </c>
      <c r="AN346" s="192" t="s">
        <v>64</v>
      </c>
      <c r="AO346" s="192" t="s">
        <v>64</v>
      </c>
      <c r="AP346" s="192" t="s">
        <v>64</v>
      </c>
      <c r="AQ346" s="192" t="s">
        <v>64</v>
      </c>
      <c r="AR346" s="192" t="s">
        <v>64</v>
      </c>
      <c r="AS346" s="192" t="s">
        <v>64</v>
      </c>
      <c r="AT346" s="192" t="s">
        <v>64</v>
      </c>
      <c r="AU346" s="192" t="s">
        <v>64</v>
      </c>
      <c r="AV346" s="192" t="s">
        <v>64</v>
      </c>
      <c r="AW346" s="192" t="s">
        <v>64</v>
      </c>
      <c r="AX346" s="192" t="s">
        <v>64</v>
      </c>
      <c r="AY346" s="192" t="s">
        <v>64</v>
      </c>
      <c r="AZ346" s="192" t="s">
        <v>64</v>
      </c>
      <c r="BA346" s="192" t="s">
        <v>64</v>
      </c>
      <c r="BB346" s="192" t="s">
        <v>82</v>
      </c>
      <c r="BC346" s="192" t="s">
        <v>64</v>
      </c>
      <c r="BD346" s="192" t="s">
        <v>64</v>
      </c>
      <c r="BE346" s="192" t="s">
        <v>64</v>
      </c>
      <c r="BF346" s="192" t="s">
        <v>82</v>
      </c>
      <c r="BG346" s="192" t="s">
        <v>82</v>
      </c>
      <c r="BH346" s="192" t="s">
        <v>82</v>
      </c>
      <c r="BI346" s="192" t="s">
        <v>82</v>
      </c>
      <c r="BJ346" s="192" t="s">
        <v>64</v>
      </c>
      <c r="BK346" s="192" t="s">
        <v>82</v>
      </c>
      <c r="BL346" s="192" t="s">
        <v>64</v>
      </c>
      <c r="BM346" s="192" t="s">
        <v>64</v>
      </c>
      <c r="BN346" s="192" t="s">
        <v>64</v>
      </c>
      <c r="BO346" s="192" t="s">
        <v>64</v>
      </c>
      <c r="BP346" s="192" t="s">
        <v>64</v>
      </c>
      <c r="BQ346" s="192" t="s">
        <v>64</v>
      </c>
      <c r="BR346" s="192" t="s">
        <v>64</v>
      </c>
      <c r="BS346" s="192" t="s">
        <v>64</v>
      </c>
      <c r="BT346" s="192" t="s">
        <v>64</v>
      </c>
      <c r="BU346" s="192" t="s">
        <v>64</v>
      </c>
      <c r="BV346" s="192" t="s">
        <v>64</v>
      </c>
      <c r="BW346" s="192" t="s">
        <v>64</v>
      </c>
      <c r="BX346" s="192" t="s">
        <v>64</v>
      </c>
      <c r="BY346" s="192" t="s">
        <v>64</v>
      </c>
      <c r="BZ346" s="192" t="s">
        <v>64</v>
      </c>
      <c r="CA346" s="192" t="s">
        <v>64</v>
      </c>
      <c r="CB346" s="192" t="s">
        <v>64</v>
      </c>
      <c r="CC346" s="192" t="s">
        <v>64</v>
      </c>
      <c r="CD346" s="192" t="s">
        <v>64</v>
      </c>
      <c r="CE346" s="192" t="s">
        <v>64</v>
      </c>
      <c r="CF346" s="192" t="s">
        <v>64</v>
      </c>
      <c r="CG346" s="192" t="s">
        <v>64</v>
      </c>
      <c r="CH346" s="192" t="s">
        <v>64</v>
      </c>
      <c r="CI346" s="192" t="s">
        <v>64</v>
      </c>
      <c r="CJ346" s="192" t="s">
        <v>64</v>
      </c>
      <c r="CK346" s="192" t="s">
        <v>64</v>
      </c>
      <c r="CL346" s="192" t="s">
        <v>64</v>
      </c>
      <c r="CM346" s="192" t="s">
        <v>64</v>
      </c>
      <c r="CN346" s="192" t="s">
        <v>64</v>
      </c>
      <c r="CO346" s="192" t="s">
        <v>64</v>
      </c>
      <c r="CP346" s="192" t="s">
        <v>64</v>
      </c>
      <c r="CQ346" s="192" t="s">
        <v>64</v>
      </c>
      <c r="CR346" s="192" t="s">
        <v>82</v>
      </c>
      <c r="CS346" s="192" t="s">
        <v>82</v>
      </c>
      <c r="CT346" s="192" t="s">
        <v>82</v>
      </c>
      <c r="CU346" s="192" t="s">
        <v>64</v>
      </c>
      <c r="CV346" s="192" t="s">
        <v>64</v>
      </c>
      <c r="CW346" s="192" t="s">
        <v>64</v>
      </c>
      <c r="CX346" s="192" t="s">
        <v>64</v>
      </c>
      <c r="CY346" s="192" t="s">
        <v>64</v>
      </c>
      <c r="CZ346" s="192" t="s">
        <v>64</v>
      </c>
      <c r="DA346" s="192" t="s">
        <v>64</v>
      </c>
      <c r="DB346" s="192" t="s">
        <v>64</v>
      </c>
      <c r="DC346" s="192" t="s">
        <v>64</v>
      </c>
      <c r="DD346" s="192" t="s">
        <v>64</v>
      </c>
      <c r="DE346" s="192" t="s">
        <v>64</v>
      </c>
      <c r="DF346" s="192" t="s">
        <v>64</v>
      </c>
      <c r="DG346" s="192" t="s">
        <v>64</v>
      </c>
      <c r="DH346" s="192" t="s">
        <v>64</v>
      </c>
      <c r="DI346" s="192" t="s">
        <v>64</v>
      </c>
      <c r="DJ346" s="192" t="s">
        <v>64</v>
      </c>
      <c r="DK346" s="192" t="s">
        <v>64</v>
      </c>
      <c r="DL346" s="192" t="s">
        <v>64</v>
      </c>
      <c r="DM346" s="192" t="s">
        <v>64</v>
      </c>
      <c r="DN346" s="192" t="s">
        <v>64</v>
      </c>
      <c r="DO346" s="192" t="s">
        <v>64</v>
      </c>
      <c r="DP346" s="192" t="s">
        <v>64</v>
      </c>
      <c r="DQ346" s="192" t="s">
        <v>82</v>
      </c>
      <c r="DR346" s="192" t="s">
        <v>82</v>
      </c>
      <c r="DS346" s="192" t="s">
        <v>64</v>
      </c>
      <c r="DT346" s="192" t="s">
        <v>82</v>
      </c>
      <c r="DU346" s="192" t="s">
        <v>82</v>
      </c>
      <c r="DV346" s="192" t="s">
        <v>82</v>
      </c>
      <c r="DW346" s="192" t="s">
        <v>82</v>
      </c>
      <c r="DX346" s="192" t="s">
        <v>82</v>
      </c>
      <c r="DY346" s="192" t="s">
        <v>82</v>
      </c>
      <c r="DZ346" s="192" t="s">
        <v>82</v>
      </c>
      <c r="EA346" s="192" t="s">
        <v>82</v>
      </c>
      <c r="EB346" s="192" t="s">
        <v>82</v>
      </c>
      <c r="EC346" s="192" t="s">
        <v>82</v>
      </c>
      <c r="ED346" s="192" t="s">
        <v>82</v>
      </c>
      <c r="EE346" s="192" t="s">
        <v>82</v>
      </c>
      <c r="EF346" s="192" t="s">
        <v>82</v>
      </c>
      <c r="EG346" s="192" t="s">
        <v>64</v>
      </c>
      <c r="EH346" s="192" t="s">
        <v>64</v>
      </c>
      <c r="EI346" s="192" t="s">
        <v>64</v>
      </c>
      <c r="EJ346" s="192" t="s">
        <v>64</v>
      </c>
      <c r="EK346" s="192" t="s">
        <v>64</v>
      </c>
      <c r="EL346" s="192" t="s">
        <v>64</v>
      </c>
      <c r="EM346" s="192" t="s">
        <v>64</v>
      </c>
      <c r="EN346" s="192" t="s">
        <v>64</v>
      </c>
      <c r="EO346" s="192" t="s">
        <v>64</v>
      </c>
      <c r="EP346" s="192" t="s">
        <v>64</v>
      </c>
      <c r="EQ346" s="192" t="s">
        <v>64</v>
      </c>
      <c r="ER346" s="192" t="s">
        <v>64</v>
      </c>
      <c r="ES346" s="192" t="s">
        <v>64</v>
      </c>
      <c r="ET346" s="192" t="s">
        <v>64</v>
      </c>
      <c r="EU346" s="192" t="s">
        <v>64</v>
      </c>
      <c r="EV346" s="192" t="s">
        <v>64</v>
      </c>
      <c r="EW346" s="192" t="s">
        <v>64</v>
      </c>
      <c r="EX346" s="192" t="s">
        <v>64</v>
      </c>
      <c r="EY346" s="192" t="s">
        <v>64</v>
      </c>
      <c r="EZ346" s="192" t="s">
        <v>64</v>
      </c>
      <c r="FA346" s="192" t="s">
        <v>64</v>
      </c>
      <c r="FB346" s="192" t="s">
        <v>64</v>
      </c>
      <c r="FC346" s="192" t="s">
        <v>64</v>
      </c>
      <c r="FD346" s="192" t="s">
        <v>64</v>
      </c>
      <c r="FE346" s="192" t="s">
        <v>82</v>
      </c>
      <c r="FF346" s="192" t="s">
        <v>82</v>
      </c>
      <c r="FG346" s="192" t="s">
        <v>82</v>
      </c>
      <c r="FH346" s="192" t="s">
        <v>82</v>
      </c>
      <c r="FI346" s="192" t="s">
        <v>82</v>
      </c>
      <c r="FJ346" s="192" t="s">
        <v>82</v>
      </c>
      <c r="FK346" s="192" t="s">
        <v>82</v>
      </c>
      <c r="FL346" s="192" t="s">
        <v>82</v>
      </c>
      <c r="FM346" s="192" t="s">
        <v>83</v>
      </c>
      <c r="FN346" s="192" t="s">
        <v>82</v>
      </c>
      <c r="FO346" s="192" t="s">
        <v>64</v>
      </c>
      <c r="FP346" s="192" t="s">
        <v>64</v>
      </c>
      <c r="FQ346" s="192" t="s">
        <v>64</v>
      </c>
      <c r="FR346" s="192" t="s">
        <v>82</v>
      </c>
      <c r="FS346" s="192" t="s">
        <v>64</v>
      </c>
      <c r="FT346" s="192" t="s">
        <v>64</v>
      </c>
      <c r="FU346" s="192" t="s">
        <v>64</v>
      </c>
      <c r="FV346" s="192" t="s">
        <v>82</v>
      </c>
      <c r="FW346" s="192" t="s">
        <v>64</v>
      </c>
      <c r="FX346" s="192" t="s">
        <v>64</v>
      </c>
      <c r="FY346" s="192" t="s">
        <v>64</v>
      </c>
      <c r="FZ346" s="192" t="s">
        <v>64</v>
      </c>
      <c r="GA346" s="192" t="s">
        <v>64</v>
      </c>
      <c r="GB346" s="192" t="s">
        <v>64</v>
      </c>
      <c r="GC346" s="192" t="s">
        <v>64</v>
      </c>
      <c r="GD346" s="192" t="s">
        <v>64</v>
      </c>
      <c r="GE346" s="192" t="s">
        <v>64</v>
      </c>
      <c r="GF346" s="192" t="s">
        <v>64</v>
      </c>
      <c r="GG346" s="192" t="s">
        <v>64</v>
      </c>
      <c r="GH346" s="192" t="s">
        <v>64</v>
      </c>
      <c r="GI346" s="192" t="s">
        <v>64</v>
      </c>
      <c r="GJ346" s="192" t="s">
        <v>64</v>
      </c>
      <c r="GK346" s="192" t="s">
        <v>64</v>
      </c>
      <c r="GL346" s="192" t="s">
        <v>64</v>
      </c>
      <c r="GM346" s="192" t="s">
        <v>64</v>
      </c>
      <c r="GN346" s="192" t="s">
        <v>82</v>
      </c>
      <c r="GO346" s="192" t="s">
        <v>64</v>
      </c>
      <c r="GP346" s="192" t="s">
        <v>64</v>
      </c>
      <c r="GQ346" s="192" t="s">
        <v>64</v>
      </c>
      <c r="GR346" s="192" t="s">
        <v>64</v>
      </c>
      <c r="GS346" s="192" t="s">
        <v>64</v>
      </c>
      <c r="GT346" s="192" t="s">
        <v>82</v>
      </c>
      <c r="GU346" s="192" t="s">
        <v>64</v>
      </c>
      <c r="GV346" s="192" t="s">
        <v>64</v>
      </c>
      <c r="GW346" s="192" t="s">
        <v>64</v>
      </c>
      <c r="GX346" s="192" t="s">
        <v>64</v>
      </c>
      <c r="GY346" s="192" t="s">
        <v>64</v>
      </c>
      <c r="GZ346" s="192" t="s">
        <v>64</v>
      </c>
      <c r="HA346" s="192" t="s">
        <v>64</v>
      </c>
      <c r="HB346" s="192" t="s">
        <v>64</v>
      </c>
      <c r="HC346" s="192" t="s">
        <v>64</v>
      </c>
      <c r="HD346" s="192" t="s">
        <v>82</v>
      </c>
      <c r="HE346" s="192" t="s">
        <v>82</v>
      </c>
      <c r="HF346" s="192" t="s">
        <v>64</v>
      </c>
      <c r="HG346" s="192" t="s">
        <v>64</v>
      </c>
      <c r="HH346" s="192" t="s">
        <v>64</v>
      </c>
      <c r="HI346" s="192" t="s">
        <v>64</v>
      </c>
      <c r="HJ346" s="192" t="s">
        <v>64</v>
      </c>
      <c r="HK346" s="192" t="s">
        <v>64</v>
      </c>
      <c r="HL346" s="192" t="s">
        <v>64</v>
      </c>
      <c r="HM346" s="192" t="s">
        <v>64</v>
      </c>
      <c r="HN346" s="192" t="s">
        <v>64</v>
      </c>
      <c r="HO346" s="192" t="s">
        <v>82</v>
      </c>
      <c r="HP346" s="192" t="s">
        <v>82</v>
      </c>
      <c r="HQ346" s="192" t="s">
        <v>82</v>
      </c>
      <c r="HR346" s="192" t="s">
        <v>82</v>
      </c>
      <c r="HS346" s="192" t="s">
        <v>64</v>
      </c>
      <c r="HT346" s="192" t="s">
        <v>64</v>
      </c>
      <c r="HU346" s="192" t="s">
        <v>64</v>
      </c>
      <c r="HV346" s="192" t="s">
        <v>64</v>
      </c>
      <c r="HW346" s="192" t="s">
        <v>64</v>
      </c>
      <c r="HX346" s="192" t="s">
        <v>64</v>
      </c>
      <c r="HY346" s="192" t="s">
        <v>64</v>
      </c>
      <c r="HZ346" s="192" t="s">
        <v>64</v>
      </c>
      <c r="IA346" s="192" t="s">
        <v>64</v>
      </c>
      <c r="IB346" s="192" t="s">
        <v>64</v>
      </c>
      <c r="IC346" s="192" t="s">
        <v>64</v>
      </c>
      <c r="ID346" s="192" t="s">
        <v>64</v>
      </c>
      <c r="IE346" s="192" t="s">
        <v>64</v>
      </c>
      <c r="IF346" s="192" t="s">
        <v>64</v>
      </c>
      <c r="IG346" s="192" t="s">
        <v>64</v>
      </c>
      <c r="IH346" s="192" t="s">
        <v>64</v>
      </c>
      <c r="II346" s="192" t="s">
        <v>64</v>
      </c>
      <c r="IJ346" s="192" t="s">
        <v>64</v>
      </c>
      <c r="IK346" s="192" t="s">
        <v>64</v>
      </c>
      <c r="IL346" s="192" t="s">
        <v>64</v>
      </c>
      <c r="IM346" s="192" t="s">
        <v>490</v>
      </c>
      <c r="IN346" s="192" t="s">
        <v>83</v>
      </c>
      <c r="IO346" s="192" t="s">
        <v>489</v>
      </c>
      <c r="IP346" s="192" t="s">
        <v>487</v>
      </c>
      <c r="IQ346" s="192" t="s">
        <v>64</v>
      </c>
      <c r="IR346" s="192" t="s">
        <v>64</v>
      </c>
    </row>
    <row r="347" spans="1:252">
      <c r="A347" s="209" t="str">
        <f t="shared" si="5"/>
        <v>Report</v>
      </c>
      <c r="B347" s="192">
        <v>100294</v>
      </c>
      <c r="C347" s="192">
        <v>2046331</v>
      </c>
      <c r="D347" s="192" t="s">
        <v>1597</v>
      </c>
      <c r="E347" s="192" t="s">
        <v>794</v>
      </c>
      <c r="F347" s="192" t="s">
        <v>534</v>
      </c>
      <c r="G347" s="192" t="s">
        <v>534</v>
      </c>
      <c r="H347" s="192" t="s">
        <v>858</v>
      </c>
      <c r="I347" s="192" t="s">
        <v>1598</v>
      </c>
      <c r="J347" s="192" t="s">
        <v>1599</v>
      </c>
      <c r="K347" s="192" t="s">
        <v>860</v>
      </c>
      <c r="L347" s="192" t="s">
        <v>860</v>
      </c>
      <c r="M347" s="192" t="s">
        <v>783</v>
      </c>
      <c r="N347" s="210" t="s">
        <v>784</v>
      </c>
      <c r="O347" s="211">
        <v>10038149</v>
      </c>
      <c r="P347" s="196">
        <v>43137</v>
      </c>
      <c r="Q347" s="196">
        <v>43139</v>
      </c>
      <c r="R347" s="196">
        <v>43213</v>
      </c>
      <c r="S347" s="192" t="s">
        <v>785</v>
      </c>
      <c r="T347" s="192" t="s">
        <v>786</v>
      </c>
      <c r="U347" s="192">
        <v>4</v>
      </c>
      <c r="V347" s="192">
        <v>4</v>
      </c>
      <c r="W347" s="192">
        <v>4</v>
      </c>
      <c r="X347" s="192">
        <v>4</v>
      </c>
      <c r="Y347" s="192">
        <v>4</v>
      </c>
      <c r="Z347" s="192">
        <v>3</v>
      </c>
      <c r="AA347" s="192" t="s">
        <v>783</v>
      </c>
      <c r="AB347" s="192" t="s">
        <v>489</v>
      </c>
      <c r="AC347" s="192" t="s">
        <v>487</v>
      </c>
      <c r="AD347" s="192" t="s">
        <v>783</v>
      </c>
      <c r="AE347" s="192" t="s">
        <v>783</v>
      </c>
      <c r="AF347" s="192" t="s">
        <v>783</v>
      </c>
      <c r="AG347" s="192" t="s">
        <v>783</v>
      </c>
      <c r="AH347" s="192" t="s">
        <v>783</v>
      </c>
      <c r="AI347" s="192" t="s">
        <v>783</v>
      </c>
      <c r="AJ347" s="192" t="s">
        <v>783</v>
      </c>
      <c r="AK347" s="192" t="s">
        <v>791</v>
      </c>
      <c r="AL347" s="192" t="s">
        <v>792</v>
      </c>
      <c r="AM347" s="192" t="s">
        <v>792</v>
      </c>
      <c r="AN347" s="192" t="s">
        <v>64</v>
      </c>
      <c r="AO347" s="192" t="s">
        <v>64</v>
      </c>
      <c r="AP347" s="192" t="s">
        <v>792</v>
      </c>
      <c r="AQ347" s="192" t="s">
        <v>64</v>
      </c>
      <c r="AR347" s="192" t="s">
        <v>64</v>
      </c>
      <c r="AS347" s="192" t="s">
        <v>792</v>
      </c>
      <c r="AT347" s="192" t="s">
        <v>65</v>
      </c>
      <c r="AU347" s="192" t="s">
        <v>65</v>
      </c>
      <c r="AV347" s="192" t="s">
        <v>65</v>
      </c>
      <c r="AW347" s="192" t="s">
        <v>65</v>
      </c>
      <c r="AX347" s="192" t="s">
        <v>64</v>
      </c>
      <c r="AY347" s="192" t="s">
        <v>65</v>
      </c>
      <c r="AZ347" s="192" t="s">
        <v>64</v>
      </c>
      <c r="BA347" s="192" t="s">
        <v>64</v>
      </c>
      <c r="BB347" s="192" t="s">
        <v>64</v>
      </c>
      <c r="BC347" s="192" t="s">
        <v>65</v>
      </c>
      <c r="BD347" s="192" t="s">
        <v>64</v>
      </c>
      <c r="BE347" s="192" t="s">
        <v>65</v>
      </c>
      <c r="BF347" s="192" t="s">
        <v>64</v>
      </c>
      <c r="BG347" s="192" t="s">
        <v>64</v>
      </c>
      <c r="BH347" s="192" t="s">
        <v>64</v>
      </c>
      <c r="BI347" s="192" t="s">
        <v>64</v>
      </c>
      <c r="BJ347" s="192" t="s">
        <v>64</v>
      </c>
      <c r="BK347" s="192" t="s">
        <v>82</v>
      </c>
      <c r="BL347" s="192" t="s">
        <v>64</v>
      </c>
      <c r="BM347" s="192" t="s">
        <v>65</v>
      </c>
      <c r="BN347" s="192" t="s">
        <v>65</v>
      </c>
      <c r="BO347" s="192" t="s">
        <v>65</v>
      </c>
      <c r="BP347" s="192" t="s">
        <v>64</v>
      </c>
      <c r="BQ347" s="192" t="s">
        <v>65</v>
      </c>
      <c r="BR347" s="192" t="s">
        <v>65</v>
      </c>
      <c r="BS347" s="192" t="s">
        <v>65</v>
      </c>
      <c r="BT347" s="192" t="s">
        <v>65</v>
      </c>
      <c r="BU347" s="192" t="s">
        <v>64</v>
      </c>
      <c r="BV347" s="192" t="s">
        <v>64</v>
      </c>
      <c r="BW347" s="192" t="s">
        <v>64</v>
      </c>
      <c r="BX347" s="192" t="s">
        <v>64</v>
      </c>
      <c r="BY347" s="192" t="s">
        <v>64</v>
      </c>
      <c r="BZ347" s="192" t="s">
        <v>65</v>
      </c>
      <c r="CA347" s="192" t="s">
        <v>64</v>
      </c>
      <c r="CB347" s="192" t="s">
        <v>65</v>
      </c>
      <c r="CC347" s="192" t="s">
        <v>64</v>
      </c>
      <c r="CD347" s="192" t="s">
        <v>64</v>
      </c>
      <c r="CE347" s="192" t="s">
        <v>64</v>
      </c>
      <c r="CF347" s="192" t="s">
        <v>64</v>
      </c>
      <c r="CG347" s="192" t="s">
        <v>64</v>
      </c>
      <c r="CH347" s="192" t="s">
        <v>65</v>
      </c>
      <c r="CI347" s="192" t="s">
        <v>64</v>
      </c>
      <c r="CJ347" s="192" t="s">
        <v>64</v>
      </c>
      <c r="CK347" s="192" t="s">
        <v>64</v>
      </c>
      <c r="CL347" s="192" t="s">
        <v>64</v>
      </c>
      <c r="CM347" s="192" t="s">
        <v>64</v>
      </c>
      <c r="CN347" s="192" t="s">
        <v>64</v>
      </c>
      <c r="CO347" s="192" t="s">
        <v>64</v>
      </c>
      <c r="CP347" s="192" t="s">
        <v>64</v>
      </c>
      <c r="CQ347" s="192" t="s">
        <v>64</v>
      </c>
      <c r="CR347" s="192" t="s">
        <v>82</v>
      </c>
      <c r="CS347" s="192" t="s">
        <v>82</v>
      </c>
      <c r="CT347" s="192" t="s">
        <v>82</v>
      </c>
      <c r="CU347" s="192" t="s">
        <v>64</v>
      </c>
      <c r="CV347" s="192" t="s">
        <v>64</v>
      </c>
      <c r="CW347" s="192" t="s">
        <v>64</v>
      </c>
      <c r="CX347" s="192" t="s">
        <v>64</v>
      </c>
      <c r="CY347" s="192" t="s">
        <v>64</v>
      </c>
      <c r="CZ347" s="192" t="s">
        <v>64</v>
      </c>
      <c r="DA347" s="192" t="s">
        <v>64</v>
      </c>
      <c r="DB347" s="192" t="s">
        <v>64</v>
      </c>
      <c r="DC347" s="192" t="s">
        <v>64</v>
      </c>
      <c r="DD347" s="192" t="s">
        <v>64</v>
      </c>
      <c r="DE347" s="192" t="s">
        <v>64</v>
      </c>
      <c r="DF347" s="192" t="s">
        <v>64</v>
      </c>
      <c r="DG347" s="192" t="s">
        <v>64</v>
      </c>
      <c r="DH347" s="192" t="s">
        <v>64</v>
      </c>
      <c r="DI347" s="192" t="s">
        <v>64</v>
      </c>
      <c r="DJ347" s="192" t="s">
        <v>64</v>
      </c>
      <c r="DK347" s="192" t="s">
        <v>64</v>
      </c>
      <c r="DL347" s="192" t="s">
        <v>64</v>
      </c>
      <c r="DM347" s="192" t="s">
        <v>64</v>
      </c>
      <c r="DN347" s="192" t="s">
        <v>64</v>
      </c>
      <c r="DO347" s="192" t="s">
        <v>64</v>
      </c>
      <c r="DP347" s="192" t="s">
        <v>64</v>
      </c>
      <c r="DQ347" s="192" t="s">
        <v>64</v>
      </c>
      <c r="DR347" s="192" t="s">
        <v>82</v>
      </c>
      <c r="DS347" s="192" t="s">
        <v>64</v>
      </c>
      <c r="DT347" s="192" t="s">
        <v>82</v>
      </c>
      <c r="DU347" s="192" t="s">
        <v>82</v>
      </c>
      <c r="DV347" s="192" t="s">
        <v>82</v>
      </c>
      <c r="DW347" s="192" t="s">
        <v>82</v>
      </c>
      <c r="DX347" s="192" t="s">
        <v>82</v>
      </c>
      <c r="DY347" s="192" t="s">
        <v>82</v>
      </c>
      <c r="DZ347" s="192" t="s">
        <v>82</v>
      </c>
      <c r="EA347" s="192" t="s">
        <v>82</v>
      </c>
      <c r="EB347" s="192" t="s">
        <v>82</v>
      </c>
      <c r="EC347" s="192" t="s">
        <v>82</v>
      </c>
      <c r="ED347" s="192" t="s">
        <v>82</v>
      </c>
      <c r="EE347" s="192" t="s">
        <v>82</v>
      </c>
      <c r="EF347" s="192" t="s">
        <v>82</v>
      </c>
      <c r="EG347" s="192" t="s">
        <v>64</v>
      </c>
      <c r="EH347" s="192" t="s">
        <v>64</v>
      </c>
      <c r="EI347" s="192" t="s">
        <v>64</v>
      </c>
      <c r="EJ347" s="192" t="s">
        <v>64</v>
      </c>
      <c r="EK347" s="192" t="s">
        <v>64</v>
      </c>
      <c r="EL347" s="192" t="s">
        <v>64</v>
      </c>
      <c r="EM347" s="192" t="s">
        <v>64</v>
      </c>
      <c r="EN347" s="192" t="s">
        <v>64</v>
      </c>
      <c r="EO347" s="192" t="s">
        <v>64</v>
      </c>
      <c r="EP347" s="192" t="s">
        <v>64</v>
      </c>
      <c r="EQ347" s="192" t="s">
        <v>64</v>
      </c>
      <c r="ER347" s="192" t="s">
        <v>64</v>
      </c>
      <c r="ES347" s="192" t="s">
        <v>64</v>
      </c>
      <c r="ET347" s="192" t="s">
        <v>64</v>
      </c>
      <c r="EU347" s="192" t="s">
        <v>64</v>
      </c>
      <c r="EV347" s="192" t="s">
        <v>64</v>
      </c>
      <c r="EW347" s="192" t="s">
        <v>64</v>
      </c>
      <c r="EX347" s="192" t="s">
        <v>64</v>
      </c>
      <c r="EY347" s="192" t="s">
        <v>64</v>
      </c>
      <c r="EZ347" s="192" t="s">
        <v>64</v>
      </c>
      <c r="FA347" s="192" t="s">
        <v>64</v>
      </c>
      <c r="FB347" s="192" t="s">
        <v>64</v>
      </c>
      <c r="FC347" s="192" t="s">
        <v>64</v>
      </c>
      <c r="FD347" s="192" t="s">
        <v>64</v>
      </c>
      <c r="FE347" s="192" t="s">
        <v>82</v>
      </c>
      <c r="FF347" s="192" t="s">
        <v>82</v>
      </c>
      <c r="FG347" s="192" t="s">
        <v>82</v>
      </c>
      <c r="FH347" s="192" t="s">
        <v>82</v>
      </c>
      <c r="FI347" s="192" t="s">
        <v>82</v>
      </c>
      <c r="FJ347" s="192" t="s">
        <v>82</v>
      </c>
      <c r="FK347" s="192" t="s">
        <v>64</v>
      </c>
      <c r="FL347" s="192" t="s">
        <v>64</v>
      </c>
      <c r="FM347" s="192" t="s">
        <v>64</v>
      </c>
      <c r="FN347" s="192" t="s">
        <v>64</v>
      </c>
      <c r="FO347" s="192" t="s">
        <v>64</v>
      </c>
      <c r="FP347" s="192" t="s">
        <v>64</v>
      </c>
      <c r="FQ347" s="192" t="s">
        <v>82</v>
      </c>
      <c r="FR347" s="192" t="s">
        <v>64</v>
      </c>
      <c r="FS347" s="192" t="s">
        <v>64</v>
      </c>
      <c r="FT347" s="192" t="s">
        <v>64</v>
      </c>
      <c r="FU347" s="192" t="s">
        <v>64</v>
      </c>
      <c r="FV347" s="192" t="s">
        <v>64</v>
      </c>
      <c r="FW347" s="192" t="s">
        <v>64</v>
      </c>
      <c r="FX347" s="192" t="s">
        <v>64</v>
      </c>
      <c r="FY347" s="192" t="s">
        <v>64</v>
      </c>
      <c r="FZ347" s="192" t="s">
        <v>64</v>
      </c>
      <c r="GA347" s="192" t="s">
        <v>64</v>
      </c>
      <c r="GB347" s="192" t="s">
        <v>64</v>
      </c>
      <c r="GC347" s="192" t="s">
        <v>65</v>
      </c>
      <c r="GD347" s="192" t="s">
        <v>64</v>
      </c>
      <c r="GE347" s="192" t="s">
        <v>65</v>
      </c>
      <c r="GF347" s="192" t="s">
        <v>64</v>
      </c>
      <c r="GG347" s="192" t="s">
        <v>64</v>
      </c>
      <c r="GH347" s="192" t="s">
        <v>64</v>
      </c>
      <c r="GI347" s="192" t="s">
        <v>64</v>
      </c>
      <c r="GJ347" s="192" t="s">
        <v>64</v>
      </c>
      <c r="GK347" s="192" t="s">
        <v>64</v>
      </c>
      <c r="GL347" s="192" t="s">
        <v>64</v>
      </c>
      <c r="GM347" s="192" t="s">
        <v>64</v>
      </c>
      <c r="GN347" s="192" t="s">
        <v>82</v>
      </c>
      <c r="GO347" s="192" t="s">
        <v>64</v>
      </c>
      <c r="GP347" s="192" t="s">
        <v>64</v>
      </c>
      <c r="GQ347" s="192" t="s">
        <v>64</v>
      </c>
      <c r="GR347" s="192" t="s">
        <v>64</v>
      </c>
      <c r="GS347" s="192" t="s">
        <v>64</v>
      </c>
      <c r="GT347" s="192" t="s">
        <v>64</v>
      </c>
      <c r="GU347" s="192" t="s">
        <v>64</v>
      </c>
      <c r="GV347" s="192" t="s">
        <v>64</v>
      </c>
      <c r="GW347" s="192" t="s">
        <v>64</v>
      </c>
      <c r="GX347" s="192" t="s">
        <v>64</v>
      </c>
      <c r="GY347" s="192" t="s">
        <v>64</v>
      </c>
      <c r="GZ347" s="192" t="s">
        <v>64</v>
      </c>
      <c r="HA347" s="192" t="s">
        <v>64</v>
      </c>
      <c r="HB347" s="192" t="s">
        <v>64</v>
      </c>
      <c r="HC347" s="192" t="s">
        <v>82</v>
      </c>
      <c r="HD347" s="192" t="s">
        <v>64</v>
      </c>
      <c r="HE347" s="192" t="s">
        <v>64</v>
      </c>
      <c r="HF347" s="192" t="s">
        <v>64</v>
      </c>
      <c r="HG347" s="192" t="s">
        <v>64</v>
      </c>
      <c r="HH347" s="192" t="s">
        <v>64</v>
      </c>
      <c r="HI347" s="192" t="s">
        <v>64</v>
      </c>
      <c r="HJ347" s="192" t="s">
        <v>64</v>
      </c>
      <c r="HK347" s="192" t="s">
        <v>64</v>
      </c>
      <c r="HL347" s="192" t="s">
        <v>64</v>
      </c>
      <c r="HM347" s="192" t="s">
        <v>64</v>
      </c>
      <c r="HN347" s="192" t="s">
        <v>64</v>
      </c>
      <c r="HO347" s="192" t="s">
        <v>64</v>
      </c>
      <c r="HP347" s="192" t="s">
        <v>82</v>
      </c>
      <c r="HQ347" s="192" t="s">
        <v>82</v>
      </c>
      <c r="HR347" s="192" t="s">
        <v>82</v>
      </c>
      <c r="HS347" s="192" t="s">
        <v>64</v>
      </c>
      <c r="HT347" s="192" t="s">
        <v>64</v>
      </c>
      <c r="HU347" s="192" t="s">
        <v>64</v>
      </c>
      <c r="HV347" s="192" t="s">
        <v>64</v>
      </c>
      <c r="HW347" s="192" t="s">
        <v>64</v>
      </c>
      <c r="HX347" s="192" t="s">
        <v>64</v>
      </c>
      <c r="HY347" s="192" t="s">
        <v>64</v>
      </c>
      <c r="HZ347" s="192" t="s">
        <v>64</v>
      </c>
      <c r="IA347" s="192" t="s">
        <v>64</v>
      </c>
      <c r="IB347" s="192" t="s">
        <v>64</v>
      </c>
      <c r="IC347" s="192" t="s">
        <v>64</v>
      </c>
      <c r="ID347" s="192" t="s">
        <v>64</v>
      </c>
      <c r="IE347" s="192" t="s">
        <v>64</v>
      </c>
      <c r="IF347" s="192" t="s">
        <v>64</v>
      </c>
      <c r="IG347" s="192" t="s">
        <v>64</v>
      </c>
      <c r="IH347" s="192" t="s">
        <v>64</v>
      </c>
      <c r="II347" s="192" t="s">
        <v>65</v>
      </c>
      <c r="IJ347" s="192" t="s">
        <v>65</v>
      </c>
      <c r="IK347" s="192" t="s">
        <v>65</v>
      </c>
      <c r="IL347" s="192" t="s">
        <v>64</v>
      </c>
      <c r="IM347" s="192" t="s">
        <v>489</v>
      </c>
      <c r="IN347" s="192" t="s">
        <v>489</v>
      </c>
      <c r="IO347" s="192" t="s">
        <v>489</v>
      </c>
      <c r="IP347" s="192" t="s">
        <v>487</v>
      </c>
      <c r="IQ347" s="192" t="s">
        <v>64</v>
      </c>
      <c r="IR347" s="192" t="s">
        <v>64</v>
      </c>
    </row>
    <row r="348" spans="1:252">
      <c r="A348" s="209" t="str">
        <f t="shared" si="5"/>
        <v>Report</v>
      </c>
      <c r="B348" s="192">
        <v>115436</v>
      </c>
      <c r="C348" s="192">
        <v>8816041</v>
      </c>
      <c r="D348" s="192" t="s">
        <v>1600</v>
      </c>
      <c r="E348" s="192" t="s">
        <v>794</v>
      </c>
      <c r="F348" s="192" t="s">
        <v>533</v>
      </c>
      <c r="G348" s="192" t="s">
        <v>533</v>
      </c>
      <c r="H348" s="192" t="s">
        <v>1034</v>
      </c>
      <c r="I348" s="192" t="s">
        <v>1601</v>
      </c>
      <c r="J348" s="192" t="s">
        <v>834</v>
      </c>
      <c r="K348" s="192" t="s">
        <v>834</v>
      </c>
      <c r="L348" s="192" t="s">
        <v>834</v>
      </c>
      <c r="M348" s="192" t="s">
        <v>783</v>
      </c>
      <c r="N348" s="210" t="s">
        <v>784</v>
      </c>
      <c r="O348" s="211">
        <v>10040367</v>
      </c>
      <c r="P348" s="196">
        <v>43074</v>
      </c>
      <c r="Q348" s="196">
        <v>43076</v>
      </c>
      <c r="R348" s="196">
        <v>43124</v>
      </c>
      <c r="S348" s="192" t="s">
        <v>785</v>
      </c>
      <c r="T348" s="192" t="s">
        <v>786</v>
      </c>
      <c r="U348" s="192">
        <v>3</v>
      </c>
      <c r="V348" s="192">
        <v>3</v>
      </c>
      <c r="W348" s="192">
        <v>2</v>
      </c>
      <c r="X348" s="192">
        <v>2</v>
      </c>
      <c r="Y348" s="192">
        <v>2</v>
      </c>
      <c r="Z348" s="192">
        <v>2</v>
      </c>
      <c r="AA348" s="192" t="s">
        <v>783</v>
      </c>
      <c r="AB348" s="192" t="s">
        <v>489</v>
      </c>
      <c r="AC348" s="192" t="s">
        <v>487</v>
      </c>
      <c r="AD348" s="192" t="s">
        <v>783</v>
      </c>
      <c r="AE348" s="192" t="s">
        <v>783</v>
      </c>
      <c r="AF348" s="192" t="s">
        <v>783</v>
      </c>
      <c r="AG348" s="192" t="s">
        <v>783</v>
      </c>
      <c r="AH348" s="192" t="s">
        <v>783</v>
      </c>
      <c r="AI348" s="192" t="s">
        <v>783</v>
      </c>
      <c r="AJ348" s="192" t="s">
        <v>783</v>
      </c>
      <c r="AK348" s="192" t="s">
        <v>791</v>
      </c>
      <c r="AL348" s="192" t="s">
        <v>64</v>
      </c>
      <c r="AM348" s="192" t="s">
        <v>64</v>
      </c>
      <c r="AN348" s="192" t="s">
        <v>792</v>
      </c>
      <c r="AO348" s="192" t="s">
        <v>64</v>
      </c>
      <c r="AP348" s="192" t="s">
        <v>792</v>
      </c>
      <c r="AQ348" s="192" t="s">
        <v>64</v>
      </c>
      <c r="AR348" s="192" t="s">
        <v>64</v>
      </c>
      <c r="AS348" s="192" t="s">
        <v>792</v>
      </c>
      <c r="AT348" s="192" t="s">
        <v>64</v>
      </c>
      <c r="AU348" s="192" t="s">
        <v>64</v>
      </c>
      <c r="AV348" s="192" t="s">
        <v>64</v>
      </c>
      <c r="AW348" s="192" t="s">
        <v>64</v>
      </c>
      <c r="AX348" s="192" t="s">
        <v>64</v>
      </c>
      <c r="AY348" s="192" t="s">
        <v>64</v>
      </c>
      <c r="AZ348" s="192" t="s">
        <v>64</v>
      </c>
      <c r="BA348" s="192" t="s">
        <v>64</v>
      </c>
      <c r="BB348" s="192" t="s">
        <v>82</v>
      </c>
      <c r="BC348" s="192" t="s">
        <v>64</v>
      </c>
      <c r="BD348" s="192" t="s">
        <v>64</v>
      </c>
      <c r="BE348" s="192" t="s">
        <v>64</v>
      </c>
      <c r="BF348" s="192" t="s">
        <v>64</v>
      </c>
      <c r="BG348" s="192" t="s">
        <v>64</v>
      </c>
      <c r="BH348" s="192" t="s">
        <v>64</v>
      </c>
      <c r="BI348" s="192" t="s">
        <v>64</v>
      </c>
      <c r="BJ348" s="192" t="s">
        <v>64</v>
      </c>
      <c r="BK348" s="192" t="s">
        <v>82</v>
      </c>
      <c r="BL348" s="192" t="s">
        <v>64</v>
      </c>
      <c r="BM348" s="192" t="s">
        <v>64</v>
      </c>
      <c r="BN348" s="192" t="s">
        <v>64</v>
      </c>
      <c r="BO348" s="192" t="s">
        <v>64</v>
      </c>
      <c r="BP348" s="192" t="s">
        <v>64</v>
      </c>
      <c r="BQ348" s="192" t="s">
        <v>64</v>
      </c>
      <c r="BR348" s="192" t="s">
        <v>64</v>
      </c>
      <c r="BS348" s="192" t="s">
        <v>64</v>
      </c>
      <c r="BT348" s="192" t="s">
        <v>64</v>
      </c>
      <c r="BU348" s="192" t="s">
        <v>64</v>
      </c>
      <c r="BV348" s="192" t="s">
        <v>64</v>
      </c>
      <c r="BW348" s="192" t="s">
        <v>64</v>
      </c>
      <c r="BX348" s="192" t="s">
        <v>64</v>
      </c>
      <c r="BY348" s="192" t="s">
        <v>64</v>
      </c>
      <c r="BZ348" s="192" t="s">
        <v>64</v>
      </c>
      <c r="CA348" s="192" t="s">
        <v>64</v>
      </c>
      <c r="CB348" s="192" t="s">
        <v>64</v>
      </c>
      <c r="CC348" s="192" t="s">
        <v>64</v>
      </c>
      <c r="CD348" s="192" t="s">
        <v>64</v>
      </c>
      <c r="CE348" s="192" t="s">
        <v>64</v>
      </c>
      <c r="CF348" s="192" t="s">
        <v>64</v>
      </c>
      <c r="CG348" s="192" t="s">
        <v>64</v>
      </c>
      <c r="CH348" s="192" t="s">
        <v>64</v>
      </c>
      <c r="CI348" s="192" t="s">
        <v>64</v>
      </c>
      <c r="CJ348" s="192" t="s">
        <v>64</v>
      </c>
      <c r="CK348" s="192" t="s">
        <v>64</v>
      </c>
      <c r="CL348" s="192" t="s">
        <v>64</v>
      </c>
      <c r="CM348" s="192" t="s">
        <v>64</v>
      </c>
      <c r="CN348" s="192" t="s">
        <v>64</v>
      </c>
      <c r="CO348" s="192" t="s">
        <v>64</v>
      </c>
      <c r="CP348" s="192" t="s">
        <v>64</v>
      </c>
      <c r="CQ348" s="192" t="s">
        <v>64</v>
      </c>
      <c r="CR348" s="192" t="s">
        <v>82</v>
      </c>
      <c r="CS348" s="192" t="s">
        <v>82</v>
      </c>
      <c r="CT348" s="192" t="s">
        <v>82</v>
      </c>
      <c r="CU348" s="192" t="s">
        <v>64</v>
      </c>
      <c r="CV348" s="192" t="s">
        <v>64</v>
      </c>
      <c r="CW348" s="192" t="s">
        <v>64</v>
      </c>
      <c r="CX348" s="192" t="s">
        <v>64</v>
      </c>
      <c r="CY348" s="192" t="s">
        <v>64</v>
      </c>
      <c r="CZ348" s="192" t="s">
        <v>64</v>
      </c>
      <c r="DA348" s="192" t="s">
        <v>65</v>
      </c>
      <c r="DB348" s="192" t="s">
        <v>64</v>
      </c>
      <c r="DC348" s="192" t="s">
        <v>64</v>
      </c>
      <c r="DD348" s="192" t="s">
        <v>64</v>
      </c>
      <c r="DE348" s="192" t="s">
        <v>64</v>
      </c>
      <c r="DF348" s="192" t="s">
        <v>64</v>
      </c>
      <c r="DG348" s="192" t="s">
        <v>64</v>
      </c>
      <c r="DH348" s="192" t="s">
        <v>64</v>
      </c>
      <c r="DI348" s="192" t="s">
        <v>64</v>
      </c>
      <c r="DJ348" s="192" t="s">
        <v>64</v>
      </c>
      <c r="DK348" s="192" t="s">
        <v>64</v>
      </c>
      <c r="DL348" s="192" t="s">
        <v>64</v>
      </c>
      <c r="DM348" s="192" t="s">
        <v>64</v>
      </c>
      <c r="DN348" s="192" t="s">
        <v>64</v>
      </c>
      <c r="DO348" s="192" t="s">
        <v>64</v>
      </c>
      <c r="DP348" s="192" t="s">
        <v>64</v>
      </c>
      <c r="DQ348" s="192" t="s">
        <v>64</v>
      </c>
      <c r="DR348" s="192" t="s">
        <v>82</v>
      </c>
      <c r="DS348" s="192" t="s">
        <v>64</v>
      </c>
      <c r="DT348" s="192" t="s">
        <v>82</v>
      </c>
      <c r="DU348" s="192" t="s">
        <v>82</v>
      </c>
      <c r="DV348" s="192" t="s">
        <v>82</v>
      </c>
      <c r="DW348" s="192" t="s">
        <v>82</v>
      </c>
      <c r="DX348" s="192" t="s">
        <v>82</v>
      </c>
      <c r="DY348" s="192" t="s">
        <v>82</v>
      </c>
      <c r="DZ348" s="192" t="s">
        <v>82</v>
      </c>
      <c r="EA348" s="192" t="s">
        <v>82</v>
      </c>
      <c r="EB348" s="192" t="s">
        <v>82</v>
      </c>
      <c r="EC348" s="192" t="s">
        <v>82</v>
      </c>
      <c r="ED348" s="192" t="s">
        <v>82</v>
      </c>
      <c r="EE348" s="192" t="s">
        <v>82</v>
      </c>
      <c r="EF348" s="192" t="s">
        <v>82</v>
      </c>
      <c r="EG348" s="192" t="s">
        <v>82</v>
      </c>
      <c r="EH348" s="192" t="s">
        <v>64</v>
      </c>
      <c r="EI348" s="192" t="s">
        <v>64</v>
      </c>
      <c r="EJ348" s="192" t="s">
        <v>64</v>
      </c>
      <c r="EK348" s="192" t="s">
        <v>64</v>
      </c>
      <c r="EL348" s="192" t="s">
        <v>64</v>
      </c>
      <c r="EM348" s="192" t="s">
        <v>64</v>
      </c>
      <c r="EN348" s="192" t="s">
        <v>64</v>
      </c>
      <c r="EO348" s="192" t="s">
        <v>64</v>
      </c>
      <c r="EP348" s="192" t="s">
        <v>64</v>
      </c>
      <c r="EQ348" s="192" t="s">
        <v>64</v>
      </c>
      <c r="ER348" s="192" t="s">
        <v>64</v>
      </c>
      <c r="ES348" s="192" t="s">
        <v>64</v>
      </c>
      <c r="ET348" s="192" t="s">
        <v>64</v>
      </c>
      <c r="EU348" s="192" t="s">
        <v>64</v>
      </c>
      <c r="EV348" s="192" t="s">
        <v>64</v>
      </c>
      <c r="EW348" s="192" t="s">
        <v>64</v>
      </c>
      <c r="EX348" s="192" t="s">
        <v>64</v>
      </c>
      <c r="EY348" s="192" t="s">
        <v>64</v>
      </c>
      <c r="EZ348" s="192" t="s">
        <v>64</v>
      </c>
      <c r="FA348" s="192" t="s">
        <v>64</v>
      </c>
      <c r="FB348" s="192" t="s">
        <v>64</v>
      </c>
      <c r="FC348" s="192" t="s">
        <v>64</v>
      </c>
      <c r="FD348" s="192" t="s">
        <v>64</v>
      </c>
      <c r="FE348" s="192" t="s">
        <v>82</v>
      </c>
      <c r="FF348" s="192" t="s">
        <v>82</v>
      </c>
      <c r="FG348" s="192" t="s">
        <v>82</v>
      </c>
      <c r="FH348" s="192" t="s">
        <v>82</v>
      </c>
      <c r="FI348" s="192" t="s">
        <v>82</v>
      </c>
      <c r="FJ348" s="192" t="s">
        <v>82</v>
      </c>
      <c r="FK348" s="192" t="s">
        <v>64</v>
      </c>
      <c r="FL348" s="192" t="s">
        <v>64</v>
      </c>
      <c r="FM348" s="192" t="s">
        <v>64</v>
      </c>
      <c r="FN348" s="192" t="s">
        <v>64</v>
      </c>
      <c r="FO348" s="192" t="s">
        <v>64</v>
      </c>
      <c r="FP348" s="192" t="s">
        <v>64</v>
      </c>
      <c r="FQ348" s="192" t="s">
        <v>64</v>
      </c>
      <c r="FR348" s="192" t="s">
        <v>64</v>
      </c>
      <c r="FS348" s="192" t="s">
        <v>64</v>
      </c>
      <c r="FT348" s="192" t="s">
        <v>64</v>
      </c>
      <c r="FU348" s="192" t="s">
        <v>64</v>
      </c>
      <c r="FV348" s="192" t="s">
        <v>82</v>
      </c>
      <c r="FW348" s="192" t="s">
        <v>64</v>
      </c>
      <c r="FX348" s="192" t="s">
        <v>65</v>
      </c>
      <c r="FY348" s="192" t="s">
        <v>64</v>
      </c>
      <c r="FZ348" s="192" t="s">
        <v>64</v>
      </c>
      <c r="GA348" s="192" t="s">
        <v>64</v>
      </c>
      <c r="GB348" s="192" t="s">
        <v>64</v>
      </c>
      <c r="GC348" s="192" t="s">
        <v>64</v>
      </c>
      <c r="GD348" s="192" t="s">
        <v>64</v>
      </c>
      <c r="GE348" s="192" t="s">
        <v>64</v>
      </c>
      <c r="GF348" s="192" t="s">
        <v>64</v>
      </c>
      <c r="GG348" s="192" t="s">
        <v>64</v>
      </c>
      <c r="GH348" s="192" t="s">
        <v>64</v>
      </c>
      <c r="GI348" s="192" t="s">
        <v>64</v>
      </c>
      <c r="GJ348" s="192" t="s">
        <v>64</v>
      </c>
      <c r="GK348" s="192" t="s">
        <v>64</v>
      </c>
      <c r="GL348" s="192" t="s">
        <v>64</v>
      </c>
      <c r="GM348" s="192" t="s">
        <v>64</v>
      </c>
      <c r="GN348" s="192" t="s">
        <v>82</v>
      </c>
      <c r="GO348" s="192" t="s">
        <v>64</v>
      </c>
      <c r="GP348" s="192" t="s">
        <v>64</v>
      </c>
      <c r="GQ348" s="192" t="s">
        <v>64</v>
      </c>
      <c r="GR348" s="192" t="s">
        <v>64</v>
      </c>
      <c r="GS348" s="192" t="s">
        <v>64</v>
      </c>
      <c r="GT348" s="192" t="s">
        <v>82</v>
      </c>
      <c r="GU348" s="192" t="s">
        <v>64</v>
      </c>
      <c r="GV348" s="192" t="s">
        <v>64</v>
      </c>
      <c r="GW348" s="192" t="s">
        <v>82</v>
      </c>
      <c r="GX348" s="192" t="s">
        <v>82</v>
      </c>
      <c r="GY348" s="192" t="s">
        <v>64</v>
      </c>
      <c r="GZ348" s="192" t="s">
        <v>64</v>
      </c>
      <c r="HA348" s="192" t="s">
        <v>64</v>
      </c>
      <c r="HB348" s="192" t="s">
        <v>64</v>
      </c>
      <c r="HC348" s="192" t="s">
        <v>82</v>
      </c>
      <c r="HD348" s="192" t="s">
        <v>64</v>
      </c>
      <c r="HE348" s="192" t="s">
        <v>64</v>
      </c>
      <c r="HF348" s="192" t="s">
        <v>64</v>
      </c>
      <c r="HG348" s="192" t="s">
        <v>64</v>
      </c>
      <c r="HH348" s="192" t="s">
        <v>64</v>
      </c>
      <c r="HI348" s="192" t="s">
        <v>64</v>
      </c>
      <c r="HJ348" s="192" t="s">
        <v>64</v>
      </c>
      <c r="HK348" s="192" t="s">
        <v>64</v>
      </c>
      <c r="HL348" s="192" t="s">
        <v>64</v>
      </c>
      <c r="HM348" s="192" t="s">
        <v>64</v>
      </c>
      <c r="HN348" s="192" t="s">
        <v>64</v>
      </c>
      <c r="HO348" s="192" t="s">
        <v>64</v>
      </c>
      <c r="HP348" s="192" t="s">
        <v>64</v>
      </c>
      <c r="HQ348" s="192" t="s">
        <v>64</v>
      </c>
      <c r="HR348" s="192" t="s">
        <v>64</v>
      </c>
      <c r="HS348" s="192" t="s">
        <v>64</v>
      </c>
      <c r="HT348" s="192" t="s">
        <v>64</v>
      </c>
      <c r="HU348" s="192" t="s">
        <v>64</v>
      </c>
      <c r="HV348" s="192" t="s">
        <v>64</v>
      </c>
      <c r="HW348" s="192" t="s">
        <v>64</v>
      </c>
      <c r="HX348" s="192" t="s">
        <v>64</v>
      </c>
      <c r="HY348" s="192" t="s">
        <v>64</v>
      </c>
      <c r="HZ348" s="192" t="s">
        <v>64</v>
      </c>
      <c r="IA348" s="192" t="s">
        <v>64</v>
      </c>
      <c r="IB348" s="192" t="s">
        <v>64</v>
      </c>
      <c r="IC348" s="192" t="s">
        <v>64</v>
      </c>
      <c r="ID348" s="192" t="s">
        <v>64</v>
      </c>
      <c r="IE348" s="192" t="s">
        <v>64</v>
      </c>
      <c r="IF348" s="192" t="s">
        <v>64</v>
      </c>
      <c r="IG348" s="192" t="s">
        <v>64</v>
      </c>
      <c r="IH348" s="192" t="s">
        <v>64</v>
      </c>
      <c r="II348" s="192" t="s">
        <v>65</v>
      </c>
      <c r="IJ348" s="192" t="s">
        <v>65</v>
      </c>
      <c r="IK348" s="192" t="s">
        <v>65</v>
      </c>
      <c r="IL348" s="192" t="s">
        <v>65</v>
      </c>
      <c r="IM348" s="192" t="s">
        <v>490</v>
      </c>
      <c r="IN348" s="192" t="s">
        <v>83</v>
      </c>
      <c r="IO348" s="192" t="s">
        <v>489</v>
      </c>
      <c r="IP348" s="192" t="s">
        <v>487</v>
      </c>
      <c r="IQ348" s="192" t="s">
        <v>64</v>
      </c>
      <c r="IR348" s="192" t="s">
        <v>64</v>
      </c>
    </row>
    <row r="349" spans="1:252">
      <c r="A349" s="209" t="str">
        <f t="shared" si="5"/>
        <v>Report</v>
      </c>
      <c r="B349" s="192">
        <v>101964</v>
      </c>
      <c r="C349" s="192">
        <v>3136003</v>
      </c>
      <c r="D349" s="192" t="s">
        <v>1602</v>
      </c>
      <c r="E349" s="192" t="s">
        <v>794</v>
      </c>
      <c r="F349" s="192" t="s">
        <v>534</v>
      </c>
      <c r="G349" s="192" t="s">
        <v>534</v>
      </c>
      <c r="H349" s="192" t="s">
        <v>1088</v>
      </c>
      <c r="I349" s="192" t="s">
        <v>1603</v>
      </c>
      <c r="J349" s="192" t="s">
        <v>781</v>
      </c>
      <c r="K349" s="192" t="s">
        <v>1436</v>
      </c>
      <c r="L349" s="192" t="s">
        <v>834</v>
      </c>
      <c r="M349" s="192" t="s">
        <v>783</v>
      </c>
      <c r="N349" s="210" t="s">
        <v>784</v>
      </c>
      <c r="O349" s="211">
        <v>10026278</v>
      </c>
      <c r="P349" s="196">
        <v>43053</v>
      </c>
      <c r="Q349" s="196">
        <v>43055</v>
      </c>
      <c r="R349" s="196">
        <v>43077</v>
      </c>
      <c r="S349" s="192" t="s">
        <v>785</v>
      </c>
      <c r="T349" s="192" t="s">
        <v>786</v>
      </c>
      <c r="U349" s="192">
        <v>3</v>
      </c>
      <c r="V349" s="192">
        <v>3</v>
      </c>
      <c r="W349" s="192">
        <v>3</v>
      </c>
      <c r="X349" s="192">
        <v>3</v>
      </c>
      <c r="Y349" s="192">
        <v>3</v>
      </c>
      <c r="Z349" s="192">
        <v>3</v>
      </c>
      <c r="AA349" s="192" t="s">
        <v>783</v>
      </c>
      <c r="AB349" s="192" t="s">
        <v>489</v>
      </c>
      <c r="AC349" s="192" t="s">
        <v>488</v>
      </c>
      <c r="AD349" s="192" t="s">
        <v>487</v>
      </c>
      <c r="AE349" s="192" t="s">
        <v>783</v>
      </c>
      <c r="AF349" s="192" t="s">
        <v>487</v>
      </c>
      <c r="AG349" s="192" t="s">
        <v>783</v>
      </c>
      <c r="AH349" s="192" t="s">
        <v>783</v>
      </c>
      <c r="AI349" s="192" t="s">
        <v>783</v>
      </c>
      <c r="AJ349" s="192" t="s">
        <v>783</v>
      </c>
      <c r="AK349" s="192" t="s">
        <v>787</v>
      </c>
      <c r="AL349" s="192" t="s">
        <v>64</v>
      </c>
      <c r="AM349" s="192" t="s">
        <v>64</v>
      </c>
      <c r="AN349" s="192" t="s">
        <v>64</v>
      </c>
      <c r="AO349" s="192" t="s">
        <v>64</v>
      </c>
      <c r="AP349" s="192" t="s">
        <v>64</v>
      </c>
      <c r="AQ349" s="192" t="s">
        <v>64</v>
      </c>
      <c r="AR349" s="192" t="s">
        <v>64</v>
      </c>
      <c r="AS349" s="192" t="s">
        <v>64</v>
      </c>
      <c r="AT349" s="192" t="s">
        <v>64</v>
      </c>
      <c r="AU349" s="192" t="s">
        <v>64</v>
      </c>
      <c r="AV349" s="192" t="s">
        <v>64</v>
      </c>
      <c r="AW349" s="192" t="s">
        <v>64</v>
      </c>
      <c r="AX349" s="192" t="s">
        <v>64</v>
      </c>
      <c r="AY349" s="192" t="s">
        <v>64</v>
      </c>
      <c r="AZ349" s="192" t="s">
        <v>64</v>
      </c>
      <c r="BA349" s="192" t="s">
        <v>64</v>
      </c>
      <c r="BB349" s="192" t="s">
        <v>82</v>
      </c>
      <c r="BC349" s="192" t="s">
        <v>64</v>
      </c>
      <c r="BD349" s="192" t="s">
        <v>64</v>
      </c>
      <c r="BE349" s="192" t="s">
        <v>64</v>
      </c>
      <c r="BF349" s="192" t="s">
        <v>64</v>
      </c>
      <c r="BG349" s="192" t="s">
        <v>64</v>
      </c>
      <c r="BH349" s="192" t="s">
        <v>64</v>
      </c>
      <c r="BI349" s="192" t="s">
        <v>64</v>
      </c>
      <c r="BJ349" s="192" t="s">
        <v>64</v>
      </c>
      <c r="BK349" s="192" t="s">
        <v>82</v>
      </c>
      <c r="BL349" s="192" t="s">
        <v>64</v>
      </c>
      <c r="BM349" s="192" t="s">
        <v>64</v>
      </c>
      <c r="BN349" s="192" t="s">
        <v>64</v>
      </c>
      <c r="BO349" s="192" t="s">
        <v>64</v>
      </c>
      <c r="BP349" s="192" t="s">
        <v>64</v>
      </c>
      <c r="BQ349" s="192" t="s">
        <v>64</v>
      </c>
      <c r="BR349" s="192" t="s">
        <v>64</v>
      </c>
      <c r="BS349" s="192" t="s">
        <v>64</v>
      </c>
      <c r="BT349" s="192" t="s">
        <v>64</v>
      </c>
      <c r="BU349" s="192" t="s">
        <v>64</v>
      </c>
      <c r="BV349" s="192" t="s">
        <v>64</v>
      </c>
      <c r="BW349" s="192" t="s">
        <v>64</v>
      </c>
      <c r="BX349" s="192" t="s">
        <v>64</v>
      </c>
      <c r="BY349" s="192" t="s">
        <v>64</v>
      </c>
      <c r="BZ349" s="192" t="s">
        <v>64</v>
      </c>
      <c r="CA349" s="192" t="s">
        <v>64</v>
      </c>
      <c r="CB349" s="192" t="s">
        <v>64</v>
      </c>
      <c r="CC349" s="192" t="s">
        <v>64</v>
      </c>
      <c r="CD349" s="192" t="s">
        <v>64</v>
      </c>
      <c r="CE349" s="192" t="s">
        <v>64</v>
      </c>
      <c r="CF349" s="192" t="s">
        <v>64</v>
      </c>
      <c r="CG349" s="192" t="s">
        <v>64</v>
      </c>
      <c r="CH349" s="192" t="s">
        <v>64</v>
      </c>
      <c r="CI349" s="192" t="s">
        <v>64</v>
      </c>
      <c r="CJ349" s="192" t="s">
        <v>64</v>
      </c>
      <c r="CK349" s="192" t="s">
        <v>64</v>
      </c>
      <c r="CL349" s="192" t="s">
        <v>64</v>
      </c>
      <c r="CM349" s="192" t="s">
        <v>64</v>
      </c>
      <c r="CN349" s="192" t="s">
        <v>64</v>
      </c>
      <c r="CO349" s="192" t="s">
        <v>64</v>
      </c>
      <c r="CP349" s="192" t="s">
        <v>64</v>
      </c>
      <c r="CQ349" s="192" t="s">
        <v>64</v>
      </c>
      <c r="CR349" s="192" t="s">
        <v>82</v>
      </c>
      <c r="CS349" s="192" t="s">
        <v>82</v>
      </c>
      <c r="CT349" s="192" t="s">
        <v>82</v>
      </c>
      <c r="CU349" s="192" t="s">
        <v>64</v>
      </c>
      <c r="CV349" s="192" t="s">
        <v>64</v>
      </c>
      <c r="CW349" s="192" t="s">
        <v>64</v>
      </c>
      <c r="CX349" s="192" t="s">
        <v>64</v>
      </c>
      <c r="CY349" s="192" t="s">
        <v>64</v>
      </c>
      <c r="CZ349" s="192" t="s">
        <v>64</v>
      </c>
      <c r="DA349" s="192" t="s">
        <v>64</v>
      </c>
      <c r="DB349" s="192" t="s">
        <v>64</v>
      </c>
      <c r="DC349" s="192" t="s">
        <v>64</v>
      </c>
      <c r="DD349" s="192" t="s">
        <v>64</v>
      </c>
      <c r="DE349" s="192" t="s">
        <v>64</v>
      </c>
      <c r="DF349" s="192" t="s">
        <v>64</v>
      </c>
      <c r="DG349" s="192" t="s">
        <v>64</v>
      </c>
      <c r="DH349" s="192" t="s">
        <v>64</v>
      </c>
      <c r="DI349" s="192" t="s">
        <v>64</v>
      </c>
      <c r="DJ349" s="192" t="s">
        <v>64</v>
      </c>
      <c r="DK349" s="192" t="s">
        <v>64</v>
      </c>
      <c r="DL349" s="192" t="s">
        <v>64</v>
      </c>
      <c r="DM349" s="192" t="s">
        <v>64</v>
      </c>
      <c r="DN349" s="192" t="s">
        <v>64</v>
      </c>
      <c r="DO349" s="192" t="s">
        <v>64</v>
      </c>
      <c r="DP349" s="192" t="s">
        <v>64</v>
      </c>
      <c r="DQ349" s="192" t="s">
        <v>64</v>
      </c>
      <c r="DR349" s="192" t="s">
        <v>82</v>
      </c>
      <c r="DS349" s="192" t="s">
        <v>64</v>
      </c>
      <c r="DT349" s="192" t="s">
        <v>64</v>
      </c>
      <c r="DU349" s="192" t="s">
        <v>64</v>
      </c>
      <c r="DV349" s="192" t="s">
        <v>64</v>
      </c>
      <c r="DW349" s="192" t="s">
        <v>64</v>
      </c>
      <c r="DX349" s="192" t="s">
        <v>64</v>
      </c>
      <c r="DY349" s="192" t="s">
        <v>64</v>
      </c>
      <c r="DZ349" s="192" t="s">
        <v>64</v>
      </c>
      <c r="EA349" s="192" t="s">
        <v>64</v>
      </c>
      <c r="EB349" s="192" t="s">
        <v>64</v>
      </c>
      <c r="EC349" s="192" t="s">
        <v>64</v>
      </c>
      <c r="ED349" s="192" t="s">
        <v>64</v>
      </c>
      <c r="EE349" s="192" t="s">
        <v>64</v>
      </c>
      <c r="EF349" s="192" t="s">
        <v>82</v>
      </c>
      <c r="EG349" s="192" t="s">
        <v>64</v>
      </c>
      <c r="EH349" s="192" t="s">
        <v>64</v>
      </c>
      <c r="EI349" s="192" t="s">
        <v>64</v>
      </c>
      <c r="EJ349" s="192" t="s">
        <v>64</v>
      </c>
      <c r="EK349" s="192" t="s">
        <v>64</v>
      </c>
      <c r="EL349" s="192" t="s">
        <v>64</v>
      </c>
      <c r="EM349" s="192" t="s">
        <v>64</v>
      </c>
      <c r="EN349" s="192" t="s">
        <v>64</v>
      </c>
      <c r="EO349" s="192" t="s">
        <v>64</v>
      </c>
      <c r="EP349" s="192" t="s">
        <v>64</v>
      </c>
      <c r="EQ349" s="192" t="s">
        <v>64</v>
      </c>
      <c r="ER349" s="192" t="s">
        <v>64</v>
      </c>
      <c r="ES349" s="192" t="s">
        <v>64</v>
      </c>
      <c r="ET349" s="192" t="s">
        <v>64</v>
      </c>
      <c r="EU349" s="192" t="s">
        <v>64</v>
      </c>
      <c r="EV349" s="192" t="s">
        <v>64</v>
      </c>
      <c r="EW349" s="192" t="s">
        <v>64</v>
      </c>
      <c r="EX349" s="192" t="s">
        <v>64</v>
      </c>
      <c r="EY349" s="192" t="s">
        <v>64</v>
      </c>
      <c r="EZ349" s="192" t="s">
        <v>64</v>
      </c>
      <c r="FA349" s="192" t="s">
        <v>64</v>
      </c>
      <c r="FB349" s="192" t="s">
        <v>64</v>
      </c>
      <c r="FC349" s="192" t="s">
        <v>64</v>
      </c>
      <c r="FD349" s="192" t="s">
        <v>64</v>
      </c>
      <c r="FE349" s="192" t="s">
        <v>64</v>
      </c>
      <c r="FF349" s="192" t="s">
        <v>64</v>
      </c>
      <c r="FG349" s="192" t="s">
        <v>64</v>
      </c>
      <c r="FH349" s="192" t="s">
        <v>64</v>
      </c>
      <c r="FI349" s="192" t="s">
        <v>64</v>
      </c>
      <c r="FJ349" s="192" t="s">
        <v>64</v>
      </c>
      <c r="FK349" s="192" t="s">
        <v>64</v>
      </c>
      <c r="FL349" s="192" t="s">
        <v>64</v>
      </c>
      <c r="FM349" s="192" t="s">
        <v>64</v>
      </c>
      <c r="FN349" s="192" t="s">
        <v>64</v>
      </c>
      <c r="FO349" s="192" t="s">
        <v>64</v>
      </c>
      <c r="FP349" s="192" t="s">
        <v>64</v>
      </c>
      <c r="FQ349" s="192" t="s">
        <v>64</v>
      </c>
      <c r="FR349" s="192" t="s">
        <v>64</v>
      </c>
      <c r="FS349" s="192" t="s">
        <v>64</v>
      </c>
      <c r="FT349" s="192" t="s">
        <v>64</v>
      </c>
      <c r="FU349" s="192" t="s">
        <v>64</v>
      </c>
      <c r="FV349" s="192" t="s">
        <v>82</v>
      </c>
      <c r="FW349" s="192" t="s">
        <v>64</v>
      </c>
      <c r="FX349" s="192" t="s">
        <v>64</v>
      </c>
      <c r="FY349" s="192" t="s">
        <v>64</v>
      </c>
      <c r="FZ349" s="192" t="s">
        <v>64</v>
      </c>
      <c r="GA349" s="192" t="s">
        <v>64</v>
      </c>
      <c r="GB349" s="192" t="s">
        <v>64</v>
      </c>
      <c r="GC349" s="192" t="s">
        <v>64</v>
      </c>
      <c r="GD349" s="192" t="s">
        <v>64</v>
      </c>
      <c r="GE349" s="192" t="s">
        <v>64</v>
      </c>
      <c r="GF349" s="192" t="s">
        <v>64</v>
      </c>
      <c r="GG349" s="192" t="s">
        <v>64</v>
      </c>
      <c r="GH349" s="192" t="s">
        <v>64</v>
      </c>
      <c r="GI349" s="192" t="s">
        <v>64</v>
      </c>
      <c r="GJ349" s="192" t="s">
        <v>64</v>
      </c>
      <c r="GK349" s="192" t="s">
        <v>64</v>
      </c>
      <c r="GL349" s="192" t="s">
        <v>64</v>
      </c>
      <c r="GM349" s="192" t="s">
        <v>64</v>
      </c>
      <c r="GN349" s="192" t="s">
        <v>82</v>
      </c>
      <c r="GO349" s="192" t="s">
        <v>64</v>
      </c>
      <c r="GP349" s="192" t="s">
        <v>64</v>
      </c>
      <c r="GQ349" s="192" t="s">
        <v>64</v>
      </c>
      <c r="GR349" s="192" t="s">
        <v>64</v>
      </c>
      <c r="GS349" s="192" t="s">
        <v>64</v>
      </c>
      <c r="GT349" s="192" t="s">
        <v>64</v>
      </c>
      <c r="GU349" s="192" t="s">
        <v>64</v>
      </c>
      <c r="GV349" s="192" t="s">
        <v>64</v>
      </c>
      <c r="GW349" s="192" t="s">
        <v>64</v>
      </c>
      <c r="GX349" s="192" t="s">
        <v>64</v>
      </c>
      <c r="GY349" s="192" t="s">
        <v>64</v>
      </c>
      <c r="GZ349" s="192" t="s">
        <v>64</v>
      </c>
      <c r="HA349" s="192" t="s">
        <v>64</v>
      </c>
      <c r="HB349" s="192" t="s">
        <v>64</v>
      </c>
      <c r="HC349" s="192" t="s">
        <v>82</v>
      </c>
      <c r="HD349" s="192" t="s">
        <v>64</v>
      </c>
      <c r="HE349" s="192" t="s">
        <v>64</v>
      </c>
      <c r="HF349" s="192" t="s">
        <v>64</v>
      </c>
      <c r="HG349" s="192" t="s">
        <v>64</v>
      </c>
      <c r="HH349" s="192" t="s">
        <v>64</v>
      </c>
      <c r="HI349" s="192" t="s">
        <v>64</v>
      </c>
      <c r="HJ349" s="192" t="s">
        <v>64</v>
      </c>
      <c r="HK349" s="192" t="s">
        <v>64</v>
      </c>
      <c r="HL349" s="192" t="s">
        <v>64</v>
      </c>
      <c r="HM349" s="192" t="s">
        <v>64</v>
      </c>
      <c r="HN349" s="192" t="s">
        <v>64</v>
      </c>
      <c r="HO349" s="192" t="s">
        <v>64</v>
      </c>
      <c r="HP349" s="192" t="s">
        <v>64</v>
      </c>
      <c r="HQ349" s="192" t="s">
        <v>64</v>
      </c>
      <c r="HR349" s="192" t="s">
        <v>64</v>
      </c>
      <c r="HS349" s="192" t="s">
        <v>64</v>
      </c>
      <c r="HT349" s="192" t="s">
        <v>64</v>
      </c>
      <c r="HU349" s="192" t="s">
        <v>64</v>
      </c>
      <c r="HV349" s="192" t="s">
        <v>64</v>
      </c>
      <c r="HW349" s="192" t="s">
        <v>64</v>
      </c>
      <c r="HX349" s="192" t="s">
        <v>64</v>
      </c>
      <c r="HY349" s="192" t="s">
        <v>64</v>
      </c>
      <c r="HZ349" s="192" t="s">
        <v>64</v>
      </c>
      <c r="IA349" s="192" t="s">
        <v>64</v>
      </c>
      <c r="IB349" s="192" t="s">
        <v>64</v>
      </c>
      <c r="IC349" s="192" t="s">
        <v>64</v>
      </c>
      <c r="ID349" s="192" t="s">
        <v>64</v>
      </c>
      <c r="IE349" s="192" t="s">
        <v>64</v>
      </c>
      <c r="IF349" s="192" t="s">
        <v>64</v>
      </c>
      <c r="IG349" s="192" t="s">
        <v>64</v>
      </c>
      <c r="IH349" s="192" t="s">
        <v>64</v>
      </c>
      <c r="II349" s="192" t="s">
        <v>64</v>
      </c>
      <c r="IJ349" s="192" t="s">
        <v>64</v>
      </c>
      <c r="IK349" s="192" t="s">
        <v>64</v>
      </c>
      <c r="IL349" s="192" t="s">
        <v>64</v>
      </c>
      <c r="IM349" s="192" t="s">
        <v>490</v>
      </c>
      <c r="IN349" s="192" t="s">
        <v>83</v>
      </c>
      <c r="IO349" s="192" t="s">
        <v>489</v>
      </c>
      <c r="IP349" s="192" t="s">
        <v>487</v>
      </c>
      <c r="IQ349" s="192" t="s">
        <v>64</v>
      </c>
      <c r="IR349" s="192" t="s">
        <v>64</v>
      </c>
    </row>
    <row r="350" spans="1:252">
      <c r="A350" s="209" t="str">
        <f t="shared" si="5"/>
        <v>Report</v>
      </c>
      <c r="B350" s="192">
        <v>102693</v>
      </c>
      <c r="C350" s="192">
        <v>3156072</v>
      </c>
      <c r="D350" s="192" t="s">
        <v>1604</v>
      </c>
      <c r="E350" s="192" t="s">
        <v>794</v>
      </c>
      <c r="F350" s="192" t="s">
        <v>534</v>
      </c>
      <c r="G350" s="192" t="s">
        <v>534</v>
      </c>
      <c r="H350" s="192" t="s">
        <v>870</v>
      </c>
      <c r="I350" s="192" t="s">
        <v>1094</v>
      </c>
      <c r="J350" s="192" t="s">
        <v>781</v>
      </c>
      <c r="K350" s="192" t="s">
        <v>781</v>
      </c>
      <c r="L350" s="192" t="s">
        <v>782</v>
      </c>
      <c r="M350" s="192" t="s">
        <v>783</v>
      </c>
      <c r="N350" s="210" t="s">
        <v>784</v>
      </c>
      <c r="O350" s="211">
        <v>10038157</v>
      </c>
      <c r="P350" s="196">
        <v>43158</v>
      </c>
      <c r="Q350" s="196">
        <v>43160</v>
      </c>
      <c r="R350" s="196">
        <v>43213</v>
      </c>
      <c r="S350" s="192" t="s">
        <v>785</v>
      </c>
      <c r="T350" s="192" t="s">
        <v>786</v>
      </c>
      <c r="U350" s="192">
        <v>2</v>
      </c>
      <c r="V350" s="192">
        <v>2</v>
      </c>
      <c r="W350" s="192">
        <v>2</v>
      </c>
      <c r="X350" s="192">
        <v>2</v>
      </c>
      <c r="Y350" s="192">
        <v>2</v>
      </c>
      <c r="Z350" s="192" t="s">
        <v>783</v>
      </c>
      <c r="AA350" s="192" t="s">
        <v>783</v>
      </c>
      <c r="AB350" s="192" t="s">
        <v>489</v>
      </c>
      <c r="AC350" s="192" t="s">
        <v>487</v>
      </c>
      <c r="AD350" s="192" t="s">
        <v>783</v>
      </c>
      <c r="AE350" s="192" t="s">
        <v>783</v>
      </c>
      <c r="AF350" s="192" t="s">
        <v>783</v>
      </c>
      <c r="AG350" s="192" t="s">
        <v>783</v>
      </c>
      <c r="AH350" s="192" t="s">
        <v>783</v>
      </c>
      <c r="AI350" s="192" t="s">
        <v>783</v>
      </c>
      <c r="AJ350" s="192" t="s">
        <v>783</v>
      </c>
      <c r="AK350" s="192" t="s">
        <v>787</v>
      </c>
      <c r="AL350" s="192" t="s">
        <v>64</v>
      </c>
      <c r="AM350" s="192" t="s">
        <v>64</v>
      </c>
      <c r="AN350" s="192" t="s">
        <v>64</v>
      </c>
      <c r="AO350" s="192" t="s">
        <v>64</v>
      </c>
      <c r="AP350" s="192" t="s">
        <v>64</v>
      </c>
      <c r="AQ350" s="192" t="s">
        <v>64</v>
      </c>
      <c r="AR350" s="192" t="s">
        <v>64</v>
      </c>
      <c r="AS350" s="192" t="s">
        <v>64</v>
      </c>
      <c r="AT350" s="192" t="s">
        <v>64</v>
      </c>
      <c r="AU350" s="192" t="s">
        <v>64</v>
      </c>
      <c r="AV350" s="192" t="s">
        <v>64</v>
      </c>
      <c r="AW350" s="192" t="s">
        <v>64</v>
      </c>
      <c r="AX350" s="192" t="s">
        <v>64</v>
      </c>
      <c r="AY350" s="192" t="s">
        <v>64</v>
      </c>
      <c r="AZ350" s="192" t="s">
        <v>64</v>
      </c>
      <c r="BA350" s="192" t="s">
        <v>64</v>
      </c>
      <c r="BB350" s="192" t="s">
        <v>64</v>
      </c>
      <c r="BC350" s="192" t="s">
        <v>64</v>
      </c>
      <c r="BD350" s="192" t="s">
        <v>64</v>
      </c>
      <c r="BE350" s="192" t="s">
        <v>64</v>
      </c>
      <c r="BF350" s="192" t="s">
        <v>64</v>
      </c>
      <c r="BG350" s="192" t="s">
        <v>64</v>
      </c>
      <c r="BH350" s="192" t="s">
        <v>64</v>
      </c>
      <c r="BI350" s="192" t="s">
        <v>64</v>
      </c>
      <c r="BJ350" s="192" t="s">
        <v>82</v>
      </c>
      <c r="BK350" s="192" t="s">
        <v>82</v>
      </c>
      <c r="BL350" s="192" t="s">
        <v>64</v>
      </c>
      <c r="BM350" s="192" t="s">
        <v>64</v>
      </c>
      <c r="BN350" s="192" t="s">
        <v>64</v>
      </c>
      <c r="BO350" s="192" t="s">
        <v>64</v>
      </c>
      <c r="BP350" s="192" t="s">
        <v>64</v>
      </c>
      <c r="BQ350" s="192" t="s">
        <v>64</v>
      </c>
      <c r="BR350" s="192" t="s">
        <v>64</v>
      </c>
      <c r="BS350" s="192" t="s">
        <v>64</v>
      </c>
      <c r="BT350" s="192" t="s">
        <v>64</v>
      </c>
      <c r="BU350" s="192" t="s">
        <v>64</v>
      </c>
      <c r="BV350" s="192" t="s">
        <v>64</v>
      </c>
      <c r="BW350" s="192" t="s">
        <v>64</v>
      </c>
      <c r="BX350" s="192" t="s">
        <v>64</v>
      </c>
      <c r="BY350" s="192" t="s">
        <v>64</v>
      </c>
      <c r="BZ350" s="192" t="s">
        <v>64</v>
      </c>
      <c r="CA350" s="192" t="s">
        <v>64</v>
      </c>
      <c r="CB350" s="192" t="s">
        <v>64</v>
      </c>
      <c r="CC350" s="192" t="s">
        <v>64</v>
      </c>
      <c r="CD350" s="192" t="s">
        <v>64</v>
      </c>
      <c r="CE350" s="192" t="s">
        <v>64</v>
      </c>
      <c r="CF350" s="192" t="s">
        <v>64</v>
      </c>
      <c r="CG350" s="192" t="s">
        <v>64</v>
      </c>
      <c r="CH350" s="192" t="s">
        <v>64</v>
      </c>
      <c r="CI350" s="192" t="s">
        <v>64</v>
      </c>
      <c r="CJ350" s="192" t="s">
        <v>64</v>
      </c>
      <c r="CK350" s="192" t="s">
        <v>64</v>
      </c>
      <c r="CL350" s="192" t="s">
        <v>64</v>
      </c>
      <c r="CM350" s="192" t="s">
        <v>64</v>
      </c>
      <c r="CN350" s="192" t="s">
        <v>64</v>
      </c>
      <c r="CO350" s="192" t="s">
        <v>64</v>
      </c>
      <c r="CP350" s="192" t="s">
        <v>64</v>
      </c>
      <c r="CQ350" s="192" t="s">
        <v>64</v>
      </c>
      <c r="CR350" s="192" t="s">
        <v>82</v>
      </c>
      <c r="CS350" s="192" t="s">
        <v>82</v>
      </c>
      <c r="CT350" s="192" t="s">
        <v>82</v>
      </c>
      <c r="CU350" s="192" t="s">
        <v>64</v>
      </c>
      <c r="CV350" s="192" t="s">
        <v>64</v>
      </c>
      <c r="CW350" s="192" t="s">
        <v>64</v>
      </c>
      <c r="CX350" s="192" t="s">
        <v>64</v>
      </c>
      <c r="CY350" s="192" t="s">
        <v>64</v>
      </c>
      <c r="CZ350" s="192" t="s">
        <v>64</v>
      </c>
      <c r="DA350" s="192" t="s">
        <v>64</v>
      </c>
      <c r="DB350" s="192" t="s">
        <v>64</v>
      </c>
      <c r="DC350" s="192" t="s">
        <v>64</v>
      </c>
      <c r="DD350" s="192" t="s">
        <v>64</v>
      </c>
      <c r="DE350" s="192" t="s">
        <v>64</v>
      </c>
      <c r="DF350" s="192" t="s">
        <v>64</v>
      </c>
      <c r="DG350" s="192" t="s">
        <v>64</v>
      </c>
      <c r="DH350" s="192" t="s">
        <v>64</v>
      </c>
      <c r="DI350" s="192" t="s">
        <v>64</v>
      </c>
      <c r="DJ350" s="192" t="s">
        <v>64</v>
      </c>
      <c r="DK350" s="192" t="s">
        <v>64</v>
      </c>
      <c r="DL350" s="192" t="s">
        <v>64</v>
      </c>
      <c r="DM350" s="192" t="s">
        <v>64</v>
      </c>
      <c r="DN350" s="192" t="s">
        <v>64</v>
      </c>
      <c r="DO350" s="192" t="s">
        <v>64</v>
      </c>
      <c r="DP350" s="192" t="s">
        <v>64</v>
      </c>
      <c r="DQ350" s="192" t="s">
        <v>64</v>
      </c>
      <c r="DR350" s="192" t="s">
        <v>82</v>
      </c>
      <c r="DS350" s="192" t="s">
        <v>64</v>
      </c>
      <c r="DT350" s="192" t="s">
        <v>64</v>
      </c>
      <c r="DU350" s="192" t="s">
        <v>64</v>
      </c>
      <c r="DV350" s="192" t="s">
        <v>64</v>
      </c>
      <c r="DW350" s="192" t="s">
        <v>64</v>
      </c>
      <c r="DX350" s="192" t="s">
        <v>64</v>
      </c>
      <c r="DY350" s="192" t="s">
        <v>64</v>
      </c>
      <c r="DZ350" s="192" t="s">
        <v>64</v>
      </c>
      <c r="EA350" s="192" t="s">
        <v>64</v>
      </c>
      <c r="EB350" s="192" t="s">
        <v>64</v>
      </c>
      <c r="EC350" s="192" t="s">
        <v>64</v>
      </c>
      <c r="ED350" s="192" t="s">
        <v>64</v>
      </c>
      <c r="EE350" s="192" t="s">
        <v>64</v>
      </c>
      <c r="EF350" s="192" t="s">
        <v>82</v>
      </c>
      <c r="EG350" s="192" t="s">
        <v>64</v>
      </c>
      <c r="EH350" s="192" t="s">
        <v>64</v>
      </c>
      <c r="EI350" s="192" t="s">
        <v>64</v>
      </c>
      <c r="EJ350" s="192" t="s">
        <v>64</v>
      </c>
      <c r="EK350" s="192" t="s">
        <v>64</v>
      </c>
      <c r="EL350" s="192" t="s">
        <v>64</v>
      </c>
      <c r="EM350" s="192" t="s">
        <v>64</v>
      </c>
      <c r="EN350" s="192" t="s">
        <v>64</v>
      </c>
      <c r="EO350" s="192" t="s">
        <v>64</v>
      </c>
      <c r="EP350" s="192" t="s">
        <v>64</v>
      </c>
      <c r="EQ350" s="192" t="s">
        <v>64</v>
      </c>
      <c r="ER350" s="192" t="s">
        <v>64</v>
      </c>
      <c r="ES350" s="192" t="s">
        <v>64</v>
      </c>
      <c r="ET350" s="192" t="s">
        <v>64</v>
      </c>
      <c r="EU350" s="192" t="s">
        <v>64</v>
      </c>
      <c r="EV350" s="192" t="s">
        <v>64</v>
      </c>
      <c r="EW350" s="192" t="s">
        <v>64</v>
      </c>
      <c r="EX350" s="192" t="s">
        <v>64</v>
      </c>
      <c r="EY350" s="192" t="s">
        <v>64</v>
      </c>
      <c r="EZ350" s="192" t="s">
        <v>64</v>
      </c>
      <c r="FA350" s="192" t="s">
        <v>64</v>
      </c>
      <c r="FB350" s="192" t="s">
        <v>64</v>
      </c>
      <c r="FC350" s="192" t="s">
        <v>64</v>
      </c>
      <c r="FD350" s="192" t="s">
        <v>64</v>
      </c>
      <c r="FE350" s="192" t="s">
        <v>64</v>
      </c>
      <c r="FF350" s="192" t="s">
        <v>64</v>
      </c>
      <c r="FG350" s="192" t="s">
        <v>64</v>
      </c>
      <c r="FH350" s="192" t="s">
        <v>64</v>
      </c>
      <c r="FI350" s="192" t="s">
        <v>64</v>
      </c>
      <c r="FJ350" s="192" t="s">
        <v>64</v>
      </c>
      <c r="FK350" s="192" t="s">
        <v>64</v>
      </c>
      <c r="FL350" s="192" t="s">
        <v>64</v>
      </c>
      <c r="FM350" s="192" t="s">
        <v>64</v>
      </c>
      <c r="FN350" s="192" t="s">
        <v>64</v>
      </c>
      <c r="FO350" s="192" t="s">
        <v>64</v>
      </c>
      <c r="FP350" s="192" t="s">
        <v>64</v>
      </c>
      <c r="FQ350" s="192" t="s">
        <v>64</v>
      </c>
      <c r="FR350" s="192" t="s">
        <v>64</v>
      </c>
      <c r="FS350" s="192" t="s">
        <v>64</v>
      </c>
      <c r="FT350" s="192" t="s">
        <v>64</v>
      </c>
      <c r="FU350" s="192" t="s">
        <v>64</v>
      </c>
      <c r="FV350" s="192" t="s">
        <v>82</v>
      </c>
      <c r="FW350" s="192" t="s">
        <v>64</v>
      </c>
      <c r="FX350" s="192" t="s">
        <v>64</v>
      </c>
      <c r="FY350" s="192" t="s">
        <v>64</v>
      </c>
      <c r="FZ350" s="192" t="s">
        <v>64</v>
      </c>
      <c r="GA350" s="192" t="s">
        <v>64</v>
      </c>
      <c r="GB350" s="192" t="s">
        <v>64</v>
      </c>
      <c r="GC350" s="192" t="s">
        <v>64</v>
      </c>
      <c r="GD350" s="192" t="s">
        <v>64</v>
      </c>
      <c r="GE350" s="192" t="s">
        <v>64</v>
      </c>
      <c r="GF350" s="192" t="s">
        <v>64</v>
      </c>
      <c r="GG350" s="192" t="s">
        <v>64</v>
      </c>
      <c r="GH350" s="192" t="s">
        <v>64</v>
      </c>
      <c r="GI350" s="192" t="s">
        <v>64</v>
      </c>
      <c r="GJ350" s="192" t="s">
        <v>64</v>
      </c>
      <c r="GK350" s="192" t="s">
        <v>64</v>
      </c>
      <c r="GL350" s="192" t="s">
        <v>64</v>
      </c>
      <c r="GM350" s="192" t="s">
        <v>64</v>
      </c>
      <c r="GN350" s="192" t="s">
        <v>82</v>
      </c>
      <c r="GO350" s="192" t="s">
        <v>64</v>
      </c>
      <c r="GP350" s="192" t="s">
        <v>64</v>
      </c>
      <c r="GQ350" s="192" t="s">
        <v>64</v>
      </c>
      <c r="GR350" s="192" t="s">
        <v>64</v>
      </c>
      <c r="GS350" s="192" t="s">
        <v>64</v>
      </c>
      <c r="GT350" s="192" t="s">
        <v>64</v>
      </c>
      <c r="GU350" s="192" t="s">
        <v>64</v>
      </c>
      <c r="GV350" s="192" t="s">
        <v>64</v>
      </c>
      <c r="GW350" s="192" t="s">
        <v>64</v>
      </c>
      <c r="GX350" s="192" t="s">
        <v>64</v>
      </c>
      <c r="GY350" s="192" t="s">
        <v>64</v>
      </c>
      <c r="GZ350" s="192" t="s">
        <v>64</v>
      </c>
      <c r="HA350" s="192" t="s">
        <v>64</v>
      </c>
      <c r="HB350" s="192" t="s">
        <v>64</v>
      </c>
      <c r="HC350" s="192" t="s">
        <v>64</v>
      </c>
      <c r="HD350" s="192" t="s">
        <v>64</v>
      </c>
      <c r="HE350" s="192" t="s">
        <v>64</v>
      </c>
      <c r="HF350" s="192" t="s">
        <v>64</v>
      </c>
      <c r="HG350" s="192" t="s">
        <v>64</v>
      </c>
      <c r="HH350" s="192" t="s">
        <v>64</v>
      </c>
      <c r="HI350" s="192" t="s">
        <v>64</v>
      </c>
      <c r="HJ350" s="192" t="s">
        <v>64</v>
      </c>
      <c r="HK350" s="192" t="s">
        <v>64</v>
      </c>
      <c r="HL350" s="192" t="s">
        <v>64</v>
      </c>
      <c r="HM350" s="192" t="s">
        <v>64</v>
      </c>
      <c r="HN350" s="192" t="s">
        <v>64</v>
      </c>
      <c r="HO350" s="192" t="s">
        <v>64</v>
      </c>
      <c r="HP350" s="192" t="s">
        <v>64</v>
      </c>
      <c r="HQ350" s="192" t="s">
        <v>64</v>
      </c>
      <c r="HR350" s="192" t="s">
        <v>64</v>
      </c>
      <c r="HS350" s="192" t="s">
        <v>64</v>
      </c>
      <c r="HT350" s="192" t="s">
        <v>64</v>
      </c>
      <c r="HU350" s="192" t="s">
        <v>64</v>
      </c>
      <c r="HV350" s="192" t="s">
        <v>64</v>
      </c>
      <c r="HW350" s="192" t="s">
        <v>64</v>
      </c>
      <c r="HX350" s="192" t="s">
        <v>64</v>
      </c>
      <c r="HY350" s="192" t="s">
        <v>64</v>
      </c>
      <c r="HZ350" s="192" t="s">
        <v>64</v>
      </c>
      <c r="IA350" s="192" t="s">
        <v>64</v>
      </c>
      <c r="IB350" s="192" t="s">
        <v>64</v>
      </c>
      <c r="IC350" s="192" t="s">
        <v>64</v>
      </c>
      <c r="ID350" s="192" t="s">
        <v>64</v>
      </c>
      <c r="IE350" s="192" t="s">
        <v>64</v>
      </c>
      <c r="IF350" s="192" t="s">
        <v>64</v>
      </c>
      <c r="IG350" s="192" t="s">
        <v>64</v>
      </c>
      <c r="IH350" s="192" t="s">
        <v>64</v>
      </c>
      <c r="II350" s="192" t="s">
        <v>64</v>
      </c>
      <c r="IJ350" s="192" t="s">
        <v>64</v>
      </c>
      <c r="IK350" s="192" t="s">
        <v>64</v>
      </c>
      <c r="IL350" s="192" t="s">
        <v>64</v>
      </c>
      <c r="IM350" s="192" t="s">
        <v>490</v>
      </c>
      <c r="IN350" s="192" t="s">
        <v>83</v>
      </c>
      <c r="IO350" s="192" t="s">
        <v>489</v>
      </c>
      <c r="IP350" s="192" t="s">
        <v>487</v>
      </c>
      <c r="IQ350" s="192" t="s">
        <v>82</v>
      </c>
      <c r="IR350" s="192" t="s">
        <v>82</v>
      </c>
    </row>
    <row r="351" spans="1:252">
      <c r="A351" s="209" t="str">
        <f t="shared" si="5"/>
        <v>Report</v>
      </c>
      <c r="B351" s="192">
        <v>102945</v>
      </c>
      <c r="C351" s="192">
        <v>3186070</v>
      </c>
      <c r="D351" s="192" t="s">
        <v>1605</v>
      </c>
      <c r="E351" s="192" t="s">
        <v>794</v>
      </c>
      <c r="F351" s="192" t="s">
        <v>534</v>
      </c>
      <c r="G351" s="192" t="s">
        <v>534</v>
      </c>
      <c r="H351" s="192" t="s">
        <v>934</v>
      </c>
      <c r="I351" s="192" t="s">
        <v>1606</v>
      </c>
      <c r="J351" s="192" t="s">
        <v>781</v>
      </c>
      <c r="K351" s="192" t="s">
        <v>781</v>
      </c>
      <c r="L351" s="192" t="s">
        <v>782</v>
      </c>
      <c r="M351" s="192" t="s">
        <v>783</v>
      </c>
      <c r="N351" s="210" t="s">
        <v>784</v>
      </c>
      <c r="O351" s="211">
        <v>10035787</v>
      </c>
      <c r="P351" s="196">
        <v>43215</v>
      </c>
      <c r="Q351" s="196">
        <v>43217</v>
      </c>
      <c r="R351" s="196">
        <v>43238</v>
      </c>
      <c r="S351" s="192" t="s">
        <v>785</v>
      </c>
      <c r="T351" s="192" t="s">
        <v>786</v>
      </c>
      <c r="U351" s="192">
        <v>2</v>
      </c>
      <c r="V351" s="192">
        <v>2</v>
      </c>
      <c r="W351" s="192">
        <v>2</v>
      </c>
      <c r="X351" s="192">
        <v>2</v>
      </c>
      <c r="Y351" s="192">
        <v>2</v>
      </c>
      <c r="Z351" s="192">
        <v>2</v>
      </c>
      <c r="AA351" s="192">
        <v>2</v>
      </c>
      <c r="AB351" s="192" t="s">
        <v>489</v>
      </c>
      <c r="AC351" s="192" t="s">
        <v>487</v>
      </c>
      <c r="AD351" s="192" t="s">
        <v>783</v>
      </c>
      <c r="AE351" s="192" t="s">
        <v>783</v>
      </c>
      <c r="AF351" s="192" t="s">
        <v>783</v>
      </c>
      <c r="AG351" s="192" t="s">
        <v>783</v>
      </c>
      <c r="AH351" s="192" t="s">
        <v>783</v>
      </c>
      <c r="AI351" s="192" t="s">
        <v>783</v>
      </c>
      <c r="AJ351" s="192" t="s">
        <v>783</v>
      </c>
      <c r="AK351" s="192" t="s">
        <v>787</v>
      </c>
      <c r="AL351" s="192" t="s">
        <v>64</v>
      </c>
      <c r="AM351" s="192" t="s">
        <v>64</v>
      </c>
      <c r="AN351" s="192" t="s">
        <v>64</v>
      </c>
      <c r="AO351" s="192" t="s">
        <v>64</v>
      </c>
      <c r="AP351" s="192" t="s">
        <v>64</v>
      </c>
      <c r="AQ351" s="192" t="s">
        <v>64</v>
      </c>
      <c r="AR351" s="192" t="s">
        <v>64</v>
      </c>
      <c r="AS351" s="192" t="s">
        <v>64</v>
      </c>
      <c r="AT351" s="192" t="s">
        <v>64</v>
      </c>
      <c r="AU351" s="192" t="s">
        <v>64</v>
      </c>
      <c r="AV351" s="192" t="s">
        <v>64</v>
      </c>
      <c r="AW351" s="192" t="s">
        <v>64</v>
      </c>
      <c r="AX351" s="192" t="s">
        <v>64</v>
      </c>
      <c r="AY351" s="192" t="s">
        <v>64</v>
      </c>
      <c r="AZ351" s="192" t="s">
        <v>64</v>
      </c>
      <c r="BA351" s="192" t="s">
        <v>64</v>
      </c>
      <c r="BB351" s="192" t="s">
        <v>64</v>
      </c>
      <c r="BC351" s="192" t="s">
        <v>64</v>
      </c>
      <c r="BD351" s="192" t="s">
        <v>64</v>
      </c>
      <c r="BE351" s="192" t="s">
        <v>64</v>
      </c>
      <c r="BF351" s="192" t="s">
        <v>64</v>
      </c>
      <c r="BG351" s="192" t="s">
        <v>64</v>
      </c>
      <c r="BH351" s="192" t="s">
        <v>64</v>
      </c>
      <c r="BI351" s="192" t="s">
        <v>64</v>
      </c>
      <c r="BJ351" s="192" t="s">
        <v>64</v>
      </c>
      <c r="BK351" s="192" t="s">
        <v>64</v>
      </c>
      <c r="BL351" s="192" t="s">
        <v>64</v>
      </c>
      <c r="BM351" s="192" t="s">
        <v>64</v>
      </c>
      <c r="BN351" s="192" t="s">
        <v>64</v>
      </c>
      <c r="BO351" s="192" t="s">
        <v>64</v>
      </c>
      <c r="BP351" s="192" t="s">
        <v>64</v>
      </c>
      <c r="BQ351" s="192" t="s">
        <v>64</v>
      </c>
      <c r="BR351" s="192" t="s">
        <v>64</v>
      </c>
      <c r="BS351" s="192" t="s">
        <v>64</v>
      </c>
      <c r="BT351" s="192" t="s">
        <v>64</v>
      </c>
      <c r="BU351" s="192" t="s">
        <v>64</v>
      </c>
      <c r="BV351" s="192" t="s">
        <v>64</v>
      </c>
      <c r="BW351" s="192" t="s">
        <v>64</v>
      </c>
      <c r="BX351" s="192" t="s">
        <v>64</v>
      </c>
      <c r="BY351" s="192" t="s">
        <v>64</v>
      </c>
      <c r="BZ351" s="192" t="s">
        <v>64</v>
      </c>
      <c r="CA351" s="192" t="s">
        <v>64</v>
      </c>
      <c r="CB351" s="192" t="s">
        <v>64</v>
      </c>
      <c r="CC351" s="192" t="s">
        <v>64</v>
      </c>
      <c r="CD351" s="192" t="s">
        <v>64</v>
      </c>
      <c r="CE351" s="192" t="s">
        <v>64</v>
      </c>
      <c r="CF351" s="192" t="s">
        <v>64</v>
      </c>
      <c r="CG351" s="192" t="s">
        <v>64</v>
      </c>
      <c r="CH351" s="192" t="s">
        <v>64</v>
      </c>
      <c r="CI351" s="192" t="s">
        <v>64</v>
      </c>
      <c r="CJ351" s="192" t="s">
        <v>64</v>
      </c>
      <c r="CK351" s="192" t="s">
        <v>64</v>
      </c>
      <c r="CL351" s="192" t="s">
        <v>64</v>
      </c>
      <c r="CM351" s="192" t="s">
        <v>64</v>
      </c>
      <c r="CN351" s="192" t="s">
        <v>64</v>
      </c>
      <c r="CO351" s="192" t="s">
        <v>64</v>
      </c>
      <c r="CP351" s="192" t="s">
        <v>64</v>
      </c>
      <c r="CQ351" s="192" t="s">
        <v>64</v>
      </c>
      <c r="CR351" s="192" t="s">
        <v>82</v>
      </c>
      <c r="CS351" s="192" t="s">
        <v>82</v>
      </c>
      <c r="CT351" s="192" t="s">
        <v>82</v>
      </c>
      <c r="CU351" s="192" t="s">
        <v>64</v>
      </c>
      <c r="CV351" s="192" t="s">
        <v>64</v>
      </c>
      <c r="CW351" s="192" t="s">
        <v>64</v>
      </c>
      <c r="CX351" s="192" t="s">
        <v>64</v>
      </c>
      <c r="CY351" s="192" t="s">
        <v>64</v>
      </c>
      <c r="CZ351" s="192" t="s">
        <v>64</v>
      </c>
      <c r="DA351" s="192" t="s">
        <v>64</v>
      </c>
      <c r="DB351" s="192" t="s">
        <v>64</v>
      </c>
      <c r="DC351" s="192" t="s">
        <v>64</v>
      </c>
      <c r="DD351" s="192" t="s">
        <v>64</v>
      </c>
      <c r="DE351" s="192" t="s">
        <v>64</v>
      </c>
      <c r="DF351" s="192" t="s">
        <v>64</v>
      </c>
      <c r="DG351" s="192" t="s">
        <v>64</v>
      </c>
      <c r="DH351" s="192" t="s">
        <v>64</v>
      </c>
      <c r="DI351" s="192" t="s">
        <v>64</v>
      </c>
      <c r="DJ351" s="192" t="s">
        <v>64</v>
      </c>
      <c r="DK351" s="192" t="s">
        <v>64</v>
      </c>
      <c r="DL351" s="192" t="s">
        <v>64</v>
      </c>
      <c r="DM351" s="192" t="s">
        <v>64</v>
      </c>
      <c r="DN351" s="192" t="s">
        <v>64</v>
      </c>
      <c r="DO351" s="192" t="s">
        <v>64</v>
      </c>
      <c r="DP351" s="192" t="s">
        <v>64</v>
      </c>
      <c r="DQ351" s="192" t="s">
        <v>64</v>
      </c>
      <c r="DR351" s="192" t="s">
        <v>82</v>
      </c>
      <c r="DS351" s="192" t="s">
        <v>64</v>
      </c>
      <c r="DT351" s="192" t="s">
        <v>82</v>
      </c>
      <c r="DU351" s="192" t="s">
        <v>82</v>
      </c>
      <c r="DV351" s="192" t="s">
        <v>82</v>
      </c>
      <c r="DW351" s="192" t="s">
        <v>82</v>
      </c>
      <c r="DX351" s="192" t="s">
        <v>82</v>
      </c>
      <c r="DY351" s="192" t="s">
        <v>82</v>
      </c>
      <c r="DZ351" s="192" t="s">
        <v>82</v>
      </c>
      <c r="EA351" s="192" t="s">
        <v>82</v>
      </c>
      <c r="EB351" s="192" t="s">
        <v>82</v>
      </c>
      <c r="EC351" s="192" t="s">
        <v>82</v>
      </c>
      <c r="ED351" s="192" t="s">
        <v>82</v>
      </c>
      <c r="EE351" s="192" t="s">
        <v>82</v>
      </c>
      <c r="EF351" s="192" t="s">
        <v>82</v>
      </c>
      <c r="EG351" s="192" t="s">
        <v>82</v>
      </c>
      <c r="EH351" s="192" t="s">
        <v>64</v>
      </c>
      <c r="EI351" s="192" t="s">
        <v>64</v>
      </c>
      <c r="EJ351" s="192" t="s">
        <v>64</v>
      </c>
      <c r="EK351" s="192" t="s">
        <v>64</v>
      </c>
      <c r="EL351" s="192" t="s">
        <v>64</v>
      </c>
      <c r="EM351" s="192" t="s">
        <v>64</v>
      </c>
      <c r="EN351" s="192" t="s">
        <v>64</v>
      </c>
      <c r="EO351" s="192" t="s">
        <v>64</v>
      </c>
      <c r="EP351" s="192" t="s">
        <v>64</v>
      </c>
      <c r="EQ351" s="192" t="s">
        <v>64</v>
      </c>
      <c r="ER351" s="192" t="s">
        <v>64</v>
      </c>
      <c r="ES351" s="192" t="s">
        <v>64</v>
      </c>
      <c r="ET351" s="192" t="s">
        <v>64</v>
      </c>
      <c r="EU351" s="192" t="s">
        <v>64</v>
      </c>
      <c r="EV351" s="192" t="s">
        <v>64</v>
      </c>
      <c r="EW351" s="192" t="s">
        <v>64</v>
      </c>
      <c r="EX351" s="192" t="s">
        <v>64</v>
      </c>
      <c r="EY351" s="192" t="s">
        <v>64</v>
      </c>
      <c r="EZ351" s="192" t="s">
        <v>64</v>
      </c>
      <c r="FA351" s="192" t="s">
        <v>64</v>
      </c>
      <c r="FB351" s="192" t="s">
        <v>64</v>
      </c>
      <c r="FC351" s="192" t="s">
        <v>64</v>
      </c>
      <c r="FD351" s="192" t="s">
        <v>64</v>
      </c>
      <c r="FE351" s="192" t="s">
        <v>82</v>
      </c>
      <c r="FF351" s="192" t="s">
        <v>82</v>
      </c>
      <c r="FG351" s="192" t="s">
        <v>82</v>
      </c>
      <c r="FH351" s="192" t="s">
        <v>82</v>
      </c>
      <c r="FI351" s="192" t="s">
        <v>82</v>
      </c>
      <c r="FJ351" s="192" t="s">
        <v>82</v>
      </c>
      <c r="FK351" s="192" t="s">
        <v>64</v>
      </c>
      <c r="FL351" s="192" t="s">
        <v>64</v>
      </c>
      <c r="FM351" s="192" t="s">
        <v>64</v>
      </c>
      <c r="FN351" s="192" t="s">
        <v>64</v>
      </c>
      <c r="FO351" s="192" t="s">
        <v>64</v>
      </c>
      <c r="FP351" s="192" t="s">
        <v>64</v>
      </c>
      <c r="FQ351" s="192" t="s">
        <v>64</v>
      </c>
      <c r="FR351" s="192" t="s">
        <v>64</v>
      </c>
      <c r="FS351" s="192" t="s">
        <v>64</v>
      </c>
      <c r="FT351" s="192" t="s">
        <v>64</v>
      </c>
      <c r="FU351" s="192" t="s">
        <v>64</v>
      </c>
      <c r="FV351" s="192" t="s">
        <v>82</v>
      </c>
      <c r="FW351" s="192" t="s">
        <v>64</v>
      </c>
      <c r="FX351" s="192" t="s">
        <v>64</v>
      </c>
      <c r="FY351" s="192" t="s">
        <v>64</v>
      </c>
      <c r="FZ351" s="192" t="s">
        <v>64</v>
      </c>
      <c r="GA351" s="192" t="s">
        <v>64</v>
      </c>
      <c r="GB351" s="192" t="s">
        <v>64</v>
      </c>
      <c r="GC351" s="192" t="s">
        <v>64</v>
      </c>
      <c r="GD351" s="192" t="s">
        <v>64</v>
      </c>
      <c r="GE351" s="192" t="s">
        <v>64</v>
      </c>
      <c r="GF351" s="192" t="s">
        <v>64</v>
      </c>
      <c r="GG351" s="192" t="s">
        <v>64</v>
      </c>
      <c r="GH351" s="192" t="s">
        <v>64</v>
      </c>
      <c r="GI351" s="192" t="s">
        <v>64</v>
      </c>
      <c r="GJ351" s="192" t="s">
        <v>64</v>
      </c>
      <c r="GK351" s="192" t="s">
        <v>64</v>
      </c>
      <c r="GL351" s="192" t="s">
        <v>64</v>
      </c>
      <c r="GM351" s="192" t="s">
        <v>64</v>
      </c>
      <c r="GN351" s="192" t="s">
        <v>82</v>
      </c>
      <c r="GO351" s="192" t="s">
        <v>64</v>
      </c>
      <c r="GP351" s="192" t="s">
        <v>64</v>
      </c>
      <c r="GQ351" s="192" t="s">
        <v>64</v>
      </c>
      <c r="GR351" s="192" t="s">
        <v>64</v>
      </c>
      <c r="GS351" s="192" t="s">
        <v>64</v>
      </c>
      <c r="GT351" s="192" t="s">
        <v>64</v>
      </c>
      <c r="GU351" s="192" t="s">
        <v>64</v>
      </c>
      <c r="GV351" s="192" t="s">
        <v>64</v>
      </c>
      <c r="GW351" s="192" t="s">
        <v>82</v>
      </c>
      <c r="GX351" s="192" t="s">
        <v>82</v>
      </c>
      <c r="GY351" s="192" t="s">
        <v>64</v>
      </c>
      <c r="GZ351" s="192" t="s">
        <v>64</v>
      </c>
      <c r="HA351" s="192" t="s">
        <v>64</v>
      </c>
      <c r="HB351" s="192" t="s">
        <v>64</v>
      </c>
      <c r="HC351" s="192" t="s">
        <v>64</v>
      </c>
      <c r="HD351" s="192" t="s">
        <v>64</v>
      </c>
      <c r="HE351" s="192" t="s">
        <v>64</v>
      </c>
      <c r="HF351" s="192" t="s">
        <v>64</v>
      </c>
      <c r="HG351" s="192" t="s">
        <v>64</v>
      </c>
      <c r="HH351" s="192" t="s">
        <v>64</v>
      </c>
      <c r="HI351" s="192" t="s">
        <v>64</v>
      </c>
      <c r="HJ351" s="192" t="s">
        <v>64</v>
      </c>
      <c r="HK351" s="192" t="s">
        <v>64</v>
      </c>
      <c r="HL351" s="192" t="s">
        <v>64</v>
      </c>
      <c r="HM351" s="192" t="s">
        <v>64</v>
      </c>
      <c r="HN351" s="192" t="s">
        <v>64</v>
      </c>
      <c r="HO351" s="192" t="s">
        <v>64</v>
      </c>
      <c r="HP351" s="192" t="s">
        <v>64</v>
      </c>
      <c r="HQ351" s="192" t="s">
        <v>64</v>
      </c>
      <c r="HR351" s="192" t="s">
        <v>64</v>
      </c>
      <c r="HS351" s="192" t="s">
        <v>64</v>
      </c>
      <c r="HT351" s="192" t="s">
        <v>64</v>
      </c>
      <c r="HU351" s="192" t="s">
        <v>64</v>
      </c>
      <c r="HV351" s="192" t="s">
        <v>64</v>
      </c>
      <c r="HW351" s="192" t="s">
        <v>64</v>
      </c>
      <c r="HX351" s="192" t="s">
        <v>64</v>
      </c>
      <c r="HY351" s="192" t="s">
        <v>64</v>
      </c>
      <c r="HZ351" s="192" t="s">
        <v>64</v>
      </c>
      <c r="IA351" s="192" t="s">
        <v>64</v>
      </c>
      <c r="IB351" s="192" t="s">
        <v>64</v>
      </c>
      <c r="IC351" s="192" t="s">
        <v>64</v>
      </c>
      <c r="ID351" s="192" t="s">
        <v>64</v>
      </c>
      <c r="IE351" s="192" t="s">
        <v>64</v>
      </c>
      <c r="IF351" s="192" t="s">
        <v>64</v>
      </c>
      <c r="IG351" s="192" t="s">
        <v>64</v>
      </c>
      <c r="IH351" s="192" t="s">
        <v>64</v>
      </c>
      <c r="II351" s="192" t="s">
        <v>64</v>
      </c>
      <c r="IJ351" s="192" t="s">
        <v>64</v>
      </c>
      <c r="IK351" s="192" t="s">
        <v>64</v>
      </c>
      <c r="IL351" s="192" t="s">
        <v>64</v>
      </c>
      <c r="IM351" s="192" t="s">
        <v>490</v>
      </c>
      <c r="IN351" s="192" t="s">
        <v>83</v>
      </c>
      <c r="IO351" s="192" t="s">
        <v>489</v>
      </c>
      <c r="IP351" s="192" t="s">
        <v>487</v>
      </c>
      <c r="IQ351" s="192" t="s">
        <v>64</v>
      </c>
      <c r="IR351" s="192" t="s">
        <v>82</v>
      </c>
    </row>
    <row r="352" spans="1:252">
      <c r="A352" s="209" t="str">
        <f t="shared" si="5"/>
        <v>Report</v>
      </c>
      <c r="B352" s="192">
        <v>101075</v>
      </c>
      <c r="C352" s="192">
        <v>2126351</v>
      </c>
      <c r="D352" s="192" t="s">
        <v>1607</v>
      </c>
      <c r="E352" s="192" t="s">
        <v>794</v>
      </c>
      <c r="F352" s="192" t="s">
        <v>534</v>
      </c>
      <c r="G352" s="192" t="s">
        <v>534</v>
      </c>
      <c r="H352" s="192" t="s">
        <v>1099</v>
      </c>
      <c r="I352" s="192" t="s">
        <v>1608</v>
      </c>
      <c r="J352" s="192" t="s">
        <v>781</v>
      </c>
      <c r="K352" s="192" t="s">
        <v>834</v>
      </c>
      <c r="L352" s="192" t="s">
        <v>834</v>
      </c>
      <c r="M352" s="192" t="s">
        <v>783</v>
      </c>
      <c r="N352" s="210" t="s">
        <v>784</v>
      </c>
      <c r="O352" s="211">
        <v>10035776</v>
      </c>
      <c r="P352" s="196">
        <v>43158</v>
      </c>
      <c r="Q352" s="196">
        <v>43164</v>
      </c>
      <c r="R352" s="196">
        <v>43332</v>
      </c>
      <c r="S352" s="192" t="s">
        <v>785</v>
      </c>
      <c r="T352" s="192" t="s">
        <v>786</v>
      </c>
      <c r="U352" s="192">
        <v>2</v>
      </c>
      <c r="V352" s="192">
        <v>2</v>
      </c>
      <c r="W352" s="192">
        <v>2</v>
      </c>
      <c r="X352" s="192">
        <v>2</v>
      </c>
      <c r="Y352" s="192">
        <v>2</v>
      </c>
      <c r="Z352" s="192">
        <v>3</v>
      </c>
      <c r="AA352" s="192" t="s">
        <v>783</v>
      </c>
      <c r="AB352" s="192" t="s">
        <v>489</v>
      </c>
      <c r="AC352" s="192" t="s">
        <v>487</v>
      </c>
      <c r="AD352" s="192" t="s">
        <v>783</v>
      </c>
      <c r="AE352" s="192" t="s">
        <v>783</v>
      </c>
      <c r="AF352" s="192" t="s">
        <v>783</v>
      </c>
      <c r="AG352" s="192" t="s">
        <v>783</v>
      </c>
      <c r="AH352" s="192" t="s">
        <v>783</v>
      </c>
      <c r="AI352" s="192" t="s">
        <v>783</v>
      </c>
      <c r="AJ352" s="192" t="s">
        <v>783</v>
      </c>
      <c r="AK352" s="192" t="s">
        <v>787</v>
      </c>
      <c r="AL352" s="192" t="s">
        <v>64</v>
      </c>
      <c r="AM352" s="192" t="s">
        <v>64</v>
      </c>
      <c r="AN352" s="192" t="s">
        <v>64</v>
      </c>
      <c r="AO352" s="192" t="s">
        <v>64</v>
      </c>
      <c r="AP352" s="192" t="s">
        <v>64</v>
      </c>
      <c r="AQ352" s="192" t="s">
        <v>64</v>
      </c>
      <c r="AR352" s="192" t="s">
        <v>64</v>
      </c>
      <c r="AS352" s="192" t="s">
        <v>64</v>
      </c>
      <c r="AT352" s="192" t="s">
        <v>64</v>
      </c>
      <c r="AU352" s="192" t="s">
        <v>64</v>
      </c>
      <c r="AV352" s="192" t="s">
        <v>64</v>
      </c>
      <c r="AW352" s="192" t="s">
        <v>64</v>
      </c>
      <c r="AX352" s="192" t="s">
        <v>64</v>
      </c>
      <c r="AY352" s="192" t="s">
        <v>64</v>
      </c>
      <c r="AZ352" s="192" t="s">
        <v>64</v>
      </c>
      <c r="BA352" s="192" t="s">
        <v>64</v>
      </c>
      <c r="BB352" s="192" t="s">
        <v>82</v>
      </c>
      <c r="BC352" s="192" t="s">
        <v>64</v>
      </c>
      <c r="BD352" s="192" t="s">
        <v>64</v>
      </c>
      <c r="BE352" s="192" t="s">
        <v>64</v>
      </c>
      <c r="BF352" s="192" t="s">
        <v>82</v>
      </c>
      <c r="BG352" s="192" t="s">
        <v>82</v>
      </c>
      <c r="BH352" s="192" t="s">
        <v>82</v>
      </c>
      <c r="BI352" s="192" t="s">
        <v>82</v>
      </c>
      <c r="BJ352" s="192" t="s">
        <v>64</v>
      </c>
      <c r="BK352" s="192" t="s">
        <v>82</v>
      </c>
      <c r="BL352" s="192" t="s">
        <v>64</v>
      </c>
      <c r="BM352" s="192" t="s">
        <v>64</v>
      </c>
      <c r="BN352" s="192" t="s">
        <v>64</v>
      </c>
      <c r="BO352" s="192" t="s">
        <v>64</v>
      </c>
      <c r="BP352" s="192" t="s">
        <v>64</v>
      </c>
      <c r="BQ352" s="192" t="s">
        <v>64</v>
      </c>
      <c r="BR352" s="192" t="s">
        <v>64</v>
      </c>
      <c r="BS352" s="192" t="s">
        <v>64</v>
      </c>
      <c r="BT352" s="192" t="s">
        <v>64</v>
      </c>
      <c r="BU352" s="192" t="s">
        <v>64</v>
      </c>
      <c r="BV352" s="192" t="s">
        <v>64</v>
      </c>
      <c r="BW352" s="192" t="s">
        <v>64</v>
      </c>
      <c r="BX352" s="192" t="s">
        <v>64</v>
      </c>
      <c r="BY352" s="192" t="s">
        <v>64</v>
      </c>
      <c r="BZ352" s="192" t="s">
        <v>64</v>
      </c>
      <c r="CA352" s="192" t="s">
        <v>64</v>
      </c>
      <c r="CB352" s="192" t="s">
        <v>64</v>
      </c>
      <c r="CC352" s="192" t="s">
        <v>64</v>
      </c>
      <c r="CD352" s="192" t="s">
        <v>64</v>
      </c>
      <c r="CE352" s="192" t="s">
        <v>64</v>
      </c>
      <c r="CF352" s="192" t="s">
        <v>64</v>
      </c>
      <c r="CG352" s="192" t="s">
        <v>64</v>
      </c>
      <c r="CH352" s="192" t="s">
        <v>64</v>
      </c>
      <c r="CI352" s="192" t="s">
        <v>64</v>
      </c>
      <c r="CJ352" s="192" t="s">
        <v>64</v>
      </c>
      <c r="CK352" s="192" t="s">
        <v>64</v>
      </c>
      <c r="CL352" s="192" t="s">
        <v>64</v>
      </c>
      <c r="CM352" s="192" t="s">
        <v>64</v>
      </c>
      <c r="CN352" s="192" t="s">
        <v>64</v>
      </c>
      <c r="CO352" s="192" t="s">
        <v>64</v>
      </c>
      <c r="CP352" s="192" t="s">
        <v>64</v>
      </c>
      <c r="CQ352" s="192" t="s">
        <v>64</v>
      </c>
      <c r="CR352" s="192" t="s">
        <v>82</v>
      </c>
      <c r="CS352" s="192" t="s">
        <v>82</v>
      </c>
      <c r="CT352" s="192" t="s">
        <v>82</v>
      </c>
      <c r="CU352" s="192" t="s">
        <v>64</v>
      </c>
      <c r="CV352" s="192" t="s">
        <v>64</v>
      </c>
      <c r="CW352" s="192" t="s">
        <v>64</v>
      </c>
      <c r="CX352" s="192" t="s">
        <v>64</v>
      </c>
      <c r="CY352" s="192" t="s">
        <v>64</v>
      </c>
      <c r="CZ352" s="192" t="s">
        <v>64</v>
      </c>
      <c r="DA352" s="192" t="s">
        <v>64</v>
      </c>
      <c r="DB352" s="192" t="s">
        <v>64</v>
      </c>
      <c r="DC352" s="192" t="s">
        <v>64</v>
      </c>
      <c r="DD352" s="192" t="s">
        <v>64</v>
      </c>
      <c r="DE352" s="192" t="s">
        <v>64</v>
      </c>
      <c r="DF352" s="192" t="s">
        <v>64</v>
      </c>
      <c r="DG352" s="192" t="s">
        <v>64</v>
      </c>
      <c r="DH352" s="192" t="s">
        <v>64</v>
      </c>
      <c r="DI352" s="192" t="s">
        <v>64</v>
      </c>
      <c r="DJ352" s="192" t="s">
        <v>64</v>
      </c>
      <c r="DK352" s="192" t="s">
        <v>64</v>
      </c>
      <c r="DL352" s="192" t="s">
        <v>64</v>
      </c>
      <c r="DM352" s="192" t="s">
        <v>64</v>
      </c>
      <c r="DN352" s="192" t="s">
        <v>64</v>
      </c>
      <c r="DO352" s="192" t="s">
        <v>64</v>
      </c>
      <c r="DP352" s="192" t="s">
        <v>64</v>
      </c>
      <c r="DQ352" s="192" t="s">
        <v>64</v>
      </c>
      <c r="DR352" s="192" t="s">
        <v>82</v>
      </c>
      <c r="DS352" s="192" t="s">
        <v>64</v>
      </c>
      <c r="DT352" s="192" t="s">
        <v>64</v>
      </c>
      <c r="DU352" s="192" t="s">
        <v>64</v>
      </c>
      <c r="DV352" s="192" t="s">
        <v>64</v>
      </c>
      <c r="DW352" s="192" t="s">
        <v>64</v>
      </c>
      <c r="DX352" s="192" t="s">
        <v>64</v>
      </c>
      <c r="DY352" s="192" t="s">
        <v>64</v>
      </c>
      <c r="DZ352" s="192" t="s">
        <v>64</v>
      </c>
      <c r="EA352" s="192" t="s">
        <v>64</v>
      </c>
      <c r="EB352" s="192" t="s">
        <v>64</v>
      </c>
      <c r="EC352" s="192" t="s">
        <v>64</v>
      </c>
      <c r="ED352" s="192" t="s">
        <v>64</v>
      </c>
      <c r="EE352" s="192" t="s">
        <v>64</v>
      </c>
      <c r="EF352" s="192" t="s">
        <v>82</v>
      </c>
      <c r="EG352" s="192" t="s">
        <v>64</v>
      </c>
      <c r="EH352" s="192" t="s">
        <v>64</v>
      </c>
      <c r="EI352" s="192" t="s">
        <v>64</v>
      </c>
      <c r="EJ352" s="192" t="s">
        <v>64</v>
      </c>
      <c r="EK352" s="192" t="s">
        <v>64</v>
      </c>
      <c r="EL352" s="192" t="s">
        <v>64</v>
      </c>
      <c r="EM352" s="192" t="s">
        <v>64</v>
      </c>
      <c r="EN352" s="192" t="s">
        <v>64</v>
      </c>
      <c r="EO352" s="192" t="s">
        <v>64</v>
      </c>
      <c r="EP352" s="192" t="s">
        <v>64</v>
      </c>
      <c r="EQ352" s="192" t="s">
        <v>64</v>
      </c>
      <c r="ER352" s="192" t="s">
        <v>64</v>
      </c>
      <c r="ES352" s="192" t="s">
        <v>64</v>
      </c>
      <c r="ET352" s="192" t="s">
        <v>64</v>
      </c>
      <c r="EU352" s="192" t="s">
        <v>64</v>
      </c>
      <c r="EV352" s="192" t="s">
        <v>64</v>
      </c>
      <c r="EW352" s="192" t="s">
        <v>64</v>
      </c>
      <c r="EX352" s="192" t="s">
        <v>64</v>
      </c>
      <c r="EY352" s="192" t="s">
        <v>64</v>
      </c>
      <c r="EZ352" s="192" t="s">
        <v>64</v>
      </c>
      <c r="FA352" s="192" t="s">
        <v>64</v>
      </c>
      <c r="FB352" s="192" t="s">
        <v>64</v>
      </c>
      <c r="FC352" s="192" t="s">
        <v>64</v>
      </c>
      <c r="FD352" s="192" t="s">
        <v>64</v>
      </c>
      <c r="FE352" s="192" t="s">
        <v>64</v>
      </c>
      <c r="FF352" s="192" t="s">
        <v>64</v>
      </c>
      <c r="FG352" s="192" t="s">
        <v>64</v>
      </c>
      <c r="FH352" s="192" t="s">
        <v>64</v>
      </c>
      <c r="FI352" s="192" t="s">
        <v>64</v>
      </c>
      <c r="FJ352" s="192" t="s">
        <v>64</v>
      </c>
      <c r="FK352" s="192" t="s">
        <v>64</v>
      </c>
      <c r="FL352" s="192" t="s">
        <v>64</v>
      </c>
      <c r="FM352" s="192" t="s">
        <v>64</v>
      </c>
      <c r="FN352" s="192" t="s">
        <v>64</v>
      </c>
      <c r="FO352" s="192" t="s">
        <v>64</v>
      </c>
      <c r="FP352" s="192" t="s">
        <v>64</v>
      </c>
      <c r="FQ352" s="192" t="s">
        <v>64</v>
      </c>
      <c r="FR352" s="192" t="s">
        <v>64</v>
      </c>
      <c r="FS352" s="192" t="s">
        <v>64</v>
      </c>
      <c r="FT352" s="192" t="s">
        <v>64</v>
      </c>
      <c r="FU352" s="192" t="s">
        <v>64</v>
      </c>
      <c r="FV352" s="192" t="s">
        <v>82</v>
      </c>
      <c r="FW352" s="192" t="s">
        <v>64</v>
      </c>
      <c r="FX352" s="192" t="s">
        <v>64</v>
      </c>
      <c r="FY352" s="192" t="s">
        <v>64</v>
      </c>
      <c r="FZ352" s="192" t="s">
        <v>64</v>
      </c>
      <c r="GA352" s="192" t="s">
        <v>64</v>
      </c>
      <c r="GB352" s="192" t="s">
        <v>64</v>
      </c>
      <c r="GC352" s="192" t="s">
        <v>64</v>
      </c>
      <c r="GD352" s="192" t="s">
        <v>64</v>
      </c>
      <c r="GE352" s="192" t="s">
        <v>64</v>
      </c>
      <c r="GF352" s="192" t="s">
        <v>64</v>
      </c>
      <c r="GG352" s="192" t="s">
        <v>64</v>
      </c>
      <c r="GH352" s="192" t="s">
        <v>64</v>
      </c>
      <c r="GI352" s="192" t="s">
        <v>64</v>
      </c>
      <c r="GJ352" s="192" t="s">
        <v>64</v>
      </c>
      <c r="GK352" s="192" t="s">
        <v>64</v>
      </c>
      <c r="GL352" s="192" t="s">
        <v>64</v>
      </c>
      <c r="GM352" s="192" t="s">
        <v>64</v>
      </c>
      <c r="GN352" s="192" t="s">
        <v>82</v>
      </c>
      <c r="GO352" s="192" t="s">
        <v>64</v>
      </c>
      <c r="GP352" s="192" t="s">
        <v>64</v>
      </c>
      <c r="GQ352" s="192" t="s">
        <v>64</v>
      </c>
      <c r="GR352" s="192" t="s">
        <v>64</v>
      </c>
      <c r="GS352" s="192" t="s">
        <v>64</v>
      </c>
      <c r="GT352" s="192" t="s">
        <v>82</v>
      </c>
      <c r="GU352" s="192" t="s">
        <v>64</v>
      </c>
      <c r="GV352" s="192" t="s">
        <v>64</v>
      </c>
      <c r="GW352" s="192" t="s">
        <v>64</v>
      </c>
      <c r="GX352" s="192" t="s">
        <v>64</v>
      </c>
      <c r="GY352" s="192" t="s">
        <v>64</v>
      </c>
      <c r="GZ352" s="192" t="s">
        <v>64</v>
      </c>
      <c r="HA352" s="192" t="s">
        <v>64</v>
      </c>
      <c r="HB352" s="192" t="s">
        <v>64</v>
      </c>
      <c r="HC352" s="192" t="s">
        <v>82</v>
      </c>
      <c r="HD352" s="192" t="s">
        <v>64</v>
      </c>
      <c r="HE352" s="192" t="s">
        <v>64</v>
      </c>
      <c r="HF352" s="192" t="s">
        <v>64</v>
      </c>
      <c r="HG352" s="192" t="s">
        <v>64</v>
      </c>
      <c r="HH352" s="192" t="s">
        <v>64</v>
      </c>
      <c r="HI352" s="192" t="s">
        <v>64</v>
      </c>
      <c r="HJ352" s="192" t="s">
        <v>64</v>
      </c>
      <c r="HK352" s="192" t="s">
        <v>64</v>
      </c>
      <c r="HL352" s="192" t="s">
        <v>64</v>
      </c>
      <c r="HM352" s="192" t="s">
        <v>64</v>
      </c>
      <c r="HN352" s="192" t="s">
        <v>64</v>
      </c>
      <c r="HO352" s="192" t="s">
        <v>64</v>
      </c>
      <c r="HP352" s="192" t="s">
        <v>82</v>
      </c>
      <c r="HQ352" s="192" t="s">
        <v>82</v>
      </c>
      <c r="HR352" s="192" t="s">
        <v>82</v>
      </c>
      <c r="HS352" s="192" t="s">
        <v>64</v>
      </c>
      <c r="HT352" s="192" t="s">
        <v>64</v>
      </c>
      <c r="HU352" s="192" t="s">
        <v>64</v>
      </c>
      <c r="HV352" s="192" t="s">
        <v>64</v>
      </c>
      <c r="HW352" s="192" t="s">
        <v>64</v>
      </c>
      <c r="HX352" s="192" t="s">
        <v>64</v>
      </c>
      <c r="HY352" s="192" t="s">
        <v>64</v>
      </c>
      <c r="HZ352" s="192" t="s">
        <v>64</v>
      </c>
      <c r="IA352" s="192" t="s">
        <v>64</v>
      </c>
      <c r="IB352" s="192" t="s">
        <v>64</v>
      </c>
      <c r="IC352" s="192" t="s">
        <v>64</v>
      </c>
      <c r="ID352" s="192" t="s">
        <v>64</v>
      </c>
      <c r="IE352" s="192" t="s">
        <v>64</v>
      </c>
      <c r="IF352" s="192" t="s">
        <v>64</v>
      </c>
      <c r="IG352" s="192" t="s">
        <v>64</v>
      </c>
      <c r="IH352" s="192" t="s">
        <v>64</v>
      </c>
      <c r="II352" s="192" t="s">
        <v>64</v>
      </c>
      <c r="IJ352" s="192" t="s">
        <v>64</v>
      </c>
      <c r="IK352" s="192" t="s">
        <v>64</v>
      </c>
      <c r="IL352" s="192" t="s">
        <v>64</v>
      </c>
      <c r="IM352" s="192" t="s">
        <v>490</v>
      </c>
      <c r="IN352" s="192" t="s">
        <v>83</v>
      </c>
      <c r="IO352" s="192" t="s">
        <v>489</v>
      </c>
      <c r="IP352" s="192" t="s">
        <v>487</v>
      </c>
      <c r="IQ352" s="192" t="s">
        <v>64</v>
      </c>
      <c r="IR352" s="192" t="s">
        <v>64</v>
      </c>
    </row>
    <row r="353" spans="1:252">
      <c r="A353" s="209" t="str">
        <f t="shared" si="5"/>
        <v>Report</v>
      </c>
      <c r="B353" s="192">
        <v>120336</v>
      </c>
      <c r="C353" s="192">
        <v>8556014</v>
      </c>
      <c r="D353" s="192" t="s">
        <v>1609</v>
      </c>
      <c r="E353" s="192" t="s">
        <v>794</v>
      </c>
      <c r="F353" s="192" t="s">
        <v>531</v>
      </c>
      <c r="G353" s="192" t="s">
        <v>531</v>
      </c>
      <c r="H353" s="192" t="s">
        <v>991</v>
      </c>
      <c r="I353" s="192" t="s">
        <v>1610</v>
      </c>
      <c r="J353" s="192" t="s">
        <v>781</v>
      </c>
      <c r="K353" s="192" t="s">
        <v>781</v>
      </c>
      <c r="L353" s="192" t="s">
        <v>782</v>
      </c>
      <c r="M353" s="192" t="s">
        <v>783</v>
      </c>
      <c r="N353" s="210" t="s">
        <v>784</v>
      </c>
      <c r="O353" s="211">
        <v>10033525</v>
      </c>
      <c r="P353" s="196">
        <v>43284</v>
      </c>
      <c r="Q353" s="196">
        <v>43286</v>
      </c>
      <c r="R353" s="196">
        <v>43357</v>
      </c>
      <c r="S353" s="192" t="s">
        <v>785</v>
      </c>
      <c r="T353" s="192" t="s">
        <v>786</v>
      </c>
      <c r="U353" s="192">
        <v>1</v>
      </c>
      <c r="V353" s="192">
        <v>1</v>
      </c>
      <c r="W353" s="192">
        <v>1</v>
      </c>
      <c r="X353" s="192">
        <v>1</v>
      </c>
      <c r="Y353" s="192">
        <v>1</v>
      </c>
      <c r="Z353" s="192">
        <v>1</v>
      </c>
      <c r="AA353" s="192" t="s">
        <v>783</v>
      </c>
      <c r="AB353" s="192" t="s">
        <v>489</v>
      </c>
      <c r="AC353" s="192" t="s">
        <v>487</v>
      </c>
      <c r="AD353" s="192" t="s">
        <v>783</v>
      </c>
      <c r="AE353" s="192" t="s">
        <v>783</v>
      </c>
      <c r="AF353" s="192" t="s">
        <v>783</v>
      </c>
      <c r="AG353" s="192" t="s">
        <v>783</v>
      </c>
      <c r="AH353" s="192" t="s">
        <v>783</v>
      </c>
      <c r="AI353" s="192" t="s">
        <v>783</v>
      </c>
      <c r="AJ353" s="192" t="s">
        <v>783</v>
      </c>
      <c r="AK353" s="192" t="s">
        <v>787</v>
      </c>
      <c r="AL353" s="192" t="s">
        <v>64</v>
      </c>
      <c r="AM353" s="192" t="s">
        <v>64</v>
      </c>
      <c r="AN353" s="192" t="s">
        <v>64</v>
      </c>
      <c r="AO353" s="192" t="s">
        <v>64</v>
      </c>
      <c r="AP353" s="192" t="s">
        <v>64</v>
      </c>
      <c r="AQ353" s="192" t="s">
        <v>64</v>
      </c>
      <c r="AR353" s="192" t="s">
        <v>64</v>
      </c>
      <c r="AS353" s="192" t="s">
        <v>64</v>
      </c>
      <c r="AT353" s="192" t="s">
        <v>64</v>
      </c>
      <c r="AU353" s="192" t="s">
        <v>64</v>
      </c>
      <c r="AV353" s="192" t="s">
        <v>64</v>
      </c>
      <c r="AW353" s="192" t="s">
        <v>64</v>
      </c>
      <c r="AX353" s="192" t="s">
        <v>64</v>
      </c>
      <c r="AY353" s="192" t="s">
        <v>64</v>
      </c>
      <c r="AZ353" s="192" t="s">
        <v>64</v>
      </c>
      <c r="BA353" s="192" t="s">
        <v>64</v>
      </c>
      <c r="BB353" s="192" t="s">
        <v>64</v>
      </c>
      <c r="BC353" s="192" t="s">
        <v>64</v>
      </c>
      <c r="BD353" s="192" t="s">
        <v>64</v>
      </c>
      <c r="BE353" s="192" t="s">
        <v>64</v>
      </c>
      <c r="BF353" s="192" t="s">
        <v>82</v>
      </c>
      <c r="BG353" s="192" t="s">
        <v>82</v>
      </c>
      <c r="BH353" s="192" t="s">
        <v>82</v>
      </c>
      <c r="BI353" s="192" t="s">
        <v>82</v>
      </c>
      <c r="BJ353" s="192" t="s">
        <v>82</v>
      </c>
      <c r="BK353" s="192" t="s">
        <v>82</v>
      </c>
      <c r="BL353" s="192" t="s">
        <v>64</v>
      </c>
      <c r="BM353" s="192" t="s">
        <v>64</v>
      </c>
      <c r="BN353" s="192" t="s">
        <v>64</v>
      </c>
      <c r="BO353" s="192" t="s">
        <v>64</v>
      </c>
      <c r="BP353" s="192" t="s">
        <v>64</v>
      </c>
      <c r="BQ353" s="192" t="s">
        <v>64</v>
      </c>
      <c r="BR353" s="192" t="s">
        <v>64</v>
      </c>
      <c r="BS353" s="192" t="s">
        <v>64</v>
      </c>
      <c r="BT353" s="192" t="s">
        <v>64</v>
      </c>
      <c r="BU353" s="192" t="s">
        <v>64</v>
      </c>
      <c r="BV353" s="192" t="s">
        <v>64</v>
      </c>
      <c r="BW353" s="192" t="s">
        <v>64</v>
      </c>
      <c r="BX353" s="192" t="s">
        <v>64</v>
      </c>
      <c r="BY353" s="192" t="s">
        <v>64</v>
      </c>
      <c r="BZ353" s="192" t="s">
        <v>64</v>
      </c>
      <c r="CA353" s="192" t="s">
        <v>64</v>
      </c>
      <c r="CB353" s="192" t="s">
        <v>64</v>
      </c>
      <c r="CC353" s="192" t="s">
        <v>64</v>
      </c>
      <c r="CD353" s="192" t="s">
        <v>64</v>
      </c>
      <c r="CE353" s="192" t="s">
        <v>64</v>
      </c>
      <c r="CF353" s="192" t="s">
        <v>64</v>
      </c>
      <c r="CG353" s="192" t="s">
        <v>64</v>
      </c>
      <c r="CH353" s="192" t="s">
        <v>64</v>
      </c>
      <c r="CI353" s="192" t="s">
        <v>64</v>
      </c>
      <c r="CJ353" s="192" t="s">
        <v>64</v>
      </c>
      <c r="CK353" s="192" t="s">
        <v>64</v>
      </c>
      <c r="CL353" s="192" t="s">
        <v>64</v>
      </c>
      <c r="CM353" s="192" t="s">
        <v>64</v>
      </c>
      <c r="CN353" s="192" t="s">
        <v>64</v>
      </c>
      <c r="CO353" s="192" t="s">
        <v>64</v>
      </c>
      <c r="CP353" s="192" t="s">
        <v>64</v>
      </c>
      <c r="CQ353" s="192" t="s">
        <v>64</v>
      </c>
      <c r="CR353" s="192" t="s">
        <v>82</v>
      </c>
      <c r="CS353" s="192" t="s">
        <v>82</v>
      </c>
      <c r="CT353" s="192" t="s">
        <v>82</v>
      </c>
      <c r="CU353" s="192" t="s">
        <v>64</v>
      </c>
      <c r="CV353" s="192" t="s">
        <v>64</v>
      </c>
      <c r="CW353" s="192" t="s">
        <v>64</v>
      </c>
      <c r="CX353" s="192" t="s">
        <v>64</v>
      </c>
      <c r="CY353" s="192" t="s">
        <v>64</v>
      </c>
      <c r="CZ353" s="192" t="s">
        <v>64</v>
      </c>
      <c r="DA353" s="192" t="s">
        <v>64</v>
      </c>
      <c r="DB353" s="192" t="s">
        <v>64</v>
      </c>
      <c r="DC353" s="192" t="s">
        <v>64</v>
      </c>
      <c r="DD353" s="192" t="s">
        <v>64</v>
      </c>
      <c r="DE353" s="192" t="s">
        <v>64</v>
      </c>
      <c r="DF353" s="192" t="s">
        <v>64</v>
      </c>
      <c r="DG353" s="192" t="s">
        <v>64</v>
      </c>
      <c r="DH353" s="192" t="s">
        <v>64</v>
      </c>
      <c r="DI353" s="192" t="s">
        <v>64</v>
      </c>
      <c r="DJ353" s="192" t="s">
        <v>64</v>
      </c>
      <c r="DK353" s="192" t="s">
        <v>64</v>
      </c>
      <c r="DL353" s="192" t="s">
        <v>64</v>
      </c>
      <c r="DM353" s="192" t="s">
        <v>64</v>
      </c>
      <c r="DN353" s="192" t="s">
        <v>64</v>
      </c>
      <c r="DO353" s="192" t="s">
        <v>64</v>
      </c>
      <c r="DP353" s="192" t="s">
        <v>64</v>
      </c>
      <c r="DQ353" s="192" t="s">
        <v>64</v>
      </c>
      <c r="DR353" s="192" t="s">
        <v>82</v>
      </c>
      <c r="DS353" s="192" t="s">
        <v>64</v>
      </c>
      <c r="DT353" s="192" t="s">
        <v>82</v>
      </c>
      <c r="DU353" s="192" t="s">
        <v>82</v>
      </c>
      <c r="DV353" s="192" t="s">
        <v>82</v>
      </c>
      <c r="DW353" s="192" t="s">
        <v>82</v>
      </c>
      <c r="DX353" s="192" t="s">
        <v>82</v>
      </c>
      <c r="DY353" s="192" t="s">
        <v>82</v>
      </c>
      <c r="DZ353" s="192" t="s">
        <v>82</v>
      </c>
      <c r="EA353" s="192" t="s">
        <v>82</v>
      </c>
      <c r="EB353" s="192" t="s">
        <v>82</v>
      </c>
      <c r="EC353" s="192" t="s">
        <v>82</v>
      </c>
      <c r="ED353" s="192" t="s">
        <v>82</v>
      </c>
      <c r="EE353" s="192" t="s">
        <v>82</v>
      </c>
      <c r="EF353" s="192" t="s">
        <v>82</v>
      </c>
      <c r="EG353" s="192" t="s">
        <v>82</v>
      </c>
      <c r="EH353" s="192" t="s">
        <v>64</v>
      </c>
      <c r="EI353" s="192" t="s">
        <v>64</v>
      </c>
      <c r="EJ353" s="192" t="s">
        <v>64</v>
      </c>
      <c r="EK353" s="192" t="s">
        <v>64</v>
      </c>
      <c r="EL353" s="192" t="s">
        <v>64</v>
      </c>
      <c r="EM353" s="192" t="s">
        <v>64</v>
      </c>
      <c r="EN353" s="192" t="s">
        <v>64</v>
      </c>
      <c r="EO353" s="192" t="s">
        <v>64</v>
      </c>
      <c r="EP353" s="192" t="s">
        <v>64</v>
      </c>
      <c r="EQ353" s="192" t="s">
        <v>64</v>
      </c>
      <c r="ER353" s="192" t="s">
        <v>64</v>
      </c>
      <c r="ES353" s="192" t="s">
        <v>64</v>
      </c>
      <c r="ET353" s="192" t="s">
        <v>64</v>
      </c>
      <c r="EU353" s="192" t="s">
        <v>64</v>
      </c>
      <c r="EV353" s="192" t="s">
        <v>64</v>
      </c>
      <c r="EW353" s="192" t="s">
        <v>64</v>
      </c>
      <c r="EX353" s="192" t="s">
        <v>64</v>
      </c>
      <c r="EY353" s="192" t="s">
        <v>64</v>
      </c>
      <c r="EZ353" s="192" t="s">
        <v>64</v>
      </c>
      <c r="FA353" s="192" t="s">
        <v>64</v>
      </c>
      <c r="FB353" s="192" t="s">
        <v>64</v>
      </c>
      <c r="FC353" s="192" t="s">
        <v>64</v>
      </c>
      <c r="FD353" s="192" t="s">
        <v>64</v>
      </c>
      <c r="FE353" s="192" t="s">
        <v>82</v>
      </c>
      <c r="FF353" s="192" t="s">
        <v>82</v>
      </c>
      <c r="FG353" s="192" t="s">
        <v>82</v>
      </c>
      <c r="FH353" s="192" t="s">
        <v>82</v>
      </c>
      <c r="FI353" s="192" t="s">
        <v>82</v>
      </c>
      <c r="FJ353" s="192" t="s">
        <v>82</v>
      </c>
      <c r="FK353" s="192" t="s">
        <v>64</v>
      </c>
      <c r="FL353" s="192" t="s">
        <v>64</v>
      </c>
      <c r="FM353" s="192" t="s">
        <v>64</v>
      </c>
      <c r="FN353" s="192" t="s">
        <v>64</v>
      </c>
      <c r="FO353" s="192" t="s">
        <v>64</v>
      </c>
      <c r="FP353" s="192" t="s">
        <v>64</v>
      </c>
      <c r="FQ353" s="192" t="s">
        <v>64</v>
      </c>
      <c r="FR353" s="192" t="s">
        <v>64</v>
      </c>
      <c r="FS353" s="192" t="s">
        <v>64</v>
      </c>
      <c r="FT353" s="192" t="s">
        <v>64</v>
      </c>
      <c r="FU353" s="192" t="s">
        <v>64</v>
      </c>
      <c r="FV353" s="192" t="s">
        <v>64</v>
      </c>
      <c r="FW353" s="192" t="s">
        <v>64</v>
      </c>
      <c r="FX353" s="192" t="s">
        <v>64</v>
      </c>
      <c r="FY353" s="192" t="s">
        <v>64</v>
      </c>
      <c r="FZ353" s="192" t="s">
        <v>64</v>
      </c>
      <c r="GA353" s="192" t="s">
        <v>64</v>
      </c>
      <c r="GB353" s="192" t="s">
        <v>64</v>
      </c>
      <c r="GC353" s="192" t="s">
        <v>64</v>
      </c>
      <c r="GD353" s="192" t="s">
        <v>64</v>
      </c>
      <c r="GE353" s="192" t="s">
        <v>64</v>
      </c>
      <c r="GF353" s="192" t="s">
        <v>64</v>
      </c>
      <c r="GG353" s="192" t="s">
        <v>64</v>
      </c>
      <c r="GH353" s="192" t="s">
        <v>64</v>
      </c>
      <c r="GI353" s="192" t="s">
        <v>64</v>
      </c>
      <c r="GJ353" s="192" t="s">
        <v>64</v>
      </c>
      <c r="GK353" s="192" t="s">
        <v>64</v>
      </c>
      <c r="GL353" s="192" t="s">
        <v>64</v>
      </c>
      <c r="GM353" s="192" t="s">
        <v>64</v>
      </c>
      <c r="GN353" s="192" t="s">
        <v>82</v>
      </c>
      <c r="GO353" s="192" t="s">
        <v>64</v>
      </c>
      <c r="GP353" s="192" t="s">
        <v>64</v>
      </c>
      <c r="GQ353" s="192" t="s">
        <v>64</v>
      </c>
      <c r="GR353" s="192" t="s">
        <v>64</v>
      </c>
      <c r="GS353" s="192" t="s">
        <v>64</v>
      </c>
      <c r="GT353" s="192" t="s">
        <v>64</v>
      </c>
      <c r="GU353" s="192" t="s">
        <v>64</v>
      </c>
      <c r="GV353" s="192" t="s">
        <v>64</v>
      </c>
      <c r="GW353" s="192" t="s">
        <v>64</v>
      </c>
      <c r="GX353" s="192" t="s">
        <v>64</v>
      </c>
      <c r="GY353" s="192" t="s">
        <v>64</v>
      </c>
      <c r="GZ353" s="192" t="s">
        <v>64</v>
      </c>
      <c r="HA353" s="192" t="s">
        <v>64</v>
      </c>
      <c r="HB353" s="192" t="s">
        <v>64</v>
      </c>
      <c r="HC353" s="192" t="s">
        <v>64</v>
      </c>
      <c r="HD353" s="192" t="s">
        <v>64</v>
      </c>
      <c r="HE353" s="192" t="s">
        <v>64</v>
      </c>
      <c r="HF353" s="192" t="s">
        <v>64</v>
      </c>
      <c r="HG353" s="192" t="s">
        <v>64</v>
      </c>
      <c r="HH353" s="192" t="s">
        <v>64</v>
      </c>
      <c r="HI353" s="192" t="s">
        <v>64</v>
      </c>
      <c r="HJ353" s="192" t="s">
        <v>64</v>
      </c>
      <c r="HK353" s="192" t="s">
        <v>64</v>
      </c>
      <c r="HL353" s="192" t="s">
        <v>64</v>
      </c>
      <c r="HM353" s="192" t="s">
        <v>64</v>
      </c>
      <c r="HN353" s="192" t="s">
        <v>64</v>
      </c>
      <c r="HO353" s="192" t="s">
        <v>64</v>
      </c>
      <c r="HP353" s="192" t="s">
        <v>64</v>
      </c>
      <c r="HQ353" s="192" t="s">
        <v>64</v>
      </c>
      <c r="HR353" s="192" t="s">
        <v>64</v>
      </c>
      <c r="HS353" s="192" t="s">
        <v>64</v>
      </c>
      <c r="HT353" s="192" t="s">
        <v>64</v>
      </c>
      <c r="HU353" s="192" t="s">
        <v>64</v>
      </c>
      <c r="HV353" s="192" t="s">
        <v>64</v>
      </c>
      <c r="HW353" s="192" t="s">
        <v>64</v>
      </c>
      <c r="HX353" s="192" t="s">
        <v>64</v>
      </c>
      <c r="HY353" s="192" t="s">
        <v>64</v>
      </c>
      <c r="HZ353" s="192" t="s">
        <v>64</v>
      </c>
      <c r="IA353" s="192" t="s">
        <v>64</v>
      </c>
      <c r="IB353" s="192" t="s">
        <v>64</v>
      </c>
      <c r="IC353" s="192" t="s">
        <v>64</v>
      </c>
      <c r="ID353" s="192" t="s">
        <v>64</v>
      </c>
      <c r="IE353" s="192" t="s">
        <v>64</v>
      </c>
      <c r="IF353" s="192" t="s">
        <v>64</v>
      </c>
      <c r="IG353" s="192" t="s">
        <v>64</v>
      </c>
      <c r="IH353" s="192" t="s">
        <v>64</v>
      </c>
      <c r="II353" s="192" t="s">
        <v>64</v>
      </c>
      <c r="IJ353" s="192" t="s">
        <v>64</v>
      </c>
      <c r="IK353" s="192" t="s">
        <v>64</v>
      </c>
      <c r="IL353" s="192" t="s">
        <v>64</v>
      </c>
      <c r="IM353" s="192" t="s">
        <v>490</v>
      </c>
      <c r="IN353" s="192" t="s">
        <v>83</v>
      </c>
      <c r="IO353" s="192" t="s">
        <v>489</v>
      </c>
      <c r="IP353" s="192" t="s">
        <v>487</v>
      </c>
      <c r="IQ353" s="192" t="s">
        <v>64</v>
      </c>
      <c r="IR353" s="192" t="s">
        <v>82</v>
      </c>
    </row>
    <row r="354" spans="1:252">
      <c r="A354" s="209" t="str">
        <f t="shared" si="5"/>
        <v>Report</v>
      </c>
      <c r="B354" s="192">
        <v>142224</v>
      </c>
      <c r="C354" s="192">
        <v>3526011</v>
      </c>
      <c r="D354" s="192" t="s">
        <v>1611</v>
      </c>
      <c r="E354" s="192" t="s">
        <v>794</v>
      </c>
      <c r="F354" s="192" t="s">
        <v>528</v>
      </c>
      <c r="G354" s="192" t="s">
        <v>528</v>
      </c>
      <c r="H354" s="192" t="s">
        <v>1343</v>
      </c>
      <c r="I354" s="192" t="s">
        <v>1612</v>
      </c>
      <c r="J354" s="192" t="s">
        <v>781</v>
      </c>
      <c r="K354" s="192" t="s">
        <v>781</v>
      </c>
      <c r="L354" s="192" t="s">
        <v>782</v>
      </c>
      <c r="M354" s="192" t="s">
        <v>783</v>
      </c>
      <c r="N354" s="210" t="s">
        <v>784</v>
      </c>
      <c r="O354" s="211">
        <v>10048619</v>
      </c>
      <c r="P354" s="196">
        <v>43256</v>
      </c>
      <c r="Q354" s="196">
        <v>43258</v>
      </c>
      <c r="R354" s="196">
        <v>43287</v>
      </c>
      <c r="S354" s="192" t="s">
        <v>785</v>
      </c>
      <c r="T354" s="192" t="s">
        <v>786</v>
      </c>
      <c r="U354" s="192">
        <v>3</v>
      </c>
      <c r="V354" s="192">
        <v>2</v>
      </c>
      <c r="W354" s="192">
        <v>3</v>
      </c>
      <c r="X354" s="192">
        <v>2</v>
      </c>
      <c r="Y354" s="192">
        <v>3</v>
      </c>
      <c r="Z354" s="192" t="s">
        <v>783</v>
      </c>
      <c r="AA354" s="192" t="s">
        <v>783</v>
      </c>
      <c r="AB354" s="192" t="s">
        <v>489</v>
      </c>
      <c r="AC354" s="192" t="s">
        <v>487</v>
      </c>
      <c r="AD354" s="192" t="s">
        <v>783</v>
      </c>
      <c r="AE354" s="192" t="s">
        <v>783</v>
      </c>
      <c r="AF354" s="192" t="s">
        <v>783</v>
      </c>
      <c r="AG354" s="192" t="s">
        <v>783</v>
      </c>
      <c r="AH354" s="192" t="s">
        <v>783</v>
      </c>
      <c r="AI354" s="192" t="s">
        <v>783</v>
      </c>
      <c r="AJ354" s="192" t="s">
        <v>783</v>
      </c>
      <c r="AK354" s="192" t="s">
        <v>787</v>
      </c>
      <c r="AL354" s="192" t="s">
        <v>64</v>
      </c>
      <c r="AM354" s="192" t="s">
        <v>64</v>
      </c>
      <c r="AN354" s="192" t="s">
        <v>64</v>
      </c>
      <c r="AO354" s="192" t="s">
        <v>64</v>
      </c>
      <c r="AP354" s="192" t="s">
        <v>64</v>
      </c>
      <c r="AQ354" s="192" t="s">
        <v>64</v>
      </c>
      <c r="AR354" s="192" t="s">
        <v>64</v>
      </c>
      <c r="AS354" s="192" t="s">
        <v>64</v>
      </c>
      <c r="AT354" s="192" t="s">
        <v>64</v>
      </c>
      <c r="AU354" s="192" t="s">
        <v>64</v>
      </c>
      <c r="AV354" s="192" t="s">
        <v>64</v>
      </c>
      <c r="AW354" s="192" t="s">
        <v>64</v>
      </c>
      <c r="AX354" s="192" t="s">
        <v>64</v>
      </c>
      <c r="AY354" s="192" t="s">
        <v>64</v>
      </c>
      <c r="AZ354" s="192" t="s">
        <v>64</v>
      </c>
      <c r="BA354" s="192" t="s">
        <v>64</v>
      </c>
      <c r="BB354" s="192" t="s">
        <v>82</v>
      </c>
      <c r="BC354" s="192" t="s">
        <v>64</v>
      </c>
      <c r="BD354" s="192" t="s">
        <v>64</v>
      </c>
      <c r="BE354" s="192" t="s">
        <v>64</v>
      </c>
      <c r="BF354" s="192" t="s">
        <v>64</v>
      </c>
      <c r="BG354" s="192" t="s">
        <v>64</v>
      </c>
      <c r="BH354" s="192" t="s">
        <v>64</v>
      </c>
      <c r="BI354" s="192" t="s">
        <v>64</v>
      </c>
      <c r="BJ354" s="192" t="s">
        <v>82</v>
      </c>
      <c r="BK354" s="192" t="s">
        <v>82</v>
      </c>
      <c r="BL354" s="192" t="s">
        <v>64</v>
      </c>
      <c r="BM354" s="192" t="s">
        <v>64</v>
      </c>
      <c r="BN354" s="192" t="s">
        <v>64</v>
      </c>
      <c r="BO354" s="192" t="s">
        <v>64</v>
      </c>
      <c r="BP354" s="192" t="s">
        <v>64</v>
      </c>
      <c r="BQ354" s="192" t="s">
        <v>64</v>
      </c>
      <c r="BR354" s="192" t="s">
        <v>64</v>
      </c>
      <c r="BS354" s="192" t="s">
        <v>64</v>
      </c>
      <c r="BT354" s="192" t="s">
        <v>64</v>
      </c>
      <c r="BU354" s="192" t="s">
        <v>64</v>
      </c>
      <c r="BV354" s="192" t="s">
        <v>64</v>
      </c>
      <c r="BW354" s="192" t="s">
        <v>64</v>
      </c>
      <c r="BX354" s="192" t="s">
        <v>64</v>
      </c>
      <c r="BY354" s="192" t="s">
        <v>64</v>
      </c>
      <c r="BZ354" s="192" t="s">
        <v>64</v>
      </c>
      <c r="CA354" s="192" t="s">
        <v>64</v>
      </c>
      <c r="CB354" s="192" t="s">
        <v>64</v>
      </c>
      <c r="CC354" s="192" t="s">
        <v>64</v>
      </c>
      <c r="CD354" s="192" t="s">
        <v>64</v>
      </c>
      <c r="CE354" s="192" t="s">
        <v>64</v>
      </c>
      <c r="CF354" s="192" t="s">
        <v>64</v>
      </c>
      <c r="CG354" s="192" t="s">
        <v>64</v>
      </c>
      <c r="CH354" s="192" t="s">
        <v>64</v>
      </c>
      <c r="CI354" s="192" t="s">
        <v>64</v>
      </c>
      <c r="CJ354" s="192" t="s">
        <v>64</v>
      </c>
      <c r="CK354" s="192" t="s">
        <v>64</v>
      </c>
      <c r="CL354" s="192" t="s">
        <v>64</v>
      </c>
      <c r="CM354" s="192" t="s">
        <v>64</v>
      </c>
      <c r="CN354" s="192" t="s">
        <v>64</v>
      </c>
      <c r="CO354" s="192" t="s">
        <v>64</v>
      </c>
      <c r="CP354" s="192" t="s">
        <v>64</v>
      </c>
      <c r="CQ354" s="192" t="s">
        <v>64</v>
      </c>
      <c r="CR354" s="192" t="s">
        <v>82</v>
      </c>
      <c r="CS354" s="192" t="s">
        <v>82</v>
      </c>
      <c r="CT354" s="192" t="s">
        <v>82</v>
      </c>
      <c r="CU354" s="192" t="s">
        <v>64</v>
      </c>
      <c r="CV354" s="192" t="s">
        <v>64</v>
      </c>
      <c r="CW354" s="192" t="s">
        <v>64</v>
      </c>
      <c r="CX354" s="192" t="s">
        <v>64</v>
      </c>
      <c r="CY354" s="192" t="s">
        <v>64</v>
      </c>
      <c r="CZ354" s="192" t="s">
        <v>64</v>
      </c>
      <c r="DA354" s="192" t="s">
        <v>64</v>
      </c>
      <c r="DB354" s="192" t="s">
        <v>64</v>
      </c>
      <c r="DC354" s="192" t="s">
        <v>64</v>
      </c>
      <c r="DD354" s="192" t="s">
        <v>64</v>
      </c>
      <c r="DE354" s="192" t="s">
        <v>64</v>
      </c>
      <c r="DF354" s="192" t="s">
        <v>64</v>
      </c>
      <c r="DG354" s="192" t="s">
        <v>64</v>
      </c>
      <c r="DH354" s="192" t="s">
        <v>64</v>
      </c>
      <c r="DI354" s="192" t="s">
        <v>64</v>
      </c>
      <c r="DJ354" s="192" t="s">
        <v>64</v>
      </c>
      <c r="DK354" s="192" t="s">
        <v>64</v>
      </c>
      <c r="DL354" s="192" t="s">
        <v>64</v>
      </c>
      <c r="DM354" s="192" t="s">
        <v>64</v>
      </c>
      <c r="DN354" s="192" t="s">
        <v>64</v>
      </c>
      <c r="DO354" s="192" t="s">
        <v>64</v>
      </c>
      <c r="DP354" s="192" t="s">
        <v>64</v>
      </c>
      <c r="DQ354" s="192" t="s">
        <v>82</v>
      </c>
      <c r="DR354" s="192" t="s">
        <v>82</v>
      </c>
      <c r="DS354" s="192" t="s">
        <v>64</v>
      </c>
      <c r="DT354" s="192" t="s">
        <v>64</v>
      </c>
      <c r="DU354" s="192" t="s">
        <v>64</v>
      </c>
      <c r="DV354" s="192" t="s">
        <v>64</v>
      </c>
      <c r="DW354" s="192" t="s">
        <v>64</v>
      </c>
      <c r="DX354" s="192" t="s">
        <v>64</v>
      </c>
      <c r="DY354" s="192" t="s">
        <v>64</v>
      </c>
      <c r="DZ354" s="192" t="s">
        <v>64</v>
      </c>
      <c r="EA354" s="192" t="s">
        <v>64</v>
      </c>
      <c r="EB354" s="192" t="s">
        <v>64</v>
      </c>
      <c r="EC354" s="192" t="s">
        <v>64</v>
      </c>
      <c r="ED354" s="192" t="s">
        <v>64</v>
      </c>
      <c r="EE354" s="192" t="s">
        <v>64</v>
      </c>
      <c r="EF354" s="192" t="s">
        <v>82</v>
      </c>
      <c r="EG354" s="192" t="s">
        <v>64</v>
      </c>
      <c r="EH354" s="192" t="s">
        <v>82</v>
      </c>
      <c r="EI354" s="192" t="s">
        <v>82</v>
      </c>
      <c r="EJ354" s="192" t="s">
        <v>82</v>
      </c>
      <c r="EK354" s="192" t="s">
        <v>82</v>
      </c>
      <c r="EL354" s="192" t="s">
        <v>82</v>
      </c>
      <c r="EM354" s="192" t="s">
        <v>82</v>
      </c>
      <c r="EN354" s="192" t="s">
        <v>82</v>
      </c>
      <c r="EO354" s="192" t="s">
        <v>82</v>
      </c>
      <c r="EP354" s="192" t="s">
        <v>82</v>
      </c>
      <c r="EQ354" s="192" t="s">
        <v>64</v>
      </c>
      <c r="ER354" s="192" t="s">
        <v>64</v>
      </c>
      <c r="ES354" s="192" t="s">
        <v>64</v>
      </c>
      <c r="ET354" s="192" t="s">
        <v>64</v>
      </c>
      <c r="EU354" s="192" t="s">
        <v>64</v>
      </c>
      <c r="EV354" s="192" t="s">
        <v>64</v>
      </c>
      <c r="EW354" s="192" t="s">
        <v>64</v>
      </c>
      <c r="EX354" s="192" t="s">
        <v>64</v>
      </c>
      <c r="EY354" s="192" t="s">
        <v>64</v>
      </c>
      <c r="EZ354" s="192" t="s">
        <v>64</v>
      </c>
      <c r="FA354" s="192" t="s">
        <v>64</v>
      </c>
      <c r="FB354" s="192" t="s">
        <v>64</v>
      </c>
      <c r="FC354" s="192" t="s">
        <v>64</v>
      </c>
      <c r="FD354" s="192" t="s">
        <v>82</v>
      </c>
      <c r="FE354" s="192" t="s">
        <v>64</v>
      </c>
      <c r="FF354" s="192" t="s">
        <v>64</v>
      </c>
      <c r="FG354" s="192" t="s">
        <v>64</v>
      </c>
      <c r="FH354" s="192" t="s">
        <v>64</v>
      </c>
      <c r="FI354" s="192" t="s">
        <v>64</v>
      </c>
      <c r="FJ354" s="192" t="s">
        <v>64</v>
      </c>
      <c r="FK354" s="192" t="s">
        <v>82</v>
      </c>
      <c r="FL354" s="192" t="s">
        <v>82</v>
      </c>
      <c r="FM354" s="192" t="s">
        <v>83</v>
      </c>
      <c r="FN354" s="192" t="s">
        <v>82</v>
      </c>
      <c r="FO354" s="192" t="s">
        <v>64</v>
      </c>
      <c r="FP354" s="192" t="s">
        <v>64</v>
      </c>
      <c r="FQ354" s="192" t="s">
        <v>64</v>
      </c>
      <c r="FR354" s="192" t="s">
        <v>64</v>
      </c>
      <c r="FS354" s="192" t="s">
        <v>64</v>
      </c>
      <c r="FT354" s="192" t="s">
        <v>64</v>
      </c>
      <c r="FU354" s="192" t="s">
        <v>64</v>
      </c>
      <c r="FV354" s="192" t="s">
        <v>82</v>
      </c>
      <c r="FW354" s="192" t="s">
        <v>64</v>
      </c>
      <c r="FX354" s="192" t="s">
        <v>64</v>
      </c>
      <c r="FY354" s="192" t="s">
        <v>64</v>
      </c>
      <c r="FZ354" s="192" t="s">
        <v>64</v>
      </c>
      <c r="GA354" s="192" t="s">
        <v>64</v>
      </c>
      <c r="GB354" s="192" t="s">
        <v>64</v>
      </c>
      <c r="GC354" s="192" t="s">
        <v>64</v>
      </c>
      <c r="GD354" s="192" t="s">
        <v>64</v>
      </c>
      <c r="GE354" s="192" t="s">
        <v>64</v>
      </c>
      <c r="GF354" s="192" t="s">
        <v>64</v>
      </c>
      <c r="GG354" s="192" t="s">
        <v>64</v>
      </c>
      <c r="GH354" s="192" t="s">
        <v>64</v>
      </c>
      <c r="GI354" s="192" t="s">
        <v>64</v>
      </c>
      <c r="GJ354" s="192" t="s">
        <v>64</v>
      </c>
      <c r="GK354" s="192" t="s">
        <v>64</v>
      </c>
      <c r="GL354" s="192" t="s">
        <v>64</v>
      </c>
      <c r="GM354" s="192" t="s">
        <v>64</v>
      </c>
      <c r="GN354" s="192" t="s">
        <v>82</v>
      </c>
      <c r="GO354" s="192" t="s">
        <v>64</v>
      </c>
      <c r="GP354" s="192" t="s">
        <v>64</v>
      </c>
      <c r="GQ354" s="192" t="s">
        <v>64</v>
      </c>
      <c r="GR354" s="192" t="s">
        <v>64</v>
      </c>
      <c r="GS354" s="192" t="s">
        <v>64</v>
      </c>
      <c r="GT354" s="192" t="s">
        <v>82</v>
      </c>
      <c r="GU354" s="192" t="s">
        <v>64</v>
      </c>
      <c r="GV354" s="192" t="s">
        <v>64</v>
      </c>
      <c r="GW354" s="192" t="s">
        <v>82</v>
      </c>
      <c r="GX354" s="192" t="s">
        <v>82</v>
      </c>
      <c r="GY354" s="192" t="s">
        <v>82</v>
      </c>
      <c r="GZ354" s="192" t="s">
        <v>64</v>
      </c>
      <c r="HA354" s="192" t="s">
        <v>64</v>
      </c>
      <c r="HB354" s="192" t="s">
        <v>64</v>
      </c>
      <c r="HC354" s="192" t="s">
        <v>64</v>
      </c>
      <c r="HD354" s="192" t="s">
        <v>82</v>
      </c>
      <c r="HE354" s="192" t="s">
        <v>82</v>
      </c>
      <c r="HF354" s="192" t="s">
        <v>64</v>
      </c>
      <c r="HG354" s="192" t="s">
        <v>64</v>
      </c>
      <c r="HH354" s="192" t="s">
        <v>64</v>
      </c>
      <c r="HI354" s="192" t="s">
        <v>64</v>
      </c>
      <c r="HJ354" s="192" t="s">
        <v>64</v>
      </c>
      <c r="HK354" s="192" t="s">
        <v>64</v>
      </c>
      <c r="HL354" s="192" t="s">
        <v>64</v>
      </c>
      <c r="HM354" s="192" t="s">
        <v>64</v>
      </c>
      <c r="HN354" s="192" t="s">
        <v>64</v>
      </c>
      <c r="HO354" s="192" t="s">
        <v>82</v>
      </c>
      <c r="HP354" s="192" t="s">
        <v>82</v>
      </c>
      <c r="HQ354" s="192" t="s">
        <v>82</v>
      </c>
      <c r="HR354" s="192" t="s">
        <v>82</v>
      </c>
      <c r="HS354" s="192" t="s">
        <v>64</v>
      </c>
      <c r="HT354" s="192" t="s">
        <v>64</v>
      </c>
      <c r="HU354" s="192" t="s">
        <v>64</v>
      </c>
      <c r="HV354" s="192" t="s">
        <v>64</v>
      </c>
      <c r="HW354" s="192" t="s">
        <v>64</v>
      </c>
      <c r="HX354" s="192" t="s">
        <v>64</v>
      </c>
      <c r="HY354" s="192" t="s">
        <v>64</v>
      </c>
      <c r="HZ354" s="192" t="s">
        <v>64</v>
      </c>
      <c r="IA354" s="192" t="s">
        <v>64</v>
      </c>
      <c r="IB354" s="192" t="s">
        <v>64</v>
      </c>
      <c r="IC354" s="192" t="s">
        <v>64</v>
      </c>
      <c r="ID354" s="192" t="s">
        <v>64</v>
      </c>
      <c r="IE354" s="192" t="s">
        <v>64</v>
      </c>
      <c r="IF354" s="192" t="s">
        <v>64</v>
      </c>
      <c r="IG354" s="192" t="s">
        <v>64</v>
      </c>
      <c r="IH354" s="192" t="s">
        <v>64</v>
      </c>
      <c r="II354" s="192" t="s">
        <v>64</v>
      </c>
      <c r="IJ354" s="192" t="s">
        <v>64</v>
      </c>
      <c r="IK354" s="192" t="s">
        <v>64</v>
      </c>
      <c r="IL354" s="192" t="s">
        <v>64</v>
      </c>
      <c r="IM354" s="192" t="s">
        <v>490</v>
      </c>
      <c r="IN354" s="192" t="s">
        <v>83</v>
      </c>
      <c r="IO354" s="192" t="s">
        <v>489</v>
      </c>
      <c r="IP354" s="192" t="s">
        <v>487</v>
      </c>
      <c r="IQ354" s="192" t="s">
        <v>82</v>
      </c>
      <c r="IR354" s="192" t="s">
        <v>82</v>
      </c>
    </row>
    <row r="355" spans="1:252">
      <c r="A355" s="209" t="str">
        <f t="shared" si="5"/>
        <v>Report</v>
      </c>
      <c r="B355" s="192">
        <v>136265</v>
      </c>
      <c r="C355" s="192">
        <v>3056082</v>
      </c>
      <c r="D355" s="192" t="s">
        <v>1613</v>
      </c>
      <c r="E355" s="192" t="s">
        <v>778</v>
      </c>
      <c r="F355" s="192" t="s">
        <v>534</v>
      </c>
      <c r="G355" s="192" t="s">
        <v>534</v>
      </c>
      <c r="H355" s="192" t="s">
        <v>1076</v>
      </c>
      <c r="I355" s="192" t="s">
        <v>1614</v>
      </c>
      <c r="J355" s="192" t="s">
        <v>781</v>
      </c>
      <c r="K355" s="192" t="s">
        <v>781</v>
      </c>
      <c r="L355" s="192" t="s">
        <v>782</v>
      </c>
      <c r="M355" s="192" t="s">
        <v>783</v>
      </c>
      <c r="N355" s="210" t="s">
        <v>784</v>
      </c>
      <c r="O355" s="211">
        <v>10038175</v>
      </c>
      <c r="P355" s="196">
        <v>43221</v>
      </c>
      <c r="Q355" s="196">
        <v>43223</v>
      </c>
      <c r="R355" s="196">
        <v>43244</v>
      </c>
      <c r="S355" s="192" t="s">
        <v>785</v>
      </c>
      <c r="T355" s="192" t="s">
        <v>786</v>
      </c>
      <c r="U355" s="192">
        <v>3</v>
      </c>
      <c r="V355" s="192">
        <v>2</v>
      </c>
      <c r="W355" s="192">
        <v>3</v>
      </c>
      <c r="X355" s="192">
        <v>2</v>
      </c>
      <c r="Y355" s="192">
        <v>3</v>
      </c>
      <c r="Z355" s="192" t="s">
        <v>783</v>
      </c>
      <c r="AA355" s="192">
        <v>3</v>
      </c>
      <c r="AB355" s="192" t="s">
        <v>489</v>
      </c>
      <c r="AC355" s="192" t="s">
        <v>487</v>
      </c>
      <c r="AD355" s="192" t="s">
        <v>783</v>
      </c>
      <c r="AE355" s="192" t="s">
        <v>783</v>
      </c>
      <c r="AF355" s="192" t="s">
        <v>783</v>
      </c>
      <c r="AG355" s="192" t="s">
        <v>783</v>
      </c>
      <c r="AH355" s="192" t="s">
        <v>783</v>
      </c>
      <c r="AI355" s="192" t="s">
        <v>783</v>
      </c>
      <c r="AJ355" s="192" t="s">
        <v>783</v>
      </c>
      <c r="AK355" s="192" t="s">
        <v>787</v>
      </c>
      <c r="AL355" s="192" t="s">
        <v>64</v>
      </c>
      <c r="AM355" s="192" t="s">
        <v>64</v>
      </c>
      <c r="AN355" s="192" t="s">
        <v>64</v>
      </c>
      <c r="AO355" s="192" t="s">
        <v>64</v>
      </c>
      <c r="AP355" s="192" t="s">
        <v>64</v>
      </c>
      <c r="AQ355" s="192" t="s">
        <v>64</v>
      </c>
      <c r="AR355" s="192" t="s">
        <v>64</v>
      </c>
      <c r="AS355" s="192" t="s">
        <v>64</v>
      </c>
      <c r="AT355" s="192" t="s">
        <v>64</v>
      </c>
      <c r="AU355" s="192" t="s">
        <v>64</v>
      </c>
      <c r="AV355" s="192" t="s">
        <v>64</v>
      </c>
      <c r="AW355" s="192" t="s">
        <v>64</v>
      </c>
      <c r="AX355" s="192" t="s">
        <v>64</v>
      </c>
      <c r="AY355" s="192" t="s">
        <v>64</v>
      </c>
      <c r="AZ355" s="192" t="s">
        <v>64</v>
      </c>
      <c r="BA355" s="192" t="s">
        <v>64</v>
      </c>
      <c r="BB355" s="192" t="s">
        <v>64</v>
      </c>
      <c r="BC355" s="192" t="s">
        <v>64</v>
      </c>
      <c r="BD355" s="192" t="s">
        <v>64</v>
      </c>
      <c r="BE355" s="192" t="s">
        <v>64</v>
      </c>
      <c r="BF355" s="192" t="s">
        <v>64</v>
      </c>
      <c r="BG355" s="192" t="s">
        <v>64</v>
      </c>
      <c r="BH355" s="192" t="s">
        <v>64</v>
      </c>
      <c r="BI355" s="192" t="s">
        <v>64</v>
      </c>
      <c r="BJ355" s="192" t="s">
        <v>82</v>
      </c>
      <c r="BK355" s="192" t="s">
        <v>64</v>
      </c>
      <c r="BL355" s="192" t="s">
        <v>64</v>
      </c>
      <c r="BM355" s="192" t="s">
        <v>64</v>
      </c>
      <c r="BN355" s="192" t="s">
        <v>64</v>
      </c>
      <c r="BO355" s="192" t="s">
        <v>64</v>
      </c>
      <c r="BP355" s="192" t="s">
        <v>64</v>
      </c>
      <c r="BQ355" s="192" t="s">
        <v>64</v>
      </c>
      <c r="BR355" s="192" t="s">
        <v>64</v>
      </c>
      <c r="BS355" s="192" t="s">
        <v>64</v>
      </c>
      <c r="BT355" s="192" t="s">
        <v>64</v>
      </c>
      <c r="BU355" s="192" t="s">
        <v>64</v>
      </c>
      <c r="BV355" s="192" t="s">
        <v>64</v>
      </c>
      <c r="BW355" s="192" t="s">
        <v>64</v>
      </c>
      <c r="BX355" s="192" t="s">
        <v>64</v>
      </c>
      <c r="BY355" s="192" t="s">
        <v>64</v>
      </c>
      <c r="BZ355" s="192" t="s">
        <v>64</v>
      </c>
      <c r="CA355" s="192" t="s">
        <v>64</v>
      </c>
      <c r="CB355" s="192" t="s">
        <v>64</v>
      </c>
      <c r="CC355" s="192" t="s">
        <v>64</v>
      </c>
      <c r="CD355" s="192" t="s">
        <v>64</v>
      </c>
      <c r="CE355" s="192" t="s">
        <v>64</v>
      </c>
      <c r="CF355" s="192" t="s">
        <v>64</v>
      </c>
      <c r="CG355" s="192" t="s">
        <v>64</v>
      </c>
      <c r="CH355" s="192" t="s">
        <v>64</v>
      </c>
      <c r="CI355" s="192" t="s">
        <v>64</v>
      </c>
      <c r="CJ355" s="192" t="s">
        <v>64</v>
      </c>
      <c r="CK355" s="192" t="s">
        <v>64</v>
      </c>
      <c r="CL355" s="192" t="s">
        <v>64</v>
      </c>
      <c r="CM355" s="192" t="s">
        <v>64</v>
      </c>
      <c r="CN355" s="192" t="s">
        <v>64</v>
      </c>
      <c r="CO355" s="192" t="s">
        <v>64</v>
      </c>
      <c r="CP355" s="192" t="s">
        <v>64</v>
      </c>
      <c r="CQ355" s="192" t="s">
        <v>64</v>
      </c>
      <c r="CR355" s="192" t="s">
        <v>82</v>
      </c>
      <c r="CS355" s="192" t="s">
        <v>82</v>
      </c>
      <c r="CT355" s="192" t="s">
        <v>82</v>
      </c>
      <c r="CU355" s="192" t="s">
        <v>64</v>
      </c>
      <c r="CV355" s="192" t="s">
        <v>64</v>
      </c>
      <c r="CW355" s="192" t="s">
        <v>64</v>
      </c>
      <c r="CX355" s="192" t="s">
        <v>64</v>
      </c>
      <c r="CY355" s="192" t="s">
        <v>64</v>
      </c>
      <c r="CZ355" s="192" t="s">
        <v>64</v>
      </c>
      <c r="DA355" s="192" t="s">
        <v>64</v>
      </c>
      <c r="DB355" s="192" t="s">
        <v>64</v>
      </c>
      <c r="DC355" s="192" t="s">
        <v>64</v>
      </c>
      <c r="DD355" s="192" t="s">
        <v>64</v>
      </c>
      <c r="DE355" s="192" t="s">
        <v>64</v>
      </c>
      <c r="DF355" s="192" t="s">
        <v>64</v>
      </c>
      <c r="DG355" s="192" t="s">
        <v>64</v>
      </c>
      <c r="DH355" s="192" t="s">
        <v>64</v>
      </c>
      <c r="DI355" s="192" t="s">
        <v>64</v>
      </c>
      <c r="DJ355" s="192" t="s">
        <v>64</v>
      </c>
      <c r="DK355" s="192" t="s">
        <v>64</v>
      </c>
      <c r="DL355" s="192" t="s">
        <v>64</v>
      </c>
      <c r="DM355" s="192" t="s">
        <v>64</v>
      </c>
      <c r="DN355" s="192" t="s">
        <v>64</v>
      </c>
      <c r="DO355" s="192" t="s">
        <v>64</v>
      </c>
      <c r="DP355" s="192" t="s">
        <v>64</v>
      </c>
      <c r="DQ355" s="192" t="s">
        <v>64</v>
      </c>
      <c r="DR355" s="192" t="s">
        <v>82</v>
      </c>
      <c r="DS355" s="192" t="s">
        <v>64</v>
      </c>
      <c r="DT355" s="192" t="s">
        <v>64</v>
      </c>
      <c r="DU355" s="192" t="s">
        <v>64</v>
      </c>
      <c r="DV355" s="192" t="s">
        <v>64</v>
      </c>
      <c r="DW355" s="192" t="s">
        <v>64</v>
      </c>
      <c r="DX355" s="192" t="s">
        <v>64</v>
      </c>
      <c r="DY355" s="192" t="s">
        <v>64</v>
      </c>
      <c r="DZ355" s="192" t="s">
        <v>64</v>
      </c>
      <c r="EA355" s="192" t="s">
        <v>64</v>
      </c>
      <c r="EB355" s="192" t="s">
        <v>64</v>
      </c>
      <c r="EC355" s="192" t="s">
        <v>64</v>
      </c>
      <c r="ED355" s="192" t="s">
        <v>64</v>
      </c>
      <c r="EE355" s="192" t="s">
        <v>64</v>
      </c>
      <c r="EF355" s="192" t="s">
        <v>82</v>
      </c>
      <c r="EG355" s="192" t="s">
        <v>82</v>
      </c>
      <c r="EH355" s="192" t="s">
        <v>64</v>
      </c>
      <c r="EI355" s="192" t="s">
        <v>64</v>
      </c>
      <c r="EJ355" s="192" t="s">
        <v>64</v>
      </c>
      <c r="EK355" s="192" t="s">
        <v>64</v>
      </c>
      <c r="EL355" s="192" t="s">
        <v>64</v>
      </c>
      <c r="EM355" s="192" t="s">
        <v>64</v>
      </c>
      <c r="EN355" s="192" t="s">
        <v>64</v>
      </c>
      <c r="EO355" s="192" t="s">
        <v>64</v>
      </c>
      <c r="EP355" s="192" t="s">
        <v>64</v>
      </c>
      <c r="EQ355" s="192" t="s">
        <v>64</v>
      </c>
      <c r="ER355" s="192" t="s">
        <v>64</v>
      </c>
      <c r="ES355" s="192" t="s">
        <v>64</v>
      </c>
      <c r="ET355" s="192" t="s">
        <v>64</v>
      </c>
      <c r="EU355" s="192" t="s">
        <v>64</v>
      </c>
      <c r="EV355" s="192" t="s">
        <v>64</v>
      </c>
      <c r="EW355" s="192" t="s">
        <v>64</v>
      </c>
      <c r="EX355" s="192" t="s">
        <v>64</v>
      </c>
      <c r="EY355" s="192" t="s">
        <v>64</v>
      </c>
      <c r="EZ355" s="192" t="s">
        <v>64</v>
      </c>
      <c r="FA355" s="192" t="s">
        <v>64</v>
      </c>
      <c r="FB355" s="192" t="s">
        <v>64</v>
      </c>
      <c r="FC355" s="192" t="s">
        <v>64</v>
      </c>
      <c r="FD355" s="192" t="s">
        <v>64</v>
      </c>
      <c r="FE355" s="192" t="s">
        <v>64</v>
      </c>
      <c r="FF355" s="192" t="s">
        <v>64</v>
      </c>
      <c r="FG355" s="192" t="s">
        <v>64</v>
      </c>
      <c r="FH355" s="192" t="s">
        <v>64</v>
      </c>
      <c r="FI355" s="192" t="s">
        <v>64</v>
      </c>
      <c r="FJ355" s="192" t="s">
        <v>64</v>
      </c>
      <c r="FK355" s="192" t="s">
        <v>64</v>
      </c>
      <c r="FL355" s="192" t="s">
        <v>64</v>
      </c>
      <c r="FM355" s="192" t="s">
        <v>64</v>
      </c>
      <c r="FN355" s="192" t="s">
        <v>64</v>
      </c>
      <c r="FO355" s="192" t="s">
        <v>64</v>
      </c>
      <c r="FP355" s="192" t="s">
        <v>64</v>
      </c>
      <c r="FQ355" s="192" t="s">
        <v>64</v>
      </c>
      <c r="FR355" s="192" t="s">
        <v>64</v>
      </c>
      <c r="FS355" s="192" t="s">
        <v>64</v>
      </c>
      <c r="FT355" s="192" t="s">
        <v>64</v>
      </c>
      <c r="FU355" s="192" t="s">
        <v>64</v>
      </c>
      <c r="FV355" s="192" t="s">
        <v>64</v>
      </c>
      <c r="FW355" s="192" t="s">
        <v>64</v>
      </c>
      <c r="FX355" s="192" t="s">
        <v>64</v>
      </c>
      <c r="FY355" s="192" t="s">
        <v>64</v>
      </c>
      <c r="FZ355" s="192" t="s">
        <v>64</v>
      </c>
      <c r="GA355" s="192" t="s">
        <v>64</v>
      </c>
      <c r="GB355" s="192" t="s">
        <v>64</v>
      </c>
      <c r="GC355" s="192" t="s">
        <v>64</v>
      </c>
      <c r="GD355" s="192" t="s">
        <v>64</v>
      </c>
      <c r="GE355" s="192" t="s">
        <v>64</v>
      </c>
      <c r="GF355" s="192" t="s">
        <v>64</v>
      </c>
      <c r="GG355" s="192" t="s">
        <v>64</v>
      </c>
      <c r="GH355" s="192" t="s">
        <v>64</v>
      </c>
      <c r="GI355" s="192" t="s">
        <v>64</v>
      </c>
      <c r="GJ355" s="192" t="s">
        <v>64</v>
      </c>
      <c r="GK355" s="192" t="s">
        <v>64</v>
      </c>
      <c r="GL355" s="192" t="s">
        <v>64</v>
      </c>
      <c r="GM355" s="192" t="s">
        <v>64</v>
      </c>
      <c r="GN355" s="192" t="s">
        <v>82</v>
      </c>
      <c r="GO355" s="192" t="s">
        <v>64</v>
      </c>
      <c r="GP355" s="192" t="s">
        <v>64</v>
      </c>
      <c r="GQ355" s="192" t="s">
        <v>64</v>
      </c>
      <c r="GR355" s="192" t="s">
        <v>64</v>
      </c>
      <c r="GS355" s="192" t="s">
        <v>64</v>
      </c>
      <c r="GT355" s="192" t="s">
        <v>82</v>
      </c>
      <c r="GU355" s="192" t="s">
        <v>64</v>
      </c>
      <c r="GV355" s="192" t="s">
        <v>64</v>
      </c>
      <c r="GW355" s="192" t="s">
        <v>64</v>
      </c>
      <c r="GX355" s="192" t="s">
        <v>64</v>
      </c>
      <c r="GY355" s="192" t="s">
        <v>64</v>
      </c>
      <c r="GZ355" s="192" t="s">
        <v>64</v>
      </c>
      <c r="HA355" s="192" t="s">
        <v>64</v>
      </c>
      <c r="HB355" s="192" t="s">
        <v>64</v>
      </c>
      <c r="HC355" s="192" t="s">
        <v>82</v>
      </c>
      <c r="HD355" s="192" t="s">
        <v>64</v>
      </c>
      <c r="HE355" s="192" t="s">
        <v>64</v>
      </c>
      <c r="HF355" s="192" t="s">
        <v>64</v>
      </c>
      <c r="HG355" s="192" t="s">
        <v>64</v>
      </c>
      <c r="HH355" s="192" t="s">
        <v>64</v>
      </c>
      <c r="HI355" s="192" t="s">
        <v>64</v>
      </c>
      <c r="HJ355" s="192" t="s">
        <v>64</v>
      </c>
      <c r="HK355" s="192" t="s">
        <v>64</v>
      </c>
      <c r="HL355" s="192" t="s">
        <v>64</v>
      </c>
      <c r="HM355" s="192" t="s">
        <v>64</v>
      </c>
      <c r="HN355" s="192" t="s">
        <v>64</v>
      </c>
      <c r="HO355" s="192" t="s">
        <v>64</v>
      </c>
      <c r="HP355" s="192" t="s">
        <v>82</v>
      </c>
      <c r="HQ355" s="192" t="s">
        <v>82</v>
      </c>
      <c r="HR355" s="192" t="s">
        <v>82</v>
      </c>
      <c r="HS355" s="192" t="s">
        <v>64</v>
      </c>
      <c r="HT355" s="192" t="s">
        <v>64</v>
      </c>
      <c r="HU355" s="192" t="s">
        <v>64</v>
      </c>
      <c r="HV355" s="192" t="s">
        <v>64</v>
      </c>
      <c r="HW355" s="192" t="s">
        <v>64</v>
      </c>
      <c r="HX355" s="192" t="s">
        <v>64</v>
      </c>
      <c r="HY355" s="192" t="s">
        <v>64</v>
      </c>
      <c r="HZ355" s="192" t="s">
        <v>64</v>
      </c>
      <c r="IA355" s="192" t="s">
        <v>64</v>
      </c>
      <c r="IB355" s="192" t="s">
        <v>64</v>
      </c>
      <c r="IC355" s="192" t="s">
        <v>64</v>
      </c>
      <c r="ID355" s="192" t="s">
        <v>64</v>
      </c>
      <c r="IE355" s="192" t="s">
        <v>64</v>
      </c>
      <c r="IF355" s="192" t="s">
        <v>64</v>
      </c>
      <c r="IG355" s="192" t="s">
        <v>64</v>
      </c>
      <c r="IH355" s="192" t="s">
        <v>64</v>
      </c>
      <c r="II355" s="192" t="s">
        <v>64</v>
      </c>
      <c r="IJ355" s="192" t="s">
        <v>64</v>
      </c>
      <c r="IK355" s="192" t="s">
        <v>64</v>
      </c>
      <c r="IL355" s="192" t="s">
        <v>64</v>
      </c>
      <c r="IM355" s="192" t="s">
        <v>489</v>
      </c>
      <c r="IN355" s="192" t="s">
        <v>489</v>
      </c>
      <c r="IO355" s="192" t="s">
        <v>489</v>
      </c>
      <c r="IP355" s="192" t="s">
        <v>487</v>
      </c>
      <c r="IQ355" s="192" t="s">
        <v>82</v>
      </c>
      <c r="IR355" s="192" t="s">
        <v>82</v>
      </c>
    </row>
    <row r="356" spans="1:252">
      <c r="A356" s="209" t="str">
        <f t="shared" si="5"/>
        <v>Report</v>
      </c>
      <c r="B356" s="192">
        <v>131025</v>
      </c>
      <c r="C356" s="192">
        <v>8886029</v>
      </c>
      <c r="D356" s="192" t="s">
        <v>1615</v>
      </c>
      <c r="E356" s="192" t="s">
        <v>778</v>
      </c>
      <c r="F356" s="192" t="s">
        <v>528</v>
      </c>
      <c r="G356" s="192" t="s">
        <v>528</v>
      </c>
      <c r="H356" s="192" t="s">
        <v>929</v>
      </c>
      <c r="I356" s="192" t="s">
        <v>1616</v>
      </c>
      <c r="J356" s="192" t="s">
        <v>781</v>
      </c>
      <c r="K356" s="192" t="s">
        <v>781</v>
      </c>
      <c r="L356" s="192" t="s">
        <v>782</v>
      </c>
      <c r="M356" s="192" t="s">
        <v>783</v>
      </c>
      <c r="N356" s="210" t="s">
        <v>784</v>
      </c>
      <c r="O356" s="211">
        <v>10043372</v>
      </c>
      <c r="P356" s="196">
        <v>43130</v>
      </c>
      <c r="Q356" s="196">
        <v>43132</v>
      </c>
      <c r="R356" s="196">
        <v>43158</v>
      </c>
      <c r="S356" s="192" t="s">
        <v>785</v>
      </c>
      <c r="T356" s="192" t="s">
        <v>786</v>
      </c>
      <c r="U356" s="192">
        <v>2</v>
      </c>
      <c r="V356" s="192">
        <v>2</v>
      </c>
      <c r="W356" s="192">
        <v>2</v>
      </c>
      <c r="X356" s="192">
        <v>2</v>
      </c>
      <c r="Y356" s="192">
        <v>2</v>
      </c>
      <c r="Z356" s="192" t="s">
        <v>783</v>
      </c>
      <c r="AA356" s="192" t="s">
        <v>783</v>
      </c>
      <c r="AB356" s="192" t="s">
        <v>489</v>
      </c>
      <c r="AC356" s="192" t="s">
        <v>487</v>
      </c>
      <c r="AD356" s="192" t="s">
        <v>783</v>
      </c>
      <c r="AE356" s="192" t="s">
        <v>783</v>
      </c>
      <c r="AF356" s="192" t="s">
        <v>783</v>
      </c>
      <c r="AG356" s="192" t="s">
        <v>783</v>
      </c>
      <c r="AH356" s="192" t="s">
        <v>783</v>
      </c>
      <c r="AI356" s="192" t="s">
        <v>783</v>
      </c>
      <c r="AJ356" s="192" t="s">
        <v>783</v>
      </c>
      <c r="AK356" s="192" t="s">
        <v>787</v>
      </c>
      <c r="AL356" s="192" t="s">
        <v>64</v>
      </c>
      <c r="AM356" s="192" t="s">
        <v>64</v>
      </c>
      <c r="AN356" s="192" t="s">
        <v>64</v>
      </c>
      <c r="AO356" s="192" t="s">
        <v>64</v>
      </c>
      <c r="AP356" s="192" t="s">
        <v>64</v>
      </c>
      <c r="AQ356" s="192" t="s">
        <v>64</v>
      </c>
      <c r="AR356" s="192" t="s">
        <v>64</v>
      </c>
      <c r="AS356" s="192" t="s">
        <v>64</v>
      </c>
      <c r="AT356" s="192" t="s">
        <v>64</v>
      </c>
      <c r="AU356" s="192" t="s">
        <v>64</v>
      </c>
      <c r="AV356" s="192" t="s">
        <v>64</v>
      </c>
      <c r="AW356" s="192" t="s">
        <v>64</v>
      </c>
      <c r="AX356" s="192" t="s">
        <v>64</v>
      </c>
      <c r="AY356" s="192" t="s">
        <v>64</v>
      </c>
      <c r="AZ356" s="192" t="s">
        <v>64</v>
      </c>
      <c r="BA356" s="192" t="s">
        <v>64</v>
      </c>
      <c r="BB356" s="192" t="s">
        <v>64</v>
      </c>
      <c r="BC356" s="192" t="s">
        <v>64</v>
      </c>
      <c r="BD356" s="192" t="s">
        <v>64</v>
      </c>
      <c r="BE356" s="192" t="s">
        <v>64</v>
      </c>
      <c r="BF356" s="192" t="s">
        <v>64</v>
      </c>
      <c r="BG356" s="192" t="s">
        <v>64</v>
      </c>
      <c r="BH356" s="192" t="s">
        <v>64</v>
      </c>
      <c r="BI356" s="192" t="s">
        <v>64</v>
      </c>
      <c r="BJ356" s="192" t="s">
        <v>82</v>
      </c>
      <c r="BK356" s="192" t="s">
        <v>82</v>
      </c>
      <c r="BL356" s="192" t="s">
        <v>64</v>
      </c>
      <c r="BM356" s="192" t="s">
        <v>64</v>
      </c>
      <c r="BN356" s="192" t="s">
        <v>64</v>
      </c>
      <c r="BO356" s="192" t="s">
        <v>64</v>
      </c>
      <c r="BP356" s="192" t="s">
        <v>64</v>
      </c>
      <c r="BQ356" s="192" t="s">
        <v>64</v>
      </c>
      <c r="BR356" s="192" t="s">
        <v>64</v>
      </c>
      <c r="BS356" s="192" t="s">
        <v>64</v>
      </c>
      <c r="BT356" s="192" t="s">
        <v>64</v>
      </c>
      <c r="BU356" s="192" t="s">
        <v>64</v>
      </c>
      <c r="BV356" s="192" t="s">
        <v>64</v>
      </c>
      <c r="BW356" s="192" t="s">
        <v>64</v>
      </c>
      <c r="BX356" s="192" t="s">
        <v>64</v>
      </c>
      <c r="BY356" s="192" t="s">
        <v>64</v>
      </c>
      <c r="BZ356" s="192" t="s">
        <v>64</v>
      </c>
      <c r="CA356" s="192" t="s">
        <v>64</v>
      </c>
      <c r="CB356" s="192" t="s">
        <v>64</v>
      </c>
      <c r="CC356" s="192" t="s">
        <v>64</v>
      </c>
      <c r="CD356" s="192" t="s">
        <v>64</v>
      </c>
      <c r="CE356" s="192" t="s">
        <v>64</v>
      </c>
      <c r="CF356" s="192" t="s">
        <v>64</v>
      </c>
      <c r="CG356" s="192" t="s">
        <v>64</v>
      </c>
      <c r="CH356" s="192" t="s">
        <v>64</v>
      </c>
      <c r="CI356" s="192" t="s">
        <v>64</v>
      </c>
      <c r="CJ356" s="192" t="s">
        <v>64</v>
      </c>
      <c r="CK356" s="192" t="s">
        <v>64</v>
      </c>
      <c r="CL356" s="192" t="s">
        <v>64</v>
      </c>
      <c r="CM356" s="192" t="s">
        <v>64</v>
      </c>
      <c r="CN356" s="192" t="s">
        <v>64</v>
      </c>
      <c r="CO356" s="192" t="s">
        <v>64</v>
      </c>
      <c r="CP356" s="192" t="s">
        <v>64</v>
      </c>
      <c r="CQ356" s="192" t="s">
        <v>64</v>
      </c>
      <c r="CR356" s="192" t="s">
        <v>82</v>
      </c>
      <c r="CS356" s="192" t="s">
        <v>82</v>
      </c>
      <c r="CT356" s="192" t="s">
        <v>82</v>
      </c>
      <c r="CU356" s="192" t="s">
        <v>64</v>
      </c>
      <c r="CV356" s="192" t="s">
        <v>64</v>
      </c>
      <c r="CW356" s="192" t="s">
        <v>64</v>
      </c>
      <c r="CX356" s="192" t="s">
        <v>64</v>
      </c>
      <c r="CY356" s="192" t="s">
        <v>64</v>
      </c>
      <c r="CZ356" s="192" t="s">
        <v>64</v>
      </c>
      <c r="DA356" s="192" t="s">
        <v>64</v>
      </c>
      <c r="DB356" s="192" t="s">
        <v>64</v>
      </c>
      <c r="DC356" s="192" t="s">
        <v>64</v>
      </c>
      <c r="DD356" s="192" t="s">
        <v>64</v>
      </c>
      <c r="DE356" s="192" t="s">
        <v>64</v>
      </c>
      <c r="DF356" s="192" t="s">
        <v>64</v>
      </c>
      <c r="DG356" s="192" t="s">
        <v>64</v>
      </c>
      <c r="DH356" s="192" t="s">
        <v>64</v>
      </c>
      <c r="DI356" s="192" t="s">
        <v>64</v>
      </c>
      <c r="DJ356" s="192" t="s">
        <v>64</v>
      </c>
      <c r="DK356" s="192" t="s">
        <v>64</v>
      </c>
      <c r="DL356" s="192" t="s">
        <v>64</v>
      </c>
      <c r="DM356" s="192" t="s">
        <v>64</v>
      </c>
      <c r="DN356" s="192" t="s">
        <v>64</v>
      </c>
      <c r="DO356" s="192" t="s">
        <v>64</v>
      </c>
      <c r="DP356" s="192" t="s">
        <v>64</v>
      </c>
      <c r="DQ356" s="192" t="s">
        <v>64</v>
      </c>
      <c r="DR356" s="192" t="s">
        <v>64</v>
      </c>
      <c r="DS356" s="192" t="s">
        <v>64</v>
      </c>
      <c r="DT356" s="192" t="s">
        <v>64</v>
      </c>
      <c r="DU356" s="192" t="s">
        <v>64</v>
      </c>
      <c r="DV356" s="192" t="s">
        <v>64</v>
      </c>
      <c r="DW356" s="192" t="s">
        <v>64</v>
      </c>
      <c r="DX356" s="192" t="s">
        <v>64</v>
      </c>
      <c r="DY356" s="192" t="s">
        <v>64</v>
      </c>
      <c r="DZ356" s="192" t="s">
        <v>64</v>
      </c>
      <c r="EA356" s="192" t="s">
        <v>64</v>
      </c>
      <c r="EB356" s="192" t="s">
        <v>64</v>
      </c>
      <c r="EC356" s="192" t="s">
        <v>64</v>
      </c>
      <c r="ED356" s="192" t="s">
        <v>64</v>
      </c>
      <c r="EE356" s="192" t="s">
        <v>64</v>
      </c>
      <c r="EF356" s="192" t="s">
        <v>82</v>
      </c>
      <c r="EG356" s="192" t="s">
        <v>64</v>
      </c>
      <c r="EH356" s="192" t="s">
        <v>64</v>
      </c>
      <c r="EI356" s="192" t="s">
        <v>64</v>
      </c>
      <c r="EJ356" s="192" t="s">
        <v>64</v>
      </c>
      <c r="EK356" s="192" t="s">
        <v>64</v>
      </c>
      <c r="EL356" s="192" t="s">
        <v>64</v>
      </c>
      <c r="EM356" s="192" t="s">
        <v>64</v>
      </c>
      <c r="EN356" s="192" t="s">
        <v>64</v>
      </c>
      <c r="EO356" s="192" t="s">
        <v>64</v>
      </c>
      <c r="EP356" s="192" t="s">
        <v>64</v>
      </c>
      <c r="EQ356" s="192" t="s">
        <v>64</v>
      </c>
      <c r="ER356" s="192" t="s">
        <v>64</v>
      </c>
      <c r="ES356" s="192" t="s">
        <v>64</v>
      </c>
      <c r="ET356" s="192" t="s">
        <v>64</v>
      </c>
      <c r="EU356" s="192" t="s">
        <v>64</v>
      </c>
      <c r="EV356" s="192" t="s">
        <v>64</v>
      </c>
      <c r="EW356" s="192" t="s">
        <v>64</v>
      </c>
      <c r="EX356" s="192" t="s">
        <v>64</v>
      </c>
      <c r="EY356" s="192" t="s">
        <v>64</v>
      </c>
      <c r="EZ356" s="192" t="s">
        <v>64</v>
      </c>
      <c r="FA356" s="192" t="s">
        <v>64</v>
      </c>
      <c r="FB356" s="192" t="s">
        <v>64</v>
      </c>
      <c r="FC356" s="192" t="s">
        <v>64</v>
      </c>
      <c r="FD356" s="192" t="s">
        <v>64</v>
      </c>
      <c r="FE356" s="192" t="s">
        <v>64</v>
      </c>
      <c r="FF356" s="192" t="s">
        <v>64</v>
      </c>
      <c r="FG356" s="192" t="s">
        <v>64</v>
      </c>
      <c r="FH356" s="192" t="s">
        <v>64</v>
      </c>
      <c r="FI356" s="192" t="s">
        <v>64</v>
      </c>
      <c r="FJ356" s="192" t="s">
        <v>64</v>
      </c>
      <c r="FK356" s="192" t="s">
        <v>64</v>
      </c>
      <c r="FL356" s="192" t="s">
        <v>64</v>
      </c>
      <c r="FM356" s="192" t="s">
        <v>64</v>
      </c>
      <c r="FN356" s="192" t="s">
        <v>64</v>
      </c>
      <c r="FO356" s="192" t="s">
        <v>64</v>
      </c>
      <c r="FP356" s="192" t="s">
        <v>64</v>
      </c>
      <c r="FQ356" s="192" t="s">
        <v>82</v>
      </c>
      <c r="FR356" s="192" t="s">
        <v>64</v>
      </c>
      <c r="FS356" s="192" t="s">
        <v>64</v>
      </c>
      <c r="FT356" s="192" t="s">
        <v>64</v>
      </c>
      <c r="FU356" s="192" t="s">
        <v>64</v>
      </c>
      <c r="FV356" s="192" t="s">
        <v>64</v>
      </c>
      <c r="FW356" s="192" t="s">
        <v>64</v>
      </c>
      <c r="FX356" s="192" t="s">
        <v>64</v>
      </c>
      <c r="FY356" s="192" t="s">
        <v>64</v>
      </c>
      <c r="FZ356" s="192" t="s">
        <v>64</v>
      </c>
      <c r="GA356" s="192" t="s">
        <v>64</v>
      </c>
      <c r="GB356" s="192" t="s">
        <v>64</v>
      </c>
      <c r="GC356" s="192" t="s">
        <v>64</v>
      </c>
      <c r="GD356" s="192" t="s">
        <v>64</v>
      </c>
      <c r="GE356" s="192" t="s">
        <v>64</v>
      </c>
      <c r="GF356" s="192" t="s">
        <v>64</v>
      </c>
      <c r="GG356" s="192" t="s">
        <v>64</v>
      </c>
      <c r="GH356" s="192" t="s">
        <v>64</v>
      </c>
      <c r="GI356" s="192" t="s">
        <v>64</v>
      </c>
      <c r="GJ356" s="192" t="s">
        <v>64</v>
      </c>
      <c r="GK356" s="192" t="s">
        <v>64</v>
      </c>
      <c r="GL356" s="192" t="s">
        <v>64</v>
      </c>
      <c r="GM356" s="192" t="s">
        <v>64</v>
      </c>
      <c r="GN356" s="192" t="s">
        <v>64</v>
      </c>
      <c r="GO356" s="192" t="s">
        <v>64</v>
      </c>
      <c r="GP356" s="192" t="s">
        <v>64</v>
      </c>
      <c r="GQ356" s="192" t="s">
        <v>64</v>
      </c>
      <c r="GR356" s="192" t="s">
        <v>64</v>
      </c>
      <c r="GS356" s="192" t="s">
        <v>64</v>
      </c>
      <c r="GT356" s="192" t="s">
        <v>64</v>
      </c>
      <c r="GU356" s="192" t="s">
        <v>64</v>
      </c>
      <c r="GV356" s="192" t="s">
        <v>64</v>
      </c>
      <c r="GW356" s="192" t="s">
        <v>64</v>
      </c>
      <c r="GX356" s="192" t="s">
        <v>64</v>
      </c>
      <c r="GY356" s="192" t="s">
        <v>64</v>
      </c>
      <c r="GZ356" s="192" t="s">
        <v>64</v>
      </c>
      <c r="HA356" s="192" t="s">
        <v>64</v>
      </c>
      <c r="HB356" s="192" t="s">
        <v>64</v>
      </c>
      <c r="HC356" s="192" t="s">
        <v>64</v>
      </c>
      <c r="HD356" s="192" t="s">
        <v>64</v>
      </c>
      <c r="HE356" s="192" t="s">
        <v>64</v>
      </c>
      <c r="HF356" s="192" t="s">
        <v>64</v>
      </c>
      <c r="HG356" s="192" t="s">
        <v>64</v>
      </c>
      <c r="HH356" s="192" t="s">
        <v>64</v>
      </c>
      <c r="HI356" s="192" t="s">
        <v>64</v>
      </c>
      <c r="HJ356" s="192" t="s">
        <v>64</v>
      </c>
      <c r="HK356" s="192" t="s">
        <v>64</v>
      </c>
      <c r="HL356" s="192" t="s">
        <v>64</v>
      </c>
      <c r="HM356" s="192" t="s">
        <v>64</v>
      </c>
      <c r="HN356" s="192" t="s">
        <v>64</v>
      </c>
      <c r="HO356" s="192" t="s">
        <v>64</v>
      </c>
      <c r="HP356" s="192" t="s">
        <v>64</v>
      </c>
      <c r="HQ356" s="192" t="s">
        <v>64</v>
      </c>
      <c r="HR356" s="192" t="s">
        <v>64</v>
      </c>
      <c r="HS356" s="192" t="s">
        <v>64</v>
      </c>
      <c r="HT356" s="192" t="s">
        <v>64</v>
      </c>
      <c r="HU356" s="192" t="s">
        <v>64</v>
      </c>
      <c r="HV356" s="192" t="s">
        <v>64</v>
      </c>
      <c r="HW356" s="192" t="s">
        <v>64</v>
      </c>
      <c r="HX356" s="192" t="s">
        <v>64</v>
      </c>
      <c r="HY356" s="192" t="s">
        <v>64</v>
      </c>
      <c r="HZ356" s="192" t="s">
        <v>64</v>
      </c>
      <c r="IA356" s="192" t="s">
        <v>64</v>
      </c>
      <c r="IB356" s="192" t="s">
        <v>64</v>
      </c>
      <c r="IC356" s="192" t="s">
        <v>64</v>
      </c>
      <c r="ID356" s="192" t="s">
        <v>64</v>
      </c>
      <c r="IE356" s="192" t="s">
        <v>64</v>
      </c>
      <c r="IF356" s="192" t="s">
        <v>64</v>
      </c>
      <c r="IG356" s="192" t="s">
        <v>64</v>
      </c>
      <c r="IH356" s="192" t="s">
        <v>64</v>
      </c>
      <c r="II356" s="192" t="s">
        <v>64</v>
      </c>
      <c r="IJ356" s="192" t="s">
        <v>64</v>
      </c>
      <c r="IK356" s="192" t="s">
        <v>64</v>
      </c>
      <c r="IL356" s="192" t="s">
        <v>64</v>
      </c>
      <c r="IM356" s="192" t="s">
        <v>489</v>
      </c>
      <c r="IN356" s="192" t="s">
        <v>83</v>
      </c>
      <c r="IO356" s="192" t="s">
        <v>489</v>
      </c>
      <c r="IP356" s="192" t="s">
        <v>487</v>
      </c>
      <c r="IQ356" s="192" t="s">
        <v>82</v>
      </c>
      <c r="IR356" s="192" t="s">
        <v>82</v>
      </c>
    </row>
    <row r="357" spans="1:252">
      <c r="A357" s="209" t="str">
        <f t="shared" si="5"/>
        <v>Report</v>
      </c>
      <c r="B357" s="192">
        <v>136167</v>
      </c>
      <c r="C357" s="192">
        <v>8306037</v>
      </c>
      <c r="D357" s="192" t="s">
        <v>1617</v>
      </c>
      <c r="E357" s="192" t="s">
        <v>778</v>
      </c>
      <c r="F357" s="192" t="s">
        <v>531</v>
      </c>
      <c r="G357" s="192" t="s">
        <v>531</v>
      </c>
      <c r="H357" s="192" t="s">
        <v>922</v>
      </c>
      <c r="I357" s="192" t="s">
        <v>1618</v>
      </c>
      <c r="J357" s="192" t="s">
        <v>781</v>
      </c>
      <c r="K357" s="192" t="s">
        <v>781</v>
      </c>
      <c r="L357" s="192" t="s">
        <v>782</v>
      </c>
      <c r="M357" s="192" t="s">
        <v>783</v>
      </c>
      <c r="N357" s="210" t="s">
        <v>784</v>
      </c>
      <c r="O357" s="211">
        <v>10039188</v>
      </c>
      <c r="P357" s="196">
        <v>43256</v>
      </c>
      <c r="Q357" s="196">
        <v>43257</v>
      </c>
      <c r="R357" s="196">
        <v>43278</v>
      </c>
      <c r="S357" s="192" t="s">
        <v>785</v>
      </c>
      <c r="T357" s="192" t="s">
        <v>786</v>
      </c>
      <c r="U357" s="192">
        <v>2</v>
      </c>
      <c r="V357" s="192">
        <v>2</v>
      </c>
      <c r="W357" s="192">
        <v>2</v>
      </c>
      <c r="X357" s="192">
        <v>2</v>
      </c>
      <c r="Y357" s="192">
        <v>2</v>
      </c>
      <c r="Z357" s="192" t="s">
        <v>783</v>
      </c>
      <c r="AA357" s="192" t="s">
        <v>783</v>
      </c>
      <c r="AB357" s="192" t="s">
        <v>489</v>
      </c>
      <c r="AC357" s="192" t="s">
        <v>487</v>
      </c>
      <c r="AD357" s="192" t="s">
        <v>783</v>
      </c>
      <c r="AE357" s="192" t="s">
        <v>783</v>
      </c>
      <c r="AF357" s="192" t="s">
        <v>783</v>
      </c>
      <c r="AG357" s="192" t="s">
        <v>783</v>
      </c>
      <c r="AH357" s="192" t="s">
        <v>783</v>
      </c>
      <c r="AI357" s="192" t="s">
        <v>783</v>
      </c>
      <c r="AJ357" s="192" t="s">
        <v>783</v>
      </c>
      <c r="AK357" s="192" t="s">
        <v>787</v>
      </c>
      <c r="AL357" s="192" t="s">
        <v>64</v>
      </c>
      <c r="AM357" s="192" t="s">
        <v>64</v>
      </c>
      <c r="AN357" s="192" t="s">
        <v>64</v>
      </c>
      <c r="AO357" s="192" t="s">
        <v>64</v>
      </c>
      <c r="AP357" s="192" t="s">
        <v>64</v>
      </c>
      <c r="AQ357" s="192" t="s">
        <v>64</v>
      </c>
      <c r="AR357" s="192" t="s">
        <v>64</v>
      </c>
      <c r="AS357" s="192" t="s">
        <v>64</v>
      </c>
      <c r="AT357" s="192" t="s">
        <v>64</v>
      </c>
      <c r="AU357" s="192" t="s">
        <v>64</v>
      </c>
      <c r="AV357" s="192" t="s">
        <v>64</v>
      </c>
      <c r="AW357" s="192" t="s">
        <v>64</v>
      </c>
      <c r="AX357" s="192" t="s">
        <v>64</v>
      </c>
      <c r="AY357" s="192" t="s">
        <v>64</v>
      </c>
      <c r="AZ357" s="192" t="s">
        <v>64</v>
      </c>
      <c r="BA357" s="192" t="s">
        <v>64</v>
      </c>
      <c r="BB357" s="192" t="s">
        <v>64</v>
      </c>
      <c r="BC357" s="192" t="s">
        <v>64</v>
      </c>
      <c r="BD357" s="192" t="s">
        <v>64</v>
      </c>
      <c r="BE357" s="192" t="s">
        <v>64</v>
      </c>
      <c r="BF357" s="192" t="s">
        <v>64</v>
      </c>
      <c r="BG357" s="192" t="s">
        <v>64</v>
      </c>
      <c r="BH357" s="192" t="s">
        <v>64</v>
      </c>
      <c r="BI357" s="192" t="s">
        <v>64</v>
      </c>
      <c r="BJ357" s="192" t="s">
        <v>82</v>
      </c>
      <c r="BK357" s="192" t="s">
        <v>82</v>
      </c>
      <c r="BL357" s="192" t="s">
        <v>64</v>
      </c>
      <c r="BM357" s="192" t="s">
        <v>64</v>
      </c>
      <c r="BN357" s="192" t="s">
        <v>64</v>
      </c>
      <c r="BO357" s="192" t="s">
        <v>64</v>
      </c>
      <c r="BP357" s="192" t="s">
        <v>64</v>
      </c>
      <c r="BQ357" s="192" t="s">
        <v>64</v>
      </c>
      <c r="BR357" s="192" t="s">
        <v>64</v>
      </c>
      <c r="BS357" s="192" t="s">
        <v>64</v>
      </c>
      <c r="BT357" s="192" t="s">
        <v>64</v>
      </c>
      <c r="BU357" s="192" t="s">
        <v>64</v>
      </c>
      <c r="BV357" s="192" t="s">
        <v>64</v>
      </c>
      <c r="BW357" s="192" t="s">
        <v>64</v>
      </c>
      <c r="BX357" s="192" t="s">
        <v>64</v>
      </c>
      <c r="BY357" s="192" t="s">
        <v>64</v>
      </c>
      <c r="BZ357" s="192" t="s">
        <v>64</v>
      </c>
      <c r="CA357" s="192" t="s">
        <v>64</v>
      </c>
      <c r="CB357" s="192" t="s">
        <v>64</v>
      </c>
      <c r="CC357" s="192" t="s">
        <v>64</v>
      </c>
      <c r="CD357" s="192" t="s">
        <v>64</v>
      </c>
      <c r="CE357" s="192" t="s">
        <v>64</v>
      </c>
      <c r="CF357" s="192" t="s">
        <v>64</v>
      </c>
      <c r="CG357" s="192" t="s">
        <v>64</v>
      </c>
      <c r="CH357" s="192" t="s">
        <v>64</v>
      </c>
      <c r="CI357" s="192" t="s">
        <v>64</v>
      </c>
      <c r="CJ357" s="192" t="s">
        <v>64</v>
      </c>
      <c r="CK357" s="192" t="s">
        <v>64</v>
      </c>
      <c r="CL357" s="192" t="s">
        <v>64</v>
      </c>
      <c r="CM357" s="192" t="s">
        <v>64</v>
      </c>
      <c r="CN357" s="192" t="s">
        <v>64</v>
      </c>
      <c r="CO357" s="192" t="s">
        <v>64</v>
      </c>
      <c r="CP357" s="192" t="s">
        <v>64</v>
      </c>
      <c r="CQ357" s="192" t="s">
        <v>64</v>
      </c>
      <c r="CR357" s="192" t="s">
        <v>82</v>
      </c>
      <c r="CS357" s="192" t="s">
        <v>82</v>
      </c>
      <c r="CT357" s="192" t="s">
        <v>82</v>
      </c>
      <c r="CU357" s="192" t="s">
        <v>64</v>
      </c>
      <c r="CV357" s="192" t="s">
        <v>64</v>
      </c>
      <c r="CW357" s="192" t="s">
        <v>64</v>
      </c>
      <c r="CX357" s="192" t="s">
        <v>64</v>
      </c>
      <c r="CY357" s="192" t="s">
        <v>64</v>
      </c>
      <c r="CZ357" s="192" t="s">
        <v>64</v>
      </c>
      <c r="DA357" s="192" t="s">
        <v>64</v>
      </c>
      <c r="DB357" s="192" t="s">
        <v>64</v>
      </c>
      <c r="DC357" s="192" t="s">
        <v>64</v>
      </c>
      <c r="DD357" s="192" t="s">
        <v>64</v>
      </c>
      <c r="DE357" s="192" t="s">
        <v>64</v>
      </c>
      <c r="DF357" s="192" t="s">
        <v>64</v>
      </c>
      <c r="DG357" s="192" t="s">
        <v>64</v>
      </c>
      <c r="DH357" s="192" t="s">
        <v>64</v>
      </c>
      <c r="DI357" s="192" t="s">
        <v>64</v>
      </c>
      <c r="DJ357" s="192" t="s">
        <v>64</v>
      </c>
      <c r="DK357" s="192" t="s">
        <v>64</v>
      </c>
      <c r="DL357" s="192" t="s">
        <v>64</v>
      </c>
      <c r="DM357" s="192" t="s">
        <v>64</v>
      </c>
      <c r="DN357" s="192" t="s">
        <v>64</v>
      </c>
      <c r="DO357" s="192" t="s">
        <v>64</v>
      </c>
      <c r="DP357" s="192" t="s">
        <v>64</v>
      </c>
      <c r="DQ357" s="192" t="s">
        <v>64</v>
      </c>
      <c r="DR357" s="192" t="s">
        <v>64</v>
      </c>
      <c r="DS357" s="192" t="s">
        <v>64</v>
      </c>
      <c r="DT357" s="192" t="s">
        <v>82</v>
      </c>
      <c r="DU357" s="192" t="s">
        <v>82</v>
      </c>
      <c r="DV357" s="192" t="s">
        <v>82</v>
      </c>
      <c r="DW357" s="192" t="s">
        <v>82</v>
      </c>
      <c r="DX357" s="192" t="s">
        <v>82</v>
      </c>
      <c r="DY357" s="192" t="s">
        <v>82</v>
      </c>
      <c r="DZ357" s="192" t="s">
        <v>82</v>
      </c>
      <c r="EA357" s="192" t="s">
        <v>82</v>
      </c>
      <c r="EB357" s="192" t="s">
        <v>82</v>
      </c>
      <c r="EC357" s="192" t="s">
        <v>82</v>
      </c>
      <c r="ED357" s="192" t="s">
        <v>82</v>
      </c>
      <c r="EE357" s="192" t="s">
        <v>82</v>
      </c>
      <c r="EF357" s="192" t="s">
        <v>82</v>
      </c>
      <c r="EG357" s="192" t="s">
        <v>64</v>
      </c>
      <c r="EH357" s="192" t="s">
        <v>64</v>
      </c>
      <c r="EI357" s="192" t="s">
        <v>64</v>
      </c>
      <c r="EJ357" s="192" t="s">
        <v>64</v>
      </c>
      <c r="EK357" s="192" t="s">
        <v>64</v>
      </c>
      <c r="EL357" s="192" t="s">
        <v>64</v>
      </c>
      <c r="EM357" s="192" t="s">
        <v>64</v>
      </c>
      <c r="EN357" s="192" t="s">
        <v>64</v>
      </c>
      <c r="EO357" s="192" t="s">
        <v>64</v>
      </c>
      <c r="EP357" s="192" t="s">
        <v>64</v>
      </c>
      <c r="EQ357" s="192" t="s">
        <v>64</v>
      </c>
      <c r="ER357" s="192" t="s">
        <v>64</v>
      </c>
      <c r="ES357" s="192" t="s">
        <v>64</v>
      </c>
      <c r="ET357" s="192" t="s">
        <v>64</v>
      </c>
      <c r="EU357" s="192" t="s">
        <v>64</v>
      </c>
      <c r="EV357" s="192" t="s">
        <v>64</v>
      </c>
      <c r="EW357" s="192" t="s">
        <v>64</v>
      </c>
      <c r="EX357" s="192" t="s">
        <v>64</v>
      </c>
      <c r="EY357" s="192" t="s">
        <v>64</v>
      </c>
      <c r="EZ357" s="192" t="s">
        <v>64</v>
      </c>
      <c r="FA357" s="192" t="s">
        <v>64</v>
      </c>
      <c r="FB357" s="192" t="s">
        <v>64</v>
      </c>
      <c r="FC357" s="192" t="s">
        <v>64</v>
      </c>
      <c r="FD357" s="192" t="s">
        <v>64</v>
      </c>
      <c r="FE357" s="192" t="s">
        <v>64</v>
      </c>
      <c r="FF357" s="192" t="s">
        <v>64</v>
      </c>
      <c r="FG357" s="192" t="s">
        <v>64</v>
      </c>
      <c r="FH357" s="192" t="s">
        <v>64</v>
      </c>
      <c r="FI357" s="192" t="s">
        <v>64</v>
      </c>
      <c r="FJ357" s="192" t="s">
        <v>64</v>
      </c>
      <c r="FK357" s="192" t="s">
        <v>64</v>
      </c>
      <c r="FL357" s="192" t="s">
        <v>64</v>
      </c>
      <c r="FM357" s="192" t="s">
        <v>64</v>
      </c>
      <c r="FN357" s="192" t="s">
        <v>64</v>
      </c>
      <c r="FO357" s="192" t="s">
        <v>64</v>
      </c>
      <c r="FP357" s="192" t="s">
        <v>64</v>
      </c>
      <c r="FQ357" s="192" t="s">
        <v>64</v>
      </c>
      <c r="FR357" s="192" t="s">
        <v>64</v>
      </c>
      <c r="FS357" s="192" t="s">
        <v>64</v>
      </c>
      <c r="FT357" s="192" t="s">
        <v>64</v>
      </c>
      <c r="FU357" s="192" t="s">
        <v>64</v>
      </c>
      <c r="FV357" s="192" t="s">
        <v>64</v>
      </c>
      <c r="FW357" s="192" t="s">
        <v>64</v>
      </c>
      <c r="FX357" s="192" t="s">
        <v>64</v>
      </c>
      <c r="FY357" s="192" t="s">
        <v>64</v>
      </c>
      <c r="FZ357" s="192" t="s">
        <v>64</v>
      </c>
      <c r="GA357" s="192" t="s">
        <v>64</v>
      </c>
      <c r="GB357" s="192" t="s">
        <v>64</v>
      </c>
      <c r="GC357" s="192" t="s">
        <v>64</v>
      </c>
      <c r="GD357" s="192" t="s">
        <v>64</v>
      </c>
      <c r="GE357" s="192" t="s">
        <v>64</v>
      </c>
      <c r="GF357" s="192" t="s">
        <v>64</v>
      </c>
      <c r="GG357" s="192" t="s">
        <v>64</v>
      </c>
      <c r="GH357" s="192" t="s">
        <v>64</v>
      </c>
      <c r="GI357" s="192" t="s">
        <v>64</v>
      </c>
      <c r="GJ357" s="192" t="s">
        <v>64</v>
      </c>
      <c r="GK357" s="192" t="s">
        <v>64</v>
      </c>
      <c r="GL357" s="192" t="s">
        <v>64</v>
      </c>
      <c r="GM357" s="192" t="s">
        <v>64</v>
      </c>
      <c r="GN357" s="192" t="s">
        <v>64</v>
      </c>
      <c r="GO357" s="192" t="s">
        <v>64</v>
      </c>
      <c r="GP357" s="192" t="s">
        <v>64</v>
      </c>
      <c r="GQ357" s="192" t="s">
        <v>64</v>
      </c>
      <c r="GR357" s="192" t="s">
        <v>64</v>
      </c>
      <c r="GS357" s="192" t="s">
        <v>64</v>
      </c>
      <c r="GT357" s="192" t="s">
        <v>64</v>
      </c>
      <c r="GU357" s="192" t="s">
        <v>64</v>
      </c>
      <c r="GV357" s="192" t="s">
        <v>64</v>
      </c>
      <c r="GW357" s="192" t="s">
        <v>64</v>
      </c>
      <c r="GX357" s="192" t="s">
        <v>64</v>
      </c>
      <c r="GY357" s="192" t="s">
        <v>64</v>
      </c>
      <c r="GZ357" s="192" t="s">
        <v>64</v>
      </c>
      <c r="HA357" s="192" t="s">
        <v>64</v>
      </c>
      <c r="HB357" s="192" t="s">
        <v>64</v>
      </c>
      <c r="HC357" s="192" t="s">
        <v>64</v>
      </c>
      <c r="HD357" s="192" t="s">
        <v>64</v>
      </c>
      <c r="HE357" s="192" t="s">
        <v>64</v>
      </c>
      <c r="HF357" s="192" t="s">
        <v>64</v>
      </c>
      <c r="HG357" s="192" t="s">
        <v>64</v>
      </c>
      <c r="HH357" s="192" t="s">
        <v>64</v>
      </c>
      <c r="HI357" s="192" t="s">
        <v>64</v>
      </c>
      <c r="HJ357" s="192" t="s">
        <v>64</v>
      </c>
      <c r="HK357" s="192" t="s">
        <v>64</v>
      </c>
      <c r="HL357" s="192" t="s">
        <v>64</v>
      </c>
      <c r="HM357" s="192" t="s">
        <v>64</v>
      </c>
      <c r="HN357" s="192" t="s">
        <v>64</v>
      </c>
      <c r="HO357" s="192" t="s">
        <v>64</v>
      </c>
      <c r="HP357" s="192" t="s">
        <v>64</v>
      </c>
      <c r="HQ357" s="192" t="s">
        <v>64</v>
      </c>
      <c r="HR357" s="192" t="s">
        <v>64</v>
      </c>
      <c r="HS357" s="192" t="s">
        <v>64</v>
      </c>
      <c r="HT357" s="192" t="s">
        <v>64</v>
      </c>
      <c r="HU357" s="192" t="s">
        <v>64</v>
      </c>
      <c r="HV357" s="192" t="s">
        <v>64</v>
      </c>
      <c r="HW357" s="192" t="s">
        <v>64</v>
      </c>
      <c r="HX357" s="192" t="s">
        <v>64</v>
      </c>
      <c r="HY357" s="192" t="s">
        <v>64</v>
      </c>
      <c r="HZ357" s="192" t="s">
        <v>64</v>
      </c>
      <c r="IA357" s="192" t="s">
        <v>64</v>
      </c>
      <c r="IB357" s="192" t="s">
        <v>64</v>
      </c>
      <c r="IC357" s="192" t="s">
        <v>64</v>
      </c>
      <c r="ID357" s="192" t="s">
        <v>64</v>
      </c>
      <c r="IE357" s="192" t="s">
        <v>64</v>
      </c>
      <c r="IF357" s="192" t="s">
        <v>64</v>
      </c>
      <c r="IG357" s="192" t="s">
        <v>64</v>
      </c>
      <c r="IH357" s="192" t="s">
        <v>64</v>
      </c>
      <c r="II357" s="192" t="s">
        <v>64</v>
      </c>
      <c r="IJ357" s="192" t="s">
        <v>64</v>
      </c>
      <c r="IK357" s="192" t="s">
        <v>64</v>
      </c>
      <c r="IL357" s="192" t="s">
        <v>64</v>
      </c>
      <c r="IM357" s="192" t="s">
        <v>490</v>
      </c>
      <c r="IN357" s="192" t="s">
        <v>83</v>
      </c>
      <c r="IO357" s="192" t="s">
        <v>489</v>
      </c>
      <c r="IP357" s="192" t="s">
        <v>487</v>
      </c>
      <c r="IQ357" s="192" t="s">
        <v>82</v>
      </c>
      <c r="IR357" s="192" t="s">
        <v>82</v>
      </c>
    </row>
    <row r="358" spans="1:252">
      <c r="A358" s="209" t="str">
        <f t="shared" si="5"/>
        <v>Report</v>
      </c>
      <c r="B358" s="192">
        <v>135803</v>
      </c>
      <c r="C358" s="192">
        <v>8786213</v>
      </c>
      <c r="D358" s="192" t="s">
        <v>1619</v>
      </c>
      <c r="E358" s="192" t="s">
        <v>778</v>
      </c>
      <c r="F358" s="192" t="s">
        <v>536</v>
      </c>
      <c r="G358" s="192" t="s">
        <v>536</v>
      </c>
      <c r="H358" s="192" t="s">
        <v>919</v>
      </c>
      <c r="I358" s="192" t="s">
        <v>1620</v>
      </c>
      <c r="J358" s="192" t="s">
        <v>781</v>
      </c>
      <c r="K358" s="192" t="s">
        <v>781</v>
      </c>
      <c r="L358" s="192" t="s">
        <v>782</v>
      </c>
      <c r="M358" s="192" t="s">
        <v>783</v>
      </c>
      <c r="N358" s="210" t="s">
        <v>784</v>
      </c>
      <c r="O358" s="211">
        <v>10047185</v>
      </c>
      <c r="P358" s="196">
        <v>43284</v>
      </c>
      <c r="Q358" s="196">
        <v>43286</v>
      </c>
      <c r="R358" s="196">
        <v>43348</v>
      </c>
      <c r="S358" s="192" t="s">
        <v>785</v>
      </c>
      <c r="T358" s="192" t="s">
        <v>786</v>
      </c>
      <c r="U358" s="192">
        <v>2</v>
      </c>
      <c r="V358" s="192">
        <v>2</v>
      </c>
      <c r="W358" s="192">
        <v>2</v>
      </c>
      <c r="X358" s="192">
        <v>2</v>
      </c>
      <c r="Y358" s="192">
        <v>2</v>
      </c>
      <c r="Z358" s="192" t="s">
        <v>783</v>
      </c>
      <c r="AA358" s="192" t="s">
        <v>783</v>
      </c>
      <c r="AB358" s="192" t="s">
        <v>489</v>
      </c>
      <c r="AC358" s="192" t="s">
        <v>487</v>
      </c>
      <c r="AD358" s="192" t="s">
        <v>783</v>
      </c>
      <c r="AE358" s="192" t="s">
        <v>783</v>
      </c>
      <c r="AF358" s="192" t="s">
        <v>783</v>
      </c>
      <c r="AG358" s="192" t="s">
        <v>783</v>
      </c>
      <c r="AH358" s="192" t="s">
        <v>783</v>
      </c>
      <c r="AI358" s="192" t="s">
        <v>783</v>
      </c>
      <c r="AJ358" s="192" t="s">
        <v>783</v>
      </c>
      <c r="AK358" s="192" t="s">
        <v>787</v>
      </c>
      <c r="AL358" s="192" t="s">
        <v>64</v>
      </c>
      <c r="AM358" s="192" t="s">
        <v>64</v>
      </c>
      <c r="AN358" s="192" t="s">
        <v>64</v>
      </c>
      <c r="AO358" s="192" t="s">
        <v>64</v>
      </c>
      <c r="AP358" s="192" t="s">
        <v>64</v>
      </c>
      <c r="AQ358" s="192" t="s">
        <v>64</v>
      </c>
      <c r="AR358" s="192" t="s">
        <v>64</v>
      </c>
      <c r="AS358" s="192" t="s">
        <v>64</v>
      </c>
      <c r="AT358" s="192" t="s">
        <v>64</v>
      </c>
      <c r="AU358" s="192" t="s">
        <v>64</v>
      </c>
      <c r="AV358" s="192" t="s">
        <v>64</v>
      </c>
      <c r="AW358" s="192" t="s">
        <v>64</v>
      </c>
      <c r="AX358" s="192" t="s">
        <v>64</v>
      </c>
      <c r="AY358" s="192" t="s">
        <v>64</v>
      </c>
      <c r="AZ358" s="192" t="s">
        <v>64</v>
      </c>
      <c r="BA358" s="192" t="s">
        <v>64</v>
      </c>
      <c r="BB358" s="192" t="s">
        <v>64</v>
      </c>
      <c r="BC358" s="192" t="s">
        <v>64</v>
      </c>
      <c r="BD358" s="192" t="s">
        <v>64</v>
      </c>
      <c r="BE358" s="192" t="s">
        <v>64</v>
      </c>
      <c r="BF358" s="192" t="s">
        <v>64</v>
      </c>
      <c r="BG358" s="192" t="s">
        <v>64</v>
      </c>
      <c r="BH358" s="192" t="s">
        <v>64</v>
      </c>
      <c r="BI358" s="192" t="s">
        <v>64</v>
      </c>
      <c r="BJ358" s="192" t="s">
        <v>64</v>
      </c>
      <c r="BK358" s="192" t="s">
        <v>64</v>
      </c>
      <c r="BL358" s="192" t="s">
        <v>64</v>
      </c>
      <c r="BM358" s="192" t="s">
        <v>64</v>
      </c>
      <c r="BN358" s="192" t="s">
        <v>64</v>
      </c>
      <c r="BO358" s="192" t="s">
        <v>64</v>
      </c>
      <c r="BP358" s="192" t="s">
        <v>64</v>
      </c>
      <c r="BQ358" s="192" t="s">
        <v>64</v>
      </c>
      <c r="BR358" s="192" t="s">
        <v>64</v>
      </c>
      <c r="BS358" s="192" t="s">
        <v>64</v>
      </c>
      <c r="BT358" s="192" t="s">
        <v>64</v>
      </c>
      <c r="BU358" s="192" t="s">
        <v>64</v>
      </c>
      <c r="BV358" s="192" t="s">
        <v>64</v>
      </c>
      <c r="BW358" s="192" t="s">
        <v>64</v>
      </c>
      <c r="BX358" s="192" t="s">
        <v>64</v>
      </c>
      <c r="BY358" s="192" t="s">
        <v>64</v>
      </c>
      <c r="BZ358" s="192" t="s">
        <v>64</v>
      </c>
      <c r="CA358" s="192" t="s">
        <v>64</v>
      </c>
      <c r="CB358" s="192" t="s">
        <v>64</v>
      </c>
      <c r="CC358" s="192" t="s">
        <v>64</v>
      </c>
      <c r="CD358" s="192" t="s">
        <v>64</v>
      </c>
      <c r="CE358" s="192" t="s">
        <v>64</v>
      </c>
      <c r="CF358" s="192" t="s">
        <v>64</v>
      </c>
      <c r="CG358" s="192" t="s">
        <v>64</v>
      </c>
      <c r="CH358" s="192" t="s">
        <v>64</v>
      </c>
      <c r="CI358" s="192" t="s">
        <v>64</v>
      </c>
      <c r="CJ358" s="192" t="s">
        <v>64</v>
      </c>
      <c r="CK358" s="192" t="s">
        <v>64</v>
      </c>
      <c r="CL358" s="192" t="s">
        <v>64</v>
      </c>
      <c r="CM358" s="192" t="s">
        <v>64</v>
      </c>
      <c r="CN358" s="192" t="s">
        <v>64</v>
      </c>
      <c r="CO358" s="192" t="s">
        <v>64</v>
      </c>
      <c r="CP358" s="192" t="s">
        <v>64</v>
      </c>
      <c r="CQ358" s="192" t="s">
        <v>64</v>
      </c>
      <c r="CR358" s="192" t="s">
        <v>82</v>
      </c>
      <c r="CS358" s="192" t="s">
        <v>82</v>
      </c>
      <c r="CT358" s="192" t="s">
        <v>82</v>
      </c>
      <c r="CU358" s="192" t="s">
        <v>64</v>
      </c>
      <c r="CV358" s="192" t="s">
        <v>64</v>
      </c>
      <c r="CW358" s="192" t="s">
        <v>64</v>
      </c>
      <c r="CX358" s="192" t="s">
        <v>64</v>
      </c>
      <c r="CY358" s="192" t="s">
        <v>64</v>
      </c>
      <c r="CZ358" s="192" t="s">
        <v>64</v>
      </c>
      <c r="DA358" s="192" t="s">
        <v>64</v>
      </c>
      <c r="DB358" s="192" t="s">
        <v>64</v>
      </c>
      <c r="DC358" s="192" t="s">
        <v>64</v>
      </c>
      <c r="DD358" s="192" t="s">
        <v>64</v>
      </c>
      <c r="DE358" s="192" t="s">
        <v>64</v>
      </c>
      <c r="DF358" s="192" t="s">
        <v>64</v>
      </c>
      <c r="DG358" s="192" t="s">
        <v>64</v>
      </c>
      <c r="DH358" s="192" t="s">
        <v>64</v>
      </c>
      <c r="DI358" s="192" t="s">
        <v>64</v>
      </c>
      <c r="DJ358" s="192" t="s">
        <v>64</v>
      </c>
      <c r="DK358" s="192" t="s">
        <v>64</v>
      </c>
      <c r="DL358" s="192" t="s">
        <v>64</v>
      </c>
      <c r="DM358" s="192" t="s">
        <v>64</v>
      </c>
      <c r="DN358" s="192" t="s">
        <v>64</v>
      </c>
      <c r="DO358" s="192" t="s">
        <v>64</v>
      </c>
      <c r="DP358" s="192" t="s">
        <v>64</v>
      </c>
      <c r="DQ358" s="192" t="s">
        <v>64</v>
      </c>
      <c r="DR358" s="192" t="s">
        <v>82</v>
      </c>
      <c r="DS358" s="192" t="s">
        <v>64</v>
      </c>
      <c r="DT358" s="192" t="s">
        <v>64</v>
      </c>
      <c r="DU358" s="192" t="s">
        <v>64</v>
      </c>
      <c r="DV358" s="192" t="s">
        <v>64</v>
      </c>
      <c r="DW358" s="192" t="s">
        <v>64</v>
      </c>
      <c r="DX358" s="192" t="s">
        <v>64</v>
      </c>
      <c r="DY358" s="192" t="s">
        <v>64</v>
      </c>
      <c r="DZ358" s="192" t="s">
        <v>64</v>
      </c>
      <c r="EA358" s="192" t="s">
        <v>64</v>
      </c>
      <c r="EB358" s="192" t="s">
        <v>64</v>
      </c>
      <c r="EC358" s="192" t="s">
        <v>64</v>
      </c>
      <c r="ED358" s="192" t="s">
        <v>64</v>
      </c>
      <c r="EE358" s="192" t="s">
        <v>82</v>
      </c>
      <c r="EF358" s="192" t="s">
        <v>82</v>
      </c>
      <c r="EG358" s="192" t="s">
        <v>64</v>
      </c>
      <c r="EH358" s="192" t="s">
        <v>64</v>
      </c>
      <c r="EI358" s="192" t="s">
        <v>64</v>
      </c>
      <c r="EJ358" s="192" t="s">
        <v>64</v>
      </c>
      <c r="EK358" s="192" t="s">
        <v>64</v>
      </c>
      <c r="EL358" s="192" t="s">
        <v>64</v>
      </c>
      <c r="EM358" s="192" t="s">
        <v>64</v>
      </c>
      <c r="EN358" s="192" t="s">
        <v>64</v>
      </c>
      <c r="EO358" s="192" t="s">
        <v>64</v>
      </c>
      <c r="EP358" s="192" t="s">
        <v>64</v>
      </c>
      <c r="EQ358" s="192" t="s">
        <v>64</v>
      </c>
      <c r="ER358" s="192" t="s">
        <v>64</v>
      </c>
      <c r="ES358" s="192" t="s">
        <v>64</v>
      </c>
      <c r="ET358" s="192" t="s">
        <v>64</v>
      </c>
      <c r="EU358" s="192" t="s">
        <v>64</v>
      </c>
      <c r="EV358" s="192" t="s">
        <v>64</v>
      </c>
      <c r="EW358" s="192" t="s">
        <v>64</v>
      </c>
      <c r="EX358" s="192" t="s">
        <v>64</v>
      </c>
      <c r="EY358" s="192" t="s">
        <v>64</v>
      </c>
      <c r="EZ358" s="192" t="s">
        <v>64</v>
      </c>
      <c r="FA358" s="192" t="s">
        <v>64</v>
      </c>
      <c r="FB358" s="192" t="s">
        <v>64</v>
      </c>
      <c r="FC358" s="192" t="s">
        <v>64</v>
      </c>
      <c r="FD358" s="192" t="s">
        <v>64</v>
      </c>
      <c r="FE358" s="192" t="s">
        <v>64</v>
      </c>
      <c r="FF358" s="192" t="s">
        <v>64</v>
      </c>
      <c r="FG358" s="192" t="s">
        <v>64</v>
      </c>
      <c r="FH358" s="192" t="s">
        <v>64</v>
      </c>
      <c r="FI358" s="192" t="s">
        <v>64</v>
      </c>
      <c r="FJ358" s="192" t="s">
        <v>64</v>
      </c>
      <c r="FK358" s="192" t="s">
        <v>64</v>
      </c>
      <c r="FL358" s="192" t="s">
        <v>64</v>
      </c>
      <c r="FM358" s="192" t="s">
        <v>64</v>
      </c>
      <c r="FN358" s="192" t="s">
        <v>64</v>
      </c>
      <c r="FO358" s="192" t="s">
        <v>64</v>
      </c>
      <c r="FP358" s="192" t="s">
        <v>64</v>
      </c>
      <c r="FQ358" s="192" t="s">
        <v>64</v>
      </c>
      <c r="FR358" s="192" t="s">
        <v>64</v>
      </c>
      <c r="FS358" s="192" t="s">
        <v>64</v>
      </c>
      <c r="FT358" s="192" t="s">
        <v>64</v>
      </c>
      <c r="FU358" s="192" t="s">
        <v>64</v>
      </c>
      <c r="FV358" s="192" t="s">
        <v>64</v>
      </c>
      <c r="FW358" s="192" t="s">
        <v>64</v>
      </c>
      <c r="FX358" s="192" t="s">
        <v>64</v>
      </c>
      <c r="FY358" s="192" t="s">
        <v>64</v>
      </c>
      <c r="FZ358" s="192" t="s">
        <v>64</v>
      </c>
      <c r="GA358" s="192" t="s">
        <v>64</v>
      </c>
      <c r="GB358" s="192" t="s">
        <v>64</v>
      </c>
      <c r="GC358" s="192" t="s">
        <v>64</v>
      </c>
      <c r="GD358" s="192" t="s">
        <v>64</v>
      </c>
      <c r="GE358" s="192" t="s">
        <v>64</v>
      </c>
      <c r="GF358" s="192" t="s">
        <v>64</v>
      </c>
      <c r="GG358" s="192" t="s">
        <v>64</v>
      </c>
      <c r="GH358" s="192" t="s">
        <v>64</v>
      </c>
      <c r="GI358" s="192" t="s">
        <v>64</v>
      </c>
      <c r="GJ358" s="192" t="s">
        <v>64</v>
      </c>
      <c r="GK358" s="192" t="s">
        <v>64</v>
      </c>
      <c r="GL358" s="192" t="s">
        <v>64</v>
      </c>
      <c r="GM358" s="192" t="s">
        <v>64</v>
      </c>
      <c r="GN358" s="192" t="s">
        <v>82</v>
      </c>
      <c r="GO358" s="192" t="s">
        <v>64</v>
      </c>
      <c r="GP358" s="192" t="s">
        <v>64</v>
      </c>
      <c r="GQ358" s="192" t="s">
        <v>64</v>
      </c>
      <c r="GR358" s="192" t="s">
        <v>64</v>
      </c>
      <c r="GS358" s="192" t="s">
        <v>64</v>
      </c>
      <c r="GT358" s="192" t="s">
        <v>82</v>
      </c>
      <c r="GU358" s="192" t="s">
        <v>64</v>
      </c>
      <c r="GV358" s="192" t="s">
        <v>64</v>
      </c>
      <c r="GW358" s="192" t="s">
        <v>64</v>
      </c>
      <c r="GX358" s="192" t="s">
        <v>64</v>
      </c>
      <c r="GY358" s="192" t="s">
        <v>64</v>
      </c>
      <c r="GZ358" s="192" t="s">
        <v>64</v>
      </c>
      <c r="HA358" s="192" t="s">
        <v>64</v>
      </c>
      <c r="HB358" s="192" t="s">
        <v>64</v>
      </c>
      <c r="HC358" s="192" t="s">
        <v>82</v>
      </c>
      <c r="HD358" s="192" t="s">
        <v>64</v>
      </c>
      <c r="HE358" s="192" t="s">
        <v>82</v>
      </c>
      <c r="HF358" s="192" t="s">
        <v>64</v>
      </c>
      <c r="HG358" s="192" t="s">
        <v>64</v>
      </c>
      <c r="HH358" s="192" t="s">
        <v>64</v>
      </c>
      <c r="HI358" s="192" t="s">
        <v>64</v>
      </c>
      <c r="HJ358" s="192" t="s">
        <v>64</v>
      </c>
      <c r="HK358" s="192" t="s">
        <v>64</v>
      </c>
      <c r="HL358" s="192" t="s">
        <v>64</v>
      </c>
      <c r="HM358" s="192" t="s">
        <v>64</v>
      </c>
      <c r="HN358" s="192" t="s">
        <v>64</v>
      </c>
      <c r="HO358" s="192" t="s">
        <v>82</v>
      </c>
      <c r="HP358" s="192" t="s">
        <v>82</v>
      </c>
      <c r="HQ358" s="192" t="s">
        <v>82</v>
      </c>
      <c r="HR358" s="192" t="s">
        <v>82</v>
      </c>
      <c r="HS358" s="192" t="s">
        <v>64</v>
      </c>
      <c r="HT358" s="192" t="s">
        <v>64</v>
      </c>
      <c r="HU358" s="192" t="s">
        <v>64</v>
      </c>
      <c r="HV358" s="192" t="s">
        <v>64</v>
      </c>
      <c r="HW358" s="192" t="s">
        <v>64</v>
      </c>
      <c r="HX358" s="192" t="s">
        <v>64</v>
      </c>
      <c r="HY358" s="192" t="s">
        <v>64</v>
      </c>
      <c r="HZ358" s="192" t="s">
        <v>64</v>
      </c>
      <c r="IA358" s="192" t="s">
        <v>64</v>
      </c>
      <c r="IB358" s="192" t="s">
        <v>64</v>
      </c>
      <c r="IC358" s="192" t="s">
        <v>64</v>
      </c>
      <c r="ID358" s="192" t="s">
        <v>64</v>
      </c>
      <c r="IE358" s="192" t="s">
        <v>64</v>
      </c>
      <c r="IF358" s="192" t="s">
        <v>64</v>
      </c>
      <c r="IG358" s="192" t="s">
        <v>64</v>
      </c>
      <c r="IH358" s="192" t="s">
        <v>64</v>
      </c>
      <c r="II358" s="192" t="s">
        <v>64</v>
      </c>
      <c r="IJ358" s="192" t="s">
        <v>64</v>
      </c>
      <c r="IK358" s="192" t="s">
        <v>64</v>
      </c>
      <c r="IL358" s="192" t="s">
        <v>64</v>
      </c>
      <c r="IM358" s="192" t="s">
        <v>489</v>
      </c>
      <c r="IN358" s="192" t="s">
        <v>489</v>
      </c>
      <c r="IO358" s="192" t="s">
        <v>489</v>
      </c>
      <c r="IP358" s="192" t="s">
        <v>487</v>
      </c>
      <c r="IQ358" s="192" t="s">
        <v>82</v>
      </c>
      <c r="IR358" s="192" t="s">
        <v>82</v>
      </c>
    </row>
    <row r="359" spans="1:252">
      <c r="A359" s="209" t="str">
        <f t="shared" si="5"/>
        <v>Report</v>
      </c>
      <c r="B359" s="192">
        <v>135990</v>
      </c>
      <c r="C359" s="192">
        <v>8226014</v>
      </c>
      <c r="D359" s="192" t="s">
        <v>1621</v>
      </c>
      <c r="E359" s="192" t="s">
        <v>778</v>
      </c>
      <c r="F359" s="192" t="s">
        <v>533</v>
      </c>
      <c r="G359" s="192" t="s">
        <v>533</v>
      </c>
      <c r="H359" s="192" t="s">
        <v>1622</v>
      </c>
      <c r="I359" s="192" t="s">
        <v>1623</v>
      </c>
      <c r="J359" s="192" t="s">
        <v>781</v>
      </c>
      <c r="K359" s="192" t="s">
        <v>781</v>
      </c>
      <c r="L359" s="192" t="s">
        <v>782</v>
      </c>
      <c r="M359" s="192" t="s">
        <v>783</v>
      </c>
      <c r="N359" s="210" t="s">
        <v>784</v>
      </c>
      <c r="O359" s="211">
        <v>10054010</v>
      </c>
      <c r="P359" s="196">
        <v>43263</v>
      </c>
      <c r="Q359" s="196">
        <v>43265</v>
      </c>
      <c r="R359" s="196">
        <v>43305</v>
      </c>
      <c r="S359" s="192" t="s">
        <v>4430</v>
      </c>
      <c r="T359" s="192" t="s">
        <v>786</v>
      </c>
      <c r="U359" s="192">
        <v>3</v>
      </c>
      <c r="V359" s="192">
        <v>3</v>
      </c>
      <c r="W359" s="192">
        <v>3</v>
      </c>
      <c r="X359" s="192">
        <v>3</v>
      </c>
      <c r="Y359" s="192">
        <v>3</v>
      </c>
      <c r="Z359" s="192" t="s">
        <v>783</v>
      </c>
      <c r="AA359" s="192">
        <v>3</v>
      </c>
      <c r="AB359" s="192" t="s">
        <v>489</v>
      </c>
      <c r="AC359" s="192" t="s">
        <v>487</v>
      </c>
      <c r="AD359" s="192" t="s">
        <v>783</v>
      </c>
      <c r="AE359" s="192" t="s">
        <v>783</v>
      </c>
      <c r="AF359" s="192" t="s">
        <v>783</v>
      </c>
      <c r="AG359" s="192" t="s">
        <v>783</v>
      </c>
      <c r="AH359" s="192" t="s">
        <v>783</v>
      </c>
      <c r="AI359" s="192" t="s">
        <v>783</v>
      </c>
      <c r="AJ359" s="192" t="s">
        <v>783</v>
      </c>
      <c r="AK359" s="192" t="s">
        <v>791</v>
      </c>
      <c r="AL359" s="192" t="s">
        <v>792</v>
      </c>
      <c r="AM359" s="192" t="s">
        <v>64</v>
      </c>
      <c r="AN359" s="192" t="s">
        <v>64</v>
      </c>
      <c r="AO359" s="192" t="s">
        <v>64</v>
      </c>
      <c r="AP359" s="192" t="s">
        <v>64</v>
      </c>
      <c r="AQ359" s="192" t="s">
        <v>64</v>
      </c>
      <c r="AR359" s="192" t="s">
        <v>64</v>
      </c>
      <c r="AS359" s="192" t="s">
        <v>792</v>
      </c>
      <c r="AT359" s="192" t="s">
        <v>64</v>
      </c>
      <c r="AU359" s="192" t="s">
        <v>64</v>
      </c>
      <c r="AV359" s="192" t="s">
        <v>64</v>
      </c>
      <c r="AW359" s="192" t="s">
        <v>64</v>
      </c>
      <c r="AX359" s="192" t="s">
        <v>64</v>
      </c>
      <c r="AY359" s="192" t="s">
        <v>64</v>
      </c>
      <c r="AZ359" s="192" t="s">
        <v>64</v>
      </c>
      <c r="BA359" s="192" t="s">
        <v>64</v>
      </c>
      <c r="BB359" s="192" t="s">
        <v>82</v>
      </c>
      <c r="BC359" s="192" t="s">
        <v>64</v>
      </c>
      <c r="BD359" s="192" t="s">
        <v>64</v>
      </c>
      <c r="BE359" s="192" t="s">
        <v>64</v>
      </c>
      <c r="BF359" s="192" t="s">
        <v>64</v>
      </c>
      <c r="BG359" s="192" t="s">
        <v>64</v>
      </c>
      <c r="BH359" s="192" t="s">
        <v>64</v>
      </c>
      <c r="BI359" s="192" t="s">
        <v>64</v>
      </c>
      <c r="BJ359" s="192" t="s">
        <v>82</v>
      </c>
      <c r="BK359" s="192" t="s">
        <v>64</v>
      </c>
      <c r="BL359" s="192" t="s">
        <v>64</v>
      </c>
      <c r="BM359" s="192" t="s">
        <v>64</v>
      </c>
      <c r="BN359" s="192" t="s">
        <v>65</v>
      </c>
      <c r="BO359" s="192" t="s">
        <v>65</v>
      </c>
      <c r="BP359" s="192" t="s">
        <v>65</v>
      </c>
      <c r="BQ359" s="192" t="s">
        <v>65</v>
      </c>
      <c r="BR359" s="192" t="s">
        <v>65</v>
      </c>
      <c r="BS359" s="192" t="s">
        <v>65</v>
      </c>
      <c r="BT359" s="192" t="s">
        <v>64</v>
      </c>
      <c r="BU359" s="192" t="s">
        <v>64</v>
      </c>
      <c r="BV359" s="192" t="s">
        <v>65</v>
      </c>
      <c r="BW359" s="192" t="s">
        <v>64</v>
      </c>
      <c r="BX359" s="192" t="s">
        <v>64</v>
      </c>
      <c r="BY359" s="192" t="s">
        <v>64</v>
      </c>
      <c r="BZ359" s="192" t="s">
        <v>64</v>
      </c>
      <c r="CA359" s="192" t="s">
        <v>64</v>
      </c>
      <c r="CB359" s="192" t="s">
        <v>64</v>
      </c>
      <c r="CC359" s="192" t="s">
        <v>64</v>
      </c>
      <c r="CD359" s="192" t="s">
        <v>64</v>
      </c>
      <c r="CE359" s="192" t="s">
        <v>64</v>
      </c>
      <c r="CF359" s="192" t="s">
        <v>64</v>
      </c>
      <c r="CG359" s="192" t="s">
        <v>64</v>
      </c>
      <c r="CH359" s="192" t="s">
        <v>64</v>
      </c>
      <c r="CI359" s="192" t="s">
        <v>64</v>
      </c>
      <c r="CJ359" s="192" t="s">
        <v>64</v>
      </c>
      <c r="CK359" s="192" t="s">
        <v>64</v>
      </c>
      <c r="CL359" s="192" t="s">
        <v>64</v>
      </c>
      <c r="CM359" s="192" t="s">
        <v>64</v>
      </c>
      <c r="CN359" s="192" t="s">
        <v>64</v>
      </c>
      <c r="CO359" s="192" t="s">
        <v>64</v>
      </c>
      <c r="CP359" s="192" t="s">
        <v>64</v>
      </c>
      <c r="CQ359" s="192" t="s">
        <v>64</v>
      </c>
      <c r="CR359" s="192" t="s">
        <v>82</v>
      </c>
      <c r="CS359" s="192" t="s">
        <v>82</v>
      </c>
      <c r="CT359" s="192" t="s">
        <v>82</v>
      </c>
      <c r="CU359" s="192" t="s">
        <v>64</v>
      </c>
      <c r="CV359" s="192" t="s">
        <v>64</v>
      </c>
      <c r="CW359" s="192" t="s">
        <v>64</v>
      </c>
      <c r="CX359" s="192" t="s">
        <v>64</v>
      </c>
      <c r="CY359" s="192" t="s">
        <v>64</v>
      </c>
      <c r="CZ359" s="192" t="s">
        <v>64</v>
      </c>
      <c r="DA359" s="192" t="s">
        <v>64</v>
      </c>
      <c r="DB359" s="192" t="s">
        <v>64</v>
      </c>
      <c r="DC359" s="192" t="s">
        <v>64</v>
      </c>
      <c r="DD359" s="192" t="s">
        <v>64</v>
      </c>
      <c r="DE359" s="192" t="s">
        <v>64</v>
      </c>
      <c r="DF359" s="192" t="s">
        <v>64</v>
      </c>
      <c r="DG359" s="192" t="s">
        <v>64</v>
      </c>
      <c r="DH359" s="192" t="s">
        <v>64</v>
      </c>
      <c r="DI359" s="192" t="s">
        <v>64</v>
      </c>
      <c r="DJ359" s="192" t="s">
        <v>64</v>
      </c>
      <c r="DK359" s="192" t="s">
        <v>64</v>
      </c>
      <c r="DL359" s="192" t="s">
        <v>64</v>
      </c>
      <c r="DM359" s="192" t="s">
        <v>64</v>
      </c>
      <c r="DN359" s="192" t="s">
        <v>64</v>
      </c>
      <c r="DO359" s="192" t="s">
        <v>64</v>
      </c>
      <c r="DP359" s="192" t="s">
        <v>64</v>
      </c>
      <c r="DQ359" s="192" t="s">
        <v>64</v>
      </c>
      <c r="DR359" s="192" t="s">
        <v>82</v>
      </c>
      <c r="DS359" s="192" t="s">
        <v>64</v>
      </c>
      <c r="DT359" s="192" t="s">
        <v>82</v>
      </c>
      <c r="DU359" s="192" t="s">
        <v>82</v>
      </c>
      <c r="DV359" s="192" t="s">
        <v>82</v>
      </c>
      <c r="DW359" s="192" t="s">
        <v>82</v>
      </c>
      <c r="DX359" s="192" t="s">
        <v>82</v>
      </c>
      <c r="DY359" s="192" t="s">
        <v>82</v>
      </c>
      <c r="DZ359" s="192" t="s">
        <v>82</v>
      </c>
      <c r="EA359" s="192" t="s">
        <v>82</v>
      </c>
      <c r="EB359" s="192" t="s">
        <v>82</v>
      </c>
      <c r="EC359" s="192" t="s">
        <v>82</v>
      </c>
      <c r="ED359" s="192" t="s">
        <v>82</v>
      </c>
      <c r="EE359" s="192" t="s">
        <v>82</v>
      </c>
      <c r="EF359" s="192" t="s">
        <v>82</v>
      </c>
      <c r="EG359" s="192" t="s">
        <v>82</v>
      </c>
      <c r="EH359" s="192" t="s">
        <v>64</v>
      </c>
      <c r="EI359" s="192" t="s">
        <v>64</v>
      </c>
      <c r="EJ359" s="192" t="s">
        <v>64</v>
      </c>
      <c r="EK359" s="192" t="s">
        <v>64</v>
      </c>
      <c r="EL359" s="192" t="s">
        <v>64</v>
      </c>
      <c r="EM359" s="192" t="s">
        <v>64</v>
      </c>
      <c r="EN359" s="192" t="s">
        <v>64</v>
      </c>
      <c r="EO359" s="192" t="s">
        <v>64</v>
      </c>
      <c r="EP359" s="192" t="s">
        <v>64</v>
      </c>
      <c r="EQ359" s="192" t="s">
        <v>64</v>
      </c>
      <c r="ER359" s="192" t="s">
        <v>64</v>
      </c>
      <c r="ES359" s="192" t="s">
        <v>64</v>
      </c>
      <c r="ET359" s="192" t="s">
        <v>64</v>
      </c>
      <c r="EU359" s="192" t="s">
        <v>64</v>
      </c>
      <c r="EV359" s="192" t="s">
        <v>64</v>
      </c>
      <c r="EW359" s="192" t="s">
        <v>64</v>
      </c>
      <c r="EX359" s="192" t="s">
        <v>64</v>
      </c>
      <c r="EY359" s="192" t="s">
        <v>64</v>
      </c>
      <c r="EZ359" s="192" t="s">
        <v>64</v>
      </c>
      <c r="FA359" s="192" t="s">
        <v>64</v>
      </c>
      <c r="FB359" s="192" t="s">
        <v>64</v>
      </c>
      <c r="FC359" s="192" t="s">
        <v>64</v>
      </c>
      <c r="FD359" s="192" t="s">
        <v>64</v>
      </c>
      <c r="FE359" s="192" t="s">
        <v>82</v>
      </c>
      <c r="FF359" s="192" t="s">
        <v>82</v>
      </c>
      <c r="FG359" s="192" t="s">
        <v>82</v>
      </c>
      <c r="FH359" s="192" t="s">
        <v>82</v>
      </c>
      <c r="FI359" s="192" t="s">
        <v>82</v>
      </c>
      <c r="FJ359" s="192" t="s">
        <v>82</v>
      </c>
      <c r="FK359" s="192" t="s">
        <v>64</v>
      </c>
      <c r="FL359" s="192" t="s">
        <v>64</v>
      </c>
      <c r="FM359" s="192" t="s">
        <v>64</v>
      </c>
      <c r="FN359" s="192" t="s">
        <v>64</v>
      </c>
      <c r="FO359" s="192" t="s">
        <v>64</v>
      </c>
      <c r="FP359" s="192" t="s">
        <v>64</v>
      </c>
      <c r="FQ359" s="192" t="s">
        <v>64</v>
      </c>
      <c r="FR359" s="192" t="s">
        <v>64</v>
      </c>
      <c r="FS359" s="192" t="s">
        <v>64</v>
      </c>
      <c r="FT359" s="192" t="s">
        <v>64</v>
      </c>
      <c r="FU359" s="192" t="s">
        <v>64</v>
      </c>
      <c r="FV359" s="192" t="s">
        <v>82</v>
      </c>
      <c r="FW359" s="192" t="s">
        <v>64</v>
      </c>
      <c r="FX359" s="192" t="s">
        <v>64</v>
      </c>
      <c r="FY359" s="192" t="s">
        <v>64</v>
      </c>
      <c r="FZ359" s="192" t="s">
        <v>64</v>
      </c>
      <c r="GA359" s="192" t="s">
        <v>64</v>
      </c>
      <c r="GB359" s="192" t="s">
        <v>64</v>
      </c>
      <c r="GC359" s="192" t="s">
        <v>64</v>
      </c>
      <c r="GD359" s="192" t="s">
        <v>64</v>
      </c>
      <c r="GE359" s="192" t="s">
        <v>64</v>
      </c>
      <c r="GF359" s="192" t="s">
        <v>64</v>
      </c>
      <c r="GG359" s="192" t="s">
        <v>64</v>
      </c>
      <c r="GH359" s="192" t="s">
        <v>64</v>
      </c>
      <c r="GI359" s="192" t="s">
        <v>64</v>
      </c>
      <c r="GJ359" s="192" t="s">
        <v>64</v>
      </c>
      <c r="GK359" s="192" t="s">
        <v>64</v>
      </c>
      <c r="GL359" s="192" t="s">
        <v>64</v>
      </c>
      <c r="GM359" s="192" t="s">
        <v>64</v>
      </c>
      <c r="GN359" s="192" t="s">
        <v>82</v>
      </c>
      <c r="GO359" s="192" t="s">
        <v>64</v>
      </c>
      <c r="GP359" s="192" t="s">
        <v>64</v>
      </c>
      <c r="GQ359" s="192" t="s">
        <v>64</v>
      </c>
      <c r="GR359" s="192" t="s">
        <v>64</v>
      </c>
      <c r="GS359" s="192" t="s">
        <v>64</v>
      </c>
      <c r="GT359" s="192" t="s">
        <v>64</v>
      </c>
      <c r="GU359" s="192" t="s">
        <v>64</v>
      </c>
      <c r="GV359" s="192" t="s">
        <v>64</v>
      </c>
      <c r="GW359" s="192" t="s">
        <v>64</v>
      </c>
      <c r="GX359" s="192" t="s">
        <v>64</v>
      </c>
      <c r="GY359" s="192" t="s">
        <v>64</v>
      </c>
      <c r="GZ359" s="192" t="s">
        <v>64</v>
      </c>
      <c r="HA359" s="192" t="s">
        <v>64</v>
      </c>
      <c r="HB359" s="192" t="s">
        <v>64</v>
      </c>
      <c r="HC359" s="192" t="s">
        <v>64</v>
      </c>
      <c r="HD359" s="192" t="s">
        <v>64</v>
      </c>
      <c r="HE359" s="192" t="s">
        <v>64</v>
      </c>
      <c r="HF359" s="192" t="s">
        <v>64</v>
      </c>
      <c r="HG359" s="192" t="s">
        <v>64</v>
      </c>
      <c r="HH359" s="192" t="s">
        <v>64</v>
      </c>
      <c r="HI359" s="192" t="s">
        <v>64</v>
      </c>
      <c r="HJ359" s="192" t="s">
        <v>64</v>
      </c>
      <c r="HK359" s="192" t="s">
        <v>64</v>
      </c>
      <c r="HL359" s="192" t="s">
        <v>64</v>
      </c>
      <c r="HM359" s="192" t="s">
        <v>64</v>
      </c>
      <c r="HN359" s="192" t="s">
        <v>64</v>
      </c>
      <c r="HO359" s="192" t="s">
        <v>64</v>
      </c>
      <c r="HP359" s="192" t="s">
        <v>64</v>
      </c>
      <c r="HQ359" s="192" t="s">
        <v>64</v>
      </c>
      <c r="HR359" s="192" t="s">
        <v>64</v>
      </c>
      <c r="HS359" s="192" t="s">
        <v>64</v>
      </c>
      <c r="HT359" s="192" t="s">
        <v>64</v>
      </c>
      <c r="HU359" s="192" t="s">
        <v>64</v>
      </c>
      <c r="HV359" s="192" t="s">
        <v>64</v>
      </c>
      <c r="HW359" s="192" t="s">
        <v>64</v>
      </c>
      <c r="HX359" s="192" t="s">
        <v>64</v>
      </c>
      <c r="HY359" s="192" t="s">
        <v>64</v>
      </c>
      <c r="HZ359" s="192" t="s">
        <v>64</v>
      </c>
      <c r="IA359" s="192" t="s">
        <v>64</v>
      </c>
      <c r="IB359" s="192" t="s">
        <v>64</v>
      </c>
      <c r="IC359" s="192" t="s">
        <v>64</v>
      </c>
      <c r="ID359" s="192" t="s">
        <v>64</v>
      </c>
      <c r="IE359" s="192" t="s">
        <v>64</v>
      </c>
      <c r="IF359" s="192" t="s">
        <v>64</v>
      </c>
      <c r="IG359" s="192" t="s">
        <v>64</v>
      </c>
      <c r="IH359" s="192" t="s">
        <v>64</v>
      </c>
      <c r="II359" s="192" t="s">
        <v>65</v>
      </c>
      <c r="IJ359" s="192" t="s">
        <v>65</v>
      </c>
      <c r="IK359" s="192" t="s">
        <v>65</v>
      </c>
      <c r="IL359" s="192" t="s">
        <v>64</v>
      </c>
      <c r="IM359" s="192" t="s">
        <v>490</v>
      </c>
      <c r="IN359" s="192" t="s">
        <v>83</v>
      </c>
      <c r="IO359" s="192" t="s">
        <v>489</v>
      </c>
      <c r="IP359" s="192" t="s">
        <v>487</v>
      </c>
      <c r="IQ359" s="192" t="s">
        <v>82</v>
      </c>
      <c r="IR359" s="192" t="s">
        <v>82</v>
      </c>
    </row>
    <row r="360" spans="1:252">
      <c r="A360" s="209" t="str">
        <f t="shared" si="5"/>
        <v>Report</v>
      </c>
      <c r="B360" s="192">
        <v>135801</v>
      </c>
      <c r="C360" s="192">
        <v>3196074</v>
      </c>
      <c r="D360" s="192" t="s">
        <v>1624</v>
      </c>
      <c r="E360" s="192" t="s">
        <v>778</v>
      </c>
      <c r="F360" s="192" t="s">
        <v>534</v>
      </c>
      <c r="G360" s="192" t="s">
        <v>534</v>
      </c>
      <c r="H360" s="192" t="s">
        <v>1625</v>
      </c>
      <c r="I360" s="192" t="s">
        <v>1626</v>
      </c>
      <c r="J360" s="192" t="s">
        <v>781</v>
      </c>
      <c r="K360" s="192" t="s">
        <v>781</v>
      </c>
      <c r="L360" s="192" t="s">
        <v>782</v>
      </c>
      <c r="M360" s="192" t="s">
        <v>783</v>
      </c>
      <c r="N360" s="210" t="s">
        <v>784</v>
      </c>
      <c r="O360" s="211">
        <v>10020779</v>
      </c>
      <c r="P360" s="196">
        <v>43284</v>
      </c>
      <c r="Q360" s="196">
        <v>43286</v>
      </c>
      <c r="R360" s="196">
        <v>43304</v>
      </c>
      <c r="S360" s="192" t="s">
        <v>785</v>
      </c>
      <c r="T360" s="192" t="s">
        <v>786</v>
      </c>
      <c r="U360" s="192">
        <v>2</v>
      </c>
      <c r="V360" s="192">
        <v>2</v>
      </c>
      <c r="W360" s="192">
        <v>2</v>
      </c>
      <c r="X360" s="192">
        <v>2</v>
      </c>
      <c r="Y360" s="192">
        <v>2</v>
      </c>
      <c r="Z360" s="192" t="s">
        <v>783</v>
      </c>
      <c r="AA360" s="192">
        <v>2</v>
      </c>
      <c r="AB360" s="192" t="s">
        <v>489</v>
      </c>
      <c r="AC360" s="192" t="s">
        <v>487</v>
      </c>
      <c r="AD360" s="192" t="s">
        <v>783</v>
      </c>
      <c r="AE360" s="192" t="s">
        <v>783</v>
      </c>
      <c r="AF360" s="192" t="s">
        <v>783</v>
      </c>
      <c r="AG360" s="192" t="s">
        <v>783</v>
      </c>
      <c r="AH360" s="192" t="s">
        <v>783</v>
      </c>
      <c r="AI360" s="192" t="s">
        <v>783</v>
      </c>
      <c r="AJ360" s="192" t="s">
        <v>783</v>
      </c>
      <c r="AK360" s="192" t="s">
        <v>787</v>
      </c>
      <c r="AL360" s="192" t="s">
        <v>64</v>
      </c>
      <c r="AM360" s="192" t="s">
        <v>64</v>
      </c>
      <c r="AN360" s="192" t="s">
        <v>64</v>
      </c>
      <c r="AO360" s="192" t="s">
        <v>64</v>
      </c>
      <c r="AP360" s="192" t="s">
        <v>64</v>
      </c>
      <c r="AQ360" s="192" t="s">
        <v>64</v>
      </c>
      <c r="AR360" s="192" t="s">
        <v>64</v>
      </c>
      <c r="AS360" s="192" t="s">
        <v>64</v>
      </c>
      <c r="AT360" s="192" t="s">
        <v>64</v>
      </c>
      <c r="AU360" s="192" t="s">
        <v>64</v>
      </c>
      <c r="AV360" s="192" t="s">
        <v>64</v>
      </c>
      <c r="AW360" s="192" t="s">
        <v>64</v>
      </c>
      <c r="AX360" s="192" t="s">
        <v>64</v>
      </c>
      <c r="AY360" s="192" t="s">
        <v>64</v>
      </c>
      <c r="AZ360" s="192" t="s">
        <v>64</v>
      </c>
      <c r="BA360" s="192" t="s">
        <v>64</v>
      </c>
      <c r="BB360" s="192" t="s">
        <v>82</v>
      </c>
      <c r="BC360" s="192" t="s">
        <v>64</v>
      </c>
      <c r="BD360" s="192" t="s">
        <v>64</v>
      </c>
      <c r="BE360" s="192" t="s">
        <v>64</v>
      </c>
      <c r="BF360" s="192" t="s">
        <v>64</v>
      </c>
      <c r="BG360" s="192" t="s">
        <v>64</v>
      </c>
      <c r="BH360" s="192" t="s">
        <v>64</v>
      </c>
      <c r="BI360" s="192" t="s">
        <v>64</v>
      </c>
      <c r="BJ360" s="192" t="s">
        <v>82</v>
      </c>
      <c r="BK360" s="192" t="s">
        <v>64</v>
      </c>
      <c r="BL360" s="192" t="s">
        <v>64</v>
      </c>
      <c r="BM360" s="192" t="s">
        <v>64</v>
      </c>
      <c r="BN360" s="192" t="s">
        <v>64</v>
      </c>
      <c r="BO360" s="192" t="s">
        <v>64</v>
      </c>
      <c r="BP360" s="192" t="s">
        <v>64</v>
      </c>
      <c r="BQ360" s="192" t="s">
        <v>64</v>
      </c>
      <c r="BR360" s="192" t="s">
        <v>64</v>
      </c>
      <c r="BS360" s="192" t="s">
        <v>64</v>
      </c>
      <c r="BT360" s="192" t="s">
        <v>64</v>
      </c>
      <c r="BU360" s="192" t="s">
        <v>64</v>
      </c>
      <c r="BV360" s="192" t="s">
        <v>64</v>
      </c>
      <c r="BW360" s="192" t="s">
        <v>64</v>
      </c>
      <c r="BX360" s="192" t="s">
        <v>64</v>
      </c>
      <c r="BY360" s="192" t="s">
        <v>64</v>
      </c>
      <c r="BZ360" s="192" t="s">
        <v>64</v>
      </c>
      <c r="CA360" s="192" t="s">
        <v>64</v>
      </c>
      <c r="CB360" s="192" t="s">
        <v>64</v>
      </c>
      <c r="CC360" s="192" t="s">
        <v>64</v>
      </c>
      <c r="CD360" s="192" t="s">
        <v>64</v>
      </c>
      <c r="CE360" s="192" t="s">
        <v>64</v>
      </c>
      <c r="CF360" s="192" t="s">
        <v>64</v>
      </c>
      <c r="CG360" s="192" t="s">
        <v>64</v>
      </c>
      <c r="CH360" s="192" t="s">
        <v>64</v>
      </c>
      <c r="CI360" s="192" t="s">
        <v>64</v>
      </c>
      <c r="CJ360" s="192" t="s">
        <v>64</v>
      </c>
      <c r="CK360" s="192" t="s">
        <v>64</v>
      </c>
      <c r="CL360" s="192" t="s">
        <v>64</v>
      </c>
      <c r="CM360" s="192" t="s">
        <v>64</v>
      </c>
      <c r="CN360" s="192" t="s">
        <v>64</v>
      </c>
      <c r="CO360" s="192" t="s">
        <v>64</v>
      </c>
      <c r="CP360" s="192" t="s">
        <v>64</v>
      </c>
      <c r="CQ360" s="192" t="s">
        <v>64</v>
      </c>
      <c r="CR360" s="192" t="s">
        <v>82</v>
      </c>
      <c r="CS360" s="192" t="s">
        <v>82</v>
      </c>
      <c r="CT360" s="192" t="s">
        <v>82</v>
      </c>
      <c r="CU360" s="192" t="s">
        <v>64</v>
      </c>
      <c r="CV360" s="192" t="s">
        <v>64</v>
      </c>
      <c r="CW360" s="192" t="s">
        <v>64</v>
      </c>
      <c r="CX360" s="192" t="s">
        <v>64</v>
      </c>
      <c r="CY360" s="192" t="s">
        <v>64</v>
      </c>
      <c r="CZ360" s="192" t="s">
        <v>64</v>
      </c>
      <c r="DA360" s="192" t="s">
        <v>64</v>
      </c>
      <c r="DB360" s="192" t="s">
        <v>64</v>
      </c>
      <c r="DC360" s="192" t="s">
        <v>64</v>
      </c>
      <c r="DD360" s="192" t="s">
        <v>64</v>
      </c>
      <c r="DE360" s="192" t="s">
        <v>64</v>
      </c>
      <c r="DF360" s="192" t="s">
        <v>64</v>
      </c>
      <c r="DG360" s="192" t="s">
        <v>64</v>
      </c>
      <c r="DH360" s="192" t="s">
        <v>64</v>
      </c>
      <c r="DI360" s="192" t="s">
        <v>64</v>
      </c>
      <c r="DJ360" s="192" t="s">
        <v>64</v>
      </c>
      <c r="DK360" s="192" t="s">
        <v>64</v>
      </c>
      <c r="DL360" s="192" t="s">
        <v>64</v>
      </c>
      <c r="DM360" s="192" t="s">
        <v>64</v>
      </c>
      <c r="DN360" s="192" t="s">
        <v>64</v>
      </c>
      <c r="DO360" s="192" t="s">
        <v>64</v>
      </c>
      <c r="DP360" s="192" t="s">
        <v>64</v>
      </c>
      <c r="DQ360" s="192" t="s">
        <v>64</v>
      </c>
      <c r="DR360" s="192" t="s">
        <v>82</v>
      </c>
      <c r="DS360" s="192" t="s">
        <v>64</v>
      </c>
      <c r="DT360" s="192" t="s">
        <v>64</v>
      </c>
      <c r="DU360" s="192" t="s">
        <v>64</v>
      </c>
      <c r="DV360" s="192" t="s">
        <v>64</v>
      </c>
      <c r="DW360" s="192" t="s">
        <v>64</v>
      </c>
      <c r="DX360" s="192" t="s">
        <v>64</v>
      </c>
      <c r="DY360" s="192" t="s">
        <v>64</v>
      </c>
      <c r="DZ360" s="192" t="s">
        <v>64</v>
      </c>
      <c r="EA360" s="192" t="s">
        <v>64</v>
      </c>
      <c r="EB360" s="192" t="s">
        <v>64</v>
      </c>
      <c r="EC360" s="192" t="s">
        <v>64</v>
      </c>
      <c r="ED360" s="192" t="s">
        <v>64</v>
      </c>
      <c r="EE360" s="192" t="s">
        <v>64</v>
      </c>
      <c r="EF360" s="192" t="s">
        <v>82</v>
      </c>
      <c r="EG360" s="192" t="s">
        <v>64</v>
      </c>
      <c r="EH360" s="192" t="s">
        <v>64</v>
      </c>
      <c r="EI360" s="192" t="s">
        <v>64</v>
      </c>
      <c r="EJ360" s="192" t="s">
        <v>64</v>
      </c>
      <c r="EK360" s="192" t="s">
        <v>64</v>
      </c>
      <c r="EL360" s="192" t="s">
        <v>64</v>
      </c>
      <c r="EM360" s="192" t="s">
        <v>64</v>
      </c>
      <c r="EN360" s="192" t="s">
        <v>64</v>
      </c>
      <c r="EO360" s="192" t="s">
        <v>64</v>
      </c>
      <c r="EP360" s="192" t="s">
        <v>64</v>
      </c>
      <c r="EQ360" s="192" t="s">
        <v>64</v>
      </c>
      <c r="ER360" s="192" t="s">
        <v>64</v>
      </c>
      <c r="ES360" s="192" t="s">
        <v>64</v>
      </c>
      <c r="ET360" s="192" t="s">
        <v>64</v>
      </c>
      <c r="EU360" s="192" t="s">
        <v>64</v>
      </c>
      <c r="EV360" s="192" t="s">
        <v>64</v>
      </c>
      <c r="EW360" s="192" t="s">
        <v>64</v>
      </c>
      <c r="EX360" s="192" t="s">
        <v>64</v>
      </c>
      <c r="EY360" s="192" t="s">
        <v>64</v>
      </c>
      <c r="EZ360" s="192" t="s">
        <v>64</v>
      </c>
      <c r="FA360" s="192" t="s">
        <v>64</v>
      </c>
      <c r="FB360" s="192" t="s">
        <v>64</v>
      </c>
      <c r="FC360" s="192" t="s">
        <v>64</v>
      </c>
      <c r="FD360" s="192" t="s">
        <v>64</v>
      </c>
      <c r="FE360" s="192" t="s">
        <v>64</v>
      </c>
      <c r="FF360" s="192" t="s">
        <v>64</v>
      </c>
      <c r="FG360" s="192" t="s">
        <v>64</v>
      </c>
      <c r="FH360" s="192" t="s">
        <v>64</v>
      </c>
      <c r="FI360" s="192" t="s">
        <v>64</v>
      </c>
      <c r="FJ360" s="192" t="s">
        <v>64</v>
      </c>
      <c r="FK360" s="192" t="s">
        <v>64</v>
      </c>
      <c r="FL360" s="192" t="s">
        <v>64</v>
      </c>
      <c r="FM360" s="192" t="s">
        <v>64</v>
      </c>
      <c r="FN360" s="192" t="s">
        <v>64</v>
      </c>
      <c r="FO360" s="192" t="s">
        <v>64</v>
      </c>
      <c r="FP360" s="192" t="s">
        <v>64</v>
      </c>
      <c r="FQ360" s="192" t="s">
        <v>64</v>
      </c>
      <c r="FR360" s="192" t="s">
        <v>64</v>
      </c>
      <c r="FS360" s="192" t="s">
        <v>64</v>
      </c>
      <c r="FT360" s="192" t="s">
        <v>64</v>
      </c>
      <c r="FU360" s="192" t="s">
        <v>64</v>
      </c>
      <c r="FV360" s="192" t="s">
        <v>64</v>
      </c>
      <c r="FW360" s="192" t="s">
        <v>64</v>
      </c>
      <c r="FX360" s="192" t="s">
        <v>64</v>
      </c>
      <c r="FY360" s="192" t="s">
        <v>64</v>
      </c>
      <c r="FZ360" s="192" t="s">
        <v>64</v>
      </c>
      <c r="GA360" s="192" t="s">
        <v>64</v>
      </c>
      <c r="GB360" s="192" t="s">
        <v>64</v>
      </c>
      <c r="GC360" s="192" t="s">
        <v>64</v>
      </c>
      <c r="GD360" s="192" t="s">
        <v>64</v>
      </c>
      <c r="GE360" s="192" t="s">
        <v>64</v>
      </c>
      <c r="GF360" s="192" t="s">
        <v>64</v>
      </c>
      <c r="GG360" s="192" t="s">
        <v>64</v>
      </c>
      <c r="GH360" s="192" t="s">
        <v>64</v>
      </c>
      <c r="GI360" s="192" t="s">
        <v>64</v>
      </c>
      <c r="GJ360" s="192" t="s">
        <v>64</v>
      </c>
      <c r="GK360" s="192" t="s">
        <v>64</v>
      </c>
      <c r="GL360" s="192" t="s">
        <v>64</v>
      </c>
      <c r="GM360" s="192" t="s">
        <v>64</v>
      </c>
      <c r="GN360" s="192" t="s">
        <v>82</v>
      </c>
      <c r="GO360" s="192" t="s">
        <v>64</v>
      </c>
      <c r="GP360" s="192" t="s">
        <v>64</v>
      </c>
      <c r="GQ360" s="192" t="s">
        <v>64</v>
      </c>
      <c r="GR360" s="192" t="s">
        <v>64</v>
      </c>
      <c r="GS360" s="192" t="s">
        <v>64</v>
      </c>
      <c r="GT360" s="192" t="s">
        <v>82</v>
      </c>
      <c r="GU360" s="192" t="s">
        <v>64</v>
      </c>
      <c r="GV360" s="192" t="s">
        <v>64</v>
      </c>
      <c r="GW360" s="192" t="s">
        <v>64</v>
      </c>
      <c r="GX360" s="192" t="s">
        <v>64</v>
      </c>
      <c r="GY360" s="192" t="s">
        <v>64</v>
      </c>
      <c r="GZ360" s="192" t="s">
        <v>64</v>
      </c>
      <c r="HA360" s="192" t="s">
        <v>64</v>
      </c>
      <c r="HB360" s="192" t="s">
        <v>64</v>
      </c>
      <c r="HC360" s="192" t="s">
        <v>64</v>
      </c>
      <c r="HD360" s="192" t="s">
        <v>82</v>
      </c>
      <c r="HE360" s="192" t="s">
        <v>64</v>
      </c>
      <c r="HF360" s="192" t="s">
        <v>64</v>
      </c>
      <c r="HG360" s="192" t="s">
        <v>64</v>
      </c>
      <c r="HH360" s="192" t="s">
        <v>64</v>
      </c>
      <c r="HI360" s="192" t="s">
        <v>64</v>
      </c>
      <c r="HJ360" s="192" t="s">
        <v>64</v>
      </c>
      <c r="HK360" s="192" t="s">
        <v>64</v>
      </c>
      <c r="HL360" s="192" t="s">
        <v>64</v>
      </c>
      <c r="HM360" s="192" t="s">
        <v>64</v>
      </c>
      <c r="HN360" s="192" t="s">
        <v>64</v>
      </c>
      <c r="HO360" s="192" t="s">
        <v>64</v>
      </c>
      <c r="HP360" s="192" t="s">
        <v>82</v>
      </c>
      <c r="HQ360" s="192" t="s">
        <v>82</v>
      </c>
      <c r="HR360" s="192" t="s">
        <v>82</v>
      </c>
      <c r="HS360" s="192" t="s">
        <v>64</v>
      </c>
      <c r="HT360" s="192" t="s">
        <v>64</v>
      </c>
      <c r="HU360" s="192" t="s">
        <v>64</v>
      </c>
      <c r="HV360" s="192" t="s">
        <v>64</v>
      </c>
      <c r="HW360" s="192" t="s">
        <v>64</v>
      </c>
      <c r="HX360" s="192" t="s">
        <v>64</v>
      </c>
      <c r="HY360" s="192" t="s">
        <v>64</v>
      </c>
      <c r="HZ360" s="192" t="s">
        <v>64</v>
      </c>
      <c r="IA360" s="192" t="s">
        <v>64</v>
      </c>
      <c r="IB360" s="192" t="s">
        <v>64</v>
      </c>
      <c r="IC360" s="192" t="s">
        <v>64</v>
      </c>
      <c r="ID360" s="192" t="s">
        <v>64</v>
      </c>
      <c r="IE360" s="192" t="s">
        <v>64</v>
      </c>
      <c r="IF360" s="192" t="s">
        <v>64</v>
      </c>
      <c r="IG360" s="192" t="s">
        <v>64</v>
      </c>
      <c r="IH360" s="192" t="s">
        <v>64</v>
      </c>
      <c r="II360" s="192" t="s">
        <v>64</v>
      </c>
      <c r="IJ360" s="192" t="s">
        <v>64</v>
      </c>
      <c r="IK360" s="192" t="s">
        <v>64</v>
      </c>
      <c r="IL360" s="192" t="s">
        <v>64</v>
      </c>
      <c r="IM360" s="192" t="s">
        <v>489</v>
      </c>
      <c r="IN360" s="192" t="s">
        <v>489</v>
      </c>
      <c r="IO360" s="192" t="s">
        <v>489</v>
      </c>
      <c r="IP360" s="192" t="s">
        <v>487</v>
      </c>
      <c r="IQ360" s="192" t="s">
        <v>82</v>
      </c>
      <c r="IR360" s="192" t="s">
        <v>82</v>
      </c>
    </row>
    <row r="361" spans="1:252">
      <c r="A361" s="209" t="str">
        <f t="shared" si="5"/>
        <v>Report</v>
      </c>
      <c r="B361" s="192">
        <v>116588</v>
      </c>
      <c r="C361" s="192">
        <v>8506058</v>
      </c>
      <c r="D361" s="192" t="s">
        <v>1627</v>
      </c>
      <c r="E361" s="192" t="s">
        <v>778</v>
      </c>
      <c r="F361" s="192" t="s">
        <v>535</v>
      </c>
      <c r="G361" s="192" t="s">
        <v>535</v>
      </c>
      <c r="H361" s="192" t="s">
        <v>953</v>
      </c>
      <c r="I361" s="192" t="s">
        <v>1628</v>
      </c>
      <c r="J361" s="192" t="s">
        <v>781</v>
      </c>
      <c r="K361" s="192" t="s">
        <v>781</v>
      </c>
      <c r="L361" s="192" t="s">
        <v>782</v>
      </c>
      <c r="M361" s="192" t="s">
        <v>783</v>
      </c>
      <c r="N361" s="210" t="s">
        <v>784</v>
      </c>
      <c r="O361" s="211">
        <v>10047029</v>
      </c>
      <c r="P361" s="196">
        <v>43256</v>
      </c>
      <c r="Q361" s="196">
        <v>43258</v>
      </c>
      <c r="R361" s="196">
        <v>43285</v>
      </c>
      <c r="S361" s="192" t="s">
        <v>831</v>
      </c>
      <c r="T361" s="192" t="s">
        <v>786</v>
      </c>
      <c r="U361" s="192">
        <v>3</v>
      </c>
      <c r="V361" s="192">
        <v>3</v>
      </c>
      <c r="W361" s="192">
        <v>2</v>
      </c>
      <c r="X361" s="192">
        <v>3</v>
      </c>
      <c r="Y361" s="192">
        <v>3</v>
      </c>
      <c r="Z361" s="192" t="s">
        <v>783</v>
      </c>
      <c r="AA361" s="192">
        <v>2</v>
      </c>
      <c r="AB361" s="192" t="s">
        <v>489</v>
      </c>
      <c r="AC361" s="192" t="s">
        <v>487</v>
      </c>
      <c r="AD361" s="192" t="s">
        <v>783</v>
      </c>
      <c r="AE361" s="192" t="s">
        <v>783</v>
      </c>
      <c r="AF361" s="192" t="s">
        <v>783</v>
      </c>
      <c r="AG361" s="192" t="s">
        <v>783</v>
      </c>
      <c r="AH361" s="192" t="s">
        <v>783</v>
      </c>
      <c r="AI361" s="192" t="s">
        <v>783</v>
      </c>
      <c r="AJ361" s="192" t="s">
        <v>783</v>
      </c>
      <c r="AK361" s="192" t="s">
        <v>791</v>
      </c>
      <c r="AL361" s="192" t="s">
        <v>64</v>
      </c>
      <c r="AM361" s="192" t="s">
        <v>64</v>
      </c>
      <c r="AN361" s="192" t="s">
        <v>64</v>
      </c>
      <c r="AO361" s="192" t="s">
        <v>64</v>
      </c>
      <c r="AP361" s="192" t="s">
        <v>792</v>
      </c>
      <c r="AQ361" s="192" t="s">
        <v>64</v>
      </c>
      <c r="AR361" s="192" t="s">
        <v>64</v>
      </c>
      <c r="AS361" s="192" t="s">
        <v>792</v>
      </c>
      <c r="AT361" s="192" t="s">
        <v>64</v>
      </c>
      <c r="AU361" s="192" t="s">
        <v>64</v>
      </c>
      <c r="AV361" s="192" t="s">
        <v>64</v>
      </c>
      <c r="AW361" s="192" t="s">
        <v>64</v>
      </c>
      <c r="AX361" s="192" t="s">
        <v>64</v>
      </c>
      <c r="AY361" s="192" t="s">
        <v>64</v>
      </c>
      <c r="AZ361" s="192" t="s">
        <v>64</v>
      </c>
      <c r="BA361" s="192" t="s">
        <v>64</v>
      </c>
      <c r="BB361" s="192" t="s">
        <v>82</v>
      </c>
      <c r="BC361" s="192" t="s">
        <v>64</v>
      </c>
      <c r="BD361" s="192" t="s">
        <v>64</v>
      </c>
      <c r="BE361" s="192" t="s">
        <v>64</v>
      </c>
      <c r="BF361" s="192" t="s">
        <v>64</v>
      </c>
      <c r="BG361" s="192" t="s">
        <v>64</v>
      </c>
      <c r="BH361" s="192" t="s">
        <v>64</v>
      </c>
      <c r="BI361" s="192" t="s">
        <v>64</v>
      </c>
      <c r="BJ361" s="192" t="s">
        <v>82</v>
      </c>
      <c r="BK361" s="192" t="s">
        <v>64</v>
      </c>
      <c r="BL361" s="192" t="s">
        <v>64</v>
      </c>
      <c r="BM361" s="192" t="s">
        <v>64</v>
      </c>
      <c r="BN361" s="192" t="s">
        <v>64</v>
      </c>
      <c r="BO361" s="192" t="s">
        <v>64</v>
      </c>
      <c r="BP361" s="192" t="s">
        <v>64</v>
      </c>
      <c r="BQ361" s="192" t="s">
        <v>64</v>
      </c>
      <c r="BR361" s="192" t="s">
        <v>64</v>
      </c>
      <c r="BS361" s="192" t="s">
        <v>64</v>
      </c>
      <c r="BT361" s="192" t="s">
        <v>64</v>
      </c>
      <c r="BU361" s="192" t="s">
        <v>64</v>
      </c>
      <c r="BV361" s="192" t="s">
        <v>64</v>
      </c>
      <c r="BW361" s="192" t="s">
        <v>64</v>
      </c>
      <c r="BX361" s="192" t="s">
        <v>64</v>
      </c>
      <c r="BY361" s="192" t="s">
        <v>64</v>
      </c>
      <c r="BZ361" s="192" t="s">
        <v>64</v>
      </c>
      <c r="CA361" s="192" t="s">
        <v>64</v>
      </c>
      <c r="CB361" s="192" t="s">
        <v>64</v>
      </c>
      <c r="CC361" s="192" t="s">
        <v>64</v>
      </c>
      <c r="CD361" s="192" t="s">
        <v>64</v>
      </c>
      <c r="CE361" s="192" t="s">
        <v>64</v>
      </c>
      <c r="CF361" s="192" t="s">
        <v>64</v>
      </c>
      <c r="CG361" s="192" t="s">
        <v>64</v>
      </c>
      <c r="CH361" s="192" t="s">
        <v>64</v>
      </c>
      <c r="CI361" s="192" t="s">
        <v>64</v>
      </c>
      <c r="CJ361" s="192" t="s">
        <v>64</v>
      </c>
      <c r="CK361" s="192" t="s">
        <v>64</v>
      </c>
      <c r="CL361" s="192" t="s">
        <v>64</v>
      </c>
      <c r="CM361" s="192" t="s">
        <v>64</v>
      </c>
      <c r="CN361" s="192" t="s">
        <v>64</v>
      </c>
      <c r="CO361" s="192" t="s">
        <v>64</v>
      </c>
      <c r="CP361" s="192" t="s">
        <v>64</v>
      </c>
      <c r="CQ361" s="192" t="s">
        <v>64</v>
      </c>
      <c r="CR361" s="192" t="s">
        <v>64</v>
      </c>
      <c r="CS361" s="192" t="s">
        <v>64</v>
      </c>
      <c r="CT361" s="192" t="s">
        <v>64</v>
      </c>
      <c r="CU361" s="192" t="s">
        <v>64</v>
      </c>
      <c r="CV361" s="192" t="s">
        <v>64</v>
      </c>
      <c r="CW361" s="192" t="s">
        <v>64</v>
      </c>
      <c r="CX361" s="192" t="s">
        <v>64</v>
      </c>
      <c r="CY361" s="192" t="s">
        <v>64</v>
      </c>
      <c r="CZ361" s="192" t="s">
        <v>64</v>
      </c>
      <c r="DA361" s="192" t="s">
        <v>64</v>
      </c>
      <c r="DB361" s="192" t="s">
        <v>64</v>
      </c>
      <c r="DC361" s="192" t="s">
        <v>64</v>
      </c>
      <c r="DD361" s="192" t="s">
        <v>64</v>
      </c>
      <c r="DE361" s="192" t="s">
        <v>64</v>
      </c>
      <c r="DF361" s="192" t="s">
        <v>64</v>
      </c>
      <c r="DG361" s="192" t="s">
        <v>64</v>
      </c>
      <c r="DH361" s="192" t="s">
        <v>64</v>
      </c>
      <c r="DI361" s="192" t="s">
        <v>64</v>
      </c>
      <c r="DJ361" s="192" t="s">
        <v>64</v>
      </c>
      <c r="DK361" s="192" t="s">
        <v>64</v>
      </c>
      <c r="DL361" s="192" t="s">
        <v>64</v>
      </c>
      <c r="DM361" s="192" t="s">
        <v>64</v>
      </c>
      <c r="DN361" s="192" t="s">
        <v>64</v>
      </c>
      <c r="DO361" s="192" t="s">
        <v>64</v>
      </c>
      <c r="DP361" s="192" t="s">
        <v>64</v>
      </c>
      <c r="DQ361" s="192" t="s">
        <v>64</v>
      </c>
      <c r="DR361" s="192" t="s">
        <v>64</v>
      </c>
      <c r="DS361" s="192" t="s">
        <v>64</v>
      </c>
      <c r="DT361" s="192" t="s">
        <v>64</v>
      </c>
      <c r="DU361" s="192" t="s">
        <v>64</v>
      </c>
      <c r="DV361" s="192" t="s">
        <v>64</v>
      </c>
      <c r="DW361" s="192" t="s">
        <v>64</v>
      </c>
      <c r="DX361" s="192" t="s">
        <v>64</v>
      </c>
      <c r="DY361" s="192" t="s">
        <v>64</v>
      </c>
      <c r="DZ361" s="192" t="s">
        <v>64</v>
      </c>
      <c r="EA361" s="192" t="s">
        <v>64</v>
      </c>
      <c r="EB361" s="192" t="s">
        <v>64</v>
      </c>
      <c r="EC361" s="192" t="s">
        <v>64</v>
      </c>
      <c r="ED361" s="192" t="s">
        <v>64</v>
      </c>
      <c r="EE361" s="192" t="s">
        <v>64</v>
      </c>
      <c r="EF361" s="192" t="s">
        <v>64</v>
      </c>
      <c r="EG361" s="192" t="s">
        <v>64</v>
      </c>
      <c r="EH361" s="192" t="s">
        <v>64</v>
      </c>
      <c r="EI361" s="192" t="s">
        <v>64</v>
      </c>
      <c r="EJ361" s="192" t="s">
        <v>64</v>
      </c>
      <c r="EK361" s="192" t="s">
        <v>64</v>
      </c>
      <c r="EL361" s="192" t="s">
        <v>64</v>
      </c>
      <c r="EM361" s="192" t="s">
        <v>64</v>
      </c>
      <c r="EN361" s="192" t="s">
        <v>64</v>
      </c>
      <c r="EO361" s="192" t="s">
        <v>64</v>
      </c>
      <c r="EP361" s="192" t="s">
        <v>64</v>
      </c>
      <c r="EQ361" s="192" t="s">
        <v>64</v>
      </c>
      <c r="ER361" s="192" t="s">
        <v>64</v>
      </c>
      <c r="ES361" s="192" t="s">
        <v>64</v>
      </c>
      <c r="ET361" s="192" t="s">
        <v>64</v>
      </c>
      <c r="EU361" s="192" t="s">
        <v>64</v>
      </c>
      <c r="EV361" s="192" t="s">
        <v>64</v>
      </c>
      <c r="EW361" s="192" t="s">
        <v>64</v>
      </c>
      <c r="EX361" s="192" t="s">
        <v>64</v>
      </c>
      <c r="EY361" s="192" t="s">
        <v>64</v>
      </c>
      <c r="EZ361" s="192" t="s">
        <v>64</v>
      </c>
      <c r="FA361" s="192" t="s">
        <v>64</v>
      </c>
      <c r="FB361" s="192" t="s">
        <v>64</v>
      </c>
      <c r="FC361" s="192" t="s">
        <v>64</v>
      </c>
      <c r="FD361" s="192" t="s">
        <v>64</v>
      </c>
      <c r="FE361" s="192" t="s">
        <v>64</v>
      </c>
      <c r="FF361" s="192" t="s">
        <v>64</v>
      </c>
      <c r="FG361" s="192" t="s">
        <v>64</v>
      </c>
      <c r="FH361" s="192" t="s">
        <v>64</v>
      </c>
      <c r="FI361" s="192" t="s">
        <v>64</v>
      </c>
      <c r="FJ361" s="192" t="s">
        <v>64</v>
      </c>
      <c r="FK361" s="192" t="s">
        <v>64</v>
      </c>
      <c r="FL361" s="192" t="s">
        <v>64</v>
      </c>
      <c r="FM361" s="192" t="s">
        <v>64</v>
      </c>
      <c r="FN361" s="192" t="s">
        <v>64</v>
      </c>
      <c r="FO361" s="192" t="s">
        <v>64</v>
      </c>
      <c r="FP361" s="192" t="s">
        <v>64</v>
      </c>
      <c r="FQ361" s="192" t="s">
        <v>64</v>
      </c>
      <c r="FR361" s="192" t="s">
        <v>64</v>
      </c>
      <c r="FS361" s="192" t="s">
        <v>64</v>
      </c>
      <c r="FT361" s="192" t="s">
        <v>64</v>
      </c>
      <c r="FU361" s="192" t="s">
        <v>64</v>
      </c>
      <c r="FV361" s="192" t="s">
        <v>82</v>
      </c>
      <c r="FW361" s="192" t="s">
        <v>64</v>
      </c>
      <c r="FX361" s="192" t="s">
        <v>64</v>
      </c>
      <c r="FY361" s="192" t="s">
        <v>64</v>
      </c>
      <c r="FZ361" s="192" t="s">
        <v>64</v>
      </c>
      <c r="GA361" s="192" t="s">
        <v>64</v>
      </c>
      <c r="GB361" s="192" t="s">
        <v>64</v>
      </c>
      <c r="GC361" s="192" t="s">
        <v>64</v>
      </c>
      <c r="GD361" s="192" t="s">
        <v>64</v>
      </c>
      <c r="GE361" s="192" t="s">
        <v>64</v>
      </c>
      <c r="GF361" s="192" t="s">
        <v>64</v>
      </c>
      <c r="GG361" s="192" t="s">
        <v>64</v>
      </c>
      <c r="GH361" s="192" t="s">
        <v>64</v>
      </c>
      <c r="GI361" s="192" t="s">
        <v>64</v>
      </c>
      <c r="GJ361" s="192" t="s">
        <v>64</v>
      </c>
      <c r="GK361" s="192" t="s">
        <v>64</v>
      </c>
      <c r="GL361" s="192" t="s">
        <v>64</v>
      </c>
      <c r="GM361" s="192" t="s">
        <v>64</v>
      </c>
      <c r="GN361" s="192" t="s">
        <v>65</v>
      </c>
      <c r="GO361" s="192" t="s">
        <v>64</v>
      </c>
      <c r="GP361" s="192" t="s">
        <v>64</v>
      </c>
      <c r="GQ361" s="192" t="s">
        <v>64</v>
      </c>
      <c r="GR361" s="192" t="s">
        <v>64</v>
      </c>
      <c r="GS361" s="192" t="s">
        <v>64</v>
      </c>
      <c r="GT361" s="192" t="s">
        <v>64</v>
      </c>
      <c r="GU361" s="192" t="s">
        <v>64</v>
      </c>
      <c r="GV361" s="192" t="s">
        <v>64</v>
      </c>
      <c r="GW361" s="192" t="s">
        <v>64</v>
      </c>
      <c r="GX361" s="192" t="s">
        <v>64</v>
      </c>
      <c r="GY361" s="192" t="s">
        <v>64</v>
      </c>
      <c r="GZ361" s="192" t="s">
        <v>64</v>
      </c>
      <c r="HA361" s="192" t="s">
        <v>64</v>
      </c>
      <c r="HB361" s="192" t="s">
        <v>64</v>
      </c>
      <c r="HC361" s="192" t="s">
        <v>82</v>
      </c>
      <c r="HD361" s="192" t="s">
        <v>64</v>
      </c>
      <c r="HE361" s="192" t="s">
        <v>64</v>
      </c>
      <c r="HF361" s="192" t="s">
        <v>64</v>
      </c>
      <c r="HG361" s="192" t="s">
        <v>64</v>
      </c>
      <c r="HH361" s="192" t="s">
        <v>64</v>
      </c>
      <c r="HI361" s="192" t="s">
        <v>64</v>
      </c>
      <c r="HJ361" s="192" t="s">
        <v>64</v>
      </c>
      <c r="HK361" s="192" t="s">
        <v>64</v>
      </c>
      <c r="HL361" s="192" t="s">
        <v>64</v>
      </c>
      <c r="HM361" s="192" t="s">
        <v>64</v>
      </c>
      <c r="HN361" s="192" t="s">
        <v>64</v>
      </c>
      <c r="HO361" s="192" t="s">
        <v>64</v>
      </c>
      <c r="HP361" s="192" t="s">
        <v>64</v>
      </c>
      <c r="HQ361" s="192" t="s">
        <v>64</v>
      </c>
      <c r="HR361" s="192" t="s">
        <v>64</v>
      </c>
      <c r="HS361" s="192" t="s">
        <v>64</v>
      </c>
      <c r="HT361" s="192" t="s">
        <v>64</v>
      </c>
      <c r="HU361" s="192" t="s">
        <v>64</v>
      </c>
      <c r="HV361" s="192" t="s">
        <v>64</v>
      </c>
      <c r="HW361" s="192" t="s">
        <v>64</v>
      </c>
      <c r="HX361" s="192" t="s">
        <v>64</v>
      </c>
      <c r="HY361" s="192" t="s">
        <v>64</v>
      </c>
      <c r="HZ361" s="192" t="s">
        <v>64</v>
      </c>
      <c r="IA361" s="192" t="s">
        <v>64</v>
      </c>
      <c r="IB361" s="192" t="s">
        <v>64</v>
      </c>
      <c r="IC361" s="192" t="s">
        <v>64</v>
      </c>
      <c r="ID361" s="192" t="s">
        <v>64</v>
      </c>
      <c r="IE361" s="192" t="s">
        <v>64</v>
      </c>
      <c r="IF361" s="192" t="s">
        <v>64</v>
      </c>
      <c r="IG361" s="192" t="s">
        <v>64</v>
      </c>
      <c r="IH361" s="192" t="s">
        <v>64</v>
      </c>
      <c r="II361" s="192" t="s">
        <v>65</v>
      </c>
      <c r="IJ361" s="192" t="s">
        <v>65</v>
      </c>
      <c r="IK361" s="192" t="s">
        <v>65</v>
      </c>
      <c r="IL361" s="192" t="s">
        <v>64</v>
      </c>
      <c r="IM361" s="192" t="s">
        <v>490</v>
      </c>
      <c r="IN361" s="192" t="s">
        <v>83</v>
      </c>
      <c r="IO361" s="192" t="s">
        <v>489</v>
      </c>
      <c r="IP361" s="192" t="s">
        <v>487</v>
      </c>
      <c r="IQ361" s="192" t="s">
        <v>82</v>
      </c>
      <c r="IR361" s="192" t="s">
        <v>82</v>
      </c>
    </row>
    <row r="362" spans="1:252">
      <c r="A362" s="209" t="str">
        <f t="shared" si="5"/>
        <v>Report</v>
      </c>
      <c r="B362" s="192">
        <v>131237</v>
      </c>
      <c r="C362" s="192">
        <v>2106391</v>
      </c>
      <c r="D362" s="192" t="s">
        <v>1629</v>
      </c>
      <c r="E362" s="192" t="s">
        <v>778</v>
      </c>
      <c r="F362" s="192" t="s">
        <v>534</v>
      </c>
      <c r="G362" s="192" t="s">
        <v>534</v>
      </c>
      <c r="H362" s="192" t="s">
        <v>1096</v>
      </c>
      <c r="I362" s="192" t="s">
        <v>1630</v>
      </c>
      <c r="J362" s="192" t="s">
        <v>781</v>
      </c>
      <c r="K362" s="192" t="s">
        <v>781</v>
      </c>
      <c r="L362" s="192" t="s">
        <v>782</v>
      </c>
      <c r="M362" s="192" t="s">
        <v>783</v>
      </c>
      <c r="N362" s="210" t="s">
        <v>784</v>
      </c>
      <c r="O362" s="211">
        <v>10026284</v>
      </c>
      <c r="P362" s="196">
        <v>43221</v>
      </c>
      <c r="Q362" s="196">
        <v>43223</v>
      </c>
      <c r="R362" s="196">
        <v>43262</v>
      </c>
      <c r="S362" s="192" t="s">
        <v>785</v>
      </c>
      <c r="T362" s="192" t="s">
        <v>786</v>
      </c>
      <c r="U362" s="192">
        <v>1</v>
      </c>
      <c r="V362" s="192">
        <v>1</v>
      </c>
      <c r="W362" s="192">
        <v>1</v>
      </c>
      <c r="X362" s="192">
        <v>1</v>
      </c>
      <c r="Y362" s="192">
        <v>1</v>
      </c>
      <c r="Z362" s="192" t="s">
        <v>783</v>
      </c>
      <c r="AA362" s="192" t="s">
        <v>783</v>
      </c>
      <c r="AB362" s="192" t="s">
        <v>489</v>
      </c>
      <c r="AC362" s="192" t="s">
        <v>487</v>
      </c>
      <c r="AD362" s="192" t="s">
        <v>783</v>
      </c>
      <c r="AE362" s="192" t="s">
        <v>783</v>
      </c>
      <c r="AF362" s="192" t="s">
        <v>783</v>
      </c>
      <c r="AG362" s="192" t="s">
        <v>783</v>
      </c>
      <c r="AH362" s="192" t="s">
        <v>783</v>
      </c>
      <c r="AI362" s="192" t="s">
        <v>783</v>
      </c>
      <c r="AJ362" s="192" t="s">
        <v>783</v>
      </c>
      <c r="AK362" s="192" t="s">
        <v>787</v>
      </c>
      <c r="AL362" s="192" t="s">
        <v>64</v>
      </c>
      <c r="AM362" s="192" t="s">
        <v>64</v>
      </c>
      <c r="AN362" s="192" t="s">
        <v>64</v>
      </c>
      <c r="AO362" s="192" t="s">
        <v>64</v>
      </c>
      <c r="AP362" s="192" t="s">
        <v>64</v>
      </c>
      <c r="AQ362" s="192" t="s">
        <v>64</v>
      </c>
      <c r="AR362" s="192" t="s">
        <v>64</v>
      </c>
      <c r="AS362" s="192" t="s">
        <v>64</v>
      </c>
      <c r="AT362" s="192" t="s">
        <v>64</v>
      </c>
      <c r="AU362" s="192" t="s">
        <v>64</v>
      </c>
      <c r="AV362" s="192" t="s">
        <v>64</v>
      </c>
      <c r="AW362" s="192" t="s">
        <v>64</v>
      </c>
      <c r="AX362" s="192" t="s">
        <v>64</v>
      </c>
      <c r="AY362" s="192" t="s">
        <v>64</v>
      </c>
      <c r="AZ362" s="192" t="s">
        <v>64</v>
      </c>
      <c r="BA362" s="192" t="s">
        <v>64</v>
      </c>
      <c r="BB362" s="192" t="s">
        <v>82</v>
      </c>
      <c r="BC362" s="192" t="s">
        <v>64</v>
      </c>
      <c r="BD362" s="192" t="s">
        <v>64</v>
      </c>
      <c r="BE362" s="192" t="s">
        <v>64</v>
      </c>
      <c r="BF362" s="192" t="s">
        <v>64</v>
      </c>
      <c r="BG362" s="192" t="s">
        <v>64</v>
      </c>
      <c r="BH362" s="192" t="s">
        <v>64</v>
      </c>
      <c r="BI362" s="192" t="s">
        <v>64</v>
      </c>
      <c r="BJ362" s="192" t="s">
        <v>64</v>
      </c>
      <c r="BK362" s="192" t="s">
        <v>82</v>
      </c>
      <c r="BL362" s="192" t="s">
        <v>64</v>
      </c>
      <c r="BM362" s="192" t="s">
        <v>64</v>
      </c>
      <c r="BN362" s="192" t="s">
        <v>64</v>
      </c>
      <c r="BO362" s="192" t="s">
        <v>64</v>
      </c>
      <c r="BP362" s="192" t="s">
        <v>64</v>
      </c>
      <c r="BQ362" s="192" t="s">
        <v>64</v>
      </c>
      <c r="BR362" s="192" t="s">
        <v>64</v>
      </c>
      <c r="BS362" s="192" t="s">
        <v>64</v>
      </c>
      <c r="BT362" s="192" t="s">
        <v>64</v>
      </c>
      <c r="BU362" s="192" t="s">
        <v>64</v>
      </c>
      <c r="BV362" s="192" t="s">
        <v>64</v>
      </c>
      <c r="BW362" s="192" t="s">
        <v>64</v>
      </c>
      <c r="BX362" s="192" t="s">
        <v>64</v>
      </c>
      <c r="BY362" s="192" t="s">
        <v>64</v>
      </c>
      <c r="BZ362" s="192" t="s">
        <v>64</v>
      </c>
      <c r="CA362" s="192" t="s">
        <v>64</v>
      </c>
      <c r="CB362" s="192" t="s">
        <v>64</v>
      </c>
      <c r="CC362" s="192" t="s">
        <v>64</v>
      </c>
      <c r="CD362" s="192" t="s">
        <v>64</v>
      </c>
      <c r="CE362" s="192" t="s">
        <v>64</v>
      </c>
      <c r="CF362" s="192" t="s">
        <v>64</v>
      </c>
      <c r="CG362" s="192" t="s">
        <v>64</v>
      </c>
      <c r="CH362" s="192" t="s">
        <v>64</v>
      </c>
      <c r="CI362" s="192" t="s">
        <v>64</v>
      </c>
      <c r="CJ362" s="192" t="s">
        <v>64</v>
      </c>
      <c r="CK362" s="192" t="s">
        <v>64</v>
      </c>
      <c r="CL362" s="192" t="s">
        <v>64</v>
      </c>
      <c r="CM362" s="192" t="s">
        <v>64</v>
      </c>
      <c r="CN362" s="192" t="s">
        <v>64</v>
      </c>
      <c r="CO362" s="192" t="s">
        <v>64</v>
      </c>
      <c r="CP362" s="192" t="s">
        <v>64</v>
      </c>
      <c r="CQ362" s="192" t="s">
        <v>64</v>
      </c>
      <c r="CR362" s="192" t="s">
        <v>64</v>
      </c>
      <c r="CS362" s="192" t="s">
        <v>82</v>
      </c>
      <c r="CT362" s="192" t="s">
        <v>82</v>
      </c>
      <c r="CU362" s="192" t="s">
        <v>64</v>
      </c>
      <c r="CV362" s="192" t="s">
        <v>64</v>
      </c>
      <c r="CW362" s="192" t="s">
        <v>64</v>
      </c>
      <c r="CX362" s="192" t="s">
        <v>64</v>
      </c>
      <c r="CY362" s="192" t="s">
        <v>64</v>
      </c>
      <c r="CZ362" s="192" t="s">
        <v>64</v>
      </c>
      <c r="DA362" s="192" t="s">
        <v>64</v>
      </c>
      <c r="DB362" s="192" t="s">
        <v>64</v>
      </c>
      <c r="DC362" s="192" t="s">
        <v>64</v>
      </c>
      <c r="DD362" s="192" t="s">
        <v>64</v>
      </c>
      <c r="DE362" s="192" t="s">
        <v>64</v>
      </c>
      <c r="DF362" s="192" t="s">
        <v>64</v>
      </c>
      <c r="DG362" s="192" t="s">
        <v>64</v>
      </c>
      <c r="DH362" s="192" t="s">
        <v>64</v>
      </c>
      <c r="DI362" s="192" t="s">
        <v>64</v>
      </c>
      <c r="DJ362" s="192" t="s">
        <v>64</v>
      </c>
      <c r="DK362" s="192" t="s">
        <v>64</v>
      </c>
      <c r="DL362" s="192" t="s">
        <v>64</v>
      </c>
      <c r="DM362" s="192" t="s">
        <v>64</v>
      </c>
      <c r="DN362" s="192" t="s">
        <v>64</v>
      </c>
      <c r="DO362" s="192" t="s">
        <v>64</v>
      </c>
      <c r="DP362" s="192" t="s">
        <v>64</v>
      </c>
      <c r="DQ362" s="192" t="s">
        <v>64</v>
      </c>
      <c r="DR362" s="192" t="s">
        <v>82</v>
      </c>
      <c r="DS362" s="192" t="s">
        <v>64</v>
      </c>
      <c r="DT362" s="192" t="s">
        <v>64</v>
      </c>
      <c r="DU362" s="192" t="s">
        <v>64</v>
      </c>
      <c r="DV362" s="192" t="s">
        <v>64</v>
      </c>
      <c r="DW362" s="192" t="s">
        <v>64</v>
      </c>
      <c r="DX362" s="192" t="s">
        <v>64</v>
      </c>
      <c r="DY362" s="192" t="s">
        <v>64</v>
      </c>
      <c r="DZ362" s="192" t="s">
        <v>64</v>
      </c>
      <c r="EA362" s="192" t="s">
        <v>64</v>
      </c>
      <c r="EB362" s="192" t="s">
        <v>64</v>
      </c>
      <c r="EC362" s="192" t="s">
        <v>64</v>
      </c>
      <c r="ED362" s="192" t="s">
        <v>64</v>
      </c>
      <c r="EE362" s="192" t="s">
        <v>64</v>
      </c>
      <c r="EF362" s="192" t="s">
        <v>82</v>
      </c>
      <c r="EG362" s="192" t="s">
        <v>64</v>
      </c>
      <c r="EH362" s="192" t="s">
        <v>82</v>
      </c>
      <c r="EI362" s="192" t="s">
        <v>82</v>
      </c>
      <c r="EJ362" s="192" t="s">
        <v>82</v>
      </c>
      <c r="EK362" s="192" t="s">
        <v>64</v>
      </c>
      <c r="EL362" s="192" t="s">
        <v>82</v>
      </c>
      <c r="EM362" s="192" t="s">
        <v>82</v>
      </c>
      <c r="EN362" s="192" t="s">
        <v>82</v>
      </c>
      <c r="EO362" s="192" t="s">
        <v>82</v>
      </c>
      <c r="EP362" s="192" t="s">
        <v>82</v>
      </c>
      <c r="EQ362" s="192" t="s">
        <v>64</v>
      </c>
      <c r="ER362" s="192" t="s">
        <v>64</v>
      </c>
      <c r="ES362" s="192" t="s">
        <v>64</v>
      </c>
      <c r="ET362" s="192" t="s">
        <v>64</v>
      </c>
      <c r="EU362" s="192" t="s">
        <v>64</v>
      </c>
      <c r="EV362" s="192" t="s">
        <v>64</v>
      </c>
      <c r="EW362" s="192" t="s">
        <v>64</v>
      </c>
      <c r="EX362" s="192" t="s">
        <v>64</v>
      </c>
      <c r="EY362" s="192" t="s">
        <v>64</v>
      </c>
      <c r="EZ362" s="192" t="s">
        <v>64</v>
      </c>
      <c r="FA362" s="192" t="s">
        <v>64</v>
      </c>
      <c r="FB362" s="192" t="s">
        <v>64</v>
      </c>
      <c r="FC362" s="192" t="s">
        <v>64</v>
      </c>
      <c r="FD362" s="192" t="s">
        <v>64</v>
      </c>
      <c r="FE362" s="192" t="s">
        <v>64</v>
      </c>
      <c r="FF362" s="192" t="s">
        <v>64</v>
      </c>
      <c r="FG362" s="192" t="s">
        <v>64</v>
      </c>
      <c r="FH362" s="192" t="s">
        <v>64</v>
      </c>
      <c r="FI362" s="192" t="s">
        <v>64</v>
      </c>
      <c r="FJ362" s="192" t="s">
        <v>64</v>
      </c>
      <c r="FK362" s="192" t="s">
        <v>82</v>
      </c>
      <c r="FL362" s="192" t="s">
        <v>82</v>
      </c>
      <c r="FM362" s="192" t="s">
        <v>83</v>
      </c>
      <c r="FN362" s="192" t="s">
        <v>82</v>
      </c>
      <c r="FO362" s="192" t="s">
        <v>64</v>
      </c>
      <c r="FP362" s="192" t="s">
        <v>64</v>
      </c>
      <c r="FQ362" s="192" t="s">
        <v>64</v>
      </c>
      <c r="FR362" s="192" t="s">
        <v>64</v>
      </c>
      <c r="FS362" s="192" t="s">
        <v>64</v>
      </c>
      <c r="FT362" s="192" t="s">
        <v>64</v>
      </c>
      <c r="FU362" s="192" t="s">
        <v>64</v>
      </c>
      <c r="FV362" s="192" t="s">
        <v>64</v>
      </c>
      <c r="FW362" s="192" t="s">
        <v>64</v>
      </c>
      <c r="FX362" s="192" t="s">
        <v>64</v>
      </c>
      <c r="FY362" s="192" t="s">
        <v>64</v>
      </c>
      <c r="FZ362" s="192" t="s">
        <v>64</v>
      </c>
      <c r="GA362" s="192" t="s">
        <v>64</v>
      </c>
      <c r="GB362" s="192" t="s">
        <v>64</v>
      </c>
      <c r="GC362" s="192" t="s">
        <v>64</v>
      </c>
      <c r="GD362" s="192" t="s">
        <v>64</v>
      </c>
      <c r="GE362" s="192" t="s">
        <v>64</v>
      </c>
      <c r="GF362" s="192" t="s">
        <v>64</v>
      </c>
      <c r="GG362" s="192" t="s">
        <v>64</v>
      </c>
      <c r="GH362" s="192" t="s">
        <v>64</v>
      </c>
      <c r="GI362" s="192" t="s">
        <v>64</v>
      </c>
      <c r="GJ362" s="192" t="s">
        <v>64</v>
      </c>
      <c r="GK362" s="192" t="s">
        <v>64</v>
      </c>
      <c r="GL362" s="192" t="s">
        <v>64</v>
      </c>
      <c r="GM362" s="192" t="s">
        <v>64</v>
      </c>
      <c r="GN362" s="192" t="s">
        <v>82</v>
      </c>
      <c r="GO362" s="192" t="s">
        <v>64</v>
      </c>
      <c r="GP362" s="192" t="s">
        <v>64</v>
      </c>
      <c r="GQ362" s="192" t="s">
        <v>64</v>
      </c>
      <c r="GR362" s="192" t="s">
        <v>64</v>
      </c>
      <c r="GS362" s="192" t="s">
        <v>64</v>
      </c>
      <c r="GT362" s="192" t="s">
        <v>64</v>
      </c>
      <c r="GU362" s="192" t="s">
        <v>64</v>
      </c>
      <c r="GV362" s="192" t="s">
        <v>64</v>
      </c>
      <c r="GW362" s="192" t="s">
        <v>64</v>
      </c>
      <c r="GX362" s="192" t="s">
        <v>64</v>
      </c>
      <c r="GY362" s="192" t="s">
        <v>64</v>
      </c>
      <c r="GZ362" s="192" t="s">
        <v>64</v>
      </c>
      <c r="HA362" s="192" t="s">
        <v>64</v>
      </c>
      <c r="HB362" s="192" t="s">
        <v>64</v>
      </c>
      <c r="HC362" s="192" t="s">
        <v>64</v>
      </c>
      <c r="HD362" s="192" t="s">
        <v>82</v>
      </c>
      <c r="HE362" s="192" t="s">
        <v>82</v>
      </c>
      <c r="HF362" s="192" t="s">
        <v>64</v>
      </c>
      <c r="HG362" s="192" t="s">
        <v>64</v>
      </c>
      <c r="HH362" s="192" t="s">
        <v>64</v>
      </c>
      <c r="HI362" s="192" t="s">
        <v>64</v>
      </c>
      <c r="HJ362" s="192" t="s">
        <v>64</v>
      </c>
      <c r="HK362" s="192" t="s">
        <v>64</v>
      </c>
      <c r="HL362" s="192" t="s">
        <v>64</v>
      </c>
      <c r="HM362" s="192" t="s">
        <v>64</v>
      </c>
      <c r="HN362" s="192" t="s">
        <v>64</v>
      </c>
      <c r="HO362" s="192" t="s">
        <v>64</v>
      </c>
      <c r="HP362" s="192" t="s">
        <v>82</v>
      </c>
      <c r="HQ362" s="192" t="s">
        <v>82</v>
      </c>
      <c r="HR362" s="192" t="s">
        <v>82</v>
      </c>
      <c r="HS362" s="192" t="s">
        <v>64</v>
      </c>
      <c r="HT362" s="192" t="s">
        <v>64</v>
      </c>
      <c r="HU362" s="192" t="s">
        <v>64</v>
      </c>
      <c r="HV362" s="192" t="s">
        <v>64</v>
      </c>
      <c r="HW362" s="192" t="s">
        <v>64</v>
      </c>
      <c r="HX362" s="192" t="s">
        <v>64</v>
      </c>
      <c r="HY362" s="192" t="s">
        <v>64</v>
      </c>
      <c r="HZ362" s="192" t="s">
        <v>64</v>
      </c>
      <c r="IA362" s="192" t="s">
        <v>64</v>
      </c>
      <c r="IB362" s="192" t="s">
        <v>64</v>
      </c>
      <c r="IC362" s="192" t="s">
        <v>64</v>
      </c>
      <c r="ID362" s="192" t="s">
        <v>64</v>
      </c>
      <c r="IE362" s="192" t="s">
        <v>64</v>
      </c>
      <c r="IF362" s="192" t="s">
        <v>64</v>
      </c>
      <c r="IG362" s="192" t="s">
        <v>64</v>
      </c>
      <c r="IH362" s="192" t="s">
        <v>64</v>
      </c>
      <c r="II362" s="192" t="s">
        <v>64</v>
      </c>
      <c r="IJ362" s="192" t="s">
        <v>64</v>
      </c>
      <c r="IK362" s="192" t="s">
        <v>64</v>
      </c>
      <c r="IL362" s="192" t="s">
        <v>64</v>
      </c>
      <c r="IM362" s="192" t="s">
        <v>490</v>
      </c>
      <c r="IN362" s="192" t="s">
        <v>83</v>
      </c>
      <c r="IO362" s="192" t="s">
        <v>489</v>
      </c>
      <c r="IP362" s="192" t="s">
        <v>487</v>
      </c>
      <c r="IQ362" s="192" t="s">
        <v>64</v>
      </c>
      <c r="IR362" s="192" t="s">
        <v>64</v>
      </c>
    </row>
    <row r="363" spans="1:252">
      <c r="A363" s="209" t="str">
        <f t="shared" si="5"/>
        <v>Report</v>
      </c>
      <c r="B363" s="192">
        <v>137890</v>
      </c>
      <c r="C363" s="192">
        <v>3026003</v>
      </c>
      <c r="D363" s="192" t="s">
        <v>1631</v>
      </c>
      <c r="E363" s="192" t="s">
        <v>778</v>
      </c>
      <c r="F363" s="192" t="s">
        <v>534</v>
      </c>
      <c r="G363" s="192" t="s">
        <v>534</v>
      </c>
      <c r="H363" s="192" t="s">
        <v>839</v>
      </c>
      <c r="I363" s="192" t="s">
        <v>1632</v>
      </c>
      <c r="J363" s="192" t="s">
        <v>781</v>
      </c>
      <c r="K363" s="192" t="s">
        <v>781</v>
      </c>
      <c r="L363" s="192" t="s">
        <v>782</v>
      </c>
      <c r="M363" s="192" t="s">
        <v>783</v>
      </c>
      <c r="N363" s="210" t="s">
        <v>784</v>
      </c>
      <c r="O363" s="211">
        <v>10008526</v>
      </c>
      <c r="P363" s="196">
        <v>42998</v>
      </c>
      <c r="Q363" s="196">
        <v>43000</v>
      </c>
      <c r="R363" s="196">
        <v>43052</v>
      </c>
      <c r="S363" s="192" t="s">
        <v>785</v>
      </c>
      <c r="T363" s="192" t="s">
        <v>786</v>
      </c>
      <c r="U363" s="192">
        <v>3</v>
      </c>
      <c r="V363" s="192">
        <v>3</v>
      </c>
      <c r="W363" s="192">
        <v>3</v>
      </c>
      <c r="X363" s="192">
        <v>1</v>
      </c>
      <c r="Y363" s="192">
        <v>3</v>
      </c>
      <c r="Z363" s="192" t="s">
        <v>783</v>
      </c>
      <c r="AA363" s="192" t="s">
        <v>783</v>
      </c>
      <c r="AB363" s="192" t="s">
        <v>489</v>
      </c>
      <c r="AC363" s="192" t="s">
        <v>783</v>
      </c>
      <c r="AD363" s="192" t="s">
        <v>783</v>
      </c>
      <c r="AE363" s="192" t="s">
        <v>783</v>
      </c>
      <c r="AF363" s="192" t="s">
        <v>783</v>
      </c>
      <c r="AG363" s="192" t="s">
        <v>783</v>
      </c>
      <c r="AH363" s="192" t="s">
        <v>783</v>
      </c>
      <c r="AI363" s="192" t="s">
        <v>783</v>
      </c>
      <c r="AJ363" s="192" t="s">
        <v>783</v>
      </c>
      <c r="AK363" s="192" t="s">
        <v>787</v>
      </c>
      <c r="AL363" s="192" t="s">
        <v>64</v>
      </c>
      <c r="AM363" s="192" t="s">
        <v>64</v>
      </c>
      <c r="AN363" s="192" t="s">
        <v>64</v>
      </c>
      <c r="AO363" s="192" t="s">
        <v>64</v>
      </c>
      <c r="AP363" s="192" t="s">
        <v>64</v>
      </c>
      <c r="AQ363" s="192" t="s">
        <v>64</v>
      </c>
      <c r="AR363" s="192" t="s">
        <v>64</v>
      </c>
      <c r="AS363" s="192" t="s">
        <v>64</v>
      </c>
      <c r="AT363" s="192" t="s">
        <v>64</v>
      </c>
      <c r="AU363" s="192" t="s">
        <v>64</v>
      </c>
      <c r="AV363" s="192" t="s">
        <v>64</v>
      </c>
      <c r="AW363" s="192" t="s">
        <v>64</v>
      </c>
      <c r="AX363" s="192" t="s">
        <v>64</v>
      </c>
      <c r="AY363" s="192" t="s">
        <v>64</v>
      </c>
      <c r="AZ363" s="192" t="s">
        <v>64</v>
      </c>
      <c r="BA363" s="192" t="s">
        <v>64</v>
      </c>
      <c r="BB363" s="192" t="s">
        <v>83</v>
      </c>
      <c r="BC363" s="192" t="s">
        <v>64</v>
      </c>
      <c r="BD363" s="192" t="s">
        <v>64</v>
      </c>
      <c r="BE363" s="192" t="s">
        <v>64</v>
      </c>
      <c r="BF363" s="192" t="s">
        <v>83</v>
      </c>
      <c r="BG363" s="192" t="s">
        <v>83</v>
      </c>
      <c r="BH363" s="192" t="s">
        <v>83</v>
      </c>
      <c r="BI363" s="192" t="s">
        <v>83</v>
      </c>
      <c r="BJ363" s="192" t="s">
        <v>83</v>
      </c>
      <c r="BK363" s="192" t="s">
        <v>83</v>
      </c>
      <c r="BL363" s="192" t="s">
        <v>64</v>
      </c>
      <c r="BM363" s="192" t="s">
        <v>64</v>
      </c>
      <c r="BN363" s="192" t="s">
        <v>64</v>
      </c>
      <c r="BO363" s="192" t="s">
        <v>64</v>
      </c>
      <c r="BP363" s="192" t="s">
        <v>64</v>
      </c>
      <c r="BQ363" s="192" t="s">
        <v>64</v>
      </c>
      <c r="BR363" s="192" t="s">
        <v>64</v>
      </c>
      <c r="BS363" s="192" t="s">
        <v>64</v>
      </c>
      <c r="BT363" s="192" t="s">
        <v>64</v>
      </c>
      <c r="BU363" s="192" t="s">
        <v>64</v>
      </c>
      <c r="BV363" s="192" t="s">
        <v>64</v>
      </c>
      <c r="BW363" s="192" t="s">
        <v>64</v>
      </c>
      <c r="BX363" s="192" t="s">
        <v>64</v>
      </c>
      <c r="BY363" s="192" t="s">
        <v>64</v>
      </c>
      <c r="BZ363" s="192" t="s">
        <v>64</v>
      </c>
      <c r="CA363" s="192" t="s">
        <v>64</v>
      </c>
      <c r="CB363" s="192" t="s">
        <v>64</v>
      </c>
      <c r="CC363" s="192" t="s">
        <v>64</v>
      </c>
      <c r="CD363" s="192" t="s">
        <v>64</v>
      </c>
      <c r="CE363" s="192" t="s">
        <v>64</v>
      </c>
      <c r="CF363" s="192" t="s">
        <v>64</v>
      </c>
      <c r="CG363" s="192" t="s">
        <v>64</v>
      </c>
      <c r="CH363" s="192" t="s">
        <v>64</v>
      </c>
      <c r="CI363" s="192" t="s">
        <v>64</v>
      </c>
      <c r="CJ363" s="192" t="s">
        <v>64</v>
      </c>
      <c r="CK363" s="192" t="s">
        <v>64</v>
      </c>
      <c r="CL363" s="192" t="s">
        <v>64</v>
      </c>
      <c r="CM363" s="192" t="s">
        <v>64</v>
      </c>
      <c r="CN363" s="192" t="s">
        <v>64</v>
      </c>
      <c r="CO363" s="192" t="s">
        <v>64</v>
      </c>
      <c r="CP363" s="192" t="s">
        <v>64</v>
      </c>
      <c r="CQ363" s="192" t="s">
        <v>64</v>
      </c>
      <c r="CR363" s="192" t="s">
        <v>83</v>
      </c>
      <c r="CS363" s="192" t="s">
        <v>83</v>
      </c>
      <c r="CT363" s="192" t="s">
        <v>83</v>
      </c>
      <c r="CU363" s="192" t="s">
        <v>64</v>
      </c>
      <c r="CV363" s="192" t="s">
        <v>64</v>
      </c>
      <c r="CW363" s="192" t="s">
        <v>64</v>
      </c>
      <c r="CX363" s="192" t="s">
        <v>64</v>
      </c>
      <c r="CY363" s="192" t="s">
        <v>64</v>
      </c>
      <c r="CZ363" s="192" t="s">
        <v>64</v>
      </c>
      <c r="DA363" s="192" t="s">
        <v>64</v>
      </c>
      <c r="DB363" s="192" t="s">
        <v>64</v>
      </c>
      <c r="DC363" s="192" t="s">
        <v>64</v>
      </c>
      <c r="DD363" s="192" t="s">
        <v>64</v>
      </c>
      <c r="DE363" s="192" t="s">
        <v>64</v>
      </c>
      <c r="DF363" s="192" t="s">
        <v>64</v>
      </c>
      <c r="DG363" s="192" t="s">
        <v>64</v>
      </c>
      <c r="DH363" s="192" t="s">
        <v>64</v>
      </c>
      <c r="DI363" s="192" t="s">
        <v>64</v>
      </c>
      <c r="DJ363" s="192" t="s">
        <v>64</v>
      </c>
      <c r="DK363" s="192" t="s">
        <v>64</v>
      </c>
      <c r="DL363" s="192" t="s">
        <v>64</v>
      </c>
      <c r="DM363" s="192" t="s">
        <v>64</v>
      </c>
      <c r="DN363" s="192" t="s">
        <v>64</v>
      </c>
      <c r="DO363" s="192" t="s">
        <v>64</v>
      </c>
      <c r="DP363" s="192" t="s">
        <v>64</v>
      </c>
      <c r="DQ363" s="192" t="s">
        <v>64</v>
      </c>
      <c r="DR363" s="192" t="s">
        <v>83</v>
      </c>
      <c r="DS363" s="192" t="s">
        <v>64</v>
      </c>
      <c r="DT363" s="192" t="s">
        <v>64</v>
      </c>
      <c r="DU363" s="192" t="s">
        <v>64</v>
      </c>
      <c r="DV363" s="192" t="s">
        <v>64</v>
      </c>
      <c r="DW363" s="192" t="s">
        <v>64</v>
      </c>
      <c r="DX363" s="192" t="s">
        <v>64</v>
      </c>
      <c r="DY363" s="192" t="s">
        <v>64</v>
      </c>
      <c r="DZ363" s="192" t="s">
        <v>64</v>
      </c>
      <c r="EA363" s="192" t="s">
        <v>64</v>
      </c>
      <c r="EB363" s="192" t="s">
        <v>64</v>
      </c>
      <c r="EC363" s="192" t="s">
        <v>64</v>
      </c>
      <c r="ED363" s="192" t="s">
        <v>64</v>
      </c>
      <c r="EE363" s="192" t="s">
        <v>64</v>
      </c>
      <c r="EF363" s="192" t="s">
        <v>83</v>
      </c>
      <c r="EG363" s="192" t="s">
        <v>64</v>
      </c>
      <c r="EH363" s="192" t="s">
        <v>83</v>
      </c>
      <c r="EI363" s="192" t="s">
        <v>83</v>
      </c>
      <c r="EJ363" s="192" t="s">
        <v>83</v>
      </c>
      <c r="EK363" s="192" t="s">
        <v>83</v>
      </c>
      <c r="EL363" s="192" t="s">
        <v>83</v>
      </c>
      <c r="EM363" s="192" t="s">
        <v>83</v>
      </c>
      <c r="EN363" s="192" t="s">
        <v>83</v>
      </c>
      <c r="EO363" s="192" t="s">
        <v>83</v>
      </c>
      <c r="EP363" s="192" t="s">
        <v>64</v>
      </c>
      <c r="EQ363" s="192" t="s">
        <v>64</v>
      </c>
      <c r="ER363" s="192" t="s">
        <v>64</v>
      </c>
      <c r="ES363" s="192" t="s">
        <v>64</v>
      </c>
      <c r="ET363" s="192" t="s">
        <v>64</v>
      </c>
      <c r="EU363" s="192" t="s">
        <v>64</v>
      </c>
      <c r="EV363" s="192" t="s">
        <v>64</v>
      </c>
      <c r="EW363" s="192" t="s">
        <v>64</v>
      </c>
      <c r="EX363" s="192" t="s">
        <v>64</v>
      </c>
      <c r="EY363" s="192" t="s">
        <v>64</v>
      </c>
      <c r="EZ363" s="192" t="s">
        <v>64</v>
      </c>
      <c r="FA363" s="192" t="s">
        <v>64</v>
      </c>
      <c r="FB363" s="192" t="s">
        <v>64</v>
      </c>
      <c r="FC363" s="192" t="s">
        <v>64</v>
      </c>
      <c r="FD363" s="192" t="s">
        <v>83</v>
      </c>
      <c r="FE363" s="192" t="s">
        <v>64</v>
      </c>
      <c r="FF363" s="192" t="s">
        <v>64</v>
      </c>
      <c r="FG363" s="192" t="s">
        <v>64</v>
      </c>
      <c r="FH363" s="192" t="s">
        <v>64</v>
      </c>
      <c r="FI363" s="192" t="s">
        <v>64</v>
      </c>
      <c r="FJ363" s="192" t="s">
        <v>64</v>
      </c>
      <c r="FK363" s="192" t="s">
        <v>64</v>
      </c>
      <c r="FL363" s="192" t="s">
        <v>83</v>
      </c>
      <c r="FM363" s="192" t="s">
        <v>83</v>
      </c>
      <c r="FN363" s="192" t="s">
        <v>83</v>
      </c>
      <c r="FO363" s="192" t="s">
        <v>64</v>
      </c>
      <c r="FP363" s="192" t="s">
        <v>64</v>
      </c>
      <c r="FQ363" s="192" t="s">
        <v>64</v>
      </c>
      <c r="FR363" s="192" t="s">
        <v>83</v>
      </c>
      <c r="FS363" s="192" t="s">
        <v>64</v>
      </c>
      <c r="FT363" s="192" t="s">
        <v>64</v>
      </c>
      <c r="FU363" s="192" t="s">
        <v>64</v>
      </c>
      <c r="FV363" s="192" t="s">
        <v>83</v>
      </c>
      <c r="FW363" s="192" t="s">
        <v>64</v>
      </c>
      <c r="FX363" s="192" t="s">
        <v>64</v>
      </c>
      <c r="FY363" s="192" t="s">
        <v>64</v>
      </c>
      <c r="FZ363" s="192" t="s">
        <v>64</v>
      </c>
      <c r="GA363" s="192" t="s">
        <v>64</v>
      </c>
      <c r="GB363" s="192" t="s">
        <v>64</v>
      </c>
      <c r="GC363" s="192" t="s">
        <v>64</v>
      </c>
      <c r="GD363" s="192" t="s">
        <v>64</v>
      </c>
      <c r="GE363" s="192" t="s">
        <v>64</v>
      </c>
      <c r="GF363" s="192" t="s">
        <v>64</v>
      </c>
      <c r="GG363" s="192" t="s">
        <v>64</v>
      </c>
      <c r="GH363" s="192" t="s">
        <v>64</v>
      </c>
      <c r="GI363" s="192" t="s">
        <v>64</v>
      </c>
      <c r="GJ363" s="192" t="s">
        <v>64</v>
      </c>
      <c r="GK363" s="192" t="s">
        <v>64</v>
      </c>
      <c r="GL363" s="192" t="s">
        <v>64</v>
      </c>
      <c r="GM363" s="192" t="s">
        <v>64</v>
      </c>
      <c r="GN363" s="192" t="s">
        <v>83</v>
      </c>
      <c r="GO363" s="192" t="s">
        <v>64</v>
      </c>
      <c r="GP363" s="192" t="s">
        <v>64</v>
      </c>
      <c r="GQ363" s="192" t="s">
        <v>64</v>
      </c>
      <c r="GR363" s="192" t="s">
        <v>64</v>
      </c>
      <c r="GS363" s="192" t="s">
        <v>64</v>
      </c>
      <c r="GT363" s="192" t="s">
        <v>83</v>
      </c>
      <c r="GU363" s="192" t="s">
        <v>64</v>
      </c>
      <c r="GV363" s="192" t="s">
        <v>64</v>
      </c>
      <c r="GW363" s="192" t="s">
        <v>64</v>
      </c>
      <c r="GX363" s="192" t="s">
        <v>64</v>
      </c>
      <c r="GY363" s="192" t="s">
        <v>64</v>
      </c>
      <c r="GZ363" s="192" t="s">
        <v>64</v>
      </c>
      <c r="HA363" s="192" t="s">
        <v>64</v>
      </c>
      <c r="HB363" s="192" t="s">
        <v>64</v>
      </c>
      <c r="HC363" s="192" t="s">
        <v>64</v>
      </c>
      <c r="HD363" s="192" t="s">
        <v>83</v>
      </c>
      <c r="HE363" s="192" t="s">
        <v>83</v>
      </c>
      <c r="HF363" s="192" t="s">
        <v>64</v>
      </c>
      <c r="HG363" s="192" t="s">
        <v>64</v>
      </c>
      <c r="HH363" s="192" t="s">
        <v>64</v>
      </c>
      <c r="HI363" s="192" t="s">
        <v>64</v>
      </c>
      <c r="HJ363" s="192" t="s">
        <v>64</v>
      </c>
      <c r="HK363" s="192" t="s">
        <v>64</v>
      </c>
      <c r="HL363" s="192" t="s">
        <v>83</v>
      </c>
      <c r="HM363" s="192" t="s">
        <v>64</v>
      </c>
      <c r="HN363" s="192" t="s">
        <v>64</v>
      </c>
      <c r="HO363" s="192" t="s">
        <v>83</v>
      </c>
      <c r="HP363" s="192" t="s">
        <v>83</v>
      </c>
      <c r="HQ363" s="192" t="s">
        <v>83</v>
      </c>
      <c r="HR363" s="192" t="s">
        <v>83</v>
      </c>
      <c r="HS363" s="192" t="s">
        <v>64</v>
      </c>
      <c r="HT363" s="192" t="s">
        <v>64</v>
      </c>
      <c r="HU363" s="192" t="s">
        <v>64</v>
      </c>
      <c r="HV363" s="192" t="s">
        <v>64</v>
      </c>
      <c r="HW363" s="192" t="s">
        <v>64</v>
      </c>
      <c r="HX363" s="192" t="s">
        <v>64</v>
      </c>
      <c r="HY363" s="192" t="s">
        <v>64</v>
      </c>
      <c r="HZ363" s="192" t="s">
        <v>64</v>
      </c>
      <c r="IA363" s="192" t="s">
        <v>64</v>
      </c>
      <c r="IB363" s="192" t="s">
        <v>64</v>
      </c>
      <c r="IC363" s="192" t="s">
        <v>64</v>
      </c>
      <c r="ID363" s="192" t="s">
        <v>64</v>
      </c>
      <c r="IE363" s="192" t="s">
        <v>64</v>
      </c>
      <c r="IF363" s="192" t="s">
        <v>64</v>
      </c>
      <c r="IG363" s="192" t="s">
        <v>64</v>
      </c>
      <c r="IH363" s="192" t="s">
        <v>64</v>
      </c>
      <c r="II363" s="192" t="s">
        <v>64</v>
      </c>
      <c r="IJ363" s="192" t="s">
        <v>64</v>
      </c>
      <c r="IK363" s="192" t="s">
        <v>64</v>
      </c>
      <c r="IL363" s="192" t="s">
        <v>64</v>
      </c>
      <c r="IM363" s="192" t="s">
        <v>490</v>
      </c>
      <c r="IN363" s="192" t="s">
        <v>797</v>
      </c>
      <c r="IO363" s="192" t="s">
        <v>489</v>
      </c>
      <c r="IP363" s="192" t="s">
        <v>487</v>
      </c>
      <c r="IQ363" s="192" t="s">
        <v>783</v>
      </c>
      <c r="IR363" s="192" t="s">
        <v>783</v>
      </c>
    </row>
    <row r="364" spans="1:252">
      <c r="A364" s="209" t="str">
        <f t="shared" si="5"/>
        <v>Report</v>
      </c>
      <c r="B364" s="192">
        <v>137098</v>
      </c>
      <c r="C364" s="192">
        <v>8606037</v>
      </c>
      <c r="D364" s="192" t="s">
        <v>1633</v>
      </c>
      <c r="E364" s="192" t="s">
        <v>778</v>
      </c>
      <c r="F364" s="192" t="s">
        <v>532</v>
      </c>
      <c r="G364" s="192" t="s">
        <v>532</v>
      </c>
      <c r="H364" s="192" t="s">
        <v>1117</v>
      </c>
      <c r="I364" s="192" t="s">
        <v>1634</v>
      </c>
      <c r="J364" s="192" t="s">
        <v>781</v>
      </c>
      <c r="K364" s="192" t="s">
        <v>781</v>
      </c>
      <c r="L364" s="192" t="s">
        <v>782</v>
      </c>
      <c r="M364" s="192" t="s">
        <v>783</v>
      </c>
      <c r="N364" s="210" t="s">
        <v>784</v>
      </c>
      <c r="O364" s="211">
        <v>10006320</v>
      </c>
      <c r="P364" s="196">
        <v>43172</v>
      </c>
      <c r="Q364" s="196">
        <v>43174</v>
      </c>
      <c r="R364" s="196">
        <v>43222</v>
      </c>
      <c r="S364" s="192" t="s">
        <v>785</v>
      </c>
      <c r="T364" s="192" t="s">
        <v>786</v>
      </c>
      <c r="U364" s="192">
        <v>1</v>
      </c>
      <c r="V364" s="192">
        <v>1</v>
      </c>
      <c r="W364" s="192">
        <v>1</v>
      </c>
      <c r="X364" s="192">
        <v>1</v>
      </c>
      <c r="Y364" s="192">
        <v>1</v>
      </c>
      <c r="Z364" s="192" t="s">
        <v>783</v>
      </c>
      <c r="AA364" s="192" t="s">
        <v>783</v>
      </c>
      <c r="AB364" s="192" t="s">
        <v>489</v>
      </c>
      <c r="AC364" s="192" t="s">
        <v>487</v>
      </c>
      <c r="AD364" s="192" t="s">
        <v>783</v>
      </c>
      <c r="AE364" s="192" t="s">
        <v>783</v>
      </c>
      <c r="AF364" s="192" t="s">
        <v>783</v>
      </c>
      <c r="AG364" s="192" t="s">
        <v>783</v>
      </c>
      <c r="AH364" s="192" t="s">
        <v>783</v>
      </c>
      <c r="AI364" s="192" t="s">
        <v>783</v>
      </c>
      <c r="AJ364" s="192" t="s">
        <v>783</v>
      </c>
      <c r="AK364" s="192" t="s">
        <v>787</v>
      </c>
      <c r="AL364" s="192" t="s">
        <v>64</v>
      </c>
      <c r="AM364" s="192" t="s">
        <v>64</v>
      </c>
      <c r="AN364" s="192" t="s">
        <v>64</v>
      </c>
      <c r="AO364" s="192" t="s">
        <v>64</v>
      </c>
      <c r="AP364" s="192" t="s">
        <v>64</v>
      </c>
      <c r="AQ364" s="192" t="s">
        <v>64</v>
      </c>
      <c r="AR364" s="192" t="s">
        <v>64</v>
      </c>
      <c r="AS364" s="192" t="s">
        <v>64</v>
      </c>
      <c r="AT364" s="192" t="s">
        <v>64</v>
      </c>
      <c r="AU364" s="192" t="s">
        <v>64</v>
      </c>
      <c r="AV364" s="192" t="s">
        <v>64</v>
      </c>
      <c r="AW364" s="192" t="s">
        <v>64</v>
      </c>
      <c r="AX364" s="192" t="s">
        <v>64</v>
      </c>
      <c r="AY364" s="192" t="s">
        <v>64</v>
      </c>
      <c r="AZ364" s="192" t="s">
        <v>64</v>
      </c>
      <c r="BA364" s="192" t="s">
        <v>64</v>
      </c>
      <c r="BB364" s="192" t="s">
        <v>82</v>
      </c>
      <c r="BC364" s="192" t="s">
        <v>64</v>
      </c>
      <c r="BD364" s="192" t="s">
        <v>64</v>
      </c>
      <c r="BE364" s="192" t="s">
        <v>64</v>
      </c>
      <c r="BF364" s="192" t="s">
        <v>64</v>
      </c>
      <c r="BG364" s="192" t="s">
        <v>64</v>
      </c>
      <c r="BH364" s="192" t="s">
        <v>64</v>
      </c>
      <c r="BI364" s="192" t="s">
        <v>64</v>
      </c>
      <c r="BJ364" s="192" t="s">
        <v>82</v>
      </c>
      <c r="BK364" s="192" t="s">
        <v>82</v>
      </c>
      <c r="BL364" s="192" t="s">
        <v>64</v>
      </c>
      <c r="BM364" s="192" t="s">
        <v>64</v>
      </c>
      <c r="BN364" s="192" t="s">
        <v>64</v>
      </c>
      <c r="BO364" s="192" t="s">
        <v>64</v>
      </c>
      <c r="BP364" s="192" t="s">
        <v>64</v>
      </c>
      <c r="BQ364" s="192" t="s">
        <v>64</v>
      </c>
      <c r="BR364" s="192" t="s">
        <v>64</v>
      </c>
      <c r="BS364" s="192" t="s">
        <v>64</v>
      </c>
      <c r="BT364" s="192" t="s">
        <v>64</v>
      </c>
      <c r="BU364" s="192" t="s">
        <v>64</v>
      </c>
      <c r="BV364" s="192" t="s">
        <v>64</v>
      </c>
      <c r="BW364" s="192" t="s">
        <v>64</v>
      </c>
      <c r="BX364" s="192" t="s">
        <v>64</v>
      </c>
      <c r="BY364" s="192" t="s">
        <v>64</v>
      </c>
      <c r="BZ364" s="192" t="s">
        <v>64</v>
      </c>
      <c r="CA364" s="192" t="s">
        <v>64</v>
      </c>
      <c r="CB364" s="192" t="s">
        <v>64</v>
      </c>
      <c r="CC364" s="192" t="s">
        <v>64</v>
      </c>
      <c r="CD364" s="192" t="s">
        <v>64</v>
      </c>
      <c r="CE364" s="192" t="s">
        <v>64</v>
      </c>
      <c r="CF364" s="192" t="s">
        <v>64</v>
      </c>
      <c r="CG364" s="192" t="s">
        <v>64</v>
      </c>
      <c r="CH364" s="192" t="s">
        <v>64</v>
      </c>
      <c r="CI364" s="192" t="s">
        <v>64</v>
      </c>
      <c r="CJ364" s="192" t="s">
        <v>64</v>
      </c>
      <c r="CK364" s="192" t="s">
        <v>64</v>
      </c>
      <c r="CL364" s="192" t="s">
        <v>64</v>
      </c>
      <c r="CM364" s="192" t="s">
        <v>64</v>
      </c>
      <c r="CN364" s="192" t="s">
        <v>64</v>
      </c>
      <c r="CO364" s="192" t="s">
        <v>64</v>
      </c>
      <c r="CP364" s="192" t="s">
        <v>64</v>
      </c>
      <c r="CQ364" s="192" t="s">
        <v>64</v>
      </c>
      <c r="CR364" s="192" t="s">
        <v>82</v>
      </c>
      <c r="CS364" s="192" t="s">
        <v>82</v>
      </c>
      <c r="CT364" s="192" t="s">
        <v>82</v>
      </c>
      <c r="CU364" s="192" t="s">
        <v>64</v>
      </c>
      <c r="CV364" s="192" t="s">
        <v>64</v>
      </c>
      <c r="CW364" s="192" t="s">
        <v>64</v>
      </c>
      <c r="CX364" s="192" t="s">
        <v>64</v>
      </c>
      <c r="CY364" s="192" t="s">
        <v>64</v>
      </c>
      <c r="CZ364" s="192" t="s">
        <v>64</v>
      </c>
      <c r="DA364" s="192" t="s">
        <v>64</v>
      </c>
      <c r="DB364" s="192" t="s">
        <v>64</v>
      </c>
      <c r="DC364" s="192" t="s">
        <v>64</v>
      </c>
      <c r="DD364" s="192" t="s">
        <v>64</v>
      </c>
      <c r="DE364" s="192" t="s">
        <v>64</v>
      </c>
      <c r="DF364" s="192" t="s">
        <v>64</v>
      </c>
      <c r="DG364" s="192" t="s">
        <v>64</v>
      </c>
      <c r="DH364" s="192" t="s">
        <v>64</v>
      </c>
      <c r="DI364" s="192" t="s">
        <v>64</v>
      </c>
      <c r="DJ364" s="192" t="s">
        <v>64</v>
      </c>
      <c r="DK364" s="192" t="s">
        <v>64</v>
      </c>
      <c r="DL364" s="192" t="s">
        <v>64</v>
      </c>
      <c r="DM364" s="192" t="s">
        <v>64</v>
      </c>
      <c r="DN364" s="192" t="s">
        <v>64</v>
      </c>
      <c r="DO364" s="192" t="s">
        <v>64</v>
      </c>
      <c r="DP364" s="192" t="s">
        <v>64</v>
      </c>
      <c r="DQ364" s="192" t="s">
        <v>64</v>
      </c>
      <c r="DR364" s="192" t="s">
        <v>82</v>
      </c>
      <c r="DS364" s="192" t="s">
        <v>82</v>
      </c>
      <c r="DT364" s="192" t="s">
        <v>64</v>
      </c>
      <c r="DU364" s="192" t="s">
        <v>64</v>
      </c>
      <c r="DV364" s="192" t="s">
        <v>64</v>
      </c>
      <c r="DW364" s="192" t="s">
        <v>64</v>
      </c>
      <c r="DX364" s="192" t="s">
        <v>64</v>
      </c>
      <c r="DY364" s="192" t="s">
        <v>64</v>
      </c>
      <c r="DZ364" s="192" t="s">
        <v>64</v>
      </c>
      <c r="EA364" s="192" t="s">
        <v>64</v>
      </c>
      <c r="EB364" s="192" t="s">
        <v>64</v>
      </c>
      <c r="EC364" s="192" t="s">
        <v>64</v>
      </c>
      <c r="ED364" s="192" t="s">
        <v>64</v>
      </c>
      <c r="EE364" s="192" t="s">
        <v>64</v>
      </c>
      <c r="EF364" s="192" t="s">
        <v>64</v>
      </c>
      <c r="EG364" s="192" t="s">
        <v>64</v>
      </c>
      <c r="EH364" s="192" t="s">
        <v>64</v>
      </c>
      <c r="EI364" s="192" t="s">
        <v>64</v>
      </c>
      <c r="EJ364" s="192" t="s">
        <v>64</v>
      </c>
      <c r="EK364" s="192" t="s">
        <v>64</v>
      </c>
      <c r="EL364" s="192" t="s">
        <v>64</v>
      </c>
      <c r="EM364" s="192" t="s">
        <v>64</v>
      </c>
      <c r="EN364" s="192" t="s">
        <v>64</v>
      </c>
      <c r="EO364" s="192" t="s">
        <v>64</v>
      </c>
      <c r="EP364" s="192" t="s">
        <v>64</v>
      </c>
      <c r="EQ364" s="192" t="s">
        <v>64</v>
      </c>
      <c r="ER364" s="192" t="s">
        <v>64</v>
      </c>
      <c r="ES364" s="192" t="s">
        <v>64</v>
      </c>
      <c r="ET364" s="192" t="s">
        <v>64</v>
      </c>
      <c r="EU364" s="192" t="s">
        <v>64</v>
      </c>
      <c r="EV364" s="192" t="s">
        <v>64</v>
      </c>
      <c r="EW364" s="192" t="s">
        <v>64</v>
      </c>
      <c r="EX364" s="192" t="s">
        <v>64</v>
      </c>
      <c r="EY364" s="192" t="s">
        <v>64</v>
      </c>
      <c r="EZ364" s="192" t="s">
        <v>64</v>
      </c>
      <c r="FA364" s="192" t="s">
        <v>64</v>
      </c>
      <c r="FB364" s="192" t="s">
        <v>64</v>
      </c>
      <c r="FC364" s="192" t="s">
        <v>64</v>
      </c>
      <c r="FD364" s="192" t="s">
        <v>64</v>
      </c>
      <c r="FE364" s="192" t="s">
        <v>64</v>
      </c>
      <c r="FF364" s="192" t="s">
        <v>64</v>
      </c>
      <c r="FG364" s="192" t="s">
        <v>64</v>
      </c>
      <c r="FH364" s="192" t="s">
        <v>64</v>
      </c>
      <c r="FI364" s="192" t="s">
        <v>64</v>
      </c>
      <c r="FJ364" s="192" t="s">
        <v>64</v>
      </c>
      <c r="FK364" s="192" t="s">
        <v>64</v>
      </c>
      <c r="FL364" s="192" t="s">
        <v>64</v>
      </c>
      <c r="FM364" s="192" t="s">
        <v>64</v>
      </c>
      <c r="FN364" s="192" t="s">
        <v>64</v>
      </c>
      <c r="FO364" s="192" t="s">
        <v>64</v>
      </c>
      <c r="FP364" s="192" t="s">
        <v>64</v>
      </c>
      <c r="FQ364" s="192" t="s">
        <v>64</v>
      </c>
      <c r="FR364" s="192" t="s">
        <v>64</v>
      </c>
      <c r="FS364" s="192" t="s">
        <v>64</v>
      </c>
      <c r="FT364" s="192" t="s">
        <v>64</v>
      </c>
      <c r="FU364" s="192" t="s">
        <v>64</v>
      </c>
      <c r="FV364" s="192" t="s">
        <v>82</v>
      </c>
      <c r="FW364" s="192" t="s">
        <v>64</v>
      </c>
      <c r="FX364" s="192" t="s">
        <v>64</v>
      </c>
      <c r="FY364" s="192" t="s">
        <v>64</v>
      </c>
      <c r="FZ364" s="192" t="s">
        <v>64</v>
      </c>
      <c r="GA364" s="192" t="s">
        <v>64</v>
      </c>
      <c r="GB364" s="192" t="s">
        <v>64</v>
      </c>
      <c r="GC364" s="192" t="s">
        <v>64</v>
      </c>
      <c r="GD364" s="192" t="s">
        <v>64</v>
      </c>
      <c r="GE364" s="192" t="s">
        <v>64</v>
      </c>
      <c r="GF364" s="192" t="s">
        <v>64</v>
      </c>
      <c r="GG364" s="192" t="s">
        <v>64</v>
      </c>
      <c r="GH364" s="192" t="s">
        <v>64</v>
      </c>
      <c r="GI364" s="192" t="s">
        <v>64</v>
      </c>
      <c r="GJ364" s="192" t="s">
        <v>64</v>
      </c>
      <c r="GK364" s="192" t="s">
        <v>64</v>
      </c>
      <c r="GL364" s="192" t="s">
        <v>64</v>
      </c>
      <c r="GM364" s="192" t="s">
        <v>64</v>
      </c>
      <c r="GN364" s="192" t="s">
        <v>82</v>
      </c>
      <c r="GO364" s="192" t="s">
        <v>64</v>
      </c>
      <c r="GP364" s="192" t="s">
        <v>64</v>
      </c>
      <c r="GQ364" s="192" t="s">
        <v>64</v>
      </c>
      <c r="GR364" s="192" t="s">
        <v>64</v>
      </c>
      <c r="GS364" s="192" t="s">
        <v>64</v>
      </c>
      <c r="GT364" s="192" t="s">
        <v>64</v>
      </c>
      <c r="GU364" s="192" t="s">
        <v>64</v>
      </c>
      <c r="GV364" s="192" t="s">
        <v>64</v>
      </c>
      <c r="GW364" s="192" t="s">
        <v>64</v>
      </c>
      <c r="GX364" s="192" t="s">
        <v>64</v>
      </c>
      <c r="GY364" s="192" t="s">
        <v>64</v>
      </c>
      <c r="GZ364" s="192" t="s">
        <v>64</v>
      </c>
      <c r="HA364" s="192" t="s">
        <v>64</v>
      </c>
      <c r="HB364" s="192" t="s">
        <v>64</v>
      </c>
      <c r="HC364" s="192" t="s">
        <v>64</v>
      </c>
      <c r="HD364" s="192" t="s">
        <v>64</v>
      </c>
      <c r="HE364" s="192" t="s">
        <v>64</v>
      </c>
      <c r="HF364" s="192" t="s">
        <v>64</v>
      </c>
      <c r="HG364" s="192" t="s">
        <v>64</v>
      </c>
      <c r="HH364" s="192" t="s">
        <v>64</v>
      </c>
      <c r="HI364" s="192" t="s">
        <v>64</v>
      </c>
      <c r="HJ364" s="192" t="s">
        <v>64</v>
      </c>
      <c r="HK364" s="192" t="s">
        <v>64</v>
      </c>
      <c r="HL364" s="192" t="s">
        <v>64</v>
      </c>
      <c r="HM364" s="192" t="s">
        <v>64</v>
      </c>
      <c r="HN364" s="192" t="s">
        <v>64</v>
      </c>
      <c r="HO364" s="192" t="s">
        <v>64</v>
      </c>
      <c r="HP364" s="192" t="s">
        <v>64</v>
      </c>
      <c r="HQ364" s="192" t="s">
        <v>64</v>
      </c>
      <c r="HR364" s="192" t="s">
        <v>64</v>
      </c>
      <c r="HS364" s="192" t="s">
        <v>64</v>
      </c>
      <c r="HT364" s="192" t="s">
        <v>64</v>
      </c>
      <c r="HU364" s="192" t="s">
        <v>64</v>
      </c>
      <c r="HV364" s="192" t="s">
        <v>64</v>
      </c>
      <c r="HW364" s="192" t="s">
        <v>64</v>
      </c>
      <c r="HX364" s="192" t="s">
        <v>64</v>
      </c>
      <c r="HY364" s="192" t="s">
        <v>64</v>
      </c>
      <c r="HZ364" s="192" t="s">
        <v>64</v>
      </c>
      <c r="IA364" s="192" t="s">
        <v>64</v>
      </c>
      <c r="IB364" s="192" t="s">
        <v>64</v>
      </c>
      <c r="IC364" s="192" t="s">
        <v>64</v>
      </c>
      <c r="ID364" s="192" t="s">
        <v>64</v>
      </c>
      <c r="IE364" s="192" t="s">
        <v>64</v>
      </c>
      <c r="IF364" s="192" t="s">
        <v>64</v>
      </c>
      <c r="IG364" s="192" t="s">
        <v>64</v>
      </c>
      <c r="IH364" s="192" t="s">
        <v>64</v>
      </c>
      <c r="II364" s="192" t="s">
        <v>64</v>
      </c>
      <c r="IJ364" s="192" t="s">
        <v>64</v>
      </c>
      <c r="IK364" s="192" t="s">
        <v>64</v>
      </c>
      <c r="IL364" s="192" t="s">
        <v>64</v>
      </c>
      <c r="IM364" s="192" t="s">
        <v>489</v>
      </c>
      <c r="IN364" s="192" t="s">
        <v>489</v>
      </c>
      <c r="IO364" s="192" t="s">
        <v>489</v>
      </c>
      <c r="IP364" s="192" t="s">
        <v>487</v>
      </c>
      <c r="IQ364" s="192" t="s">
        <v>82</v>
      </c>
      <c r="IR364" s="192" t="s">
        <v>82</v>
      </c>
    </row>
    <row r="365" spans="1:252">
      <c r="A365" s="209" t="str">
        <f t="shared" si="5"/>
        <v>Report</v>
      </c>
      <c r="B365" s="192">
        <v>110920</v>
      </c>
      <c r="C365" s="192">
        <v>8736008</v>
      </c>
      <c r="D365" s="192" t="s">
        <v>1635</v>
      </c>
      <c r="E365" s="192" t="s">
        <v>778</v>
      </c>
      <c r="F365" s="192" t="s">
        <v>533</v>
      </c>
      <c r="G365" s="192" t="s">
        <v>533</v>
      </c>
      <c r="H365" s="192" t="s">
        <v>779</v>
      </c>
      <c r="I365" s="192" t="s">
        <v>1636</v>
      </c>
      <c r="J365" s="192" t="s">
        <v>781</v>
      </c>
      <c r="K365" s="192" t="s">
        <v>781</v>
      </c>
      <c r="L365" s="192" t="s">
        <v>782</v>
      </c>
      <c r="M365" s="192" t="s">
        <v>783</v>
      </c>
      <c r="N365" s="210" t="s">
        <v>784</v>
      </c>
      <c r="O365" s="211">
        <v>10020932</v>
      </c>
      <c r="P365" s="196">
        <v>43047</v>
      </c>
      <c r="Q365" s="196">
        <v>43049</v>
      </c>
      <c r="R365" s="196">
        <v>43082</v>
      </c>
      <c r="S365" s="192" t="s">
        <v>785</v>
      </c>
      <c r="T365" s="192" t="s">
        <v>786</v>
      </c>
      <c r="U365" s="192">
        <v>2</v>
      </c>
      <c r="V365" s="192">
        <v>2</v>
      </c>
      <c r="W365" s="192">
        <v>2</v>
      </c>
      <c r="X365" s="192">
        <v>2</v>
      </c>
      <c r="Y365" s="192">
        <v>2</v>
      </c>
      <c r="Z365" s="192" t="s">
        <v>783</v>
      </c>
      <c r="AA365" s="192">
        <v>2</v>
      </c>
      <c r="AB365" s="192" t="s">
        <v>489</v>
      </c>
      <c r="AC365" s="192" t="s">
        <v>783</v>
      </c>
      <c r="AD365" s="192" t="s">
        <v>783</v>
      </c>
      <c r="AE365" s="192" t="s">
        <v>783</v>
      </c>
      <c r="AF365" s="192" t="s">
        <v>783</v>
      </c>
      <c r="AG365" s="192" t="s">
        <v>783</v>
      </c>
      <c r="AH365" s="192" t="s">
        <v>783</v>
      </c>
      <c r="AI365" s="192" t="s">
        <v>783</v>
      </c>
      <c r="AJ365" s="192" t="s">
        <v>783</v>
      </c>
      <c r="AK365" s="192" t="s">
        <v>787</v>
      </c>
      <c r="AL365" s="192" t="s">
        <v>64</v>
      </c>
      <c r="AM365" s="192" t="s">
        <v>64</v>
      </c>
      <c r="AN365" s="192" t="s">
        <v>64</v>
      </c>
      <c r="AO365" s="192" t="s">
        <v>64</v>
      </c>
      <c r="AP365" s="192" t="s">
        <v>64</v>
      </c>
      <c r="AQ365" s="192" t="s">
        <v>64</v>
      </c>
      <c r="AR365" s="192" t="s">
        <v>64</v>
      </c>
      <c r="AS365" s="192" t="s">
        <v>64</v>
      </c>
      <c r="AT365" s="192" t="s">
        <v>64</v>
      </c>
      <c r="AU365" s="192" t="s">
        <v>64</v>
      </c>
      <c r="AV365" s="192" t="s">
        <v>64</v>
      </c>
      <c r="AW365" s="192" t="s">
        <v>64</v>
      </c>
      <c r="AX365" s="192" t="s">
        <v>64</v>
      </c>
      <c r="AY365" s="192" t="s">
        <v>64</v>
      </c>
      <c r="AZ365" s="192" t="s">
        <v>64</v>
      </c>
      <c r="BA365" s="192" t="s">
        <v>64</v>
      </c>
      <c r="BB365" s="192" t="s">
        <v>83</v>
      </c>
      <c r="BC365" s="192" t="s">
        <v>64</v>
      </c>
      <c r="BD365" s="192" t="s">
        <v>64</v>
      </c>
      <c r="BE365" s="192" t="s">
        <v>64</v>
      </c>
      <c r="BF365" s="192" t="s">
        <v>64</v>
      </c>
      <c r="BG365" s="192" t="s">
        <v>64</v>
      </c>
      <c r="BH365" s="192" t="s">
        <v>64</v>
      </c>
      <c r="BI365" s="192" t="s">
        <v>64</v>
      </c>
      <c r="BJ365" s="192" t="s">
        <v>83</v>
      </c>
      <c r="BK365" s="192" t="s">
        <v>64</v>
      </c>
      <c r="BL365" s="192" t="s">
        <v>64</v>
      </c>
      <c r="BM365" s="192" t="s">
        <v>64</v>
      </c>
      <c r="BN365" s="192" t="s">
        <v>64</v>
      </c>
      <c r="BO365" s="192" t="s">
        <v>64</v>
      </c>
      <c r="BP365" s="192" t="s">
        <v>64</v>
      </c>
      <c r="BQ365" s="192" t="s">
        <v>64</v>
      </c>
      <c r="BR365" s="192" t="s">
        <v>64</v>
      </c>
      <c r="BS365" s="192" t="s">
        <v>64</v>
      </c>
      <c r="BT365" s="192" t="s">
        <v>64</v>
      </c>
      <c r="BU365" s="192" t="s">
        <v>64</v>
      </c>
      <c r="BV365" s="192" t="s">
        <v>64</v>
      </c>
      <c r="BW365" s="192" t="s">
        <v>64</v>
      </c>
      <c r="BX365" s="192" t="s">
        <v>64</v>
      </c>
      <c r="BY365" s="192" t="s">
        <v>64</v>
      </c>
      <c r="BZ365" s="192" t="s">
        <v>64</v>
      </c>
      <c r="CA365" s="192" t="s">
        <v>64</v>
      </c>
      <c r="CB365" s="192" t="s">
        <v>64</v>
      </c>
      <c r="CC365" s="192" t="s">
        <v>64</v>
      </c>
      <c r="CD365" s="192" t="s">
        <v>64</v>
      </c>
      <c r="CE365" s="192" t="s">
        <v>64</v>
      </c>
      <c r="CF365" s="192" t="s">
        <v>64</v>
      </c>
      <c r="CG365" s="192" t="s">
        <v>64</v>
      </c>
      <c r="CH365" s="192" t="s">
        <v>64</v>
      </c>
      <c r="CI365" s="192" t="s">
        <v>64</v>
      </c>
      <c r="CJ365" s="192" t="s">
        <v>64</v>
      </c>
      <c r="CK365" s="192" t="s">
        <v>64</v>
      </c>
      <c r="CL365" s="192" t="s">
        <v>64</v>
      </c>
      <c r="CM365" s="192" t="s">
        <v>64</v>
      </c>
      <c r="CN365" s="192" t="s">
        <v>64</v>
      </c>
      <c r="CO365" s="192" t="s">
        <v>64</v>
      </c>
      <c r="CP365" s="192" t="s">
        <v>64</v>
      </c>
      <c r="CQ365" s="192" t="s">
        <v>64</v>
      </c>
      <c r="CR365" s="192" t="s">
        <v>83</v>
      </c>
      <c r="CS365" s="192" t="s">
        <v>83</v>
      </c>
      <c r="CT365" s="192" t="s">
        <v>83</v>
      </c>
      <c r="CU365" s="192" t="s">
        <v>64</v>
      </c>
      <c r="CV365" s="192" t="s">
        <v>64</v>
      </c>
      <c r="CW365" s="192" t="s">
        <v>64</v>
      </c>
      <c r="CX365" s="192" t="s">
        <v>64</v>
      </c>
      <c r="CY365" s="192" t="s">
        <v>64</v>
      </c>
      <c r="CZ365" s="192" t="s">
        <v>64</v>
      </c>
      <c r="DA365" s="192" t="s">
        <v>64</v>
      </c>
      <c r="DB365" s="192" t="s">
        <v>64</v>
      </c>
      <c r="DC365" s="192" t="s">
        <v>64</v>
      </c>
      <c r="DD365" s="192" t="s">
        <v>64</v>
      </c>
      <c r="DE365" s="192" t="s">
        <v>64</v>
      </c>
      <c r="DF365" s="192" t="s">
        <v>64</v>
      </c>
      <c r="DG365" s="192" t="s">
        <v>64</v>
      </c>
      <c r="DH365" s="192" t="s">
        <v>64</v>
      </c>
      <c r="DI365" s="192" t="s">
        <v>64</v>
      </c>
      <c r="DJ365" s="192" t="s">
        <v>64</v>
      </c>
      <c r="DK365" s="192" t="s">
        <v>64</v>
      </c>
      <c r="DL365" s="192" t="s">
        <v>64</v>
      </c>
      <c r="DM365" s="192" t="s">
        <v>64</v>
      </c>
      <c r="DN365" s="192" t="s">
        <v>64</v>
      </c>
      <c r="DO365" s="192" t="s">
        <v>64</v>
      </c>
      <c r="DP365" s="192" t="s">
        <v>64</v>
      </c>
      <c r="DQ365" s="192" t="s">
        <v>64</v>
      </c>
      <c r="DR365" s="192" t="s">
        <v>64</v>
      </c>
      <c r="DS365" s="192" t="s">
        <v>64</v>
      </c>
      <c r="DT365" s="192" t="s">
        <v>83</v>
      </c>
      <c r="DU365" s="192" t="s">
        <v>83</v>
      </c>
      <c r="DV365" s="192" t="s">
        <v>83</v>
      </c>
      <c r="DW365" s="192" t="s">
        <v>83</v>
      </c>
      <c r="DX365" s="192" t="s">
        <v>83</v>
      </c>
      <c r="DY365" s="192" t="s">
        <v>83</v>
      </c>
      <c r="DZ365" s="192" t="s">
        <v>83</v>
      </c>
      <c r="EA365" s="192" t="s">
        <v>83</v>
      </c>
      <c r="EB365" s="192" t="s">
        <v>83</v>
      </c>
      <c r="EC365" s="192" t="s">
        <v>83</v>
      </c>
      <c r="ED365" s="192" t="s">
        <v>83</v>
      </c>
      <c r="EE365" s="192" t="s">
        <v>83</v>
      </c>
      <c r="EF365" s="192" t="s">
        <v>83</v>
      </c>
      <c r="EG365" s="192" t="s">
        <v>83</v>
      </c>
      <c r="EH365" s="192" t="s">
        <v>64</v>
      </c>
      <c r="EI365" s="192" t="s">
        <v>64</v>
      </c>
      <c r="EJ365" s="192" t="s">
        <v>64</v>
      </c>
      <c r="EK365" s="192" t="s">
        <v>64</v>
      </c>
      <c r="EL365" s="192" t="s">
        <v>64</v>
      </c>
      <c r="EM365" s="192" t="s">
        <v>64</v>
      </c>
      <c r="EN365" s="192" t="s">
        <v>64</v>
      </c>
      <c r="EO365" s="192" t="s">
        <v>64</v>
      </c>
      <c r="EP365" s="192" t="s">
        <v>64</v>
      </c>
      <c r="EQ365" s="192" t="s">
        <v>64</v>
      </c>
      <c r="ER365" s="192" t="s">
        <v>64</v>
      </c>
      <c r="ES365" s="192" t="s">
        <v>64</v>
      </c>
      <c r="ET365" s="192" t="s">
        <v>64</v>
      </c>
      <c r="EU365" s="192" t="s">
        <v>64</v>
      </c>
      <c r="EV365" s="192" t="s">
        <v>64</v>
      </c>
      <c r="EW365" s="192" t="s">
        <v>64</v>
      </c>
      <c r="EX365" s="192" t="s">
        <v>64</v>
      </c>
      <c r="EY365" s="192" t="s">
        <v>64</v>
      </c>
      <c r="EZ365" s="192" t="s">
        <v>64</v>
      </c>
      <c r="FA365" s="192" t="s">
        <v>64</v>
      </c>
      <c r="FB365" s="192" t="s">
        <v>64</v>
      </c>
      <c r="FC365" s="192" t="s">
        <v>64</v>
      </c>
      <c r="FD365" s="192" t="s">
        <v>83</v>
      </c>
      <c r="FE365" s="192" t="s">
        <v>83</v>
      </c>
      <c r="FF365" s="192" t="s">
        <v>83</v>
      </c>
      <c r="FG365" s="192" t="s">
        <v>83</v>
      </c>
      <c r="FH365" s="192" t="s">
        <v>83</v>
      </c>
      <c r="FI365" s="192" t="s">
        <v>83</v>
      </c>
      <c r="FJ365" s="192" t="s">
        <v>83</v>
      </c>
      <c r="FK365" s="192" t="s">
        <v>64</v>
      </c>
      <c r="FL365" s="192" t="s">
        <v>83</v>
      </c>
      <c r="FM365" s="192" t="s">
        <v>64</v>
      </c>
      <c r="FN365" s="192" t="s">
        <v>64</v>
      </c>
      <c r="FO365" s="192" t="s">
        <v>64</v>
      </c>
      <c r="FP365" s="192" t="s">
        <v>64</v>
      </c>
      <c r="FQ365" s="192" t="s">
        <v>64</v>
      </c>
      <c r="FR365" s="192" t="s">
        <v>64</v>
      </c>
      <c r="FS365" s="192" t="s">
        <v>64</v>
      </c>
      <c r="FT365" s="192" t="s">
        <v>64</v>
      </c>
      <c r="FU365" s="192" t="s">
        <v>64</v>
      </c>
      <c r="FV365" s="192" t="s">
        <v>64</v>
      </c>
      <c r="FW365" s="192" t="s">
        <v>83</v>
      </c>
      <c r="FX365" s="192" t="s">
        <v>64</v>
      </c>
      <c r="FY365" s="192" t="s">
        <v>64</v>
      </c>
      <c r="FZ365" s="192" t="s">
        <v>64</v>
      </c>
      <c r="GA365" s="192" t="s">
        <v>64</v>
      </c>
      <c r="GB365" s="192" t="s">
        <v>64</v>
      </c>
      <c r="GC365" s="192" t="s">
        <v>64</v>
      </c>
      <c r="GD365" s="192" t="s">
        <v>64</v>
      </c>
      <c r="GE365" s="192" t="s">
        <v>64</v>
      </c>
      <c r="GF365" s="192" t="s">
        <v>64</v>
      </c>
      <c r="GG365" s="192" t="s">
        <v>64</v>
      </c>
      <c r="GH365" s="192" t="s">
        <v>64</v>
      </c>
      <c r="GI365" s="192" t="s">
        <v>64</v>
      </c>
      <c r="GJ365" s="192" t="s">
        <v>64</v>
      </c>
      <c r="GK365" s="192" t="s">
        <v>64</v>
      </c>
      <c r="GL365" s="192" t="s">
        <v>64</v>
      </c>
      <c r="GM365" s="192" t="s">
        <v>64</v>
      </c>
      <c r="GN365" s="192" t="s">
        <v>83</v>
      </c>
      <c r="GO365" s="192" t="s">
        <v>64</v>
      </c>
      <c r="GP365" s="192" t="s">
        <v>64</v>
      </c>
      <c r="GQ365" s="192" t="s">
        <v>64</v>
      </c>
      <c r="GR365" s="192" t="s">
        <v>64</v>
      </c>
      <c r="GS365" s="192" t="s">
        <v>64</v>
      </c>
      <c r="GT365" s="192" t="s">
        <v>83</v>
      </c>
      <c r="GU365" s="192" t="s">
        <v>64</v>
      </c>
      <c r="GV365" s="192" t="s">
        <v>64</v>
      </c>
      <c r="GW365" s="192" t="s">
        <v>64</v>
      </c>
      <c r="GX365" s="192" t="s">
        <v>64</v>
      </c>
      <c r="GY365" s="192" t="s">
        <v>83</v>
      </c>
      <c r="GZ365" s="192" t="s">
        <v>64</v>
      </c>
      <c r="HA365" s="192" t="s">
        <v>64</v>
      </c>
      <c r="HB365" s="192" t="s">
        <v>64</v>
      </c>
      <c r="HC365" s="192" t="s">
        <v>83</v>
      </c>
      <c r="HD365" s="192" t="s">
        <v>64</v>
      </c>
      <c r="HE365" s="192" t="s">
        <v>64</v>
      </c>
      <c r="HF365" s="192" t="s">
        <v>64</v>
      </c>
      <c r="HG365" s="192" t="s">
        <v>64</v>
      </c>
      <c r="HH365" s="192" t="s">
        <v>64</v>
      </c>
      <c r="HI365" s="192" t="s">
        <v>64</v>
      </c>
      <c r="HJ365" s="192" t="s">
        <v>64</v>
      </c>
      <c r="HK365" s="192" t="s">
        <v>64</v>
      </c>
      <c r="HL365" s="192" t="s">
        <v>83</v>
      </c>
      <c r="HM365" s="192" t="s">
        <v>64</v>
      </c>
      <c r="HN365" s="192" t="s">
        <v>64</v>
      </c>
      <c r="HO365" s="192" t="s">
        <v>64</v>
      </c>
      <c r="HP365" s="192" t="s">
        <v>83</v>
      </c>
      <c r="HQ365" s="192" t="s">
        <v>83</v>
      </c>
      <c r="HR365" s="192" t="s">
        <v>83</v>
      </c>
      <c r="HS365" s="192" t="s">
        <v>64</v>
      </c>
      <c r="HT365" s="192" t="s">
        <v>64</v>
      </c>
      <c r="HU365" s="192" t="s">
        <v>64</v>
      </c>
      <c r="HV365" s="192" t="s">
        <v>64</v>
      </c>
      <c r="HW365" s="192" t="s">
        <v>64</v>
      </c>
      <c r="HX365" s="192" t="s">
        <v>64</v>
      </c>
      <c r="HY365" s="192" t="s">
        <v>64</v>
      </c>
      <c r="HZ365" s="192" t="s">
        <v>64</v>
      </c>
      <c r="IA365" s="192" t="s">
        <v>64</v>
      </c>
      <c r="IB365" s="192" t="s">
        <v>64</v>
      </c>
      <c r="IC365" s="192" t="s">
        <v>64</v>
      </c>
      <c r="ID365" s="192" t="s">
        <v>64</v>
      </c>
      <c r="IE365" s="192" t="s">
        <v>64</v>
      </c>
      <c r="IF365" s="192" t="s">
        <v>64</v>
      </c>
      <c r="IG365" s="192" t="s">
        <v>64</v>
      </c>
      <c r="IH365" s="192" t="s">
        <v>64</v>
      </c>
      <c r="II365" s="192" t="s">
        <v>64</v>
      </c>
      <c r="IJ365" s="192" t="s">
        <v>64</v>
      </c>
      <c r="IK365" s="192" t="s">
        <v>64</v>
      </c>
      <c r="IL365" s="192" t="s">
        <v>64</v>
      </c>
      <c r="IM365" s="192" t="s">
        <v>490</v>
      </c>
      <c r="IN365" s="192" t="s">
        <v>797</v>
      </c>
      <c r="IO365" s="192" t="s">
        <v>489</v>
      </c>
      <c r="IP365" s="192" t="s">
        <v>487</v>
      </c>
      <c r="IQ365" s="192" t="s">
        <v>783</v>
      </c>
      <c r="IR365" s="192" t="s">
        <v>783</v>
      </c>
    </row>
    <row r="366" spans="1:252">
      <c r="A366" s="209" t="str">
        <f t="shared" si="5"/>
        <v>Report</v>
      </c>
      <c r="B366" s="192">
        <v>136069</v>
      </c>
      <c r="C366" s="192">
        <v>8886056</v>
      </c>
      <c r="D366" s="192" t="s">
        <v>1637</v>
      </c>
      <c r="E366" s="192" t="s">
        <v>778</v>
      </c>
      <c r="F366" s="192" t="s">
        <v>528</v>
      </c>
      <c r="G366" s="192" t="s">
        <v>528</v>
      </c>
      <c r="H366" s="192" t="s">
        <v>929</v>
      </c>
      <c r="I366" s="192" t="s">
        <v>1638</v>
      </c>
      <c r="J366" s="192" t="s">
        <v>781</v>
      </c>
      <c r="K366" s="192" t="s">
        <v>781</v>
      </c>
      <c r="L366" s="192" t="s">
        <v>782</v>
      </c>
      <c r="M366" s="192" t="s">
        <v>783</v>
      </c>
      <c r="N366" s="210" t="s">
        <v>784</v>
      </c>
      <c r="O366" s="211">
        <v>10038930</v>
      </c>
      <c r="P366" s="196">
        <v>42990</v>
      </c>
      <c r="Q366" s="196">
        <v>42992</v>
      </c>
      <c r="R366" s="196">
        <v>43014</v>
      </c>
      <c r="S366" s="192" t="s">
        <v>785</v>
      </c>
      <c r="T366" s="192" t="s">
        <v>786</v>
      </c>
      <c r="U366" s="192">
        <v>3</v>
      </c>
      <c r="V366" s="192">
        <v>3</v>
      </c>
      <c r="W366" s="192">
        <v>3</v>
      </c>
      <c r="X366" s="192">
        <v>2</v>
      </c>
      <c r="Y366" s="192">
        <v>3</v>
      </c>
      <c r="Z366" s="192" t="s">
        <v>783</v>
      </c>
      <c r="AA366" s="192">
        <v>3</v>
      </c>
      <c r="AB366" s="192" t="s">
        <v>489</v>
      </c>
      <c r="AC366" s="192" t="s">
        <v>783</v>
      </c>
      <c r="AD366" s="192" t="s">
        <v>783</v>
      </c>
      <c r="AE366" s="192" t="s">
        <v>783</v>
      </c>
      <c r="AF366" s="192" t="s">
        <v>783</v>
      </c>
      <c r="AG366" s="192" t="s">
        <v>783</v>
      </c>
      <c r="AH366" s="192" t="s">
        <v>783</v>
      </c>
      <c r="AI366" s="192" t="s">
        <v>783</v>
      </c>
      <c r="AJ366" s="192" t="s">
        <v>783</v>
      </c>
      <c r="AK366" s="192" t="s">
        <v>787</v>
      </c>
      <c r="AL366" s="192" t="s">
        <v>64</v>
      </c>
      <c r="AM366" s="192" t="s">
        <v>64</v>
      </c>
      <c r="AN366" s="192" t="s">
        <v>64</v>
      </c>
      <c r="AO366" s="192" t="s">
        <v>64</v>
      </c>
      <c r="AP366" s="192" t="s">
        <v>64</v>
      </c>
      <c r="AQ366" s="192" t="s">
        <v>64</v>
      </c>
      <c r="AR366" s="192" t="s">
        <v>64</v>
      </c>
      <c r="AS366" s="192" t="s">
        <v>64</v>
      </c>
      <c r="AT366" s="192" t="s">
        <v>64</v>
      </c>
      <c r="AU366" s="192" t="s">
        <v>64</v>
      </c>
      <c r="AV366" s="192" t="s">
        <v>64</v>
      </c>
      <c r="AW366" s="192" t="s">
        <v>64</v>
      </c>
      <c r="AX366" s="192" t="s">
        <v>64</v>
      </c>
      <c r="AY366" s="192" t="s">
        <v>64</v>
      </c>
      <c r="AZ366" s="192" t="s">
        <v>64</v>
      </c>
      <c r="BA366" s="192" t="s">
        <v>84</v>
      </c>
      <c r="BB366" s="192" t="s">
        <v>64</v>
      </c>
      <c r="BC366" s="192" t="s">
        <v>64</v>
      </c>
      <c r="BD366" s="192" t="s">
        <v>64</v>
      </c>
      <c r="BE366" s="192" t="s">
        <v>64</v>
      </c>
      <c r="BF366" s="192" t="s">
        <v>64</v>
      </c>
      <c r="BG366" s="192" t="s">
        <v>64</v>
      </c>
      <c r="BH366" s="192" t="s">
        <v>64</v>
      </c>
      <c r="BI366" s="192" t="s">
        <v>64</v>
      </c>
      <c r="BJ366" s="192" t="s">
        <v>64</v>
      </c>
      <c r="BK366" s="192" t="s">
        <v>64</v>
      </c>
      <c r="BL366" s="192" t="s">
        <v>64</v>
      </c>
      <c r="BM366" s="192" t="s">
        <v>64</v>
      </c>
      <c r="BN366" s="192" t="s">
        <v>64</v>
      </c>
      <c r="BO366" s="192" t="s">
        <v>64</v>
      </c>
      <c r="BP366" s="192" t="s">
        <v>64</v>
      </c>
      <c r="BQ366" s="192" t="s">
        <v>64</v>
      </c>
      <c r="BR366" s="192" t="s">
        <v>64</v>
      </c>
      <c r="BS366" s="192" t="s">
        <v>64</v>
      </c>
      <c r="BT366" s="192" t="s">
        <v>64</v>
      </c>
      <c r="BU366" s="192" t="s">
        <v>64</v>
      </c>
      <c r="BV366" s="192" t="s">
        <v>64</v>
      </c>
      <c r="BW366" s="192" t="s">
        <v>64</v>
      </c>
      <c r="BX366" s="192" t="s">
        <v>64</v>
      </c>
      <c r="BY366" s="192" t="s">
        <v>64</v>
      </c>
      <c r="BZ366" s="192" t="s">
        <v>64</v>
      </c>
      <c r="CA366" s="192" t="s">
        <v>64</v>
      </c>
      <c r="CB366" s="192" t="s">
        <v>64</v>
      </c>
      <c r="CC366" s="192" t="s">
        <v>64</v>
      </c>
      <c r="CD366" s="192" t="s">
        <v>64</v>
      </c>
      <c r="CE366" s="192" t="s">
        <v>64</v>
      </c>
      <c r="CF366" s="192" t="s">
        <v>64</v>
      </c>
      <c r="CG366" s="192" t="s">
        <v>64</v>
      </c>
      <c r="CH366" s="192" t="s">
        <v>64</v>
      </c>
      <c r="CI366" s="192" t="s">
        <v>64</v>
      </c>
      <c r="CJ366" s="192" t="s">
        <v>64</v>
      </c>
      <c r="CK366" s="192" t="s">
        <v>64</v>
      </c>
      <c r="CL366" s="192" t="s">
        <v>64</v>
      </c>
      <c r="CM366" s="192" t="s">
        <v>64</v>
      </c>
      <c r="CN366" s="192" t="s">
        <v>64</v>
      </c>
      <c r="CO366" s="192" t="s">
        <v>64</v>
      </c>
      <c r="CP366" s="192" t="s">
        <v>64</v>
      </c>
      <c r="CQ366" s="192" t="s">
        <v>84</v>
      </c>
      <c r="CR366" s="192" t="s">
        <v>64</v>
      </c>
      <c r="CS366" s="192" t="s">
        <v>64</v>
      </c>
      <c r="CT366" s="192" t="s">
        <v>64</v>
      </c>
      <c r="CU366" s="192" t="s">
        <v>64</v>
      </c>
      <c r="CV366" s="192" t="s">
        <v>64</v>
      </c>
      <c r="CW366" s="192" t="s">
        <v>64</v>
      </c>
      <c r="CX366" s="192" t="s">
        <v>64</v>
      </c>
      <c r="CY366" s="192" t="s">
        <v>64</v>
      </c>
      <c r="CZ366" s="192" t="s">
        <v>64</v>
      </c>
      <c r="DA366" s="192" t="s">
        <v>64</v>
      </c>
      <c r="DB366" s="192" t="s">
        <v>64</v>
      </c>
      <c r="DC366" s="192" t="s">
        <v>64</v>
      </c>
      <c r="DD366" s="192" t="s">
        <v>64</v>
      </c>
      <c r="DE366" s="192" t="s">
        <v>64</v>
      </c>
      <c r="DF366" s="192" t="s">
        <v>64</v>
      </c>
      <c r="DG366" s="192" t="s">
        <v>64</v>
      </c>
      <c r="DH366" s="192" t="s">
        <v>64</v>
      </c>
      <c r="DI366" s="192" t="s">
        <v>64</v>
      </c>
      <c r="DJ366" s="192" t="s">
        <v>64</v>
      </c>
      <c r="DK366" s="192" t="s">
        <v>64</v>
      </c>
      <c r="DL366" s="192" t="s">
        <v>64</v>
      </c>
      <c r="DM366" s="192" t="s">
        <v>64</v>
      </c>
      <c r="DN366" s="192" t="s">
        <v>64</v>
      </c>
      <c r="DO366" s="192" t="s">
        <v>64</v>
      </c>
      <c r="DP366" s="192" t="s">
        <v>64</v>
      </c>
      <c r="DQ366" s="192" t="s">
        <v>64</v>
      </c>
      <c r="DR366" s="192" t="s">
        <v>64</v>
      </c>
      <c r="DS366" s="192" t="s">
        <v>64</v>
      </c>
      <c r="DT366" s="192" t="s">
        <v>64</v>
      </c>
      <c r="DU366" s="192" t="s">
        <v>64</v>
      </c>
      <c r="DV366" s="192" t="s">
        <v>64</v>
      </c>
      <c r="DW366" s="192" t="s">
        <v>64</v>
      </c>
      <c r="DX366" s="192" t="s">
        <v>64</v>
      </c>
      <c r="DY366" s="192" t="s">
        <v>64</v>
      </c>
      <c r="DZ366" s="192" t="s">
        <v>64</v>
      </c>
      <c r="EA366" s="192" t="s">
        <v>64</v>
      </c>
      <c r="EB366" s="192" t="s">
        <v>64</v>
      </c>
      <c r="EC366" s="192" t="s">
        <v>64</v>
      </c>
      <c r="ED366" s="192" t="s">
        <v>64</v>
      </c>
      <c r="EE366" s="192" t="s">
        <v>64</v>
      </c>
      <c r="EF366" s="192" t="s">
        <v>64</v>
      </c>
      <c r="EG366" s="192" t="s">
        <v>64</v>
      </c>
      <c r="EH366" s="192" t="s">
        <v>64</v>
      </c>
      <c r="EI366" s="192" t="s">
        <v>64</v>
      </c>
      <c r="EJ366" s="192" t="s">
        <v>64</v>
      </c>
      <c r="EK366" s="192" t="s">
        <v>64</v>
      </c>
      <c r="EL366" s="192" t="s">
        <v>64</v>
      </c>
      <c r="EM366" s="192" t="s">
        <v>64</v>
      </c>
      <c r="EN366" s="192" t="s">
        <v>64</v>
      </c>
      <c r="EO366" s="192" t="s">
        <v>64</v>
      </c>
      <c r="EP366" s="192" t="s">
        <v>64</v>
      </c>
      <c r="EQ366" s="192" t="s">
        <v>64</v>
      </c>
      <c r="ER366" s="192" t="s">
        <v>64</v>
      </c>
      <c r="ES366" s="192" t="s">
        <v>64</v>
      </c>
      <c r="ET366" s="192" t="s">
        <v>64</v>
      </c>
      <c r="EU366" s="192" t="s">
        <v>64</v>
      </c>
      <c r="EV366" s="192" t="s">
        <v>64</v>
      </c>
      <c r="EW366" s="192" t="s">
        <v>64</v>
      </c>
      <c r="EX366" s="192" t="s">
        <v>64</v>
      </c>
      <c r="EY366" s="192" t="s">
        <v>64</v>
      </c>
      <c r="EZ366" s="192" t="s">
        <v>64</v>
      </c>
      <c r="FA366" s="192" t="s">
        <v>64</v>
      </c>
      <c r="FB366" s="192" t="s">
        <v>64</v>
      </c>
      <c r="FC366" s="192" t="s">
        <v>64</v>
      </c>
      <c r="FD366" s="192" t="s">
        <v>64</v>
      </c>
      <c r="FE366" s="192" t="s">
        <v>64</v>
      </c>
      <c r="FF366" s="192" t="s">
        <v>64</v>
      </c>
      <c r="FG366" s="192" t="s">
        <v>64</v>
      </c>
      <c r="FH366" s="192" t="s">
        <v>64</v>
      </c>
      <c r="FI366" s="192" t="s">
        <v>64</v>
      </c>
      <c r="FJ366" s="192" t="s">
        <v>64</v>
      </c>
      <c r="FK366" s="192" t="s">
        <v>64</v>
      </c>
      <c r="FL366" s="192" t="s">
        <v>64</v>
      </c>
      <c r="FM366" s="192" t="s">
        <v>64</v>
      </c>
      <c r="FN366" s="192" t="s">
        <v>64</v>
      </c>
      <c r="FO366" s="192" t="s">
        <v>64</v>
      </c>
      <c r="FP366" s="192" t="s">
        <v>64</v>
      </c>
      <c r="FQ366" s="192" t="s">
        <v>64</v>
      </c>
      <c r="FR366" s="192" t="s">
        <v>64</v>
      </c>
      <c r="FS366" s="192" t="s">
        <v>64</v>
      </c>
      <c r="FT366" s="192" t="s">
        <v>64</v>
      </c>
      <c r="FU366" s="192" t="s">
        <v>64</v>
      </c>
      <c r="FV366" s="192" t="s">
        <v>64</v>
      </c>
      <c r="FW366" s="192" t="s">
        <v>64</v>
      </c>
      <c r="FX366" s="192" t="s">
        <v>64</v>
      </c>
      <c r="FY366" s="192" t="s">
        <v>64</v>
      </c>
      <c r="FZ366" s="192" t="s">
        <v>64</v>
      </c>
      <c r="GA366" s="192" t="s">
        <v>64</v>
      </c>
      <c r="GB366" s="192" t="s">
        <v>64</v>
      </c>
      <c r="GC366" s="192" t="s">
        <v>64</v>
      </c>
      <c r="GD366" s="192" t="s">
        <v>64</v>
      </c>
      <c r="GE366" s="192" t="s">
        <v>64</v>
      </c>
      <c r="GF366" s="192" t="s">
        <v>64</v>
      </c>
      <c r="GG366" s="192" t="s">
        <v>64</v>
      </c>
      <c r="GH366" s="192" t="s">
        <v>84</v>
      </c>
      <c r="GI366" s="192" t="s">
        <v>64</v>
      </c>
      <c r="GJ366" s="192" t="s">
        <v>64</v>
      </c>
      <c r="GK366" s="192" t="s">
        <v>64</v>
      </c>
      <c r="GL366" s="192" t="s">
        <v>64</v>
      </c>
      <c r="GM366" s="192" t="s">
        <v>64</v>
      </c>
      <c r="GN366" s="192" t="s">
        <v>64</v>
      </c>
      <c r="GO366" s="192" t="s">
        <v>64</v>
      </c>
      <c r="GP366" s="192" t="s">
        <v>64</v>
      </c>
      <c r="GQ366" s="192" t="s">
        <v>64</v>
      </c>
      <c r="GR366" s="192" t="s">
        <v>64</v>
      </c>
      <c r="GS366" s="192" t="s">
        <v>64</v>
      </c>
      <c r="GT366" s="192" t="s">
        <v>64</v>
      </c>
      <c r="GU366" s="192" t="s">
        <v>64</v>
      </c>
      <c r="GV366" s="192" t="s">
        <v>64</v>
      </c>
      <c r="GW366" s="192" t="s">
        <v>64</v>
      </c>
      <c r="GX366" s="192" t="s">
        <v>64</v>
      </c>
      <c r="GY366" s="192" t="s">
        <v>64</v>
      </c>
      <c r="GZ366" s="192" t="s">
        <v>64</v>
      </c>
      <c r="HA366" s="192" t="s">
        <v>64</v>
      </c>
      <c r="HB366" s="192" t="s">
        <v>64</v>
      </c>
      <c r="HC366" s="192" t="s">
        <v>64</v>
      </c>
      <c r="HD366" s="192" t="s">
        <v>64</v>
      </c>
      <c r="HE366" s="192" t="s">
        <v>64</v>
      </c>
      <c r="HF366" s="192" t="s">
        <v>64</v>
      </c>
      <c r="HG366" s="192" t="s">
        <v>64</v>
      </c>
      <c r="HH366" s="192" t="s">
        <v>64</v>
      </c>
      <c r="HI366" s="192" t="s">
        <v>64</v>
      </c>
      <c r="HJ366" s="192" t="s">
        <v>64</v>
      </c>
      <c r="HK366" s="192" t="s">
        <v>64</v>
      </c>
      <c r="HL366" s="192" t="s">
        <v>64</v>
      </c>
      <c r="HM366" s="192" t="s">
        <v>64</v>
      </c>
      <c r="HN366" s="192" t="s">
        <v>64</v>
      </c>
      <c r="HO366" s="192" t="s">
        <v>64</v>
      </c>
      <c r="HP366" s="192" t="s">
        <v>64</v>
      </c>
      <c r="HQ366" s="192" t="s">
        <v>64</v>
      </c>
      <c r="HR366" s="192" t="s">
        <v>64</v>
      </c>
      <c r="HS366" s="192" t="s">
        <v>64</v>
      </c>
      <c r="HT366" s="192" t="s">
        <v>64</v>
      </c>
      <c r="HU366" s="192" t="s">
        <v>64</v>
      </c>
      <c r="HV366" s="192" t="s">
        <v>64</v>
      </c>
      <c r="HW366" s="192" t="s">
        <v>64</v>
      </c>
      <c r="HX366" s="192" t="s">
        <v>64</v>
      </c>
      <c r="HY366" s="192" t="s">
        <v>64</v>
      </c>
      <c r="HZ366" s="192" t="s">
        <v>64</v>
      </c>
      <c r="IA366" s="192" t="s">
        <v>64</v>
      </c>
      <c r="IB366" s="192" t="s">
        <v>64</v>
      </c>
      <c r="IC366" s="192" t="s">
        <v>64</v>
      </c>
      <c r="ID366" s="192" t="s">
        <v>64</v>
      </c>
      <c r="IE366" s="192" t="s">
        <v>64</v>
      </c>
      <c r="IF366" s="192" t="s">
        <v>64</v>
      </c>
      <c r="IG366" s="192" t="s">
        <v>64</v>
      </c>
      <c r="IH366" s="192" t="s">
        <v>64</v>
      </c>
      <c r="II366" s="192" t="s">
        <v>64</v>
      </c>
      <c r="IJ366" s="192" t="s">
        <v>64</v>
      </c>
      <c r="IK366" s="192" t="s">
        <v>64</v>
      </c>
      <c r="IL366" s="192" t="s">
        <v>64</v>
      </c>
      <c r="IM366" s="192" t="s">
        <v>490</v>
      </c>
      <c r="IN366" s="192" t="s">
        <v>797</v>
      </c>
      <c r="IO366" s="192" t="s">
        <v>489</v>
      </c>
      <c r="IP366" s="192" t="s">
        <v>487</v>
      </c>
      <c r="IQ366" s="192" t="s">
        <v>783</v>
      </c>
      <c r="IR366" s="192" t="s">
        <v>783</v>
      </c>
    </row>
    <row r="367" spans="1:252">
      <c r="A367" s="209" t="str">
        <f t="shared" si="5"/>
        <v>Report</v>
      </c>
      <c r="B367" s="192">
        <v>131715</v>
      </c>
      <c r="C367" s="192">
        <v>8786060</v>
      </c>
      <c r="D367" s="192" t="s">
        <v>1639</v>
      </c>
      <c r="E367" s="192" t="s">
        <v>778</v>
      </c>
      <c r="F367" s="192" t="s">
        <v>536</v>
      </c>
      <c r="G367" s="192" t="s">
        <v>536</v>
      </c>
      <c r="H367" s="192" t="s">
        <v>919</v>
      </c>
      <c r="I367" s="192" t="s">
        <v>1640</v>
      </c>
      <c r="J367" s="192" t="s">
        <v>781</v>
      </c>
      <c r="K367" s="192" t="s">
        <v>781</v>
      </c>
      <c r="L367" s="192" t="s">
        <v>782</v>
      </c>
      <c r="M367" s="192" t="s">
        <v>783</v>
      </c>
      <c r="N367" s="210" t="s">
        <v>784</v>
      </c>
      <c r="O367" s="211">
        <v>10047183</v>
      </c>
      <c r="P367" s="196">
        <v>43284</v>
      </c>
      <c r="Q367" s="196">
        <v>43286</v>
      </c>
      <c r="R367" s="196">
        <v>43346</v>
      </c>
      <c r="S367" s="192" t="s">
        <v>785</v>
      </c>
      <c r="T367" s="192" t="s">
        <v>786</v>
      </c>
      <c r="U367" s="192">
        <v>2</v>
      </c>
      <c r="V367" s="192">
        <v>2</v>
      </c>
      <c r="W367" s="192">
        <v>2</v>
      </c>
      <c r="X367" s="192">
        <v>2</v>
      </c>
      <c r="Y367" s="192">
        <v>2</v>
      </c>
      <c r="Z367" s="192" t="s">
        <v>783</v>
      </c>
      <c r="AA367" s="192">
        <v>2</v>
      </c>
      <c r="AB367" s="192" t="s">
        <v>489</v>
      </c>
      <c r="AC367" s="192" t="s">
        <v>487</v>
      </c>
      <c r="AD367" s="192" t="s">
        <v>783</v>
      </c>
      <c r="AE367" s="192" t="s">
        <v>783</v>
      </c>
      <c r="AF367" s="192" t="s">
        <v>783</v>
      </c>
      <c r="AG367" s="192" t="s">
        <v>783</v>
      </c>
      <c r="AH367" s="192" t="s">
        <v>783</v>
      </c>
      <c r="AI367" s="192" t="s">
        <v>783</v>
      </c>
      <c r="AJ367" s="192" t="s">
        <v>783</v>
      </c>
      <c r="AK367" s="192" t="s">
        <v>787</v>
      </c>
      <c r="AL367" s="192" t="s">
        <v>64</v>
      </c>
      <c r="AM367" s="192" t="s">
        <v>64</v>
      </c>
      <c r="AN367" s="192" t="s">
        <v>64</v>
      </c>
      <c r="AO367" s="192" t="s">
        <v>64</v>
      </c>
      <c r="AP367" s="192" t="s">
        <v>64</v>
      </c>
      <c r="AQ367" s="192" t="s">
        <v>64</v>
      </c>
      <c r="AR367" s="192" t="s">
        <v>64</v>
      </c>
      <c r="AS367" s="192" t="s">
        <v>64</v>
      </c>
      <c r="AT367" s="192" t="s">
        <v>64</v>
      </c>
      <c r="AU367" s="192" t="s">
        <v>64</v>
      </c>
      <c r="AV367" s="192" t="s">
        <v>64</v>
      </c>
      <c r="AW367" s="192" t="s">
        <v>64</v>
      </c>
      <c r="AX367" s="192" t="s">
        <v>64</v>
      </c>
      <c r="AY367" s="192" t="s">
        <v>64</v>
      </c>
      <c r="AZ367" s="192" t="s">
        <v>64</v>
      </c>
      <c r="BA367" s="192" t="s">
        <v>64</v>
      </c>
      <c r="BB367" s="192" t="s">
        <v>82</v>
      </c>
      <c r="BC367" s="192" t="s">
        <v>64</v>
      </c>
      <c r="BD367" s="192" t="s">
        <v>64</v>
      </c>
      <c r="BE367" s="192" t="s">
        <v>64</v>
      </c>
      <c r="BF367" s="192" t="s">
        <v>64</v>
      </c>
      <c r="BG367" s="192" t="s">
        <v>64</v>
      </c>
      <c r="BH367" s="192" t="s">
        <v>64</v>
      </c>
      <c r="BI367" s="192" t="s">
        <v>64</v>
      </c>
      <c r="BJ367" s="192" t="s">
        <v>82</v>
      </c>
      <c r="BK367" s="192" t="s">
        <v>64</v>
      </c>
      <c r="BL367" s="192" t="s">
        <v>64</v>
      </c>
      <c r="BM367" s="192" t="s">
        <v>64</v>
      </c>
      <c r="BN367" s="192" t="s">
        <v>64</v>
      </c>
      <c r="BO367" s="192" t="s">
        <v>64</v>
      </c>
      <c r="BP367" s="192" t="s">
        <v>64</v>
      </c>
      <c r="BQ367" s="192" t="s">
        <v>64</v>
      </c>
      <c r="BR367" s="192" t="s">
        <v>64</v>
      </c>
      <c r="BS367" s="192" t="s">
        <v>64</v>
      </c>
      <c r="BT367" s="192" t="s">
        <v>64</v>
      </c>
      <c r="BU367" s="192" t="s">
        <v>64</v>
      </c>
      <c r="BV367" s="192" t="s">
        <v>64</v>
      </c>
      <c r="BW367" s="192" t="s">
        <v>64</v>
      </c>
      <c r="BX367" s="192" t="s">
        <v>64</v>
      </c>
      <c r="BY367" s="192" t="s">
        <v>64</v>
      </c>
      <c r="BZ367" s="192" t="s">
        <v>64</v>
      </c>
      <c r="CA367" s="192" t="s">
        <v>64</v>
      </c>
      <c r="CB367" s="192" t="s">
        <v>64</v>
      </c>
      <c r="CC367" s="192" t="s">
        <v>64</v>
      </c>
      <c r="CD367" s="192" t="s">
        <v>64</v>
      </c>
      <c r="CE367" s="192" t="s">
        <v>64</v>
      </c>
      <c r="CF367" s="192" t="s">
        <v>64</v>
      </c>
      <c r="CG367" s="192" t="s">
        <v>64</v>
      </c>
      <c r="CH367" s="192" t="s">
        <v>64</v>
      </c>
      <c r="CI367" s="192" t="s">
        <v>64</v>
      </c>
      <c r="CJ367" s="192" t="s">
        <v>64</v>
      </c>
      <c r="CK367" s="192" t="s">
        <v>64</v>
      </c>
      <c r="CL367" s="192" t="s">
        <v>64</v>
      </c>
      <c r="CM367" s="192" t="s">
        <v>64</v>
      </c>
      <c r="CN367" s="192" t="s">
        <v>64</v>
      </c>
      <c r="CO367" s="192" t="s">
        <v>64</v>
      </c>
      <c r="CP367" s="192" t="s">
        <v>64</v>
      </c>
      <c r="CQ367" s="192" t="s">
        <v>64</v>
      </c>
      <c r="CR367" s="192" t="s">
        <v>82</v>
      </c>
      <c r="CS367" s="192" t="s">
        <v>82</v>
      </c>
      <c r="CT367" s="192" t="s">
        <v>82</v>
      </c>
      <c r="CU367" s="192" t="s">
        <v>64</v>
      </c>
      <c r="CV367" s="192" t="s">
        <v>64</v>
      </c>
      <c r="CW367" s="192" t="s">
        <v>64</v>
      </c>
      <c r="CX367" s="192" t="s">
        <v>64</v>
      </c>
      <c r="CY367" s="192" t="s">
        <v>64</v>
      </c>
      <c r="CZ367" s="192" t="s">
        <v>64</v>
      </c>
      <c r="DA367" s="192" t="s">
        <v>64</v>
      </c>
      <c r="DB367" s="192" t="s">
        <v>64</v>
      </c>
      <c r="DC367" s="192" t="s">
        <v>64</v>
      </c>
      <c r="DD367" s="192" t="s">
        <v>64</v>
      </c>
      <c r="DE367" s="192" t="s">
        <v>64</v>
      </c>
      <c r="DF367" s="192" t="s">
        <v>64</v>
      </c>
      <c r="DG367" s="192" t="s">
        <v>64</v>
      </c>
      <c r="DH367" s="192" t="s">
        <v>64</v>
      </c>
      <c r="DI367" s="192" t="s">
        <v>64</v>
      </c>
      <c r="DJ367" s="192" t="s">
        <v>64</v>
      </c>
      <c r="DK367" s="192" t="s">
        <v>64</v>
      </c>
      <c r="DL367" s="192" t="s">
        <v>64</v>
      </c>
      <c r="DM367" s="192" t="s">
        <v>64</v>
      </c>
      <c r="DN367" s="192" t="s">
        <v>64</v>
      </c>
      <c r="DO367" s="192" t="s">
        <v>64</v>
      </c>
      <c r="DP367" s="192" t="s">
        <v>64</v>
      </c>
      <c r="DQ367" s="192" t="s">
        <v>64</v>
      </c>
      <c r="DR367" s="192" t="s">
        <v>82</v>
      </c>
      <c r="DS367" s="192" t="s">
        <v>64</v>
      </c>
      <c r="DT367" s="192" t="s">
        <v>64</v>
      </c>
      <c r="DU367" s="192" t="s">
        <v>64</v>
      </c>
      <c r="DV367" s="192" t="s">
        <v>64</v>
      </c>
      <c r="DW367" s="192" t="s">
        <v>64</v>
      </c>
      <c r="DX367" s="192" t="s">
        <v>64</v>
      </c>
      <c r="DY367" s="192" t="s">
        <v>64</v>
      </c>
      <c r="DZ367" s="192" t="s">
        <v>64</v>
      </c>
      <c r="EA367" s="192" t="s">
        <v>64</v>
      </c>
      <c r="EB367" s="192" t="s">
        <v>64</v>
      </c>
      <c r="EC367" s="192" t="s">
        <v>64</v>
      </c>
      <c r="ED367" s="192" t="s">
        <v>64</v>
      </c>
      <c r="EE367" s="192" t="s">
        <v>64</v>
      </c>
      <c r="EF367" s="192" t="s">
        <v>82</v>
      </c>
      <c r="EG367" s="192" t="s">
        <v>64</v>
      </c>
      <c r="EH367" s="192" t="s">
        <v>64</v>
      </c>
      <c r="EI367" s="192" t="s">
        <v>64</v>
      </c>
      <c r="EJ367" s="192" t="s">
        <v>64</v>
      </c>
      <c r="EK367" s="192" t="s">
        <v>64</v>
      </c>
      <c r="EL367" s="192" t="s">
        <v>64</v>
      </c>
      <c r="EM367" s="192" t="s">
        <v>64</v>
      </c>
      <c r="EN367" s="192" t="s">
        <v>64</v>
      </c>
      <c r="EO367" s="192" t="s">
        <v>64</v>
      </c>
      <c r="EP367" s="192" t="s">
        <v>82</v>
      </c>
      <c r="EQ367" s="192" t="s">
        <v>64</v>
      </c>
      <c r="ER367" s="192" t="s">
        <v>64</v>
      </c>
      <c r="ES367" s="192" t="s">
        <v>64</v>
      </c>
      <c r="ET367" s="192" t="s">
        <v>64</v>
      </c>
      <c r="EU367" s="192" t="s">
        <v>64</v>
      </c>
      <c r="EV367" s="192" t="s">
        <v>64</v>
      </c>
      <c r="EW367" s="192" t="s">
        <v>64</v>
      </c>
      <c r="EX367" s="192" t="s">
        <v>64</v>
      </c>
      <c r="EY367" s="192" t="s">
        <v>64</v>
      </c>
      <c r="EZ367" s="192" t="s">
        <v>64</v>
      </c>
      <c r="FA367" s="192" t="s">
        <v>64</v>
      </c>
      <c r="FB367" s="192" t="s">
        <v>64</v>
      </c>
      <c r="FC367" s="192" t="s">
        <v>64</v>
      </c>
      <c r="FD367" s="192" t="s">
        <v>64</v>
      </c>
      <c r="FE367" s="192" t="s">
        <v>64</v>
      </c>
      <c r="FF367" s="192" t="s">
        <v>64</v>
      </c>
      <c r="FG367" s="192" t="s">
        <v>64</v>
      </c>
      <c r="FH367" s="192" t="s">
        <v>64</v>
      </c>
      <c r="FI367" s="192" t="s">
        <v>82</v>
      </c>
      <c r="FJ367" s="192" t="s">
        <v>64</v>
      </c>
      <c r="FK367" s="192" t="s">
        <v>82</v>
      </c>
      <c r="FL367" s="192" t="s">
        <v>64</v>
      </c>
      <c r="FM367" s="192" t="s">
        <v>64</v>
      </c>
      <c r="FN367" s="192" t="s">
        <v>64</v>
      </c>
      <c r="FO367" s="192" t="s">
        <v>64</v>
      </c>
      <c r="FP367" s="192" t="s">
        <v>64</v>
      </c>
      <c r="FQ367" s="192" t="s">
        <v>64</v>
      </c>
      <c r="FR367" s="192" t="s">
        <v>64</v>
      </c>
      <c r="FS367" s="192" t="s">
        <v>64</v>
      </c>
      <c r="FT367" s="192" t="s">
        <v>64</v>
      </c>
      <c r="FU367" s="192" t="s">
        <v>64</v>
      </c>
      <c r="FV367" s="192" t="s">
        <v>64</v>
      </c>
      <c r="FW367" s="192" t="s">
        <v>64</v>
      </c>
      <c r="FX367" s="192" t="s">
        <v>64</v>
      </c>
      <c r="FY367" s="192" t="s">
        <v>64</v>
      </c>
      <c r="FZ367" s="192" t="s">
        <v>64</v>
      </c>
      <c r="GA367" s="192" t="s">
        <v>64</v>
      </c>
      <c r="GB367" s="192" t="s">
        <v>64</v>
      </c>
      <c r="GC367" s="192" t="s">
        <v>64</v>
      </c>
      <c r="GD367" s="192" t="s">
        <v>64</v>
      </c>
      <c r="GE367" s="192" t="s">
        <v>64</v>
      </c>
      <c r="GF367" s="192" t="s">
        <v>64</v>
      </c>
      <c r="GG367" s="192" t="s">
        <v>64</v>
      </c>
      <c r="GH367" s="192" t="s">
        <v>64</v>
      </c>
      <c r="GI367" s="192" t="s">
        <v>64</v>
      </c>
      <c r="GJ367" s="192" t="s">
        <v>64</v>
      </c>
      <c r="GK367" s="192" t="s">
        <v>64</v>
      </c>
      <c r="GL367" s="192" t="s">
        <v>64</v>
      </c>
      <c r="GM367" s="192" t="s">
        <v>64</v>
      </c>
      <c r="GN367" s="192" t="s">
        <v>82</v>
      </c>
      <c r="GO367" s="192" t="s">
        <v>64</v>
      </c>
      <c r="GP367" s="192" t="s">
        <v>64</v>
      </c>
      <c r="GQ367" s="192" t="s">
        <v>64</v>
      </c>
      <c r="GR367" s="192" t="s">
        <v>64</v>
      </c>
      <c r="GS367" s="192" t="s">
        <v>64</v>
      </c>
      <c r="GT367" s="192" t="s">
        <v>82</v>
      </c>
      <c r="GU367" s="192" t="s">
        <v>64</v>
      </c>
      <c r="GV367" s="192" t="s">
        <v>64</v>
      </c>
      <c r="GW367" s="192" t="s">
        <v>64</v>
      </c>
      <c r="GX367" s="192" t="s">
        <v>64</v>
      </c>
      <c r="GY367" s="192" t="s">
        <v>64</v>
      </c>
      <c r="GZ367" s="192" t="s">
        <v>64</v>
      </c>
      <c r="HA367" s="192" t="s">
        <v>64</v>
      </c>
      <c r="HB367" s="192" t="s">
        <v>64</v>
      </c>
      <c r="HC367" s="192" t="s">
        <v>82</v>
      </c>
      <c r="HD367" s="192" t="s">
        <v>64</v>
      </c>
      <c r="HE367" s="192" t="s">
        <v>82</v>
      </c>
      <c r="HF367" s="192" t="s">
        <v>64</v>
      </c>
      <c r="HG367" s="192" t="s">
        <v>64</v>
      </c>
      <c r="HH367" s="192" t="s">
        <v>64</v>
      </c>
      <c r="HI367" s="192" t="s">
        <v>64</v>
      </c>
      <c r="HJ367" s="192" t="s">
        <v>64</v>
      </c>
      <c r="HK367" s="192" t="s">
        <v>64</v>
      </c>
      <c r="HL367" s="192" t="s">
        <v>64</v>
      </c>
      <c r="HM367" s="192" t="s">
        <v>64</v>
      </c>
      <c r="HN367" s="192" t="s">
        <v>64</v>
      </c>
      <c r="HO367" s="192" t="s">
        <v>82</v>
      </c>
      <c r="HP367" s="192" t="s">
        <v>82</v>
      </c>
      <c r="HQ367" s="192" t="s">
        <v>82</v>
      </c>
      <c r="HR367" s="192" t="s">
        <v>82</v>
      </c>
      <c r="HS367" s="192" t="s">
        <v>64</v>
      </c>
      <c r="HT367" s="192" t="s">
        <v>64</v>
      </c>
      <c r="HU367" s="192" t="s">
        <v>64</v>
      </c>
      <c r="HV367" s="192" t="s">
        <v>64</v>
      </c>
      <c r="HW367" s="192" t="s">
        <v>64</v>
      </c>
      <c r="HX367" s="192" t="s">
        <v>64</v>
      </c>
      <c r="HY367" s="192" t="s">
        <v>64</v>
      </c>
      <c r="HZ367" s="192" t="s">
        <v>64</v>
      </c>
      <c r="IA367" s="192" t="s">
        <v>64</v>
      </c>
      <c r="IB367" s="192" t="s">
        <v>64</v>
      </c>
      <c r="IC367" s="192" t="s">
        <v>64</v>
      </c>
      <c r="ID367" s="192" t="s">
        <v>64</v>
      </c>
      <c r="IE367" s="192" t="s">
        <v>64</v>
      </c>
      <c r="IF367" s="192" t="s">
        <v>64</v>
      </c>
      <c r="IG367" s="192" t="s">
        <v>64</v>
      </c>
      <c r="IH367" s="192" t="s">
        <v>64</v>
      </c>
      <c r="II367" s="192" t="s">
        <v>64</v>
      </c>
      <c r="IJ367" s="192" t="s">
        <v>64</v>
      </c>
      <c r="IK367" s="192" t="s">
        <v>64</v>
      </c>
      <c r="IL367" s="192" t="s">
        <v>64</v>
      </c>
      <c r="IM367" s="192" t="s">
        <v>490</v>
      </c>
      <c r="IN367" s="192" t="s">
        <v>83</v>
      </c>
      <c r="IO367" s="192" t="s">
        <v>489</v>
      </c>
      <c r="IP367" s="192" t="s">
        <v>487</v>
      </c>
      <c r="IQ367" s="192" t="s">
        <v>82</v>
      </c>
      <c r="IR367" s="192" t="s">
        <v>82</v>
      </c>
    </row>
    <row r="368" spans="1:252">
      <c r="A368" s="209" t="str">
        <f t="shared" si="5"/>
        <v>Report</v>
      </c>
      <c r="B368" s="192">
        <v>138408</v>
      </c>
      <c r="C368" s="192">
        <v>8866139</v>
      </c>
      <c r="D368" s="192" t="s">
        <v>1641</v>
      </c>
      <c r="E368" s="192" t="s">
        <v>778</v>
      </c>
      <c r="F368" s="192" t="s">
        <v>535</v>
      </c>
      <c r="G368" s="192" t="s">
        <v>535</v>
      </c>
      <c r="H368" s="192" t="s">
        <v>1073</v>
      </c>
      <c r="I368" s="192" t="s">
        <v>1642</v>
      </c>
      <c r="J368" s="192" t="s">
        <v>781</v>
      </c>
      <c r="K368" s="192" t="s">
        <v>781</v>
      </c>
      <c r="L368" s="192" t="s">
        <v>782</v>
      </c>
      <c r="M368" s="192" t="s">
        <v>783</v>
      </c>
      <c r="N368" s="210" t="s">
        <v>784</v>
      </c>
      <c r="O368" s="211">
        <v>10012918</v>
      </c>
      <c r="P368" s="196">
        <v>43046</v>
      </c>
      <c r="Q368" s="196">
        <v>43048</v>
      </c>
      <c r="R368" s="196">
        <v>43068</v>
      </c>
      <c r="S368" s="192" t="s">
        <v>785</v>
      </c>
      <c r="T368" s="192" t="s">
        <v>786</v>
      </c>
      <c r="U368" s="192">
        <v>3</v>
      </c>
      <c r="V368" s="192">
        <v>3</v>
      </c>
      <c r="W368" s="192">
        <v>3</v>
      </c>
      <c r="X368" s="192">
        <v>2</v>
      </c>
      <c r="Y368" s="192">
        <v>3</v>
      </c>
      <c r="Z368" s="192" t="s">
        <v>783</v>
      </c>
      <c r="AA368" s="192">
        <v>3</v>
      </c>
      <c r="AB368" s="192" t="s">
        <v>489</v>
      </c>
      <c r="AC368" s="192" t="s">
        <v>783</v>
      </c>
      <c r="AD368" s="192" t="s">
        <v>783</v>
      </c>
      <c r="AE368" s="192" t="s">
        <v>783</v>
      </c>
      <c r="AF368" s="192" t="s">
        <v>783</v>
      </c>
      <c r="AG368" s="192" t="s">
        <v>783</v>
      </c>
      <c r="AH368" s="192" t="s">
        <v>783</v>
      </c>
      <c r="AI368" s="192" t="s">
        <v>783</v>
      </c>
      <c r="AJ368" s="192" t="s">
        <v>783</v>
      </c>
      <c r="AK368" s="192" t="s">
        <v>787</v>
      </c>
      <c r="AL368" s="192" t="s">
        <v>64</v>
      </c>
      <c r="AM368" s="192" t="s">
        <v>64</v>
      </c>
      <c r="AN368" s="192" t="s">
        <v>64</v>
      </c>
      <c r="AO368" s="192" t="s">
        <v>64</v>
      </c>
      <c r="AP368" s="192" t="s">
        <v>64</v>
      </c>
      <c r="AQ368" s="192" t="s">
        <v>64</v>
      </c>
      <c r="AR368" s="192" t="s">
        <v>64</v>
      </c>
      <c r="AS368" s="192" t="s">
        <v>64</v>
      </c>
      <c r="AT368" s="192" t="s">
        <v>64</v>
      </c>
      <c r="AU368" s="192" t="s">
        <v>64</v>
      </c>
      <c r="AV368" s="192" t="s">
        <v>64</v>
      </c>
      <c r="AW368" s="192" t="s">
        <v>64</v>
      </c>
      <c r="AX368" s="192" t="s">
        <v>64</v>
      </c>
      <c r="AY368" s="192" t="s">
        <v>64</v>
      </c>
      <c r="AZ368" s="192" t="s">
        <v>64</v>
      </c>
      <c r="BA368" s="192" t="s">
        <v>64</v>
      </c>
      <c r="BB368" s="192" t="s">
        <v>83</v>
      </c>
      <c r="BC368" s="192" t="s">
        <v>64</v>
      </c>
      <c r="BD368" s="192" t="s">
        <v>64</v>
      </c>
      <c r="BE368" s="192" t="s">
        <v>64</v>
      </c>
      <c r="BF368" s="192" t="s">
        <v>64</v>
      </c>
      <c r="BG368" s="192" t="s">
        <v>64</v>
      </c>
      <c r="BH368" s="192" t="s">
        <v>64</v>
      </c>
      <c r="BI368" s="192" t="s">
        <v>64</v>
      </c>
      <c r="BJ368" s="192" t="s">
        <v>83</v>
      </c>
      <c r="BK368" s="192" t="s">
        <v>64</v>
      </c>
      <c r="BL368" s="192" t="s">
        <v>64</v>
      </c>
      <c r="BM368" s="192" t="s">
        <v>64</v>
      </c>
      <c r="BN368" s="192" t="s">
        <v>64</v>
      </c>
      <c r="BO368" s="192" t="s">
        <v>64</v>
      </c>
      <c r="BP368" s="192" t="s">
        <v>64</v>
      </c>
      <c r="BQ368" s="192" t="s">
        <v>64</v>
      </c>
      <c r="BR368" s="192" t="s">
        <v>64</v>
      </c>
      <c r="BS368" s="192" t="s">
        <v>64</v>
      </c>
      <c r="BT368" s="192" t="s">
        <v>64</v>
      </c>
      <c r="BU368" s="192" t="s">
        <v>64</v>
      </c>
      <c r="BV368" s="192" t="s">
        <v>64</v>
      </c>
      <c r="BW368" s="192" t="s">
        <v>64</v>
      </c>
      <c r="BX368" s="192" t="s">
        <v>64</v>
      </c>
      <c r="BY368" s="192" t="s">
        <v>64</v>
      </c>
      <c r="BZ368" s="192" t="s">
        <v>64</v>
      </c>
      <c r="CA368" s="192" t="s">
        <v>64</v>
      </c>
      <c r="CB368" s="192" t="s">
        <v>64</v>
      </c>
      <c r="CC368" s="192" t="s">
        <v>64</v>
      </c>
      <c r="CD368" s="192" t="s">
        <v>64</v>
      </c>
      <c r="CE368" s="192" t="s">
        <v>64</v>
      </c>
      <c r="CF368" s="192" t="s">
        <v>64</v>
      </c>
      <c r="CG368" s="192" t="s">
        <v>64</v>
      </c>
      <c r="CH368" s="192" t="s">
        <v>64</v>
      </c>
      <c r="CI368" s="192" t="s">
        <v>64</v>
      </c>
      <c r="CJ368" s="192" t="s">
        <v>64</v>
      </c>
      <c r="CK368" s="192" t="s">
        <v>64</v>
      </c>
      <c r="CL368" s="192" t="s">
        <v>64</v>
      </c>
      <c r="CM368" s="192" t="s">
        <v>64</v>
      </c>
      <c r="CN368" s="192" t="s">
        <v>64</v>
      </c>
      <c r="CO368" s="192" t="s">
        <v>64</v>
      </c>
      <c r="CP368" s="192" t="s">
        <v>64</v>
      </c>
      <c r="CQ368" s="192" t="s">
        <v>64</v>
      </c>
      <c r="CR368" s="192" t="s">
        <v>83</v>
      </c>
      <c r="CS368" s="192" t="s">
        <v>83</v>
      </c>
      <c r="CT368" s="192" t="s">
        <v>83</v>
      </c>
      <c r="CU368" s="192" t="s">
        <v>64</v>
      </c>
      <c r="CV368" s="192" t="s">
        <v>64</v>
      </c>
      <c r="CW368" s="192" t="s">
        <v>64</v>
      </c>
      <c r="CX368" s="192" t="s">
        <v>64</v>
      </c>
      <c r="CY368" s="192" t="s">
        <v>64</v>
      </c>
      <c r="CZ368" s="192" t="s">
        <v>64</v>
      </c>
      <c r="DA368" s="192" t="s">
        <v>64</v>
      </c>
      <c r="DB368" s="192" t="s">
        <v>64</v>
      </c>
      <c r="DC368" s="192" t="s">
        <v>64</v>
      </c>
      <c r="DD368" s="192" t="s">
        <v>64</v>
      </c>
      <c r="DE368" s="192" t="s">
        <v>64</v>
      </c>
      <c r="DF368" s="192" t="s">
        <v>64</v>
      </c>
      <c r="DG368" s="192" t="s">
        <v>64</v>
      </c>
      <c r="DH368" s="192" t="s">
        <v>64</v>
      </c>
      <c r="DI368" s="192" t="s">
        <v>64</v>
      </c>
      <c r="DJ368" s="192" t="s">
        <v>64</v>
      </c>
      <c r="DK368" s="192" t="s">
        <v>64</v>
      </c>
      <c r="DL368" s="192" t="s">
        <v>64</v>
      </c>
      <c r="DM368" s="192" t="s">
        <v>64</v>
      </c>
      <c r="DN368" s="192" t="s">
        <v>64</v>
      </c>
      <c r="DO368" s="192" t="s">
        <v>64</v>
      </c>
      <c r="DP368" s="192" t="s">
        <v>64</v>
      </c>
      <c r="DQ368" s="192" t="s">
        <v>64</v>
      </c>
      <c r="DR368" s="192" t="s">
        <v>64</v>
      </c>
      <c r="DS368" s="192" t="s">
        <v>64</v>
      </c>
      <c r="DT368" s="192" t="s">
        <v>64</v>
      </c>
      <c r="DU368" s="192" t="s">
        <v>64</v>
      </c>
      <c r="DV368" s="192" t="s">
        <v>64</v>
      </c>
      <c r="DW368" s="192" t="s">
        <v>64</v>
      </c>
      <c r="DX368" s="192" t="s">
        <v>64</v>
      </c>
      <c r="DY368" s="192" t="s">
        <v>64</v>
      </c>
      <c r="DZ368" s="192" t="s">
        <v>64</v>
      </c>
      <c r="EA368" s="192" t="s">
        <v>64</v>
      </c>
      <c r="EB368" s="192" t="s">
        <v>64</v>
      </c>
      <c r="EC368" s="192" t="s">
        <v>64</v>
      </c>
      <c r="ED368" s="192" t="s">
        <v>64</v>
      </c>
      <c r="EE368" s="192" t="s">
        <v>64</v>
      </c>
      <c r="EF368" s="192" t="s">
        <v>64</v>
      </c>
      <c r="EG368" s="192" t="s">
        <v>64</v>
      </c>
      <c r="EH368" s="192" t="s">
        <v>64</v>
      </c>
      <c r="EI368" s="192" t="s">
        <v>64</v>
      </c>
      <c r="EJ368" s="192" t="s">
        <v>64</v>
      </c>
      <c r="EK368" s="192" t="s">
        <v>64</v>
      </c>
      <c r="EL368" s="192" t="s">
        <v>64</v>
      </c>
      <c r="EM368" s="192" t="s">
        <v>64</v>
      </c>
      <c r="EN368" s="192" t="s">
        <v>64</v>
      </c>
      <c r="EO368" s="192" t="s">
        <v>64</v>
      </c>
      <c r="EP368" s="192" t="s">
        <v>64</v>
      </c>
      <c r="EQ368" s="192" t="s">
        <v>64</v>
      </c>
      <c r="ER368" s="192" t="s">
        <v>64</v>
      </c>
      <c r="ES368" s="192" t="s">
        <v>64</v>
      </c>
      <c r="ET368" s="192" t="s">
        <v>64</v>
      </c>
      <c r="EU368" s="192" t="s">
        <v>64</v>
      </c>
      <c r="EV368" s="192" t="s">
        <v>64</v>
      </c>
      <c r="EW368" s="192" t="s">
        <v>64</v>
      </c>
      <c r="EX368" s="192" t="s">
        <v>64</v>
      </c>
      <c r="EY368" s="192" t="s">
        <v>64</v>
      </c>
      <c r="EZ368" s="192" t="s">
        <v>64</v>
      </c>
      <c r="FA368" s="192" t="s">
        <v>64</v>
      </c>
      <c r="FB368" s="192" t="s">
        <v>64</v>
      </c>
      <c r="FC368" s="192" t="s">
        <v>64</v>
      </c>
      <c r="FD368" s="192" t="s">
        <v>64</v>
      </c>
      <c r="FE368" s="192" t="s">
        <v>64</v>
      </c>
      <c r="FF368" s="192" t="s">
        <v>64</v>
      </c>
      <c r="FG368" s="192" t="s">
        <v>64</v>
      </c>
      <c r="FH368" s="192" t="s">
        <v>64</v>
      </c>
      <c r="FI368" s="192" t="s">
        <v>64</v>
      </c>
      <c r="FJ368" s="192" t="s">
        <v>64</v>
      </c>
      <c r="FK368" s="192" t="s">
        <v>64</v>
      </c>
      <c r="FL368" s="192" t="s">
        <v>64</v>
      </c>
      <c r="FM368" s="192" t="s">
        <v>64</v>
      </c>
      <c r="FN368" s="192" t="s">
        <v>64</v>
      </c>
      <c r="FO368" s="192" t="s">
        <v>64</v>
      </c>
      <c r="FP368" s="192" t="s">
        <v>64</v>
      </c>
      <c r="FQ368" s="192" t="s">
        <v>64</v>
      </c>
      <c r="FR368" s="192" t="s">
        <v>64</v>
      </c>
      <c r="FS368" s="192" t="s">
        <v>64</v>
      </c>
      <c r="FT368" s="192" t="s">
        <v>64</v>
      </c>
      <c r="FU368" s="192" t="s">
        <v>64</v>
      </c>
      <c r="FV368" s="192" t="s">
        <v>64</v>
      </c>
      <c r="FW368" s="192" t="s">
        <v>64</v>
      </c>
      <c r="FX368" s="192" t="s">
        <v>64</v>
      </c>
      <c r="FY368" s="192" t="s">
        <v>64</v>
      </c>
      <c r="FZ368" s="192" t="s">
        <v>64</v>
      </c>
      <c r="GA368" s="192" t="s">
        <v>64</v>
      </c>
      <c r="GB368" s="192" t="s">
        <v>64</v>
      </c>
      <c r="GC368" s="192" t="s">
        <v>64</v>
      </c>
      <c r="GD368" s="192" t="s">
        <v>64</v>
      </c>
      <c r="GE368" s="192" t="s">
        <v>64</v>
      </c>
      <c r="GF368" s="192" t="s">
        <v>64</v>
      </c>
      <c r="GG368" s="192" t="s">
        <v>64</v>
      </c>
      <c r="GH368" s="192" t="s">
        <v>64</v>
      </c>
      <c r="GI368" s="192" t="s">
        <v>64</v>
      </c>
      <c r="GJ368" s="192" t="s">
        <v>64</v>
      </c>
      <c r="GK368" s="192" t="s">
        <v>64</v>
      </c>
      <c r="GL368" s="192" t="s">
        <v>64</v>
      </c>
      <c r="GM368" s="192" t="s">
        <v>64</v>
      </c>
      <c r="GN368" s="192" t="s">
        <v>83</v>
      </c>
      <c r="GO368" s="192" t="s">
        <v>64</v>
      </c>
      <c r="GP368" s="192" t="s">
        <v>64</v>
      </c>
      <c r="GQ368" s="192" t="s">
        <v>64</v>
      </c>
      <c r="GR368" s="192" t="s">
        <v>64</v>
      </c>
      <c r="GS368" s="192" t="s">
        <v>64</v>
      </c>
      <c r="GT368" s="192" t="s">
        <v>64</v>
      </c>
      <c r="GU368" s="192" t="s">
        <v>64</v>
      </c>
      <c r="GV368" s="192" t="s">
        <v>64</v>
      </c>
      <c r="GW368" s="192" t="s">
        <v>64</v>
      </c>
      <c r="GX368" s="192" t="s">
        <v>64</v>
      </c>
      <c r="GY368" s="192" t="s">
        <v>64</v>
      </c>
      <c r="GZ368" s="192" t="s">
        <v>64</v>
      </c>
      <c r="HA368" s="192" t="s">
        <v>64</v>
      </c>
      <c r="HB368" s="192" t="s">
        <v>64</v>
      </c>
      <c r="HC368" s="192" t="s">
        <v>64</v>
      </c>
      <c r="HD368" s="192" t="s">
        <v>83</v>
      </c>
      <c r="HE368" s="192" t="s">
        <v>64</v>
      </c>
      <c r="HF368" s="192" t="s">
        <v>64</v>
      </c>
      <c r="HG368" s="192" t="s">
        <v>64</v>
      </c>
      <c r="HH368" s="192" t="s">
        <v>64</v>
      </c>
      <c r="HI368" s="192" t="s">
        <v>64</v>
      </c>
      <c r="HJ368" s="192" t="s">
        <v>64</v>
      </c>
      <c r="HK368" s="192" t="s">
        <v>64</v>
      </c>
      <c r="HL368" s="192" t="s">
        <v>64</v>
      </c>
      <c r="HM368" s="192" t="s">
        <v>64</v>
      </c>
      <c r="HN368" s="192" t="s">
        <v>64</v>
      </c>
      <c r="HO368" s="192" t="s">
        <v>64</v>
      </c>
      <c r="HP368" s="192" t="s">
        <v>64</v>
      </c>
      <c r="HQ368" s="192" t="s">
        <v>64</v>
      </c>
      <c r="HR368" s="192" t="s">
        <v>64</v>
      </c>
      <c r="HS368" s="192" t="s">
        <v>64</v>
      </c>
      <c r="HT368" s="192" t="s">
        <v>64</v>
      </c>
      <c r="HU368" s="192" t="s">
        <v>64</v>
      </c>
      <c r="HV368" s="192" t="s">
        <v>64</v>
      </c>
      <c r="HW368" s="192" t="s">
        <v>64</v>
      </c>
      <c r="HX368" s="192" t="s">
        <v>64</v>
      </c>
      <c r="HY368" s="192" t="s">
        <v>64</v>
      </c>
      <c r="HZ368" s="192" t="s">
        <v>64</v>
      </c>
      <c r="IA368" s="192" t="s">
        <v>64</v>
      </c>
      <c r="IB368" s="192" t="s">
        <v>64</v>
      </c>
      <c r="IC368" s="192" t="s">
        <v>64</v>
      </c>
      <c r="ID368" s="192" t="s">
        <v>64</v>
      </c>
      <c r="IE368" s="192" t="s">
        <v>64</v>
      </c>
      <c r="IF368" s="192" t="s">
        <v>64</v>
      </c>
      <c r="IG368" s="192" t="s">
        <v>64</v>
      </c>
      <c r="IH368" s="192" t="s">
        <v>64</v>
      </c>
      <c r="II368" s="192" t="s">
        <v>64</v>
      </c>
      <c r="IJ368" s="192" t="s">
        <v>64</v>
      </c>
      <c r="IK368" s="192" t="s">
        <v>64</v>
      </c>
      <c r="IL368" s="192" t="s">
        <v>64</v>
      </c>
      <c r="IM368" s="192" t="s">
        <v>489</v>
      </c>
      <c r="IN368" s="192" t="s">
        <v>489</v>
      </c>
      <c r="IO368" s="192" t="s">
        <v>489</v>
      </c>
      <c r="IP368" s="192" t="s">
        <v>487</v>
      </c>
      <c r="IQ368" s="192" t="s">
        <v>783</v>
      </c>
      <c r="IR368" s="192" t="s">
        <v>783</v>
      </c>
    </row>
    <row r="369" spans="1:252">
      <c r="A369" s="209" t="str">
        <f t="shared" si="5"/>
        <v>Report</v>
      </c>
      <c r="B369" s="192">
        <v>132003</v>
      </c>
      <c r="C369" s="192">
        <v>8696014</v>
      </c>
      <c r="D369" s="192" t="s">
        <v>1643</v>
      </c>
      <c r="E369" s="192" t="s">
        <v>778</v>
      </c>
      <c r="F369" s="192" t="s">
        <v>535</v>
      </c>
      <c r="G369" s="192" t="s">
        <v>535</v>
      </c>
      <c r="H369" s="192" t="s">
        <v>1644</v>
      </c>
      <c r="I369" s="192" t="s">
        <v>1645</v>
      </c>
      <c r="J369" s="192" t="s">
        <v>781</v>
      </c>
      <c r="K369" s="192" t="s">
        <v>781</v>
      </c>
      <c r="L369" s="192" t="s">
        <v>782</v>
      </c>
      <c r="M369" s="192" t="s">
        <v>783</v>
      </c>
      <c r="N369" s="210" t="s">
        <v>784</v>
      </c>
      <c r="O369" s="211">
        <v>10020923</v>
      </c>
      <c r="P369" s="196">
        <v>43060</v>
      </c>
      <c r="Q369" s="196">
        <v>43062</v>
      </c>
      <c r="R369" s="196">
        <v>43117</v>
      </c>
      <c r="S369" s="192" t="s">
        <v>4430</v>
      </c>
      <c r="T369" s="192" t="s">
        <v>786</v>
      </c>
      <c r="U369" s="192">
        <v>1</v>
      </c>
      <c r="V369" s="192">
        <v>1</v>
      </c>
      <c r="W369" s="192">
        <v>1</v>
      </c>
      <c r="X369" s="192">
        <v>1</v>
      </c>
      <c r="Y369" s="192">
        <v>1</v>
      </c>
      <c r="Z369" s="192" t="s">
        <v>783</v>
      </c>
      <c r="AA369" s="192">
        <v>1</v>
      </c>
      <c r="AB369" s="192" t="s">
        <v>489</v>
      </c>
      <c r="AC369" s="192" t="s">
        <v>783</v>
      </c>
      <c r="AD369" s="192" t="s">
        <v>783</v>
      </c>
      <c r="AE369" s="192" t="s">
        <v>783</v>
      </c>
      <c r="AF369" s="192" t="s">
        <v>783</v>
      </c>
      <c r="AG369" s="192" t="s">
        <v>783</v>
      </c>
      <c r="AH369" s="192" t="s">
        <v>783</v>
      </c>
      <c r="AI369" s="192" t="s">
        <v>783</v>
      </c>
      <c r="AJ369" s="192" t="s">
        <v>783</v>
      </c>
      <c r="AK369" s="192" t="s">
        <v>787</v>
      </c>
      <c r="AL369" s="192" t="s">
        <v>64</v>
      </c>
      <c r="AM369" s="192" t="s">
        <v>64</v>
      </c>
      <c r="AN369" s="192" t="s">
        <v>64</v>
      </c>
      <c r="AO369" s="192" t="s">
        <v>64</v>
      </c>
      <c r="AP369" s="192" t="s">
        <v>64</v>
      </c>
      <c r="AQ369" s="192" t="s">
        <v>64</v>
      </c>
      <c r="AR369" s="192" t="s">
        <v>64</v>
      </c>
      <c r="AS369" s="192" t="s">
        <v>64</v>
      </c>
      <c r="AT369" s="192" t="s">
        <v>64</v>
      </c>
      <c r="AU369" s="192" t="s">
        <v>64</v>
      </c>
      <c r="AV369" s="192" t="s">
        <v>64</v>
      </c>
      <c r="AW369" s="192" t="s">
        <v>64</v>
      </c>
      <c r="AX369" s="192" t="s">
        <v>64</v>
      </c>
      <c r="AY369" s="192" t="s">
        <v>64</v>
      </c>
      <c r="AZ369" s="192" t="s">
        <v>64</v>
      </c>
      <c r="BA369" s="192" t="s">
        <v>64</v>
      </c>
      <c r="BB369" s="192" t="s">
        <v>83</v>
      </c>
      <c r="BC369" s="192" t="s">
        <v>64</v>
      </c>
      <c r="BD369" s="192" t="s">
        <v>64</v>
      </c>
      <c r="BE369" s="192" t="s">
        <v>64</v>
      </c>
      <c r="BF369" s="192" t="s">
        <v>64</v>
      </c>
      <c r="BG369" s="192" t="s">
        <v>64</v>
      </c>
      <c r="BH369" s="192" t="s">
        <v>64</v>
      </c>
      <c r="BI369" s="192" t="s">
        <v>64</v>
      </c>
      <c r="BJ369" s="192" t="s">
        <v>83</v>
      </c>
      <c r="BK369" s="192" t="s">
        <v>64</v>
      </c>
      <c r="BL369" s="192" t="s">
        <v>64</v>
      </c>
      <c r="BM369" s="192" t="s">
        <v>64</v>
      </c>
      <c r="BN369" s="192" t="s">
        <v>64</v>
      </c>
      <c r="BO369" s="192" t="s">
        <v>64</v>
      </c>
      <c r="BP369" s="192" t="s">
        <v>64</v>
      </c>
      <c r="BQ369" s="192" t="s">
        <v>64</v>
      </c>
      <c r="BR369" s="192" t="s">
        <v>64</v>
      </c>
      <c r="BS369" s="192" t="s">
        <v>64</v>
      </c>
      <c r="BT369" s="192" t="s">
        <v>64</v>
      </c>
      <c r="BU369" s="192" t="s">
        <v>64</v>
      </c>
      <c r="BV369" s="192" t="s">
        <v>64</v>
      </c>
      <c r="BW369" s="192" t="s">
        <v>64</v>
      </c>
      <c r="BX369" s="192" t="s">
        <v>64</v>
      </c>
      <c r="BY369" s="192" t="s">
        <v>64</v>
      </c>
      <c r="BZ369" s="192" t="s">
        <v>64</v>
      </c>
      <c r="CA369" s="192" t="s">
        <v>64</v>
      </c>
      <c r="CB369" s="192" t="s">
        <v>64</v>
      </c>
      <c r="CC369" s="192" t="s">
        <v>64</v>
      </c>
      <c r="CD369" s="192" t="s">
        <v>64</v>
      </c>
      <c r="CE369" s="192" t="s">
        <v>64</v>
      </c>
      <c r="CF369" s="192" t="s">
        <v>64</v>
      </c>
      <c r="CG369" s="192" t="s">
        <v>64</v>
      </c>
      <c r="CH369" s="192" t="s">
        <v>64</v>
      </c>
      <c r="CI369" s="192" t="s">
        <v>64</v>
      </c>
      <c r="CJ369" s="192" t="s">
        <v>64</v>
      </c>
      <c r="CK369" s="192" t="s">
        <v>64</v>
      </c>
      <c r="CL369" s="192" t="s">
        <v>64</v>
      </c>
      <c r="CM369" s="192" t="s">
        <v>64</v>
      </c>
      <c r="CN369" s="192" t="s">
        <v>64</v>
      </c>
      <c r="CO369" s="192" t="s">
        <v>64</v>
      </c>
      <c r="CP369" s="192" t="s">
        <v>64</v>
      </c>
      <c r="CQ369" s="192" t="s">
        <v>64</v>
      </c>
      <c r="CR369" s="192" t="s">
        <v>64</v>
      </c>
      <c r="CS369" s="192" t="s">
        <v>64</v>
      </c>
      <c r="CT369" s="192" t="s">
        <v>64</v>
      </c>
      <c r="CU369" s="192" t="s">
        <v>64</v>
      </c>
      <c r="CV369" s="192" t="s">
        <v>64</v>
      </c>
      <c r="CW369" s="192" t="s">
        <v>64</v>
      </c>
      <c r="CX369" s="192" t="s">
        <v>64</v>
      </c>
      <c r="CY369" s="192" t="s">
        <v>64</v>
      </c>
      <c r="CZ369" s="192" t="s">
        <v>64</v>
      </c>
      <c r="DA369" s="192" t="s">
        <v>64</v>
      </c>
      <c r="DB369" s="192" t="s">
        <v>64</v>
      </c>
      <c r="DC369" s="192" t="s">
        <v>64</v>
      </c>
      <c r="DD369" s="192" t="s">
        <v>64</v>
      </c>
      <c r="DE369" s="192" t="s">
        <v>64</v>
      </c>
      <c r="DF369" s="192" t="s">
        <v>64</v>
      </c>
      <c r="DG369" s="192" t="s">
        <v>64</v>
      </c>
      <c r="DH369" s="192" t="s">
        <v>64</v>
      </c>
      <c r="DI369" s="192" t="s">
        <v>64</v>
      </c>
      <c r="DJ369" s="192" t="s">
        <v>64</v>
      </c>
      <c r="DK369" s="192" t="s">
        <v>64</v>
      </c>
      <c r="DL369" s="192" t="s">
        <v>64</v>
      </c>
      <c r="DM369" s="192" t="s">
        <v>64</v>
      </c>
      <c r="DN369" s="192" t="s">
        <v>64</v>
      </c>
      <c r="DO369" s="192" t="s">
        <v>64</v>
      </c>
      <c r="DP369" s="192" t="s">
        <v>64</v>
      </c>
      <c r="DQ369" s="192" t="s">
        <v>64</v>
      </c>
      <c r="DR369" s="192" t="s">
        <v>64</v>
      </c>
      <c r="DS369" s="192" t="s">
        <v>64</v>
      </c>
      <c r="DT369" s="192" t="s">
        <v>64</v>
      </c>
      <c r="DU369" s="192" t="s">
        <v>64</v>
      </c>
      <c r="DV369" s="192" t="s">
        <v>64</v>
      </c>
      <c r="DW369" s="192" t="s">
        <v>64</v>
      </c>
      <c r="DX369" s="192" t="s">
        <v>64</v>
      </c>
      <c r="DY369" s="192" t="s">
        <v>64</v>
      </c>
      <c r="DZ369" s="192" t="s">
        <v>64</v>
      </c>
      <c r="EA369" s="192" t="s">
        <v>64</v>
      </c>
      <c r="EB369" s="192" t="s">
        <v>64</v>
      </c>
      <c r="EC369" s="192" t="s">
        <v>64</v>
      </c>
      <c r="ED369" s="192" t="s">
        <v>64</v>
      </c>
      <c r="EE369" s="192" t="s">
        <v>64</v>
      </c>
      <c r="EF369" s="192" t="s">
        <v>64</v>
      </c>
      <c r="EG369" s="192" t="s">
        <v>64</v>
      </c>
      <c r="EH369" s="192" t="s">
        <v>64</v>
      </c>
      <c r="EI369" s="192" t="s">
        <v>64</v>
      </c>
      <c r="EJ369" s="192" t="s">
        <v>64</v>
      </c>
      <c r="EK369" s="192" t="s">
        <v>64</v>
      </c>
      <c r="EL369" s="192" t="s">
        <v>64</v>
      </c>
      <c r="EM369" s="192" t="s">
        <v>64</v>
      </c>
      <c r="EN369" s="192" t="s">
        <v>64</v>
      </c>
      <c r="EO369" s="192" t="s">
        <v>64</v>
      </c>
      <c r="EP369" s="192" t="s">
        <v>64</v>
      </c>
      <c r="EQ369" s="192" t="s">
        <v>64</v>
      </c>
      <c r="ER369" s="192" t="s">
        <v>64</v>
      </c>
      <c r="ES369" s="192" t="s">
        <v>64</v>
      </c>
      <c r="ET369" s="192" t="s">
        <v>64</v>
      </c>
      <c r="EU369" s="192" t="s">
        <v>64</v>
      </c>
      <c r="EV369" s="192" t="s">
        <v>64</v>
      </c>
      <c r="EW369" s="192" t="s">
        <v>64</v>
      </c>
      <c r="EX369" s="192" t="s">
        <v>64</v>
      </c>
      <c r="EY369" s="192" t="s">
        <v>64</v>
      </c>
      <c r="EZ369" s="192" t="s">
        <v>64</v>
      </c>
      <c r="FA369" s="192" t="s">
        <v>64</v>
      </c>
      <c r="FB369" s="192" t="s">
        <v>64</v>
      </c>
      <c r="FC369" s="192" t="s">
        <v>64</v>
      </c>
      <c r="FD369" s="192" t="s">
        <v>64</v>
      </c>
      <c r="FE369" s="192" t="s">
        <v>64</v>
      </c>
      <c r="FF369" s="192" t="s">
        <v>64</v>
      </c>
      <c r="FG369" s="192" t="s">
        <v>64</v>
      </c>
      <c r="FH369" s="192" t="s">
        <v>64</v>
      </c>
      <c r="FI369" s="192" t="s">
        <v>64</v>
      </c>
      <c r="FJ369" s="192" t="s">
        <v>64</v>
      </c>
      <c r="FK369" s="192" t="s">
        <v>64</v>
      </c>
      <c r="FL369" s="192" t="s">
        <v>64</v>
      </c>
      <c r="FM369" s="192" t="s">
        <v>64</v>
      </c>
      <c r="FN369" s="192" t="s">
        <v>64</v>
      </c>
      <c r="FO369" s="192" t="s">
        <v>64</v>
      </c>
      <c r="FP369" s="192" t="s">
        <v>64</v>
      </c>
      <c r="FQ369" s="192" t="s">
        <v>64</v>
      </c>
      <c r="FR369" s="192" t="s">
        <v>64</v>
      </c>
      <c r="FS369" s="192" t="s">
        <v>64</v>
      </c>
      <c r="FT369" s="192" t="s">
        <v>64</v>
      </c>
      <c r="FU369" s="192" t="s">
        <v>64</v>
      </c>
      <c r="FV369" s="192" t="s">
        <v>64</v>
      </c>
      <c r="FW369" s="192" t="s">
        <v>64</v>
      </c>
      <c r="FX369" s="192" t="s">
        <v>64</v>
      </c>
      <c r="FY369" s="192" t="s">
        <v>64</v>
      </c>
      <c r="FZ369" s="192" t="s">
        <v>64</v>
      </c>
      <c r="GA369" s="192" t="s">
        <v>64</v>
      </c>
      <c r="GB369" s="192" t="s">
        <v>64</v>
      </c>
      <c r="GC369" s="192" t="s">
        <v>64</v>
      </c>
      <c r="GD369" s="192" t="s">
        <v>64</v>
      </c>
      <c r="GE369" s="192" t="s">
        <v>64</v>
      </c>
      <c r="GF369" s="192" t="s">
        <v>64</v>
      </c>
      <c r="GG369" s="192" t="s">
        <v>64</v>
      </c>
      <c r="GH369" s="192" t="s">
        <v>64</v>
      </c>
      <c r="GI369" s="192" t="s">
        <v>64</v>
      </c>
      <c r="GJ369" s="192" t="s">
        <v>64</v>
      </c>
      <c r="GK369" s="192" t="s">
        <v>64</v>
      </c>
      <c r="GL369" s="192" t="s">
        <v>64</v>
      </c>
      <c r="GM369" s="192" t="s">
        <v>64</v>
      </c>
      <c r="GN369" s="192" t="s">
        <v>64</v>
      </c>
      <c r="GO369" s="192" t="s">
        <v>64</v>
      </c>
      <c r="GP369" s="192" t="s">
        <v>64</v>
      </c>
      <c r="GQ369" s="192" t="s">
        <v>64</v>
      </c>
      <c r="GR369" s="192" t="s">
        <v>64</v>
      </c>
      <c r="GS369" s="192" t="s">
        <v>64</v>
      </c>
      <c r="GT369" s="192" t="s">
        <v>64</v>
      </c>
      <c r="GU369" s="192" t="s">
        <v>64</v>
      </c>
      <c r="GV369" s="192" t="s">
        <v>64</v>
      </c>
      <c r="GW369" s="192" t="s">
        <v>64</v>
      </c>
      <c r="GX369" s="192" t="s">
        <v>64</v>
      </c>
      <c r="GY369" s="192" t="s">
        <v>64</v>
      </c>
      <c r="GZ369" s="192" t="s">
        <v>64</v>
      </c>
      <c r="HA369" s="192" t="s">
        <v>64</v>
      </c>
      <c r="HB369" s="192" t="s">
        <v>64</v>
      </c>
      <c r="HC369" s="192" t="s">
        <v>64</v>
      </c>
      <c r="HD369" s="192" t="s">
        <v>64</v>
      </c>
      <c r="HE369" s="192" t="s">
        <v>64</v>
      </c>
      <c r="HF369" s="192" t="s">
        <v>64</v>
      </c>
      <c r="HG369" s="192" t="s">
        <v>64</v>
      </c>
      <c r="HH369" s="192" t="s">
        <v>64</v>
      </c>
      <c r="HI369" s="192" t="s">
        <v>64</v>
      </c>
      <c r="HJ369" s="192" t="s">
        <v>64</v>
      </c>
      <c r="HK369" s="192" t="s">
        <v>64</v>
      </c>
      <c r="HL369" s="192" t="s">
        <v>64</v>
      </c>
      <c r="HM369" s="192" t="s">
        <v>64</v>
      </c>
      <c r="HN369" s="192" t="s">
        <v>64</v>
      </c>
      <c r="HO369" s="192" t="s">
        <v>64</v>
      </c>
      <c r="HP369" s="192" t="s">
        <v>64</v>
      </c>
      <c r="HQ369" s="192" t="s">
        <v>64</v>
      </c>
      <c r="HR369" s="192" t="s">
        <v>64</v>
      </c>
      <c r="HS369" s="192" t="s">
        <v>64</v>
      </c>
      <c r="HT369" s="192" t="s">
        <v>64</v>
      </c>
      <c r="HU369" s="192" t="s">
        <v>64</v>
      </c>
      <c r="HV369" s="192" t="s">
        <v>64</v>
      </c>
      <c r="HW369" s="192" t="s">
        <v>64</v>
      </c>
      <c r="HX369" s="192" t="s">
        <v>64</v>
      </c>
      <c r="HY369" s="192" t="s">
        <v>64</v>
      </c>
      <c r="HZ369" s="192" t="s">
        <v>64</v>
      </c>
      <c r="IA369" s="192" t="s">
        <v>64</v>
      </c>
      <c r="IB369" s="192" t="s">
        <v>64</v>
      </c>
      <c r="IC369" s="192" t="s">
        <v>64</v>
      </c>
      <c r="ID369" s="192" t="s">
        <v>64</v>
      </c>
      <c r="IE369" s="192" t="s">
        <v>64</v>
      </c>
      <c r="IF369" s="192" t="s">
        <v>64</v>
      </c>
      <c r="IG369" s="192" t="s">
        <v>64</v>
      </c>
      <c r="IH369" s="192" t="s">
        <v>64</v>
      </c>
      <c r="II369" s="192" t="s">
        <v>64</v>
      </c>
      <c r="IJ369" s="192" t="s">
        <v>64</v>
      </c>
      <c r="IK369" s="192" t="s">
        <v>64</v>
      </c>
      <c r="IL369" s="192" t="s">
        <v>64</v>
      </c>
      <c r="IM369" s="192" t="s">
        <v>489</v>
      </c>
      <c r="IN369" s="192" t="s">
        <v>489</v>
      </c>
      <c r="IO369" s="192" t="s">
        <v>489</v>
      </c>
      <c r="IP369" s="192" t="s">
        <v>487</v>
      </c>
      <c r="IQ369" s="192" t="s">
        <v>783</v>
      </c>
      <c r="IR369" s="192" t="s">
        <v>783</v>
      </c>
    </row>
    <row r="370" spans="1:252">
      <c r="A370" s="209" t="str">
        <f t="shared" si="5"/>
        <v>Report</v>
      </c>
      <c r="B370" s="192">
        <v>124495</v>
      </c>
      <c r="C370" s="192">
        <v>8606017</v>
      </c>
      <c r="D370" s="192" t="s">
        <v>1646</v>
      </c>
      <c r="E370" s="192" t="s">
        <v>778</v>
      </c>
      <c r="F370" s="192" t="s">
        <v>532</v>
      </c>
      <c r="G370" s="192" t="s">
        <v>532</v>
      </c>
      <c r="H370" s="192" t="s">
        <v>1117</v>
      </c>
      <c r="I370" s="192" t="s">
        <v>1647</v>
      </c>
      <c r="J370" s="192" t="s">
        <v>781</v>
      </c>
      <c r="K370" s="192" t="s">
        <v>781</v>
      </c>
      <c r="L370" s="192" t="s">
        <v>782</v>
      </c>
      <c r="M370" s="192" t="s">
        <v>783</v>
      </c>
      <c r="N370" s="210" t="s">
        <v>784</v>
      </c>
      <c r="O370" s="211">
        <v>10012892</v>
      </c>
      <c r="P370" s="196">
        <v>43284</v>
      </c>
      <c r="Q370" s="196">
        <v>43286</v>
      </c>
      <c r="R370" s="196">
        <v>43350</v>
      </c>
      <c r="S370" s="192" t="s">
        <v>785</v>
      </c>
      <c r="T370" s="192" t="s">
        <v>786</v>
      </c>
      <c r="U370" s="192">
        <v>1</v>
      </c>
      <c r="V370" s="192">
        <v>1</v>
      </c>
      <c r="W370" s="192">
        <v>1</v>
      </c>
      <c r="X370" s="192">
        <v>1</v>
      </c>
      <c r="Y370" s="192">
        <v>1</v>
      </c>
      <c r="Z370" s="192" t="s">
        <v>783</v>
      </c>
      <c r="AA370" s="192" t="s">
        <v>783</v>
      </c>
      <c r="AB370" s="192" t="s">
        <v>489</v>
      </c>
      <c r="AC370" s="192" t="s">
        <v>783</v>
      </c>
      <c r="AD370" s="192" t="s">
        <v>783</v>
      </c>
      <c r="AE370" s="192" t="s">
        <v>783</v>
      </c>
      <c r="AF370" s="192" t="s">
        <v>783</v>
      </c>
      <c r="AG370" s="192" t="s">
        <v>783</v>
      </c>
      <c r="AH370" s="192" t="s">
        <v>783</v>
      </c>
      <c r="AI370" s="192" t="s">
        <v>783</v>
      </c>
      <c r="AJ370" s="192" t="s">
        <v>783</v>
      </c>
      <c r="AK370" s="192" t="s">
        <v>787</v>
      </c>
      <c r="AL370" s="192" t="s">
        <v>64</v>
      </c>
      <c r="AM370" s="192" t="s">
        <v>64</v>
      </c>
      <c r="AN370" s="192" t="s">
        <v>64</v>
      </c>
      <c r="AO370" s="192" t="s">
        <v>64</v>
      </c>
      <c r="AP370" s="192" t="s">
        <v>64</v>
      </c>
      <c r="AQ370" s="192" t="s">
        <v>64</v>
      </c>
      <c r="AR370" s="192" t="s">
        <v>64</v>
      </c>
      <c r="AS370" s="192" t="s">
        <v>64</v>
      </c>
      <c r="AT370" s="192" t="s">
        <v>64</v>
      </c>
      <c r="AU370" s="192" t="s">
        <v>64</v>
      </c>
      <c r="AV370" s="192" t="s">
        <v>64</v>
      </c>
      <c r="AW370" s="192" t="s">
        <v>64</v>
      </c>
      <c r="AX370" s="192" t="s">
        <v>64</v>
      </c>
      <c r="AY370" s="192" t="s">
        <v>64</v>
      </c>
      <c r="AZ370" s="192" t="s">
        <v>64</v>
      </c>
      <c r="BA370" s="192" t="s">
        <v>64</v>
      </c>
      <c r="BB370" s="192" t="s">
        <v>83</v>
      </c>
      <c r="BC370" s="192" t="s">
        <v>64</v>
      </c>
      <c r="BD370" s="192" t="s">
        <v>64</v>
      </c>
      <c r="BE370" s="192" t="s">
        <v>64</v>
      </c>
      <c r="BF370" s="192" t="s">
        <v>64</v>
      </c>
      <c r="BG370" s="192" t="s">
        <v>64</v>
      </c>
      <c r="BH370" s="192" t="s">
        <v>64</v>
      </c>
      <c r="BI370" s="192" t="s">
        <v>64</v>
      </c>
      <c r="BJ370" s="192" t="s">
        <v>83</v>
      </c>
      <c r="BK370" s="192" t="s">
        <v>83</v>
      </c>
      <c r="BL370" s="192" t="s">
        <v>64</v>
      </c>
      <c r="BM370" s="192" t="s">
        <v>64</v>
      </c>
      <c r="BN370" s="192" t="s">
        <v>64</v>
      </c>
      <c r="BO370" s="192" t="s">
        <v>64</v>
      </c>
      <c r="BP370" s="192" t="s">
        <v>64</v>
      </c>
      <c r="BQ370" s="192" t="s">
        <v>64</v>
      </c>
      <c r="BR370" s="192" t="s">
        <v>64</v>
      </c>
      <c r="BS370" s="192" t="s">
        <v>64</v>
      </c>
      <c r="BT370" s="192" t="s">
        <v>64</v>
      </c>
      <c r="BU370" s="192" t="s">
        <v>64</v>
      </c>
      <c r="BV370" s="192" t="s">
        <v>64</v>
      </c>
      <c r="BW370" s="192" t="s">
        <v>64</v>
      </c>
      <c r="BX370" s="192" t="s">
        <v>64</v>
      </c>
      <c r="BY370" s="192" t="s">
        <v>64</v>
      </c>
      <c r="BZ370" s="192" t="s">
        <v>64</v>
      </c>
      <c r="CA370" s="192" t="s">
        <v>64</v>
      </c>
      <c r="CB370" s="192" t="s">
        <v>64</v>
      </c>
      <c r="CC370" s="192" t="s">
        <v>64</v>
      </c>
      <c r="CD370" s="192" t="s">
        <v>64</v>
      </c>
      <c r="CE370" s="192" t="s">
        <v>64</v>
      </c>
      <c r="CF370" s="192" t="s">
        <v>64</v>
      </c>
      <c r="CG370" s="192" t="s">
        <v>64</v>
      </c>
      <c r="CH370" s="192" t="s">
        <v>64</v>
      </c>
      <c r="CI370" s="192" t="s">
        <v>64</v>
      </c>
      <c r="CJ370" s="192" t="s">
        <v>64</v>
      </c>
      <c r="CK370" s="192" t="s">
        <v>64</v>
      </c>
      <c r="CL370" s="192" t="s">
        <v>64</v>
      </c>
      <c r="CM370" s="192" t="s">
        <v>64</v>
      </c>
      <c r="CN370" s="192" t="s">
        <v>64</v>
      </c>
      <c r="CO370" s="192" t="s">
        <v>64</v>
      </c>
      <c r="CP370" s="192" t="s">
        <v>64</v>
      </c>
      <c r="CQ370" s="192" t="s">
        <v>64</v>
      </c>
      <c r="CR370" s="192" t="s">
        <v>64</v>
      </c>
      <c r="CS370" s="192" t="s">
        <v>83</v>
      </c>
      <c r="CT370" s="192" t="s">
        <v>83</v>
      </c>
      <c r="CU370" s="192" t="s">
        <v>64</v>
      </c>
      <c r="CV370" s="192" t="s">
        <v>64</v>
      </c>
      <c r="CW370" s="192" t="s">
        <v>64</v>
      </c>
      <c r="CX370" s="192" t="s">
        <v>64</v>
      </c>
      <c r="CY370" s="192" t="s">
        <v>64</v>
      </c>
      <c r="CZ370" s="192" t="s">
        <v>64</v>
      </c>
      <c r="DA370" s="192" t="s">
        <v>64</v>
      </c>
      <c r="DB370" s="192" t="s">
        <v>64</v>
      </c>
      <c r="DC370" s="192" t="s">
        <v>64</v>
      </c>
      <c r="DD370" s="192" t="s">
        <v>64</v>
      </c>
      <c r="DE370" s="192" t="s">
        <v>64</v>
      </c>
      <c r="DF370" s="192" t="s">
        <v>64</v>
      </c>
      <c r="DG370" s="192" t="s">
        <v>64</v>
      </c>
      <c r="DH370" s="192" t="s">
        <v>64</v>
      </c>
      <c r="DI370" s="192" t="s">
        <v>64</v>
      </c>
      <c r="DJ370" s="192" t="s">
        <v>64</v>
      </c>
      <c r="DK370" s="192" t="s">
        <v>64</v>
      </c>
      <c r="DL370" s="192" t="s">
        <v>64</v>
      </c>
      <c r="DM370" s="192" t="s">
        <v>64</v>
      </c>
      <c r="DN370" s="192" t="s">
        <v>64</v>
      </c>
      <c r="DO370" s="192" t="s">
        <v>64</v>
      </c>
      <c r="DP370" s="192" t="s">
        <v>64</v>
      </c>
      <c r="DQ370" s="192" t="s">
        <v>64</v>
      </c>
      <c r="DR370" s="192" t="s">
        <v>83</v>
      </c>
      <c r="DS370" s="192" t="s">
        <v>64</v>
      </c>
      <c r="DT370" s="192" t="s">
        <v>64</v>
      </c>
      <c r="DU370" s="192" t="s">
        <v>64</v>
      </c>
      <c r="DV370" s="192" t="s">
        <v>64</v>
      </c>
      <c r="DW370" s="192" t="s">
        <v>64</v>
      </c>
      <c r="DX370" s="192" t="s">
        <v>64</v>
      </c>
      <c r="DY370" s="192" t="s">
        <v>64</v>
      </c>
      <c r="DZ370" s="192" t="s">
        <v>64</v>
      </c>
      <c r="EA370" s="192" t="s">
        <v>64</v>
      </c>
      <c r="EB370" s="192" t="s">
        <v>64</v>
      </c>
      <c r="EC370" s="192" t="s">
        <v>64</v>
      </c>
      <c r="ED370" s="192" t="s">
        <v>64</v>
      </c>
      <c r="EE370" s="192" t="s">
        <v>64</v>
      </c>
      <c r="EF370" s="192" t="s">
        <v>83</v>
      </c>
      <c r="EG370" s="192" t="s">
        <v>64</v>
      </c>
      <c r="EH370" s="192" t="s">
        <v>64</v>
      </c>
      <c r="EI370" s="192" t="s">
        <v>64</v>
      </c>
      <c r="EJ370" s="192" t="s">
        <v>64</v>
      </c>
      <c r="EK370" s="192" t="s">
        <v>64</v>
      </c>
      <c r="EL370" s="192" t="s">
        <v>64</v>
      </c>
      <c r="EM370" s="192" t="s">
        <v>64</v>
      </c>
      <c r="EN370" s="192" t="s">
        <v>64</v>
      </c>
      <c r="EO370" s="192" t="s">
        <v>64</v>
      </c>
      <c r="EP370" s="192" t="s">
        <v>64</v>
      </c>
      <c r="EQ370" s="192" t="s">
        <v>64</v>
      </c>
      <c r="ER370" s="192" t="s">
        <v>64</v>
      </c>
      <c r="ES370" s="192" t="s">
        <v>64</v>
      </c>
      <c r="ET370" s="192" t="s">
        <v>64</v>
      </c>
      <c r="EU370" s="192" t="s">
        <v>64</v>
      </c>
      <c r="EV370" s="192" t="s">
        <v>64</v>
      </c>
      <c r="EW370" s="192" t="s">
        <v>64</v>
      </c>
      <c r="EX370" s="192" t="s">
        <v>64</v>
      </c>
      <c r="EY370" s="192" t="s">
        <v>64</v>
      </c>
      <c r="EZ370" s="192" t="s">
        <v>64</v>
      </c>
      <c r="FA370" s="192" t="s">
        <v>64</v>
      </c>
      <c r="FB370" s="192" t="s">
        <v>64</v>
      </c>
      <c r="FC370" s="192" t="s">
        <v>64</v>
      </c>
      <c r="FD370" s="192" t="s">
        <v>64</v>
      </c>
      <c r="FE370" s="192" t="s">
        <v>64</v>
      </c>
      <c r="FF370" s="192" t="s">
        <v>64</v>
      </c>
      <c r="FG370" s="192" t="s">
        <v>64</v>
      </c>
      <c r="FH370" s="192" t="s">
        <v>64</v>
      </c>
      <c r="FI370" s="192" t="s">
        <v>64</v>
      </c>
      <c r="FJ370" s="192" t="s">
        <v>64</v>
      </c>
      <c r="FK370" s="192" t="s">
        <v>64</v>
      </c>
      <c r="FL370" s="192" t="s">
        <v>64</v>
      </c>
      <c r="FM370" s="192" t="s">
        <v>64</v>
      </c>
      <c r="FN370" s="192" t="s">
        <v>64</v>
      </c>
      <c r="FO370" s="192" t="s">
        <v>64</v>
      </c>
      <c r="FP370" s="192" t="s">
        <v>64</v>
      </c>
      <c r="FQ370" s="192" t="s">
        <v>64</v>
      </c>
      <c r="FR370" s="192" t="s">
        <v>64</v>
      </c>
      <c r="FS370" s="192" t="s">
        <v>64</v>
      </c>
      <c r="FT370" s="192" t="s">
        <v>64</v>
      </c>
      <c r="FU370" s="192" t="s">
        <v>64</v>
      </c>
      <c r="FV370" s="192" t="s">
        <v>83</v>
      </c>
      <c r="FW370" s="192" t="s">
        <v>64</v>
      </c>
      <c r="FX370" s="192" t="s">
        <v>64</v>
      </c>
      <c r="FY370" s="192" t="s">
        <v>64</v>
      </c>
      <c r="FZ370" s="192" t="s">
        <v>64</v>
      </c>
      <c r="GA370" s="192" t="s">
        <v>64</v>
      </c>
      <c r="GB370" s="192" t="s">
        <v>64</v>
      </c>
      <c r="GC370" s="192" t="s">
        <v>64</v>
      </c>
      <c r="GD370" s="192" t="s">
        <v>64</v>
      </c>
      <c r="GE370" s="192" t="s">
        <v>64</v>
      </c>
      <c r="GF370" s="192" t="s">
        <v>64</v>
      </c>
      <c r="GG370" s="192" t="s">
        <v>64</v>
      </c>
      <c r="GH370" s="192" t="s">
        <v>64</v>
      </c>
      <c r="GI370" s="192" t="s">
        <v>64</v>
      </c>
      <c r="GJ370" s="192" t="s">
        <v>64</v>
      </c>
      <c r="GK370" s="192" t="s">
        <v>64</v>
      </c>
      <c r="GL370" s="192" t="s">
        <v>64</v>
      </c>
      <c r="GM370" s="192" t="s">
        <v>64</v>
      </c>
      <c r="GN370" s="192" t="s">
        <v>83</v>
      </c>
      <c r="GO370" s="192" t="s">
        <v>64</v>
      </c>
      <c r="GP370" s="192" t="s">
        <v>64</v>
      </c>
      <c r="GQ370" s="192" t="s">
        <v>64</v>
      </c>
      <c r="GR370" s="192" t="s">
        <v>64</v>
      </c>
      <c r="GS370" s="192" t="s">
        <v>64</v>
      </c>
      <c r="GT370" s="192" t="s">
        <v>64</v>
      </c>
      <c r="GU370" s="192" t="s">
        <v>64</v>
      </c>
      <c r="GV370" s="192" t="s">
        <v>64</v>
      </c>
      <c r="GW370" s="192" t="s">
        <v>64</v>
      </c>
      <c r="GX370" s="192" t="s">
        <v>64</v>
      </c>
      <c r="GY370" s="192" t="s">
        <v>64</v>
      </c>
      <c r="GZ370" s="192" t="s">
        <v>64</v>
      </c>
      <c r="HA370" s="192" t="s">
        <v>64</v>
      </c>
      <c r="HB370" s="192" t="s">
        <v>64</v>
      </c>
      <c r="HC370" s="192" t="s">
        <v>64</v>
      </c>
      <c r="HD370" s="192" t="s">
        <v>64</v>
      </c>
      <c r="HE370" s="192" t="s">
        <v>83</v>
      </c>
      <c r="HF370" s="192" t="s">
        <v>64</v>
      </c>
      <c r="HG370" s="192" t="s">
        <v>64</v>
      </c>
      <c r="HH370" s="192" t="s">
        <v>64</v>
      </c>
      <c r="HI370" s="192" t="s">
        <v>64</v>
      </c>
      <c r="HJ370" s="192" t="s">
        <v>64</v>
      </c>
      <c r="HK370" s="192" t="s">
        <v>64</v>
      </c>
      <c r="HL370" s="192" t="s">
        <v>64</v>
      </c>
      <c r="HM370" s="192" t="s">
        <v>64</v>
      </c>
      <c r="HN370" s="192" t="s">
        <v>64</v>
      </c>
      <c r="HO370" s="192" t="s">
        <v>64</v>
      </c>
      <c r="HP370" s="192" t="s">
        <v>83</v>
      </c>
      <c r="HQ370" s="192" t="s">
        <v>83</v>
      </c>
      <c r="HR370" s="192" t="s">
        <v>83</v>
      </c>
      <c r="HS370" s="192" t="s">
        <v>64</v>
      </c>
      <c r="HT370" s="192" t="s">
        <v>64</v>
      </c>
      <c r="HU370" s="192" t="s">
        <v>64</v>
      </c>
      <c r="HV370" s="192" t="s">
        <v>64</v>
      </c>
      <c r="HW370" s="192" t="s">
        <v>64</v>
      </c>
      <c r="HX370" s="192" t="s">
        <v>64</v>
      </c>
      <c r="HY370" s="192" t="s">
        <v>64</v>
      </c>
      <c r="HZ370" s="192" t="s">
        <v>64</v>
      </c>
      <c r="IA370" s="192" t="s">
        <v>64</v>
      </c>
      <c r="IB370" s="192" t="s">
        <v>64</v>
      </c>
      <c r="IC370" s="192" t="s">
        <v>64</v>
      </c>
      <c r="ID370" s="192" t="s">
        <v>64</v>
      </c>
      <c r="IE370" s="192" t="s">
        <v>64</v>
      </c>
      <c r="IF370" s="192" t="s">
        <v>64</v>
      </c>
      <c r="IG370" s="192" t="s">
        <v>64</v>
      </c>
      <c r="IH370" s="192" t="s">
        <v>64</v>
      </c>
      <c r="II370" s="192" t="s">
        <v>64</v>
      </c>
      <c r="IJ370" s="192" t="s">
        <v>64</v>
      </c>
      <c r="IK370" s="192" t="s">
        <v>64</v>
      </c>
      <c r="IL370" s="192" t="s">
        <v>64</v>
      </c>
      <c r="IM370" s="192" t="s">
        <v>490</v>
      </c>
      <c r="IN370" s="192" t="s">
        <v>797</v>
      </c>
      <c r="IO370" s="192" t="s">
        <v>489</v>
      </c>
      <c r="IP370" s="192" t="s">
        <v>487</v>
      </c>
      <c r="IQ370" s="192" t="s">
        <v>783</v>
      </c>
      <c r="IR370" s="192" t="s">
        <v>783</v>
      </c>
    </row>
    <row r="371" spans="1:252">
      <c r="A371" s="209" t="str">
        <f t="shared" si="5"/>
        <v>Report</v>
      </c>
      <c r="B371" s="192">
        <v>136233</v>
      </c>
      <c r="C371" s="192">
        <v>8746036</v>
      </c>
      <c r="D371" s="192" t="s">
        <v>1648</v>
      </c>
      <c r="E371" s="192" t="s">
        <v>778</v>
      </c>
      <c r="F371" s="192" t="s">
        <v>533</v>
      </c>
      <c r="G371" s="192" t="s">
        <v>533</v>
      </c>
      <c r="H371" s="192" t="s">
        <v>1649</v>
      </c>
      <c r="I371" s="192" t="s">
        <v>1650</v>
      </c>
      <c r="J371" s="192" t="s">
        <v>781</v>
      </c>
      <c r="K371" s="192" t="s">
        <v>781</v>
      </c>
      <c r="L371" s="192" t="s">
        <v>782</v>
      </c>
      <c r="M371" s="192" t="s">
        <v>783</v>
      </c>
      <c r="N371" s="210" t="s">
        <v>784</v>
      </c>
      <c r="O371" s="211">
        <v>10026073</v>
      </c>
      <c r="P371" s="196">
        <v>43130</v>
      </c>
      <c r="Q371" s="196">
        <v>43132</v>
      </c>
      <c r="R371" s="196">
        <v>43172</v>
      </c>
      <c r="S371" s="192" t="s">
        <v>785</v>
      </c>
      <c r="T371" s="192" t="s">
        <v>786</v>
      </c>
      <c r="U371" s="192">
        <v>3</v>
      </c>
      <c r="V371" s="192">
        <v>3</v>
      </c>
      <c r="W371" s="192">
        <v>3</v>
      </c>
      <c r="X371" s="192">
        <v>3</v>
      </c>
      <c r="Y371" s="192">
        <v>3</v>
      </c>
      <c r="Z371" s="192" t="s">
        <v>783</v>
      </c>
      <c r="AA371" s="192" t="s">
        <v>783</v>
      </c>
      <c r="AB371" s="192" t="s">
        <v>489</v>
      </c>
      <c r="AC371" s="192" t="s">
        <v>487</v>
      </c>
      <c r="AD371" s="192" t="s">
        <v>783</v>
      </c>
      <c r="AE371" s="192" t="s">
        <v>783</v>
      </c>
      <c r="AF371" s="192" t="s">
        <v>783</v>
      </c>
      <c r="AG371" s="192" t="s">
        <v>783</v>
      </c>
      <c r="AH371" s="192" t="s">
        <v>783</v>
      </c>
      <c r="AI371" s="192" t="s">
        <v>783</v>
      </c>
      <c r="AJ371" s="192" t="s">
        <v>783</v>
      </c>
      <c r="AK371" s="192" t="s">
        <v>791</v>
      </c>
      <c r="AL371" s="192" t="s">
        <v>792</v>
      </c>
      <c r="AM371" s="192" t="s">
        <v>792</v>
      </c>
      <c r="AN371" s="192" t="s">
        <v>64</v>
      </c>
      <c r="AO371" s="192" t="s">
        <v>64</v>
      </c>
      <c r="AP371" s="192" t="s">
        <v>64</v>
      </c>
      <c r="AQ371" s="192" t="s">
        <v>64</v>
      </c>
      <c r="AR371" s="192" t="s">
        <v>64</v>
      </c>
      <c r="AS371" s="192" t="s">
        <v>792</v>
      </c>
      <c r="AT371" s="192" t="s">
        <v>64</v>
      </c>
      <c r="AU371" s="192" t="s">
        <v>64</v>
      </c>
      <c r="AV371" s="192" t="s">
        <v>64</v>
      </c>
      <c r="AW371" s="192" t="s">
        <v>64</v>
      </c>
      <c r="AX371" s="192" t="s">
        <v>64</v>
      </c>
      <c r="AY371" s="192" t="s">
        <v>64</v>
      </c>
      <c r="AZ371" s="192" t="s">
        <v>64</v>
      </c>
      <c r="BA371" s="192" t="s">
        <v>64</v>
      </c>
      <c r="BB371" s="192" t="s">
        <v>64</v>
      </c>
      <c r="BC371" s="192" t="s">
        <v>64</v>
      </c>
      <c r="BD371" s="192" t="s">
        <v>64</v>
      </c>
      <c r="BE371" s="192" t="s">
        <v>64</v>
      </c>
      <c r="BF371" s="192" t="s">
        <v>64</v>
      </c>
      <c r="BG371" s="192" t="s">
        <v>64</v>
      </c>
      <c r="BH371" s="192" t="s">
        <v>64</v>
      </c>
      <c r="BI371" s="192" t="s">
        <v>64</v>
      </c>
      <c r="BJ371" s="192" t="s">
        <v>82</v>
      </c>
      <c r="BK371" s="192" t="s">
        <v>82</v>
      </c>
      <c r="BL371" s="192" t="s">
        <v>64</v>
      </c>
      <c r="BM371" s="192" t="s">
        <v>64</v>
      </c>
      <c r="BN371" s="192" t="s">
        <v>65</v>
      </c>
      <c r="BO371" s="192" t="s">
        <v>65</v>
      </c>
      <c r="BP371" s="192" t="s">
        <v>65</v>
      </c>
      <c r="BQ371" s="192" t="s">
        <v>64</v>
      </c>
      <c r="BR371" s="192" t="s">
        <v>64</v>
      </c>
      <c r="BS371" s="192" t="s">
        <v>64</v>
      </c>
      <c r="BT371" s="192" t="s">
        <v>64</v>
      </c>
      <c r="BU371" s="192" t="s">
        <v>64</v>
      </c>
      <c r="BV371" s="192" t="s">
        <v>64</v>
      </c>
      <c r="BW371" s="192" t="s">
        <v>64</v>
      </c>
      <c r="BX371" s="192" t="s">
        <v>64</v>
      </c>
      <c r="BY371" s="192" t="s">
        <v>64</v>
      </c>
      <c r="BZ371" s="192" t="s">
        <v>65</v>
      </c>
      <c r="CA371" s="192" t="s">
        <v>64</v>
      </c>
      <c r="CB371" s="192" t="s">
        <v>65</v>
      </c>
      <c r="CC371" s="192" t="s">
        <v>64</v>
      </c>
      <c r="CD371" s="192" t="s">
        <v>65</v>
      </c>
      <c r="CE371" s="192" t="s">
        <v>64</v>
      </c>
      <c r="CF371" s="192" t="s">
        <v>64</v>
      </c>
      <c r="CG371" s="192" t="s">
        <v>64</v>
      </c>
      <c r="CH371" s="192" t="s">
        <v>64</v>
      </c>
      <c r="CI371" s="192" t="s">
        <v>64</v>
      </c>
      <c r="CJ371" s="192" t="s">
        <v>64</v>
      </c>
      <c r="CK371" s="192" t="s">
        <v>64</v>
      </c>
      <c r="CL371" s="192" t="s">
        <v>64</v>
      </c>
      <c r="CM371" s="192" t="s">
        <v>64</v>
      </c>
      <c r="CN371" s="192" t="s">
        <v>64</v>
      </c>
      <c r="CO371" s="192" t="s">
        <v>64</v>
      </c>
      <c r="CP371" s="192" t="s">
        <v>64</v>
      </c>
      <c r="CQ371" s="192" t="s">
        <v>64</v>
      </c>
      <c r="CR371" s="192" t="s">
        <v>82</v>
      </c>
      <c r="CS371" s="192" t="s">
        <v>82</v>
      </c>
      <c r="CT371" s="192" t="s">
        <v>82</v>
      </c>
      <c r="CU371" s="192" t="s">
        <v>64</v>
      </c>
      <c r="CV371" s="192" t="s">
        <v>64</v>
      </c>
      <c r="CW371" s="192" t="s">
        <v>64</v>
      </c>
      <c r="CX371" s="192" t="s">
        <v>64</v>
      </c>
      <c r="CY371" s="192" t="s">
        <v>64</v>
      </c>
      <c r="CZ371" s="192" t="s">
        <v>64</v>
      </c>
      <c r="DA371" s="192" t="s">
        <v>64</v>
      </c>
      <c r="DB371" s="192" t="s">
        <v>64</v>
      </c>
      <c r="DC371" s="192" t="s">
        <v>64</v>
      </c>
      <c r="DD371" s="192" t="s">
        <v>64</v>
      </c>
      <c r="DE371" s="192" t="s">
        <v>64</v>
      </c>
      <c r="DF371" s="192" t="s">
        <v>64</v>
      </c>
      <c r="DG371" s="192" t="s">
        <v>64</v>
      </c>
      <c r="DH371" s="192" t="s">
        <v>64</v>
      </c>
      <c r="DI371" s="192" t="s">
        <v>64</v>
      </c>
      <c r="DJ371" s="192" t="s">
        <v>64</v>
      </c>
      <c r="DK371" s="192" t="s">
        <v>64</v>
      </c>
      <c r="DL371" s="192" t="s">
        <v>65</v>
      </c>
      <c r="DM371" s="192" t="s">
        <v>64</v>
      </c>
      <c r="DN371" s="192" t="s">
        <v>64</v>
      </c>
      <c r="DO371" s="192" t="s">
        <v>64</v>
      </c>
      <c r="DP371" s="192" t="s">
        <v>64</v>
      </c>
      <c r="DQ371" s="192" t="s">
        <v>64</v>
      </c>
      <c r="DR371" s="192" t="s">
        <v>64</v>
      </c>
      <c r="DS371" s="192" t="s">
        <v>64</v>
      </c>
      <c r="DT371" s="192" t="s">
        <v>64</v>
      </c>
      <c r="DU371" s="192" t="s">
        <v>64</v>
      </c>
      <c r="DV371" s="192" t="s">
        <v>64</v>
      </c>
      <c r="DW371" s="192" t="s">
        <v>64</v>
      </c>
      <c r="DX371" s="192" t="s">
        <v>64</v>
      </c>
      <c r="DY371" s="192" t="s">
        <v>64</v>
      </c>
      <c r="DZ371" s="192" t="s">
        <v>64</v>
      </c>
      <c r="EA371" s="192" t="s">
        <v>64</v>
      </c>
      <c r="EB371" s="192" t="s">
        <v>64</v>
      </c>
      <c r="EC371" s="192" t="s">
        <v>64</v>
      </c>
      <c r="ED371" s="192" t="s">
        <v>64</v>
      </c>
      <c r="EE371" s="192" t="s">
        <v>64</v>
      </c>
      <c r="EF371" s="192" t="s">
        <v>82</v>
      </c>
      <c r="EG371" s="192" t="s">
        <v>64</v>
      </c>
      <c r="EH371" s="192" t="s">
        <v>64</v>
      </c>
      <c r="EI371" s="192" t="s">
        <v>64</v>
      </c>
      <c r="EJ371" s="192" t="s">
        <v>64</v>
      </c>
      <c r="EK371" s="192" t="s">
        <v>64</v>
      </c>
      <c r="EL371" s="192" t="s">
        <v>64</v>
      </c>
      <c r="EM371" s="192" t="s">
        <v>64</v>
      </c>
      <c r="EN371" s="192" t="s">
        <v>64</v>
      </c>
      <c r="EO371" s="192" t="s">
        <v>64</v>
      </c>
      <c r="EP371" s="192" t="s">
        <v>64</v>
      </c>
      <c r="EQ371" s="192" t="s">
        <v>64</v>
      </c>
      <c r="ER371" s="192" t="s">
        <v>64</v>
      </c>
      <c r="ES371" s="192" t="s">
        <v>64</v>
      </c>
      <c r="ET371" s="192" t="s">
        <v>64</v>
      </c>
      <c r="EU371" s="192" t="s">
        <v>64</v>
      </c>
      <c r="EV371" s="192" t="s">
        <v>64</v>
      </c>
      <c r="EW371" s="192" t="s">
        <v>64</v>
      </c>
      <c r="EX371" s="192" t="s">
        <v>64</v>
      </c>
      <c r="EY371" s="192" t="s">
        <v>64</v>
      </c>
      <c r="EZ371" s="192" t="s">
        <v>64</v>
      </c>
      <c r="FA371" s="192" t="s">
        <v>64</v>
      </c>
      <c r="FB371" s="192" t="s">
        <v>64</v>
      </c>
      <c r="FC371" s="192" t="s">
        <v>64</v>
      </c>
      <c r="FD371" s="192" t="s">
        <v>82</v>
      </c>
      <c r="FE371" s="192" t="s">
        <v>64</v>
      </c>
      <c r="FF371" s="192" t="s">
        <v>64</v>
      </c>
      <c r="FG371" s="192" t="s">
        <v>64</v>
      </c>
      <c r="FH371" s="192" t="s">
        <v>64</v>
      </c>
      <c r="FI371" s="192" t="s">
        <v>64</v>
      </c>
      <c r="FJ371" s="192" t="s">
        <v>64</v>
      </c>
      <c r="FK371" s="192" t="s">
        <v>64</v>
      </c>
      <c r="FL371" s="192" t="s">
        <v>82</v>
      </c>
      <c r="FM371" s="192" t="s">
        <v>64</v>
      </c>
      <c r="FN371" s="192" t="s">
        <v>64</v>
      </c>
      <c r="FO371" s="192" t="s">
        <v>64</v>
      </c>
      <c r="FP371" s="192" t="s">
        <v>64</v>
      </c>
      <c r="FQ371" s="192" t="s">
        <v>64</v>
      </c>
      <c r="FR371" s="192" t="s">
        <v>64</v>
      </c>
      <c r="FS371" s="192" t="s">
        <v>64</v>
      </c>
      <c r="FT371" s="192" t="s">
        <v>64</v>
      </c>
      <c r="FU371" s="192" t="s">
        <v>64</v>
      </c>
      <c r="FV371" s="192" t="s">
        <v>82</v>
      </c>
      <c r="FW371" s="192" t="s">
        <v>82</v>
      </c>
      <c r="FX371" s="192" t="s">
        <v>64</v>
      </c>
      <c r="FY371" s="192" t="s">
        <v>64</v>
      </c>
      <c r="FZ371" s="192" t="s">
        <v>64</v>
      </c>
      <c r="GA371" s="192" t="s">
        <v>64</v>
      </c>
      <c r="GB371" s="192" t="s">
        <v>64</v>
      </c>
      <c r="GC371" s="192" t="s">
        <v>64</v>
      </c>
      <c r="GD371" s="192" t="s">
        <v>64</v>
      </c>
      <c r="GE371" s="192" t="s">
        <v>64</v>
      </c>
      <c r="GF371" s="192" t="s">
        <v>64</v>
      </c>
      <c r="GG371" s="192" t="s">
        <v>64</v>
      </c>
      <c r="GH371" s="192" t="s">
        <v>64</v>
      </c>
      <c r="GI371" s="192" t="s">
        <v>64</v>
      </c>
      <c r="GJ371" s="192" t="s">
        <v>64</v>
      </c>
      <c r="GK371" s="192" t="s">
        <v>64</v>
      </c>
      <c r="GL371" s="192" t="s">
        <v>64</v>
      </c>
      <c r="GM371" s="192" t="s">
        <v>64</v>
      </c>
      <c r="GN371" s="192" t="s">
        <v>64</v>
      </c>
      <c r="GO371" s="192" t="s">
        <v>64</v>
      </c>
      <c r="GP371" s="192" t="s">
        <v>64</v>
      </c>
      <c r="GQ371" s="192" t="s">
        <v>64</v>
      </c>
      <c r="GR371" s="192" t="s">
        <v>64</v>
      </c>
      <c r="GS371" s="192" t="s">
        <v>82</v>
      </c>
      <c r="GT371" s="192" t="s">
        <v>82</v>
      </c>
      <c r="GU371" s="192" t="s">
        <v>64</v>
      </c>
      <c r="GV371" s="192" t="s">
        <v>64</v>
      </c>
      <c r="GW371" s="192" t="s">
        <v>64</v>
      </c>
      <c r="GX371" s="192" t="s">
        <v>64</v>
      </c>
      <c r="GY371" s="192" t="s">
        <v>82</v>
      </c>
      <c r="GZ371" s="192" t="s">
        <v>64</v>
      </c>
      <c r="HA371" s="192" t="s">
        <v>64</v>
      </c>
      <c r="HB371" s="192" t="s">
        <v>64</v>
      </c>
      <c r="HC371" s="192" t="s">
        <v>82</v>
      </c>
      <c r="HD371" s="192" t="s">
        <v>64</v>
      </c>
      <c r="HE371" s="192" t="s">
        <v>82</v>
      </c>
      <c r="HF371" s="192" t="s">
        <v>64</v>
      </c>
      <c r="HG371" s="192" t="s">
        <v>64</v>
      </c>
      <c r="HH371" s="192" t="s">
        <v>64</v>
      </c>
      <c r="HI371" s="192" t="s">
        <v>64</v>
      </c>
      <c r="HJ371" s="192" t="s">
        <v>64</v>
      </c>
      <c r="HK371" s="192" t="s">
        <v>64</v>
      </c>
      <c r="HL371" s="192" t="s">
        <v>64</v>
      </c>
      <c r="HM371" s="192" t="s">
        <v>64</v>
      </c>
      <c r="HN371" s="192" t="s">
        <v>64</v>
      </c>
      <c r="HO371" s="192" t="s">
        <v>82</v>
      </c>
      <c r="HP371" s="192" t="s">
        <v>82</v>
      </c>
      <c r="HQ371" s="192" t="s">
        <v>82</v>
      </c>
      <c r="HR371" s="192" t="s">
        <v>82</v>
      </c>
      <c r="HS371" s="192" t="s">
        <v>64</v>
      </c>
      <c r="HT371" s="192" t="s">
        <v>64</v>
      </c>
      <c r="HU371" s="192" t="s">
        <v>64</v>
      </c>
      <c r="HV371" s="192" t="s">
        <v>64</v>
      </c>
      <c r="HW371" s="192" t="s">
        <v>64</v>
      </c>
      <c r="HX371" s="192" t="s">
        <v>64</v>
      </c>
      <c r="HY371" s="192" t="s">
        <v>64</v>
      </c>
      <c r="HZ371" s="192" t="s">
        <v>64</v>
      </c>
      <c r="IA371" s="192" t="s">
        <v>64</v>
      </c>
      <c r="IB371" s="192" t="s">
        <v>64</v>
      </c>
      <c r="IC371" s="192" t="s">
        <v>64</v>
      </c>
      <c r="ID371" s="192" t="s">
        <v>64</v>
      </c>
      <c r="IE371" s="192" t="s">
        <v>64</v>
      </c>
      <c r="IF371" s="192" t="s">
        <v>64</v>
      </c>
      <c r="IG371" s="192" t="s">
        <v>64</v>
      </c>
      <c r="IH371" s="192" t="s">
        <v>64</v>
      </c>
      <c r="II371" s="192" t="s">
        <v>65</v>
      </c>
      <c r="IJ371" s="192" t="s">
        <v>65</v>
      </c>
      <c r="IK371" s="192" t="s">
        <v>65</v>
      </c>
      <c r="IL371" s="192" t="s">
        <v>64</v>
      </c>
      <c r="IM371" s="192" t="s">
        <v>490</v>
      </c>
      <c r="IN371" s="192" t="s">
        <v>83</v>
      </c>
      <c r="IO371" s="192" t="s">
        <v>489</v>
      </c>
      <c r="IP371" s="192" t="s">
        <v>487</v>
      </c>
      <c r="IQ371" s="192" t="s">
        <v>82</v>
      </c>
      <c r="IR371" s="192" t="s">
        <v>82</v>
      </c>
    </row>
    <row r="372" spans="1:252">
      <c r="A372" s="209" t="str">
        <f t="shared" si="5"/>
        <v>Report</v>
      </c>
      <c r="B372" s="192">
        <v>116584</v>
      </c>
      <c r="C372" s="192">
        <v>8506032</v>
      </c>
      <c r="D372" s="192" t="s">
        <v>1651</v>
      </c>
      <c r="E372" s="192" t="s">
        <v>778</v>
      </c>
      <c r="F372" s="192" t="s">
        <v>535</v>
      </c>
      <c r="G372" s="192" t="s">
        <v>535</v>
      </c>
      <c r="H372" s="192" t="s">
        <v>953</v>
      </c>
      <c r="I372" s="192" t="s">
        <v>1652</v>
      </c>
      <c r="J372" s="192" t="s">
        <v>781</v>
      </c>
      <c r="K372" s="192" t="s">
        <v>856</v>
      </c>
      <c r="L372" s="192" t="s">
        <v>834</v>
      </c>
      <c r="M372" s="192" t="s">
        <v>783</v>
      </c>
      <c r="N372" s="210" t="s">
        <v>784</v>
      </c>
      <c r="O372" s="211">
        <v>10044143</v>
      </c>
      <c r="P372" s="196">
        <v>43256</v>
      </c>
      <c r="Q372" s="196">
        <v>43258</v>
      </c>
      <c r="R372" s="196">
        <v>43283</v>
      </c>
      <c r="S372" s="192" t="s">
        <v>785</v>
      </c>
      <c r="T372" s="192" t="s">
        <v>786</v>
      </c>
      <c r="U372" s="192">
        <v>2</v>
      </c>
      <c r="V372" s="192">
        <v>2</v>
      </c>
      <c r="W372" s="192">
        <v>2</v>
      </c>
      <c r="X372" s="192">
        <v>1</v>
      </c>
      <c r="Y372" s="192">
        <v>2</v>
      </c>
      <c r="Z372" s="192" t="s">
        <v>783</v>
      </c>
      <c r="AA372" s="192" t="s">
        <v>783</v>
      </c>
      <c r="AB372" s="192" t="s">
        <v>489</v>
      </c>
      <c r="AC372" s="192" t="s">
        <v>487</v>
      </c>
      <c r="AD372" s="192" t="s">
        <v>783</v>
      </c>
      <c r="AE372" s="192" t="s">
        <v>783</v>
      </c>
      <c r="AF372" s="192" t="s">
        <v>783</v>
      </c>
      <c r="AG372" s="192" t="s">
        <v>783</v>
      </c>
      <c r="AH372" s="192" t="s">
        <v>783</v>
      </c>
      <c r="AI372" s="192" t="s">
        <v>783</v>
      </c>
      <c r="AJ372" s="192" t="s">
        <v>783</v>
      </c>
      <c r="AK372" s="192" t="s">
        <v>787</v>
      </c>
      <c r="AL372" s="192" t="s">
        <v>64</v>
      </c>
      <c r="AM372" s="192" t="s">
        <v>64</v>
      </c>
      <c r="AN372" s="192" t="s">
        <v>64</v>
      </c>
      <c r="AO372" s="192" t="s">
        <v>64</v>
      </c>
      <c r="AP372" s="192" t="s">
        <v>64</v>
      </c>
      <c r="AQ372" s="192" t="s">
        <v>64</v>
      </c>
      <c r="AR372" s="192" t="s">
        <v>64</v>
      </c>
      <c r="AS372" s="192" t="s">
        <v>64</v>
      </c>
      <c r="AT372" s="192" t="s">
        <v>64</v>
      </c>
      <c r="AU372" s="192" t="s">
        <v>64</v>
      </c>
      <c r="AV372" s="192" t="s">
        <v>64</v>
      </c>
      <c r="AW372" s="192" t="s">
        <v>64</v>
      </c>
      <c r="AX372" s="192" t="s">
        <v>64</v>
      </c>
      <c r="AY372" s="192" t="s">
        <v>64</v>
      </c>
      <c r="AZ372" s="192" t="s">
        <v>64</v>
      </c>
      <c r="BA372" s="192" t="s">
        <v>64</v>
      </c>
      <c r="BB372" s="192" t="s">
        <v>82</v>
      </c>
      <c r="BC372" s="192" t="s">
        <v>64</v>
      </c>
      <c r="BD372" s="192" t="s">
        <v>64</v>
      </c>
      <c r="BE372" s="192" t="s">
        <v>64</v>
      </c>
      <c r="BF372" s="192" t="s">
        <v>64</v>
      </c>
      <c r="BG372" s="192" t="s">
        <v>64</v>
      </c>
      <c r="BH372" s="192" t="s">
        <v>64</v>
      </c>
      <c r="BI372" s="192" t="s">
        <v>64</v>
      </c>
      <c r="BJ372" s="192" t="s">
        <v>82</v>
      </c>
      <c r="BK372" s="192" t="s">
        <v>64</v>
      </c>
      <c r="BL372" s="192" t="s">
        <v>64</v>
      </c>
      <c r="BM372" s="192" t="s">
        <v>64</v>
      </c>
      <c r="BN372" s="192" t="s">
        <v>64</v>
      </c>
      <c r="BO372" s="192" t="s">
        <v>64</v>
      </c>
      <c r="BP372" s="192" t="s">
        <v>64</v>
      </c>
      <c r="BQ372" s="192" t="s">
        <v>64</v>
      </c>
      <c r="BR372" s="192" t="s">
        <v>64</v>
      </c>
      <c r="BS372" s="192" t="s">
        <v>64</v>
      </c>
      <c r="BT372" s="192" t="s">
        <v>64</v>
      </c>
      <c r="BU372" s="192" t="s">
        <v>64</v>
      </c>
      <c r="BV372" s="192" t="s">
        <v>64</v>
      </c>
      <c r="BW372" s="192" t="s">
        <v>64</v>
      </c>
      <c r="BX372" s="192" t="s">
        <v>64</v>
      </c>
      <c r="BY372" s="192" t="s">
        <v>64</v>
      </c>
      <c r="BZ372" s="192" t="s">
        <v>64</v>
      </c>
      <c r="CA372" s="192" t="s">
        <v>64</v>
      </c>
      <c r="CB372" s="192" t="s">
        <v>64</v>
      </c>
      <c r="CC372" s="192" t="s">
        <v>64</v>
      </c>
      <c r="CD372" s="192" t="s">
        <v>64</v>
      </c>
      <c r="CE372" s="192" t="s">
        <v>64</v>
      </c>
      <c r="CF372" s="192" t="s">
        <v>64</v>
      </c>
      <c r="CG372" s="192" t="s">
        <v>64</v>
      </c>
      <c r="CH372" s="192" t="s">
        <v>64</v>
      </c>
      <c r="CI372" s="192" t="s">
        <v>64</v>
      </c>
      <c r="CJ372" s="192" t="s">
        <v>64</v>
      </c>
      <c r="CK372" s="192" t="s">
        <v>64</v>
      </c>
      <c r="CL372" s="192" t="s">
        <v>64</v>
      </c>
      <c r="CM372" s="192" t="s">
        <v>64</v>
      </c>
      <c r="CN372" s="192" t="s">
        <v>64</v>
      </c>
      <c r="CO372" s="192" t="s">
        <v>64</v>
      </c>
      <c r="CP372" s="192" t="s">
        <v>64</v>
      </c>
      <c r="CQ372" s="192" t="s">
        <v>64</v>
      </c>
      <c r="CR372" s="192" t="s">
        <v>82</v>
      </c>
      <c r="CS372" s="192" t="s">
        <v>82</v>
      </c>
      <c r="CT372" s="192" t="s">
        <v>82</v>
      </c>
      <c r="CU372" s="192" t="s">
        <v>64</v>
      </c>
      <c r="CV372" s="192" t="s">
        <v>64</v>
      </c>
      <c r="CW372" s="192" t="s">
        <v>64</v>
      </c>
      <c r="CX372" s="192" t="s">
        <v>64</v>
      </c>
      <c r="CY372" s="192" t="s">
        <v>64</v>
      </c>
      <c r="CZ372" s="192" t="s">
        <v>64</v>
      </c>
      <c r="DA372" s="192" t="s">
        <v>64</v>
      </c>
      <c r="DB372" s="192" t="s">
        <v>64</v>
      </c>
      <c r="DC372" s="192" t="s">
        <v>64</v>
      </c>
      <c r="DD372" s="192" t="s">
        <v>64</v>
      </c>
      <c r="DE372" s="192" t="s">
        <v>64</v>
      </c>
      <c r="DF372" s="192" t="s">
        <v>64</v>
      </c>
      <c r="DG372" s="192" t="s">
        <v>64</v>
      </c>
      <c r="DH372" s="192" t="s">
        <v>64</v>
      </c>
      <c r="DI372" s="192" t="s">
        <v>64</v>
      </c>
      <c r="DJ372" s="192" t="s">
        <v>64</v>
      </c>
      <c r="DK372" s="192" t="s">
        <v>64</v>
      </c>
      <c r="DL372" s="192" t="s">
        <v>64</v>
      </c>
      <c r="DM372" s="192" t="s">
        <v>64</v>
      </c>
      <c r="DN372" s="192" t="s">
        <v>64</v>
      </c>
      <c r="DO372" s="192" t="s">
        <v>64</v>
      </c>
      <c r="DP372" s="192" t="s">
        <v>64</v>
      </c>
      <c r="DQ372" s="192" t="s">
        <v>64</v>
      </c>
      <c r="DR372" s="192" t="s">
        <v>82</v>
      </c>
      <c r="DS372" s="192" t="s">
        <v>64</v>
      </c>
      <c r="DT372" s="192" t="s">
        <v>64</v>
      </c>
      <c r="DU372" s="192" t="s">
        <v>64</v>
      </c>
      <c r="DV372" s="192" t="s">
        <v>64</v>
      </c>
      <c r="DW372" s="192" t="s">
        <v>64</v>
      </c>
      <c r="DX372" s="192" t="s">
        <v>64</v>
      </c>
      <c r="DY372" s="192" t="s">
        <v>64</v>
      </c>
      <c r="DZ372" s="192" t="s">
        <v>64</v>
      </c>
      <c r="EA372" s="192" t="s">
        <v>64</v>
      </c>
      <c r="EB372" s="192" t="s">
        <v>64</v>
      </c>
      <c r="EC372" s="192" t="s">
        <v>64</v>
      </c>
      <c r="ED372" s="192" t="s">
        <v>64</v>
      </c>
      <c r="EE372" s="192" t="s">
        <v>64</v>
      </c>
      <c r="EF372" s="192" t="s">
        <v>82</v>
      </c>
      <c r="EG372" s="192" t="s">
        <v>64</v>
      </c>
      <c r="EH372" s="192" t="s">
        <v>64</v>
      </c>
      <c r="EI372" s="192" t="s">
        <v>64</v>
      </c>
      <c r="EJ372" s="192" t="s">
        <v>64</v>
      </c>
      <c r="EK372" s="192" t="s">
        <v>64</v>
      </c>
      <c r="EL372" s="192" t="s">
        <v>64</v>
      </c>
      <c r="EM372" s="192" t="s">
        <v>64</v>
      </c>
      <c r="EN372" s="192" t="s">
        <v>64</v>
      </c>
      <c r="EO372" s="192" t="s">
        <v>64</v>
      </c>
      <c r="EP372" s="192" t="s">
        <v>64</v>
      </c>
      <c r="EQ372" s="192" t="s">
        <v>64</v>
      </c>
      <c r="ER372" s="192" t="s">
        <v>64</v>
      </c>
      <c r="ES372" s="192" t="s">
        <v>64</v>
      </c>
      <c r="ET372" s="192" t="s">
        <v>64</v>
      </c>
      <c r="EU372" s="192" t="s">
        <v>64</v>
      </c>
      <c r="EV372" s="192" t="s">
        <v>64</v>
      </c>
      <c r="EW372" s="192" t="s">
        <v>64</v>
      </c>
      <c r="EX372" s="192" t="s">
        <v>64</v>
      </c>
      <c r="EY372" s="192" t="s">
        <v>64</v>
      </c>
      <c r="EZ372" s="192" t="s">
        <v>64</v>
      </c>
      <c r="FA372" s="192" t="s">
        <v>64</v>
      </c>
      <c r="FB372" s="192" t="s">
        <v>64</v>
      </c>
      <c r="FC372" s="192" t="s">
        <v>64</v>
      </c>
      <c r="FD372" s="192" t="s">
        <v>64</v>
      </c>
      <c r="FE372" s="192" t="s">
        <v>64</v>
      </c>
      <c r="FF372" s="192" t="s">
        <v>64</v>
      </c>
      <c r="FG372" s="192" t="s">
        <v>64</v>
      </c>
      <c r="FH372" s="192" t="s">
        <v>64</v>
      </c>
      <c r="FI372" s="192" t="s">
        <v>64</v>
      </c>
      <c r="FJ372" s="192" t="s">
        <v>64</v>
      </c>
      <c r="FK372" s="192" t="s">
        <v>64</v>
      </c>
      <c r="FL372" s="192" t="s">
        <v>64</v>
      </c>
      <c r="FM372" s="192" t="s">
        <v>64</v>
      </c>
      <c r="FN372" s="192" t="s">
        <v>64</v>
      </c>
      <c r="FO372" s="192" t="s">
        <v>64</v>
      </c>
      <c r="FP372" s="192" t="s">
        <v>64</v>
      </c>
      <c r="FQ372" s="192" t="s">
        <v>64</v>
      </c>
      <c r="FR372" s="192" t="s">
        <v>64</v>
      </c>
      <c r="FS372" s="192" t="s">
        <v>64</v>
      </c>
      <c r="FT372" s="192" t="s">
        <v>64</v>
      </c>
      <c r="FU372" s="192" t="s">
        <v>64</v>
      </c>
      <c r="FV372" s="192" t="s">
        <v>82</v>
      </c>
      <c r="FW372" s="192" t="s">
        <v>64</v>
      </c>
      <c r="FX372" s="192" t="s">
        <v>64</v>
      </c>
      <c r="FY372" s="192" t="s">
        <v>64</v>
      </c>
      <c r="FZ372" s="192" t="s">
        <v>64</v>
      </c>
      <c r="GA372" s="192" t="s">
        <v>64</v>
      </c>
      <c r="GB372" s="192" t="s">
        <v>64</v>
      </c>
      <c r="GC372" s="192" t="s">
        <v>64</v>
      </c>
      <c r="GD372" s="192" t="s">
        <v>64</v>
      </c>
      <c r="GE372" s="192" t="s">
        <v>64</v>
      </c>
      <c r="GF372" s="192" t="s">
        <v>64</v>
      </c>
      <c r="GG372" s="192" t="s">
        <v>64</v>
      </c>
      <c r="GH372" s="192" t="s">
        <v>64</v>
      </c>
      <c r="GI372" s="192" t="s">
        <v>64</v>
      </c>
      <c r="GJ372" s="192" t="s">
        <v>64</v>
      </c>
      <c r="GK372" s="192" t="s">
        <v>64</v>
      </c>
      <c r="GL372" s="192" t="s">
        <v>64</v>
      </c>
      <c r="GM372" s="192" t="s">
        <v>64</v>
      </c>
      <c r="GN372" s="192" t="s">
        <v>82</v>
      </c>
      <c r="GO372" s="192" t="s">
        <v>64</v>
      </c>
      <c r="GP372" s="192" t="s">
        <v>64</v>
      </c>
      <c r="GQ372" s="192" t="s">
        <v>64</v>
      </c>
      <c r="GR372" s="192" t="s">
        <v>64</v>
      </c>
      <c r="GS372" s="192" t="s">
        <v>64</v>
      </c>
      <c r="GT372" s="192" t="s">
        <v>64</v>
      </c>
      <c r="GU372" s="192" t="s">
        <v>64</v>
      </c>
      <c r="GV372" s="192" t="s">
        <v>64</v>
      </c>
      <c r="GW372" s="192" t="s">
        <v>64</v>
      </c>
      <c r="GX372" s="192" t="s">
        <v>64</v>
      </c>
      <c r="GY372" s="192" t="s">
        <v>82</v>
      </c>
      <c r="GZ372" s="192" t="s">
        <v>64</v>
      </c>
      <c r="HA372" s="192" t="s">
        <v>64</v>
      </c>
      <c r="HB372" s="192" t="s">
        <v>64</v>
      </c>
      <c r="HC372" s="192" t="s">
        <v>82</v>
      </c>
      <c r="HD372" s="192" t="s">
        <v>64</v>
      </c>
      <c r="HE372" s="192" t="s">
        <v>64</v>
      </c>
      <c r="HF372" s="192" t="s">
        <v>64</v>
      </c>
      <c r="HG372" s="192" t="s">
        <v>64</v>
      </c>
      <c r="HH372" s="192" t="s">
        <v>64</v>
      </c>
      <c r="HI372" s="192" t="s">
        <v>64</v>
      </c>
      <c r="HJ372" s="192" t="s">
        <v>64</v>
      </c>
      <c r="HK372" s="192" t="s">
        <v>64</v>
      </c>
      <c r="HL372" s="192" t="s">
        <v>64</v>
      </c>
      <c r="HM372" s="192" t="s">
        <v>64</v>
      </c>
      <c r="HN372" s="192" t="s">
        <v>64</v>
      </c>
      <c r="HO372" s="192" t="s">
        <v>82</v>
      </c>
      <c r="HP372" s="192" t="s">
        <v>82</v>
      </c>
      <c r="HQ372" s="192" t="s">
        <v>82</v>
      </c>
      <c r="HR372" s="192" t="s">
        <v>82</v>
      </c>
      <c r="HS372" s="192" t="s">
        <v>64</v>
      </c>
      <c r="HT372" s="192" t="s">
        <v>64</v>
      </c>
      <c r="HU372" s="192" t="s">
        <v>64</v>
      </c>
      <c r="HV372" s="192" t="s">
        <v>64</v>
      </c>
      <c r="HW372" s="192" t="s">
        <v>64</v>
      </c>
      <c r="HX372" s="192" t="s">
        <v>64</v>
      </c>
      <c r="HY372" s="192" t="s">
        <v>64</v>
      </c>
      <c r="HZ372" s="192" t="s">
        <v>64</v>
      </c>
      <c r="IA372" s="192" t="s">
        <v>64</v>
      </c>
      <c r="IB372" s="192" t="s">
        <v>64</v>
      </c>
      <c r="IC372" s="192" t="s">
        <v>64</v>
      </c>
      <c r="ID372" s="192" t="s">
        <v>64</v>
      </c>
      <c r="IE372" s="192" t="s">
        <v>64</v>
      </c>
      <c r="IF372" s="192" t="s">
        <v>64</v>
      </c>
      <c r="IG372" s="192" t="s">
        <v>64</v>
      </c>
      <c r="IH372" s="192" t="s">
        <v>64</v>
      </c>
      <c r="II372" s="192" t="s">
        <v>64</v>
      </c>
      <c r="IJ372" s="192" t="s">
        <v>64</v>
      </c>
      <c r="IK372" s="192" t="s">
        <v>64</v>
      </c>
      <c r="IL372" s="192" t="s">
        <v>64</v>
      </c>
      <c r="IM372" s="192" t="s">
        <v>490</v>
      </c>
      <c r="IN372" s="192" t="s">
        <v>83</v>
      </c>
      <c r="IO372" s="192" t="s">
        <v>489</v>
      </c>
      <c r="IP372" s="192" t="s">
        <v>487</v>
      </c>
      <c r="IQ372" s="192" t="s">
        <v>82</v>
      </c>
      <c r="IR372" s="192" t="s">
        <v>82</v>
      </c>
    </row>
    <row r="373" spans="1:252">
      <c r="A373" s="209" t="str">
        <f t="shared" si="5"/>
        <v>Report</v>
      </c>
      <c r="B373" s="192">
        <v>131531</v>
      </c>
      <c r="C373" s="192">
        <v>8506085</v>
      </c>
      <c r="D373" s="192" t="s">
        <v>1653</v>
      </c>
      <c r="E373" s="192" t="s">
        <v>778</v>
      </c>
      <c r="F373" s="192" t="s">
        <v>535</v>
      </c>
      <c r="G373" s="192" t="s">
        <v>535</v>
      </c>
      <c r="H373" s="192" t="s">
        <v>953</v>
      </c>
      <c r="I373" s="192" t="s">
        <v>1654</v>
      </c>
      <c r="J373" s="192" t="s">
        <v>781</v>
      </c>
      <c r="K373" s="192" t="s">
        <v>781</v>
      </c>
      <c r="L373" s="192" t="s">
        <v>782</v>
      </c>
      <c r="M373" s="192" t="s">
        <v>783</v>
      </c>
      <c r="N373" s="210" t="s">
        <v>784</v>
      </c>
      <c r="O373" s="211">
        <v>10025981</v>
      </c>
      <c r="P373" s="196">
        <v>43053</v>
      </c>
      <c r="Q373" s="196">
        <v>43055</v>
      </c>
      <c r="R373" s="196">
        <v>43075</v>
      </c>
      <c r="S373" s="192" t="s">
        <v>785</v>
      </c>
      <c r="T373" s="192" t="s">
        <v>786</v>
      </c>
      <c r="U373" s="192">
        <v>2</v>
      </c>
      <c r="V373" s="192">
        <v>2</v>
      </c>
      <c r="W373" s="192">
        <v>2</v>
      </c>
      <c r="X373" s="192">
        <v>1</v>
      </c>
      <c r="Y373" s="192">
        <v>2</v>
      </c>
      <c r="Z373" s="192" t="s">
        <v>783</v>
      </c>
      <c r="AA373" s="192">
        <v>1</v>
      </c>
      <c r="AB373" s="192" t="s">
        <v>489</v>
      </c>
      <c r="AC373" s="192" t="s">
        <v>783</v>
      </c>
      <c r="AD373" s="192" t="s">
        <v>783</v>
      </c>
      <c r="AE373" s="192" t="s">
        <v>783</v>
      </c>
      <c r="AF373" s="192" t="s">
        <v>783</v>
      </c>
      <c r="AG373" s="192" t="s">
        <v>783</v>
      </c>
      <c r="AH373" s="192" t="s">
        <v>783</v>
      </c>
      <c r="AI373" s="192" t="s">
        <v>783</v>
      </c>
      <c r="AJ373" s="192" t="s">
        <v>783</v>
      </c>
      <c r="AK373" s="192" t="s">
        <v>787</v>
      </c>
      <c r="AL373" s="192" t="s">
        <v>64</v>
      </c>
      <c r="AM373" s="192" t="s">
        <v>64</v>
      </c>
      <c r="AN373" s="192" t="s">
        <v>64</v>
      </c>
      <c r="AO373" s="192" t="s">
        <v>64</v>
      </c>
      <c r="AP373" s="192" t="s">
        <v>64</v>
      </c>
      <c r="AQ373" s="192" t="s">
        <v>64</v>
      </c>
      <c r="AR373" s="192" t="s">
        <v>64</v>
      </c>
      <c r="AS373" s="192" t="s">
        <v>64</v>
      </c>
      <c r="AT373" s="192" t="s">
        <v>64</v>
      </c>
      <c r="AU373" s="192" t="s">
        <v>64</v>
      </c>
      <c r="AV373" s="192" t="s">
        <v>64</v>
      </c>
      <c r="AW373" s="192" t="s">
        <v>64</v>
      </c>
      <c r="AX373" s="192" t="s">
        <v>64</v>
      </c>
      <c r="AY373" s="192" t="s">
        <v>64</v>
      </c>
      <c r="AZ373" s="192" t="s">
        <v>64</v>
      </c>
      <c r="BA373" s="192" t="s">
        <v>64</v>
      </c>
      <c r="BB373" s="192" t="s">
        <v>64</v>
      </c>
      <c r="BC373" s="192" t="s">
        <v>64</v>
      </c>
      <c r="BD373" s="192" t="s">
        <v>64</v>
      </c>
      <c r="BE373" s="192" t="s">
        <v>64</v>
      </c>
      <c r="BF373" s="192" t="s">
        <v>64</v>
      </c>
      <c r="BG373" s="192" t="s">
        <v>64</v>
      </c>
      <c r="BH373" s="192" t="s">
        <v>64</v>
      </c>
      <c r="BI373" s="192" t="s">
        <v>64</v>
      </c>
      <c r="BJ373" s="192" t="s">
        <v>64</v>
      </c>
      <c r="BK373" s="192" t="s">
        <v>64</v>
      </c>
      <c r="BL373" s="192" t="s">
        <v>64</v>
      </c>
      <c r="BM373" s="192" t="s">
        <v>64</v>
      </c>
      <c r="BN373" s="192" t="s">
        <v>64</v>
      </c>
      <c r="BO373" s="192" t="s">
        <v>64</v>
      </c>
      <c r="BP373" s="192" t="s">
        <v>64</v>
      </c>
      <c r="BQ373" s="192" t="s">
        <v>64</v>
      </c>
      <c r="BR373" s="192" t="s">
        <v>64</v>
      </c>
      <c r="BS373" s="192" t="s">
        <v>64</v>
      </c>
      <c r="BT373" s="192" t="s">
        <v>64</v>
      </c>
      <c r="BU373" s="192" t="s">
        <v>64</v>
      </c>
      <c r="BV373" s="192" t="s">
        <v>64</v>
      </c>
      <c r="BW373" s="192" t="s">
        <v>64</v>
      </c>
      <c r="BX373" s="192" t="s">
        <v>64</v>
      </c>
      <c r="BY373" s="192" t="s">
        <v>64</v>
      </c>
      <c r="BZ373" s="192" t="s">
        <v>64</v>
      </c>
      <c r="CA373" s="192" t="s">
        <v>64</v>
      </c>
      <c r="CB373" s="192" t="s">
        <v>64</v>
      </c>
      <c r="CC373" s="192" t="s">
        <v>64</v>
      </c>
      <c r="CD373" s="192" t="s">
        <v>64</v>
      </c>
      <c r="CE373" s="192" t="s">
        <v>64</v>
      </c>
      <c r="CF373" s="192" t="s">
        <v>64</v>
      </c>
      <c r="CG373" s="192" t="s">
        <v>64</v>
      </c>
      <c r="CH373" s="192" t="s">
        <v>64</v>
      </c>
      <c r="CI373" s="192" t="s">
        <v>64</v>
      </c>
      <c r="CJ373" s="192" t="s">
        <v>64</v>
      </c>
      <c r="CK373" s="192" t="s">
        <v>64</v>
      </c>
      <c r="CL373" s="192" t="s">
        <v>64</v>
      </c>
      <c r="CM373" s="192" t="s">
        <v>64</v>
      </c>
      <c r="CN373" s="192" t="s">
        <v>64</v>
      </c>
      <c r="CO373" s="192" t="s">
        <v>64</v>
      </c>
      <c r="CP373" s="192" t="s">
        <v>64</v>
      </c>
      <c r="CQ373" s="192" t="s">
        <v>64</v>
      </c>
      <c r="CR373" s="192" t="s">
        <v>83</v>
      </c>
      <c r="CS373" s="192" t="s">
        <v>83</v>
      </c>
      <c r="CT373" s="192" t="s">
        <v>83</v>
      </c>
      <c r="CU373" s="192" t="s">
        <v>64</v>
      </c>
      <c r="CV373" s="192" t="s">
        <v>64</v>
      </c>
      <c r="CW373" s="192" t="s">
        <v>64</v>
      </c>
      <c r="CX373" s="192" t="s">
        <v>64</v>
      </c>
      <c r="CY373" s="192" t="s">
        <v>64</v>
      </c>
      <c r="CZ373" s="192" t="s">
        <v>64</v>
      </c>
      <c r="DA373" s="192" t="s">
        <v>64</v>
      </c>
      <c r="DB373" s="192" t="s">
        <v>64</v>
      </c>
      <c r="DC373" s="192" t="s">
        <v>64</v>
      </c>
      <c r="DD373" s="192" t="s">
        <v>64</v>
      </c>
      <c r="DE373" s="192" t="s">
        <v>64</v>
      </c>
      <c r="DF373" s="192" t="s">
        <v>64</v>
      </c>
      <c r="DG373" s="192" t="s">
        <v>64</v>
      </c>
      <c r="DH373" s="192" t="s">
        <v>64</v>
      </c>
      <c r="DI373" s="192" t="s">
        <v>64</v>
      </c>
      <c r="DJ373" s="192" t="s">
        <v>64</v>
      </c>
      <c r="DK373" s="192" t="s">
        <v>64</v>
      </c>
      <c r="DL373" s="192" t="s">
        <v>64</v>
      </c>
      <c r="DM373" s="192" t="s">
        <v>64</v>
      </c>
      <c r="DN373" s="192" t="s">
        <v>64</v>
      </c>
      <c r="DO373" s="192" t="s">
        <v>64</v>
      </c>
      <c r="DP373" s="192" t="s">
        <v>64</v>
      </c>
      <c r="DQ373" s="192" t="s">
        <v>64</v>
      </c>
      <c r="DR373" s="192" t="s">
        <v>83</v>
      </c>
      <c r="DS373" s="192" t="s">
        <v>64</v>
      </c>
      <c r="DT373" s="192" t="s">
        <v>64</v>
      </c>
      <c r="DU373" s="192" t="s">
        <v>64</v>
      </c>
      <c r="DV373" s="192" t="s">
        <v>64</v>
      </c>
      <c r="DW373" s="192" t="s">
        <v>64</v>
      </c>
      <c r="DX373" s="192" t="s">
        <v>64</v>
      </c>
      <c r="DY373" s="192" t="s">
        <v>64</v>
      </c>
      <c r="DZ373" s="192" t="s">
        <v>64</v>
      </c>
      <c r="EA373" s="192" t="s">
        <v>64</v>
      </c>
      <c r="EB373" s="192" t="s">
        <v>64</v>
      </c>
      <c r="EC373" s="192" t="s">
        <v>64</v>
      </c>
      <c r="ED373" s="192" t="s">
        <v>64</v>
      </c>
      <c r="EE373" s="192" t="s">
        <v>64</v>
      </c>
      <c r="EF373" s="192" t="s">
        <v>83</v>
      </c>
      <c r="EG373" s="192" t="s">
        <v>83</v>
      </c>
      <c r="EH373" s="192" t="s">
        <v>64</v>
      </c>
      <c r="EI373" s="192" t="s">
        <v>64</v>
      </c>
      <c r="EJ373" s="192" t="s">
        <v>64</v>
      </c>
      <c r="EK373" s="192" t="s">
        <v>64</v>
      </c>
      <c r="EL373" s="192" t="s">
        <v>64</v>
      </c>
      <c r="EM373" s="192" t="s">
        <v>64</v>
      </c>
      <c r="EN373" s="192" t="s">
        <v>64</v>
      </c>
      <c r="EO373" s="192" t="s">
        <v>64</v>
      </c>
      <c r="EP373" s="192" t="s">
        <v>64</v>
      </c>
      <c r="EQ373" s="192" t="s">
        <v>64</v>
      </c>
      <c r="ER373" s="192" t="s">
        <v>64</v>
      </c>
      <c r="ES373" s="192" t="s">
        <v>64</v>
      </c>
      <c r="ET373" s="192" t="s">
        <v>64</v>
      </c>
      <c r="EU373" s="192" t="s">
        <v>64</v>
      </c>
      <c r="EV373" s="192" t="s">
        <v>64</v>
      </c>
      <c r="EW373" s="192" t="s">
        <v>64</v>
      </c>
      <c r="EX373" s="192" t="s">
        <v>64</v>
      </c>
      <c r="EY373" s="192" t="s">
        <v>64</v>
      </c>
      <c r="EZ373" s="192" t="s">
        <v>64</v>
      </c>
      <c r="FA373" s="192" t="s">
        <v>64</v>
      </c>
      <c r="FB373" s="192" t="s">
        <v>64</v>
      </c>
      <c r="FC373" s="192" t="s">
        <v>64</v>
      </c>
      <c r="FD373" s="192" t="s">
        <v>64</v>
      </c>
      <c r="FE373" s="192" t="s">
        <v>64</v>
      </c>
      <c r="FF373" s="192" t="s">
        <v>64</v>
      </c>
      <c r="FG373" s="192" t="s">
        <v>64</v>
      </c>
      <c r="FH373" s="192" t="s">
        <v>64</v>
      </c>
      <c r="FI373" s="192" t="s">
        <v>64</v>
      </c>
      <c r="FJ373" s="192" t="s">
        <v>64</v>
      </c>
      <c r="FK373" s="192" t="s">
        <v>64</v>
      </c>
      <c r="FL373" s="192" t="s">
        <v>64</v>
      </c>
      <c r="FM373" s="192" t="s">
        <v>64</v>
      </c>
      <c r="FN373" s="192" t="s">
        <v>64</v>
      </c>
      <c r="FO373" s="192" t="s">
        <v>64</v>
      </c>
      <c r="FP373" s="192" t="s">
        <v>64</v>
      </c>
      <c r="FQ373" s="192" t="s">
        <v>64</v>
      </c>
      <c r="FR373" s="192" t="s">
        <v>64</v>
      </c>
      <c r="FS373" s="192" t="s">
        <v>64</v>
      </c>
      <c r="FT373" s="192" t="s">
        <v>64</v>
      </c>
      <c r="FU373" s="192" t="s">
        <v>64</v>
      </c>
      <c r="FV373" s="192" t="s">
        <v>64</v>
      </c>
      <c r="FW373" s="192" t="s">
        <v>64</v>
      </c>
      <c r="FX373" s="192" t="s">
        <v>64</v>
      </c>
      <c r="FY373" s="192" t="s">
        <v>64</v>
      </c>
      <c r="FZ373" s="192" t="s">
        <v>64</v>
      </c>
      <c r="GA373" s="192" t="s">
        <v>64</v>
      </c>
      <c r="GB373" s="192" t="s">
        <v>64</v>
      </c>
      <c r="GC373" s="192" t="s">
        <v>64</v>
      </c>
      <c r="GD373" s="192" t="s">
        <v>64</v>
      </c>
      <c r="GE373" s="192" t="s">
        <v>64</v>
      </c>
      <c r="GF373" s="192" t="s">
        <v>64</v>
      </c>
      <c r="GG373" s="192" t="s">
        <v>64</v>
      </c>
      <c r="GH373" s="192" t="s">
        <v>64</v>
      </c>
      <c r="GI373" s="192" t="s">
        <v>64</v>
      </c>
      <c r="GJ373" s="192" t="s">
        <v>64</v>
      </c>
      <c r="GK373" s="192" t="s">
        <v>64</v>
      </c>
      <c r="GL373" s="192" t="s">
        <v>64</v>
      </c>
      <c r="GM373" s="192" t="s">
        <v>64</v>
      </c>
      <c r="GN373" s="192" t="s">
        <v>83</v>
      </c>
      <c r="GO373" s="192" t="s">
        <v>64</v>
      </c>
      <c r="GP373" s="192" t="s">
        <v>64</v>
      </c>
      <c r="GQ373" s="192" t="s">
        <v>64</v>
      </c>
      <c r="GR373" s="192" t="s">
        <v>64</v>
      </c>
      <c r="GS373" s="192" t="s">
        <v>64</v>
      </c>
      <c r="GT373" s="192" t="s">
        <v>64</v>
      </c>
      <c r="GU373" s="192" t="s">
        <v>64</v>
      </c>
      <c r="GV373" s="192" t="s">
        <v>64</v>
      </c>
      <c r="GW373" s="192" t="s">
        <v>64</v>
      </c>
      <c r="GX373" s="192" t="s">
        <v>64</v>
      </c>
      <c r="GY373" s="192" t="s">
        <v>64</v>
      </c>
      <c r="GZ373" s="192" t="s">
        <v>64</v>
      </c>
      <c r="HA373" s="192" t="s">
        <v>64</v>
      </c>
      <c r="HB373" s="192" t="s">
        <v>64</v>
      </c>
      <c r="HC373" s="192" t="s">
        <v>64</v>
      </c>
      <c r="HD373" s="192" t="s">
        <v>64</v>
      </c>
      <c r="HE373" s="192" t="s">
        <v>64</v>
      </c>
      <c r="HF373" s="192" t="s">
        <v>64</v>
      </c>
      <c r="HG373" s="192" t="s">
        <v>64</v>
      </c>
      <c r="HH373" s="192" t="s">
        <v>64</v>
      </c>
      <c r="HI373" s="192" t="s">
        <v>64</v>
      </c>
      <c r="HJ373" s="192" t="s">
        <v>64</v>
      </c>
      <c r="HK373" s="192" t="s">
        <v>64</v>
      </c>
      <c r="HL373" s="192" t="s">
        <v>64</v>
      </c>
      <c r="HM373" s="192" t="s">
        <v>64</v>
      </c>
      <c r="HN373" s="192" t="s">
        <v>64</v>
      </c>
      <c r="HO373" s="192" t="s">
        <v>64</v>
      </c>
      <c r="HP373" s="192" t="s">
        <v>64</v>
      </c>
      <c r="HQ373" s="192" t="s">
        <v>64</v>
      </c>
      <c r="HR373" s="192" t="s">
        <v>64</v>
      </c>
      <c r="HS373" s="192" t="s">
        <v>64</v>
      </c>
      <c r="HT373" s="192" t="s">
        <v>64</v>
      </c>
      <c r="HU373" s="192" t="s">
        <v>64</v>
      </c>
      <c r="HV373" s="192" t="s">
        <v>64</v>
      </c>
      <c r="HW373" s="192" t="s">
        <v>64</v>
      </c>
      <c r="HX373" s="192" t="s">
        <v>64</v>
      </c>
      <c r="HY373" s="192" t="s">
        <v>64</v>
      </c>
      <c r="HZ373" s="192" t="s">
        <v>64</v>
      </c>
      <c r="IA373" s="192" t="s">
        <v>64</v>
      </c>
      <c r="IB373" s="192" t="s">
        <v>64</v>
      </c>
      <c r="IC373" s="192" t="s">
        <v>64</v>
      </c>
      <c r="ID373" s="192" t="s">
        <v>64</v>
      </c>
      <c r="IE373" s="192" t="s">
        <v>64</v>
      </c>
      <c r="IF373" s="192" t="s">
        <v>64</v>
      </c>
      <c r="IG373" s="192" t="s">
        <v>64</v>
      </c>
      <c r="IH373" s="192" t="s">
        <v>64</v>
      </c>
      <c r="II373" s="192" t="s">
        <v>64</v>
      </c>
      <c r="IJ373" s="192" t="s">
        <v>64</v>
      </c>
      <c r="IK373" s="192" t="s">
        <v>64</v>
      </c>
      <c r="IL373" s="192" t="s">
        <v>64</v>
      </c>
      <c r="IM373" s="192" t="s">
        <v>489</v>
      </c>
      <c r="IN373" s="192" t="s">
        <v>490</v>
      </c>
      <c r="IO373" s="192" t="s">
        <v>489</v>
      </c>
      <c r="IP373" s="192" t="s">
        <v>487</v>
      </c>
      <c r="IQ373" s="192" t="s">
        <v>783</v>
      </c>
      <c r="IR373" s="192" t="s">
        <v>783</v>
      </c>
    </row>
    <row r="374" spans="1:252">
      <c r="A374" s="209" t="str">
        <f t="shared" si="5"/>
        <v>Report</v>
      </c>
      <c r="B374" s="192">
        <v>136003</v>
      </c>
      <c r="C374" s="192">
        <v>8886111</v>
      </c>
      <c r="D374" s="192" t="s">
        <v>1655</v>
      </c>
      <c r="E374" s="192" t="s">
        <v>778</v>
      </c>
      <c r="F374" s="192" t="s">
        <v>528</v>
      </c>
      <c r="G374" s="192" t="s">
        <v>528</v>
      </c>
      <c r="H374" s="192" t="s">
        <v>929</v>
      </c>
      <c r="I374" s="192" t="s">
        <v>1656</v>
      </c>
      <c r="J374" s="192" t="s">
        <v>781</v>
      </c>
      <c r="K374" s="192" t="s">
        <v>781</v>
      </c>
      <c r="L374" s="192" t="s">
        <v>782</v>
      </c>
      <c r="M374" s="192" t="s">
        <v>783</v>
      </c>
      <c r="N374" s="210" t="s">
        <v>784</v>
      </c>
      <c r="O374" s="211">
        <v>10026014</v>
      </c>
      <c r="P374" s="196">
        <v>42990</v>
      </c>
      <c r="Q374" s="196">
        <v>42992</v>
      </c>
      <c r="R374" s="196">
        <v>43027</v>
      </c>
      <c r="S374" s="192" t="s">
        <v>785</v>
      </c>
      <c r="T374" s="192" t="s">
        <v>786</v>
      </c>
      <c r="U374" s="192">
        <v>1</v>
      </c>
      <c r="V374" s="192">
        <v>1</v>
      </c>
      <c r="W374" s="192">
        <v>1</v>
      </c>
      <c r="X374" s="192">
        <v>1</v>
      </c>
      <c r="Y374" s="192">
        <v>1</v>
      </c>
      <c r="Z374" s="192" t="s">
        <v>783</v>
      </c>
      <c r="AA374" s="192" t="s">
        <v>783</v>
      </c>
      <c r="AB374" s="192" t="s">
        <v>489</v>
      </c>
      <c r="AC374" s="192" t="s">
        <v>783</v>
      </c>
      <c r="AD374" s="192" t="s">
        <v>783</v>
      </c>
      <c r="AE374" s="192" t="s">
        <v>783</v>
      </c>
      <c r="AF374" s="192" t="s">
        <v>783</v>
      </c>
      <c r="AG374" s="192" t="s">
        <v>783</v>
      </c>
      <c r="AH374" s="192" t="s">
        <v>783</v>
      </c>
      <c r="AI374" s="192" t="s">
        <v>783</v>
      </c>
      <c r="AJ374" s="192" t="s">
        <v>783</v>
      </c>
      <c r="AK374" s="192" t="s">
        <v>787</v>
      </c>
      <c r="AL374" s="192" t="s">
        <v>64</v>
      </c>
      <c r="AM374" s="192" t="s">
        <v>64</v>
      </c>
      <c r="AN374" s="192" t="s">
        <v>64</v>
      </c>
      <c r="AO374" s="192" t="s">
        <v>64</v>
      </c>
      <c r="AP374" s="192" t="s">
        <v>64</v>
      </c>
      <c r="AQ374" s="192" t="s">
        <v>64</v>
      </c>
      <c r="AR374" s="192" t="s">
        <v>64</v>
      </c>
      <c r="AS374" s="192" t="s">
        <v>64</v>
      </c>
      <c r="AT374" s="192" t="s">
        <v>64</v>
      </c>
      <c r="AU374" s="192" t="s">
        <v>64</v>
      </c>
      <c r="AV374" s="192" t="s">
        <v>64</v>
      </c>
      <c r="AW374" s="192" t="s">
        <v>64</v>
      </c>
      <c r="AX374" s="192" t="s">
        <v>64</v>
      </c>
      <c r="AY374" s="192" t="s">
        <v>64</v>
      </c>
      <c r="AZ374" s="192" t="s">
        <v>64</v>
      </c>
      <c r="BA374" s="192" t="s">
        <v>64</v>
      </c>
      <c r="BB374" s="192" t="s">
        <v>83</v>
      </c>
      <c r="BC374" s="192" t="s">
        <v>64</v>
      </c>
      <c r="BD374" s="192" t="s">
        <v>64</v>
      </c>
      <c r="BE374" s="192" t="s">
        <v>64</v>
      </c>
      <c r="BF374" s="192" t="s">
        <v>64</v>
      </c>
      <c r="BG374" s="192" t="s">
        <v>64</v>
      </c>
      <c r="BH374" s="192" t="s">
        <v>64</v>
      </c>
      <c r="BI374" s="192" t="s">
        <v>64</v>
      </c>
      <c r="BJ374" s="192" t="s">
        <v>83</v>
      </c>
      <c r="BK374" s="192" t="s">
        <v>83</v>
      </c>
      <c r="BL374" s="192" t="s">
        <v>64</v>
      </c>
      <c r="BM374" s="192" t="s">
        <v>64</v>
      </c>
      <c r="BN374" s="192" t="s">
        <v>64</v>
      </c>
      <c r="BO374" s="192" t="s">
        <v>64</v>
      </c>
      <c r="BP374" s="192" t="s">
        <v>64</v>
      </c>
      <c r="BQ374" s="192" t="s">
        <v>64</v>
      </c>
      <c r="BR374" s="192" t="s">
        <v>64</v>
      </c>
      <c r="BS374" s="192" t="s">
        <v>64</v>
      </c>
      <c r="BT374" s="192" t="s">
        <v>64</v>
      </c>
      <c r="BU374" s="192" t="s">
        <v>64</v>
      </c>
      <c r="BV374" s="192" t="s">
        <v>64</v>
      </c>
      <c r="BW374" s="192" t="s">
        <v>64</v>
      </c>
      <c r="BX374" s="192" t="s">
        <v>64</v>
      </c>
      <c r="BY374" s="192" t="s">
        <v>64</v>
      </c>
      <c r="BZ374" s="192" t="s">
        <v>64</v>
      </c>
      <c r="CA374" s="192" t="s">
        <v>64</v>
      </c>
      <c r="CB374" s="192" t="s">
        <v>64</v>
      </c>
      <c r="CC374" s="192" t="s">
        <v>64</v>
      </c>
      <c r="CD374" s="192" t="s">
        <v>64</v>
      </c>
      <c r="CE374" s="192" t="s">
        <v>64</v>
      </c>
      <c r="CF374" s="192" t="s">
        <v>64</v>
      </c>
      <c r="CG374" s="192" t="s">
        <v>64</v>
      </c>
      <c r="CH374" s="192" t="s">
        <v>64</v>
      </c>
      <c r="CI374" s="192" t="s">
        <v>64</v>
      </c>
      <c r="CJ374" s="192" t="s">
        <v>64</v>
      </c>
      <c r="CK374" s="192" t="s">
        <v>64</v>
      </c>
      <c r="CL374" s="192" t="s">
        <v>64</v>
      </c>
      <c r="CM374" s="192" t="s">
        <v>64</v>
      </c>
      <c r="CN374" s="192" t="s">
        <v>64</v>
      </c>
      <c r="CO374" s="192" t="s">
        <v>64</v>
      </c>
      <c r="CP374" s="192" t="s">
        <v>64</v>
      </c>
      <c r="CQ374" s="192" t="s">
        <v>64</v>
      </c>
      <c r="CR374" s="192" t="s">
        <v>83</v>
      </c>
      <c r="CS374" s="192" t="s">
        <v>83</v>
      </c>
      <c r="CT374" s="192" t="s">
        <v>83</v>
      </c>
      <c r="CU374" s="192" t="s">
        <v>64</v>
      </c>
      <c r="CV374" s="192" t="s">
        <v>64</v>
      </c>
      <c r="CW374" s="192" t="s">
        <v>64</v>
      </c>
      <c r="CX374" s="192" t="s">
        <v>64</v>
      </c>
      <c r="CY374" s="192" t="s">
        <v>64</v>
      </c>
      <c r="CZ374" s="192" t="s">
        <v>64</v>
      </c>
      <c r="DA374" s="192" t="s">
        <v>64</v>
      </c>
      <c r="DB374" s="192" t="s">
        <v>64</v>
      </c>
      <c r="DC374" s="192" t="s">
        <v>64</v>
      </c>
      <c r="DD374" s="192" t="s">
        <v>64</v>
      </c>
      <c r="DE374" s="192" t="s">
        <v>64</v>
      </c>
      <c r="DF374" s="192" t="s">
        <v>64</v>
      </c>
      <c r="DG374" s="192" t="s">
        <v>64</v>
      </c>
      <c r="DH374" s="192" t="s">
        <v>64</v>
      </c>
      <c r="DI374" s="192" t="s">
        <v>64</v>
      </c>
      <c r="DJ374" s="192" t="s">
        <v>64</v>
      </c>
      <c r="DK374" s="192" t="s">
        <v>64</v>
      </c>
      <c r="DL374" s="192" t="s">
        <v>64</v>
      </c>
      <c r="DM374" s="192" t="s">
        <v>64</v>
      </c>
      <c r="DN374" s="192" t="s">
        <v>64</v>
      </c>
      <c r="DO374" s="192" t="s">
        <v>64</v>
      </c>
      <c r="DP374" s="192" t="s">
        <v>64</v>
      </c>
      <c r="DQ374" s="192" t="s">
        <v>83</v>
      </c>
      <c r="DR374" s="192" t="s">
        <v>83</v>
      </c>
      <c r="DS374" s="192" t="s">
        <v>64</v>
      </c>
      <c r="DT374" s="192" t="s">
        <v>64</v>
      </c>
      <c r="DU374" s="192" t="s">
        <v>64</v>
      </c>
      <c r="DV374" s="192" t="s">
        <v>64</v>
      </c>
      <c r="DW374" s="192" t="s">
        <v>64</v>
      </c>
      <c r="DX374" s="192" t="s">
        <v>64</v>
      </c>
      <c r="DY374" s="192" t="s">
        <v>64</v>
      </c>
      <c r="DZ374" s="192" t="s">
        <v>64</v>
      </c>
      <c r="EA374" s="192" t="s">
        <v>64</v>
      </c>
      <c r="EB374" s="192" t="s">
        <v>64</v>
      </c>
      <c r="EC374" s="192" t="s">
        <v>64</v>
      </c>
      <c r="ED374" s="192" t="s">
        <v>64</v>
      </c>
      <c r="EE374" s="192" t="s">
        <v>64</v>
      </c>
      <c r="EF374" s="192" t="s">
        <v>83</v>
      </c>
      <c r="EG374" s="192" t="s">
        <v>64</v>
      </c>
      <c r="EH374" s="192" t="s">
        <v>64</v>
      </c>
      <c r="EI374" s="192" t="s">
        <v>64</v>
      </c>
      <c r="EJ374" s="192" t="s">
        <v>64</v>
      </c>
      <c r="EK374" s="192" t="s">
        <v>64</v>
      </c>
      <c r="EL374" s="192" t="s">
        <v>64</v>
      </c>
      <c r="EM374" s="192" t="s">
        <v>64</v>
      </c>
      <c r="EN374" s="192" t="s">
        <v>64</v>
      </c>
      <c r="EO374" s="192" t="s">
        <v>64</v>
      </c>
      <c r="EP374" s="192" t="s">
        <v>64</v>
      </c>
      <c r="EQ374" s="192" t="s">
        <v>64</v>
      </c>
      <c r="ER374" s="192" t="s">
        <v>64</v>
      </c>
      <c r="ES374" s="192" t="s">
        <v>64</v>
      </c>
      <c r="ET374" s="192" t="s">
        <v>64</v>
      </c>
      <c r="EU374" s="192" t="s">
        <v>64</v>
      </c>
      <c r="EV374" s="192" t="s">
        <v>64</v>
      </c>
      <c r="EW374" s="192" t="s">
        <v>64</v>
      </c>
      <c r="EX374" s="192" t="s">
        <v>64</v>
      </c>
      <c r="EY374" s="192" t="s">
        <v>64</v>
      </c>
      <c r="EZ374" s="192" t="s">
        <v>64</v>
      </c>
      <c r="FA374" s="192" t="s">
        <v>83</v>
      </c>
      <c r="FB374" s="192" t="s">
        <v>64</v>
      </c>
      <c r="FC374" s="192" t="s">
        <v>64</v>
      </c>
      <c r="FD374" s="192" t="s">
        <v>64</v>
      </c>
      <c r="FE374" s="192" t="s">
        <v>64</v>
      </c>
      <c r="FF374" s="192" t="s">
        <v>64</v>
      </c>
      <c r="FG374" s="192" t="s">
        <v>64</v>
      </c>
      <c r="FH374" s="192" t="s">
        <v>64</v>
      </c>
      <c r="FI374" s="192" t="s">
        <v>83</v>
      </c>
      <c r="FJ374" s="192" t="s">
        <v>64</v>
      </c>
      <c r="FK374" s="192" t="s">
        <v>64</v>
      </c>
      <c r="FL374" s="192" t="s">
        <v>64</v>
      </c>
      <c r="FM374" s="192" t="s">
        <v>64</v>
      </c>
      <c r="FN374" s="192" t="s">
        <v>64</v>
      </c>
      <c r="FO374" s="192" t="s">
        <v>64</v>
      </c>
      <c r="FP374" s="192" t="s">
        <v>64</v>
      </c>
      <c r="FQ374" s="192" t="s">
        <v>83</v>
      </c>
      <c r="FR374" s="192" t="s">
        <v>64</v>
      </c>
      <c r="FS374" s="192" t="s">
        <v>64</v>
      </c>
      <c r="FT374" s="192" t="s">
        <v>64</v>
      </c>
      <c r="FU374" s="192" t="s">
        <v>64</v>
      </c>
      <c r="FV374" s="192" t="s">
        <v>83</v>
      </c>
      <c r="FW374" s="192" t="s">
        <v>64</v>
      </c>
      <c r="FX374" s="192" t="s">
        <v>64</v>
      </c>
      <c r="FY374" s="192" t="s">
        <v>64</v>
      </c>
      <c r="FZ374" s="192" t="s">
        <v>64</v>
      </c>
      <c r="GA374" s="192" t="s">
        <v>64</v>
      </c>
      <c r="GB374" s="192" t="s">
        <v>64</v>
      </c>
      <c r="GC374" s="192" t="s">
        <v>64</v>
      </c>
      <c r="GD374" s="192" t="s">
        <v>64</v>
      </c>
      <c r="GE374" s="192" t="s">
        <v>64</v>
      </c>
      <c r="GF374" s="192" t="s">
        <v>64</v>
      </c>
      <c r="GG374" s="192" t="s">
        <v>64</v>
      </c>
      <c r="GH374" s="192" t="s">
        <v>64</v>
      </c>
      <c r="GI374" s="192" t="s">
        <v>64</v>
      </c>
      <c r="GJ374" s="192" t="s">
        <v>64</v>
      </c>
      <c r="GK374" s="192" t="s">
        <v>64</v>
      </c>
      <c r="GL374" s="192" t="s">
        <v>64</v>
      </c>
      <c r="GM374" s="192" t="s">
        <v>64</v>
      </c>
      <c r="GN374" s="192" t="s">
        <v>83</v>
      </c>
      <c r="GO374" s="192" t="s">
        <v>64</v>
      </c>
      <c r="GP374" s="192" t="s">
        <v>64</v>
      </c>
      <c r="GQ374" s="192" t="s">
        <v>64</v>
      </c>
      <c r="GR374" s="192" t="s">
        <v>64</v>
      </c>
      <c r="GS374" s="192" t="s">
        <v>64</v>
      </c>
      <c r="GT374" s="192" t="s">
        <v>64</v>
      </c>
      <c r="GU374" s="192" t="s">
        <v>64</v>
      </c>
      <c r="GV374" s="192" t="s">
        <v>64</v>
      </c>
      <c r="GW374" s="192" t="s">
        <v>64</v>
      </c>
      <c r="GX374" s="192" t="s">
        <v>64</v>
      </c>
      <c r="GY374" s="192" t="s">
        <v>64</v>
      </c>
      <c r="GZ374" s="192" t="s">
        <v>64</v>
      </c>
      <c r="HA374" s="192" t="s">
        <v>64</v>
      </c>
      <c r="HB374" s="192" t="s">
        <v>64</v>
      </c>
      <c r="HC374" s="192" t="s">
        <v>83</v>
      </c>
      <c r="HD374" s="192" t="s">
        <v>64</v>
      </c>
      <c r="HE374" s="192" t="s">
        <v>64</v>
      </c>
      <c r="HF374" s="192" t="s">
        <v>64</v>
      </c>
      <c r="HG374" s="192" t="s">
        <v>64</v>
      </c>
      <c r="HH374" s="192" t="s">
        <v>64</v>
      </c>
      <c r="HI374" s="192" t="s">
        <v>64</v>
      </c>
      <c r="HJ374" s="192" t="s">
        <v>64</v>
      </c>
      <c r="HK374" s="192" t="s">
        <v>64</v>
      </c>
      <c r="HL374" s="192" t="s">
        <v>64</v>
      </c>
      <c r="HM374" s="192" t="s">
        <v>64</v>
      </c>
      <c r="HN374" s="192" t="s">
        <v>64</v>
      </c>
      <c r="HO374" s="192" t="s">
        <v>64</v>
      </c>
      <c r="HP374" s="192" t="s">
        <v>83</v>
      </c>
      <c r="HQ374" s="192" t="s">
        <v>83</v>
      </c>
      <c r="HR374" s="192" t="s">
        <v>83</v>
      </c>
      <c r="HS374" s="192" t="s">
        <v>64</v>
      </c>
      <c r="HT374" s="192" t="s">
        <v>64</v>
      </c>
      <c r="HU374" s="192" t="s">
        <v>64</v>
      </c>
      <c r="HV374" s="192" t="s">
        <v>64</v>
      </c>
      <c r="HW374" s="192" t="s">
        <v>64</v>
      </c>
      <c r="HX374" s="192" t="s">
        <v>64</v>
      </c>
      <c r="HY374" s="192" t="s">
        <v>64</v>
      </c>
      <c r="HZ374" s="192" t="s">
        <v>64</v>
      </c>
      <c r="IA374" s="192" t="s">
        <v>64</v>
      </c>
      <c r="IB374" s="192" t="s">
        <v>64</v>
      </c>
      <c r="IC374" s="192" t="s">
        <v>64</v>
      </c>
      <c r="ID374" s="192" t="s">
        <v>64</v>
      </c>
      <c r="IE374" s="192" t="s">
        <v>64</v>
      </c>
      <c r="IF374" s="192" t="s">
        <v>64</v>
      </c>
      <c r="IG374" s="192" t="s">
        <v>64</v>
      </c>
      <c r="IH374" s="192" t="s">
        <v>64</v>
      </c>
      <c r="II374" s="192" t="s">
        <v>64</v>
      </c>
      <c r="IJ374" s="192" t="s">
        <v>64</v>
      </c>
      <c r="IK374" s="192" t="s">
        <v>64</v>
      </c>
      <c r="IL374" s="192" t="s">
        <v>64</v>
      </c>
      <c r="IM374" s="192" t="s">
        <v>490</v>
      </c>
      <c r="IN374" s="192" t="s">
        <v>797</v>
      </c>
      <c r="IO374" s="192" t="s">
        <v>489</v>
      </c>
      <c r="IP374" s="192" t="s">
        <v>487</v>
      </c>
      <c r="IQ374" s="192" t="s">
        <v>783</v>
      </c>
      <c r="IR374" s="192" t="s">
        <v>783</v>
      </c>
    </row>
    <row r="375" spans="1:252">
      <c r="A375" s="209" t="str">
        <f t="shared" si="5"/>
        <v>Report</v>
      </c>
      <c r="B375" s="192">
        <v>138563</v>
      </c>
      <c r="C375" s="192">
        <v>8036009</v>
      </c>
      <c r="D375" s="192" t="s">
        <v>1657</v>
      </c>
      <c r="E375" s="192" t="s">
        <v>778</v>
      </c>
      <c r="F375" s="192" t="s">
        <v>536</v>
      </c>
      <c r="G375" s="192" t="s">
        <v>536</v>
      </c>
      <c r="H375" s="192" t="s">
        <v>1658</v>
      </c>
      <c r="I375" s="192" t="s">
        <v>1659</v>
      </c>
      <c r="J375" s="192" t="s">
        <v>781</v>
      </c>
      <c r="K375" s="192" t="s">
        <v>781</v>
      </c>
      <c r="L375" s="192" t="s">
        <v>782</v>
      </c>
      <c r="M375" s="192" t="s">
        <v>783</v>
      </c>
      <c r="N375" s="210" t="s">
        <v>784</v>
      </c>
      <c r="O375" s="211">
        <v>10026043</v>
      </c>
      <c r="P375" s="196">
        <v>43053</v>
      </c>
      <c r="Q375" s="196">
        <v>43055</v>
      </c>
      <c r="R375" s="196">
        <v>43077</v>
      </c>
      <c r="S375" s="192" t="s">
        <v>785</v>
      </c>
      <c r="T375" s="192" t="s">
        <v>786</v>
      </c>
      <c r="U375" s="192">
        <v>2</v>
      </c>
      <c r="V375" s="192">
        <v>2</v>
      </c>
      <c r="W375" s="192">
        <v>2</v>
      </c>
      <c r="X375" s="192">
        <v>2</v>
      </c>
      <c r="Y375" s="192">
        <v>2</v>
      </c>
      <c r="Z375" s="192" t="s">
        <v>783</v>
      </c>
      <c r="AA375" s="192" t="s">
        <v>783</v>
      </c>
      <c r="AB375" s="192" t="s">
        <v>489</v>
      </c>
      <c r="AC375" s="192" t="s">
        <v>783</v>
      </c>
      <c r="AD375" s="192" t="s">
        <v>783</v>
      </c>
      <c r="AE375" s="192" t="s">
        <v>783</v>
      </c>
      <c r="AF375" s="192" t="s">
        <v>783</v>
      </c>
      <c r="AG375" s="192" t="s">
        <v>783</v>
      </c>
      <c r="AH375" s="192" t="s">
        <v>783</v>
      </c>
      <c r="AI375" s="192" t="s">
        <v>783</v>
      </c>
      <c r="AJ375" s="192" t="s">
        <v>783</v>
      </c>
      <c r="AK375" s="192" t="s">
        <v>787</v>
      </c>
      <c r="AL375" s="192" t="s">
        <v>64</v>
      </c>
      <c r="AM375" s="192" t="s">
        <v>64</v>
      </c>
      <c r="AN375" s="192" t="s">
        <v>64</v>
      </c>
      <c r="AO375" s="192" t="s">
        <v>64</v>
      </c>
      <c r="AP375" s="192" t="s">
        <v>64</v>
      </c>
      <c r="AQ375" s="192" t="s">
        <v>64</v>
      </c>
      <c r="AR375" s="192" t="s">
        <v>64</v>
      </c>
      <c r="AS375" s="192" t="s">
        <v>64</v>
      </c>
      <c r="AT375" s="192" t="s">
        <v>64</v>
      </c>
      <c r="AU375" s="192" t="s">
        <v>64</v>
      </c>
      <c r="AV375" s="192" t="s">
        <v>64</v>
      </c>
      <c r="AW375" s="192" t="s">
        <v>64</v>
      </c>
      <c r="AX375" s="192" t="s">
        <v>64</v>
      </c>
      <c r="AY375" s="192" t="s">
        <v>64</v>
      </c>
      <c r="AZ375" s="192" t="s">
        <v>64</v>
      </c>
      <c r="BA375" s="192" t="s">
        <v>64</v>
      </c>
      <c r="BB375" s="192" t="s">
        <v>64</v>
      </c>
      <c r="BC375" s="192" t="s">
        <v>64</v>
      </c>
      <c r="BD375" s="192" t="s">
        <v>64</v>
      </c>
      <c r="BE375" s="192" t="s">
        <v>64</v>
      </c>
      <c r="BF375" s="192" t="s">
        <v>64</v>
      </c>
      <c r="BG375" s="192" t="s">
        <v>64</v>
      </c>
      <c r="BH375" s="192" t="s">
        <v>64</v>
      </c>
      <c r="BI375" s="192" t="s">
        <v>64</v>
      </c>
      <c r="BJ375" s="192" t="s">
        <v>83</v>
      </c>
      <c r="BK375" s="192" t="s">
        <v>83</v>
      </c>
      <c r="BL375" s="192" t="s">
        <v>64</v>
      </c>
      <c r="BM375" s="192" t="s">
        <v>64</v>
      </c>
      <c r="BN375" s="192" t="s">
        <v>64</v>
      </c>
      <c r="BO375" s="192" t="s">
        <v>64</v>
      </c>
      <c r="BP375" s="192" t="s">
        <v>64</v>
      </c>
      <c r="BQ375" s="192" t="s">
        <v>64</v>
      </c>
      <c r="BR375" s="192" t="s">
        <v>64</v>
      </c>
      <c r="BS375" s="192" t="s">
        <v>64</v>
      </c>
      <c r="BT375" s="192" t="s">
        <v>64</v>
      </c>
      <c r="BU375" s="192" t="s">
        <v>64</v>
      </c>
      <c r="BV375" s="192" t="s">
        <v>64</v>
      </c>
      <c r="BW375" s="192" t="s">
        <v>64</v>
      </c>
      <c r="BX375" s="192" t="s">
        <v>64</v>
      </c>
      <c r="BY375" s="192" t="s">
        <v>64</v>
      </c>
      <c r="BZ375" s="192" t="s">
        <v>64</v>
      </c>
      <c r="CA375" s="192" t="s">
        <v>64</v>
      </c>
      <c r="CB375" s="192" t="s">
        <v>64</v>
      </c>
      <c r="CC375" s="192" t="s">
        <v>64</v>
      </c>
      <c r="CD375" s="192" t="s">
        <v>64</v>
      </c>
      <c r="CE375" s="192" t="s">
        <v>64</v>
      </c>
      <c r="CF375" s="192" t="s">
        <v>64</v>
      </c>
      <c r="CG375" s="192" t="s">
        <v>64</v>
      </c>
      <c r="CH375" s="192" t="s">
        <v>64</v>
      </c>
      <c r="CI375" s="192" t="s">
        <v>64</v>
      </c>
      <c r="CJ375" s="192" t="s">
        <v>64</v>
      </c>
      <c r="CK375" s="192" t="s">
        <v>64</v>
      </c>
      <c r="CL375" s="192" t="s">
        <v>64</v>
      </c>
      <c r="CM375" s="192" t="s">
        <v>64</v>
      </c>
      <c r="CN375" s="192" t="s">
        <v>64</v>
      </c>
      <c r="CO375" s="192" t="s">
        <v>64</v>
      </c>
      <c r="CP375" s="192" t="s">
        <v>64</v>
      </c>
      <c r="CQ375" s="192" t="s">
        <v>64</v>
      </c>
      <c r="CR375" s="192" t="s">
        <v>83</v>
      </c>
      <c r="CS375" s="192" t="s">
        <v>83</v>
      </c>
      <c r="CT375" s="192" t="s">
        <v>83</v>
      </c>
      <c r="CU375" s="192" t="s">
        <v>64</v>
      </c>
      <c r="CV375" s="192" t="s">
        <v>64</v>
      </c>
      <c r="CW375" s="192" t="s">
        <v>64</v>
      </c>
      <c r="CX375" s="192" t="s">
        <v>64</v>
      </c>
      <c r="CY375" s="192" t="s">
        <v>64</v>
      </c>
      <c r="CZ375" s="192" t="s">
        <v>64</v>
      </c>
      <c r="DA375" s="192" t="s">
        <v>64</v>
      </c>
      <c r="DB375" s="192" t="s">
        <v>64</v>
      </c>
      <c r="DC375" s="192" t="s">
        <v>64</v>
      </c>
      <c r="DD375" s="192" t="s">
        <v>64</v>
      </c>
      <c r="DE375" s="192" t="s">
        <v>64</v>
      </c>
      <c r="DF375" s="192" t="s">
        <v>64</v>
      </c>
      <c r="DG375" s="192" t="s">
        <v>64</v>
      </c>
      <c r="DH375" s="192" t="s">
        <v>64</v>
      </c>
      <c r="DI375" s="192" t="s">
        <v>64</v>
      </c>
      <c r="DJ375" s="192" t="s">
        <v>64</v>
      </c>
      <c r="DK375" s="192" t="s">
        <v>64</v>
      </c>
      <c r="DL375" s="192" t="s">
        <v>64</v>
      </c>
      <c r="DM375" s="192" t="s">
        <v>64</v>
      </c>
      <c r="DN375" s="192" t="s">
        <v>64</v>
      </c>
      <c r="DO375" s="192" t="s">
        <v>64</v>
      </c>
      <c r="DP375" s="192" t="s">
        <v>64</v>
      </c>
      <c r="DQ375" s="192" t="s">
        <v>64</v>
      </c>
      <c r="DR375" s="192" t="s">
        <v>83</v>
      </c>
      <c r="DS375" s="192" t="s">
        <v>64</v>
      </c>
      <c r="DT375" s="192" t="s">
        <v>64</v>
      </c>
      <c r="DU375" s="192" t="s">
        <v>64</v>
      </c>
      <c r="DV375" s="192" t="s">
        <v>64</v>
      </c>
      <c r="DW375" s="192" t="s">
        <v>64</v>
      </c>
      <c r="DX375" s="192" t="s">
        <v>64</v>
      </c>
      <c r="DY375" s="192" t="s">
        <v>64</v>
      </c>
      <c r="DZ375" s="192" t="s">
        <v>64</v>
      </c>
      <c r="EA375" s="192" t="s">
        <v>64</v>
      </c>
      <c r="EB375" s="192" t="s">
        <v>64</v>
      </c>
      <c r="EC375" s="192" t="s">
        <v>64</v>
      </c>
      <c r="ED375" s="192" t="s">
        <v>64</v>
      </c>
      <c r="EE375" s="192" t="s">
        <v>64</v>
      </c>
      <c r="EF375" s="192" t="s">
        <v>83</v>
      </c>
      <c r="EG375" s="192" t="s">
        <v>64</v>
      </c>
      <c r="EH375" s="192" t="s">
        <v>64</v>
      </c>
      <c r="EI375" s="192" t="s">
        <v>64</v>
      </c>
      <c r="EJ375" s="192" t="s">
        <v>64</v>
      </c>
      <c r="EK375" s="192" t="s">
        <v>64</v>
      </c>
      <c r="EL375" s="192" t="s">
        <v>64</v>
      </c>
      <c r="EM375" s="192" t="s">
        <v>64</v>
      </c>
      <c r="EN375" s="192" t="s">
        <v>64</v>
      </c>
      <c r="EO375" s="192" t="s">
        <v>64</v>
      </c>
      <c r="EP375" s="192" t="s">
        <v>64</v>
      </c>
      <c r="EQ375" s="192" t="s">
        <v>64</v>
      </c>
      <c r="ER375" s="192" t="s">
        <v>64</v>
      </c>
      <c r="ES375" s="192" t="s">
        <v>64</v>
      </c>
      <c r="ET375" s="192" t="s">
        <v>64</v>
      </c>
      <c r="EU375" s="192" t="s">
        <v>64</v>
      </c>
      <c r="EV375" s="192" t="s">
        <v>64</v>
      </c>
      <c r="EW375" s="192" t="s">
        <v>64</v>
      </c>
      <c r="EX375" s="192" t="s">
        <v>64</v>
      </c>
      <c r="EY375" s="192" t="s">
        <v>64</v>
      </c>
      <c r="EZ375" s="192" t="s">
        <v>64</v>
      </c>
      <c r="FA375" s="192" t="s">
        <v>64</v>
      </c>
      <c r="FB375" s="192" t="s">
        <v>64</v>
      </c>
      <c r="FC375" s="192" t="s">
        <v>64</v>
      </c>
      <c r="FD375" s="192" t="s">
        <v>64</v>
      </c>
      <c r="FE375" s="192" t="s">
        <v>64</v>
      </c>
      <c r="FF375" s="192" t="s">
        <v>64</v>
      </c>
      <c r="FG375" s="192" t="s">
        <v>64</v>
      </c>
      <c r="FH375" s="192" t="s">
        <v>64</v>
      </c>
      <c r="FI375" s="192" t="s">
        <v>64</v>
      </c>
      <c r="FJ375" s="192" t="s">
        <v>64</v>
      </c>
      <c r="FK375" s="192" t="s">
        <v>64</v>
      </c>
      <c r="FL375" s="192" t="s">
        <v>64</v>
      </c>
      <c r="FM375" s="192" t="s">
        <v>64</v>
      </c>
      <c r="FN375" s="192" t="s">
        <v>64</v>
      </c>
      <c r="FO375" s="192" t="s">
        <v>64</v>
      </c>
      <c r="FP375" s="192" t="s">
        <v>64</v>
      </c>
      <c r="FQ375" s="192" t="s">
        <v>64</v>
      </c>
      <c r="FR375" s="192" t="s">
        <v>64</v>
      </c>
      <c r="FS375" s="192" t="s">
        <v>64</v>
      </c>
      <c r="FT375" s="192" t="s">
        <v>64</v>
      </c>
      <c r="FU375" s="192" t="s">
        <v>64</v>
      </c>
      <c r="FV375" s="192" t="s">
        <v>64</v>
      </c>
      <c r="FW375" s="192" t="s">
        <v>64</v>
      </c>
      <c r="FX375" s="192" t="s">
        <v>64</v>
      </c>
      <c r="FY375" s="192" t="s">
        <v>64</v>
      </c>
      <c r="FZ375" s="192" t="s">
        <v>64</v>
      </c>
      <c r="GA375" s="192" t="s">
        <v>64</v>
      </c>
      <c r="GB375" s="192" t="s">
        <v>64</v>
      </c>
      <c r="GC375" s="192" t="s">
        <v>64</v>
      </c>
      <c r="GD375" s="192" t="s">
        <v>64</v>
      </c>
      <c r="GE375" s="192" t="s">
        <v>64</v>
      </c>
      <c r="GF375" s="192" t="s">
        <v>64</v>
      </c>
      <c r="GG375" s="192" t="s">
        <v>64</v>
      </c>
      <c r="GH375" s="192" t="s">
        <v>64</v>
      </c>
      <c r="GI375" s="192" t="s">
        <v>64</v>
      </c>
      <c r="GJ375" s="192" t="s">
        <v>64</v>
      </c>
      <c r="GK375" s="192" t="s">
        <v>64</v>
      </c>
      <c r="GL375" s="192" t="s">
        <v>64</v>
      </c>
      <c r="GM375" s="192" t="s">
        <v>64</v>
      </c>
      <c r="GN375" s="192" t="s">
        <v>83</v>
      </c>
      <c r="GO375" s="192" t="s">
        <v>64</v>
      </c>
      <c r="GP375" s="192" t="s">
        <v>64</v>
      </c>
      <c r="GQ375" s="192" t="s">
        <v>64</v>
      </c>
      <c r="GR375" s="192" t="s">
        <v>64</v>
      </c>
      <c r="GS375" s="192" t="s">
        <v>64</v>
      </c>
      <c r="GT375" s="192" t="s">
        <v>83</v>
      </c>
      <c r="GU375" s="192" t="s">
        <v>64</v>
      </c>
      <c r="GV375" s="192" t="s">
        <v>64</v>
      </c>
      <c r="GW375" s="192" t="s">
        <v>64</v>
      </c>
      <c r="GX375" s="192" t="s">
        <v>64</v>
      </c>
      <c r="GY375" s="192" t="s">
        <v>64</v>
      </c>
      <c r="GZ375" s="192" t="s">
        <v>64</v>
      </c>
      <c r="HA375" s="192" t="s">
        <v>64</v>
      </c>
      <c r="HB375" s="192" t="s">
        <v>64</v>
      </c>
      <c r="HC375" s="192" t="s">
        <v>64</v>
      </c>
      <c r="HD375" s="192" t="s">
        <v>64</v>
      </c>
      <c r="HE375" s="192" t="s">
        <v>64</v>
      </c>
      <c r="HF375" s="192" t="s">
        <v>64</v>
      </c>
      <c r="HG375" s="192" t="s">
        <v>64</v>
      </c>
      <c r="HH375" s="192" t="s">
        <v>64</v>
      </c>
      <c r="HI375" s="192" t="s">
        <v>64</v>
      </c>
      <c r="HJ375" s="192" t="s">
        <v>64</v>
      </c>
      <c r="HK375" s="192" t="s">
        <v>64</v>
      </c>
      <c r="HL375" s="192" t="s">
        <v>64</v>
      </c>
      <c r="HM375" s="192" t="s">
        <v>64</v>
      </c>
      <c r="HN375" s="192" t="s">
        <v>64</v>
      </c>
      <c r="HO375" s="192" t="s">
        <v>64</v>
      </c>
      <c r="HP375" s="192" t="s">
        <v>64</v>
      </c>
      <c r="HQ375" s="192" t="s">
        <v>64</v>
      </c>
      <c r="HR375" s="192" t="s">
        <v>64</v>
      </c>
      <c r="HS375" s="192" t="s">
        <v>64</v>
      </c>
      <c r="HT375" s="192" t="s">
        <v>64</v>
      </c>
      <c r="HU375" s="192" t="s">
        <v>64</v>
      </c>
      <c r="HV375" s="192" t="s">
        <v>64</v>
      </c>
      <c r="HW375" s="192" t="s">
        <v>64</v>
      </c>
      <c r="HX375" s="192" t="s">
        <v>64</v>
      </c>
      <c r="HY375" s="192" t="s">
        <v>64</v>
      </c>
      <c r="HZ375" s="192" t="s">
        <v>64</v>
      </c>
      <c r="IA375" s="192" t="s">
        <v>64</v>
      </c>
      <c r="IB375" s="192" t="s">
        <v>64</v>
      </c>
      <c r="IC375" s="192" t="s">
        <v>64</v>
      </c>
      <c r="ID375" s="192" t="s">
        <v>64</v>
      </c>
      <c r="IE375" s="192" t="s">
        <v>64</v>
      </c>
      <c r="IF375" s="192" t="s">
        <v>64</v>
      </c>
      <c r="IG375" s="192" t="s">
        <v>64</v>
      </c>
      <c r="IH375" s="192" t="s">
        <v>64</v>
      </c>
      <c r="II375" s="192" t="s">
        <v>64</v>
      </c>
      <c r="IJ375" s="192" t="s">
        <v>64</v>
      </c>
      <c r="IK375" s="192" t="s">
        <v>64</v>
      </c>
      <c r="IL375" s="192" t="s">
        <v>64</v>
      </c>
      <c r="IM375" s="192" t="s">
        <v>490</v>
      </c>
      <c r="IN375" s="192" t="s">
        <v>797</v>
      </c>
      <c r="IO375" s="192" t="s">
        <v>489</v>
      </c>
      <c r="IP375" s="192" t="s">
        <v>487</v>
      </c>
      <c r="IQ375" s="192" t="s">
        <v>783</v>
      </c>
      <c r="IR375" s="192" t="s">
        <v>783</v>
      </c>
    </row>
    <row r="376" spans="1:252">
      <c r="A376" s="209" t="str">
        <f t="shared" si="5"/>
        <v>Report</v>
      </c>
      <c r="B376" s="192">
        <v>131422</v>
      </c>
      <c r="C376" s="192">
        <v>8866076</v>
      </c>
      <c r="D376" s="192" t="s">
        <v>1660</v>
      </c>
      <c r="E376" s="192" t="s">
        <v>778</v>
      </c>
      <c r="F376" s="192" t="s">
        <v>535</v>
      </c>
      <c r="G376" s="192" t="s">
        <v>535</v>
      </c>
      <c r="H376" s="192" t="s">
        <v>1073</v>
      </c>
      <c r="I376" s="192" t="s">
        <v>1661</v>
      </c>
      <c r="J376" s="192" t="s">
        <v>781</v>
      </c>
      <c r="K376" s="192" t="s">
        <v>781</v>
      </c>
      <c r="L376" s="192" t="s">
        <v>782</v>
      </c>
      <c r="M376" s="192" t="s">
        <v>783</v>
      </c>
      <c r="N376" s="210" t="s">
        <v>784</v>
      </c>
      <c r="O376" s="211">
        <v>10047019</v>
      </c>
      <c r="P376" s="196">
        <v>43256</v>
      </c>
      <c r="Q376" s="196">
        <v>43258</v>
      </c>
      <c r="R376" s="196">
        <v>43278</v>
      </c>
      <c r="S376" s="192" t="s">
        <v>785</v>
      </c>
      <c r="T376" s="192" t="s">
        <v>786</v>
      </c>
      <c r="U376" s="192">
        <v>2</v>
      </c>
      <c r="V376" s="192">
        <v>2</v>
      </c>
      <c r="W376" s="192">
        <v>2</v>
      </c>
      <c r="X376" s="192">
        <v>2</v>
      </c>
      <c r="Y376" s="192">
        <v>2</v>
      </c>
      <c r="Z376" s="192" t="s">
        <v>783</v>
      </c>
      <c r="AA376" s="192" t="s">
        <v>783</v>
      </c>
      <c r="AB376" s="192" t="s">
        <v>489</v>
      </c>
      <c r="AC376" s="192" t="s">
        <v>487</v>
      </c>
      <c r="AD376" s="192" t="s">
        <v>783</v>
      </c>
      <c r="AE376" s="192" t="s">
        <v>783</v>
      </c>
      <c r="AF376" s="192" t="s">
        <v>783</v>
      </c>
      <c r="AG376" s="192" t="s">
        <v>783</v>
      </c>
      <c r="AH376" s="192" t="s">
        <v>783</v>
      </c>
      <c r="AI376" s="192" t="s">
        <v>783</v>
      </c>
      <c r="AJ376" s="192" t="s">
        <v>783</v>
      </c>
      <c r="AK376" s="192" t="s">
        <v>787</v>
      </c>
      <c r="AL376" s="192" t="s">
        <v>64</v>
      </c>
      <c r="AM376" s="192" t="s">
        <v>64</v>
      </c>
      <c r="AN376" s="192" t="s">
        <v>64</v>
      </c>
      <c r="AO376" s="192" t="s">
        <v>64</v>
      </c>
      <c r="AP376" s="192" t="s">
        <v>64</v>
      </c>
      <c r="AQ376" s="192" t="s">
        <v>64</v>
      </c>
      <c r="AR376" s="192" t="s">
        <v>64</v>
      </c>
      <c r="AS376" s="192" t="s">
        <v>64</v>
      </c>
      <c r="AT376" s="192" t="s">
        <v>64</v>
      </c>
      <c r="AU376" s="192" t="s">
        <v>64</v>
      </c>
      <c r="AV376" s="192" t="s">
        <v>64</v>
      </c>
      <c r="AW376" s="192" t="s">
        <v>64</v>
      </c>
      <c r="AX376" s="192" t="s">
        <v>64</v>
      </c>
      <c r="AY376" s="192" t="s">
        <v>64</v>
      </c>
      <c r="AZ376" s="192" t="s">
        <v>64</v>
      </c>
      <c r="BA376" s="192" t="s">
        <v>64</v>
      </c>
      <c r="BB376" s="192" t="s">
        <v>82</v>
      </c>
      <c r="BC376" s="192" t="s">
        <v>64</v>
      </c>
      <c r="BD376" s="192" t="s">
        <v>64</v>
      </c>
      <c r="BE376" s="192" t="s">
        <v>64</v>
      </c>
      <c r="BF376" s="192" t="s">
        <v>64</v>
      </c>
      <c r="BG376" s="192" t="s">
        <v>64</v>
      </c>
      <c r="BH376" s="192" t="s">
        <v>64</v>
      </c>
      <c r="BI376" s="192" t="s">
        <v>64</v>
      </c>
      <c r="BJ376" s="192" t="s">
        <v>82</v>
      </c>
      <c r="BK376" s="192" t="s">
        <v>82</v>
      </c>
      <c r="BL376" s="192" t="s">
        <v>64</v>
      </c>
      <c r="BM376" s="192" t="s">
        <v>64</v>
      </c>
      <c r="BN376" s="192" t="s">
        <v>64</v>
      </c>
      <c r="BO376" s="192" t="s">
        <v>64</v>
      </c>
      <c r="BP376" s="192" t="s">
        <v>64</v>
      </c>
      <c r="BQ376" s="192" t="s">
        <v>64</v>
      </c>
      <c r="BR376" s="192" t="s">
        <v>64</v>
      </c>
      <c r="BS376" s="192" t="s">
        <v>64</v>
      </c>
      <c r="BT376" s="192" t="s">
        <v>64</v>
      </c>
      <c r="BU376" s="192" t="s">
        <v>64</v>
      </c>
      <c r="BV376" s="192" t="s">
        <v>64</v>
      </c>
      <c r="BW376" s="192" t="s">
        <v>64</v>
      </c>
      <c r="BX376" s="192" t="s">
        <v>64</v>
      </c>
      <c r="BY376" s="192" t="s">
        <v>64</v>
      </c>
      <c r="BZ376" s="192" t="s">
        <v>64</v>
      </c>
      <c r="CA376" s="192" t="s">
        <v>64</v>
      </c>
      <c r="CB376" s="192" t="s">
        <v>64</v>
      </c>
      <c r="CC376" s="192" t="s">
        <v>64</v>
      </c>
      <c r="CD376" s="192" t="s">
        <v>64</v>
      </c>
      <c r="CE376" s="192" t="s">
        <v>64</v>
      </c>
      <c r="CF376" s="192" t="s">
        <v>64</v>
      </c>
      <c r="CG376" s="192" t="s">
        <v>64</v>
      </c>
      <c r="CH376" s="192" t="s">
        <v>64</v>
      </c>
      <c r="CI376" s="192" t="s">
        <v>64</v>
      </c>
      <c r="CJ376" s="192" t="s">
        <v>64</v>
      </c>
      <c r="CK376" s="192" t="s">
        <v>64</v>
      </c>
      <c r="CL376" s="192" t="s">
        <v>64</v>
      </c>
      <c r="CM376" s="192" t="s">
        <v>64</v>
      </c>
      <c r="CN376" s="192" t="s">
        <v>64</v>
      </c>
      <c r="CO376" s="192" t="s">
        <v>64</v>
      </c>
      <c r="CP376" s="192" t="s">
        <v>64</v>
      </c>
      <c r="CQ376" s="192" t="s">
        <v>64</v>
      </c>
      <c r="CR376" s="192" t="s">
        <v>64</v>
      </c>
      <c r="CS376" s="192" t="s">
        <v>64</v>
      </c>
      <c r="CT376" s="192" t="s">
        <v>82</v>
      </c>
      <c r="CU376" s="192" t="s">
        <v>64</v>
      </c>
      <c r="CV376" s="192" t="s">
        <v>64</v>
      </c>
      <c r="CW376" s="192" t="s">
        <v>64</v>
      </c>
      <c r="CX376" s="192" t="s">
        <v>64</v>
      </c>
      <c r="CY376" s="192" t="s">
        <v>64</v>
      </c>
      <c r="CZ376" s="192" t="s">
        <v>64</v>
      </c>
      <c r="DA376" s="192" t="s">
        <v>64</v>
      </c>
      <c r="DB376" s="192" t="s">
        <v>64</v>
      </c>
      <c r="DC376" s="192" t="s">
        <v>64</v>
      </c>
      <c r="DD376" s="192" t="s">
        <v>64</v>
      </c>
      <c r="DE376" s="192" t="s">
        <v>64</v>
      </c>
      <c r="DF376" s="192" t="s">
        <v>64</v>
      </c>
      <c r="DG376" s="192" t="s">
        <v>64</v>
      </c>
      <c r="DH376" s="192" t="s">
        <v>64</v>
      </c>
      <c r="DI376" s="192" t="s">
        <v>64</v>
      </c>
      <c r="DJ376" s="192" t="s">
        <v>64</v>
      </c>
      <c r="DK376" s="192" t="s">
        <v>64</v>
      </c>
      <c r="DL376" s="192" t="s">
        <v>64</v>
      </c>
      <c r="DM376" s="192" t="s">
        <v>64</v>
      </c>
      <c r="DN376" s="192" t="s">
        <v>64</v>
      </c>
      <c r="DO376" s="192" t="s">
        <v>64</v>
      </c>
      <c r="DP376" s="192" t="s">
        <v>64</v>
      </c>
      <c r="DQ376" s="192" t="s">
        <v>64</v>
      </c>
      <c r="DR376" s="192" t="s">
        <v>64</v>
      </c>
      <c r="DS376" s="192" t="s">
        <v>64</v>
      </c>
      <c r="DT376" s="192" t="s">
        <v>64</v>
      </c>
      <c r="DU376" s="192" t="s">
        <v>64</v>
      </c>
      <c r="DV376" s="192" t="s">
        <v>64</v>
      </c>
      <c r="DW376" s="192" t="s">
        <v>64</v>
      </c>
      <c r="DX376" s="192" t="s">
        <v>64</v>
      </c>
      <c r="DY376" s="192" t="s">
        <v>64</v>
      </c>
      <c r="DZ376" s="192" t="s">
        <v>64</v>
      </c>
      <c r="EA376" s="192" t="s">
        <v>64</v>
      </c>
      <c r="EB376" s="192" t="s">
        <v>64</v>
      </c>
      <c r="EC376" s="192" t="s">
        <v>64</v>
      </c>
      <c r="ED376" s="192" t="s">
        <v>64</v>
      </c>
      <c r="EE376" s="192" t="s">
        <v>64</v>
      </c>
      <c r="EF376" s="192" t="s">
        <v>64</v>
      </c>
      <c r="EG376" s="192" t="s">
        <v>64</v>
      </c>
      <c r="EH376" s="192" t="s">
        <v>64</v>
      </c>
      <c r="EI376" s="192" t="s">
        <v>64</v>
      </c>
      <c r="EJ376" s="192" t="s">
        <v>64</v>
      </c>
      <c r="EK376" s="192" t="s">
        <v>64</v>
      </c>
      <c r="EL376" s="192" t="s">
        <v>64</v>
      </c>
      <c r="EM376" s="192" t="s">
        <v>64</v>
      </c>
      <c r="EN376" s="192" t="s">
        <v>64</v>
      </c>
      <c r="EO376" s="192" t="s">
        <v>64</v>
      </c>
      <c r="EP376" s="192" t="s">
        <v>64</v>
      </c>
      <c r="EQ376" s="192" t="s">
        <v>64</v>
      </c>
      <c r="ER376" s="192" t="s">
        <v>64</v>
      </c>
      <c r="ES376" s="192" t="s">
        <v>64</v>
      </c>
      <c r="ET376" s="192" t="s">
        <v>64</v>
      </c>
      <c r="EU376" s="192" t="s">
        <v>64</v>
      </c>
      <c r="EV376" s="192" t="s">
        <v>64</v>
      </c>
      <c r="EW376" s="192" t="s">
        <v>64</v>
      </c>
      <c r="EX376" s="192" t="s">
        <v>64</v>
      </c>
      <c r="EY376" s="192" t="s">
        <v>64</v>
      </c>
      <c r="EZ376" s="192" t="s">
        <v>64</v>
      </c>
      <c r="FA376" s="192" t="s">
        <v>64</v>
      </c>
      <c r="FB376" s="192" t="s">
        <v>64</v>
      </c>
      <c r="FC376" s="192" t="s">
        <v>64</v>
      </c>
      <c r="FD376" s="192" t="s">
        <v>64</v>
      </c>
      <c r="FE376" s="192" t="s">
        <v>64</v>
      </c>
      <c r="FF376" s="192" t="s">
        <v>64</v>
      </c>
      <c r="FG376" s="192" t="s">
        <v>64</v>
      </c>
      <c r="FH376" s="192" t="s">
        <v>64</v>
      </c>
      <c r="FI376" s="192" t="s">
        <v>64</v>
      </c>
      <c r="FJ376" s="192" t="s">
        <v>64</v>
      </c>
      <c r="FK376" s="192" t="s">
        <v>64</v>
      </c>
      <c r="FL376" s="192" t="s">
        <v>64</v>
      </c>
      <c r="FM376" s="192" t="s">
        <v>64</v>
      </c>
      <c r="FN376" s="192" t="s">
        <v>64</v>
      </c>
      <c r="FO376" s="192" t="s">
        <v>64</v>
      </c>
      <c r="FP376" s="192" t="s">
        <v>64</v>
      </c>
      <c r="FQ376" s="192" t="s">
        <v>64</v>
      </c>
      <c r="FR376" s="192" t="s">
        <v>64</v>
      </c>
      <c r="FS376" s="192" t="s">
        <v>64</v>
      </c>
      <c r="FT376" s="192" t="s">
        <v>64</v>
      </c>
      <c r="FU376" s="192" t="s">
        <v>64</v>
      </c>
      <c r="FV376" s="192" t="s">
        <v>82</v>
      </c>
      <c r="FW376" s="192" t="s">
        <v>64</v>
      </c>
      <c r="FX376" s="192" t="s">
        <v>64</v>
      </c>
      <c r="FY376" s="192" t="s">
        <v>64</v>
      </c>
      <c r="FZ376" s="192" t="s">
        <v>64</v>
      </c>
      <c r="GA376" s="192" t="s">
        <v>64</v>
      </c>
      <c r="GB376" s="192" t="s">
        <v>64</v>
      </c>
      <c r="GC376" s="192" t="s">
        <v>64</v>
      </c>
      <c r="GD376" s="192" t="s">
        <v>64</v>
      </c>
      <c r="GE376" s="192" t="s">
        <v>64</v>
      </c>
      <c r="GF376" s="192" t="s">
        <v>64</v>
      </c>
      <c r="GG376" s="192" t="s">
        <v>64</v>
      </c>
      <c r="GH376" s="192" t="s">
        <v>64</v>
      </c>
      <c r="GI376" s="192" t="s">
        <v>64</v>
      </c>
      <c r="GJ376" s="192" t="s">
        <v>64</v>
      </c>
      <c r="GK376" s="192" t="s">
        <v>64</v>
      </c>
      <c r="GL376" s="192" t="s">
        <v>64</v>
      </c>
      <c r="GM376" s="192" t="s">
        <v>64</v>
      </c>
      <c r="GN376" s="192" t="s">
        <v>82</v>
      </c>
      <c r="GO376" s="192" t="s">
        <v>64</v>
      </c>
      <c r="GP376" s="192" t="s">
        <v>64</v>
      </c>
      <c r="GQ376" s="192" t="s">
        <v>64</v>
      </c>
      <c r="GR376" s="192" t="s">
        <v>64</v>
      </c>
      <c r="GS376" s="192" t="s">
        <v>64</v>
      </c>
      <c r="GT376" s="192" t="s">
        <v>64</v>
      </c>
      <c r="GU376" s="192" t="s">
        <v>64</v>
      </c>
      <c r="GV376" s="192" t="s">
        <v>64</v>
      </c>
      <c r="GW376" s="192" t="s">
        <v>64</v>
      </c>
      <c r="GX376" s="192" t="s">
        <v>64</v>
      </c>
      <c r="GY376" s="192" t="s">
        <v>64</v>
      </c>
      <c r="GZ376" s="192" t="s">
        <v>64</v>
      </c>
      <c r="HA376" s="192" t="s">
        <v>64</v>
      </c>
      <c r="HB376" s="192" t="s">
        <v>64</v>
      </c>
      <c r="HC376" s="192" t="s">
        <v>64</v>
      </c>
      <c r="HD376" s="192" t="s">
        <v>64</v>
      </c>
      <c r="HE376" s="192" t="s">
        <v>64</v>
      </c>
      <c r="HF376" s="192" t="s">
        <v>64</v>
      </c>
      <c r="HG376" s="192" t="s">
        <v>64</v>
      </c>
      <c r="HH376" s="192" t="s">
        <v>64</v>
      </c>
      <c r="HI376" s="192" t="s">
        <v>64</v>
      </c>
      <c r="HJ376" s="192" t="s">
        <v>64</v>
      </c>
      <c r="HK376" s="192" t="s">
        <v>64</v>
      </c>
      <c r="HL376" s="192" t="s">
        <v>64</v>
      </c>
      <c r="HM376" s="192" t="s">
        <v>64</v>
      </c>
      <c r="HN376" s="192" t="s">
        <v>64</v>
      </c>
      <c r="HO376" s="192" t="s">
        <v>64</v>
      </c>
      <c r="HP376" s="192" t="s">
        <v>64</v>
      </c>
      <c r="HQ376" s="192" t="s">
        <v>64</v>
      </c>
      <c r="HR376" s="192" t="s">
        <v>64</v>
      </c>
      <c r="HS376" s="192" t="s">
        <v>64</v>
      </c>
      <c r="HT376" s="192" t="s">
        <v>64</v>
      </c>
      <c r="HU376" s="192" t="s">
        <v>64</v>
      </c>
      <c r="HV376" s="192" t="s">
        <v>64</v>
      </c>
      <c r="HW376" s="192" t="s">
        <v>64</v>
      </c>
      <c r="HX376" s="192" t="s">
        <v>64</v>
      </c>
      <c r="HY376" s="192" t="s">
        <v>64</v>
      </c>
      <c r="HZ376" s="192" t="s">
        <v>64</v>
      </c>
      <c r="IA376" s="192" t="s">
        <v>64</v>
      </c>
      <c r="IB376" s="192" t="s">
        <v>64</v>
      </c>
      <c r="IC376" s="192" t="s">
        <v>64</v>
      </c>
      <c r="ID376" s="192" t="s">
        <v>64</v>
      </c>
      <c r="IE376" s="192" t="s">
        <v>64</v>
      </c>
      <c r="IF376" s="192" t="s">
        <v>64</v>
      </c>
      <c r="IG376" s="192" t="s">
        <v>64</v>
      </c>
      <c r="IH376" s="192" t="s">
        <v>64</v>
      </c>
      <c r="II376" s="192" t="s">
        <v>64</v>
      </c>
      <c r="IJ376" s="192" t="s">
        <v>64</v>
      </c>
      <c r="IK376" s="192" t="s">
        <v>64</v>
      </c>
      <c r="IL376" s="192" t="s">
        <v>64</v>
      </c>
      <c r="IM376" s="192" t="s">
        <v>489</v>
      </c>
      <c r="IN376" s="192" t="s">
        <v>84</v>
      </c>
      <c r="IO376" s="192" t="s">
        <v>489</v>
      </c>
      <c r="IP376" s="192" t="s">
        <v>487</v>
      </c>
      <c r="IQ376" s="192" t="s">
        <v>82</v>
      </c>
      <c r="IR376" s="192" t="s">
        <v>82</v>
      </c>
    </row>
    <row r="377" spans="1:252">
      <c r="A377" s="209" t="str">
        <f t="shared" si="5"/>
        <v>Report</v>
      </c>
      <c r="B377" s="192">
        <v>136228</v>
      </c>
      <c r="C377" s="192">
        <v>3056081</v>
      </c>
      <c r="D377" s="192" t="s">
        <v>1662</v>
      </c>
      <c r="E377" s="192" t="s">
        <v>778</v>
      </c>
      <c r="F377" s="192" t="s">
        <v>534</v>
      </c>
      <c r="G377" s="192" t="s">
        <v>534</v>
      </c>
      <c r="H377" s="192" t="s">
        <v>1076</v>
      </c>
      <c r="I377" s="192" t="s">
        <v>1663</v>
      </c>
      <c r="J377" s="192" t="s">
        <v>781</v>
      </c>
      <c r="K377" s="192" t="s">
        <v>781</v>
      </c>
      <c r="L377" s="192" t="s">
        <v>782</v>
      </c>
      <c r="M377" s="192" t="s">
        <v>783</v>
      </c>
      <c r="N377" s="210" t="s">
        <v>784</v>
      </c>
      <c r="O377" s="211">
        <v>10038173</v>
      </c>
      <c r="P377" s="196">
        <v>43256</v>
      </c>
      <c r="Q377" s="196">
        <v>43258</v>
      </c>
      <c r="R377" s="196">
        <v>43280</v>
      </c>
      <c r="S377" s="192" t="s">
        <v>785</v>
      </c>
      <c r="T377" s="192" t="s">
        <v>786</v>
      </c>
      <c r="U377" s="192">
        <v>2</v>
      </c>
      <c r="V377" s="192">
        <v>2</v>
      </c>
      <c r="W377" s="192">
        <v>2</v>
      </c>
      <c r="X377" s="192">
        <v>2</v>
      </c>
      <c r="Y377" s="192">
        <v>2</v>
      </c>
      <c r="Z377" s="192" t="s">
        <v>783</v>
      </c>
      <c r="AA377" s="192" t="s">
        <v>783</v>
      </c>
      <c r="AB377" s="192" t="s">
        <v>489</v>
      </c>
      <c r="AC377" s="192" t="s">
        <v>488</v>
      </c>
      <c r="AD377" s="192" t="s">
        <v>783</v>
      </c>
      <c r="AE377" s="192" t="s">
        <v>783</v>
      </c>
      <c r="AF377" s="192" t="s">
        <v>487</v>
      </c>
      <c r="AG377" s="192" t="s">
        <v>783</v>
      </c>
      <c r="AH377" s="192" t="s">
        <v>783</v>
      </c>
      <c r="AI377" s="192" t="s">
        <v>783</v>
      </c>
      <c r="AJ377" s="192" t="s">
        <v>783</v>
      </c>
      <c r="AK377" s="192" t="s">
        <v>787</v>
      </c>
      <c r="AL377" s="192" t="s">
        <v>64</v>
      </c>
      <c r="AM377" s="192" t="s">
        <v>64</v>
      </c>
      <c r="AN377" s="192" t="s">
        <v>64</v>
      </c>
      <c r="AO377" s="192" t="s">
        <v>64</v>
      </c>
      <c r="AP377" s="192" t="s">
        <v>64</v>
      </c>
      <c r="AQ377" s="192" t="s">
        <v>64</v>
      </c>
      <c r="AR377" s="192" t="s">
        <v>64</v>
      </c>
      <c r="AS377" s="192" t="s">
        <v>64</v>
      </c>
      <c r="AT377" s="192" t="s">
        <v>64</v>
      </c>
      <c r="AU377" s="192" t="s">
        <v>64</v>
      </c>
      <c r="AV377" s="192" t="s">
        <v>64</v>
      </c>
      <c r="AW377" s="192" t="s">
        <v>64</v>
      </c>
      <c r="AX377" s="192" t="s">
        <v>64</v>
      </c>
      <c r="AY377" s="192" t="s">
        <v>64</v>
      </c>
      <c r="AZ377" s="192" t="s">
        <v>64</v>
      </c>
      <c r="BA377" s="192" t="s">
        <v>64</v>
      </c>
      <c r="BB377" s="192" t="s">
        <v>82</v>
      </c>
      <c r="BC377" s="192" t="s">
        <v>64</v>
      </c>
      <c r="BD377" s="192" t="s">
        <v>64</v>
      </c>
      <c r="BE377" s="192" t="s">
        <v>64</v>
      </c>
      <c r="BF377" s="192" t="s">
        <v>64</v>
      </c>
      <c r="BG377" s="192" t="s">
        <v>64</v>
      </c>
      <c r="BH377" s="192" t="s">
        <v>64</v>
      </c>
      <c r="BI377" s="192" t="s">
        <v>64</v>
      </c>
      <c r="BJ377" s="192" t="s">
        <v>82</v>
      </c>
      <c r="BK377" s="192" t="s">
        <v>64</v>
      </c>
      <c r="BL377" s="192" t="s">
        <v>64</v>
      </c>
      <c r="BM377" s="192" t="s">
        <v>64</v>
      </c>
      <c r="BN377" s="192" t="s">
        <v>64</v>
      </c>
      <c r="BO377" s="192" t="s">
        <v>64</v>
      </c>
      <c r="BP377" s="192" t="s">
        <v>64</v>
      </c>
      <c r="BQ377" s="192" t="s">
        <v>64</v>
      </c>
      <c r="BR377" s="192" t="s">
        <v>64</v>
      </c>
      <c r="BS377" s="192" t="s">
        <v>64</v>
      </c>
      <c r="BT377" s="192" t="s">
        <v>64</v>
      </c>
      <c r="BU377" s="192" t="s">
        <v>64</v>
      </c>
      <c r="BV377" s="192" t="s">
        <v>64</v>
      </c>
      <c r="BW377" s="192" t="s">
        <v>64</v>
      </c>
      <c r="BX377" s="192" t="s">
        <v>64</v>
      </c>
      <c r="BY377" s="192" t="s">
        <v>64</v>
      </c>
      <c r="BZ377" s="192" t="s">
        <v>64</v>
      </c>
      <c r="CA377" s="192" t="s">
        <v>64</v>
      </c>
      <c r="CB377" s="192" t="s">
        <v>64</v>
      </c>
      <c r="CC377" s="192" t="s">
        <v>64</v>
      </c>
      <c r="CD377" s="192" t="s">
        <v>64</v>
      </c>
      <c r="CE377" s="192" t="s">
        <v>64</v>
      </c>
      <c r="CF377" s="192" t="s">
        <v>64</v>
      </c>
      <c r="CG377" s="192" t="s">
        <v>64</v>
      </c>
      <c r="CH377" s="192" t="s">
        <v>64</v>
      </c>
      <c r="CI377" s="192" t="s">
        <v>64</v>
      </c>
      <c r="CJ377" s="192" t="s">
        <v>64</v>
      </c>
      <c r="CK377" s="192" t="s">
        <v>64</v>
      </c>
      <c r="CL377" s="192" t="s">
        <v>64</v>
      </c>
      <c r="CM377" s="192" t="s">
        <v>64</v>
      </c>
      <c r="CN377" s="192" t="s">
        <v>64</v>
      </c>
      <c r="CO377" s="192" t="s">
        <v>64</v>
      </c>
      <c r="CP377" s="192" t="s">
        <v>64</v>
      </c>
      <c r="CQ377" s="192" t="s">
        <v>64</v>
      </c>
      <c r="CR377" s="192" t="s">
        <v>82</v>
      </c>
      <c r="CS377" s="192" t="s">
        <v>82</v>
      </c>
      <c r="CT377" s="192" t="s">
        <v>82</v>
      </c>
      <c r="CU377" s="192" t="s">
        <v>64</v>
      </c>
      <c r="CV377" s="192" t="s">
        <v>64</v>
      </c>
      <c r="CW377" s="192" t="s">
        <v>64</v>
      </c>
      <c r="CX377" s="192" t="s">
        <v>64</v>
      </c>
      <c r="CY377" s="192" t="s">
        <v>64</v>
      </c>
      <c r="CZ377" s="192" t="s">
        <v>64</v>
      </c>
      <c r="DA377" s="192" t="s">
        <v>64</v>
      </c>
      <c r="DB377" s="192" t="s">
        <v>64</v>
      </c>
      <c r="DC377" s="192" t="s">
        <v>64</v>
      </c>
      <c r="DD377" s="192" t="s">
        <v>64</v>
      </c>
      <c r="DE377" s="192" t="s">
        <v>64</v>
      </c>
      <c r="DF377" s="192" t="s">
        <v>64</v>
      </c>
      <c r="DG377" s="192" t="s">
        <v>64</v>
      </c>
      <c r="DH377" s="192" t="s">
        <v>64</v>
      </c>
      <c r="DI377" s="192" t="s">
        <v>64</v>
      </c>
      <c r="DJ377" s="192" t="s">
        <v>64</v>
      </c>
      <c r="DK377" s="192" t="s">
        <v>64</v>
      </c>
      <c r="DL377" s="192" t="s">
        <v>64</v>
      </c>
      <c r="DM377" s="192" t="s">
        <v>64</v>
      </c>
      <c r="DN377" s="192" t="s">
        <v>64</v>
      </c>
      <c r="DO377" s="192" t="s">
        <v>64</v>
      </c>
      <c r="DP377" s="192" t="s">
        <v>64</v>
      </c>
      <c r="DQ377" s="192" t="s">
        <v>64</v>
      </c>
      <c r="DR377" s="192" t="s">
        <v>82</v>
      </c>
      <c r="DS377" s="192" t="s">
        <v>64</v>
      </c>
      <c r="DT377" s="192" t="s">
        <v>64</v>
      </c>
      <c r="DU377" s="192" t="s">
        <v>64</v>
      </c>
      <c r="DV377" s="192" t="s">
        <v>64</v>
      </c>
      <c r="DW377" s="192" t="s">
        <v>64</v>
      </c>
      <c r="DX377" s="192" t="s">
        <v>64</v>
      </c>
      <c r="DY377" s="192" t="s">
        <v>64</v>
      </c>
      <c r="DZ377" s="192" t="s">
        <v>64</v>
      </c>
      <c r="EA377" s="192" t="s">
        <v>64</v>
      </c>
      <c r="EB377" s="192" t="s">
        <v>64</v>
      </c>
      <c r="EC377" s="192" t="s">
        <v>64</v>
      </c>
      <c r="ED377" s="192" t="s">
        <v>64</v>
      </c>
      <c r="EE377" s="192" t="s">
        <v>64</v>
      </c>
      <c r="EF377" s="192" t="s">
        <v>82</v>
      </c>
      <c r="EG377" s="192" t="s">
        <v>64</v>
      </c>
      <c r="EH377" s="192" t="s">
        <v>64</v>
      </c>
      <c r="EI377" s="192" t="s">
        <v>64</v>
      </c>
      <c r="EJ377" s="192" t="s">
        <v>64</v>
      </c>
      <c r="EK377" s="192" t="s">
        <v>64</v>
      </c>
      <c r="EL377" s="192" t="s">
        <v>64</v>
      </c>
      <c r="EM377" s="192" t="s">
        <v>64</v>
      </c>
      <c r="EN377" s="192" t="s">
        <v>64</v>
      </c>
      <c r="EO377" s="192" t="s">
        <v>64</v>
      </c>
      <c r="EP377" s="192" t="s">
        <v>64</v>
      </c>
      <c r="EQ377" s="192" t="s">
        <v>64</v>
      </c>
      <c r="ER377" s="192" t="s">
        <v>64</v>
      </c>
      <c r="ES377" s="192" t="s">
        <v>64</v>
      </c>
      <c r="ET377" s="192" t="s">
        <v>64</v>
      </c>
      <c r="EU377" s="192" t="s">
        <v>64</v>
      </c>
      <c r="EV377" s="192" t="s">
        <v>64</v>
      </c>
      <c r="EW377" s="192" t="s">
        <v>64</v>
      </c>
      <c r="EX377" s="192" t="s">
        <v>64</v>
      </c>
      <c r="EY377" s="192" t="s">
        <v>64</v>
      </c>
      <c r="EZ377" s="192" t="s">
        <v>64</v>
      </c>
      <c r="FA377" s="192" t="s">
        <v>64</v>
      </c>
      <c r="FB377" s="192" t="s">
        <v>64</v>
      </c>
      <c r="FC377" s="192" t="s">
        <v>64</v>
      </c>
      <c r="FD377" s="192" t="s">
        <v>82</v>
      </c>
      <c r="FE377" s="192" t="s">
        <v>64</v>
      </c>
      <c r="FF377" s="192" t="s">
        <v>64</v>
      </c>
      <c r="FG377" s="192" t="s">
        <v>64</v>
      </c>
      <c r="FH377" s="192" t="s">
        <v>64</v>
      </c>
      <c r="FI377" s="192" t="s">
        <v>64</v>
      </c>
      <c r="FJ377" s="192" t="s">
        <v>64</v>
      </c>
      <c r="FK377" s="192" t="s">
        <v>64</v>
      </c>
      <c r="FL377" s="192" t="s">
        <v>82</v>
      </c>
      <c r="FM377" s="192" t="s">
        <v>83</v>
      </c>
      <c r="FN377" s="192" t="s">
        <v>82</v>
      </c>
      <c r="FO377" s="192" t="s">
        <v>64</v>
      </c>
      <c r="FP377" s="192" t="s">
        <v>64</v>
      </c>
      <c r="FQ377" s="192" t="s">
        <v>64</v>
      </c>
      <c r="FR377" s="192" t="s">
        <v>64</v>
      </c>
      <c r="FS377" s="192" t="s">
        <v>64</v>
      </c>
      <c r="FT377" s="192" t="s">
        <v>64</v>
      </c>
      <c r="FU377" s="192" t="s">
        <v>64</v>
      </c>
      <c r="FV377" s="192" t="s">
        <v>82</v>
      </c>
      <c r="FW377" s="192" t="s">
        <v>64</v>
      </c>
      <c r="FX377" s="192" t="s">
        <v>64</v>
      </c>
      <c r="FY377" s="192" t="s">
        <v>64</v>
      </c>
      <c r="FZ377" s="192" t="s">
        <v>64</v>
      </c>
      <c r="GA377" s="192" t="s">
        <v>64</v>
      </c>
      <c r="GB377" s="192" t="s">
        <v>64</v>
      </c>
      <c r="GC377" s="192" t="s">
        <v>64</v>
      </c>
      <c r="GD377" s="192" t="s">
        <v>64</v>
      </c>
      <c r="GE377" s="192" t="s">
        <v>64</v>
      </c>
      <c r="GF377" s="192" t="s">
        <v>64</v>
      </c>
      <c r="GG377" s="192" t="s">
        <v>64</v>
      </c>
      <c r="GH377" s="192" t="s">
        <v>64</v>
      </c>
      <c r="GI377" s="192" t="s">
        <v>64</v>
      </c>
      <c r="GJ377" s="192" t="s">
        <v>64</v>
      </c>
      <c r="GK377" s="192" t="s">
        <v>64</v>
      </c>
      <c r="GL377" s="192" t="s">
        <v>64</v>
      </c>
      <c r="GM377" s="192" t="s">
        <v>64</v>
      </c>
      <c r="GN377" s="192" t="s">
        <v>82</v>
      </c>
      <c r="GO377" s="192" t="s">
        <v>64</v>
      </c>
      <c r="GP377" s="192" t="s">
        <v>64</v>
      </c>
      <c r="GQ377" s="192" t="s">
        <v>64</v>
      </c>
      <c r="GR377" s="192" t="s">
        <v>64</v>
      </c>
      <c r="GS377" s="192" t="s">
        <v>64</v>
      </c>
      <c r="GT377" s="192" t="s">
        <v>82</v>
      </c>
      <c r="GU377" s="192" t="s">
        <v>64</v>
      </c>
      <c r="GV377" s="192" t="s">
        <v>64</v>
      </c>
      <c r="GW377" s="192" t="s">
        <v>64</v>
      </c>
      <c r="GX377" s="192" t="s">
        <v>64</v>
      </c>
      <c r="GY377" s="192" t="s">
        <v>64</v>
      </c>
      <c r="GZ377" s="192" t="s">
        <v>64</v>
      </c>
      <c r="HA377" s="192" t="s">
        <v>64</v>
      </c>
      <c r="HB377" s="192" t="s">
        <v>64</v>
      </c>
      <c r="HC377" s="192" t="s">
        <v>64</v>
      </c>
      <c r="HD377" s="192" t="s">
        <v>82</v>
      </c>
      <c r="HE377" s="192" t="s">
        <v>64</v>
      </c>
      <c r="HF377" s="192" t="s">
        <v>64</v>
      </c>
      <c r="HG377" s="192" t="s">
        <v>64</v>
      </c>
      <c r="HH377" s="192" t="s">
        <v>64</v>
      </c>
      <c r="HI377" s="192" t="s">
        <v>64</v>
      </c>
      <c r="HJ377" s="192" t="s">
        <v>64</v>
      </c>
      <c r="HK377" s="192" t="s">
        <v>64</v>
      </c>
      <c r="HL377" s="192" t="s">
        <v>64</v>
      </c>
      <c r="HM377" s="192" t="s">
        <v>64</v>
      </c>
      <c r="HN377" s="192" t="s">
        <v>64</v>
      </c>
      <c r="HO377" s="192" t="s">
        <v>82</v>
      </c>
      <c r="HP377" s="192" t="s">
        <v>82</v>
      </c>
      <c r="HQ377" s="192" t="s">
        <v>82</v>
      </c>
      <c r="HR377" s="192" t="s">
        <v>82</v>
      </c>
      <c r="HS377" s="192" t="s">
        <v>64</v>
      </c>
      <c r="HT377" s="192" t="s">
        <v>64</v>
      </c>
      <c r="HU377" s="192" t="s">
        <v>64</v>
      </c>
      <c r="HV377" s="192" t="s">
        <v>64</v>
      </c>
      <c r="HW377" s="192" t="s">
        <v>64</v>
      </c>
      <c r="HX377" s="192" t="s">
        <v>64</v>
      </c>
      <c r="HY377" s="192" t="s">
        <v>64</v>
      </c>
      <c r="HZ377" s="192" t="s">
        <v>64</v>
      </c>
      <c r="IA377" s="192" t="s">
        <v>64</v>
      </c>
      <c r="IB377" s="192" t="s">
        <v>64</v>
      </c>
      <c r="IC377" s="192" t="s">
        <v>64</v>
      </c>
      <c r="ID377" s="192" t="s">
        <v>64</v>
      </c>
      <c r="IE377" s="192" t="s">
        <v>64</v>
      </c>
      <c r="IF377" s="192" t="s">
        <v>64</v>
      </c>
      <c r="IG377" s="192" t="s">
        <v>64</v>
      </c>
      <c r="IH377" s="192" t="s">
        <v>64</v>
      </c>
      <c r="II377" s="192" t="s">
        <v>64</v>
      </c>
      <c r="IJ377" s="192" t="s">
        <v>64</v>
      </c>
      <c r="IK377" s="192" t="s">
        <v>64</v>
      </c>
      <c r="IL377" s="192" t="s">
        <v>64</v>
      </c>
      <c r="IM377" s="192" t="s">
        <v>490</v>
      </c>
      <c r="IN377" s="192" t="s">
        <v>83</v>
      </c>
      <c r="IO377" s="192" t="s">
        <v>489</v>
      </c>
      <c r="IP377" s="192" t="s">
        <v>487</v>
      </c>
      <c r="IQ377" s="192" t="s">
        <v>82</v>
      </c>
      <c r="IR377" s="192" t="s">
        <v>82</v>
      </c>
    </row>
    <row r="378" spans="1:252">
      <c r="A378" s="209" t="str">
        <f t="shared" si="5"/>
        <v>Report</v>
      </c>
      <c r="B378" s="192">
        <v>131563</v>
      </c>
      <c r="C378" s="192">
        <v>8886093</v>
      </c>
      <c r="D378" s="192" t="s">
        <v>1664</v>
      </c>
      <c r="E378" s="192" t="s">
        <v>778</v>
      </c>
      <c r="F378" s="192" t="s">
        <v>528</v>
      </c>
      <c r="G378" s="192" t="s">
        <v>528</v>
      </c>
      <c r="H378" s="192" t="s">
        <v>929</v>
      </c>
      <c r="I378" s="192" t="s">
        <v>1665</v>
      </c>
      <c r="J378" s="192" t="s">
        <v>781</v>
      </c>
      <c r="K378" s="192" t="s">
        <v>781</v>
      </c>
      <c r="L378" s="192" t="s">
        <v>782</v>
      </c>
      <c r="M378" s="192" t="s">
        <v>783</v>
      </c>
      <c r="N378" s="210" t="s">
        <v>784</v>
      </c>
      <c r="O378" s="211">
        <v>10020824</v>
      </c>
      <c r="P378" s="196">
        <v>43025</v>
      </c>
      <c r="Q378" s="196">
        <v>43027</v>
      </c>
      <c r="R378" s="196">
        <v>43048</v>
      </c>
      <c r="S378" s="192" t="s">
        <v>785</v>
      </c>
      <c r="T378" s="192" t="s">
        <v>786</v>
      </c>
      <c r="U378" s="192">
        <v>2</v>
      </c>
      <c r="V378" s="192">
        <v>2</v>
      </c>
      <c r="W378" s="192">
        <v>2</v>
      </c>
      <c r="X378" s="192">
        <v>2</v>
      </c>
      <c r="Y378" s="192">
        <v>2</v>
      </c>
      <c r="Z378" s="192" t="s">
        <v>783</v>
      </c>
      <c r="AA378" s="192" t="s">
        <v>783</v>
      </c>
      <c r="AB378" s="192" t="s">
        <v>489</v>
      </c>
      <c r="AC378" s="192" t="s">
        <v>783</v>
      </c>
      <c r="AD378" s="192" t="s">
        <v>783</v>
      </c>
      <c r="AE378" s="192" t="s">
        <v>783</v>
      </c>
      <c r="AF378" s="192" t="s">
        <v>783</v>
      </c>
      <c r="AG378" s="192" t="s">
        <v>783</v>
      </c>
      <c r="AH378" s="192" t="s">
        <v>783</v>
      </c>
      <c r="AI378" s="192" t="s">
        <v>783</v>
      </c>
      <c r="AJ378" s="192" t="s">
        <v>783</v>
      </c>
      <c r="AK378" s="192" t="s">
        <v>787</v>
      </c>
      <c r="AL378" s="192" t="s">
        <v>64</v>
      </c>
      <c r="AM378" s="192" t="s">
        <v>64</v>
      </c>
      <c r="AN378" s="192" t="s">
        <v>64</v>
      </c>
      <c r="AO378" s="192" t="s">
        <v>64</v>
      </c>
      <c r="AP378" s="192" t="s">
        <v>64</v>
      </c>
      <c r="AQ378" s="192" t="s">
        <v>64</v>
      </c>
      <c r="AR378" s="192" t="s">
        <v>64</v>
      </c>
      <c r="AS378" s="192" t="s">
        <v>64</v>
      </c>
      <c r="AT378" s="192" t="s">
        <v>64</v>
      </c>
      <c r="AU378" s="192" t="s">
        <v>64</v>
      </c>
      <c r="AV378" s="192" t="s">
        <v>64</v>
      </c>
      <c r="AW378" s="192" t="s">
        <v>64</v>
      </c>
      <c r="AX378" s="192" t="s">
        <v>64</v>
      </c>
      <c r="AY378" s="192" t="s">
        <v>64</v>
      </c>
      <c r="AZ378" s="192" t="s">
        <v>64</v>
      </c>
      <c r="BA378" s="192" t="s">
        <v>64</v>
      </c>
      <c r="BB378" s="192" t="s">
        <v>83</v>
      </c>
      <c r="BC378" s="192" t="s">
        <v>64</v>
      </c>
      <c r="BD378" s="192" t="s">
        <v>64</v>
      </c>
      <c r="BE378" s="192" t="s">
        <v>64</v>
      </c>
      <c r="BF378" s="192" t="s">
        <v>64</v>
      </c>
      <c r="BG378" s="192" t="s">
        <v>64</v>
      </c>
      <c r="BH378" s="192" t="s">
        <v>64</v>
      </c>
      <c r="BI378" s="192" t="s">
        <v>64</v>
      </c>
      <c r="BJ378" s="192" t="s">
        <v>83</v>
      </c>
      <c r="BK378" s="192" t="s">
        <v>83</v>
      </c>
      <c r="BL378" s="192" t="s">
        <v>64</v>
      </c>
      <c r="BM378" s="192" t="s">
        <v>64</v>
      </c>
      <c r="BN378" s="192" t="s">
        <v>64</v>
      </c>
      <c r="BO378" s="192" t="s">
        <v>64</v>
      </c>
      <c r="BP378" s="192" t="s">
        <v>64</v>
      </c>
      <c r="BQ378" s="192" t="s">
        <v>64</v>
      </c>
      <c r="BR378" s="192" t="s">
        <v>64</v>
      </c>
      <c r="BS378" s="192" t="s">
        <v>64</v>
      </c>
      <c r="BT378" s="192" t="s">
        <v>64</v>
      </c>
      <c r="BU378" s="192" t="s">
        <v>64</v>
      </c>
      <c r="BV378" s="192" t="s">
        <v>64</v>
      </c>
      <c r="BW378" s="192" t="s">
        <v>64</v>
      </c>
      <c r="BX378" s="192" t="s">
        <v>64</v>
      </c>
      <c r="BY378" s="192" t="s">
        <v>64</v>
      </c>
      <c r="BZ378" s="192" t="s">
        <v>64</v>
      </c>
      <c r="CA378" s="192" t="s">
        <v>64</v>
      </c>
      <c r="CB378" s="192" t="s">
        <v>64</v>
      </c>
      <c r="CC378" s="192" t="s">
        <v>64</v>
      </c>
      <c r="CD378" s="192" t="s">
        <v>64</v>
      </c>
      <c r="CE378" s="192" t="s">
        <v>64</v>
      </c>
      <c r="CF378" s="192" t="s">
        <v>64</v>
      </c>
      <c r="CG378" s="192" t="s">
        <v>64</v>
      </c>
      <c r="CH378" s="192" t="s">
        <v>64</v>
      </c>
      <c r="CI378" s="192" t="s">
        <v>64</v>
      </c>
      <c r="CJ378" s="192" t="s">
        <v>64</v>
      </c>
      <c r="CK378" s="192" t="s">
        <v>64</v>
      </c>
      <c r="CL378" s="192" t="s">
        <v>64</v>
      </c>
      <c r="CM378" s="192" t="s">
        <v>64</v>
      </c>
      <c r="CN378" s="192" t="s">
        <v>64</v>
      </c>
      <c r="CO378" s="192" t="s">
        <v>64</v>
      </c>
      <c r="CP378" s="192" t="s">
        <v>64</v>
      </c>
      <c r="CQ378" s="192" t="s">
        <v>64</v>
      </c>
      <c r="CR378" s="192" t="s">
        <v>83</v>
      </c>
      <c r="CS378" s="192" t="s">
        <v>83</v>
      </c>
      <c r="CT378" s="192" t="s">
        <v>83</v>
      </c>
      <c r="CU378" s="192" t="s">
        <v>64</v>
      </c>
      <c r="CV378" s="192" t="s">
        <v>64</v>
      </c>
      <c r="CW378" s="192" t="s">
        <v>64</v>
      </c>
      <c r="CX378" s="192" t="s">
        <v>64</v>
      </c>
      <c r="CY378" s="192" t="s">
        <v>64</v>
      </c>
      <c r="CZ378" s="192" t="s">
        <v>64</v>
      </c>
      <c r="DA378" s="192" t="s">
        <v>64</v>
      </c>
      <c r="DB378" s="192" t="s">
        <v>64</v>
      </c>
      <c r="DC378" s="192" t="s">
        <v>64</v>
      </c>
      <c r="DD378" s="192" t="s">
        <v>64</v>
      </c>
      <c r="DE378" s="192" t="s">
        <v>64</v>
      </c>
      <c r="DF378" s="192" t="s">
        <v>64</v>
      </c>
      <c r="DG378" s="192" t="s">
        <v>64</v>
      </c>
      <c r="DH378" s="192" t="s">
        <v>64</v>
      </c>
      <c r="DI378" s="192" t="s">
        <v>64</v>
      </c>
      <c r="DJ378" s="192" t="s">
        <v>64</v>
      </c>
      <c r="DK378" s="192" t="s">
        <v>64</v>
      </c>
      <c r="DL378" s="192" t="s">
        <v>64</v>
      </c>
      <c r="DM378" s="192" t="s">
        <v>64</v>
      </c>
      <c r="DN378" s="192" t="s">
        <v>64</v>
      </c>
      <c r="DO378" s="192" t="s">
        <v>64</v>
      </c>
      <c r="DP378" s="192" t="s">
        <v>64</v>
      </c>
      <c r="DQ378" s="192" t="s">
        <v>64</v>
      </c>
      <c r="DR378" s="192" t="s">
        <v>83</v>
      </c>
      <c r="DS378" s="192" t="s">
        <v>64</v>
      </c>
      <c r="DT378" s="192" t="s">
        <v>83</v>
      </c>
      <c r="DU378" s="192" t="s">
        <v>83</v>
      </c>
      <c r="DV378" s="192" t="s">
        <v>83</v>
      </c>
      <c r="DW378" s="192" t="s">
        <v>83</v>
      </c>
      <c r="DX378" s="192" t="s">
        <v>83</v>
      </c>
      <c r="DY378" s="192" t="s">
        <v>83</v>
      </c>
      <c r="DZ378" s="192" t="s">
        <v>83</v>
      </c>
      <c r="EA378" s="192" t="s">
        <v>83</v>
      </c>
      <c r="EB378" s="192" t="s">
        <v>83</v>
      </c>
      <c r="EC378" s="192" t="s">
        <v>83</v>
      </c>
      <c r="ED378" s="192" t="s">
        <v>83</v>
      </c>
      <c r="EE378" s="192" t="s">
        <v>83</v>
      </c>
      <c r="EF378" s="192" t="s">
        <v>83</v>
      </c>
      <c r="EG378" s="192" t="s">
        <v>83</v>
      </c>
      <c r="EH378" s="192" t="s">
        <v>64</v>
      </c>
      <c r="EI378" s="192" t="s">
        <v>64</v>
      </c>
      <c r="EJ378" s="192" t="s">
        <v>64</v>
      </c>
      <c r="EK378" s="192" t="s">
        <v>64</v>
      </c>
      <c r="EL378" s="192" t="s">
        <v>64</v>
      </c>
      <c r="EM378" s="192" t="s">
        <v>64</v>
      </c>
      <c r="EN378" s="192" t="s">
        <v>64</v>
      </c>
      <c r="EO378" s="192" t="s">
        <v>64</v>
      </c>
      <c r="EP378" s="192" t="s">
        <v>64</v>
      </c>
      <c r="EQ378" s="192" t="s">
        <v>64</v>
      </c>
      <c r="ER378" s="192" t="s">
        <v>64</v>
      </c>
      <c r="ES378" s="192" t="s">
        <v>64</v>
      </c>
      <c r="ET378" s="192" t="s">
        <v>64</v>
      </c>
      <c r="EU378" s="192" t="s">
        <v>64</v>
      </c>
      <c r="EV378" s="192" t="s">
        <v>64</v>
      </c>
      <c r="EW378" s="192" t="s">
        <v>64</v>
      </c>
      <c r="EX378" s="192" t="s">
        <v>64</v>
      </c>
      <c r="EY378" s="192" t="s">
        <v>64</v>
      </c>
      <c r="EZ378" s="192" t="s">
        <v>64</v>
      </c>
      <c r="FA378" s="192" t="s">
        <v>64</v>
      </c>
      <c r="FB378" s="192" t="s">
        <v>64</v>
      </c>
      <c r="FC378" s="192" t="s">
        <v>64</v>
      </c>
      <c r="FD378" s="192" t="s">
        <v>64</v>
      </c>
      <c r="FE378" s="192" t="s">
        <v>83</v>
      </c>
      <c r="FF378" s="192" t="s">
        <v>83</v>
      </c>
      <c r="FG378" s="192" t="s">
        <v>83</v>
      </c>
      <c r="FH378" s="192" t="s">
        <v>83</v>
      </c>
      <c r="FI378" s="192" t="s">
        <v>83</v>
      </c>
      <c r="FJ378" s="192" t="s">
        <v>83</v>
      </c>
      <c r="FK378" s="192" t="s">
        <v>83</v>
      </c>
      <c r="FL378" s="192" t="s">
        <v>83</v>
      </c>
      <c r="FM378" s="192" t="s">
        <v>83</v>
      </c>
      <c r="FN378" s="192" t="s">
        <v>83</v>
      </c>
      <c r="FO378" s="192" t="s">
        <v>64</v>
      </c>
      <c r="FP378" s="192" t="s">
        <v>64</v>
      </c>
      <c r="FQ378" s="192" t="s">
        <v>64</v>
      </c>
      <c r="FR378" s="192" t="s">
        <v>64</v>
      </c>
      <c r="FS378" s="192" t="s">
        <v>64</v>
      </c>
      <c r="FT378" s="192" t="s">
        <v>64</v>
      </c>
      <c r="FU378" s="192" t="s">
        <v>64</v>
      </c>
      <c r="FV378" s="192" t="s">
        <v>83</v>
      </c>
      <c r="FW378" s="192" t="s">
        <v>64</v>
      </c>
      <c r="FX378" s="192" t="s">
        <v>64</v>
      </c>
      <c r="FY378" s="192" t="s">
        <v>64</v>
      </c>
      <c r="FZ378" s="192" t="s">
        <v>64</v>
      </c>
      <c r="GA378" s="192" t="s">
        <v>64</v>
      </c>
      <c r="GB378" s="192" t="s">
        <v>64</v>
      </c>
      <c r="GC378" s="192" t="s">
        <v>64</v>
      </c>
      <c r="GD378" s="192" t="s">
        <v>64</v>
      </c>
      <c r="GE378" s="192" t="s">
        <v>64</v>
      </c>
      <c r="GF378" s="192" t="s">
        <v>64</v>
      </c>
      <c r="GG378" s="192" t="s">
        <v>64</v>
      </c>
      <c r="GH378" s="192" t="s">
        <v>64</v>
      </c>
      <c r="GI378" s="192" t="s">
        <v>64</v>
      </c>
      <c r="GJ378" s="192" t="s">
        <v>64</v>
      </c>
      <c r="GK378" s="192" t="s">
        <v>64</v>
      </c>
      <c r="GL378" s="192" t="s">
        <v>64</v>
      </c>
      <c r="GM378" s="192" t="s">
        <v>64</v>
      </c>
      <c r="GN378" s="192" t="s">
        <v>83</v>
      </c>
      <c r="GO378" s="192" t="s">
        <v>64</v>
      </c>
      <c r="GP378" s="192" t="s">
        <v>64</v>
      </c>
      <c r="GQ378" s="192" t="s">
        <v>64</v>
      </c>
      <c r="GR378" s="192" t="s">
        <v>64</v>
      </c>
      <c r="GS378" s="192" t="s">
        <v>64</v>
      </c>
      <c r="GT378" s="192" t="s">
        <v>83</v>
      </c>
      <c r="GU378" s="192" t="s">
        <v>64</v>
      </c>
      <c r="GV378" s="192" t="s">
        <v>64</v>
      </c>
      <c r="GW378" s="192" t="s">
        <v>64</v>
      </c>
      <c r="GX378" s="192" t="s">
        <v>64</v>
      </c>
      <c r="GY378" s="192" t="s">
        <v>64</v>
      </c>
      <c r="GZ378" s="192" t="s">
        <v>64</v>
      </c>
      <c r="HA378" s="192" t="s">
        <v>64</v>
      </c>
      <c r="HB378" s="192" t="s">
        <v>64</v>
      </c>
      <c r="HC378" s="192" t="s">
        <v>64</v>
      </c>
      <c r="HD378" s="192" t="s">
        <v>64</v>
      </c>
      <c r="HE378" s="192" t="s">
        <v>83</v>
      </c>
      <c r="HF378" s="192" t="s">
        <v>64</v>
      </c>
      <c r="HG378" s="192" t="s">
        <v>64</v>
      </c>
      <c r="HH378" s="192" t="s">
        <v>64</v>
      </c>
      <c r="HI378" s="192" t="s">
        <v>64</v>
      </c>
      <c r="HJ378" s="192" t="s">
        <v>64</v>
      </c>
      <c r="HK378" s="192" t="s">
        <v>64</v>
      </c>
      <c r="HL378" s="192" t="s">
        <v>64</v>
      </c>
      <c r="HM378" s="192" t="s">
        <v>64</v>
      </c>
      <c r="HN378" s="192" t="s">
        <v>64</v>
      </c>
      <c r="HO378" s="192" t="s">
        <v>83</v>
      </c>
      <c r="HP378" s="192" t="s">
        <v>83</v>
      </c>
      <c r="HQ378" s="192" t="s">
        <v>83</v>
      </c>
      <c r="HR378" s="192" t="s">
        <v>83</v>
      </c>
      <c r="HS378" s="192" t="s">
        <v>64</v>
      </c>
      <c r="HT378" s="192" t="s">
        <v>64</v>
      </c>
      <c r="HU378" s="192" t="s">
        <v>64</v>
      </c>
      <c r="HV378" s="192" t="s">
        <v>64</v>
      </c>
      <c r="HW378" s="192" t="s">
        <v>64</v>
      </c>
      <c r="HX378" s="192" t="s">
        <v>64</v>
      </c>
      <c r="HY378" s="192" t="s">
        <v>64</v>
      </c>
      <c r="HZ378" s="192" t="s">
        <v>64</v>
      </c>
      <c r="IA378" s="192" t="s">
        <v>64</v>
      </c>
      <c r="IB378" s="192" t="s">
        <v>64</v>
      </c>
      <c r="IC378" s="192" t="s">
        <v>64</v>
      </c>
      <c r="ID378" s="192" t="s">
        <v>64</v>
      </c>
      <c r="IE378" s="192" t="s">
        <v>64</v>
      </c>
      <c r="IF378" s="192" t="s">
        <v>64</v>
      </c>
      <c r="IG378" s="192" t="s">
        <v>64</v>
      </c>
      <c r="IH378" s="192" t="s">
        <v>64</v>
      </c>
      <c r="II378" s="192" t="s">
        <v>64</v>
      </c>
      <c r="IJ378" s="192" t="s">
        <v>64</v>
      </c>
      <c r="IK378" s="192" t="s">
        <v>64</v>
      </c>
      <c r="IL378" s="192" t="s">
        <v>64</v>
      </c>
      <c r="IM378" s="192" t="s">
        <v>489</v>
      </c>
      <c r="IN378" s="192" t="s">
        <v>797</v>
      </c>
      <c r="IO378" s="192" t="s">
        <v>489</v>
      </c>
      <c r="IP378" s="192" t="s">
        <v>487</v>
      </c>
      <c r="IQ378" s="192" t="s">
        <v>783</v>
      </c>
      <c r="IR378" s="192" t="s">
        <v>783</v>
      </c>
    </row>
    <row r="379" spans="1:252">
      <c r="A379" s="209" t="str">
        <f t="shared" si="5"/>
        <v>Report</v>
      </c>
      <c r="B379" s="192">
        <v>136373</v>
      </c>
      <c r="C379" s="192">
        <v>8256043</v>
      </c>
      <c r="D379" s="192" t="s">
        <v>1666</v>
      </c>
      <c r="E379" s="192" t="s">
        <v>778</v>
      </c>
      <c r="F379" s="192" t="s">
        <v>535</v>
      </c>
      <c r="G379" s="192" t="s">
        <v>535</v>
      </c>
      <c r="H379" s="192" t="s">
        <v>1110</v>
      </c>
      <c r="I379" s="192" t="s">
        <v>1667</v>
      </c>
      <c r="J379" s="192" t="s">
        <v>781</v>
      </c>
      <c r="K379" s="192" t="s">
        <v>781</v>
      </c>
      <c r="L379" s="192" t="s">
        <v>782</v>
      </c>
      <c r="M379" s="192" t="s">
        <v>783</v>
      </c>
      <c r="N379" s="210" t="s">
        <v>784</v>
      </c>
      <c r="O379" s="211">
        <v>10035875</v>
      </c>
      <c r="P379" s="196">
        <v>43004</v>
      </c>
      <c r="Q379" s="196">
        <v>43006</v>
      </c>
      <c r="R379" s="196">
        <v>43038</v>
      </c>
      <c r="S379" s="192" t="s">
        <v>785</v>
      </c>
      <c r="T379" s="192" t="s">
        <v>786</v>
      </c>
      <c r="U379" s="192">
        <v>2</v>
      </c>
      <c r="V379" s="192">
        <v>1</v>
      </c>
      <c r="W379" s="192">
        <v>2</v>
      </c>
      <c r="X379" s="192">
        <v>1</v>
      </c>
      <c r="Y379" s="192">
        <v>2</v>
      </c>
      <c r="Z379" s="192" t="s">
        <v>783</v>
      </c>
      <c r="AA379" s="192" t="s">
        <v>783</v>
      </c>
      <c r="AB379" s="192" t="s">
        <v>489</v>
      </c>
      <c r="AC379" s="192" t="s">
        <v>487</v>
      </c>
      <c r="AD379" s="192" t="s">
        <v>783</v>
      </c>
      <c r="AE379" s="192" t="s">
        <v>783</v>
      </c>
      <c r="AF379" s="192" t="s">
        <v>783</v>
      </c>
      <c r="AG379" s="192" t="s">
        <v>783</v>
      </c>
      <c r="AH379" s="192" t="s">
        <v>783</v>
      </c>
      <c r="AI379" s="192" t="s">
        <v>783</v>
      </c>
      <c r="AJ379" s="192" t="s">
        <v>783</v>
      </c>
      <c r="AK379" s="192" t="s">
        <v>787</v>
      </c>
      <c r="AL379" s="192" t="s">
        <v>64</v>
      </c>
      <c r="AM379" s="192" t="s">
        <v>64</v>
      </c>
      <c r="AN379" s="192" t="s">
        <v>64</v>
      </c>
      <c r="AO379" s="192" t="s">
        <v>64</v>
      </c>
      <c r="AP379" s="192" t="s">
        <v>64</v>
      </c>
      <c r="AQ379" s="192" t="s">
        <v>64</v>
      </c>
      <c r="AR379" s="192" t="s">
        <v>64</v>
      </c>
      <c r="AS379" s="192" t="s">
        <v>64</v>
      </c>
      <c r="AT379" s="192" t="s">
        <v>64</v>
      </c>
      <c r="AU379" s="192" t="s">
        <v>64</v>
      </c>
      <c r="AV379" s="192" t="s">
        <v>64</v>
      </c>
      <c r="AW379" s="192" t="s">
        <v>64</v>
      </c>
      <c r="AX379" s="192" t="s">
        <v>64</v>
      </c>
      <c r="AY379" s="192" t="s">
        <v>64</v>
      </c>
      <c r="AZ379" s="192" t="s">
        <v>64</v>
      </c>
      <c r="BA379" s="192" t="s">
        <v>64</v>
      </c>
      <c r="BB379" s="192" t="s">
        <v>82</v>
      </c>
      <c r="BC379" s="192" t="s">
        <v>64</v>
      </c>
      <c r="BD379" s="192" t="s">
        <v>64</v>
      </c>
      <c r="BE379" s="192" t="s">
        <v>64</v>
      </c>
      <c r="BF379" s="192" t="s">
        <v>64</v>
      </c>
      <c r="BG379" s="192" t="s">
        <v>64</v>
      </c>
      <c r="BH379" s="192" t="s">
        <v>64</v>
      </c>
      <c r="BI379" s="192" t="s">
        <v>64</v>
      </c>
      <c r="BJ379" s="192" t="s">
        <v>82</v>
      </c>
      <c r="BK379" s="192" t="s">
        <v>64</v>
      </c>
      <c r="BL379" s="192" t="s">
        <v>64</v>
      </c>
      <c r="BM379" s="192" t="s">
        <v>64</v>
      </c>
      <c r="BN379" s="192" t="s">
        <v>64</v>
      </c>
      <c r="BO379" s="192" t="s">
        <v>64</v>
      </c>
      <c r="BP379" s="192" t="s">
        <v>64</v>
      </c>
      <c r="BQ379" s="192" t="s">
        <v>64</v>
      </c>
      <c r="BR379" s="192" t="s">
        <v>64</v>
      </c>
      <c r="BS379" s="192" t="s">
        <v>64</v>
      </c>
      <c r="BT379" s="192" t="s">
        <v>64</v>
      </c>
      <c r="BU379" s="192" t="s">
        <v>64</v>
      </c>
      <c r="BV379" s="192" t="s">
        <v>64</v>
      </c>
      <c r="BW379" s="192" t="s">
        <v>64</v>
      </c>
      <c r="BX379" s="192" t="s">
        <v>64</v>
      </c>
      <c r="BY379" s="192" t="s">
        <v>64</v>
      </c>
      <c r="BZ379" s="192" t="s">
        <v>64</v>
      </c>
      <c r="CA379" s="192" t="s">
        <v>64</v>
      </c>
      <c r="CB379" s="192" t="s">
        <v>64</v>
      </c>
      <c r="CC379" s="192" t="s">
        <v>64</v>
      </c>
      <c r="CD379" s="192" t="s">
        <v>64</v>
      </c>
      <c r="CE379" s="192" t="s">
        <v>64</v>
      </c>
      <c r="CF379" s="192" t="s">
        <v>64</v>
      </c>
      <c r="CG379" s="192" t="s">
        <v>64</v>
      </c>
      <c r="CH379" s="192" t="s">
        <v>64</v>
      </c>
      <c r="CI379" s="192" t="s">
        <v>64</v>
      </c>
      <c r="CJ379" s="192" t="s">
        <v>64</v>
      </c>
      <c r="CK379" s="192" t="s">
        <v>64</v>
      </c>
      <c r="CL379" s="192" t="s">
        <v>64</v>
      </c>
      <c r="CM379" s="192" t="s">
        <v>64</v>
      </c>
      <c r="CN379" s="192" t="s">
        <v>64</v>
      </c>
      <c r="CO379" s="192" t="s">
        <v>64</v>
      </c>
      <c r="CP379" s="192" t="s">
        <v>64</v>
      </c>
      <c r="CQ379" s="192" t="s">
        <v>64</v>
      </c>
      <c r="CR379" s="192" t="s">
        <v>64</v>
      </c>
      <c r="CS379" s="192" t="s">
        <v>82</v>
      </c>
      <c r="CT379" s="192" t="s">
        <v>82</v>
      </c>
      <c r="CU379" s="192" t="s">
        <v>64</v>
      </c>
      <c r="CV379" s="192" t="s">
        <v>64</v>
      </c>
      <c r="CW379" s="192" t="s">
        <v>64</v>
      </c>
      <c r="CX379" s="192" t="s">
        <v>64</v>
      </c>
      <c r="CY379" s="192" t="s">
        <v>64</v>
      </c>
      <c r="CZ379" s="192" t="s">
        <v>64</v>
      </c>
      <c r="DA379" s="192" t="s">
        <v>64</v>
      </c>
      <c r="DB379" s="192" t="s">
        <v>64</v>
      </c>
      <c r="DC379" s="192" t="s">
        <v>64</v>
      </c>
      <c r="DD379" s="192" t="s">
        <v>64</v>
      </c>
      <c r="DE379" s="192" t="s">
        <v>64</v>
      </c>
      <c r="DF379" s="192" t="s">
        <v>64</v>
      </c>
      <c r="DG379" s="192" t="s">
        <v>64</v>
      </c>
      <c r="DH379" s="192" t="s">
        <v>64</v>
      </c>
      <c r="DI379" s="192" t="s">
        <v>64</v>
      </c>
      <c r="DJ379" s="192" t="s">
        <v>64</v>
      </c>
      <c r="DK379" s="192" t="s">
        <v>64</v>
      </c>
      <c r="DL379" s="192" t="s">
        <v>64</v>
      </c>
      <c r="DM379" s="192" t="s">
        <v>64</v>
      </c>
      <c r="DN379" s="192" t="s">
        <v>64</v>
      </c>
      <c r="DO379" s="192" t="s">
        <v>64</v>
      </c>
      <c r="DP379" s="192" t="s">
        <v>64</v>
      </c>
      <c r="DQ379" s="192" t="s">
        <v>64</v>
      </c>
      <c r="DR379" s="192" t="s">
        <v>82</v>
      </c>
      <c r="DS379" s="192" t="s">
        <v>64</v>
      </c>
      <c r="DT379" s="192" t="s">
        <v>64</v>
      </c>
      <c r="DU379" s="192" t="s">
        <v>64</v>
      </c>
      <c r="DV379" s="192" t="s">
        <v>64</v>
      </c>
      <c r="DW379" s="192" t="s">
        <v>64</v>
      </c>
      <c r="DX379" s="192" t="s">
        <v>64</v>
      </c>
      <c r="DY379" s="192" t="s">
        <v>64</v>
      </c>
      <c r="DZ379" s="192" t="s">
        <v>64</v>
      </c>
      <c r="EA379" s="192" t="s">
        <v>64</v>
      </c>
      <c r="EB379" s="192" t="s">
        <v>64</v>
      </c>
      <c r="EC379" s="192" t="s">
        <v>64</v>
      </c>
      <c r="ED379" s="192" t="s">
        <v>64</v>
      </c>
      <c r="EE379" s="192" t="s">
        <v>64</v>
      </c>
      <c r="EF379" s="192" t="s">
        <v>82</v>
      </c>
      <c r="EG379" s="192" t="s">
        <v>64</v>
      </c>
      <c r="EH379" s="192" t="s">
        <v>64</v>
      </c>
      <c r="EI379" s="192" t="s">
        <v>64</v>
      </c>
      <c r="EJ379" s="192" t="s">
        <v>64</v>
      </c>
      <c r="EK379" s="192" t="s">
        <v>64</v>
      </c>
      <c r="EL379" s="192" t="s">
        <v>64</v>
      </c>
      <c r="EM379" s="192" t="s">
        <v>64</v>
      </c>
      <c r="EN379" s="192" t="s">
        <v>64</v>
      </c>
      <c r="EO379" s="192" t="s">
        <v>82</v>
      </c>
      <c r="EP379" s="192" t="s">
        <v>82</v>
      </c>
      <c r="EQ379" s="192" t="s">
        <v>64</v>
      </c>
      <c r="ER379" s="192" t="s">
        <v>64</v>
      </c>
      <c r="ES379" s="192" t="s">
        <v>64</v>
      </c>
      <c r="ET379" s="192" t="s">
        <v>64</v>
      </c>
      <c r="EU379" s="192" t="s">
        <v>64</v>
      </c>
      <c r="EV379" s="192" t="s">
        <v>64</v>
      </c>
      <c r="EW379" s="192" t="s">
        <v>64</v>
      </c>
      <c r="EX379" s="192" t="s">
        <v>64</v>
      </c>
      <c r="EY379" s="192" t="s">
        <v>64</v>
      </c>
      <c r="EZ379" s="192" t="s">
        <v>64</v>
      </c>
      <c r="FA379" s="192" t="s">
        <v>82</v>
      </c>
      <c r="FB379" s="192" t="s">
        <v>64</v>
      </c>
      <c r="FC379" s="192" t="s">
        <v>64</v>
      </c>
      <c r="FD379" s="192" t="s">
        <v>82</v>
      </c>
      <c r="FE379" s="192" t="s">
        <v>64</v>
      </c>
      <c r="FF379" s="192" t="s">
        <v>64</v>
      </c>
      <c r="FG379" s="192" t="s">
        <v>64</v>
      </c>
      <c r="FH379" s="192" t="s">
        <v>64</v>
      </c>
      <c r="FI379" s="192" t="s">
        <v>64</v>
      </c>
      <c r="FJ379" s="192" t="s">
        <v>64</v>
      </c>
      <c r="FK379" s="192" t="s">
        <v>64</v>
      </c>
      <c r="FL379" s="192" t="s">
        <v>82</v>
      </c>
      <c r="FM379" s="192" t="s">
        <v>83</v>
      </c>
      <c r="FN379" s="192" t="s">
        <v>82</v>
      </c>
      <c r="FO379" s="192" t="s">
        <v>64</v>
      </c>
      <c r="FP379" s="192" t="s">
        <v>64</v>
      </c>
      <c r="FQ379" s="192" t="s">
        <v>64</v>
      </c>
      <c r="FR379" s="192" t="s">
        <v>82</v>
      </c>
      <c r="FS379" s="192" t="s">
        <v>64</v>
      </c>
      <c r="FT379" s="192" t="s">
        <v>64</v>
      </c>
      <c r="FU379" s="192" t="s">
        <v>64</v>
      </c>
      <c r="FV379" s="192" t="s">
        <v>82</v>
      </c>
      <c r="FW379" s="192" t="s">
        <v>64</v>
      </c>
      <c r="FX379" s="192" t="s">
        <v>64</v>
      </c>
      <c r="FY379" s="192" t="s">
        <v>64</v>
      </c>
      <c r="FZ379" s="192" t="s">
        <v>64</v>
      </c>
      <c r="GA379" s="192" t="s">
        <v>64</v>
      </c>
      <c r="GB379" s="192" t="s">
        <v>64</v>
      </c>
      <c r="GC379" s="192" t="s">
        <v>64</v>
      </c>
      <c r="GD379" s="192" t="s">
        <v>64</v>
      </c>
      <c r="GE379" s="192" t="s">
        <v>64</v>
      </c>
      <c r="GF379" s="192" t="s">
        <v>64</v>
      </c>
      <c r="GG379" s="192" t="s">
        <v>64</v>
      </c>
      <c r="GH379" s="192" t="s">
        <v>64</v>
      </c>
      <c r="GI379" s="192" t="s">
        <v>64</v>
      </c>
      <c r="GJ379" s="192" t="s">
        <v>64</v>
      </c>
      <c r="GK379" s="192" t="s">
        <v>64</v>
      </c>
      <c r="GL379" s="192" t="s">
        <v>64</v>
      </c>
      <c r="GM379" s="192" t="s">
        <v>64</v>
      </c>
      <c r="GN379" s="192" t="s">
        <v>82</v>
      </c>
      <c r="GO379" s="192" t="s">
        <v>64</v>
      </c>
      <c r="GP379" s="192" t="s">
        <v>64</v>
      </c>
      <c r="GQ379" s="192" t="s">
        <v>64</v>
      </c>
      <c r="GR379" s="192" t="s">
        <v>64</v>
      </c>
      <c r="GS379" s="192" t="s">
        <v>64</v>
      </c>
      <c r="GT379" s="192" t="s">
        <v>82</v>
      </c>
      <c r="GU379" s="192" t="s">
        <v>64</v>
      </c>
      <c r="GV379" s="192" t="s">
        <v>64</v>
      </c>
      <c r="GW379" s="192" t="s">
        <v>64</v>
      </c>
      <c r="GX379" s="192" t="s">
        <v>64</v>
      </c>
      <c r="GY379" s="192" t="s">
        <v>64</v>
      </c>
      <c r="GZ379" s="192" t="s">
        <v>64</v>
      </c>
      <c r="HA379" s="192" t="s">
        <v>64</v>
      </c>
      <c r="HB379" s="192" t="s">
        <v>64</v>
      </c>
      <c r="HC379" s="192" t="s">
        <v>64</v>
      </c>
      <c r="HD379" s="192" t="s">
        <v>64</v>
      </c>
      <c r="HE379" s="192" t="s">
        <v>82</v>
      </c>
      <c r="HF379" s="192" t="s">
        <v>64</v>
      </c>
      <c r="HG379" s="192" t="s">
        <v>64</v>
      </c>
      <c r="HH379" s="192" t="s">
        <v>64</v>
      </c>
      <c r="HI379" s="192" t="s">
        <v>64</v>
      </c>
      <c r="HJ379" s="192" t="s">
        <v>64</v>
      </c>
      <c r="HK379" s="192" t="s">
        <v>64</v>
      </c>
      <c r="HL379" s="192" t="s">
        <v>64</v>
      </c>
      <c r="HM379" s="192" t="s">
        <v>64</v>
      </c>
      <c r="HN379" s="192" t="s">
        <v>64</v>
      </c>
      <c r="HO379" s="192" t="s">
        <v>64</v>
      </c>
      <c r="HP379" s="192" t="s">
        <v>82</v>
      </c>
      <c r="HQ379" s="192" t="s">
        <v>82</v>
      </c>
      <c r="HR379" s="192" t="s">
        <v>82</v>
      </c>
      <c r="HS379" s="192" t="s">
        <v>64</v>
      </c>
      <c r="HT379" s="192" t="s">
        <v>64</v>
      </c>
      <c r="HU379" s="192" t="s">
        <v>64</v>
      </c>
      <c r="HV379" s="192" t="s">
        <v>64</v>
      </c>
      <c r="HW379" s="192" t="s">
        <v>64</v>
      </c>
      <c r="HX379" s="192" t="s">
        <v>64</v>
      </c>
      <c r="HY379" s="192" t="s">
        <v>64</v>
      </c>
      <c r="HZ379" s="192" t="s">
        <v>64</v>
      </c>
      <c r="IA379" s="192" t="s">
        <v>64</v>
      </c>
      <c r="IB379" s="192" t="s">
        <v>64</v>
      </c>
      <c r="IC379" s="192" t="s">
        <v>64</v>
      </c>
      <c r="ID379" s="192" t="s">
        <v>64</v>
      </c>
      <c r="IE379" s="192" t="s">
        <v>64</v>
      </c>
      <c r="IF379" s="192" t="s">
        <v>64</v>
      </c>
      <c r="IG379" s="192" t="s">
        <v>64</v>
      </c>
      <c r="IH379" s="192" t="s">
        <v>64</v>
      </c>
      <c r="II379" s="192" t="s">
        <v>64</v>
      </c>
      <c r="IJ379" s="192" t="s">
        <v>64</v>
      </c>
      <c r="IK379" s="192" t="s">
        <v>64</v>
      </c>
      <c r="IL379" s="192" t="s">
        <v>64</v>
      </c>
      <c r="IM379" s="192" t="s">
        <v>490</v>
      </c>
      <c r="IN379" s="192" t="s">
        <v>83</v>
      </c>
      <c r="IO379" s="192" t="s">
        <v>489</v>
      </c>
      <c r="IP379" s="192" t="s">
        <v>487</v>
      </c>
      <c r="IQ379" s="192" t="s">
        <v>82</v>
      </c>
      <c r="IR379" s="192" t="s">
        <v>82</v>
      </c>
    </row>
    <row r="380" spans="1:252">
      <c r="A380" s="209" t="str">
        <f t="shared" si="5"/>
        <v>Report</v>
      </c>
      <c r="B380" s="192">
        <v>136230</v>
      </c>
      <c r="C380" s="192">
        <v>3566035</v>
      </c>
      <c r="D380" s="192" t="s">
        <v>1668</v>
      </c>
      <c r="E380" s="192" t="s">
        <v>778</v>
      </c>
      <c r="F380" s="192" t="s">
        <v>528</v>
      </c>
      <c r="G380" s="192" t="s">
        <v>528</v>
      </c>
      <c r="H380" s="192" t="s">
        <v>1305</v>
      </c>
      <c r="I380" s="192" t="s">
        <v>1669</v>
      </c>
      <c r="J380" s="192" t="s">
        <v>781</v>
      </c>
      <c r="K380" s="192" t="s">
        <v>781</v>
      </c>
      <c r="L380" s="192" t="s">
        <v>782</v>
      </c>
      <c r="M380" s="192" t="s">
        <v>783</v>
      </c>
      <c r="N380" s="210" t="s">
        <v>784</v>
      </c>
      <c r="O380" s="211">
        <v>10038932</v>
      </c>
      <c r="P380" s="196">
        <v>43025</v>
      </c>
      <c r="Q380" s="196">
        <v>43027</v>
      </c>
      <c r="R380" s="196">
        <v>43053</v>
      </c>
      <c r="S380" s="192" t="s">
        <v>785</v>
      </c>
      <c r="T380" s="192" t="s">
        <v>786</v>
      </c>
      <c r="U380" s="192">
        <v>2</v>
      </c>
      <c r="V380" s="192">
        <v>2</v>
      </c>
      <c r="W380" s="192">
        <v>2</v>
      </c>
      <c r="X380" s="192">
        <v>2</v>
      </c>
      <c r="Y380" s="192">
        <v>2</v>
      </c>
      <c r="Z380" s="192" t="s">
        <v>783</v>
      </c>
      <c r="AA380" s="192" t="s">
        <v>783</v>
      </c>
      <c r="AB380" s="192" t="s">
        <v>489</v>
      </c>
      <c r="AC380" s="192" t="s">
        <v>487</v>
      </c>
      <c r="AD380" s="192" t="s">
        <v>783</v>
      </c>
      <c r="AE380" s="192" t="s">
        <v>783</v>
      </c>
      <c r="AF380" s="192" t="s">
        <v>783</v>
      </c>
      <c r="AG380" s="192" t="s">
        <v>783</v>
      </c>
      <c r="AH380" s="192" t="s">
        <v>783</v>
      </c>
      <c r="AI380" s="192" t="s">
        <v>783</v>
      </c>
      <c r="AJ380" s="192" t="s">
        <v>783</v>
      </c>
      <c r="AK380" s="192" t="s">
        <v>787</v>
      </c>
      <c r="AL380" s="192" t="s">
        <v>64</v>
      </c>
      <c r="AM380" s="192" t="s">
        <v>64</v>
      </c>
      <c r="AN380" s="192" t="s">
        <v>64</v>
      </c>
      <c r="AO380" s="192" t="s">
        <v>64</v>
      </c>
      <c r="AP380" s="192" t="s">
        <v>64</v>
      </c>
      <c r="AQ380" s="192" t="s">
        <v>64</v>
      </c>
      <c r="AR380" s="192" t="s">
        <v>64</v>
      </c>
      <c r="AS380" s="192" t="s">
        <v>64</v>
      </c>
      <c r="AT380" s="192" t="s">
        <v>64</v>
      </c>
      <c r="AU380" s="192" t="s">
        <v>64</v>
      </c>
      <c r="AV380" s="192" t="s">
        <v>64</v>
      </c>
      <c r="AW380" s="192" t="s">
        <v>64</v>
      </c>
      <c r="AX380" s="192" t="s">
        <v>64</v>
      </c>
      <c r="AY380" s="192" t="s">
        <v>64</v>
      </c>
      <c r="AZ380" s="192" t="s">
        <v>64</v>
      </c>
      <c r="BA380" s="192" t="s">
        <v>64</v>
      </c>
      <c r="BB380" s="192" t="s">
        <v>82</v>
      </c>
      <c r="BC380" s="192" t="s">
        <v>64</v>
      </c>
      <c r="BD380" s="192" t="s">
        <v>64</v>
      </c>
      <c r="BE380" s="192" t="s">
        <v>64</v>
      </c>
      <c r="BF380" s="192" t="s">
        <v>64</v>
      </c>
      <c r="BG380" s="192" t="s">
        <v>64</v>
      </c>
      <c r="BH380" s="192" t="s">
        <v>64</v>
      </c>
      <c r="BI380" s="192" t="s">
        <v>64</v>
      </c>
      <c r="BJ380" s="192" t="s">
        <v>82</v>
      </c>
      <c r="BK380" s="192" t="s">
        <v>82</v>
      </c>
      <c r="BL380" s="192" t="s">
        <v>64</v>
      </c>
      <c r="BM380" s="192" t="s">
        <v>64</v>
      </c>
      <c r="BN380" s="192" t="s">
        <v>64</v>
      </c>
      <c r="BO380" s="192" t="s">
        <v>64</v>
      </c>
      <c r="BP380" s="192" t="s">
        <v>64</v>
      </c>
      <c r="BQ380" s="192" t="s">
        <v>64</v>
      </c>
      <c r="BR380" s="192" t="s">
        <v>64</v>
      </c>
      <c r="BS380" s="192" t="s">
        <v>64</v>
      </c>
      <c r="BT380" s="192" t="s">
        <v>64</v>
      </c>
      <c r="BU380" s="192" t="s">
        <v>64</v>
      </c>
      <c r="BV380" s="192" t="s">
        <v>64</v>
      </c>
      <c r="BW380" s="192" t="s">
        <v>64</v>
      </c>
      <c r="BX380" s="192" t="s">
        <v>64</v>
      </c>
      <c r="BY380" s="192" t="s">
        <v>64</v>
      </c>
      <c r="BZ380" s="192" t="s">
        <v>64</v>
      </c>
      <c r="CA380" s="192" t="s">
        <v>64</v>
      </c>
      <c r="CB380" s="192" t="s">
        <v>64</v>
      </c>
      <c r="CC380" s="192" t="s">
        <v>64</v>
      </c>
      <c r="CD380" s="192" t="s">
        <v>64</v>
      </c>
      <c r="CE380" s="192" t="s">
        <v>64</v>
      </c>
      <c r="CF380" s="192" t="s">
        <v>64</v>
      </c>
      <c r="CG380" s="192" t="s">
        <v>64</v>
      </c>
      <c r="CH380" s="192" t="s">
        <v>64</v>
      </c>
      <c r="CI380" s="192" t="s">
        <v>64</v>
      </c>
      <c r="CJ380" s="192" t="s">
        <v>64</v>
      </c>
      <c r="CK380" s="192" t="s">
        <v>64</v>
      </c>
      <c r="CL380" s="192" t="s">
        <v>64</v>
      </c>
      <c r="CM380" s="192" t="s">
        <v>64</v>
      </c>
      <c r="CN380" s="192" t="s">
        <v>64</v>
      </c>
      <c r="CO380" s="192" t="s">
        <v>64</v>
      </c>
      <c r="CP380" s="192" t="s">
        <v>64</v>
      </c>
      <c r="CQ380" s="192" t="s">
        <v>64</v>
      </c>
      <c r="CR380" s="192" t="s">
        <v>82</v>
      </c>
      <c r="CS380" s="192" t="s">
        <v>82</v>
      </c>
      <c r="CT380" s="192" t="s">
        <v>82</v>
      </c>
      <c r="CU380" s="192" t="s">
        <v>64</v>
      </c>
      <c r="CV380" s="192" t="s">
        <v>64</v>
      </c>
      <c r="CW380" s="192" t="s">
        <v>64</v>
      </c>
      <c r="CX380" s="192" t="s">
        <v>64</v>
      </c>
      <c r="CY380" s="192" t="s">
        <v>64</v>
      </c>
      <c r="CZ380" s="192" t="s">
        <v>64</v>
      </c>
      <c r="DA380" s="192" t="s">
        <v>64</v>
      </c>
      <c r="DB380" s="192" t="s">
        <v>64</v>
      </c>
      <c r="DC380" s="192" t="s">
        <v>64</v>
      </c>
      <c r="DD380" s="192" t="s">
        <v>64</v>
      </c>
      <c r="DE380" s="192" t="s">
        <v>64</v>
      </c>
      <c r="DF380" s="192" t="s">
        <v>64</v>
      </c>
      <c r="DG380" s="192" t="s">
        <v>64</v>
      </c>
      <c r="DH380" s="192" t="s">
        <v>64</v>
      </c>
      <c r="DI380" s="192" t="s">
        <v>64</v>
      </c>
      <c r="DJ380" s="192" t="s">
        <v>64</v>
      </c>
      <c r="DK380" s="192" t="s">
        <v>64</v>
      </c>
      <c r="DL380" s="192" t="s">
        <v>64</v>
      </c>
      <c r="DM380" s="192" t="s">
        <v>64</v>
      </c>
      <c r="DN380" s="192" t="s">
        <v>64</v>
      </c>
      <c r="DO380" s="192" t="s">
        <v>64</v>
      </c>
      <c r="DP380" s="192" t="s">
        <v>64</v>
      </c>
      <c r="DQ380" s="192" t="s">
        <v>64</v>
      </c>
      <c r="DR380" s="192" t="s">
        <v>82</v>
      </c>
      <c r="DS380" s="192" t="s">
        <v>64</v>
      </c>
      <c r="DT380" s="192" t="s">
        <v>64</v>
      </c>
      <c r="DU380" s="192" t="s">
        <v>64</v>
      </c>
      <c r="DV380" s="192" t="s">
        <v>64</v>
      </c>
      <c r="DW380" s="192" t="s">
        <v>64</v>
      </c>
      <c r="DX380" s="192" t="s">
        <v>64</v>
      </c>
      <c r="DY380" s="192" t="s">
        <v>64</v>
      </c>
      <c r="DZ380" s="192" t="s">
        <v>64</v>
      </c>
      <c r="EA380" s="192" t="s">
        <v>64</v>
      </c>
      <c r="EB380" s="192" t="s">
        <v>64</v>
      </c>
      <c r="EC380" s="192" t="s">
        <v>64</v>
      </c>
      <c r="ED380" s="192" t="s">
        <v>64</v>
      </c>
      <c r="EE380" s="192" t="s">
        <v>64</v>
      </c>
      <c r="EF380" s="192" t="s">
        <v>82</v>
      </c>
      <c r="EG380" s="192" t="s">
        <v>64</v>
      </c>
      <c r="EH380" s="192" t="s">
        <v>64</v>
      </c>
      <c r="EI380" s="192" t="s">
        <v>64</v>
      </c>
      <c r="EJ380" s="192" t="s">
        <v>64</v>
      </c>
      <c r="EK380" s="192" t="s">
        <v>64</v>
      </c>
      <c r="EL380" s="192" t="s">
        <v>64</v>
      </c>
      <c r="EM380" s="192" t="s">
        <v>64</v>
      </c>
      <c r="EN380" s="192" t="s">
        <v>64</v>
      </c>
      <c r="EO380" s="192" t="s">
        <v>64</v>
      </c>
      <c r="EP380" s="192" t="s">
        <v>64</v>
      </c>
      <c r="EQ380" s="192" t="s">
        <v>64</v>
      </c>
      <c r="ER380" s="192" t="s">
        <v>64</v>
      </c>
      <c r="ES380" s="192" t="s">
        <v>64</v>
      </c>
      <c r="ET380" s="192" t="s">
        <v>64</v>
      </c>
      <c r="EU380" s="192" t="s">
        <v>64</v>
      </c>
      <c r="EV380" s="192" t="s">
        <v>64</v>
      </c>
      <c r="EW380" s="192" t="s">
        <v>64</v>
      </c>
      <c r="EX380" s="192" t="s">
        <v>64</v>
      </c>
      <c r="EY380" s="192" t="s">
        <v>64</v>
      </c>
      <c r="EZ380" s="192" t="s">
        <v>64</v>
      </c>
      <c r="FA380" s="192" t="s">
        <v>64</v>
      </c>
      <c r="FB380" s="192" t="s">
        <v>64</v>
      </c>
      <c r="FC380" s="192" t="s">
        <v>64</v>
      </c>
      <c r="FD380" s="192" t="s">
        <v>64</v>
      </c>
      <c r="FE380" s="192" t="s">
        <v>64</v>
      </c>
      <c r="FF380" s="192" t="s">
        <v>64</v>
      </c>
      <c r="FG380" s="192" t="s">
        <v>64</v>
      </c>
      <c r="FH380" s="192" t="s">
        <v>64</v>
      </c>
      <c r="FI380" s="192" t="s">
        <v>64</v>
      </c>
      <c r="FJ380" s="192" t="s">
        <v>64</v>
      </c>
      <c r="FK380" s="192" t="s">
        <v>64</v>
      </c>
      <c r="FL380" s="192" t="s">
        <v>64</v>
      </c>
      <c r="FM380" s="192" t="s">
        <v>64</v>
      </c>
      <c r="FN380" s="192" t="s">
        <v>64</v>
      </c>
      <c r="FO380" s="192" t="s">
        <v>64</v>
      </c>
      <c r="FP380" s="192" t="s">
        <v>64</v>
      </c>
      <c r="FQ380" s="192" t="s">
        <v>64</v>
      </c>
      <c r="FR380" s="192" t="s">
        <v>64</v>
      </c>
      <c r="FS380" s="192" t="s">
        <v>64</v>
      </c>
      <c r="FT380" s="192" t="s">
        <v>64</v>
      </c>
      <c r="FU380" s="192" t="s">
        <v>64</v>
      </c>
      <c r="FV380" s="192" t="s">
        <v>82</v>
      </c>
      <c r="FW380" s="192" t="s">
        <v>64</v>
      </c>
      <c r="FX380" s="192" t="s">
        <v>64</v>
      </c>
      <c r="FY380" s="192" t="s">
        <v>64</v>
      </c>
      <c r="FZ380" s="192" t="s">
        <v>64</v>
      </c>
      <c r="GA380" s="192" t="s">
        <v>64</v>
      </c>
      <c r="GB380" s="192" t="s">
        <v>64</v>
      </c>
      <c r="GC380" s="192" t="s">
        <v>64</v>
      </c>
      <c r="GD380" s="192" t="s">
        <v>64</v>
      </c>
      <c r="GE380" s="192" t="s">
        <v>64</v>
      </c>
      <c r="GF380" s="192" t="s">
        <v>64</v>
      </c>
      <c r="GG380" s="192" t="s">
        <v>64</v>
      </c>
      <c r="GH380" s="192" t="s">
        <v>64</v>
      </c>
      <c r="GI380" s="192" t="s">
        <v>64</v>
      </c>
      <c r="GJ380" s="192" t="s">
        <v>64</v>
      </c>
      <c r="GK380" s="192" t="s">
        <v>64</v>
      </c>
      <c r="GL380" s="192" t="s">
        <v>64</v>
      </c>
      <c r="GM380" s="192" t="s">
        <v>64</v>
      </c>
      <c r="GN380" s="192" t="s">
        <v>82</v>
      </c>
      <c r="GO380" s="192" t="s">
        <v>64</v>
      </c>
      <c r="GP380" s="192" t="s">
        <v>64</v>
      </c>
      <c r="GQ380" s="192" t="s">
        <v>64</v>
      </c>
      <c r="GR380" s="192" t="s">
        <v>64</v>
      </c>
      <c r="GS380" s="192" t="s">
        <v>64</v>
      </c>
      <c r="GT380" s="192" t="s">
        <v>64</v>
      </c>
      <c r="GU380" s="192" t="s">
        <v>64</v>
      </c>
      <c r="GV380" s="192" t="s">
        <v>64</v>
      </c>
      <c r="GW380" s="192" t="s">
        <v>64</v>
      </c>
      <c r="GX380" s="192" t="s">
        <v>64</v>
      </c>
      <c r="GY380" s="192" t="s">
        <v>64</v>
      </c>
      <c r="GZ380" s="192" t="s">
        <v>64</v>
      </c>
      <c r="HA380" s="192" t="s">
        <v>64</v>
      </c>
      <c r="HB380" s="192" t="s">
        <v>64</v>
      </c>
      <c r="HC380" s="192" t="s">
        <v>82</v>
      </c>
      <c r="HD380" s="192" t="s">
        <v>64</v>
      </c>
      <c r="HE380" s="192" t="s">
        <v>64</v>
      </c>
      <c r="HF380" s="192" t="s">
        <v>64</v>
      </c>
      <c r="HG380" s="192" t="s">
        <v>64</v>
      </c>
      <c r="HH380" s="192" t="s">
        <v>64</v>
      </c>
      <c r="HI380" s="192" t="s">
        <v>64</v>
      </c>
      <c r="HJ380" s="192" t="s">
        <v>64</v>
      </c>
      <c r="HK380" s="192" t="s">
        <v>64</v>
      </c>
      <c r="HL380" s="192" t="s">
        <v>64</v>
      </c>
      <c r="HM380" s="192" t="s">
        <v>64</v>
      </c>
      <c r="HN380" s="192" t="s">
        <v>64</v>
      </c>
      <c r="HO380" s="192" t="s">
        <v>64</v>
      </c>
      <c r="HP380" s="192" t="s">
        <v>64</v>
      </c>
      <c r="HQ380" s="192" t="s">
        <v>64</v>
      </c>
      <c r="HR380" s="192" t="s">
        <v>64</v>
      </c>
      <c r="HS380" s="192" t="s">
        <v>64</v>
      </c>
      <c r="HT380" s="192" t="s">
        <v>64</v>
      </c>
      <c r="HU380" s="192" t="s">
        <v>64</v>
      </c>
      <c r="HV380" s="192" t="s">
        <v>64</v>
      </c>
      <c r="HW380" s="192" t="s">
        <v>64</v>
      </c>
      <c r="HX380" s="192" t="s">
        <v>64</v>
      </c>
      <c r="HY380" s="192" t="s">
        <v>64</v>
      </c>
      <c r="HZ380" s="192" t="s">
        <v>64</v>
      </c>
      <c r="IA380" s="192" t="s">
        <v>64</v>
      </c>
      <c r="IB380" s="192" t="s">
        <v>64</v>
      </c>
      <c r="IC380" s="192" t="s">
        <v>64</v>
      </c>
      <c r="ID380" s="192" t="s">
        <v>64</v>
      </c>
      <c r="IE380" s="192" t="s">
        <v>64</v>
      </c>
      <c r="IF380" s="192" t="s">
        <v>64</v>
      </c>
      <c r="IG380" s="192" t="s">
        <v>64</v>
      </c>
      <c r="IH380" s="192" t="s">
        <v>64</v>
      </c>
      <c r="II380" s="192" t="s">
        <v>64</v>
      </c>
      <c r="IJ380" s="192" t="s">
        <v>64</v>
      </c>
      <c r="IK380" s="192" t="s">
        <v>64</v>
      </c>
      <c r="IL380" s="192" t="s">
        <v>64</v>
      </c>
      <c r="IM380" s="192" t="s">
        <v>490</v>
      </c>
      <c r="IN380" s="192" t="s">
        <v>83</v>
      </c>
      <c r="IO380" s="192" t="s">
        <v>489</v>
      </c>
      <c r="IP380" s="192" t="s">
        <v>487</v>
      </c>
      <c r="IQ380" s="192" t="s">
        <v>82</v>
      </c>
      <c r="IR380" s="192" t="s">
        <v>82</v>
      </c>
    </row>
    <row r="381" spans="1:252">
      <c r="A381" s="209" t="str">
        <f t="shared" si="5"/>
        <v>Report</v>
      </c>
      <c r="B381" s="192">
        <v>117035</v>
      </c>
      <c r="C381" s="192">
        <v>8856026</v>
      </c>
      <c r="D381" s="192" t="s">
        <v>1670</v>
      </c>
      <c r="E381" s="192" t="s">
        <v>794</v>
      </c>
      <c r="F381" s="192" t="s">
        <v>532</v>
      </c>
      <c r="G381" s="192" t="s">
        <v>532</v>
      </c>
      <c r="H381" s="192" t="s">
        <v>1172</v>
      </c>
      <c r="I381" s="192" t="s">
        <v>1671</v>
      </c>
      <c r="J381" s="192" t="s">
        <v>781</v>
      </c>
      <c r="K381" s="192" t="s">
        <v>781</v>
      </c>
      <c r="L381" s="192" t="s">
        <v>782</v>
      </c>
      <c r="M381" s="192" t="s">
        <v>783</v>
      </c>
      <c r="N381" s="210" t="s">
        <v>784</v>
      </c>
      <c r="O381" s="211">
        <v>10012929</v>
      </c>
      <c r="P381" s="196">
        <v>43053</v>
      </c>
      <c r="Q381" s="196">
        <v>43055</v>
      </c>
      <c r="R381" s="196">
        <v>43201</v>
      </c>
      <c r="S381" s="192" t="s">
        <v>831</v>
      </c>
      <c r="T381" s="192" t="s">
        <v>786</v>
      </c>
      <c r="U381" s="192">
        <v>4</v>
      </c>
      <c r="V381" s="192">
        <v>4</v>
      </c>
      <c r="W381" s="192">
        <v>2</v>
      </c>
      <c r="X381" s="192">
        <v>4</v>
      </c>
      <c r="Y381" s="192">
        <v>2</v>
      </c>
      <c r="Z381" s="192" t="s">
        <v>783</v>
      </c>
      <c r="AA381" s="192">
        <v>2</v>
      </c>
      <c r="AB381" s="192" t="s">
        <v>490</v>
      </c>
      <c r="AC381" s="192" t="s">
        <v>783</v>
      </c>
      <c r="AD381" s="192" t="s">
        <v>783</v>
      </c>
      <c r="AE381" s="192" t="s">
        <v>783</v>
      </c>
      <c r="AF381" s="192" t="s">
        <v>783</v>
      </c>
      <c r="AG381" s="192" t="s">
        <v>783</v>
      </c>
      <c r="AH381" s="192" t="s">
        <v>783</v>
      </c>
      <c r="AI381" s="192" t="s">
        <v>783</v>
      </c>
      <c r="AJ381" s="192" t="s">
        <v>783</v>
      </c>
      <c r="AK381" s="192" t="s">
        <v>791</v>
      </c>
      <c r="AL381" s="192" t="s">
        <v>64</v>
      </c>
      <c r="AM381" s="192" t="s">
        <v>64</v>
      </c>
      <c r="AN381" s="192" t="s">
        <v>792</v>
      </c>
      <c r="AO381" s="192" t="s">
        <v>792</v>
      </c>
      <c r="AP381" s="192" t="s">
        <v>792</v>
      </c>
      <c r="AQ381" s="192" t="s">
        <v>64</v>
      </c>
      <c r="AR381" s="192" t="s">
        <v>64</v>
      </c>
      <c r="AS381" s="192" t="s">
        <v>792</v>
      </c>
      <c r="AT381" s="192" t="s">
        <v>64</v>
      </c>
      <c r="AU381" s="192" t="s">
        <v>64</v>
      </c>
      <c r="AV381" s="192" t="s">
        <v>64</v>
      </c>
      <c r="AW381" s="192" t="s">
        <v>64</v>
      </c>
      <c r="AX381" s="192" t="s">
        <v>64</v>
      </c>
      <c r="AY381" s="192" t="s">
        <v>64</v>
      </c>
      <c r="AZ381" s="192" t="s">
        <v>64</v>
      </c>
      <c r="BA381" s="192" t="s">
        <v>64</v>
      </c>
      <c r="BB381" s="192" t="s">
        <v>83</v>
      </c>
      <c r="BC381" s="192" t="s">
        <v>64</v>
      </c>
      <c r="BD381" s="192" t="s">
        <v>64</v>
      </c>
      <c r="BE381" s="192" t="s">
        <v>64</v>
      </c>
      <c r="BF381" s="192" t="s">
        <v>64</v>
      </c>
      <c r="BG381" s="192" t="s">
        <v>64</v>
      </c>
      <c r="BH381" s="192" t="s">
        <v>64</v>
      </c>
      <c r="BI381" s="192" t="s">
        <v>64</v>
      </c>
      <c r="BJ381" s="192" t="s">
        <v>83</v>
      </c>
      <c r="BK381" s="192" t="s">
        <v>64</v>
      </c>
      <c r="BL381" s="192" t="s">
        <v>64</v>
      </c>
      <c r="BM381" s="192" t="s">
        <v>64</v>
      </c>
      <c r="BN381" s="192" t="s">
        <v>64</v>
      </c>
      <c r="BO381" s="192" t="s">
        <v>64</v>
      </c>
      <c r="BP381" s="192" t="s">
        <v>64</v>
      </c>
      <c r="BQ381" s="192" t="s">
        <v>64</v>
      </c>
      <c r="BR381" s="192" t="s">
        <v>64</v>
      </c>
      <c r="BS381" s="192" t="s">
        <v>64</v>
      </c>
      <c r="BT381" s="192" t="s">
        <v>64</v>
      </c>
      <c r="BU381" s="192" t="s">
        <v>64</v>
      </c>
      <c r="BV381" s="192" t="s">
        <v>64</v>
      </c>
      <c r="BW381" s="192" t="s">
        <v>64</v>
      </c>
      <c r="BX381" s="192" t="s">
        <v>64</v>
      </c>
      <c r="BY381" s="192" t="s">
        <v>64</v>
      </c>
      <c r="BZ381" s="192" t="s">
        <v>64</v>
      </c>
      <c r="CA381" s="192" t="s">
        <v>64</v>
      </c>
      <c r="CB381" s="192" t="s">
        <v>64</v>
      </c>
      <c r="CC381" s="192" t="s">
        <v>64</v>
      </c>
      <c r="CD381" s="192" t="s">
        <v>64</v>
      </c>
      <c r="CE381" s="192" t="s">
        <v>64</v>
      </c>
      <c r="CF381" s="192" t="s">
        <v>64</v>
      </c>
      <c r="CG381" s="192" t="s">
        <v>64</v>
      </c>
      <c r="CH381" s="192" t="s">
        <v>64</v>
      </c>
      <c r="CI381" s="192" t="s">
        <v>64</v>
      </c>
      <c r="CJ381" s="192" t="s">
        <v>64</v>
      </c>
      <c r="CK381" s="192" t="s">
        <v>64</v>
      </c>
      <c r="CL381" s="192" t="s">
        <v>64</v>
      </c>
      <c r="CM381" s="192" t="s">
        <v>64</v>
      </c>
      <c r="CN381" s="192" t="s">
        <v>64</v>
      </c>
      <c r="CO381" s="192" t="s">
        <v>65</v>
      </c>
      <c r="CP381" s="192" t="s">
        <v>65</v>
      </c>
      <c r="CQ381" s="192" t="s">
        <v>65</v>
      </c>
      <c r="CR381" s="192" t="s">
        <v>65</v>
      </c>
      <c r="CS381" s="192" t="s">
        <v>65</v>
      </c>
      <c r="CT381" s="192" t="s">
        <v>65</v>
      </c>
      <c r="CU381" s="192" t="s">
        <v>64</v>
      </c>
      <c r="CV381" s="192" t="s">
        <v>64</v>
      </c>
      <c r="CW381" s="192" t="s">
        <v>64</v>
      </c>
      <c r="CX381" s="192" t="s">
        <v>64</v>
      </c>
      <c r="CY381" s="192" t="s">
        <v>64</v>
      </c>
      <c r="CZ381" s="192" t="s">
        <v>64</v>
      </c>
      <c r="DA381" s="192" t="s">
        <v>64</v>
      </c>
      <c r="DB381" s="192" t="s">
        <v>64</v>
      </c>
      <c r="DC381" s="192" t="s">
        <v>64</v>
      </c>
      <c r="DD381" s="192" t="s">
        <v>64</v>
      </c>
      <c r="DE381" s="192" t="s">
        <v>64</v>
      </c>
      <c r="DF381" s="192" t="s">
        <v>64</v>
      </c>
      <c r="DG381" s="192" t="s">
        <v>64</v>
      </c>
      <c r="DH381" s="192" t="s">
        <v>65</v>
      </c>
      <c r="DI381" s="192" t="s">
        <v>64</v>
      </c>
      <c r="DJ381" s="192" t="s">
        <v>64</v>
      </c>
      <c r="DK381" s="192" t="s">
        <v>65</v>
      </c>
      <c r="DL381" s="192" t="s">
        <v>65</v>
      </c>
      <c r="DM381" s="192" t="s">
        <v>65</v>
      </c>
      <c r="DN381" s="192" t="s">
        <v>65</v>
      </c>
      <c r="DO381" s="192" t="s">
        <v>65</v>
      </c>
      <c r="DP381" s="192" t="s">
        <v>64</v>
      </c>
      <c r="DQ381" s="192" t="s">
        <v>65</v>
      </c>
      <c r="DR381" s="192" t="s">
        <v>65</v>
      </c>
      <c r="DS381" s="192" t="s">
        <v>65</v>
      </c>
      <c r="DT381" s="192" t="s">
        <v>64</v>
      </c>
      <c r="DU381" s="192" t="s">
        <v>64</v>
      </c>
      <c r="DV381" s="192" t="s">
        <v>64</v>
      </c>
      <c r="DW381" s="192" t="s">
        <v>64</v>
      </c>
      <c r="DX381" s="192" t="s">
        <v>64</v>
      </c>
      <c r="DY381" s="192" t="s">
        <v>64</v>
      </c>
      <c r="DZ381" s="192" t="s">
        <v>64</v>
      </c>
      <c r="EA381" s="192" t="s">
        <v>64</v>
      </c>
      <c r="EB381" s="192" t="s">
        <v>64</v>
      </c>
      <c r="EC381" s="192" t="s">
        <v>64</v>
      </c>
      <c r="ED381" s="192" t="s">
        <v>64</v>
      </c>
      <c r="EE381" s="192" t="s">
        <v>64</v>
      </c>
      <c r="EF381" s="192" t="s">
        <v>64</v>
      </c>
      <c r="EG381" s="192" t="s">
        <v>64</v>
      </c>
      <c r="EH381" s="192" t="s">
        <v>64</v>
      </c>
      <c r="EI381" s="192" t="s">
        <v>64</v>
      </c>
      <c r="EJ381" s="192" t="s">
        <v>64</v>
      </c>
      <c r="EK381" s="192" t="s">
        <v>64</v>
      </c>
      <c r="EL381" s="192" t="s">
        <v>64</v>
      </c>
      <c r="EM381" s="192" t="s">
        <v>64</v>
      </c>
      <c r="EN381" s="192" t="s">
        <v>64</v>
      </c>
      <c r="EO381" s="192" t="s">
        <v>64</v>
      </c>
      <c r="EP381" s="192" t="s">
        <v>64</v>
      </c>
      <c r="EQ381" s="192" t="s">
        <v>64</v>
      </c>
      <c r="ER381" s="192" t="s">
        <v>64</v>
      </c>
      <c r="ES381" s="192" t="s">
        <v>65</v>
      </c>
      <c r="ET381" s="192" t="s">
        <v>64</v>
      </c>
      <c r="EU381" s="192" t="s">
        <v>64</v>
      </c>
      <c r="EV381" s="192" t="s">
        <v>64</v>
      </c>
      <c r="EW381" s="192" t="s">
        <v>64</v>
      </c>
      <c r="EX381" s="192" t="s">
        <v>64</v>
      </c>
      <c r="EY381" s="192" t="s">
        <v>64</v>
      </c>
      <c r="EZ381" s="192" t="s">
        <v>64</v>
      </c>
      <c r="FA381" s="192" t="s">
        <v>64</v>
      </c>
      <c r="FB381" s="192" t="s">
        <v>64</v>
      </c>
      <c r="FC381" s="192" t="s">
        <v>65</v>
      </c>
      <c r="FD381" s="192" t="s">
        <v>64</v>
      </c>
      <c r="FE381" s="192" t="s">
        <v>64</v>
      </c>
      <c r="FF381" s="192" t="s">
        <v>64</v>
      </c>
      <c r="FG381" s="192" t="s">
        <v>64</v>
      </c>
      <c r="FH381" s="192" t="s">
        <v>64</v>
      </c>
      <c r="FI381" s="192" t="s">
        <v>64</v>
      </c>
      <c r="FJ381" s="192" t="s">
        <v>64</v>
      </c>
      <c r="FK381" s="192" t="s">
        <v>64</v>
      </c>
      <c r="FL381" s="192" t="s">
        <v>64</v>
      </c>
      <c r="FM381" s="192" t="s">
        <v>64</v>
      </c>
      <c r="FN381" s="192" t="s">
        <v>64</v>
      </c>
      <c r="FO381" s="192" t="s">
        <v>64</v>
      </c>
      <c r="FP381" s="192" t="s">
        <v>64</v>
      </c>
      <c r="FQ381" s="192" t="s">
        <v>64</v>
      </c>
      <c r="FR381" s="192" t="s">
        <v>64</v>
      </c>
      <c r="FS381" s="192" t="s">
        <v>64</v>
      </c>
      <c r="FT381" s="192" t="s">
        <v>64</v>
      </c>
      <c r="FU381" s="192" t="s">
        <v>64</v>
      </c>
      <c r="FV381" s="192" t="s">
        <v>64</v>
      </c>
      <c r="FW381" s="192" t="s">
        <v>64</v>
      </c>
      <c r="FX381" s="192" t="s">
        <v>65</v>
      </c>
      <c r="FY381" s="192" t="s">
        <v>64</v>
      </c>
      <c r="FZ381" s="192" t="s">
        <v>65</v>
      </c>
      <c r="GA381" s="192" t="s">
        <v>64</v>
      </c>
      <c r="GB381" s="192" t="s">
        <v>65</v>
      </c>
      <c r="GC381" s="192" t="s">
        <v>64</v>
      </c>
      <c r="GD381" s="192" t="s">
        <v>64</v>
      </c>
      <c r="GE381" s="192" t="s">
        <v>64</v>
      </c>
      <c r="GF381" s="192" t="s">
        <v>64</v>
      </c>
      <c r="GG381" s="192" t="s">
        <v>64</v>
      </c>
      <c r="GH381" s="192" t="s">
        <v>64</v>
      </c>
      <c r="GI381" s="192" t="s">
        <v>64</v>
      </c>
      <c r="GJ381" s="192" t="s">
        <v>64</v>
      </c>
      <c r="GK381" s="192" t="s">
        <v>64</v>
      </c>
      <c r="GL381" s="192" t="s">
        <v>64</v>
      </c>
      <c r="GM381" s="192" t="s">
        <v>64</v>
      </c>
      <c r="GN381" s="192" t="s">
        <v>64</v>
      </c>
      <c r="GO381" s="192" t="s">
        <v>64</v>
      </c>
      <c r="GP381" s="192" t="s">
        <v>64</v>
      </c>
      <c r="GQ381" s="192" t="s">
        <v>64</v>
      </c>
      <c r="GR381" s="192" t="s">
        <v>64</v>
      </c>
      <c r="GS381" s="192" t="s">
        <v>64</v>
      </c>
      <c r="GT381" s="192" t="s">
        <v>64</v>
      </c>
      <c r="GU381" s="192" t="s">
        <v>64</v>
      </c>
      <c r="GV381" s="192" t="s">
        <v>64</v>
      </c>
      <c r="GW381" s="192" t="s">
        <v>64</v>
      </c>
      <c r="GX381" s="192" t="s">
        <v>64</v>
      </c>
      <c r="GY381" s="192" t="s">
        <v>64</v>
      </c>
      <c r="GZ381" s="192" t="s">
        <v>64</v>
      </c>
      <c r="HA381" s="192" t="s">
        <v>64</v>
      </c>
      <c r="HB381" s="192" t="s">
        <v>64</v>
      </c>
      <c r="HC381" s="192" t="s">
        <v>64</v>
      </c>
      <c r="HD381" s="192" t="s">
        <v>64</v>
      </c>
      <c r="HE381" s="192" t="s">
        <v>64</v>
      </c>
      <c r="HF381" s="192" t="s">
        <v>64</v>
      </c>
      <c r="HG381" s="192" t="s">
        <v>64</v>
      </c>
      <c r="HH381" s="192" t="s">
        <v>64</v>
      </c>
      <c r="HI381" s="192" t="s">
        <v>64</v>
      </c>
      <c r="HJ381" s="192" t="s">
        <v>64</v>
      </c>
      <c r="HK381" s="192" t="s">
        <v>64</v>
      </c>
      <c r="HL381" s="192" t="s">
        <v>64</v>
      </c>
      <c r="HM381" s="192" t="s">
        <v>64</v>
      </c>
      <c r="HN381" s="192" t="s">
        <v>64</v>
      </c>
      <c r="HO381" s="192" t="s">
        <v>64</v>
      </c>
      <c r="HP381" s="192" t="s">
        <v>64</v>
      </c>
      <c r="HQ381" s="192" t="s">
        <v>64</v>
      </c>
      <c r="HR381" s="192" t="s">
        <v>64</v>
      </c>
      <c r="HS381" s="192" t="s">
        <v>64</v>
      </c>
      <c r="HT381" s="192" t="s">
        <v>64</v>
      </c>
      <c r="HU381" s="192" t="s">
        <v>64</v>
      </c>
      <c r="HV381" s="192" t="s">
        <v>64</v>
      </c>
      <c r="HW381" s="192" t="s">
        <v>64</v>
      </c>
      <c r="HX381" s="192" t="s">
        <v>64</v>
      </c>
      <c r="HY381" s="192" t="s">
        <v>64</v>
      </c>
      <c r="HZ381" s="192" t="s">
        <v>64</v>
      </c>
      <c r="IA381" s="192" t="s">
        <v>64</v>
      </c>
      <c r="IB381" s="192" t="s">
        <v>64</v>
      </c>
      <c r="IC381" s="192" t="s">
        <v>64</v>
      </c>
      <c r="ID381" s="192" t="s">
        <v>64</v>
      </c>
      <c r="IE381" s="192" t="s">
        <v>64</v>
      </c>
      <c r="IF381" s="192" t="s">
        <v>64</v>
      </c>
      <c r="IG381" s="192" t="s">
        <v>64</v>
      </c>
      <c r="IH381" s="192" t="s">
        <v>64</v>
      </c>
      <c r="II381" s="192" t="s">
        <v>65</v>
      </c>
      <c r="IJ381" s="192" t="s">
        <v>65</v>
      </c>
      <c r="IK381" s="192" t="s">
        <v>65</v>
      </c>
      <c r="IL381" s="192" t="s">
        <v>65</v>
      </c>
      <c r="IM381" s="192" t="s">
        <v>490</v>
      </c>
      <c r="IN381" s="192" t="s">
        <v>797</v>
      </c>
      <c r="IO381" s="192" t="s">
        <v>489</v>
      </c>
      <c r="IP381" s="192" t="s">
        <v>487</v>
      </c>
      <c r="IQ381" s="192" t="s">
        <v>783</v>
      </c>
      <c r="IR381" s="192" t="s">
        <v>783</v>
      </c>
    </row>
    <row r="382" spans="1:252">
      <c r="A382" s="209" t="str">
        <f t="shared" si="5"/>
        <v>Report</v>
      </c>
      <c r="B382" s="192">
        <v>130285</v>
      </c>
      <c r="C382" s="192">
        <v>3506017</v>
      </c>
      <c r="D382" s="192" t="s">
        <v>1672</v>
      </c>
      <c r="E382" s="192" t="s">
        <v>794</v>
      </c>
      <c r="F382" s="192" t="s">
        <v>528</v>
      </c>
      <c r="G382" s="192" t="s">
        <v>528</v>
      </c>
      <c r="H382" s="192" t="s">
        <v>1673</v>
      </c>
      <c r="I382" s="192" t="s">
        <v>1674</v>
      </c>
      <c r="J382" s="192" t="s">
        <v>781</v>
      </c>
      <c r="K382" s="192" t="s">
        <v>817</v>
      </c>
      <c r="L382" s="192" t="s">
        <v>817</v>
      </c>
      <c r="M382" s="192" t="s">
        <v>783</v>
      </c>
      <c r="N382" s="210" t="s">
        <v>784</v>
      </c>
      <c r="O382" s="211">
        <v>10043780</v>
      </c>
      <c r="P382" s="196">
        <v>43207</v>
      </c>
      <c r="Q382" s="196">
        <v>43209</v>
      </c>
      <c r="R382" s="196">
        <v>43266</v>
      </c>
      <c r="S382" s="192" t="s">
        <v>831</v>
      </c>
      <c r="T382" s="192" t="s">
        <v>786</v>
      </c>
      <c r="U382" s="192">
        <v>3</v>
      </c>
      <c r="V382" s="192">
        <v>3</v>
      </c>
      <c r="W382" s="192">
        <v>3</v>
      </c>
      <c r="X382" s="192">
        <v>2</v>
      </c>
      <c r="Y382" s="192">
        <v>3</v>
      </c>
      <c r="Z382" s="192" t="s">
        <v>783</v>
      </c>
      <c r="AA382" s="192">
        <v>2</v>
      </c>
      <c r="AB382" s="192" t="s">
        <v>489</v>
      </c>
      <c r="AC382" s="192" t="s">
        <v>488</v>
      </c>
      <c r="AD382" s="192" t="s">
        <v>783</v>
      </c>
      <c r="AE382" s="192" t="s">
        <v>783</v>
      </c>
      <c r="AF382" s="192" t="s">
        <v>487</v>
      </c>
      <c r="AG382" s="192" t="s">
        <v>783</v>
      </c>
      <c r="AH382" s="192" t="s">
        <v>783</v>
      </c>
      <c r="AI382" s="192" t="s">
        <v>783</v>
      </c>
      <c r="AJ382" s="192" t="s">
        <v>783</v>
      </c>
      <c r="AK382" s="192" t="s">
        <v>787</v>
      </c>
      <c r="AL382" s="192" t="s">
        <v>64</v>
      </c>
      <c r="AM382" s="192" t="s">
        <v>64</v>
      </c>
      <c r="AN382" s="192" t="s">
        <v>64</v>
      </c>
      <c r="AO382" s="192" t="s">
        <v>64</v>
      </c>
      <c r="AP382" s="192" t="s">
        <v>64</v>
      </c>
      <c r="AQ382" s="192" t="s">
        <v>64</v>
      </c>
      <c r="AR382" s="192" t="s">
        <v>64</v>
      </c>
      <c r="AS382" s="192" t="s">
        <v>64</v>
      </c>
      <c r="AT382" s="192" t="s">
        <v>64</v>
      </c>
      <c r="AU382" s="192" t="s">
        <v>64</v>
      </c>
      <c r="AV382" s="192" t="s">
        <v>64</v>
      </c>
      <c r="AW382" s="192" t="s">
        <v>64</v>
      </c>
      <c r="AX382" s="192" t="s">
        <v>64</v>
      </c>
      <c r="AY382" s="192" t="s">
        <v>64</v>
      </c>
      <c r="AZ382" s="192" t="s">
        <v>64</v>
      </c>
      <c r="BA382" s="192" t="s">
        <v>64</v>
      </c>
      <c r="BB382" s="192" t="s">
        <v>64</v>
      </c>
      <c r="BC382" s="192" t="s">
        <v>64</v>
      </c>
      <c r="BD382" s="192" t="s">
        <v>64</v>
      </c>
      <c r="BE382" s="192" t="s">
        <v>64</v>
      </c>
      <c r="BF382" s="192" t="s">
        <v>64</v>
      </c>
      <c r="BG382" s="192" t="s">
        <v>64</v>
      </c>
      <c r="BH382" s="192" t="s">
        <v>64</v>
      </c>
      <c r="BI382" s="192" t="s">
        <v>64</v>
      </c>
      <c r="BJ382" s="192" t="s">
        <v>82</v>
      </c>
      <c r="BK382" s="192" t="s">
        <v>64</v>
      </c>
      <c r="BL382" s="192" t="s">
        <v>64</v>
      </c>
      <c r="BM382" s="192" t="s">
        <v>64</v>
      </c>
      <c r="BN382" s="192" t="s">
        <v>64</v>
      </c>
      <c r="BO382" s="192" t="s">
        <v>64</v>
      </c>
      <c r="BP382" s="192" t="s">
        <v>64</v>
      </c>
      <c r="BQ382" s="192" t="s">
        <v>64</v>
      </c>
      <c r="BR382" s="192" t="s">
        <v>64</v>
      </c>
      <c r="BS382" s="192" t="s">
        <v>64</v>
      </c>
      <c r="BT382" s="192" t="s">
        <v>64</v>
      </c>
      <c r="BU382" s="192" t="s">
        <v>64</v>
      </c>
      <c r="BV382" s="192" t="s">
        <v>64</v>
      </c>
      <c r="BW382" s="192" t="s">
        <v>64</v>
      </c>
      <c r="BX382" s="192" t="s">
        <v>64</v>
      </c>
      <c r="BY382" s="192" t="s">
        <v>64</v>
      </c>
      <c r="BZ382" s="192" t="s">
        <v>64</v>
      </c>
      <c r="CA382" s="192" t="s">
        <v>64</v>
      </c>
      <c r="CB382" s="192" t="s">
        <v>64</v>
      </c>
      <c r="CC382" s="192" t="s">
        <v>64</v>
      </c>
      <c r="CD382" s="192" t="s">
        <v>64</v>
      </c>
      <c r="CE382" s="192" t="s">
        <v>64</v>
      </c>
      <c r="CF382" s="192" t="s">
        <v>64</v>
      </c>
      <c r="CG382" s="192" t="s">
        <v>64</v>
      </c>
      <c r="CH382" s="192" t="s">
        <v>64</v>
      </c>
      <c r="CI382" s="192" t="s">
        <v>64</v>
      </c>
      <c r="CJ382" s="192" t="s">
        <v>64</v>
      </c>
      <c r="CK382" s="192" t="s">
        <v>64</v>
      </c>
      <c r="CL382" s="192" t="s">
        <v>64</v>
      </c>
      <c r="CM382" s="192" t="s">
        <v>64</v>
      </c>
      <c r="CN382" s="192" t="s">
        <v>64</v>
      </c>
      <c r="CO382" s="192" t="s">
        <v>64</v>
      </c>
      <c r="CP382" s="192" t="s">
        <v>64</v>
      </c>
      <c r="CQ382" s="192" t="s">
        <v>64</v>
      </c>
      <c r="CR382" s="192" t="s">
        <v>64</v>
      </c>
      <c r="CS382" s="192" t="s">
        <v>64</v>
      </c>
      <c r="CT382" s="192" t="s">
        <v>64</v>
      </c>
      <c r="CU382" s="192" t="s">
        <v>64</v>
      </c>
      <c r="CV382" s="192" t="s">
        <v>64</v>
      </c>
      <c r="CW382" s="192" t="s">
        <v>64</v>
      </c>
      <c r="CX382" s="192" t="s">
        <v>64</v>
      </c>
      <c r="CY382" s="192" t="s">
        <v>64</v>
      </c>
      <c r="CZ382" s="192" t="s">
        <v>64</v>
      </c>
      <c r="DA382" s="192" t="s">
        <v>64</v>
      </c>
      <c r="DB382" s="192" t="s">
        <v>64</v>
      </c>
      <c r="DC382" s="192" t="s">
        <v>64</v>
      </c>
      <c r="DD382" s="192" t="s">
        <v>64</v>
      </c>
      <c r="DE382" s="192" t="s">
        <v>64</v>
      </c>
      <c r="DF382" s="192" t="s">
        <v>64</v>
      </c>
      <c r="DG382" s="192" t="s">
        <v>64</v>
      </c>
      <c r="DH382" s="192" t="s">
        <v>64</v>
      </c>
      <c r="DI382" s="192" t="s">
        <v>64</v>
      </c>
      <c r="DJ382" s="192" t="s">
        <v>64</v>
      </c>
      <c r="DK382" s="192" t="s">
        <v>64</v>
      </c>
      <c r="DL382" s="192" t="s">
        <v>64</v>
      </c>
      <c r="DM382" s="192" t="s">
        <v>64</v>
      </c>
      <c r="DN382" s="192" t="s">
        <v>64</v>
      </c>
      <c r="DO382" s="192" t="s">
        <v>64</v>
      </c>
      <c r="DP382" s="192" t="s">
        <v>64</v>
      </c>
      <c r="DQ382" s="192" t="s">
        <v>64</v>
      </c>
      <c r="DR382" s="192" t="s">
        <v>64</v>
      </c>
      <c r="DS382" s="192" t="s">
        <v>64</v>
      </c>
      <c r="DT382" s="192" t="s">
        <v>82</v>
      </c>
      <c r="DU382" s="192" t="s">
        <v>82</v>
      </c>
      <c r="DV382" s="192" t="s">
        <v>82</v>
      </c>
      <c r="DW382" s="192" t="s">
        <v>82</v>
      </c>
      <c r="DX382" s="192" t="s">
        <v>82</v>
      </c>
      <c r="DY382" s="192" t="s">
        <v>82</v>
      </c>
      <c r="DZ382" s="192" t="s">
        <v>82</v>
      </c>
      <c r="EA382" s="192" t="s">
        <v>82</v>
      </c>
      <c r="EB382" s="192" t="s">
        <v>82</v>
      </c>
      <c r="EC382" s="192" t="s">
        <v>82</v>
      </c>
      <c r="ED382" s="192" t="s">
        <v>82</v>
      </c>
      <c r="EE382" s="192" t="s">
        <v>82</v>
      </c>
      <c r="EF382" s="192" t="s">
        <v>82</v>
      </c>
      <c r="EG382" s="192" t="s">
        <v>82</v>
      </c>
      <c r="EH382" s="192" t="s">
        <v>64</v>
      </c>
      <c r="EI382" s="192" t="s">
        <v>64</v>
      </c>
      <c r="EJ382" s="192" t="s">
        <v>64</v>
      </c>
      <c r="EK382" s="192" t="s">
        <v>64</v>
      </c>
      <c r="EL382" s="192" t="s">
        <v>64</v>
      </c>
      <c r="EM382" s="192" t="s">
        <v>64</v>
      </c>
      <c r="EN382" s="192" t="s">
        <v>64</v>
      </c>
      <c r="EO382" s="192" t="s">
        <v>64</v>
      </c>
      <c r="EP382" s="192" t="s">
        <v>64</v>
      </c>
      <c r="EQ382" s="192" t="s">
        <v>64</v>
      </c>
      <c r="ER382" s="192" t="s">
        <v>64</v>
      </c>
      <c r="ES382" s="192" t="s">
        <v>64</v>
      </c>
      <c r="ET382" s="192" t="s">
        <v>64</v>
      </c>
      <c r="EU382" s="192" t="s">
        <v>64</v>
      </c>
      <c r="EV382" s="192" t="s">
        <v>64</v>
      </c>
      <c r="EW382" s="192" t="s">
        <v>64</v>
      </c>
      <c r="EX382" s="192" t="s">
        <v>64</v>
      </c>
      <c r="EY382" s="192" t="s">
        <v>64</v>
      </c>
      <c r="EZ382" s="192" t="s">
        <v>64</v>
      </c>
      <c r="FA382" s="192" t="s">
        <v>64</v>
      </c>
      <c r="FB382" s="192" t="s">
        <v>64</v>
      </c>
      <c r="FC382" s="192" t="s">
        <v>64</v>
      </c>
      <c r="FD382" s="192" t="s">
        <v>64</v>
      </c>
      <c r="FE382" s="192" t="s">
        <v>82</v>
      </c>
      <c r="FF382" s="192" t="s">
        <v>82</v>
      </c>
      <c r="FG382" s="192" t="s">
        <v>82</v>
      </c>
      <c r="FH382" s="192" t="s">
        <v>82</v>
      </c>
      <c r="FI382" s="192" t="s">
        <v>82</v>
      </c>
      <c r="FJ382" s="192" t="s">
        <v>82</v>
      </c>
      <c r="FK382" s="192" t="s">
        <v>64</v>
      </c>
      <c r="FL382" s="192" t="s">
        <v>64</v>
      </c>
      <c r="FM382" s="192" t="s">
        <v>64</v>
      </c>
      <c r="FN382" s="192" t="s">
        <v>64</v>
      </c>
      <c r="FO382" s="192" t="s">
        <v>64</v>
      </c>
      <c r="FP382" s="192" t="s">
        <v>64</v>
      </c>
      <c r="FQ382" s="192" t="s">
        <v>82</v>
      </c>
      <c r="FR382" s="192" t="s">
        <v>64</v>
      </c>
      <c r="FS382" s="192" t="s">
        <v>64</v>
      </c>
      <c r="FT382" s="192" t="s">
        <v>64</v>
      </c>
      <c r="FU382" s="192" t="s">
        <v>64</v>
      </c>
      <c r="FV382" s="192" t="s">
        <v>82</v>
      </c>
      <c r="FW382" s="192" t="s">
        <v>64</v>
      </c>
      <c r="FX382" s="192" t="s">
        <v>64</v>
      </c>
      <c r="FY382" s="192" t="s">
        <v>64</v>
      </c>
      <c r="FZ382" s="192" t="s">
        <v>64</v>
      </c>
      <c r="GA382" s="192" t="s">
        <v>64</v>
      </c>
      <c r="GB382" s="192" t="s">
        <v>64</v>
      </c>
      <c r="GC382" s="192" t="s">
        <v>64</v>
      </c>
      <c r="GD382" s="192" t="s">
        <v>64</v>
      </c>
      <c r="GE382" s="192" t="s">
        <v>64</v>
      </c>
      <c r="GF382" s="192" t="s">
        <v>64</v>
      </c>
      <c r="GG382" s="192" t="s">
        <v>64</v>
      </c>
      <c r="GH382" s="192" t="s">
        <v>64</v>
      </c>
      <c r="GI382" s="192" t="s">
        <v>64</v>
      </c>
      <c r="GJ382" s="192" t="s">
        <v>64</v>
      </c>
      <c r="GK382" s="192" t="s">
        <v>64</v>
      </c>
      <c r="GL382" s="192" t="s">
        <v>64</v>
      </c>
      <c r="GM382" s="192" t="s">
        <v>64</v>
      </c>
      <c r="GN382" s="192" t="s">
        <v>64</v>
      </c>
      <c r="GO382" s="192" t="s">
        <v>64</v>
      </c>
      <c r="GP382" s="192" t="s">
        <v>64</v>
      </c>
      <c r="GQ382" s="192" t="s">
        <v>64</v>
      </c>
      <c r="GR382" s="192" t="s">
        <v>64</v>
      </c>
      <c r="GS382" s="192" t="s">
        <v>64</v>
      </c>
      <c r="GT382" s="192" t="s">
        <v>64</v>
      </c>
      <c r="GU382" s="192" t="s">
        <v>64</v>
      </c>
      <c r="GV382" s="192" t="s">
        <v>64</v>
      </c>
      <c r="GW382" s="192" t="s">
        <v>82</v>
      </c>
      <c r="GX382" s="192" t="s">
        <v>82</v>
      </c>
      <c r="GY382" s="192" t="s">
        <v>82</v>
      </c>
      <c r="GZ382" s="192" t="s">
        <v>64</v>
      </c>
      <c r="HA382" s="192" t="s">
        <v>64</v>
      </c>
      <c r="HB382" s="192" t="s">
        <v>64</v>
      </c>
      <c r="HC382" s="192" t="s">
        <v>82</v>
      </c>
      <c r="HD382" s="192" t="s">
        <v>64</v>
      </c>
      <c r="HE382" s="192" t="s">
        <v>82</v>
      </c>
      <c r="HF382" s="192" t="s">
        <v>64</v>
      </c>
      <c r="HG382" s="192" t="s">
        <v>64</v>
      </c>
      <c r="HH382" s="192" t="s">
        <v>64</v>
      </c>
      <c r="HI382" s="192" t="s">
        <v>64</v>
      </c>
      <c r="HJ382" s="192" t="s">
        <v>64</v>
      </c>
      <c r="HK382" s="192" t="s">
        <v>64</v>
      </c>
      <c r="HL382" s="192" t="s">
        <v>64</v>
      </c>
      <c r="HM382" s="192" t="s">
        <v>64</v>
      </c>
      <c r="HN382" s="192" t="s">
        <v>64</v>
      </c>
      <c r="HO382" s="192" t="s">
        <v>82</v>
      </c>
      <c r="HP382" s="192" t="s">
        <v>82</v>
      </c>
      <c r="HQ382" s="192" t="s">
        <v>82</v>
      </c>
      <c r="HR382" s="192" t="s">
        <v>82</v>
      </c>
      <c r="HS382" s="192" t="s">
        <v>64</v>
      </c>
      <c r="HT382" s="192" t="s">
        <v>64</v>
      </c>
      <c r="HU382" s="192" t="s">
        <v>64</v>
      </c>
      <c r="HV382" s="192" t="s">
        <v>64</v>
      </c>
      <c r="HW382" s="192" t="s">
        <v>64</v>
      </c>
      <c r="HX382" s="192" t="s">
        <v>64</v>
      </c>
      <c r="HY382" s="192" t="s">
        <v>64</v>
      </c>
      <c r="HZ382" s="192" t="s">
        <v>64</v>
      </c>
      <c r="IA382" s="192" t="s">
        <v>64</v>
      </c>
      <c r="IB382" s="192" t="s">
        <v>64</v>
      </c>
      <c r="IC382" s="192" t="s">
        <v>64</v>
      </c>
      <c r="ID382" s="192" t="s">
        <v>64</v>
      </c>
      <c r="IE382" s="192" t="s">
        <v>64</v>
      </c>
      <c r="IF382" s="192" t="s">
        <v>64</v>
      </c>
      <c r="IG382" s="192" t="s">
        <v>64</v>
      </c>
      <c r="IH382" s="192" t="s">
        <v>64</v>
      </c>
      <c r="II382" s="192" t="s">
        <v>64</v>
      </c>
      <c r="IJ382" s="192" t="s">
        <v>64</v>
      </c>
      <c r="IK382" s="192" t="s">
        <v>64</v>
      </c>
      <c r="IL382" s="192" t="s">
        <v>64</v>
      </c>
      <c r="IM382" s="192" t="s">
        <v>490</v>
      </c>
      <c r="IN382" s="192" t="s">
        <v>83</v>
      </c>
      <c r="IO382" s="192" t="s">
        <v>489</v>
      </c>
      <c r="IP382" s="192" t="s">
        <v>487</v>
      </c>
      <c r="IQ382" s="192" t="s">
        <v>82</v>
      </c>
      <c r="IR382" s="192" t="s">
        <v>82</v>
      </c>
    </row>
    <row r="383" spans="1:252">
      <c r="A383" s="209" t="str">
        <f t="shared" si="5"/>
        <v>Report</v>
      </c>
      <c r="B383" s="192">
        <v>130244</v>
      </c>
      <c r="C383" s="192">
        <v>3306113</v>
      </c>
      <c r="D383" s="192" t="s">
        <v>1675</v>
      </c>
      <c r="E383" s="192" t="s">
        <v>794</v>
      </c>
      <c r="F383" s="192" t="s">
        <v>532</v>
      </c>
      <c r="G383" s="192" t="s">
        <v>532</v>
      </c>
      <c r="H383" s="192" t="s">
        <v>822</v>
      </c>
      <c r="I383" s="192" t="s">
        <v>1676</v>
      </c>
      <c r="J383" s="192" t="s">
        <v>824</v>
      </c>
      <c r="K383" s="192" t="s">
        <v>817</v>
      </c>
      <c r="L383" s="192" t="s">
        <v>817</v>
      </c>
      <c r="M383" s="192" t="s">
        <v>783</v>
      </c>
      <c r="N383" s="210" t="s">
        <v>784</v>
      </c>
      <c r="O383" s="211">
        <v>10038829</v>
      </c>
      <c r="P383" s="196">
        <v>43060</v>
      </c>
      <c r="Q383" s="196">
        <v>43062</v>
      </c>
      <c r="R383" s="196">
        <v>43090</v>
      </c>
      <c r="S383" s="192" t="s">
        <v>785</v>
      </c>
      <c r="T383" s="192" t="s">
        <v>786</v>
      </c>
      <c r="U383" s="192">
        <v>2</v>
      </c>
      <c r="V383" s="192">
        <v>2</v>
      </c>
      <c r="W383" s="192">
        <v>2</v>
      </c>
      <c r="X383" s="192">
        <v>1</v>
      </c>
      <c r="Y383" s="192">
        <v>2</v>
      </c>
      <c r="Z383" s="192">
        <v>2</v>
      </c>
      <c r="AA383" s="192" t="s">
        <v>783</v>
      </c>
      <c r="AB383" s="192" t="s">
        <v>489</v>
      </c>
      <c r="AC383" s="192" t="s">
        <v>487</v>
      </c>
      <c r="AD383" s="192" t="s">
        <v>783</v>
      </c>
      <c r="AE383" s="192" t="s">
        <v>783</v>
      </c>
      <c r="AF383" s="192" t="s">
        <v>783</v>
      </c>
      <c r="AG383" s="192" t="s">
        <v>783</v>
      </c>
      <c r="AH383" s="192" t="s">
        <v>783</v>
      </c>
      <c r="AI383" s="192" t="s">
        <v>783</v>
      </c>
      <c r="AJ383" s="192" t="s">
        <v>783</v>
      </c>
      <c r="AK383" s="192" t="s">
        <v>787</v>
      </c>
      <c r="AL383" s="192" t="s">
        <v>64</v>
      </c>
      <c r="AM383" s="192" t="s">
        <v>64</v>
      </c>
      <c r="AN383" s="192" t="s">
        <v>64</v>
      </c>
      <c r="AO383" s="192" t="s">
        <v>64</v>
      </c>
      <c r="AP383" s="192" t="s">
        <v>64</v>
      </c>
      <c r="AQ383" s="192" t="s">
        <v>64</v>
      </c>
      <c r="AR383" s="192" t="s">
        <v>64</v>
      </c>
      <c r="AS383" s="192" t="s">
        <v>64</v>
      </c>
      <c r="AT383" s="192" t="s">
        <v>64</v>
      </c>
      <c r="AU383" s="192" t="s">
        <v>64</v>
      </c>
      <c r="AV383" s="192" t="s">
        <v>64</v>
      </c>
      <c r="AW383" s="192" t="s">
        <v>64</v>
      </c>
      <c r="AX383" s="192" t="s">
        <v>64</v>
      </c>
      <c r="AY383" s="192" t="s">
        <v>64</v>
      </c>
      <c r="AZ383" s="192" t="s">
        <v>64</v>
      </c>
      <c r="BA383" s="192" t="s">
        <v>64</v>
      </c>
      <c r="BB383" s="192" t="s">
        <v>82</v>
      </c>
      <c r="BC383" s="192" t="s">
        <v>64</v>
      </c>
      <c r="BD383" s="192" t="s">
        <v>64</v>
      </c>
      <c r="BE383" s="192" t="s">
        <v>64</v>
      </c>
      <c r="BF383" s="192" t="s">
        <v>82</v>
      </c>
      <c r="BG383" s="192" t="s">
        <v>82</v>
      </c>
      <c r="BH383" s="192" t="s">
        <v>82</v>
      </c>
      <c r="BI383" s="192" t="s">
        <v>82</v>
      </c>
      <c r="BJ383" s="192" t="s">
        <v>64</v>
      </c>
      <c r="BK383" s="192" t="s">
        <v>64</v>
      </c>
      <c r="BL383" s="192" t="s">
        <v>64</v>
      </c>
      <c r="BM383" s="192" t="s">
        <v>64</v>
      </c>
      <c r="BN383" s="192" t="s">
        <v>64</v>
      </c>
      <c r="BO383" s="192" t="s">
        <v>64</v>
      </c>
      <c r="BP383" s="192" t="s">
        <v>64</v>
      </c>
      <c r="BQ383" s="192" t="s">
        <v>64</v>
      </c>
      <c r="BR383" s="192" t="s">
        <v>64</v>
      </c>
      <c r="BS383" s="192" t="s">
        <v>64</v>
      </c>
      <c r="BT383" s="192" t="s">
        <v>64</v>
      </c>
      <c r="BU383" s="192" t="s">
        <v>64</v>
      </c>
      <c r="BV383" s="192" t="s">
        <v>64</v>
      </c>
      <c r="BW383" s="192" t="s">
        <v>64</v>
      </c>
      <c r="BX383" s="192" t="s">
        <v>64</v>
      </c>
      <c r="BY383" s="192" t="s">
        <v>64</v>
      </c>
      <c r="BZ383" s="192" t="s">
        <v>64</v>
      </c>
      <c r="CA383" s="192" t="s">
        <v>64</v>
      </c>
      <c r="CB383" s="192" t="s">
        <v>64</v>
      </c>
      <c r="CC383" s="192" t="s">
        <v>64</v>
      </c>
      <c r="CD383" s="192" t="s">
        <v>64</v>
      </c>
      <c r="CE383" s="192" t="s">
        <v>64</v>
      </c>
      <c r="CF383" s="192" t="s">
        <v>64</v>
      </c>
      <c r="CG383" s="192" t="s">
        <v>64</v>
      </c>
      <c r="CH383" s="192" t="s">
        <v>64</v>
      </c>
      <c r="CI383" s="192" t="s">
        <v>64</v>
      </c>
      <c r="CJ383" s="192" t="s">
        <v>64</v>
      </c>
      <c r="CK383" s="192" t="s">
        <v>64</v>
      </c>
      <c r="CL383" s="192" t="s">
        <v>64</v>
      </c>
      <c r="CM383" s="192" t="s">
        <v>64</v>
      </c>
      <c r="CN383" s="192" t="s">
        <v>64</v>
      </c>
      <c r="CO383" s="192" t="s">
        <v>64</v>
      </c>
      <c r="CP383" s="192" t="s">
        <v>64</v>
      </c>
      <c r="CQ383" s="192" t="s">
        <v>64</v>
      </c>
      <c r="CR383" s="192" t="s">
        <v>82</v>
      </c>
      <c r="CS383" s="192" t="s">
        <v>82</v>
      </c>
      <c r="CT383" s="192" t="s">
        <v>82</v>
      </c>
      <c r="CU383" s="192" t="s">
        <v>64</v>
      </c>
      <c r="CV383" s="192" t="s">
        <v>64</v>
      </c>
      <c r="CW383" s="192" t="s">
        <v>64</v>
      </c>
      <c r="CX383" s="192" t="s">
        <v>64</v>
      </c>
      <c r="CY383" s="192" t="s">
        <v>64</v>
      </c>
      <c r="CZ383" s="192" t="s">
        <v>64</v>
      </c>
      <c r="DA383" s="192" t="s">
        <v>64</v>
      </c>
      <c r="DB383" s="192" t="s">
        <v>64</v>
      </c>
      <c r="DC383" s="192" t="s">
        <v>64</v>
      </c>
      <c r="DD383" s="192" t="s">
        <v>64</v>
      </c>
      <c r="DE383" s="192" t="s">
        <v>64</v>
      </c>
      <c r="DF383" s="192" t="s">
        <v>64</v>
      </c>
      <c r="DG383" s="192" t="s">
        <v>64</v>
      </c>
      <c r="DH383" s="192" t="s">
        <v>64</v>
      </c>
      <c r="DI383" s="192" t="s">
        <v>64</v>
      </c>
      <c r="DJ383" s="192" t="s">
        <v>64</v>
      </c>
      <c r="DK383" s="192" t="s">
        <v>64</v>
      </c>
      <c r="DL383" s="192" t="s">
        <v>64</v>
      </c>
      <c r="DM383" s="192" t="s">
        <v>64</v>
      </c>
      <c r="DN383" s="192" t="s">
        <v>64</v>
      </c>
      <c r="DO383" s="192" t="s">
        <v>64</v>
      </c>
      <c r="DP383" s="192" t="s">
        <v>64</v>
      </c>
      <c r="DQ383" s="192" t="s">
        <v>64</v>
      </c>
      <c r="DR383" s="192" t="s">
        <v>64</v>
      </c>
      <c r="DS383" s="192" t="s">
        <v>64</v>
      </c>
      <c r="DT383" s="192" t="s">
        <v>64</v>
      </c>
      <c r="DU383" s="192" t="s">
        <v>64</v>
      </c>
      <c r="DV383" s="192" t="s">
        <v>64</v>
      </c>
      <c r="DW383" s="192" t="s">
        <v>64</v>
      </c>
      <c r="DX383" s="192" t="s">
        <v>64</v>
      </c>
      <c r="DY383" s="192" t="s">
        <v>64</v>
      </c>
      <c r="DZ383" s="192" t="s">
        <v>64</v>
      </c>
      <c r="EA383" s="192" t="s">
        <v>64</v>
      </c>
      <c r="EB383" s="192" t="s">
        <v>64</v>
      </c>
      <c r="EC383" s="192" t="s">
        <v>64</v>
      </c>
      <c r="ED383" s="192" t="s">
        <v>64</v>
      </c>
      <c r="EE383" s="192" t="s">
        <v>64</v>
      </c>
      <c r="EF383" s="192" t="s">
        <v>64</v>
      </c>
      <c r="EG383" s="192" t="s">
        <v>64</v>
      </c>
      <c r="EH383" s="192" t="s">
        <v>64</v>
      </c>
      <c r="EI383" s="192" t="s">
        <v>64</v>
      </c>
      <c r="EJ383" s="192" t="s">
        <v>64</v>
      </c>
      <c r="EK383" s="192" t="s">
        <v>64</v>
      </c>
      <c r="EL383" s="192" t="s">
        <v>64</v>
      </c>
      <c r="EM383" s="192" t="s">
        <v>64</v>
      </c>
      <c r="EN383" s="192" t="s">
        <v>64</v>
      </c>
      <c r="EO383" s="192" t="s">
        <v>64</v>
      </c>
      <c r="EP383" s="192" t="s">
        <v>64</v>
      </c>
      <c r="EQ383" s="192" t="s">
        <v>64</v>
      </c>
      <c r="ER383" s="192" t="s">
        <v>64</v>
      </c>
      <c r="ES383" s="192" t="s">
        <v>64</v>
      </c>
      <c r="ET383" s="192" t="s">
        <v>64</v>
      </c>
      <c r="EU383" s="192" t="s">
        <v>64</v>
      </c>
      <c r="EV383" s="192" t="s">
        <v>64</v>
      </c>
      <c r="EW383" s="192" t="s">
        <v>64</v>
      </c>
      <c r="EX383" s="192" t="s">
        <v>64</v>
      </c>
      <c r="EY383" s="192" t="s">
        <v>64</v>
      </c>
      <c r="EZ383" s="192" t="s">
        <v>64</v>
      </c>
      <c r="FA383" s="192" t="s">
        <v>64</v>
      </c>
      <c r="FB383" s="192" t="s">
        <v>64</v>
      </c>
      <c r="FC383" s="192" t="s">
        <v>64</v>
      </c>
      <c r="FD383" s="192" t="s">
        <v>64</v>
      </c>
      <c r="FE383" s="192" t="s">
        <v>64</v>
      </c>
      <c r="FF383" s="192" t="s">
        <v>64</v>
      </c>
      <c r="FG383" s="192" t="s">
        <v>64</v>
      </c>
      <c r="FH383" s="192" t="s">
        <v>64</v>
      </c>
      <c r="FI383" s="192" t="s">
        <v>64</v>
      </c>
      <c r="FJ383" s="192" t="s">
        <v>64</v>
      </c>
      <c r="FK383" s="192" t="s">
        <v>64</v>
      </c>
      <c r="FL383" s="192" t="s">
        <v>64</v>
      </c>
      <c r="FM383" s="192" t="s">
        <v>64</v>
      </c>
      <c r="FN383" s="192" t="s">
        <v>64</v>
      </c>
      <c r="FO383" s="192" t="s">
        <v>64</v>
      </c>
      <c r="FP383" s="192" t="s">
        <v>64</v>
      </c>
      <c r="FQ383" s="192" t="s">
        <v>64</v>
      </c>
      <c r="FR383" s="192" t="s">
        <v>64</v>
      </c>
      <c r="FS383" s="192" t="s">
        <v>64</v>
      </c>
      <c r="FT383" s="192" t="s">
        <v>64</v>
      </c>
      <c r="FU383" s="192" t="s">
        <v>64</v>
      </c>
      <c r="FV383" s="192" t="s">
        <v>82</v>
      </c>
      <c r="FW383" s="192" t="s">
        <v>64</v>
      </c>
      <c r="FX383" s="192" t="s">
        <v>64</v>
      </c>
      <c r="FY383" s="192" t="s">
        <v>64</v>
      </c>
      <c r="FZ383" s="192" t="s">
        <v>64</v>
      </c>
      <c r="GA383" s="192" t="s">
        <v>64</v>
      </c>
      <c r="GB383" s="192" t="s">
        <v>64</v>
      </c>
      <c r="GC383" s="192" t="s">
        <v>64</v>
      </c>
      <c r="GD383" s="192" t="s">
        <v>64</v>
      </c>
      <c r="GE383" s="192" t="s">
        <v>64</v>
      </c>
      <c r="GF383" s="192" t="s">
        <v>64</v>
      </c>
      <c r="GG383" s="192" t="s">
        <v>64</v>
      </c>
      <c r="GH383" s="192" t="s">
        <v>64</v>
      </c>
      <c r="GI383" s="192" t="s">
        <v>64</v>
      </c>
      <c r="GJ383" s="192" t="s">
        <v>64</v>
      </c>
      <c r="GK383" s="192" t="s">
        <v>64</v>
      </c>
      <c r="GL383" s="192" t="s">
        <v>64</v>
      </c>
      <c r="GM383" s="192" t="s">
        <v>64</v>
      </c>
      <c r="GN383" s="192" t="s">
        <v>82</v>
      </c>
      <c r="GO383" s="192" t="s">
        <v>64</v>
      </c>
      <c r="GP383" s="192" t="s">
        <v>64</v>
      </c>
      <c r="GQ383" s="192" t="s">
        <v>64</v>
      </c>
      <c r="GR383" s="192" t="s">
        <v>64</v>
      </c>
      <c r="GS383" s="192" t="s">
        <v>64</v>
      </c>
      <c r="GT383" s="192" t="s">
        <v>82</v>
      </c>
      <c r="GU383" s="192" t="s">
        <v>64</v>
      </c>
      <c r="GV383" s="192" t="s">
        <v>64</v>
      </c>
      <c r="GW383" s="192" t="s">
        <v>82</v>
      </c>
      <c r="GX383" s="192" t="s">
        <v>64</v>
      </c>
      <c r="GY383" s="192" t="s">
        <v>64</v>
      </c>
      <c r="GZ383" s="192" t="s">
        <v>64</v>
      </c>
      <c r="HA383" s="192" t="s">
        <v>64</v>
      </c>
      <c r="HB383" s="192" t="s">
        <v>64</v>
      </c>
      <c r="HC383" s="192" t="s">
        <v>82</v>
      </c>
      <c r="HD383" s="192" t="s">
        <v>64</v>
      </c>
      <c r="HE383" s="192" t="s">
        <v>64</v>
      </c>
      <c r="HF383" s="192" t="s">
        <v>64</v>
      </c>
      <c r="HG383" s="192" t="s">
        <v>64</v>
      </c>
      <c r="HH383" s="192" t="s">
        <v>64</v>
      </c>
      <c r="HI383" s="192" t="s">
        <v>64</v>
      </c>
      <c r="HJ383" s="192" t="s">
        <v>64</v>
      </c>
      <c r="HK383" s="192" t="s">
        <v>64</v>
      </c>
      <c r="HL383" s="192" t="s">
        <v>64</v>
      </c>
      <c r="HM383" s="192" t="s">
        <v>64</v>
      </c>
      <c r="HN383" s="192" t="s">
        <v>64</v>
      </c>
      <c r="HO383" s="192" t="s">
        <v>82</v>
      </c>
      <c r="HP383" s="192" t="s">
        <v>82</v>
      </c>
      <c r="HQ383" s="192" t="s">
        <v>82</v>
      </c>
      <c r="HR383" s="192" t="s">
        <v>82</v>
      </c>
      <c r="HS383" s="192" t="s">
        <v>64</v>
      </c>
      <c r="HT383" s="192" t="s">
        <v>64</v>
      </c>
      <c r="HU383" s="192" t="s">
        <v>64</v>
      </c>
      <c r="HV383" s="192" t="s">
        <v>64</v>
      </c>
      <c r="HW383" s="192" t="s">
        <v>64</v>
      </c>
      <c r="HX383" s="192" t="s">
        <v>64</v>
      </c>
      <c r="HY383" s="192" t="s">
        <v>64</v>
      </c>
      <c r="HZ383" s="192" t="s">
        <v>64</v>
      </c>
      <c r="IA383" s="192" t="s">
        <v>64</v>
      </c>
      <c r="IB383" s="192" t="s">
        <v>64</v>
      </c>
      <c r="IC383" s="192" t="s">
        <v>64</v>
      </c>
      <c r="ID383" s="192" t="s">
        <v>64</v>
      </c>
      <c r="IE383" s="192" t="s">
        <v>64</v>
      </c>
      <c r="IF383" s="192" t="s">
        <v>64</v>
      </c>
      <c r="IG383" s="192" t="s">
        <v>64</v>
      </c>
      <c r="IH383" s="192" t="s">
        <v>64</v>
      </c>
      <c r="II383" s="192" t="s">
        <v>64</v>
      </c>
      <c r="IJ383" s="192" t="s">
        <v>64</v>
      </c>
      <c r="IK383" s="192" t="s">
        <v>64</v>
      </c>
      <c r="IL383" s="192" t="s">
        <v>64</v>
      </c>
      <c r="IM383" s="192" t="s">
        <v>490</v>
      </c>
      <c r="IN383" s="192" t="s">
        <v>83</v>
      </c>
      <c r="IO383" s="192" t="s">
        <v>489</v>
      </c>
      <c r="IP383" s="192" t="s">
        <v>487</v>
      </c>
      <c r="IQ383" s="192" t="s">
        <v>64</v>
      </c>
      <c r="IR383" s="192" t="s">
        <v>64</v>
      </c>
    </row>
    <row r="384" spans="1:252">
      <c r="A384" s="209" t="str">
        <f t="shared" si="5"/>
        <v>Report</v>
      </c>
      <c r="B384" s="192">
        <v>131131</v>
      </c>
      <c r="C384" s="192">
        <v>3826019</v>
      </c>
      <c r="D384" s="192" t="s">
        <v>1677</v>
      </c>
      <c r="E384" s="192" t="s">
        <v>794</v>
      </c>
      <c r="F384" s="192" t="s">
        <v>530</v>
      </c>
      <c r="G384" s="192" t="s">
        <v>850</v>
      </c>
      <c r="H384" s="192" t="s">
        <v>1536</v>
      </c>
      <c r="I384" s="192" t="s">
        <v>1678</v>
      </c>
      <c r="J384" s="192" t="s">
        <v>781</v>
      </c>
      <c r="K384" s="192" t="s">
        <v>817</v>
      </c>
      <c r="L384" s="192" t="s">
        <v>817</v>
      </c>
      <c r="M384" s="192" t="s">
        <v>783</v>
      </c>
      <c r="N384" s="210" t="s">
        <v>784</v>
      </c>
      <c r="O384" s="211">
        <v>10043654</v>
      </c>
      <c r="P384" s="196">
        <v>43270</v>
      </c>
      <c r="Q384" s="196">
        <v>43272</v>
      </c>
      <c r="R384" s="196">
        <v>43355</v>
      </c>
      <c r="S384" s="192" t="s">
        <v>785</v>
      </c>
      <c r="T384" s="192" t="s">
        <v>786</v>
      </c>
      <c r="U384" s="192">
        <v>3</v>
      </c>
      <c r="V384" s="192">
        <v>3</v>
      </c>
      <c r="W384" s="192">
        <v>3</v>
      </c>
      <c r="X384" s="192">
        <v>3</v>
      </c>
      <c r="Y384" s="192">
        <v>3</v>
      </c>
      <c r="Z384" s="192">
        <v>2</v>
      </c>
      <c r="AA384" s="192" t="s">
        <v>783</v>
      </c>
      <c r="AB384" s="192" t="s">
        <v>489</v>
      </c>
      <c r="AC384" s="192" t="s">
        <v>488</v>
      </c>
      <c r="AD384" s="192" t="s">
        <v>783</v>
      </c>
      <c r="AE384" s="192" t="s">
        <v>783</v>
      </c>
      <c r="AF384" s="192" t="s">
        <v>783</v>
      </c>
      <c r="AG384" s="192" t="s">
        <v>487</v>
      </c>
      <c r="AH384" s="192" t="s">
        <v>783</v>
      </c>
      <c r="AI384" s="192" t="s">
        <v>783</v>
      </c>
      <c r="AJ384" s="192" t="s">
        <v>783</v>
      </c>
      <c r="AK384" s="192" t="s">
        <v>791</v>
      </c>
      <c r="AL384" s="192" t="s">
        <v>792</v>
      </c>
      <c r="AM384" s="192" t="s">
        <v>64</v>
      </c>
      <c r="AN384" s="192" t="s">
        <v>64</v>
      </c>
      <c r="AO384" s="192" t="s">
        <v>64</v>
      </c>
      <c r="AP384" s="192" t="s">
        <v>64</v>
      </c>
      <c r="AQ384" s="192" t="s">
        <v>64</v>
      </c>
      <c r="AR384" s="192" t="s">
        <v>64</v>
      </c>
      <c r="AS384" s="192" t="s">
        <v>792</v>
      </c>
      <c r="AT384" s="192" t="s">
        <v>64</v>
      </c>
      <c r="AU384" s="192" t="s">
        <v>64</v>
      </c>
      <c r="AV384" s="192" t="s">
        <v>64</v>
      </c>
      <c r="AW384" s="192" t="s">
        <v>64</v>
      </c>
      <c r="AX384" s="192" t="s">
        <v>64</v>
      </c>
      <c r="AY384" s="192" t="s">
        <v>64</v>
      </c>
      <c r="AZ384" s="192" t="s">
        <v>64</v>
      </c>
      <c r="BA384" s="192" t="s">
        <v>64</v>
      </c>
      <c r="BB384" s="192" t="s">
        <v>64</v>
      </c>
      <c r="BC384" s="192" t="s">
        <v>64</v>
      </c>
      <c r="BD384" s="192" t="s">
        <v>64</v>
      </c>
      <c r="BE384" s="192" t="s">
        <v>64</v>
      </c>
      <c r="BF384" s="192" t="s">
        <v>64</v>
      </c>
      <c r="BG384" s="192" t="s">
        <v>64</v>
      </c>
      <c r="BH384" s="192" t="s">
        <v>64</v>
      </c>
      <c r="BI384" s="192" t="s">
        <v>64</v>
      </c>
      <c r="BJ384" s="192" t="s">
        <v>64</v>
      </c>
      <c r="BK384" s="192" t="s">
        <v>64</v>
      </c>
      <c r="BL384" s="192" t="s">
        <v>64</v>
      </c>
      <c r="BM384" s="192" t="s">
        <v>64</v>
      </c>
      <c r="BN384" s="192" t="s">
        <v>65</v>
      </c>
      <c r="BO384" s="192" t="s">
        <v>65</v>
      </c>
      <c r="BP384" s="192" t="s">
        <v>65</v>
      </c>
      <c r="BQ384" s="192" t="s">
        <v>65</v>
      </c>
      <c r="BR384" s="192" t="s">
        <v>65</v>
      </c>
      <c r="BS384" s="192" t="s">
        <v>65</v>
      </c>
      <c r="BT384" s="192" t="s">
        <v>64</v>
      </c>
      <c r="BU384" s="192" t="s">
        <v>65</v>
      </c>
      <c r="BV384" s="192" t="s">
        <v>64</v>
      </c>
      <c r="BW384" s="192" t="s">
        <v>64</v>
      </c>
      <c r="BX384" s="192" t="s">
        <v>64</v>
      </c>
      <c r="BY384" s="192" t="s">
        <v>64</v>
      </c>
      <c r="BZ384" s="192" t="s">
        <v>64</v>
      </c>
      <c r="CA384" s="192" t="s">
        <v>64</v>
      </c>
      <c r="CB384" s="192" t="s">
        <v>64</v>
      </c>
      <c r="CC384" s="192" t="s">
        <v>64</v>
      </c>
      <c r="CD384" s="192" t="s">
        <v>64</v>
      </c>
      <c r="CE384" s="192" t="s">
        <v>64</v>
      </c>
      <c r="CF384" s="192" t="s">
        <v>64</v>
      </c>
      <c r="CG384" s="192" t="s">
        <v>64</v>
      </c>
      <c r="CH384" s="192" t="s">
        <v>64</v>
      </c>
      <c r="CI384" s="192" t="s">
        <v>64</v>
      </c>
      <c r="CJ384" s="192" t="s">
        <v>64</v>
      </c>
      <c r="CK384" s="192" t="s">
        <v>64</v>
      </c>
      <c r="CL384" s="192" t="s">
        <v>64</v>
      </c>
      <c r="CM384" s="192" t="s">
        <v>64</v>
      </c>
      <c r="CN384" s="192" t="s">
        <v>64</v>
      </c>
      <c r="CO384" s="192" t="s">
        <v>64</v>
      </c>
      <c r="CP384" s="192" t="s">
        <v>64</v>
      </c>
      <c r="CQ384" s="192" t="s">
        <v>64</v>
      </c>
      <c r="CR384" s="192" t="s">
        <v>64</v>
      </c>
      <c r="CS384" s="192" t="s">
        <v>82</v>
      </c>
      <c r="CT384" s="192" t="s">
        <v>82</v>
      </c>
      <c r="CU384" s="192" t="s">
        <v>64</v>
      </c>
      <c r="CV384" s="192" t="s">
        <v>64</v>
      </c>
      <c r="CW384" s="192" t="s">
        <v>64</v>
      </c>
      <c r="CX384" s="192" t="s">
        <v>64</v>
      </c>
      <c r="CY384" s="192" t="s">
        <v>64</v>
      </c>
      <c r="CZ384" s="192" t="s">
        <v>64</v>
      </c>
      <c r="DA384" s="192" t="s">
        <v>64</v>
      </c>
      <c r="DB384" s="192" t="s">
        <v>64</v>
      </c>
      <c r="DC384" s="192" t="s">
        <v>64</v>
      </c>
      <c r="DD384" s="192" t="s">
        <v>64</v>
      </c>
      <c r="DE384" s="192" t="s">
        <v>64</v>
      </c>
      <c r="DF384" s="192" t="s">
        <v>64</v>
      </c>
      <c r="DG384" s="192" t="s">
        <v>64</v>
      </c>
      <c r="DH384" s="192" t="s">
        <v>64</v>
      </c>
      <c r="DI384" s="192" t="s">
        <v>64</v>
      </c>
      <c r="DJ384" s="192" t="s">
        <v>64</v>
      </c>
      <c r="DK384" s="192" t="s">
        <v>64</v>
      </c>
      <c r="DL384" s="192" t="s">
        <v>64</v>
      </c>
      <c r="DM384" s="192" t="s">
        <v>64</v>
      </c>
      <c r="DN384" s="192" t="s">
        <v>64</v>
      </c>
      <c r="DO384" s="192" t="s">
        <v>64</v>
      </c>
      <c r="DP384" s="192" t="s">
        <v>64</v>
      </c>
      <c r="DQ384" s="192" t="s">
        <v>64</v>
      </c>
      <c r="DR384" s="192" t="s">
        <v>82</v>
      </c>
      <c r="DS384" s="192" t="s">
        <v>64</v>
      </c>
      <c r="DT384" s="192" t="s">
        <v>82</v>
      </c>
      <c r="DU384" s="192" t="s">
        <v>82</v>
      </c>
      <c r="DV384" s="192" t="s">
        <v>82</v>
      </c>
      <c r="DW384" s="192" t="s">
        <v>82</v>
      </c>
      <c r="DX384" s="192" t="s">
        <v>82</v>
      </c>
      <c r="DY384" s="192" t="s">
        <v>82</v>
      </c>
      <c r="DZ384" s="192" t="s">
        <v>82</v>
      </c>
      <c r="EA384" s="192" t="s">
        <v>82</v>
      </c>
      <c r="EB384" s="192" t="s">
        <v>82</v>
      </c>
      <c r="EC384" s="192" t="s">
        <v>82</v>
      </c>
      <c r="ED384" s="192" t="s">
        <v>82</v>
      </c>
      <c r="EE384" s="192" t="s">
        <v>82</v>
      </c>
      <c r="EF384" s="192" t="s">
        <v>82</v>
      </c>
      <c r="EG384" s="192" t="s">
        <v>82</v>
      </c>
      <c r="EH384" s="192" t="s">
        <v>64</v>
      </c>
      <c r="EI384" s="192" t="s">
        <v>64</v>
      </c>
      <c r="EJ384" s="192" t="s">
        <v>64</v>
      </c>
      <c r="EK384" s="192" t="s">
        <v>64</v>
      </c>
      <c r="EL384" s="192" t="s">
        <v>64</v>
      </c>
      <c r="EM384" s="192" t="s">
        <v>64</v>
      </c>
      <c r="EN384" s="192" t="s">
        <v>64</v>
      </c>
      <c r="EO384" s="192" t="s">
        <v>64</v>
      </c>
      <c r="EP384" s="192" t="s">
        <v>64</v>
      </c>
      <c r="EQ384" s="192" t="s">
        <v>64</v>
      </c>
      <c r="ER384" s="192" t="s">
        <v>64</v>
      </c>
      <c r="ES384" s="192" t="s">
        <v>64</v>
      </c>
      <c r="ET384" s="192" t="s">
        <v>64</v>
      </c>
      <c r="EU384" s="192" t="s">
        <v>64</v>
      </c>
      <c r="EV384" s="192" t="s">
        <v>64</v>
      </c>
      <c r="EW384" s="192" t="s">
        <v>64</v>
      </c>
      <c r="EX384" s="192" t="s">
        <v>64</v>
      </c>
      <c r="EY384" s="192" t="s">
        <v>64</v>
      </c>
      <c r="EZ384" s="192" t="s">
        <v>64</v>
      </c>
      <c r="FA384" s="192" t="s">
        <v>64</v>
      </c>
      <c r="FB384" s="192" t="s">
        <v>64</v>
      </c>
      <c r="FC384" s="192" t="s">
        <v>64</v>
      </c>
      <c r="FD384" s="192" t="s">
        <v>64</v>
      </c>
      <c r="FE384" s="192" t="s">
        <v>82</v>
      </c>
      <c r="FF384" s="192" t="s">
        <v>82</v>
      </c>
      <c r="FG384" s="192" t="s">
        <v>82</v>
      </c>
      <c r="FH384" s="192" t="s">
        <v>82</v>
      </c>
      <c r="FI384" s="192" t="s">
        <v>82</v>
      </c>
      <c r="FJ384" s="192" t="s">
        <v>82</v>
      </c>
      <c r="FK384" s="192" t="s">
        <v>64</v>
      </c>
      <c r="FL384" s="192" t="s">
        <v>64</v>
      </c>
      <c r="FM384" s="192" t="s">
        <v>64</v>
      </c>
      <c r="FN384" s="192" t="s">
        <v>64</v>
      </c>
      <c r="FO384" s="192" t="s">
        <v>64</v>
      </c>
      <c r="FP384" s="192" t="s">
        <v>64</v>
      </c>
      <c r="FQ384" s="192" t="s">
        <v>64</v>
      </c>
      <c r="FR384" s="192" t="s">
        <v>82</v>
      </c>
      <c r="FS384" s="192" t="s">
        <v>64</v>
      </c>
      <c r="FT384" s="192" t="s">
        <v>64</v>
      </c>
      <c r="FU384" s="192" t="s">
        <v>64</v>
      </c>
      <c r="FV384" s="192" t="s">
        <v>64</v>
      </c>
      <c r="FW384" s="192" t="s">
        <v>64</v>
      </c>
      <c r="FX384" s="192" t="s">
        <v>64</v>
      </c>
      <c r="FY384" s="192" t="s">
        <v>64</v>
      </c>
      <c r="FZ384" s="192" t="s">
        <v>64</v>
      </c>
      <c r="GA384" s="192" t="s">
        <v>64</v>
      </c>
      <c r="GB384" s="192" t="s">
        <v>64</v>
      </c>
      <c r="GC384" s="192" t="s">
        <v>64</v>
      </c>
      <c r="GD384" s="192" t="s">
        <v>64</v>
      </c>
      <c r="GE384" s="192" t="s">
        <v>64</v>
      </c>
      <c r="GF384" s="192" t="s">
        <v>64</v>
      </c>
      <c r="GG384" s="192" t="s">
        <v>64</v>
      </c>
      <c r="GH384" s="192" t="s">
        <v>64</v>
      </c>
      <c r="GI384" s="192" t="s">
        <v>64</v>
      </c>
      <c r="GJ384" s="192" t="s">
        <v>64</v>
      </c>
      <c r="GK384" s="192" t="s">
        <v>64</v>
      </c>
      <c r="GL384" s="192" t="s">
        <v>64</v>
      </c>
      <c r="GM384" s="192" t="s">
        <v>64</v>
      </c>
      <c r="GN384" s="192" t="s">
        <v>82</v>
      </c>
      <c r="GO384" s="192" t="s">
        <v>64</v>
      </c>
      <c r="GP384" s="192" t="s">
        <v>64</v>
      </c>
      <c r="GQ384" s="192" t="s">
        <v>64</v>
      </c>
      <c r="GR384" s="192" t="s">
        <v>64</v>
      </c>
      <c r="GS384" s="192" t="s">
        <v>64</v>
      </c>
      <c r="GT384" s="192" t="s">
        <v>64</v>
      </c>
      <c r="GU384" s="192" t="s">
        <v>64</v>
      </c>
      <c r="GV384" s="192" t="s">
        <v>64</v>
      </c>
      <c r="GW384" s="192" t="s">
        <v>64</v>
      </c>
      <c r="GX384" s="192" t="s">
        <v>64</v>
      </c>
      <c r="GY384" s="192" t="s">
        <v>64</v>
      </c>
      <c r="GZ384" s="192" t="s">
        <v>64</v>
      </c>
      <c r="HA384" s="192" t="s">
        <v>64</v>
      </c>
      <c r="HB384" s="192" t="s">
        <v>64</v>
      </c>
      <c r="HC384" s="192" t="s">
        <v>64</v>
      </c>
      <c r="HD384" s="192" t="s">
        <v>64</v>
      </c>
      <c r="HE384" s="192" t="s">
        <v>64</v>
      </c>
      <c r="HF384" s="192" t="s">
        <v>64</v>
      </c>
      <c r="HG384" s="192" t="s">
        <v>64</v>
      </c>
      <c r="HH384" s="192" t="s">
        <v>64</v>
      </c>
      <c r="HI384" s="192" t="s">
        <v>64</v>
      </c>
      <c r="HJ384" s="192" t="s">
        <v>64</v>
      </c>
      <c r="HK384" s="192" t="s">
        <v>64</v>
      </c>
      <c r="HL384" s="192" t="s">
        <v>64</v>
      </c>
      <c r="HM384" s="192" t="s">
        <v>64</v>
      </c>
      <c r="HN384" s="192" t="s">
        <v>64</v>
      </c>
      <c r="HO384" s="192" t="s">
        <v>64</v>
      </c>
      <c r="HP384" s="192" t="s">
        <v>82</v>
      </c>
      <c r="HQ384" s="192" t="s">
        <v>65</v>
      </c>
      <c r="HR384" s="192" t="s">
        <v>65</v>
      </c>
      <c r="HS384" s="192" t="s">
        <v>64</v>
      </c>
      <c r="HT384" s="192" t="s">
        <v>64</v>
      </c>
      <c r="HU384" s="192" t="s">
        <v>64</v>
      </c>
      <c r="HV384" s="192" t="s">
        <v>64</v>
      </c>
      <c r="HW384" s="192" t="s">
        <v>64</v>
      </c>
      <c r="HX384" s="192" t="s">
        <v>64</v>
      </c>
      <c r="HY384" s="192" t="s">
        <v>64</v>
      </c>
      <c r="HZ384" s="192" t="s">
        <v>64</v>
      </c>
      <c r="IA384" s="192" t="s">
        <v>64</v>
      </c>
      <c r="IB384" s="192" t="s">
        <v>64</v>
      </c>
      <c r="IC384" s="192" t="s">
        <v>64</v>
      </c>
      <c r="ID384" s="192" t="s">
        <v>64</v>
      </c>
      <c r="IE384" s="192" t="s">
        <v>64</v>
      </c>
      <c r="IF384" s="192" t="s">
        <v>64</v>
      </c>
      <c r="IG384" s="192" t="s">
        <v>64</v>
      </c>
      <c r="IH384" s="192" t="s">
        <v>64</v>
      </c>
      <c r="II384" s="192" t="s">
        <v>65</v>
      </c>
      <c r="IJ384" s="192" t="s">
        <v>65</v>
      </c>
      <c r="IK384" s="192" t="s">
        <v>65</v>
      </c>
      <c r="IL384" s="192" t="s">
        <v>65</v>
      </c>
      <c r="IM384" s="192" t="s">
        <v>490</v>
      </c>
      <c r="IN384" s="192" t="s">
        <v>83</v>
      </c>
      <c r="IO384" s="192" t="s">
        <v>489</v>
      </c>
      <c r="IP384" s="192" t="s">
        <v>488</v>
      </c>
      <c r="IQ384" s="192" t="s">
        <v>64</v>
      </c>
      <c r="IR384" s="192" t="s">
        <v>64</v>
      </c>
    </row>
    <row r="385" spans="1:252">
      <c r="A385" s="209" t="str">
        <f t="shared" si="5"/>
        <v>Report</v>
      </c>
      <c r="B385" s="192">
        <v>136823</v>
      </c>
      <c r="C385" s="192">
        <v>8566006</v>
      </c>
      <c r="D385" s="192" t="s">
        <v>1679</v>
      </c>
      <c r="E385" s="192" t="s">
        <v>794</v>
      </c>
      <c r="F385" s="192" t="s">
        <v>531</v>
      </c>
      <c r="G385" s="192" t="s">
        <v>531</v>
      </c>
      <c r="H385" s="192" t="s">
        <v>937</v>
      </c>
      <c r="I385" s="192" t="s">
        <v>1680</v>
      </c>
      <c r="J385" s="192" t="s">
        <v>781</v>
      </c>
      <c r="K385" s="192" t="s">
        <v>817</v>
      </c>
      <c r="L385" s="192" t="s">
        <v>817</v>
      </c>
      <c r="M385" s="192" t="s">
        <v>783</v>
      </c>
      <c r="N385" s="210" t="s">
        <v>784</v>
      </c>
      <c r="O385" s="211">
        <v>10012981</v>
      </c>
      <c r="P385" s="196">
        <v>43011</v>
      </c>
      <c r="Q385" s="196">
        <v>43013</v>
      </c>
      <c r="R385" s="196">
        <v>43042</v>
      </c>
      <c r="S385" s="192" t="s">
        <v>785</v>
      </c>
      <c r="T385" s="192" t="s">
        <v>786</v>
      </c>
      <c r="U385" s="192">
        <v>3</v>
      </c>
      <c r="V385" s="192">
        <v>3</v>
      </c>
      <c r="W385" s="192">
        <v>3</v>
      </c>
      <c r="X385" s="192">
        <v>3</v>
      </c>
      <c r="Y385" s="192">
        <v>3</v>
      </c>
      <c r="Z385" s="192" t="s">
        <v>783</v>
      </c>
      <c r="AA385" s="192" t="s">
        <v>783</v>
      </c>
      <c r="AB385" s="192" t="s">
        <v>489</v>
      </c>
      <c r="AC385" s="192" t="s">
        <v>783</v>
      </c>
      <c r="AD385" s="192" t="s">
        <v>783</v>
      </c>
      <c r="AE385" s="192" t="s">
        <v>783</v>
      </c>
      <c r="AF385" s="192" t="s">
        <v>783</v>
      </c>
      <c r="AG385" s="192" t="s">
        <v>783</v>
      </c>
      <c r="AH385" s="192" t="s">
        <v>783</v>
      </c>
      <c r="AI385" s="192" t="s">
        <v>783</v>
      </c>
      <c r="AJ385" s="192" t="s">
        <v>783</v>
      </c>
      <c r="AK385" s="192" t="s">
        <v>791</v>
      </c>
      <c r="AL385" s="192" t="s">
        <v>792</v>
      </c>
      <c r="AM385" s="192" t="s">
        <v>64</v>
      </c>
      <c r="AN385" s="192" t="s">
        <v>64</v>
      </c>
      <c r="AO385" s="192" t="s">
        <v>64</v>
      </c>
      <c r="AP385" s="192" t="s">
        <v>64</v>
      </c>
      <c r="AQ385" s="192" t="s">
        <v>64</v>
      </c>
      <c r="AR385" s="192" t="s">
        <v>64</v>
      </c>
      <c r="AS385" s="192" t="s">
        <v>792</v>
      </c>
      <c r="AT385" s="192" t="s">
        <v>65</v>
      </c>
      <c r="AU385" s="192" t="s">
        <v>64</v>
      </c>
      <c r="AV385" s="192" t="s">
        <v>64</v>
      </c>
      <c r="AW385" s="192" t="s">
        <v>64</v>
      </c>
      <c r="AX385" s="192" t="s">
        <v>64</v>
      </c>
      <c r="AY385" s="192" t="s">
        <v>65</v>
      </c>
      <c r="AZ385" s="192" t="s">
        <v>64</v>
      </c>
      <c r="BA385" s="192" t="s">
        <v>64</v>
      </c>
      <c r="BB385" s="192" t="s">
        <v>83</v>
      </c>
      <c r="BC385" s="192" t="s">
        <v>64</v>
      </c>
      <c r="BD385" s="192" t="s">
        <v>64</v>
      </c>
      <c r="BE385" s="192" t="s">
        <v>64</v>
      </c>
      <c r="BF385" s="192" t="s">
        <v>65</v>
      </c>
      <c r="BG385" s="192" t="s">
        <v>65</v>
      </c>
      <c r="BH385" s="192" t="s">
        <v>64</v>
      </c>
      <c r="BI385" s="192" t="s">
        <v>64</v>
      </c>
      <c r="BJ385" s="192" t="s">
        <v>83</v>
      </c>
      <c r="BK385" s="192" t="s">
        <v>83</v>
      </c>
      <c r="BL385" s="192" t="s">
        <v>64</v>
      </c>
      <c r="BM385" s="192" t="s">
        <v>64</v>
      </c>
      <c r="BN385" s="192" t="s">
        <v>65</v>
      </c>
      <c r="BO385" s="192" t="s">
        <v>65</v>
      </c>
      <c r="BP385" s="192" t="s">
        <v>64</v>
      </c>
      <c r="BQ385" s="192" t="s">
        <v>65</v>
      </c>
      <c r="BR385" s="192" t="s">
        <v>65</v>
      </c>
      <c r="BS385" s="192" t="s">
        <v>64</v>
      </c>
      <c r="BT385" s="192" t="s">
        <v>64</v>
      </c>
      <c r="BU385" s="192" t="s">
        <v>65</v>
      </c>
      <c r="BV385" s="192" t="s">
        <v>64</v>
      </c>
      <c r="BW385" s="192" t="s">
        <v>64</v>
      </c>
      <c r="BX385" s="192" t="s">
        <v>64</v>
      </c>
      <c r="BY385" s="192" t="s">
        <v>64</v>
      </c>
      <c r="BZ385" s="192" t="s">
        <v>64</v>
      </c>
      <c r="CA385" s="192" t="s">
        <v>64</v>
      </c>
      <c r="CB385" s="192" t="s">
        <v>64</v>
      </c>
      <c r="CC385" s="192" t="s">
        <v>64</v>
      </c>
      <c r="CD385" s="192" t="s">
        <v>64</v>
      </c>
      <c r="CE385" s="192" t="s">
        <v>64</v>
      </c>
      <c r="CF385" s="192" t="s">
        <v>64</v>
      </c>
      <c r="CG385" s="192" t="s">
        <v>64</v>
      </c>
      <c r="CH385" s="192" t="s">
        <v>64</v>
      </c>
      <c r="CI385" s="192" t="s">
        <v>64</v>
      </c>
      <c r="CJ385" s="192" t="s">
        <v>64</v>
      </c>
      <c r="CK385" s="192" t="s">
        <v>64</v>
      </c>
      <c r="CL385" s="192" t="s">
        <v>64</v>
      </c>
      <c r="CM385" s="192" t="s">
        <v>64</v>
      </c>
      <c r="CN385" s="192" t="s">
        <v>64</v>
      </c>
      <c r="CO385" s="192" t="s">
        <v>64</v>
      </c>
      <c r="CP385" s="192" t="s">
        <v>64</v>
      </c>
      <c r="CQ385" s="192" t="s">
        <v>64</v>
      </c>
      <c r="CR385" s="192" t="s">
        <v>83</v>
      </c>
      <c r="CS385" s="192" t="s">
        <v>83</v>
      </c>
      <c r="CT385" s="192" t="s">
        <v>83</v>
      </c>
      <c r="CU385" s="192" t="s">
        <v>64</v>
      </c>
      <c r="CV385" s="192" t="s">
        <v>64</v>
      </c>
      <c r="CW385" s="192" t="s">
        <v>64</v>
      </c>
      <c r="CX385" s="192" t="s">
        <v>64</v>
      </c>
      <c r="CY385" s="192" t="s">
        <v>64</v>
      </c>
      <c r="CZ385" s="192" t="s">
        <v>64</v>
      </c>
      <c r="DA385" s="192" t="s">
        <v>64</v>
      </c>
      <c r="DB385" s="192" t="s">
        <v>64</v>
      </c>
      <c r="DC385" s="192" t="s">
        <v>64</v>
      </c>
      <c r="DD385" s="192" t="s">
        <v>64</v>
      </c>
      <c r="DE385" s="192" t="s">
        <v>64</v>
      </c>
      <c r="DF385" s="192" t="s">
        <v>64</v>
      </c>
      <c r="DG385" s="192" t="s">
        <v>64</v>
      </c>
      <c r="DH385" s="192" t="s">
        <v>64</v>
      </c>
      <c r="DI385" s="192" t="s">
        <v>64</v>
      </c>
      <c r="DJ385" s="192" t="s">
        <v>64</v>
      </c>
      <c r="DK385" s="192" t="s">
        <v>64</v>
      </c>
      <c r="DL385" s="192" t="s">
        <v>64</v>
      </c>
      <c r="DM385" s="192" t="s">
        <v>64</v>
      </c>
      <c r="DN385" s="192" t="s">
        <v>64</v>
      </c>
      <c r="DO385" s="192" t="s">
        <v>64</v>
      </c>
      <c r="DP385" s="192" t="s">
        <v>64</v>
      </c>
      <c r="DQ385" s="192" t="s">
        <v>64</v>
      </c>
      <c r="DR385" s="192" t="s">
        <v>83</v>
      </c>
      <c r="DS385" s="192" t="s">
        <v>64</v>
      </c>
      <c r="DT385" s="192" t="s">
        <v>83</v>
      </c>
      <c r="DU385" s="192" t="s">
        <v>83</v>
      </c>
      <c r="DV385" s="192" t="s">
        <v>83</v>
      </c>
      <c r="DW385" s="192" t="s">
        <v>83</v>
      </c>
      <c r="DX385" s="192" t="s">
        <v>83</v>
      </c>
      <c r="DY385" s="192" t="s">
        <v>83</v>
      </c>
      <c r="DZ385" s="192" t="s">
        <v>83</v>
      </c>
      <c r="EA385" s="192" t="s">
        <v>83</v>
      </c>
      <c r="EB385" s="192" t="s">
        <v>83</v>
      </c>
      <c r="EC385" s="192" t="s">
        <v>83</v>
      </c>
      <c r="ED385" s="192" t="s">
        <v>83</v>
      </c>
      <c r="EE385" s="192" t="s">
        <v>83</v>
      </c>
      <c r="EF385" s="192" t="s">
        <v>83</v>
      </c>
      <c r="EG385" s="192" t="s">
        <v>83</v>
      </c>
      <c r="EH385" s="192" t="s">
        <v>83</v>
      </c>
      <c r="EI385" s="192" t="s">
        <v>83</v>
      </c>
      <c r="EJ385" s="192" t="s">
        <v>83</v>
      </c>
      <c r="EK385" s="192" t="s">
        <v>83</v>
      </c>
      <c r="EL385" s="192" t="s">
        <v>83</v>
      </c>
      <c r="EM385" s="192" t="s">
        <v>83</v>
      </c>
      <c r="EN385" s="192" t="s">
        <v>83</v>
      </c>
      <c r="EO385" s="192" t="s">
        <v>83</v>
      </c>
      <c r="EP385" s="192" t="s">
        <v>83</v>
      </c>
      <c r="EQ385" s="192" t="s">
        <v>64</v>
      </c>
      <c r="ER385" s="192" t="s">
        <v>64</v>
      </c>
      <c r="ES385" s="192" t="s">
        <v>64</v>
      </c>
      <c r="ET385" s="192" t="s">
        <v>64</v>
      </c>
      <c r="EU385" s="192" t="s">
        <v>64</v>
      </c>
      <c r="EV385" s="192" t="s">
        <v>64</v>
      </c>
      <c r="EW385" s="192" t="s">
        <v>64</v>
      </c>
      <c r="EX385" s="192" t="s">
        <v>64</v>
      </c>
      <c r="EY385" s="192" t="s">
        <v>64</v>
      </c>
      <c r="EZ385" s="192" t="s">
        <v>64</v>
      </c>
      <c r="FA385" s="192" t="s">
        <v>64</v>
      </c>
      <c r="FB385" s="192" t="s">
        <v>64</v>
      </c>
      <c r="FC385" s="192" t="s">
        <v>64</v>
      </c>
      <c r="FD385" s="192" t="s">
        <v>83</v>
      </c>
      <c r="FE385" s="192" t="s">
        <v>83</v>
      </c>
      <c r="FF385" s="192" t="s">
        <v>83</v>
      </c>
      <c r="FG385" s="192" t="s">
        <v>83</v>
      </c>
      <c r="FH385" s="192" t="s">
        <v>83</v>
      </c>
      <c r="FI385" s="192" t="s">
        <v>83</v>
      </c>
      <c r="FJ385" s="192" t="s">
        <v>83</v>
      </c>
      <c r="FK385" s="192" t="s">
        <v>83</v>
      </c>
      <c r="FL385" s="192" t="s">
        <v>83</v>
      </c>
      <c r="FM385" s="192" t="s">
        <v>83</v>
      </c>
      <c r="FN385" s="192" t="s">
        <v>83</v>
      </c>
      <c r="FO385" s="192" t="s">
        <v>64</v>
      </c>
      <c r="FP385" s="192" t="s">
        <v>64</v>
      </c>
      <c r="FQ385" s="192" t="s">
        <v>64</v>
      </c>
      <c r="FR385" s="192" t="s">
        <v>64</v>
      </c>
      <c r="FS385" s="192" t="s">
        <v>64</v>
      </c>
      <c r="FT385" s="192" t="s">
        <v>64</v>
      </c>
      <c r="FU385" s="192" t="s">
        <v>64</v>
      </c>
      <c r="FV385" s="192" t="s">
        <v>83</v>
      </c>
      <c r="FW385" s="192" t="s">
        <v>64</v>
      </c>
      <c r="FX385" s="192" t="s">
        <v>64</v>
      </c>
      <c r="FY385" s="192" t="s">
        <v>64</v>
      </c>
      <c r="FZ385" s="192" t="s">
        <v>64</v>
      </c>
      <c r="GA385" s="192" t="s">
        <v>64</v>
      </c>
      <c r="GB385" s="192" t="s">
        <v>64</v>
      </c>
      <c r="GC385" s="192" t="s">
        <v>64</v>
      </c>
      <c r="GD385" s="192" t="s">
        <v>64</v>
      </c>
      <c r="GE385" s="192" t="s">
        <v>64</v>
      </c>
      <c r="GF385" s="192" t="s">
        <v>64</v>
      </c>
      <c r="GG385" s="192" t="s">
        <v>64</v>
      </c>
      <c r="GH385" s="192" t="s">
        <v>64</v>
      </c>
      <c r="GI385" s="192" t="s">
        <v>64</v>
      </c>
      <c r="GJ385" s="192" t="s">
        <v>64</v>
      </c>
      <c r="GK385" s="192" t="s">
        <v>64</v>
      </c>
      <c r="GL385" s="192" t="s">
        <v>64</v>
      </c>
      <c r="GM385" s="192" t="s">
        <v>64</v>
      </c>
      <c r="GN385" s="192" t="s">
        <v>83</v>
      </c>
      <c r="GO385" s="192" t="s">
        <v>64</v>
      </c>
      <c r="GP385" s="192" t="s">
        <v>64</v>
      </c>
      <c r="GQ385" s="192" t="s">
        <v>64</v>
      </c>
      <c r="GR385" s="192" t="s">
        <v>64</v>
      </c>
      <c r="GS385" s="192" t="s">
        <v>64</v>
      </c>
      <c r="GT385" s="192" t="s">
        <v>83</v>
      </c>
      <c r="GU385" s="192" t="s">
        <v>64</v>
      </c>
      <c r="GV385" s="192" t="s">
        <v>64</v>
      </c>
      <c r="GW385" s="192" t="s">
        <v>83</v>
      </c>
      <c r="GX385" s="192" t="s">
        <v>83</v>
      </c>
      <c r="GY385" s="192" t="s">
        <v>83</v>
      </c>
      <c r="GZ385" s="192" t="s">
        <v>64</v>
      </c>
      <c r="HA385" s="192" t="s">
        <v>64</v>
      </c>
      <c r="HB385" s="192" t="s">
        <v>64</v>
      </c>
      <c r="HC385" s="192" t="s">
        <v>64</v>
      </c>
      <c r="HD385" s="192" t="s">
        <v>83</v>
      </c>
      <c r="HE385" s="192" t="s">
        <v>64</v>
      </c>
      <c r="HF385" s="192" t="s">
        <v>64</v>
      </c>
      <c r="HG385" s="192" t="s">
        <v>64</v>
      </c>
      <c r="HH385" s="192" t="s">
        <v>64</v>
      </c>
      <c r="HI385" s="192" t="s">
        <v>64</v>
      </c>
      <c r="HJ385" s="192" t="s">
        <v>64</v>
      </c>
      <c r="HK385" s="192" t="s">
        <v>64</v>
      </c>
      <c r="HL385" s="192" t="s">
        <v>64</v>
      </c>
      <c r="HM385" s="192" t="s">
        <v>64</v>
      </c>
      <c r="HN385" s="192" t="s">
        <v>64</v>
      </c>
      <c r="HO385" s="192" t="s">
        <v>83</v>
      </c>
      <c r="HP385" s="192" t="s">
        <v>83</v>
      </c>
      <c r="HQ385" s="192" t="s">
        <v>83</v>
      </c>
      <c r="HR385" s="192" t="s">
        <v>83</v>
      </c>
      <c r="HS385" s="192" t="s">
        <v>64</v>
      </c>
      <c r="HT385" s="192" t="s">
        <v>64</v>
      </c>
      <c r="HU385" s="192" t="s">
        <v>64</v>
      </c>
      <c r="HV385" s="192" t="s">
        <v>64</v>
      </c>
      <c r="HW385" s="192" t="s">
        <v>64</v>
      </c>
      <c r="HX385" s="192" t="s">
        <v>64</v>
      </c>
      <c r="HY385" s="192" t="s">
        <v>64</v>
      </c>
      <c r="HZ385" s="192" t="s">
        <v>64</v>
      </c>
      <c r="IA385" s="192" t="s">
        <v>64</v>
      </c>
      <c r="IB385" s="192" t="s">
        <v>64</v>
      </c>
      <c r="IC385" s="192" t="s">
        <v>64</v>
      </c>
      <c r="ID385" s="192" t="s">
        <v>64</v>
      </c>
      <c r="IE385" s="192" t="s">
        <v>64</v>
      </c>
      <c r="IF385" s="192" t="s">
        <v>64</v>
      </c>
      <c r="IG385" s="192" t="s">
        <v>64</v>
      </c>
      <c r="IH385" s="192" t="s">
        <v>64</v>
      </c>
      <c r="II385" s="192" t="s">
        <v>65</v>
      </c>
      <c r="IJ385" s="192" t="s">
        <v>65</v>
      </c>
      <c r="IK385" s="192" t="s">
        <v>65</v>
      </c>
      <c r="IL385" s="192" t="s">
        <v>64</v>
      </c>
      <c r="IM385" s="192" t="s">
        <v>490</v>
      </c>
      <c r="IN385" s="192" t="s">
        <v>797</v>
      </c>
      <c r="IO385" s="192" t="s">
        <v>489</v>
      </c>
      <c r="IP385" s="192" t="s">
        <v>487</v>
      </c>
      <c r="IQ385" s="192" t="s">
        <v>783</v>
      </c>
      <c r="IR385" s="192" t="s">
        <v>783</v>
      </c>
    </row>
    <row r="386" spans="1:252">
      <c r="A386" s="209" t="str">
        <f t="shared" si="5"/>
        <v>Report</v>
      </c>
      <c r="B386" s="192">
        <v>135988</v>
      </c>
      <c r="C386" s="192">
        <v>3096088</v>
      </c>
      <c r="D386" s="192" t="s">
        <v>1681</v>
      </c>
      <c r="E386" s="192" t="s">
        <v>794</v>
      </c>
      <c r="F386" s="192" t="s">
        <v>534</v>
      </c>
      <c r="G386" s="192" t="s">
        <v>534</v>
      </c>
      <c r="H386" s="192" t="s">
        <v>1045</v>
      </c>
      <c r="I386" s="192" t="s">
        <v>1682</v>
      </c>
      <c r="J386" s="192" t="s">
        <v>781</v>
      </c>
      <c r="K386" s="192" t="s">
        <v>781</v>
      </c>
      <c r="L386" s="192" t="s">
        <v>782</v>
      </c>
      <c r="M386" s="192" t="s">
        <v>783</v>
      </c>
      <c r="N386" s="210" t="s">
        <v>784</v>
      </c>
      <c r="O386" s="211">
        <v>10012782</v>
      </c>
      <c r="P386" s="196">
        <v>43018</v>
      </c>
      <c r="Q386" s="196">
        <v>43020</v>
      </c>
      <c r="R386" s="196">
        <v>43112</v>
      </c>
      <c r="S386" s="192" t="s">
        <v>785</v>
      </c>
      <c r="T386" s="192" t="s">
        <v>786</v>
      </c>
      <c r="U386" s="192">
        <v>3</v>
      </c>
      <c r="V386" s="192">
        <v>3</v>
      </c>
      <c r="W386" s="192">
        <v>3</v>
      </c>
      <c r="X386" s="192">
        <v>3</v>
      </c>
      <c r="Y386" s="192">
        <v>3</v>
      </c>
      <c r="Z386" s="192">
        <v>3</v>
      </c>
      <c r="AA386" s="192" t="s">
        <v>783</v>
      </c>
      <c r="AB386" s="192" t="s">
        <v>489</v>
      </c>
      <c r="AC386" s="192" t="s">
        <v>783</v>
      </c>
      <c r="AD386" s="192" t="s">
        <v>783</v>
      </c>
      <c r="AE386" s="192" t="s">
        <v>783</v>
      </c>
      <c r="AF386" s="192" t="s">
        <v>783</v>
      </c>
      <c r="AG386" s="192" t="s">
        <v>783</v>
      </c>
      <c r="AH386" s="192" t="s">
        <v>783</v>
      </c>
      <c r="AI386" s="192" t="s">
        <v>783</v>
      </c>
      <c r="AJ386" s="192" t="s">
        <v>783</v>
      </c>
      <c r="AK386" s="192" t="s">
        <v>791</v>
      </c>
      <c r="AL386" s="192" t="s">
        <v>792</v>
      </c>
      <c r="AM386" s="192" t="s">
        <v>792</v>
      </c>
      <c r="AN386" s="192" t="s">
        <v>64</v>
      </c>
      <c r="AO386" s="192" t="s">
        <v>64</v>
      </c>
      <c r="AP386" s="192" t="s">
        <v>792</v>
      </c>
      <c r="AQ386" s="192" t="s">
        <v>64</v>
      </c>
      <c r="AR386" s="192" t="s">
        <v>64</v>
      </c>
      <c r="AS386" s="192" t="s">
        <v>792</v>
      </c>
      <c r="AT386" s="192" t="s">
        <v>64</v>
      </c>
      <c r="AU386" s="192" t="s">
        <v>64</v>
      </c>
      <c r="AV386" s="192" t="s">
        <v>64</v>
      </c>
      <c r="AW386" s="192" t="s">
        <v>64</v>
      </c>
      <c r="AX386" s="192" t="s">
        <v>64</v>
      </c>
      <c r="AY386" s="192" t="s">
        <v>64</v>
      </c>
      <c r="AZ386" s="192" t="s">
        <v>64</v>
      </c>
      <c r="BA386" s="192" t="s">
        <v>64</v>
      </c>
      <c r="BB386" s="192" t="s">
        <v>83</v>
      </c>
      <c r="BC386" s="192" t="s">
        <v>65</v>
      </c>
      <c r="BD386" s="192" t="s">
        <v>64</v>
      </c>
      <c r="BE386" s="192" t="s">
        <v>65</v>
      </c>
      <c r="BF386" s="192" t="s">
        <v>83</v>
      </c>
      <c r="BG386" s="192" t="s">
        <v>83</v>
      </c>
      <c r="BH386" s="192" t="s">
        <v>83</v>
      </c>
      <c r="BI386" s="192" t="s">
        <v>83</v>
      </c>
      <c r="BJ386" s="192" t="s">
        <v>64</v>
      </c>
      <c r="BK386" s="192" t="s">
        <v>83</v>
      </c>
      <c r="BL386" s="192" t="s">
        <v>64</v>
      </c>
      <c r="BM386" s="192" t="s">
        <v>64</v>
      </c>
      <c r="BN386" s="192" t="s">
        <v>65</v>
      </c>
      <c r="BO386" s="192" t="s">
        <v>64</v>
      </c>
      <c r="BP386" s="192" t="s">
        <v>64</v>
      </c>
      <c r="BQ386" s="192" t="s">
        <v>64</v>
      </c>
      <c r="BR386" s="192" t="s">
        <v>65</v>
      </c>
      <c r="BS386" s="192" t="s">
        <v>64</v>
      </c>
      <c r="BT386" s="192" t="s">
        <v>64</v>
      </c>
      <c r="BU386" s="192" t="s">
        <v>64</v>
      </c>
      <c r="BV386" s="192" t="s">
        <v>64</v>
      </c>
      <c r="BW386" s="192" t="s">
        <v>64</v>
      </c>
      <c r="BX386" s="192" t="s">
        <v>64</v>
      </c>
      <c r="BY386" s="192" t="s">
        <v>64</v>
      </c>
      <c r="BZ386" s="192" t="s">
        <v>65</v>
      </c>
      <c r="CA386" s="192" t="s">
        <v>64</v>
      </c>
      <c r="CB386" s="192" t="s">
        <v>65</v>
      </c>
      <c r="CC386" s="192" t="s">
        <v>64</v>
      </c>
      <c r="CD386" s="192" t="s">
        <v>64</v>
      </c>
      <c r="CE386" s="192" t="s">
        <v>64</v>
      </c>
      <c r="CF386" s="192" t="s">
        <v>64</v>
      </c>
      <c r="CG386" s="192" t="s">
        <v>64</v>
      </c>
      <c r="CH386" s="192" t="s">
        <v>65</v>
      </c>
      <c r="CI386" s="192" t="s">
        <v>64</v>
      </c>
      <c r="CJ386" s="192" t="s">
        <v>64</v>
      </c>
      <c r="CK386" s="192" t="s">
        <v>64</v>
      </c>
      <c r="CL386" s="192" t="s">
        <v>64</v>
      </c>
      <c r="CM386" s="192" t="s">
        <v>64</v>
      </c>
      <c r="CN386" s="192" t="s">
        <v>64</v>
      </c>
      <c r="CO386" s="192" t="s">
        <v>64</v>
      </c>
      <c r="CP386" s="192" t="s">
        <v>64</v>
      </c>
      <c r="CQ386" s="192" t="s">
        <v>64</v>
      </c>
      <c r="CR386" s="192" t="s">
        <v>83</v>
      </c>
      <c r="CS386" s="192" t="s">
        <v>83</v>
      </c>
      <c r="CT386" s="192" t="s">
        <v>83</v>
      </c>
      <c r="CU386" s="192" t="s">
        <v>64</v>
      </c>
      <c r="CV386" s="192" t="s">
        <v>64</v>
      </c>
      <c r="CW386" s="192" t="s">
        <v>64</v>
      </c>
      <c r="CX386" s="192" t="s">
        <v>64</v>
      </c>
      <c r="CY386" s="192" t="s">
        <v>64</v>
      </c>
      <c r="CZ386" s="192" t="s">
        <v>64</v>
      </c>
      <c r="DA386" s="192" t="s">
        <v>64</v>
      </c>
      <c r="DB386" s="192" t="s">
        <v>64</v>
      </c>
      <c r="DC386" s="192" t="s">
        <v>64</v>
      </c>
      <c r="DD386" s="192" t="s">
        <v>64</v>
      </c>
      <c r="DE386" s="192" t="s">
        <v>64</v>
      </c>
      <c r="DF386" s="192" t="s">
        <v>64</v>
      </c>
      <c r="DG386" s="192" t="s">
        <v>64</v>
      </c>
      <c r="DH386" s="192" t="s">
        <v>64</v>
      </c>
      <c r="DI386" s="192" t="s">
        <v>64</v>
      </c>
      <c r="DJ386" s="192" t="s">
        <v>64</v>
      </c>
      <c r="DK386" s="192" t="s">
        <v>64</v>
      </c>
      <c r="DL386" s="192" t="s">
        <v>64</v>
      </c>
      <c r="DM386" s="192" t="s">
        <v>64</v>
      </c>
      <c r="DN386" s="192" t="s">
        <v>64</v>
      </c>
      <c r="DO386" s="192" t="s">
        <v>64</v>
      </c>
      <c r="DP386" s="192" t="s">
        <v>64</v>
      </c>
      <c r="DQ386" s="192" t="s">
        <v>64</v>
      </c>
      <c r="DR386" s="192" t="s">
        <v>83</v>
      </c>
      <c r="DS386" s="192" t="s">
        <v>64</v>
      </c>
      <c r="DT386" s="192" t="s">
        <v>64</v>
      </c>
      <c r="DU386" s="192" t="s">
        <v>64</v>
      </c>
      <c r="DV386" s="192" t="s">
        <v>64</v>
      </c>
      <c r="DW386" s="192" t="s">
        <v>64</v>
      </c>
      <c r="DX386" s="192" t="s">
        <v>64</v>
      </c>
      <c r="DY386" s="192" t="s">
        <v>64</v>
      </c>
      <c r="DZ386" s="192" t="s">
        <v>64</v>
      </c>
      <c r="EA386" s="192" t="s">
        <v>64</v>
      </c>
      <c r="EB386" s="192" t="s">
        <v>64</v>
      </c>
      <c r="EC386" s="192" t="s">
        <v>64</v>
      </c>
      <c r="ED386" s="192" t="s">
        <v>64</v>
      </c>
      <c r="EE386" s="192" t="s">
        <v>64</v>
      </c>
      <c r="EF386" s="192" t="s">
        <v>83</v>
      </c>
      <c r="EG386" s="192" t="s">
        <v>64</v>
      </c>
      <c r="EH386" s="192" t="s">
        <v>64</v>
      </c>
      <c r="EI386" s="192" t="s">
        <v>64</v>
      </c>
      <c r="EJ386" s="192" t="s">
        <v>64</v>
      </c>
      <c r="EK386" s="192" t="s">
        <v>64</v>
      </c>
      <c r="EL386" s="192" t="s">
        <v>64</v>
      </c>
      <c r="EM386" s="192" t="s">
        <v>64</v>
      </c>
      <c r="EN386" s="192" t="s">
        <v>64</v>
      </c>
      <c r="EO386" s="192" t="s">
        <v>64</v>
      </c>
      <c r="EP386" s="192" t="s">
        <v>64</v>
      </c>
      <c r="EQ386" s="192" t="s">
        <v>64</v>
      </c>
      <c r="ER386" s="192" t="s">
        <v>64</v>
      </c>
      <c r="ES386" s="192" t="s">
        <v>64</v>
      </c>
      <c r="ET386" s="192" t="s">
        <v>64</v>
      </c>
      <c r="EU386" s="192" t="s">
        <v>64</v>
      </c>
      <c r="EV386" s="192" t="s">
        <v>64</v>
      </c>
      <c r="EW386" s="192" t="s">
        <v>64</v>
      </c>
      <c r="EX386" s="192" t="s">
        <v>64</v>
      </c>
      <c r="EY386" s="192" t="s">
        <v>64</v>
      </c>
      <c r="EZ386" s="192" t="s">
        <v>64</v>
      </c>
      <c r="FA386" s="192" t="s">
        <v>64</v>
      </c>
      <c r="FB386" s="192" t="s">
        <v>64</v>
      </c>
      <c r="FC386" s="192" t="s">
        <v>64</v>
      </c>
      <c r="FD386" s="192" t="s">
        <v>64</v>
      </c>
      <c r="FE386" s="192" t="s">
        <v>64</v>
      </c>
      <c r="FF386" s="192" t="s">
        <v>64</v>
      </c>
      <c r="FG386" s="192" t="s">
        <v>64</v>
      </c>
      <c r="FH386" s="192" t="s">
        <v>64</v>
      </c>
      <c r="FI386" s="192" t="s">
        <v>64</v>
      </c>
      <c r="FJ386" s="192" t="s">
        <v>64</v>
      </c>
      <c r="FK386" s="192" t="s">
        <v>64</v>
      </c>
      <c r="FL386" s="192" t="s">
        <v>64</v>
      </c>
      <c r="FM386" s="192" t="s">
        <v>64</v>
      </c>
      <c r="FN386" s="192" t="s">
        <v>64</v>
      </c>
      <c r="FO386" s="192" t="s">
        <v>64</v>
      </c>
      <c r="FP386" s="192" t="s">
        <v>64</v>
      </c>
      <c r="FQ386" s="192" t="s">
        <v>64</v>
      </c>
      <c r="FR386" s="192" t="s">
        <v>83</v>
      </c>
      <c r="FS386" s="192" t="s">
        <v>65</v>
      </c>
      <c r="FT386" s="192" t="s">
        <v>64</v>
      </c>
      <c r="FU386" s="192" t="s">
        <v>65</v>
      </c>
      <c r="FV386" s="192" t="s">
        <v>83</v>
      </c>
      <c r="FW386" s="192" t="s">
        <v>64</v>
      </c>
      <c r="FX386" s="192" t="s">
        <v>64</v>
      </c>
      <c r="FY386" s="192" t="s">
        <v>64</v>
      </c>
      <c r="FZ386" s="192" t="s">
        <v>64</v>
      </c>
      <c r="GA386" s="192" t="s">
        <v>64</v>
      </c>
      <c r="GB386" s="192" t="s">
        <v>64</v>
      </c>
      <c r="GC386" s="192" t="s">
        <v>64</v>
      </c>
      <c r="GD386" s="192" t="s">
        <v>64</v>
      </c>
      <c r="GE386" s="192" t="s">
        <v>64</v>
      </c>
      <c r="GF386" s="192" t="s">
        <v>64</v>
      </c>
      <c r="GG386" s="192" t="s">
        <v>64</v>
      </c>
      <c r="GH386" s="192" t="s">
        <v>64</v>
      </c>
      <c r="GI386" s="192" t="s">
        <v>64</v>
      </c>
      <c r="GJ386" s="192" t="s">
        <v>64</v>
      </c>
      <c r="GK386" s="192" t="s">
        <v>64</v>
      </c>
      <c r="GL386" s="192" t="s">
        <v>64</v>
      </c>
      <c r="GM386" s="192" t="s">
        <v>64</v>
      </c>
      <c r="GN386" s="192" t="s">
        <v>64</v>
      </c>
      <c r="GO386" s="192" t="s">
        <v>64</v>
      </c>
      <c r="GP386" s="192" t="s">
        <v>64</v>
      </c>
      <c r="GQ386" s="192" t="s">
        <v>64</v>
      </c>
      <c r="GR386" s="192" t="s">
        <v>64</v>
      </c>
      <c r="GS386" s="192" t="s">
        <v>64</v>
      </c>
      <c r="GT386" s="192" t="s">
        <v>83</v>
      </c>
      <c r="GU386" s="192" t="s">
        <v>64</v>
      </c>
      <c r="GV386" s="192" t="s">
        <v>64</v>
      </c>
      <c r="GW386" s="192" t="s">
        <v>64</v>
      </c>
      <c r="GX386" s="192" t="s">
        <v>83</v>
      </c>
      <c r="GY386" s="192" t="s">
        <v>64</v>
      </c>
      <c r="GZ386" s="192" t="s">
        <v>64</v>
      </c>
      <c r="HA386" s="192" t="s">
        <v>64</v>
      </c>
      <c r="HB386" s="192" t="s">
        <v>64</v>
      </c>
      <c r="HC386" s="192" t="s">
        <v>64</v>
      </c>
      <c r="HD386" s="192" t="s">
        <v>83</v>
      </c>
      <c r="HE386" s="192" t="s">
        <v>64</v>
      </c>
      <c r="HF386" s="192" t="s">
        <v>64</v>
      </c>
      <c r="HG386" s="192" t="s">
        <v>64</v>
      </c>
      <c r="HH386" s="192" t="s">
        <v>64</v>
      </c>
      <c r="HI386" s="192" t="s">
        <v>64</v>
      </c>
      <c r="HJ386" s="192" t="s">
        <v>64</v>
      </c>
      <c r="HK386" s="192" t="s">
        <v>64</v>
      </c>
      <c r="HL386" s="192" t="s">
        <v>64</v>
      </c>
      <c r="HM386" s="192" t="s">
        <v>64</v>
      </c>
      <c r="HN386" s="192" t="s">
        <v>64</v>
      </c>
      <c r="HO386" s="192" t="s">
        <v>83</v>
      </c>
      <c r="HP386" s="192" t="s">
        <v>83</v>
      </c>
      <c r="HQ386" s="192" t="s">
        <v>83</v>
      </c>
      <c r="HR386" s="192" t="s">
        <v>83</v>
      </c>
      <c r="HS386" s="192" t="s">
        <v>64</v>
      </c>
      <c r="HT386" s="192" t="s">
        <v>64</v>
      </c>
      <c r="HU386" s="192" t="s">
        <v>64</v>
      </c>
      <c r="HV386" s="192" t="s">
        <v>64</v>
      </c>
      <c r="HW386" s="192" t="s">
        <v>64</v>
      </c>
      <c r="HX386" s="192" t="s">
        <v>64</v>
      </c>
      <c r="HY386" s="192" t="s">
        <v>64</v>
      </c>
      <c r="HZ386" s="192" t="s">
        <v>64</v>
      </c>
      <c r="IA386" s="192" t="s">
        <v>64</v>
      </c>
      <c r="IB386" s="192" t="s">
        <v>64</v>
      </c>
      <c r="IC386" s="192" t="s">
        <v>64</v>
      </c>
      <c r="ID386" s="192" t="s">
        <v>64</v>
      </c>
      <c r="IE386" s="192" t="s">
        <v>64</v>
      </c>
      <c r="IF386" s="192" t="s">
        <v>64</v>
      </c>
      <c r="IG386" s="192" t="s">
        <v>64</v>
      </c>
      <c r="IH386" s="192" t="s">
        <v>64</v>
      </c>
      <c r="II386" s="192" t="s">
        <v>65</v>
      </c>
      <c r="IJ386" s="192" t="s">
        <v>65</v>
      </c>
      <c r="IK386" s="192" t="s">
        <v>65</v>
      </c>
      <c r="IL386" s="192" t="s">
        <v>64</v>
      </c>
      <c r="IM386" s="192" t="s">
        <v>490</v>
      </c>
      <c r="IN386" s="192" t="s">
        <v>797</v>
      </c>
      <c r="IO386" s="192" t="s">
        <v>489</v>
      </c>
      <c r="IP386" s="192" t="s">
        <v>487</v>
      </c>
      <c r="IQ386" s="192" t="s">
        <v>783</v>
      </c>
      <c r="IR386" s="192" t="s">
        <v>783</v>
      </c>
    </row>
    <row r="387" spans="1:252">
      <c r="A387" s="209" t="str">
        <f t="shared" si="5"/>
        <v>Report</v>
      </c>
      <c r="B387" s="192">
        <v>131261</v>
      </c>
      <c r="C387" s="192">
        <v>3026119</v>
      </c>
      <c r="D387" s="192" t="s">
        <v>1683</v>
      </c>
      <c r="E387" s="192" t="s">
        <v>794</v>
      </c>
      <c r="F387" s="192" t="s">
        <v>534</v>
      </c>
      <c r="G387" s="192" t="s">
        <v>534</v>
      </c>
      <c r="H387" s="192" t="s">
        <v>839</v>
      </c>
      <c r="I387" s="192" t="s">
        <v>1684</v>
      </c>
      <c r="J387" s="192" t="s">
        <v>824</v>
      </c>
      <c r="K387" s="192" t="s">
        <v>817</v>
      </c>
      <c r="L387" s="192" t="s">
        <v>817</v>
      </c>
      <c r="M387" s="192" t="s">
        <v>783</v>
      </c>
      <c r="N387" s="210" t="s">
        <v>784</v>
      </c>
      <c r="O387" s="211">
        <v>10012794</v>
      </c>
      <c r="P387" s="196">
        <v>43284</v>
      </c>
      <c r="Q387" s="196">
        <v>43286</v>
      </c>
      <c r="R387" s="196">
        <v>43360</v>
      </c>
      <c r="S387" s="192" t="s">
        <v>785</v>
      </c>
      <c r="T387" s="192" t="s">
        <v>786</v>
      </c>
      <c r="U387" s="192">
        <v>2</v>
      </c>
      <c r="V387" s="192">
        <v>2</v>
      </c>
      <c r="W387" s="192">
        <v>2</v>
      </c>
      <c r="X387" s="192">
        <v>1</v>
      </c>
      <c r="Y387" s="192">
        <v>2</v>
      </c>
      <c r="Z387" s="192">
        <v>2</v>
      </c>
      <c r="AA387" s="192" t="s">
        <v>783</v>
      </c>
      <c r="AB387" s="192" t="s">
        <v>489</v>
      </c>
      <c r="AC387" s="192" t="s">
        <v>487</v>
      </c>
      <c r="AD387" s="192" t="s">
        <v>783</v>
      </c>
      <c r="AE387" s="192" t="s">
        <v>783</v>
      </c>
      <c r="AF387" s="192" t="s">
        <v>783</v>
      </c>
      <c r="AG387" s="192" t="s">
        <v>783</v>
      </c>
      <c r="AH387" s="192" t="s">
        <v>783</v>
      </c>
      <c r="AI387" s="192" t="s">
        <v>783</v>
      </c>
      <c r="AJ387" s="192" t="s">
        <v>783</v>
      </c>
      <c r="AK387" s="192" t="s">
        <v>787</v>
      </c>
      <c r="AL387" s="192" t="s">
        <v>64</v>
      </c>
      <c r="AM387" s="192" t="s">
        <v>64</v>
      </c>
      <c r="AN387" s="192" t="s">
        <v>64</v>
      </c>
      <c r="AO387" s="192" t="s">
        <v>64</v>
      </c>
      <c r="AP387" s="192" t="s">
        <v>64</v>
      </c>
      <c r="AQ387" s="192" t="s">
        <v>64</v>
      </c>
      <c r="AR387" s="192" t="s">
        <v>64</v>
      </c>
      <c r="AS387" s="192" t="s">
        <v>64</v>
      </c>
      <c r="AT387" s="192" t="s">
        <v>64</v>
      </c>
      <c r="AU387" s="192" t="s">
        <v>64</v>
      </c>
      <c r="AV387" s="192" t="s">
        <v>64</v>
      </c>
      <c r="AW387" s="192" t="s">
        <v>64</v>
      </c>
      <c r="AX387" s="192" t="s">
        <v>64</v>
      </c>
      <c r="AY387" s="192" t="s">
        <v>64</v>
      </c>
      <c r="AZ387" s="192" t="s">
        <v>64</v>
      </c>
      <c r="BA387" s="192" t="s">
        <v>64</v>
      </c>
      <c r="BB387" s="192" t="s">
        <v>82</v>
      </c>
      <c r="BC387" s="192" t="s">
        <v>64</v>
      </c>
      <c r="BD387" s="192" t="s">
        <v>64</v>
      </c>
      <c r="BE387" s="192" t="s">
        <v>64</v>
      </c>
      <c r="BF387" s="192" t="s">
        <v>64</v>
      </c>
      <c r="BG387" s="192" t="s">
        <v>64</v>
      </c>
      <c r="BH387" s="192" t="s">
        <v>64</v>
      </c>
      <c r="BI387" s="192" t="s">
        <v>64</v>
      </c>
      <c r="BJ387" s="192" t="s">
        <v>82</v>
      </c>
      <c r="BK387" s="192" t="s">
        <v>82</v>
      </c>
      <c r="BL387" s="192" t="s">
        <v>64</v>
      </c>
      <c r="BM387" s="192" t="s">
        <v>64</v>
      </c>
      <c r="BN387" s="192" t="s">
        <v>64</v>
      </c>
      <c r="BO387" s="192" t="s">
        <v>64</v>
      </c>
      <c r="BP387" s="192" t="s">
        <v>64</v>
      </c>
      <c r="BQ387" s="192" t="s">
        <v>64</v>
      </c>
      <c r="BR387" s="192" t="s">
        <v>64</v>
      </c>
      <c r="BS387" s="192" t="s">
        <v>64</v>
      </c>
      <c r="BT387" s="192" t="s">
        <v>64</v>
      </c>
      <c r="BU387" s="192" t="s">
        <v>64</v>
      </c>
      <c r="BV387" s="192" t="s">
        <v>64</v>
      </c>
      <c r="BW387" s="192" t="s">
        <v>64</v>
      </c>
      <c r="BX387" s="192" t="s">
        <v>64</v>
      </c>
      <c r="BY387" s="192" t="s">
        <v>64</v>
      </c>
      <c r="BZ387" s="192" t="s">
        <v>64</v>
      </c>
      <c r="CA387" s="192" t="s">
        <v>64</v>
      </c>
      <c r="CB387" s="192" t="s">
        <v>64</v>
      </c>
      <c r="CC387" s="192" t="s">
        <v>64</v>
      </c>
      <c r="CD387" s="192" t="s">
        <v>64</v>
      </c>
      <c r="CE387" s="192" t="s">
        <v>64</v>
      </c>
      <c r="CF387" s="192" t="s">
        <v>64</v>
      </c>
      <c r="CG387" s="192" t="s">
        <v>64</v>
      </c>
      <c r="CH387" s="192" t="s">
        <v>64</v>
      </c>
      <c r="CI387" s="192" t="s">
        <v>64</v>
      </c>
      <c r="CJ387" s="192" t="s">
        <v>64</v>
      </c>
      <c r="CK387" s="192" t="s">
        <v>64</v>
      </c>
      <c r="CL387" s="192" t="s">
        <v>64</v>
      </c>
      <c r="CM387" s="192" t="s">
        <v>64</v>
      </c>
      <c r="CN387" s="192" t="s">
        <v>64</v>
      </c>
      <c r="CO387" s="192" t="s">
        <v>64</v>
      </c>
      <c r="CP387" s="192" t="s">
        <v>64</v>
      </c>
      <c r="CQ387" s="192" t="s">
        <v>64</v>
      </c>
      <c r="CR387" s="192" t="s">
        <v>82</v>
      </c>
      <c r="CS387" s="192" t="s">
        <v>82</v>
      </c>
      <c r="CT387" s="192" t="s">
        <v>82</v>
      </c>
      <c r="CU387" s="192" t="s">
        <v>64</v>
      </c>
      <c r="CV387" s="192" t="s">
        <v>64</v>
      </c>
      <c r="CW387" s="192" t="s">
        <v>64</v>
      </c>
      <c r="CX387" s="192" t="s">
        <v>64</v>
      </c>
      <c r="CY387" s="192" t="s">
        <v>64</v>
      </c>
      <c r="CZ387" s="192" t="s">
        <v>64</v>
      </c>
      <c r="DA387" s="192" t="s">
        <v>64</v>
      </c>
      <c r="DB387" s="192" t="s">
        <v>64</v>
      </c>
      <c r="DC387" s="192" t="s">
        <v>64</v>
      </c>
      <c r="DD387" s="192" t="s">
        <v>64</v>
      </c>
      <c r="DE387" s="192" t="s">
        <v>64</v>
      </c>
      <c r="DF387" s="192" t="s">
        <v>64</v>
      </c>
      <c r="DG387" s="192" t="s">
        <v>64</v>
      </c>
      <c r="DH387" s="192" t="s">
        <v>64</v>
      </c>
      <c r="DI387" s="192" t="s">
        <v>64</v>
      </c>
      <c r="DJ387" s="192" t="s">
        <v>64</v>
      </c>
      <c r="DK387" s="192" t="s">
        <v>64</v>
      </c>
      <c r="DL387" s="192" t="s">
        <v>64</v>
      </c>
      <c r="DM387" s="192" t="s">
        <v>64</v>
      </c>
      <c r="DN387" s="192" t="s">
        <v>64</v>
      </c>
      <c r="DO387" s="192" t="s">
        <v>64</v>
      </c>
      <c r="DP387" s="192" t="s">
        <v>64</v>
      </c>
      <c r="DQ387" s="192" t="s">
        <v>64</v>
      </c>
      <c r="DR387" s="192" t="s">
        <v>82</v>
      </c>
      <c r="DS387" s="192" t="s">
        <v>64</v>
      </c>
      <c r="DT387" s="192" t="s">
        <v>64</v>
      </c>
      <c r="DU387" s="192" t="s">
        <v>64</v>
      </c>
      <c r="DV387" s="192" t="s">
        <v>64</v>
      </c>
      <c r="DW387" s="192" t="s">
        <v>64</v>
      </c>
      <c r="DX387" s="192" t="s">
        <v>64</v>
      </c>
      <c r="DY387" s="192" t="s">
        <v>64</v>
      </c>
      <c r="DZ387" s="192" t="s">
        <v>64</v>
      </c>
      <c r="EA387" s="192" t="s">
        <v>64</v>
      </c>
      <c r="EB387" s="192" t="s">
        <v>64</v>
      </c>
      <c r="EC387" s="192" t="s">
        <v>64</v>
      </c>
      <c r="ED387" s="192" t="s">
        <v>64</v>
      </c>
      <c r="EE387" s="192" t="s">
        <v>64</v>
      </c>
      <c r="EF387" s="192" t="s">
        <v>82</v>
      </c>
      <c r="EG387" s="192" t="s">
        <v>64</v>
      </c>
      <c r="EH387" s="192" t="s">
        <v>64</v>
      </c>
      <c r="EI387" s="192" t="s">
        <v>64</v>
      </c>
      <c r="EJ387" s="192" t="s">
        <v>64</v>
      </c>
      <c r="EK387" s="192" t="s">
        <v>64</v>
      </c>
      <c r="EL387" s="192" t="s">
        <v>64</v>
      </c>
      <c r="EM387" s="192" t="s">
        <v>64</v>
      </c>
      <c r="EN387" s="192" t="s">
        <v>64</v>
      </c>
      <c r="EO387" s="192" t="s">
        <v>64</v>
      </c>
      <c r="EP387" s="192" t="s">
        <v>64</v>
      </c>
      <c r="EQ387" s="192" t="s">
        <v>64</v>
      </c>
      <c r="ER387" s="192" t="s">
        <v>64</v>
      </c>
      <c r="ES387" s="192" t="s">
        <v>64</v>
      </c>
      <c r="ET387" s="192" t="s">
        <v>64</v>
      </c>
      <c r="EU387" s="192" t="s">
        <v>64</v>
      </c>
      <c r="EV387" s="192" t="s">
        <v>64</v>
      </c>
      <c r="EW387" s="192" t="s">
        <v>64</v>
      </c>
      <c r="EX387" s="192" t="s">
        <v>64</v>
      </c>
      <c r="EY387" s="192" t="s">
        <v>64</v>
      </c>
      <c r="EZ387" s="192" t="s">
        <v>64</v>
      </c>
      <c r="FA387" s="192" t="s">
        <v>64</v>
      </c>
      <c r="FB387" s="192" t="s">
        <v>64</v>
      </c>
      <c r="FC387" s="192" t="s">
        <v>64</v>
      </c>
      <c r="FD387" s="192" t="s">
        <v>64</v>
      </c>
      <c r="FE387" s="192" t="s">
        <v>64</v>
      </c>
      <c r="FF387" s="192" t="s">
        <v>64</v>
      </c>
      <c r="FG387" s="192" t="s">
        <v>64</v>
      </c>
      <c r="FH387" s="192" t="s">
        <v>64</v>
      </c>
      <c r="FI387" s="192" t="s">
        <v>64</v>
      </c>
      <c r="FJ387" s="192" t="s">
        <v>64</v>
      </c>
      <c r="FK387" s="192" t="s">
        <v>64</v>
      </c>
      <c r="FL387" s="192" t="s">
        <v>64</v>
      </c>
      <c r="FM387" s="192" t="s">
        <v>64</v>
      </c>
      <c r="FN387" s="192" t="s">
        <v>64</v>
      </c>
      <c r="FO387" s="192" t="s">
        <v>64</v>
      </c>
      <c r="FP387" s="192" t="s">
        <v>64</v>
      </c>
      <c r="FQ387" s="192" t="s">
        <v>64</v>
      </c>
      <c r="FR387" s="192" t="s">
        <v>64</v>
      </c>
      <c r="FS387" s="192" t="s">
        <v>64</v>
      </c>
      <c r="FT387" s="192" t="s">
        <v>64</v>
      </c>
      <c r="FU387" s="192" t="s">
        <v>64</v>
      </c>
      <c r="FV387" s="192" t="s">
        <v>82</v>
      </c>
      <c r="FW387" s="192" t="s">
        <v>64</v>
      </c>
      <c r="FX387" s="192" t="s">
        <v>64</v>
      </c>
      <c r="FY387" s="192" t="s">
        <v>64</v>
      </c>
      <c r="FZ387" s="192" t="s">
        <v>64</v>
      </c>
      <c r="GA387" s="192" t="s">
        <v>64</v>
      </c>
      <c r="GB387" s="192" t="s">
        <v>64</v>
      </c>
      <c r="GC387" s="192" t="s">
        <v>64</v>
      </c>
      <c r="GD387" s="192" t="s">
        <v>64</v>
      </c>
      <c r="GE387" s="192" t="s">
        <v>64</v>
      </c>
      <c r="GF387" s="192" t="s">
        <v>64</v>
      </c>
      <c r="GG387" s="192" t="s">
        <v>64</v>
      </c>
      <c r="GH387" s="192" t="s">
        <v>64</v>
      </c>
      <c r="GI387" s="192" t="s">
        <v>64</v>
      </c>
      <c r="GJ387" s="192" t="s">
        <v>64</v>
      </c>
      <c r="GK387" s="192" t="s">
        <v>64</v>
      </c>
      <c r="GL387" s="192" t="s">
        <v>64</v>
      </c>
      <c r="GM387" s="192" t="s">
        <v>64</v>
      </c>
      <c r="GN387" s="192" t="s">
        <v>82</v>
      </c>
      <c r="GO387" s="192" t="s">
        <v>64</v>
      </c>
      <c r="GP387" s="192" t="s">
        <v>64</v>
      </c>
      <c r="GQ387" s="192" t="s">
        <v>64</v>
      </c>
      <c r="GR387" s="192" t="s">
        <v>64</v>
      </c>
      <c r="GS387" s="192" t="s">
        <v>64</v>
      </c>
      <c r="GT387" s="192" t="s">
        <v>64</v>
      </c>
      <c r="GU387" s="192" t="s">
        <v>64</v>
      </c>
      <c r="GV387" s="192" t="s">
        <v>64</v>
      </c>
      <c r="GW387" s="192" t="s">
        <v>82</v>
      </c>
      <c r="GX387" s="192" t="s">
        <v>82</v>
      </c>
      <c r="GY387" s="192" t="s">
        <v>82</v>
      </c>
      <c r="GZ387" s="192" t="s">
        <v>64</v>
      </c>
      <c r="HA387" s="192" t="s">
        <v>64</v>
      </c>
      <c r="HB387" s="192" t="s">
        <v>64</v>
      </c>
      <c r="HC387" s="192" t="s">
        <v>64</v>
      </c>
      <c r="HD387" s="192" t="s">
        <v>82</v>
      </c>
      <c r="HE387" s="192" t="s">
        <v>82</v>
      </c>
      <c r="HF387" s="192" t="s">
        <v>64</v>
      </c>
      <c r="HG387" s="192" t="s">
        <v>64</v>
      </c>
      <c r="HH387" s="192" t="s">
        <v>64</v>
      </c>
      <c r="HI387" s="192" t="s">
        <v>64</v>
      </c>
      <c r="HJ387" s="192" t="s">
        <v>64</v>
      </c>
      <c r="HK387" s="192" t="s">
        <v>64</v>
      </c>
      <c r="HL387" s="192" t="s">
        <v>64</v>
      </c>
      <c r="HM387" s="192" t="s">
        <v>64</v>
      </c>
      <c r="HN387" s="192" t="s">
        <v>64</v>
      </c>
      <c r="HO387" s="192" t="s">
        <v>82</v>
      </c>
      <c r="HP387" s="192" t="s">
        <v>82</v>
      </c>
      <c r="HQ387" s="192" t="s">
        <v>82</v>
      </c>
      <c r="HR387" s="192" t="s">
        <v>82</v>
      </c>
      <c r="HS387" s="192" t="s">
        <v>64</v>
      </c>
      <c r="HT387" s="192" t="s">
        <v>64</v>
      </c>
      <c r="HU387" s="192" t="s">
        <v>64</v>
      </c>
      <c r="HV387" s="192" t="s">
        <v>64</v>
      </c>
      <c r="HW387" s="192" t="s">
        <v>64</v>
      </c>
      <c r="HX387" s="192" t="s">
        <v>64</v>
      </c>
      <c r="HY387" s="192" t="s">
        <v>64</v>
      </c>
      <c r="HZ387" s="192" t="s">
        <v>64</v>
      </c>
      <c r="IA387" s="192" t="s">
        <v>64</v>
      </c>
      <c r="IB387" s="192" t="s">
        <v>64</v>
      </c>
      <c r="IC387" s="192" t="s">
        <v>64</v>
      </c>
      <c r="ID387" s="192" t="s">
        <v>64</v>
      </c>
      <c r="IE387" s="192" t="s">
        <v>64</v>
      </c>
      <c r="IF387" s="192" t="s">
        <v>64</v>
      </c>
      <c r="IG387" s="192" t="s">
        <v>64</v>
      </c>
      <c r="IH387" s="192" t="s">
        <v>64</v>
      </c>
      <c r="II387" s="192" t="s">
        <v>64</v>
      </c>
      <c r="IJ387" s="192" t="s">
        <v>64</v>
      </c>
      <c r="IK387" s="192" t="s">
        <v>64</v>
      </c>
      <c r="IL387" s="192" t="s">
        <v>64</v>
      </c>
      <c r="IM387" s="192" t="s">
        <v>489</v>
      </c>
      <c r="IN387" s="192" t="s">
        <v>489</v>
      </c>
      <c r="IO387" s="192" t="s">
        <v>489</v>
      </c>
      <c r="IP387" s="192" t="s">
        <v>487</v>
      </c>
      <c r="IQ387" s="192" t="s">
        <v>64</v>
      </c>
      <c r="IR387" s="192" t="s">
        <v>64</v>
      </c>
    </row>
    <row r="388" spans="1:252">
      <c r="A388" s="209" t="str">
        <f t="shared" ref="A388:A451" si="6">HYPERLINK("http://www.ofsted.gov.uk/inspection-reports/find-inspection-report/provider/ELS/"&amp;B388,"Report")</f>
        <v>Report</v>
      </c>
      <c r="B388" s="192">
        <v>103591</v>
      </c>
      <c r="C388" s="192">
        <v>3306083</v>
      </c>
      <c r="D388" s="192" t="s">
        <v>1685</v>
      </c>
      <c r="E388" s="192" t="s">
        <v>794</v>
      </c>
      <c r="F388" s="192" t="s">
        <v>532</v>
      </c>
      <c r="G388" s="192" t="s">
        <v>532</v>
      </c>
      <c r="H388" s="192" t="s">
        <v>822</v>
      </c>
      <c r="I388" s="192" t="s">
        <v>1686</v>
      </c>
      <c r="J388" s="192" t="s">
        <v>781</v>
      </c>
      <c r="K388" s="192" t="s">
        <v>817</v>
      </c>
      <c r="L388" s="192" t="s">
        <v>817</v>
      </c>
      <c r="M388" s="192" t="s">
        <v>783</v>
      </c>
      <c r="N388" s="210" t="s">
        <v>784</v>
      </c>
      <c r="O388" s="211">
        <v>10040660</v>
      </c>
      <c r="P388" s="196">
        <v>43172</v>
      </c>
      <c r="Q388" s="196">
        <v>43174</v>
      </c>
      <c r="R388" s="196">
        <v>43255</v>
      </c>
      <c r="S388" s="192" t="s">
        <v>785</v>
      </c>
      <c r="T388" s="192" t="s">
        <v>786</v>
      </c>
      <c r="U388" s="192">
        <v>3</v>
      </c>
      <c r="V388" s="192">
        <v>2</v>
      </c>
      <c r="W388" s="192">
        <v>3</v>
      </c>
      <c r="X388" s="192">
        <v>2</v>
      </c>
      <c r="Y388" s="192">
        <v>3</v>
      </c>
      <c r="Z388" s="192" t="s">
        <v>783</v>
      </c>
      <c r="AA388" s="192">
        <v>3</v>
      </c>
      <c r="AB388" s="192" t="s">
        <v>489</v>
      </c>
      <c r="AC388" s="192" t="s">
        <v>487</v>
      </c>
      <c r="AD388" s="192" t="s">
        <v>783</v>
      </c>
      <c r="AE388" s="192" t="s">
        <v>783</v>
      </c>
      <c r="AF388" s="192" t="s">
        <v>783</v>
      </c>
      <c r="AG388" s="192" t="s">
        <v>783</v>
      </c>
      <c r="AH388" s="192" t="s">
        <v>783</v>
      </c>
      <c r="AI388" s="192" t="s">
        <v>783</v>
      </c>
      <c r="AJ388" s="192" t="s">
        <v>783</v>
      </c>
      <c r="AK388" s="192" t="s">
        <v>787</v>
      </c>
      <c r="AL388" s="192" t="s">
        <v>64</v>
      </c>
      <c r="AM388" s="192" t="s">
        <v>64</v>
      </c>
      <c r="AN388" s="192" t="s">
        <v>64</v>
      </c>
      <c r="AO388" s="192" t="s">
        <v>64</v>
      </c>
      <c r="AP388" s="192" t="s">
        <v>64</v>
      </c>
      <c r="AQ388" s="192" t="s">
        <v>64</v>
      </c>
      <c r="AR388" s="192" t="s">
        <v>64</v>
      </c>
      <c r="AS388" s="192" t="s">
        <v>64</v>
      </c>
      <c r="AT388" s="192" t="s">
        <v>64</v>
      </c>
      <c r="AU388" s="192" t="s">
        <v>64</v>
      </c>
      <c r="AV388" s="192" t="s">
        <v>64</v>
      </c>
      <c r="AW388" s="192" t="s">
        <v>64</v>
      </c>
      <c r="AX388" s="192" t="s">
        <v>64</v>
      </c>
      <c r="AY388" s="192" t="s">
        <v>64</v>
      </c>
      <c r="AZ388" s="192" t="s">
        <v>64</v>
      </c>
      <c r="BA388" s="192" t="s">
        <v>64</v>
      </c>
      <c r="BB388" s="192" t="s">
        <v>82</v>
      </c>
      <c r="BC388" s="192" t="s">
        <v>64</v>
      </c>
      <c r="BD388" s="192" t="s">
        <v>64</v>
      </c>
      <c r="BE388" s="192" t="s">
        <v>64</v>
      </c>
      <c r="BF388" s="192" t="s">
        <v>64</v>
      </c>
      <c r="BG388" s="192" t="s">
        <v>64</v>
      </c>
      <c r="BH388" s="192" t="s">
        <v>64</v>
      </c>
      <c r="BI388" s="192" t="s">
        <v>64</v>
      </c>
      <c r="BJ388" s="192" t="s">
        <v>82</v>
      </c>
      <c r="BK388" s="192" t="s">
        <v>64</v>
      </c>
      <c r="BL388" s="192" t="s">
        <v>64</v>
      </c>
      <c r="BM388" s="192" t="s">
        <v>64</v>
      </c>
      <c r="BN388" s="192" t="s">
        <v>64</v>
      </c>
      <c r="BO388" s="192" t="s">
        <v>64</v>
      </c>
      <c r="BP388" s="192" t="s">
        <v>64</v>
      </c>
      <c r="BQ388" s="192" t="s">
        <v>64</v>
      </c>
      <c r="BR388" s="192" t="s">
        <v>64</v>
      </c>
      <c r="BS388" s="192" t="s">
        <v>64</v>
      </c>
      <c r="BT388" s="192" t="s">
        <v>64</v>
      </c>
      <c r="BU388" s="192" t="s">
        <v>64</v>
      </c>
      <c r="BV388" s="192" t="s">
        <v>64</v>
      </c>
      <c r="BW388" s="192" t="s">
        <v>64</v>
      </c>
      <c r="BX388" s="192" t="s">
        <v>64</v>
      </c>
      <c r="BY388" s="192" t="s">
        <v>64</v>
      </c>
      <c r="BZ388" s="192" t="s">
        <v>64</v>
      </c>
      <c r="CA388" s="192" t="s">
        <v>64</v>
      </c>
      <c r="CB388" s="192" t="s">
        <v>64</v>
      </c>
      <c r="CC388" s="192" t="s">
        <v>64</v>
      </c>
      <c r="CD388" s="192" t="s">
        <v>64</v>
      </c>
      <c r="CE388" s="192" t="s">
        <v>64</v>
      </c>
      <c r="CF388" s="192" t="s">
        <v>64</v>
      </c>
      <c r="CG388" s="192" t="s">
        <v>64</v>
      </c>
      <c r="CH388" s="192" t="s">
        <v>64</v>
      </c>
      <c r="CI388" s="192" t="s">
        <v>64</v>
      </c>
      <c r="CJ388" s="192" t="s">
        <v>64</v>
      </c>
      <c r="CK388" s="192" t="s">
        <v>64</v>
      </c>
      <c r="CL388" s="192" t="s">
        <v>64</v>
      </c>
      <c r="CM388" s="192" t="s">
        <v>64</v>
      </c>
      <c r="CN388" s="192" t="s">
        <v>64</v>
      </c>
      <c r="CO388" s="192" t="s">
        <v>64</v>
      </c>
      <c r="CP388" s="192" t="s">
        <v>64</v>
      </c>
      <c r="CQ388" s="192" t="s">
        <v>64</v>
      </c>
      <c r="CR388" s="192" t="s">
        <v>82</v>
      </c>
      <c r="CS388" s="192" t="s">
        <v>82</v>
      </c>
      <c r="CT388" s="192" t="s">
        <v>82</v>
      </c>
      <c r="CU388" s="192" t="s">
        <v>64</v>
      </c>
      <c r="CV388" s="192" t="s">
        <v>64</v>
      </c>
      <c r="CW388" s="192" t="s">
        <v>64</v>
      </c>
      <c r="CX388" s="192" t="s">
        <v>64</v>
      </c>
      <c r="CY388" s="192" t="s">
        <v>64</v>
      </c>
      <c r="CZ388" s="192" t="s">
        <v>64</v>
      </c>
      <c r="DA388" s="192" t="s">
        <v>64</v>
      </c>
      <c r="DB388" s="192" t="s">
        <v>64</v>
      </c>
      <c r="DC388" s="192" t="s">
        <v>64</v>
      </c>
      <c r="DD388" s="192" t="s">
        <v>64</v>
      </c>
      <c r="DE388" s="192" t="s">
        <v>64</v>
      </c>
      <c r="DF388" s="192" t="s">
        <v>64</v>
      </c>
      <c r="DG388" s="192" t="s">
        <v>64</v>
      </c>
      <c r="DH388" s="192" t="s">
        <v>64</v>
      </c>
      <c r="DI388" s="192" t="s">
        <v>64</v>
      </c>
      <c r="DJ388" s="192" t="s">
        <v>64</v>
      </c>
      <c r="DK388" s="192" t="s">
        <v>64</v>
      </c>
      <c r="DL388" s="192" t="s">
        <v>64</v>
      </c>
      <c r="DM388" s="192" t="s">
        <v>64</v>
      </c>
      <c r="DN388" s="192" t="s">
        <v>64</v>
      </c>
      <c r="DO388" s="192" t="s">
        <v>64</v>
      </c>
      <c r="DP388" s="192" t="s">
        <v>64</v>
      </c>
      <c r="DQ388" s="192" t="s">
        <v>64</v>
      </c>
      <c r="DR388" s="192" t="s">
        <v>82</v>
      </c>
      <c r="DS388" s="192" t="s">
        <v>82</v>
      </c>
      <c r="DT388" s="192" t="s">
        <v>64</v>
      </c>
      <c r="DU388" s="192" t="s">
        <v>64</v>
      </c>
      <c r="DV388" s="192" t="s">
        <v>64</v>
      </c>
      <c r="DW388" s="192" t="s">
        <v>64</v>
      </c>
      <c r="DX388" s="192" t="s">
        <v>64</v>
      </c>
      <c r="DY388" s="192" t="s">
        <v>64</v>
      </c>
      <c r="DZ388" s="192" t="s">
        <v>64</v>
      </c>
      <c r="EA388" s="192" t="s">
        <v>64</v>
      </c>
      <c r="EB388" s="192" t="s">
        <v>64</v>
      </c>
      <c r="EC388" s="192" t="s">
        <v>64</v>
      </c>
      <c r="ED388" s="192" t="s">
        <v>64</v>
      </c>
      <c r="EE388" s="192" t="s">
        <v>64</v>
      </c>
      <c r="EF388" s="192" t="s">
        <v>82</v>
      </c>
      <c r="EG388" s="192" t="s">
        <v>64</v>
      </c>
      <c r="EH388" s="192" t="s">
        <v>64</v>
      </c>
      <c r="EI388" s="192" t="s">
        <v>64</v>
      </c>
      <c r="EJ388" s="192" t="s">
        <v>64</v>
      </c>
      <c r="EK388" s="192" t="s">
        <v>64</v>
      </c>
      <c r="EL388" s="192" t="s">
        <v>64</v>
      </c>
      <c r="EM388" s="192" t="s">
        <v>64</v>
      </c>
      <c r="EN388" s="192" t="s">
        <v>64</v>
      </c>
      <c r="EO388" s="192" t="s">
        <v>64</v>
      </c>
      <c r="EP388" s="192" t="s">
        <v>64</v>
      </c>
      <c r="EQ388" s="192" t="s">
        <v>64</v>
      </c>
      <c r="ER388" s="192" t="s">
        <v>64</v>
      </c>
      <c r="ES388" s="192" t="s">
        <v>64</v>
      </c>
      <c r="ET388" s="192" t="s">
        <v>64</v>
      </c>
      <c r="EU388" s="192" t="s">
        <v>64</v>
      </c>
      <c r="EV388" s="192" t="s">
        <v>64</v>
      </c>
      <c r="EW388" s="192" t="s">
        <v>64</v>
      </c>
      <c r="EX388" s="192" t="s">
        <v>64</v>
      </c>
      <c r="EY388" s="192" t="s">
        <v>64</v>
      </c>
      <c r="EZ388" s="192" t="s">
        <v>64</v>
      </c>
      <c r="FA388" s="192" t="s">
        <v>64</v>
      </c>
      <c r="FB388" s="192" t="s">
        <v>64</v>
      </c>
      <c r="FC388" s="192" t="s">
        <v>64</v>
      </c>
      <c r="FD388" s="192" t="s">
        <v>64</v>
      </c>
      <c r="FE388" s="192" t="s">
        <v>64</v>
      </c>
      <c r="FF388" s="192" t="s">
        <v>64</v>
      </c>
      <c r="FG388" s="192" t="s">
        <v>64</v>
      </c>
      <c r="FH388" s="192" t="s">
        <v>64</v>
      </c>
      <c r="FI388" s="192" t="s">
        <v>64</v>
      </c>
      <c r="FJ388" s="192" t="s">
        <v>64</v>
      </c>
      <c r="FK388" s="192" t="s">
        <v>64</v>
      </c>
      <c r="FL388" s="192" t="s">
        <v>64</v>
      </c>
      <c r="FM388" s="192" t="s">
        <v>64</v>
      </c>
      <c r="FN388" s="192" t="s">
        <v>64</v>
      </c>
      <c r="FO388" s="192" t="s">
        <v>64</v>
      </c>
      <c r="FP388" s="192" t="s">
        <v>64</v>
      </c>
      <c r="FQ388" s="192" t="s">
        <v>64</v>
      </c>
      <c r="FR388" s="192" t="s">
        <v>64</v>
      </c>
      <c r="FS388" s="192" t="s">
        <v>64</v>
      </c>
      <c r="FT388" s="192" t="s">
        <v>64</v>
      </c>
      <c r="FU388" s="192" t="s">
        <v>64</v>
      </c>
      <c r="FV388" s="192" t="s">
        <v>82</v>
      </c>
      <c r="FW388" s="192" t="s">
        <v>64</v>
      </c>
      <c r="FX388" s="192" t="s">
        <v>64</v>
      </c>
      <c r="FY388" s="192" t="s">
        <v>64</v>
      </c>
      <c r="FZ388" s="192" t="s">
        <v>64</v>
      </c>
      <c r="GA388" s="192" t="s">
        <v>64</v>
      </c>
      <c r="GB388" s="192" t="s">
        <v>64</v>
      </c>
      <c r="GC388" s="192" t="s">
        <v>64</v>
      </c>
      <c r="GD388" s="192" t="s">
        <v>64</v>
      </c>
      <c r="GE388" s="192" t="s">
        <v>64</v>
      </c>
      <c r="GF388" s="192" t="s">
        <v>64</v>
      </c>
      <c r="GG388" s="192" t="s">
        <v>64</v>
      </c>
      <c r="GH388" s="192" t="s">
        <v>64</v>
      </c>
      <c r="GI388" s="192" t="s">
        <v>64</v>
      </c>
      <c r="GJ388" s="192" t="s">
        <v>64</v>
      </c>
      <c r="GK388" s="192" t="s">
        <v>64</v>
      </c>
      <c r="GL388" s="192" t="s">
        <v>64</v>
      </c>
      <c r="GM388" s="192" t="s">
        <v>64</v>
      </c>
      <c r="GN388" s="192" t="s">
        <v>82</v>
      </c>
      <c r="GO388" s="192" t="s">
        <v>64</v>
      </c>
      <c r="GP388" s="192" t="s">
        <v>64</v>
      </c>
      <c r="GQ388" s="192" t="s">
        <v>64</v>
      </c>
      <c r="GR388" s="192" t="s">
        <v>64</v>
      </c>
      <c r="GS388" s="192" t="s">
        <v>64</v>
      </c>
      <c r="GT388" s="192" t="s">
        <v>64</v>
      </c>
      <c r="GU388" s="192" t="s">
        <v>64</v>
      </c>
      <c r="GV388" s="192" t="s">
        <v>64</v>
      </c>
      <c r="GW388" s="192" t="s">
        <v>64</v>
      </c>
      <c r="GX388" s="192" t="s">
        <v>64</v>
      </c>
      <c r="GY388" s="192" t="s">
        <v>64</v>
      </c>
      <c r="GZ388" s="192" t="s">
        <v>64</v>
      </c>
      <c r="HA388" s="192" t="s">
        <v>64</v>
      </c>
      <c r="HB388" s="192" t="s">
        <v>64</v>
      </c>
      <c r="HC388" s="192" t="s">
        <v>64</v>
      </c>
      <c r="HD388" s="192" t="s">
        <v>82</v>
      </c>
      <c r="HE388" s="192" t="s">
        <v>64</v>
      </c>
      <c r="HF388" s="192" t="s">
        <v>64</v>
      </c>
      <c r="HG388" s="192" t="s">
        <v>64</v>
      </c>
      <c r="HH388" s="192" t="s">
        <v>64</v>
      </c>
      <c r="HI388" s="192" t="s">
        <v>64</v>
      </c>
      <c r="HJ388" s="192" t="s">
        <v>64</v>
      </c>
      <c r="HK388" s="192" t="s">
        <v>64</v>
      </c>
      <c r="HL388" s="192" t="s">
        <v>64</v>
      </c>
      <c r="HM388" s="192" t="s">
        <v>64</v>
      </c>
      <c r="HN388" s="192" t="s">
        <v>64</v>
      </c>
      <c r="HO388" s="192" t="s">
        <v>64</v>
      </c>
      <c r="HP388" s="192" t="s">
        <v>64</v>
      </c>
      <c r="HQ388" s="192" t="s">
        <v>64</v>
      </c>
      <c r="HR388" s="192" t="s">
        <v>64</v>
      </c>
      <c r="HS388" s="192" t="s">
        <v>64</v>
      </c>
      <c r="HT388" s="192" t="s">
        <v>64</v>
      </c>
      <c r="HU388" s="192" t="s">
        <v>64</v>
      </c>
      <c r="HV388" s="192" t="s">
        <v>64</v>
      </c>
      <c r="HW388" s="192" t="s">
        <v>64</v>
      </c>
      <c r="HX388" s="192" t="s">
        <v>64</v>
      </c>
      <c r="HY388" s="192" t="s">
        <v>64</v>
      </c>
      <c r="HZ388" s="192" t="s">
        <v>64</v>
      </c>
      <c r="IA388" s="192" t="s">
        <v>64</v>
      </c>
      <c r="IB388" s="192" t="s">
        <v>64</v>
      </c>
      <c r="IC388" s="192" t="s">
        <v>64</v>
      </c>
      <c r="ID388" s="192" t="s">
        <v>64</v>
      </c>
      <c r="IE388" s="192" t="s">
        <v>64</v>
      </c>
      <c r="IF388" s="192" t="s">
        <v>64</v>
      </c>
      <c r="IG388" s="192" t="s">
        <v>64</v>
      </c>
      <c r="IH388" s="192" t="s">
        <v>64</v>
      </c>
      <c r="II388" s="192" t="s">
        <v>64</v>
      </c>
      <c r="IJ388" s="192" t="s">
        <v>64</v>
      </c>
      <c r="IK388" s="192" t="s">
        <v>64</v>
      </c>
      <c r="IL388" s="192" t="s">
        <v>64</v>
      </c>
      <c r="IM388" s="192" t="s">
        <v>490</v>
      </c>
      <c r="IN388" s="192" t="s">
        <v>83</v>
      </c>
      <c r="IO388" s="192" t="s">
        <v>489</v>
      </c>
      <c r="IP388" s="192" t="s">
        <v>487</v>
      </c>
      <c r="IQ388" s="192" t="s">
        <v>82</v>
      </c>
      <c r="IR388" s="192" t="s">
        <v>82</v>
      </c>
    </row>
    <row r="389" spans="1:252">
      <c r="A389" s="209" t="str">
        <f t="shared" si="6"/>
        <v>Report</v>
      </c>
      <c r="B389" s="192">
        <v>137571</v>
      </c>
      <c r="C389" s="192">
        <v>3326007</v>
      </c>
      <c r="D389" s="192" t="s">
        <v>1687</v>
      </c>
      <c r="E389" s="192" t="s">
        <v>794</v>
      </c>
      <c r="F389" s="192" t="s">
        <v>532</v>
      </c>
      <c r="G389" s="192" t="s">
        <v>532</v>
      </c>
      <c r="H389" s="192" t="s">
        <v>1688</v>
      </c>
      <c r="I389" s="192" t="s">
        <v>1689</v>
      </c>
      <c r="J389" s="192" t="s">
        <v>781</v>
      </c>
      <c r="K389" s="192" t="s">
        <v>781</v>
      </c>
      <c r="L389" s="192" t="s">
        <v>782</v>
      </c>
      <c r="M389" s="192" t="s">
        <v>783</v>
      </c>
      <c r="N389" s="210" t="s">
        <v>784</v>
      </c>
      <c r="O389" s="211">
        <v>10006094</v>
      </c>
      <c r="P389" s="196">
        <v>43046</v>
      </c>
      <c r="Q389" s="196">
        <v>43048</v>
      </c>
      <c r="R389" s="196">
        <v>43069</v>
      </c>
      <c r="S389" s="192" t="s">
        <v>785</v>
      </c>
      <c r="T389" s="192" t="s">
        <v>786</v>
      </c>
      <c r="U389" s="192">
        <v>2</v>
      </c>
      <c r="V389" s="192">
        <v>2</v>
      </c>
      <c r="W389" s="192">
        <v>2</v>
      </c>
      <c r="X389" s="192">
        <v>2</v>
      </c>
      <c r="Y389" s="192">
        <v>1</v>
      </c>
      <c r="Z389" s="192" t="s">
        <v>783</v>
      </c>
      <c r="AA389" s="192" t="s">
        <v>783</v>
      </c>
      <c r="AB389" s="192" t="s">
        <v>489</v>
      </c>
      <c r="AC389" s="192" t="s">
        <v>783</v>
      </c>
      <c r="AD389" s="192" t="s">
        <v>783</v>
      </c>
      <c r="AE389" s="192" t="s">
        <v>783</v>
      </c>
      <c r="AF389" s="192" t="s">
        <v>783</v>
      </c>
      <c r="AG389" s="192" t="s">
        <v>783</v>
      </c>
      <c r="AH389" s="192" t="s">
        <v>783</v>
      </c>
      <c r="AI389" s="192" t="s">
        <v>783</v>
      </c>
      <c r="AJ389" s="192" t="s">
        <v>783</v>
      </c>
      <c r="AK389" s="192" t="s">
        <v>787</v>
      </c>
      <c r="AL389" s="192" t="s">
        <v>64</v>
      </c>
      <c r="AM389" s="192" t="s">
        <v>64</v>
      </c>
      <c r="AN389" s="192" t="s">
        <v>64</v>
      </c>
      <c r="AO389" s="192" t="s">
        <v>64</v>
      </c>
      <c r="AP389" s="192" t="s">
        <v>64</v>
      </c>
      <c r="AQ389" s="192" t="s">
        <v>64</v>
      </c>
      <c r="AR389" s="192" t="s">
        <v>64</v>
      </c>
      <c r="AS389" s="192" t="s">
        <v>64</v>
      </c>
      <c r="AT389" s="192" t="s">
        <v>64</v>
      </c>
      <c r="AU389" s="192" t="s">
        <v>64</v>
      </c>
      <c r="AV389" s="192" t="s">
        <v>64</v>
      </c>
      <c r="AW389" s="192" t="s">
        <v>64</v>
      </c>
      <c r="AX389" s="192" t="s">
        <v>64</v>
      </c>
      <c r="AY389" s="192" t="s">
        <v>64</v>
      </c>
      <c r="AZ389" s="192" t="s">
        <v>64</v>
      </c>
      <c r="BA389" s="192" t="s">
        <v>64</v>
      </c>
      <c r="BB389" s="192" t="s">
        <v>64</v>
      </c>
      <c r="BC389" s="192" t="s">
        <v>64</v>
      </c>
      <c r="BD389" s="192" t="s">
        <v>64</v>
      </c>
      <c r="BE389" s="192" t="s">
        <v>64</v>
      </c>
      <c r="BF389" s="192" t="s">
        <v>64</v>
      </c>
      <c r="BG389" s="192" t="s">
        <v>64</v>
      </c>
      <c r="BH389" s="192" t="s">
        <v>64</v>
      </c>
      <c r="BI389" s="192" t="s">
        <v>64</v>
      </c>
      <c r="BJ389" s="192" t="s">
        <v>64</v>
      </c>
      <c r="BK389" s="192" t="s">
        <v>64</v>
      </c>
      <c r="BL389" s="192" t="s">
        <v>64</v>
      </c>
      <c r="BM389" s="192" t="s">
        <v>64</v>
      </c>
      <c r="BN389" s="192" t="s">
        <v>64</v>
      </c>
      <c r="BO389" s="192" t="s">
        <v>64</v>
      </c>
      <c r="BP389" s="192" t="s">
        <v>64</v>
      </c>
      <c r="BQ389" s="192" t="s">
        <v>64</v>
      </c>
      <c r="BR389" s="192" t="s">
        <v>64</v>
      </c>
      <c r="BS389" s="192" t="s">
        <v>64</v>
      </c>
      <c r="BT389" s="192" t="s">
        <v>64</v>
      </c>
      <c r="BU389" s="192" t="s">
        <v>64</v>
      </c>
      <c r="BV389" s="192" t="s">
        <v>64</v>
      </c>
      <c r="BW389" s="192" t="s">
        <v>64</v>
      </c>
      <c r="BX389" s="192" t="s">
        <v>64</v>
      </c>
      <c r="BY389" s="192" t="s">
        <v>64</v>
      </c>
      <c r="BZ389" s="192" t="s">
        <v>64</v>
      </c>
      <c r="CA389" s="192" t="s">
        <v>64</v>
      </c>
      <c r="CB389" s="192" t="s">
        <v>64</v>
      </c>
      <c r="CC389" s="192" t="s">
        <v>64</v>
      </c>
      <c r="CD389" s="192" t="s">
        <v>64</v>
      </c>
      <c r="CE389" s="192" t="s">
        <v>64</v>
      </c>
      <c r="CF389" s="192" t="s">
        <v>64</v>
      </c>
      <c r="CG389" s="192" t="s">
        <v>64</v>
      </c>
      <c r="CH389" s="192" t="s">
        <v>64</v>
      </c>
      <c r="CI389" s="192" t="s">
        <v>64</v>
      </c>
      <c r="CJ389" s="192" t="s">
        <v>64</v>
      </c>
      <c r="CK389" s="192" t="s">
        <v>64</v>
      </c>
      <c r="CL389" s="192" t="s">
        <v>64</v>
      </c>
      <c r="CM389" s="192" t="s">
        <v>64</v>
      </c>
      <c r="CN389" s="192" t="s">
        <v>64</v>
      </c>
      <c r="CO389" s="192" t="s">
        <v>64</v>
      </c>
      <c r="CP389" s="192" t="s">
        <v>64</v>
      </c>
      <c r="CQ389" s="192" t="s">
        <v>64</v>
      </c>
      <c r="CR389" s="192" t="s">
        <v>83</v>
      </c>
      <c r="CS389" s="192" t="s">
        <v>83</v>
      </c>
      <c r="CT389" s="192" t="s">
        <v>83</v>
      </c>
      <c r="CU389" s="192" t="s">
        <v>64</v>
      </c>
      <c r="CV389" s="192" t="s">
        <v>64</v>
      </c>
      <c r="CW389" s="192" t="s">
        <v>64</v>
      </c>
      <c r="CX389" s="192" t="s">
        <v>64</v>
      </c>
      <c r="CY389" s="192" t="s">
        <v>64</v>
      </c>
      <c r="CZ389" s="192" t="s">
        <v>64</v>
      </c>
      <c r="DA389" s="192" t="s">
        <v>64</v>
      </c>
      <c r="DB389" s="192" t="s">
        <v>64</v>
      </c>
      <c r="DC389" s="192" t="s">
        <v>64</v>
      </c>
      <c r="DD389" s="192" t="s">
        <v>64</v>
      </c>
      <c r="DE389" s="192" t="s">
        <v>64</v>
      </c>
      <c r="DF389" s="192" t="s">
        <v>64</v>
      </c>
      <c r="DG389" s="192" t="s">
        <v>64</v>
      </c>
      <c r="DH389" s="192" t="s">
        <v>64</v>
      </c>
      <c r="DI389" s="192" t="s">
        <v>64</v>
      </c>
      <c r="DJ389" s="192" t="s">
        <v>64</v>
      </c>
      <c r="DK389" s="192" t="s">
        <v>64</v>
      </c>
      <c r="DL389" s="192" t="s">
        <v>64</v>
      </c>
      <c r="DM389" s="192" t="s">
        <v>64</v>
      </c>
      <c r="DN389" s="192" t="s">
        <v>64</v>
      </c>
      <c r="DO389" s="192" t="s">
        <v>64</v>
      </c>
      <c r="DP389" s="192" t="s">
        <v>64</v>
      </c>
      <c r="DQ389" s="192" t="s">
        <v>64</v>
      </c>
      <c r="DR389" s="192" t="s">
        <v>83</v>
      </c>
      <c r="DS389" s="192" t="s">
        <v>64</v>
      </c>
      <c r="DT389" s="192" t="s">
        <v>64</v>
      </c>
      <c r="DU389" s="192" t="s">
        <v>64</v>
      </c>
      <c r="DV389" s="192" t="s">
        <v>64</v>
      </c>
      <c r="DW389" s="192" t="s">
        <v>64</v>
      </c>
      <c r="DX389" s="192" t="s">
        <v>64</v>
      </c>
      <c r="DY389" s="192" t="s">
        <v>64</v>
      </c>
      <c r="DZ389" s="192" t="s">
        <v>64</v>
      </c>
      <c r="EA389" s="192" t="s">
        <v>64</v>
      </c>
      <c r="EB389" s="192" t="s">
        <v>64</v>
      </c>
      <c r="EC389" s="192" t="s">
        <v>64</v>
      </c>
      <c r="ED389" s="192" t="s">
        <v>64</v>
      </c>
      <c r="EE389" s="192" t="s">
        <v>64</v>
      </c>
      <c r="EF389" s="192" t="s">
        <v>64</v>
      </c>
      <c r="EG389" s="192" t="s">
        <v>64</v>
      </c>
      <c r="EH389" s="192" t="s">
        <v>64</v>
      </c>
      <c r="EI389" s="192" t="s">
        <v>64</v>
      </c>
      <c r="EJ389" s="192" t="s">
        <v>64</v>
      </c>
      <c r="EK389" s="192" t="s">
        <v>64</v>
      </c>
      <c r="EL389" s="192" t="s">
        <v>64</v>
      </c>
      <c r="EM389" s="192" t="s">
        <v>64</v>
      </c>
      <c r="EN389" s="192" t="s">
        <v>64</v>
      </c>
      <c r="EO389" s="192" t="s">
        <v>64</v>
      </c>
      <c r="EP389" s="192" t="s">
        <v>64</v>
      </c>
      <c r="EQ389" s="192" t="s">
        <v>64</v>
      </c>
      <c r="ER389" s="192" t="s">
        <v>64</v>
      </c>
      <c r="ES389" s="192" t="s">
        <v>64</v>
      </c>
      <c r="ET389" s="192" t="s">
        <v>64</v>
      </c>
      <c r="EU389" s="192" t="s">
        <v>64</v>
      </c>
      <c r="EV389" s="192" t="s">
        <v>64</v>
      </c>
      <c r="EW389" s="192" t="s">
        <v>64</v>
      </c>
      <c r="EX389" s="192" t="s">
        <v>64</v>
      </c>
      <c r="EY389" s="192" t="s">
        <v>64</v>
      </c>
      <c r="EZ389" s="192" t="s">
        <v>64</v>
      </c>
      <c r="FA389" s="192" t="s">
        <v>64</v>
      </c>
      <c r="FB389" s="192" t="s">
        <v>64</v>
      </c>
      <c r="FC389" s="192" t="s">
        <v>64</v>
      </c>
      <c r="FD389" s="192" t="s">
        <v>64</v>
      </c>
      <c r="FE389" s="192" t="s">
        <v>64</v>
      </c>
      <c r="FF389" s="192" t="s">
        <v>64</v>
      </c>
      <c r="FG389" s="192" t="s">
        <v>64</v>
      </c>
      <c r="FH389" s="192" t="s">
        <v>64</v>
      </c>
      <c r="FI389" s="192" t="s">
        <v>64</v>
      </c>
      <c r="FJ389" s="192" t="s">
        <v>64</v>
      </c>
      <c r="FK389" s="192" t="s">
        <v>64</v>
      </c>
      <c r="FL389" s="192" t="s">
        <v>64</v>
      </c>
      <c r="FM389" s="192" t="s">
        <v>64</v>
      </c>
      <c r="FN389" s="192" t="s">
        <v>64</v>
      </c>
      <c r="FO389" s="192" t="s">
        <v>64</v>
      </c>
      <c r="FP389" s="192" t="s">
        <v>64</v>
      </c>
      <c r="FQ389" s="192" t="s">
        <v>64</v>
      </c>
      <c r="FR389" s="192" t="s">
        <v>64</v>
      </c>
      <c r="FS389" s="192" t="s">
        <v>64</v>
      </c>
      <c r="FT389" s="192" t="s">
        <v>64</v>
      </c>
      <c r="FU389" s="192" t="s">
        <v>64</v>
      </c>
      <c r="FV389" s="192" t="s">
        <v>64</v>
      </c>
      <c r="FW389" s="192" t="s">
        <v>64</v>
      </c>
      <c r="FX389" s="192" t="s">
        <v>64</v>
      </c>
      <c r="FY389" s="192" t="s">
        <v>64</v>
      </c>
      <c r="FZ389" s="192" t="s">
        <v>64</v>
      </c>
      <c r="GA389" s="192" t="s">
        <v>64</v>
      </c>
      <c r="GB389" s="192" t="s">
        <v>64</v>
      </c>
      <c r="GC389" s="192" t="s">
        <v>64</v>
      </c>
      <c r="GD389" s="192" t="s">
        <v>64</v>
      </c>
      <c r="GE389" s="192" t="s">
        <v>64</v>
      </c>
      <c r="GF389" s="192" t="s">
        <v>64</v>
      </c>
      <c r="GG389" s="192" t="s">
        <v>64</v>
      </c>
      <c r="GH389" s="192" t="s">
        <v>64</v>
      </c>
      <c r="GI389" s="192" t="s">
        <v>64</v>
      </c>
      <c r="GJ389" s="192" t="s">
        <v>64</v>
      </c>
      <c r="GK389" s="192" t="s">
        <v>64</v>
      </c>
      <c r="GL389" s="192" t="s">
        <v>64</v>
      </c>
      <c r="GM389" s="192" t="s">
        <v>64</v>
      </c>
      <c r="GN389" s="192" t="s">
        <v>83</v>
      </c>
      <c r="GO389" s="192" t="s">
        <v>64</v>
      </c>
      <c r="GP389" s="192" t="s">
        <v>64</v>
      </c>
      <c r="GQ389" s="192" t="s">
        <v>64</v>
      </c>
      <c r="GR389" s="192" t="s">
        <v>64</v>
      </c>
      <c r="GS389" s="192" t="s">
        <v>64</v>
      </c>
      <c r="GT389" s="192" t="s">
        <v>64</v>
      </c>
      <c r="GU389" s="192" t="s">
        <v>64</v>
      </c>
      <c r="GV389" s="192" t="s">
        <v>64</v>
      </c>
      <c r="GW389" s="192" t="s">
        <v>64</v>
      </c>
      <c r="GX389" s="192" t="s">
        <v>64</v>
      </c>
      <c r="GY389" s="192" t="s">
        <v>64</v>
      </c>
      <c r="GZ389" s="192" t="s">
        <v>64</v>
      </c>
      <c r="HA389" s="192" t="s">
        <v>64</v>
      </c>
      <c r="HB389" s="192" t="s">
        <v>64</v>
      </c>
      <c r="HC389" s="192" t="s">
        <v>64</v>
      </c>
      <c r="HD389" s="192" t="s">
        <v>83</v>
      </c>
      <c r="HE389" s="192" t="s">
        <v>64</v>
      </c>
      <c r="HF389" s="192" t="s">
        <v>64</v>
      </c>
      <c r="HG389" s="192" t="s">
        <v>64</v>
      </c>
      <c r="HH389" s="192" t="s">
        <v>64</v>
      </c>
      <c r="HI389" s="192" t="s">
        <v>64</v>
      </c>
      <c r="HJ389" s="192" t="s">
        <v>64</v>
      </c>
      <c r="HK389" s="192" t="s">
        <v>64</v>
      </c>
      <c r="HL389" s="192" t="s">
        <v>64</v>
      </c>
      <c r="HM389" s="192" t="s">
        <v>64</v>
      </c>
      <c r="HN389" s="192" t="s">
        <v>64</v>
      </c>
      <c r="HO389" s="192" t="s">
        <v>64</v>
      </c>
      <c r="HP389" s="192" t="s">
        <v>64</v>
      </c>
      <c r="HQ389" s="192" t="s">
        <v>64</v>
      </c>
      <c r="HR389" s="192" t="s">
        <v>64</v>
      </c>
      <c r="HS389" s="192" t="s">
        <v>64</v>
      </c>
      <c r="HT389" s="192" t="s">
        <v>64</v>
      </c>
      <c r="HU389" s="192" t="s">
        <v>64</v>
      </c>
      <c r="HV389" s="192" t="s">
        <v>64</v>
      </c>
      <c r="HW389" s="192" t="s">
        <v>64</v>
      </c>
      <c r="HX389" s="192" t="s">
        <v>64</v>
      </c>
      <c r="HY389" s="192" t="s">
        <v>64</v>
      </c>
      <c r="HZ389" s="192" t="s">
        <v>64</v>
      </c>
      <c r="IA389" s="192" t="s">
        <v>64</v>
      </c>
      <c r="IB389" s="192" t="s">
        <v>64</v>
      </c>
      <c r="IC389" s="192" t="s">
        <v>64</v>
      </c>
      <c r="ID389" s="192" t="s">
        <v>64</v>
      </c>
      <c r="IE389" s="192" t="s">
        <v>64</v>
      </c>
      <c r="IF389" s="192" t="s">
        <v>64</v>
      </c>
      <c r="IG389" s="192" t="s">
        <v>64</v>
      </c>
      <c r="IH389" s="192" t="s">
        <v>64</v>
      </c>
      <c r="II389" s="192" t="s">
        <v>64</v>
      </c>
      <c r="IJ389" s="192" t="s">
        <v>64</v>
      </c>
      <c r="IK389" s="192" t="s">
        <v>64</v>
      </c>
      <c r="IL389" s="192" t="s">
        <v>64</v>
      </c>
      <c r="IM389" s="192" t="s">
        <v>490</v>
      </c>
      <c r="IN389" s="192" t="s">
        <v>797</v>
      </c>
      <c r="IO389" s="192" t="s">
        <v>489</v>
      </c>
      <c r="IP389" s="192" t="s">
        <v>487</v>
      </c>
      <c r="IQ389" s="192" t="s">
        <v>783</v>
      </c>
      <c r="IR389" s="192" t="s">
        <v>783</v>
      </c>
    </row>
    <row r="390" spans="1:252">
      <c r="A390" s="209" t="str">
        <f t="shared" si="6"/>
        <v>Report</v>
      </c>
      <c r="B390" s="192">
        <v>136231</v>
      </c>
      <c r="C390" s="192">
        <v>3046114</v>
      </c>
      <c r="D390" s="192" t="s">
        <v>1690</v>
      </c>
      <c r="E390" s="192" t="s">
        <v>794</v>
      </c>
      <c r="F390" s="192" t="s">
        <v>534</v>
      </c>
      <c r="G390" s="192" t="s">
        <v>534</v>
      </c>
      <c r="H390" s="192" t="s">
        <v>1252</v>
      </c>
      <c r="I390" s="192" t="s">
        <v>1691</v>
      </c>
      <c r="J390" s="192" t="s">
        <v>781</v>
      </c>
      <c r="K390" s="192" t="s">
        <v>860</v>
      </c>
      <c r="L390" s="192" t="s">
        <v>860</v>
      </c>
      <c r="M390" s="192" t="s">
        <v>783</v>
      </c>
      <c r="N390" s="210" t="s">
        <v>784</v>
      </c>
      <c r="O390" s="211">
        <v>10038174</v>
      </c>
      <c r="P390" s="196">
        <v>43270</v>
      </c>
      <c r="Q390" s="196">
        <v>43272</v>
      </c>
      <c r="R390" s="196">
        <v>43307</v>
      </c>
      <c r="S390" s="192" t="s">
        <v>785</v>
      </c>
      <c r="T390" s="192" t="s">
        <v>786</v>
      </c>
      <c r="U390" s="192">
        <v>2</v>
      </c>
      <c r="V390" s="192">
        <v>2</v>
      </c>
      <c r="W390" s="192">
        <v>2</v>
      </c>
      <c r="X390" s="192">
        <v>2</v>
      </c>
      <c r="Y390" s="192">
        <v>2</v>
      </c>
      <c r="Z390" s="192">
        <v>2</v>
      </c>
      <c r="AA390" s="192" t="s">
        <v>783</v>
      </c>
      <c r="AB390" s="192" t="s">
        <v>489</v>
      </c>
      <c r="AC390" s="192" t="s">
        <v>487</v>
      </c>
      <c r="AD390" s="192" t="s">
        <v>783</v>
      </c>
      <c r="AE390" s="192" t="s">
        <v>783</v>
      </c>
      <c r="AF390" s="192" t="s">
        <v>783</v>
      </c>
      <c r="AG390" s="192" t="s">
        <v>783</v>
      </c>
      <c r="AH390" s="192" t="s">
        <v>783</v>
      </c>
      <c r="AI390" s="192" t="s">
        <v>783</v>
      </c>
      <c r="AJ390" s="192" t="s">
        <v>783</v>
      </c>
      <c r="AK390" s="192" t="s">
        <v>787</v>
      </c>
      <c r="AL390" s="192" t="s">
        <v>64</v>
      </c>
      <c r="AM390" s="192" t="s">
        <v>64</v>
      </c>
      <c r="AN390" s="192" t="s">
        <v>64</v>
      </c>
      <c r="AO390" s="192" t="s">
        <v>64</v>
      </c>
      <c r="AP390" s="192" t="s">
        <v>64</v>
      </c>
      <c r="AQ390" s="192" t="s">
        <v>64</v>
      </c>
      <c r="AR390" s="192" t="s">
        <v>64</v>
      </c>
      <c r="AS390" s="192" t="s">
        <v>64</v>
      </c>
      <c r="AT390" s="192" t="s">
        <v>64</v>
      </c>
      <c r="AU390" s="192" t="s">
        <v>64</v>
      </c>
      <c r="AV390" s="192" t="s">
        <v>64</v>
      </c>
      <c r="AW390" s="192" t="s">
        <v>64</v>
      </c>
      <c r="AX390" s="192" t="s">
        <v>64</v>
      </c>
      <c r="AY390" s="192" t="s">
        <v>64</v>
      </c>
      <c r="AZ390" s="192" t="s">
        <v>64</v>
      </c>
      <c r="BA390" s="192" t="s">
        <v>64</v>
      </c>
      <c r="BB390" s="192" t="s">
        <v>82</v>
      </c>
      <c r="BC390" s="192" t="s">
        <v>64</v>
      </c>
      <c r="BD390" s="192" t="s">
        <v>64</v>
      </c>
      <c r="BE390" s="192" t="s">
        <v>64</v>
      </c>
      <c r="BF390" s="192" t="s">
        <v>82</v>
      </c>
      <c r="BG390" s="192" t="s">
        <v>82</v>
      </c>
      <c r="BH390" s="192" t="s">
        <v>82</v>
      </c>
      <c r="BI390" s="192" t="s">
        <v>82</v>
      </c>
      <c r="BJ390" s="192" t="s">
        <v>64</v>
      </c>
      <c r="BK390" s="192" t="s">
        <v>82</v>
      </c>
      <c r="BL390" s="192" t="s">
        <v>64</v>
      </c>
      <c r="BM390" s="192" t="s">
        <v>64</v>
      </c>
      <c r="BN390" s="192" t="s">
        <v>64</v>
      </c>
      <c r="BO390" s="192" t="s">
        <v>64</v>
      </c>
      <c r="BP390" s="192" t="s">
        <v>64</v>
      </c>
      <c r="BQ390" s="192" t="s">
        <v>64</v>
      </c>
      <c r="BR390" s="192" t="s">
        <v>64</v>
      </c>
      <c r="BS390" s="192" t="s">
        <v>64</v>
      </c>
      <c r="BT390" s="192" t="s">
        <v>64</v>
      </c>
      <c r="BU390" s="192" t="s">
        <v>64</v>
      </c>
      <c r="BV390" s="192" t="s">
        <v>64</v>
      </c>
      <c r="BW390" s="192" t="s">
        <v>64</v>
      </c>
      <c r="BX390" s="192" t="s">
        <v>64</v>
      </c>
      <c r="BY390" s="192" t="s">
        <v>64</v>
      </c>
      <c r="BZ390" s="192" t="s">
        <v>64</v>
      </c>
      <c r="CA390" s="192" t="s">
        <v>64</v>
      </c>
      <c r="CB390" s="192" t="s">
        <v>64</v>
      </c>
      <c r="CC390" s="192" t="s">
        <v>64</v>
      </c>
      <c r="CD390" s="192" t="s">
        <v>64</v>
      </c>
      <c r="CE390" s="192" t="s">
        <v>64</v>
      </c>
      <c r="CF390" s="192" t="s">
        <v>64</v>
      </c>
      <c r="CG390" s="192" t="s">
        <v>64</v>
      </c>
      <c r="CH390" s="192" t="s">
        <v>64</v>
      </c>
      <c r="CI390" s="192" t="s">
        <v>64</v>
      </c>
      <c r="CJ390" s="192" t="s">
        <v>64</v>
      </c>
      <c r="CK390" s="192" t="s">
        <v>64</v>
      </c>
      <c r="CL390" s="192" t="s">
        <v>64</v>
      </c>
      <c r="CM390" s="192" t="s">
        <v>64</v>
      </c>
      <c r="CN390" s="192" t="s">
        <v>64</v>
      </c>
      <c r="CO390" s="192" t="s">
        <v>64</v>
      </c>
      <c r="CP390" s="192" t="s">
        <v>64</v>
      </c>
      <c r="CQ390" s="192" t="s">
        <v>64</v>
      </c>
      <c r="CR390" s="192" t="s">
        <v>82</v>
      </c>
      <c r="CS390" s="192" t="s">
        <v>82</v>
      </c>
      <c r="CT390" s="192" t="s">
        <v>82</v>
      </c>
      <c r="CU390" s="192" t="s">
        <v>64</v>
      </c>
      <c r="CV390" s="192" t="s">
        <v>64</v>
      </c>
      <c r="CW390" s="192" t="s">
        <v>64</v>
      </c>
      <c r="CX390" s="192" t="s">
        <v>64</v>
      </c>
      <c r="CY390" s="192" t="s">
        <v>64</v>
      </c>
      <c r="CZ390" s="192" t="s">
        <v>64</v>
      </c>
      <c r="DA390" s="192" t="s">
        <v>64</v>
      </c>
      <c r="DB390" s="192" t="s">
        <v>64</v>
      </c>
      <c r="DC390" s="192" t="s">
        <v>64</v>
      </c>
      <c r="DD390" s="192" t="s">
        <v>64</v>
      </c>
      <c r="DE390" s="192" t="s">
        <v>64</v>
      </c>
      <c r="DF390" s="192" t="s">
        <v>64</v>
      </c>
      <c r="DG390" s="192" t="s">
        <v>64</v>
      </c>
      <c r="DH390" s="192" t="s">
        <v>64</v>
      </c>
      <c r="DI390" s="192" t="s">
        <v>64</v>
      </c>
      <c r="DJ390" s="192" t="s">
        <v>64</v>
      </c>
      <c r="DK390" s="192" t="s">
        <v>64</v>
      </c>
      <c r="DL390" s="192" t="s">
        <v>64</v>
      </c>
      <c r="DM390" s="192" t="s">
        <v>64</v>
      </c>
      <c r="DN390" s="192" t="s">
        <v>64</v>
      </c>
      <c r="DO390" s="192" t="s">
        <v>64</v>
      </c>
      <c r="DP390" s="192" t="s">
        <v>64</v>
      </c>
      <c r="DQ390" s="192" t="s">
        <v>64</v>
      </c>
      <c r="DR390" s="192" t="s">
        <v>82</v>
      </c>
      <c r="DS390" s="192" t="s">
        <v>64</v>
      </c>
      <c r="DT390" s="192" t="s">
        <v>82</v>
      </c>
      <c r="DU390" s="192" t="s">
        <v>82</v>
      </c>
      <c r="DV390" s="192" t="s">
        <v>82</v>
      </c>
      <c r="DW390" s="192" t="s">
        <v>82</v>
      </c>
      <c r="DX390" s="192" t="s">
        <v>82</v>
      </c>
      <c r="DY390" s="192" t="s">
        <v>82</v>
      </c>
      <c r="DZ390" s="192" t="s">
        <v>82</v>
      </c>
      <c r="EA390" s="192" t="s">
        <v>64</v>
      </c>
      <c r="EB390" s="192" t="s">
        <v>82</v>
      </c>
      <c r="EC390" s="192" t="s">
        <v>82</v>
      </c>
      <c r="ED390" s="192" t="s">
        <v>82</v>
      </c>
      <c r="EE390" s="192" t="s">
        <v>82</v>
      </c>
      <c r="EF390" s="192" t="s">
        <v>82</v>
      </c>
      <c r="EG390" s="192" t="s">
        <v>82</v>
      </c>
      <c r="EH390" s="192" t="s">
        <v>82</v>
      </c>
      <c r="EI390" s="192" t="s">
        <v>82</v>
      </c>
      <c r="EJ390" s="192" t="s">
        <v>82</v>
      </c>
      <c r="EK390" s="192" t="s">
        <v>82</v>
      </c>
      <c r="EL390" s="192" t="s">
        <v>82</v>
      </c>
      <c r="EM390" s="192" t="s">
        <v>82</v>
      </c>
      <c r="EN390" s="192" t="s">
        <v>82</v>
      </c>
      <c r="EO390" s="192" t="s">
        <v>82</v>
      </c>
      <c r="EP390" s="192" t="s">
        <v>82</v>
      </c>
      <c r="EQ390" s="192" t="s">
        <v>64</v>
      </c>
      <c r="ER390" s="192" t="s">
        <v>64</v>
      </c>
      <c r="ES390" s="192" t="s">
        <v>64</v>
      </c>
      <c r="ET390" s="192" t="s">
        <v>64</v>
      </c>
      <c r="EU390" s="192" t="s">
        <v>64</v>
      </c>
      <c r="EV390" s="192" t="s">
        <v>64</v>
      </c>
      <c r="EW390" s="192" t="s">
        <v>64</v>
      </c>
      <c r="EX390" s="192" t="s">
        <v>64</v>
      </c>
      <c r="EY390" s="192" t="s">
        <v>64</v>
      </c>
      <c r="EZ390" s="192" t="s">
        <v>64</v>
      </c>
      <c r="FA390" s="192" t="s">
        <v>64</v>
      </c>
      <c r="FB390" s="192" t="s">
        <v>64</v>
      </c>
      <c r="FC390" s="192" t="s">
        <v>64</v>
      </c>
      <c r="FD390" s="192" t="s">
        <v>64</v>
      </c>
      <c r="FE390" s="192" t="s">
        <v>64</v>
      </c>
      <c r="FF390" s="192" t="s">
        <v>64</v>
      </c>
      <c r="FG390" s="192" t="s">
        <v>64</v>
      </c>
      <c r="FH390" s="192" t="s">
        <v>64</v>
      </c>
      <c r="FI390" s="192" t="s">
        <v>64</v>
      </c>
      <c r="FJ390" s="192" t="s">
        <v>64</v>
      </c>
      <c r="FK390" s="192" t="s">
        <v>64</v>
      </c>
      <c r="FL390" s="192" t="s">
        <v>64</v>
      </c>
      <c r="FM390" s="192" t="s">
        <v>64</v>
      </c>
      <c r="FN390" s="192" t="s">
        <v>64</v>
      </c>
      <c r="FO390" s="192" t="s">
        <v>64</v>
      </c>
      <c r="FP390" s="192" t="s">
        <v>64</v>
      </c>
      <c r="FQ390" s="192" t="s">
        <v>64</v>
      </c>
      <c r="FR390" s="192" t="s">
        <v>82</v>
      </c>
      <c r="FS390" s="192" t="s">
        <v>64</v>
      </c>
      <c r="FT390" s="192" t="s">
        <v>64</v>
      </c>
      <c r="FU390" s="192" t="s">
        <v>64</v>
      </c>
      <c r="FV390" s="192" t="s">
        <v>82</v>
      </c>
      <c r="FW390" s="192" t="s">
        <v>64</v>
      </c>
      <c r="FX390" s="192" t="s">
        <v>64</v>
      </c>
      <c r="FY390" s="192" t="s">
        <v>64</v>
      </c>
      <c r="FZ390" s="192" t="s">
        <v>64</v>
      </c>
      <c r="GA390" s="192" t="s">
        <v>64</v>
      </c>
      <c r="GB390" s="192" t="s">
        <v>64</v>
      </c>
      <c r="GC390" s="192" t="s">
        <v>64</v>
      </c>
      <c r="GD390" s="192" t="s">
        <v>64</v>
      </c>
      <c r="GE390" s="192" t="s">
        <v>64</v>
      </c>
      <c r="GF390" s="192" t="s">
        <v>64</v>
      </c>
      <c r="GG390" s="192" t="s">
        <v>64</v>
      </c>
      <c r="GH390" s="192" t="s">
        <v>64</v>
      </c>
      <c r="GI390" s="192" t="s">
        <v>64</v>
      </c>
      <c r="GJ390" s="192" t="s">
        <v>64</v>
      </c>
      <c r="GK390" s="192" t="s">
        <v>64</v>
      </c>
      <c r="GL390" s="192" t="s">
        <v>64</v>
      </c>
      <c r="GM390" s="192" t="s">
        <v>64</v>
      </c>
      <c r="GN390" s="192" t="s">
        <v>82</v>
      </c>
      <c r="GO390" s="192" t="s">
        <v>64</v>
      </c>
      <c r="GP390" s="192" t="s">
        <v>64</v>
      </c>
      <c r="GQ390" s="192" t="s">
        <v>64</v>
      </c>
      <c r="GR390" s="192" t="s">
        <v>64</v>
      </c>
      <c r="GS390" s="192" t="s">
        <v>64</v>
      </c>
      <c r="GT390" s="192" t="s">
        <v>64</v>
      </c>
      <c r="GU390" s="192" t="s">
        <v>64</v>
      </c>
      <c r="GV390" s="192" t="s">
        <v>64</v>
      </c>
      <c r="GW390" s="192" t="s">
        <v>64</v>
      </c>
      <c r="GX390" s="192" t="s">
        <v>82</v>
      </c>
      <c r="GY390" s="192" t="s">
        <v>64</v>
      </c>
      <c r="GZ390" s="192" t="s">
        <v>64</v>
      </c>
      <c r="HA390" s="192" t="s">
        <v>64</v>
      </c>
      <c r="HB390" s="192" t="s">
        <v>64</v>
      </c>
      <c r="HC390" s="192" t="s">
        <v>64</v>
      </c>
      <c r="HD390" s="192" t="s">
        <v>82</v>
      </c>
      <c r="HE390" s="192" t="s">
        <v>64</v>
      </c>
      <c r="HF390" s="192" t="s">
        <v>64</v>
      </c>
      <c r="HG390" s="192" t="s">
        <v>64</v>
      </c>
      <c r="HH390" s="192" t="s">
        <v>64</v>
      </c>
      <c r="HI390" s="192" t="s">
        <v>82</v>
      </c>
      <c r="HJ390" s="192" t="s">
        <v>64</v>
      </c>
      <c r="HK390" s="192" t="s">
        <v>64</v>
      </c>
      <c r="HL390" s="192" t="s">
        <v>64</v>
      </c>
      <c r="HM390" s="192" t="s">
        <v>64</v>
      </c>
      <c r="HN390" s="192" t="s">
        <v>64</v>
      </c>
      <c r="HO390" s="192" t="s">
        <v>64</v>
      </c>
      <c r="HP390" s="192" t="s">
        <v>64</v>
      </c>
      <c r="HQ390" s="192" t="s">
        <v>64</v>
      </c>
      <c r="HR390" s="192" t="s">
        <v>64</v>
      </c>
      <c r="HS390" s="192" t="s">
        <v>64</v>
      </c>
      <c r="HT390" s="192" t="s">
        <v>64</v>
      </c>
      <c r="HU390" s="192" t="s">
        <v>64</v>
      </c>
      <c r="HV390" s="192" t="s">
        <v>64</v>
      </c>
      <c r="HW390" s="192" t="s">
        <v>64</v>
      </c>
      <c r="HX390" s="192" t="s">
        <v>64</v>
      </c>
      <c r="HY390" s="192" t="s">
        <v>64</v>
      </c>
      <c r="HZ390" s="192" t="s">
        <v>64</v>
      </c>
      <c r="IA390" s="192" t="s">
        <v>64</v>
      </c>
      <c r="IB390" s="192" t="s">
        <v>64</v>
      </c>
      <c r="IC390" s="192" t="s">
        <v>64</v>
      </c>
      <c r="ID390" s="192" t="s">
        <v>64</v>
      </c>
      <c r="IE390" s="192" t="s">
        <v>64</v>
      </c>
      <c r="IF390" s="192" t="s">
        <v>64</v>
      </c>
      <c r="IG390" s="192" t="s">
        <v>64</v>
      </c>
      <c r="IH390" s="192" t="s">
        <v>64</v>
      </c>
      <c r="II390" s="192" t="s">
        <v>64</v>
      </c>
      <c r="IJ390" s="192" t="s">
        <v>64</v>
      </c>
      <c r="IK390" s="192" t="s">
        <v>64</v>
      </c>
      <c r="IL390" s="192" t="s">
        <v>64</v>
      </c>
      <c r="IM390" s="192" t="s">
        <v>490</v>
      </c>
      <c r="IN390" s="192" t="s">
        <v>83</v>
      </c>
      <c r="IO390" s="192" t="s">
        <v>489</v>
      </c>
      <c r="IP390" s="192" t="s">
        <v>487</v>
      </c>
      <c r="IQ390" s="192" t="s">
        <v>64</v>
      </c>
      <c r="IR390" s="192" t="s">
        <v>64</v>
      </c>
    </row>
    <row r="391" spans="1:252">
      <c r="A391" s="209" t="str">
        <f t="shared" si="6"/>
        <v>Report</v>
      </c>
      <c r="B391" s="192">
        <v>136015</v>
      </c>
      <c r="C391" s="192">
        <v>2046073</v>
      </c>
      <c r="D391" s="192" t="s">
        <v>1692</v>
      </c>
      <c r="E391" s="192" t="s">
        <v>794</v>
      </c>
      <c r="F391" s="192" t="s">
        <v>534</v>
      </c>
      <c r="G391" s="192" t="s">
        <v>534</v>
      </c>
      <c r="H391" s="192" t="s">
        <v>858</v>
      </c>
      <c r="I391" s="192" t="s">
        <v>1693</v>
      </c>
      <c r="J391" s="192" t="s">
        <v>866</v>
      </c>
      <c r="K391" s="192" t="s">
        <v>860</v>
      </c>
      <c r="L391" s="192" t="s">
        <v>860</v>
      </c>
      <c r="M391" s="192" t="s">
        <v>783</v>
      </c>
      <c r="N391" s="210" t="s">
        <v>784</v>
      </c>
      <c r="O391" s="211">
        <v>10035806</v>
      </c>
      <c r="P391" s="196">
        <v>43109</v>
      </c>
      <c r="Q391" s="196">
        <v>43111</v>
      </c>
      <c r="R391" s="196">
        <v>43280</v>
      </c>
      <c r="S391" s="192" t="s">
        <v>785</v>
      </c>
      <c r="T391" s="192" t="s">
        <v>786</v>
      </c>
      <c r="U391" s="192">
        <v>4</v>
      </c>
      <c r="V391" s="192">
        <v>4</v>
      </c>
      <c r="W391" s="192">
        <v>3</v>
      </c>
      <c r="X391" s="192">
        <v>3</v>
      </c>
      <c r="Y391" s="192">
        <v>3</v>
      </c>
      <c r="Z391" s="192">
        <v>3</v>
      </c>
      <c r="AA391" s="192" t="s">
        <v>783</v>
      </c>
      <c r="AB391" s="192" t="s">
        <v>489</v>
      </c>
      <c r="AC391" s="192" t="s">
        <v>488</v>
      </c>
      <c r="AD391" s="192" t="s">
        <v>783</v>
      </c>
      <c r="AE391" s="192" t="s">
        <v>487</v>
      </c>
      <c r="AF391" s="192" t="s">
        <v>487</v>
      </c>
      <c r="AG391" s="192" t="s">
        <v>783</v>
      </c>
      <c r="AH391" s="192" t="s">
        <v>783</v>
      </c>
      <c r="AI391" s="192" t="s">
        <v>783</v>
      </c>
      <c r="AJ391" s="192" t="s">
        <v>783</v>
      </c>
      <c r="AK391" s="192" t="s">
        <v>791</v>
      </c>
      <c r="AL391" s="192" t="s">
        <v>64</v>
      </c>
      <c r="AM391" s="192" t="s">
        <v>792</v>
      </c>
      <c r="AN391" s="192" t="s">
        <v>64</v>
      </c>
      <c r="AO391" s="192" t="s">
        <v>64</v>
      </c>
      <c r="AP391" s="192" t="s">
        <v>64</v>
      </c>
      <c r="AQ391" s="192" t="s">
        <v>64</v>
      </c>
      <c r="AR391" s="192" t="s">
        <v>64</v>
      </c>
      <c r="AS391" s="192" t="s">
        <v>792</v>
      </c>
      <c r="AT391" s="192" t="s">
        <v>64</v>
      </c>
      <c r="AU391" s="192" t="s">
        <v>64</v>
      </c>
      <c r="AV391" s="192" t="s">
        <v>64</v>
      </c>
      <c r="AW391" s="192" t="s">
        <v>64</v>
      </c>
      <c r="AX391" s="192" t="s">
        <v>64</v>
      </c>
      <c r="AY391" s="192" t="s">
        <v>65</v>
      </c>
      <c r="AZ391" s="192" t="s">
        <v>64</v>
      </c>
      <c r="BA391" s="192" t="s">
        <v>64</v>
      </c>
      <c r="BB391" s="192" t="s">
        <v>64</v>
      </c>
      <c r="BC391" s="192" t="s">
        <v>65</v>
      </c>
      <c r="BD391" s="192" t="s">
        <v>64</v>
      </c>
      <c r="BE391" s="192" t="s">
        <v>65</v>
      </c>
      <c r="BF391" s="192" t="s">
        <v>64</v>
      </c>
      <c r="BG391" s="192" t="s">
        <v>64</v>
      </c>
      <c r="BH391" s="192" t="s">
        <v>64</v>
      </c>
      <c r="BI391" s="192" t="s">
        <v>64</v>
      </c>
      <c r="BJ391" s="192" t="s">
        <v>64</v>
      </c>
      <c r="BK391" s="192" t="s">
        <v>82</v>
      </c>
      <c r="BL391" s="192" t="s">
        <v>64</v>
      </c>
      <c r="BM391" s="192" t="s">
        <v>64</v>
      </c>
      <c r="BN391" s="192" t="s">
        <v>64</v>
      </c>
      <c r="BO391" s="192" t="s">
        <v>64</v>
      </c>
      <c r="BP391" s="192" t="s">
        <v>64</v>
      </c>
      <c r="BQ391" s="192" t="s">
        <v>64</v>
      </c>
      <c r="BR391" s="192" t="s">
        <v>64</v>
      </c>
      <c r="BS391" s="192" t="s">
        <v>64</v>
      </c>
      <c r="BT391" s="192" t="s">
        <v>64</v>
      </c>
      <c r="BU391" s="192" t="s">
        <v>64</v>
      </c>
      <c r="BV391" s="192" t="s">
        <v>64</v>
      </c>
      <c r="BW391" s="192" t="s">
        <v>64</v>
      </c>
      <c r="BX391" s="192" t="s">
        <v>64</v>
      </c>
      <c r="BY391" s="192" t="s">
        <v>64</v>
      </c>
      <c r="BZ391" s="192" t="s">
        <v>65</v>
      </c>
      <c r="CA391" s="192" t="s">
        <v>64</v>
      </c>
      <c r="CB391" s="192" t="s">
        <v>65</v>
      </c>
      <c r="CC391" s="192" t="s">
        <v>64</v>
      </c>
      <c r="CD391" s="192" t="s">
        <v>64</v>
      </c>
      <c r="CE391" s="192" t="s">
        <v>64</v>
      </c>
      <c r="CF391" s="192" t="s">
        <v>64</v>
      </c>
      <c r="CG391" s="192" t="s">
        <v>64</v>
      </c>
      <c r="CH391" s="192" t="s">
        <v>65</v>
      </c>
      <c r="CI391" s="192" t="s">
        <v>64</v>
      </c>
      <c r="CJ391" s="192" t="s">
        <v>64</v>
      </c>
      <c r="CK391" s="192" t="s">
        <v>64</v>
      </c>
      <c r="CL391" s="192" t="s">
        <v>64</v>
      </c>
      <c r="CM391" s="192" t="s">
        <v>64</v>
      </c>
      <c r="CN391" s="192" t="s">
        <v>64</v>
      </c>
      <c r="CO391" s="192" t="s">
        <v>64</v>
      </c>
      <c r="CP391" s="192" t="s">
        <v>64</v>
      </c>
      <c r="CQ391" s="192" t="s">
        <v>64</v>
      </c>
      <c r="CR391" s="192" t="s">
        <v>82</v>
      </c>
      <c r="CS391" s="192" t="s">
        <v>82</v>
      </c>
      <c r="CT391" s="192" t="s">
        <v>82</v>
      </c>
      <c r="CU391" s="192" t="s">
        <v>64</v>
      </c>
      <c r="CV391" s="192" t="s">
        <v>64</v>
      </c>
      <c r="CW391" s="192" t="s">
        <v>64</v>
      </c>
      <c r="CX391" s="192" t="s">
        <v>64</v>
      </c>
      <c r="CY391" s="192" t="s">
        <v>64</v>
      </c>
      <c r="CZ391" s="192" t="s">
        <v>64</v>
      </c>
      <c r="DA391" s="192" t="s">
        <v>64</v>
      </c>
      <c r="DB391" s="192" t="s">
        <v>64</v>
      </c>
      <c r="DC391" s="192" t="s">
        <v>64</v>
      </c>
      <c r="DD391" s="192" t="s">
        <v>64</v>
      </c>
      <c r="DE391" s="192" t="s">
        <v>64</v>
      </c>
      <c r="DF391" s="192" t="s">
        <v>64</v>
      </c>
      <c r="DG391" s="192" t="s">
        <v>64</v>
      </c>
      <c r="DH391" s="192" t="s">
        <v>64</v>
      </c>
      <c r="DI391" s="192" t="s">
        <v>64</v>
      </c>
      <c r="DJ391" s="192" t="s">
        <v>64</v>
      </c>
      <c r="DK391" s="192" t="s">
        <v>64</v>
      </c>
      <c r="DL391" s="192" t="s">
        <v>64</v>
      </c>
      <c r="DM391" s="192" t="s">
        <v>64</v>
      </c>
      <c r="DN391" s="192" t="s">
        <v>64</v>
      </c>
      <c r="DO391" s="192" t="s">
        <v>64</v>
      </c>
      <c r="DP391" s="192" t="s">
        <v>64</v>
      </c>
      <c r="DQ391" s="192" t="s">
        <v>64</v>
      </c>
      <c r="DR391" s="192" t="s">
        <v>82</v>
      </c>
      <c r="DS391" s="192" t="s">
        <v>64</v>
      </c>
      <c r="DT391" s="192" t="s">
        <v>64</v>
      </c>
      <c r="DU391" s="192" t="s">
        <v>64</v>
      </c>
      <c r="DV391" s="192" t="s">
        <v>64</v>
      </c>
      <c r="DW391" s="192" t="s">
        <v>64</v>
      </c>
      <c r="DX391" s="192" t="s">
        <v>64</v>
      </c>
      <c r="DY391" s="192" t="s">
        <v>64</v>
      </c>
      <c r="DZ391" s="192" t="s">
        <v>64</v>
      </c>
      <c r="EA391" s="192" t="s">
        <v>64</v>
      </c>
      <c r="EB391" s="192" t="s">
        <v>64</v>
      </c>
      <c r="EC391" s="192" t="s">
        <v>64</v>
      </c>
      <c r="ED391" s="192" t="s">
        <v>64</v>
      </c>
      <c r="EE391" s="192" t="s">
        <v>64</v>
      </c>
      <c r="EF391" s="192" t="s">
        <v>64</v>
      </c>
      <c r="EG391" s="192" t="s">
        <v>64</v>
      </c>
      <c r="EH391" s="192" t="s">
        <v>64</v>
      </c>
      <c r="EI391" s="192" t="s">
        <v>64</v>
      </c>
      <c r="EJ391" s="192" t="s">
        <v>64</v>
      </c>
      <c r="EK391" s="192" t="s">
        <v>64</v>
      </c>
      <c r="EL391" s="192" t="s">
        <v>64</v>
      </c>
      <c r="EM391" s="192" t="s">
        <v>64</v>
      </c>
      <c r="EN391" s="192" t="s">
        <v>64</v>
      </c>
      <c r="EO391" s="192" t="s">
        <v>64</v>
      </c>
      <c r="EP391" s="192" t="s">
        <v>64</v>
      </c>
      <c r="EQ391" s="192" t="s">
        <v>64</v>
      </c>
      <c r="ER391" s="192" t="s">
        <v>64</v>
      </c>
      <c r="ES391" s="192" t="s">
        <v>64</v>
      </c>
      <c r="ET391" s="192" t="s">
        <v>64</v>
      </c>
      <c r="EU391" s="192" t="s">
        <v>64</v>
      </c>
      <c r="EV391" s="192" t="s">
        <v>64</v>
      </c>
      <c r="EW391" s="192" t="s">
        <v>64</v>
      </c>
      <c r="EX391" s="192" t="s">
        <v>64</v>
      </c>
      <c r="EY391" s="192" t="s">
        <v>64</v>
      </c>
      <c r="EZ391" s="192" t="s">
        <v>64</v>
      </c>
      <c r="FA391" s="192" t="s">
        <v>64</v>
      </c>
      <c r="FB391" s="192" t="s">
        <v>64</v>
      </c>
      <c r="FC391" s="192" t="s">
        <v>64</v>
      </c>
      <c r="FD391" s="192" t="s">
        <v>64</v>
      </c>
      <c r="FE391" s="192" t="s">
        <v>64</v>
      </c>
      <c r="FF391" s="192" t="s">
        <v>64</v>
      </c>
      <c r="FG391" s="192" t="s">
        <v>64</v>
      </c>
      <c r="FH391" s="192" t="s">
        <v>64</v>
      </c>
      <c r="FI391" s="192" t="s">
        <v>64</v>
      </c>
      <c r="FJ391" s="192" t="s">
        <v>64</v>
      </c>
      <c r="FK391" s="192" t="s">
        <v>64</v>
      </c>
      <c r="FL391" s="192" t="s">
        <v>64</v>
      </c>
      <c r="FM391" s="192" t="s">
        <v>64</v>
      </c>
      <c r="FN391" s="192" t="s">
        <v>64</v>
      </c>
      <c r="FO391" s="192" t="s">
        <v>64</v>
      </c>
      <c r="FP391" s="192" t="s">
        <v>64</v>
      </c>
      <c r="FQ391" s="192" t="s">
        <v>64</v>
      </c>
      <c r="FR391" s="192" t="s">
        <v>64</v>
      </c>
      <c r="FS391" s="192" t="s">
        <v>64</v>
      </c>
      <c r="FT391" s="192" t="s">
        <v>64</v>
      </c>
      <c r="FU391" s="192" t="s">
        <v>64</v>
      </c>
      <c r="FV391" s="192" t="s">
        <v>82</v>
      </c>
      <c r="FW391" s="192" t="s">
        <v>64</v>
      </c>
      <c r="FX391" s="192" t="s">
        <v>64</v>
      </c>
      <c r="FY391" s="192" t="s">
        <v>64</v>
      </c>
      <c r="FZ391" s="192" t="s">
        <v>64</v>
      </c>
      <c r="GA391" s="192" t="s">
        <v>64</v>
      </c>
      <c r="GB391" s="192" t="s">
        <v>64</v>
      </c>
      <c r="GC391" s="192" t="s">
        <v>64</v>
      </c>
      <c r="GD391" s="192" t="s">
        <v>64</v>
      </c>
      <c r="GE391" s="192" t="s">
        <v>64</v>
      </c>
      <c r="GF391" s="192" t="s">
        <v>64</v>
      </c>
      <c r="GG391" s="192" t="s">
        <v>64</v>
      </c>
      <c r="GH391" s="192" t="s">
        <v>64</v>
      </c>
      <c r="GI391" s="192" t="s">
        <v>64</v>
      </c>
      <c r="GJ391" s="192" t="s">
        <v>64</v>
      </c>
      <c r="GK391" s="192" t="s">
        <v>64</v>
      </c>
      <c r="GL391" s="192" t="s">
        <v>64</v>
      </c>
      <c r="GM391" s="192" t="s">
        <v>64</v>
      </c>
      <c r="GN391" s="192" t="s">
        <v>82</v>
      </c>
      <c r="GO391" s="192" t="s">
        <v>64</v>
      </c>
      <c r="GP391" s="192" t="s">
        <v>64</v>
      </c>
      <c r="GQ391" s="192" t="s">
        <v>64</v>
      </c>
      <c r="GR391" s="192" t="s">
        <v>64</v>
      </c>
      <c r="GS391" s="192" t="s">
        <v>64</v>
      </c>
      <c r="GT391" s="192" t="s">
        <v>82</v>
      </c>
      <c r="GU391" s="192" t="s">
        <v>64</v>
      </c>
      <c r="GV391" s="192" t="s">
        <v>64</v>
      </c>
      <c r="GW391" s="192" t="s">
        <v>82</v>
      </c>
      <c r="GX391" s="192" t="s">
        <v>82</v>
      </c>
      <c r="GY391" s="192" t="s">
        <v>64</v>
      </c>
      <c r="GZ391" s="192" t="s">
        <v>64</v>
      </c>
      <c r="HA391" s="192" t="s">
        <v>64</v>
      </c>
      <c r="HB391" s="192" t="s">
        <v>64</v>
      </c>
      <c r="HC391" s="192" t="s">
        <v>82</v>
      </c>
      <c r="HD391" s="192" t="s">
        <v>64</v>
      </c>
      <c r="HE391" s="192" t="s">
        <v>64</v>
      </c>
      <c r="HF391" s="192" t="s">
        <v>64</v>
      </c>
      <c r="HG391" s="192" t="s">
        <v>64</v>
      </c>
      <c r="HH391" s="192" t="s">
        <v>64</v>
      </c>
      <c r="HI391" s="192" t="s">
        <v>64</v>
      </c>
      <c r="HJ391" s="192" t="s">
        <v>64</v>
      </c>
      <c r="HK391" s="192" t="s">
        <v>64</v>
      </c>
      <c r="HL391" s="192" t="s">
        <v>64</v>
      </c>
      <c r="HM391" s="192" t="s">
        <v>64</v>
      </c>
      <c r="HN391" s="192" t="s">
        <v>64</v>
      </c>
      <c r="HO391" s="192" t="s">
        <v>82</v>
      </c>
      <c r="HP391" s="192" t="s">
        <v>82</v>
      </c>
      <c r="HQ391" s="192" t="s">
        <v>82</v>
      </c>
      <c r="HR391" s="192" t="s">
        <v>82</v>
      </c>
      <c r="HS391" s="192" t="s">
        <v>64</v>
      </c>
      <c r="HT391" s="192" t="s">
        <v>64</v>
      </c>
      <c r="HU391" s="192" t="s">
        <v>64</v>
      </c>
      <c r="HV391" s="192" t="s">
        <v>64</v>
      </c>
      <c r="HW391" s="192" t="s">
        <v>64</v>
      </c>
      <c r="HX391" s="192" t="s">
        <v>64</v>
      </c>
      <c r="HY391" s="192" t="s">
        <v>64</v>
      </c>
      <c r="HZ391" s="192" t="s">
        <v>64</v>
      </c>
      <c r="IA391" s="192" t="s">
        <v>64</v>
      </c>
      <c r="IB391" s="192" t="s">
        <v>64</v>
      </c>
      <c r="IC391" s="192" t="s">
        <v>64</v>
      </c>
      <c r="ID391" s="192" t="s">
        <v>64</v>
      </c>
      <c r="IE391" s="192" t="s">
        <v>64</v>
      </c>
      <c r="IF391" s="192" t="s">
        <v>64</v>
      </c>
      <c r="IG391" s="192" t="s">
        <v>64</v>
      </c>
      <c r="IH391" s="192" t="s">
        <v>64</v>
      </c>
      <c r="II391" s="192" t="s">
        <v>65</v>
      </c>
      <c r="IJ391" s="192" t="s">
        <v>65</v>
      </c>
      <c r="IK391" s="192" t="s">
        <v>65</v>
      </c>
      <c r="IL391" s="192" t="s">
        <v>64</v>
      </c>
      <c r="IM391" s="192" t="s">
        <v>490</v>
      </c>
      <c r="IN391" s="192" t="s">
        <v>83</v>
      </c>
      <c r="IO391" s="192" t="s">
        <v>489</v>
      </c>
      <c r="IP391" s="192" t="s">
        <v>487</v>
      </c>
      <c r="IQ391" s="192" t="s">
        <v>64</v>
      </c>
      <c r="IR391" s="192" t="s">
        <v>64</v>
      </c>
    </row>
    <row r="392" spans="1:252">
      <c r="A392" s="209" t="str">
        <f t="shared" si="6"/>
        <v>Report</v>
      </c>
      <c r="B392" s="192">
        <v>136057</v>
      </c>
      <c r="C392" s="192">
        <v>2076005</v>
      </c>
      <c r="D392" s="192" t="s">
        <v>1694</v>
      </c>
      <c r="E392" s="192" t="s">
        <v>794</v>
      </c>
      <c r="F392" s="192" t="s">
        <v>534</v>
      </c>
      <c r="G392" s="192" t="s">
        <v>534</v>
      </c>
      <c r="H392" s="192" t="s">
        <v>854</v>
      </c>
      <c r="I392" s="192" t="s">
        <v>1695</v>
      </c>
      <c r="J392" s="192" t="s">
        <v>781</v>
      </c>
      <c r="K392" s="192" t="s">
        <v>781</v>
      </c>
      <c r="L392" s="192" t="s">
        <v>782</v>
      </c>
      <c r="M392" s="192" t="s">
        <v>783</v>
      </c>
      <c r="N392" s="210" t="s">
        <v>784</v>
      </c>
      <c r="O392" s="211">
        <v>10038172</v>
      </c>
      <c r="P392" s="196">
        <v>43109</v>
      </c>
      <c r="Q392" s="196">
        <v>43111</v>
      </c>
      <c r="R392" s="196">
        <v>43140</v>
      </c>
      <c r="S392" s="192" t="s">
        <v>785</v>
      </c>
      <c r="T392" s="192" t="s">
        <v>786</v>
      </c>
      <c r="U392" s="192">
        <v>1</v>
      </c>
      <c r="V392" s="192">
        <v>1</v>
      </c>
      <c r="W392" s="192">
        <v>1</v>
      </c>
      <c r="X392" s="192">
        <v>1</v>
      </c>
      <c r="Y392" s="192">
        <v>1</v>
      </c>
      <c r="Z392" s="192">
        <v>1</v>
      </c>
      <c r="AA392" s="192" t="s">
        <v>783</v>
      </c>
      <c r="AB392" s="192" t="s">
        <v>489</v>
      </c>
      <c r="AC392" s="192" t="s">
        <v>487</v>
      </c>
      <c r="AD392" s="192" t="s">
        <v>783</v>
      </c>
      <c r="AE392" s="192" t="s">
        <v>783</v>
      </c>
      <c r="AF392" s="192" t="s">
        <v>783</v>
      </c>
      <c r="AG392" s="192" t="s">
        <v>783</v>
      </c>
      <c r="AH392" s="192" t="s">
        <v>783</v>
      </c>
      <c r="AI392" s="192" t="s">
        <v>783</v>
      </c>
      <c r="AJ392" s="192" t="s">
        <v>783</v>
      </c>
      <c r="AK392" s="192" t="s">
        <v>787</v>
      </c>
      <c r="AL392" s="192" t="s">
        <v>64</v>
      </c>
      <c r="AM392" s="192" t="s">
        <v>64</v>
      </c>
      <c r="AN392" s="192" t="s">
        <v>64</v>
      </c>
      <c r="AO392" s="192" t="s">
        <v>64</v>
      </c>
      <c r="AP392" s="192" t="s">
        <v>64</v>
      </c>
      <c r="AQ392" s="192" t="s">
        <v>64</v>
      </c>
      <c r="AR392" s="192" t="s">
        <v>64</v>
      </c>
      <c r="AS392" s="192" t="s">
        <v>64</v>
      </c>
      <c r="AT392" s="192" t="s">
        <v>64</v>
      </c>
      <c r="AU392" s="192" t="s">
        <v>64</v>
      </c>
      <c r="AV392" s="192" t="s">
        <v>64</v>
      </c>
      <c r="AW392" s="192" t="s">
        <v>64</v>
      </c>
      <c r="AX392" s="192" t="s">
        <v>64</v>
      </c>
      <c r="AY392" s="192" t="s">
        <v>64</v>
      </c>
      <c r="AZ392" s="192" t="s">
        <v>64</v>
      </c>
      <c r="BA392" s="192" t="s">
        <v>64</v>
      </c>
      <c r="BB392" s="192" t="s">
        <v>82</v>
      </c>
      <c r="BC392" s="192" t="s">
        <v>64</v>
      </c>
      <c r="BD392" s="192" t="s">
        <v>64</v>
      </c>
      <c r="BE392" s="192" t="s">
        <v>64</v>
      </c>
      <c r="BF392" s="192" t="s">
        <v>82</v>
      </c>
      <c r="BG392" s="192" t="s">
        <v>82</v>
      </c>
      <c r="BH392" s="192" t="s">
        <v>82</v>
      </c>
      <c r="BI392" s="192" t="s">
        <v>82</v>
      </c>
      <c r="BJ392" s="192" t="s">
        <v>64</v>
      </c>
      <c r="BK392" s="192" t="s">
        <v>82</v>
      </c>
      <c r="BL392" s="192" t="s">
        <v>64</v>
      </c>
      <c r="BM392" s="192" t="s">
        <v>64</v>
      </c>
      <c r="BN392" s="192" t="s">
        <v>64</v>
      </c>
      <c r="BO392" s="192" t="s">
        <v>64</v>
      </c>
      <c r="BP392" s="192" t="s">
        <v>64</v>
      </c>
      <c r="BQ392" s="192" t="s">
        <v>64</v>
      </c>
      <c r="BR392" s="192" t="s">
        <v>64</v>
      </c>
      <c r="BS392" s="192" t="s">
        <v>64</v>
      </c>
      <c r="BT392" s="192" t="s">
        <v>64</v>
      </c>
      <c r="BU392" s="192" t="s">
        <v>64</v>
      </c>
      <c r="BV392" s="192" t="s">
        <v>64</v>
      </c>
      <c r="BW392" s="192" t="s">
        <v>64</v>
      </c>
      <c r="BX392" s="192" t="s">
        <v>64</v>
      </c>
      <c r="BY392" s="192" t="s">
        <v>64</v>
      </c>
      <c r="BZ392" s="192" t="s">
        <v>64</v>
      </c>
      <c r="CA392" s="192" t="s">
        <v>64</v>
      </c>
      <c r="CB392" s="192" t="s">
        <v>64</v>
      </c>
      <c r="CC392" s="192" t="s">
        <v>64</v>
      </c>
      <c r="CD392" s="192" t="s">
        <v>64</v>
      </c>
      <c r="CE392" s="192" t="s">
        <v>64</v>
      </c>
      <c r="CF392" s="192" t="s">
        <v>64</v>
      </c>
      <c r="CG392" s="192" t="s">
        <v>64</v>
      </c>
      <c r="CH392" s="192" t="s">
        <v>64</v>
      </c>
      <c r="CI392" s="192" t="s">
        <v>64</v>
      </c>
      <c r="CJ392" s="192" t="s">
        <v>64</v>
      </c>
      <c r="CK392" s="192" t="s">
        <v>64</v>
      </c>
      <c r="CL392" s="192" t="s">
        <v>64</v>
      </c>
      <c r="CM392" s="192" t="s">
        <v>64</v>
      </c>
      <c r="CN392" s="192" t="s">
        <v>64</v>
      </c>
      <c r="CO392" s="192" t="s">
        <v>64</v>
      </c>
      <c r="CP392" s="192" t="s">
        <v>64</v>
      </c>
      <c r="CQ392" s="192" t="s">
        <v>64</v>
      </c>
      <c r="CR392" s="192" t="s">
        <v>82</v>
      </c>
      <c r="CS392" s="192" t="s">
        <v>82</v>
      </c>
      <c r="CT392" s="192" t="s">
        <v>82</v>
      </c>
      <c r="CU392" s="192" t="s">
        <v>64</v>
      </c>
      <c r="CV392" s="192" t="s">
        <v>64</v>
      </c>
      <c r="CW392" s="192" t="s">
        <v>64</v>
      </c>
      <c r="CX392" s="192" t="s">
        <v>64</v>
      </c>
      <c r="CY392" s="192" t="s">
        <v>64</v>
      </c>
      <c r="CZ392" s="192" t="s">
        <v>64</v>
      </c>
      <c r="DA392" s="192" t="s">
        <v>64</v>
      </c>
      <c r="DB392" s="192" t="s">
        <v>64</v>
      </c>
      <c r="DC392" s="192" t="s">
        <v>64</v>
      </c>
      <c r="DD392" s="192" t="s">
        <v>64</v>
      </c>
      <c r="DE392" s="192" t="s">
        <v>64</v>
      </c>
      <c r="DF392" s="192" t="s">
        <v>64</v>
      </c>
      <c r="DG392" s="192" t="s">
        <v>64</v>
      </c>
      <c r="DH392" s="192" t="s">
        <v>64</v>
      </c>
      <c r="DI392" s="192" t="s">
        <v>64</v>
      </c>
      <c r="DJ392" s="192" t="s">
        <v>64</v>
      </c>
      <c r="DK392" s="192" t="s">
        <v>64</v>
      </c>
      <c r="DL392" s="192" t="s">
        <v>64</v>
      </c>
      <c r="DM392" s="192" t="s">
        <v>64</v>
      </c>
      <c r="DN392" s="192" t="s">
        <v>64</v>
      </c>
      <c r="DO392" s="192" t="s">
        <v>64</v>
      </c>
      <c r="DP392" s="192" t="s">
        <v>64</v>
      </c>
      <c r="DQ392" s="192" t="s">
        <v>64</v>
      </c>
      <c r="DR392" s="192" t="s">
        <v>82</v>
      </c>
      <c r="DS392" s="192" t="s">
        <v>64</v>
      </c>
      <c r="DT392" s="192" t="s">
        <v>64</v>
      </c>
      <c r="DU392" s="192" t="s">
        <v>64</v>
      </c>
      <c r="DV392" s="192" t="s">
        <v>64</v>
      </c>
      <c r="DW392" s="192" t="s">
        <v>64</v>
      </c>
      <c r="DX392" s="192" t="s">
        <v>64</v>
      </c>
      <c r="DY392" s="192" t="s">
        <v>64</v>
      </c>
      <c r="DZ392" s="192" t="s">
        <v>64</v>
      </c>
      <c r="EA392" s="192" t="s">
        <v>64</v>
      </c>
      <c r="EB392" s="192" t="s">
        <v>64</v>
      </c>
      <c r="EC392" s="192" t="s">
        <v>64</v>
      </c>
      <c r="ED392" s="192" t="s">
        <v>64</v>
      </c>
      <c r="EE392" s="192" t="s">
        <v>64</v>
      </c>
      <c r="EF392" s="192" t="s">
        <v>82</v>
      </c>
      <c r="EG392" s="192" t="s">
        <v>64</v>
      </c>
      <c r="EH392" s="192" t="s">
        <v>64</v>
      </c>
      <c r="EI392" s="192" t="s">
        <v>64</v>
      </c>
      <c r="EJ392" s="192" t="s">
        <v>64</v>
      </c>
      <c r="EK392" s="192" t="s">
        <v>64</v>
      </c>
      <c r="EL392" s="192" t="s">
        <v>64</v>
      </c>
      <c r="EM392" s="192" t="s">
        <v>64</v>
      </c>
      <c r="EN392" s="192" t="s">
        <v>64</v>
      </c>
      <c r="EO392" s="192" t="s">
        <v>82</v>
      </c>
      <c r="EP392" s="192" t="s">
        <v>64</v>
      </c>
      <c r="EQ392" s="192" t="s">
        <v>64</v>
      </c>
      <c r="ER392" s="192" t="s">
        <v>64</v>
      </c>
      <c r="ES392" s="192" t="s">
        <v>64</v>
      </c>
      <c r="ET392" s="192" t="s">
        <v>64</v>
      </c>
      <c r="EU392" s="192" t="s">
        <v>64</v>
      </c>
      <c r="EV392" s="192" t="s">
        <v>64</v>
      </c>
      <c r="EW392" s="192" t="s">
        <v>64</v>
      </c>
      <c r="EX392" s="192" t="s">
        <v>64</v>
      </c>
      <c r="EY392" s="192" t="s">
        <v>64</v>
      </c>
      <c r="EZ392" s="192" t="s">
        <v>64</v>
      </c>
      <c r="FA392" s="192" t="s">
        <v>64</v>
      </c>
      <c r="FB392" s="192" t="s">
        <v>64</v>
      </c>
      <c r="FC392" s="192" t="s">
        <v>64</v>
      </c>
      <c r="FD392" s="192" t="s">
        <v>82</v>
      </c>
      <c r="FE392" s="192" t="s">
        <v>64</v>
      </c>
      <c r="FF392" s="192" t="s">
        <v>64</v>
      </c>
      <c r="FG392" s="192" t="s">
        <v>64</v>
      </c>
      <c r="FH392" s="192" t="s">
        <v>64</v>
      </c>
      <c r="FI392" s="192" t="s">
        <v>64</v>
      </c>
      <c r="FJ392" s="192" t="s">
        <v>64</v>
      </c>
      <c r="FK392" s="192" t="s">
        <v>64</v>
      </c>
      <c r="FL392" s="192" t="s">
        <v>64</v>
      </c>
      <c r="FM392" s="192" t="s">
        <v>64</v>
      </c>
      <c r="FN392" s="192" t="s">
        <v>64</v>
      </c>
      <c r="FO392" s="192" t="s">
        <v>64</v>
      </c>
      <c r="FP392" s="192" t="s">
        <v>64</v>
      </c>
      <c r="FQ392" s="192" t="s">
        <v>64</v>
      </c>
      <c r="FR392" s="192" t="s">
        <v>82</v>
      </c>
      <c r="FS392" s="192" t="s">
        <v>64</v>
      </c>
      <c r="FT392" s="192" t="s">
        <v>64</v>
      </c>
      <c r="FU392" s="192" t="s">
        <v>64</v>
      </c>
      <c r="FV392" s="192" t="s">
        <v>82</v>
      </c>
      <c r="FW392" s="192" t="s">
        <v>64</v>
      </c>
      <c r="FX392" s="192" t="s">
        <v>64</v>
      </c>
      <c r="FY392" s="192" t="s">
        <v>64</v>
      </c>
      <c r="FZ392" s="192" t="s">
        <v>64</v>
      </c>
      <c r="GA392" s="192" t="s">
        <v>64</v>
      </c>
      <c r="GB392" s="192" t="s">
        <v>64</v>
      </c>
      <c r="GC392" s="192" t="s">
        <v>64</v>
      </c>
      <c r="GD392" s="192" t="s">
        <v>64</v>
      </c>
      <c r="GE392" s="192" t="s">
        <v>64</v>
      </c>
      <c r="GF392" s="192" t="s">
        <v>64</v>
      </c>
      <c r="GG392" s="192" t="s">
        <v>64</v>
      </c>
      <c r="GH392" s="192" t="s">
        <v>64</v>
      </c>
      <c r="GI392" s="192" t="s">
        <v>64</v>
      </c>
      <c r="GJ392" s="192" t="s">
        <v>64</v>
      </c>
      <c r="GK392" s="192" t="s">
        <v>64</v>
      </c>
      <c r="GL392" s="192" t="s">
        <v>64</v>
      </c>
      <c r="GM392" s="192" t="s">
        <v>64</v>
      </c>
      <c r="GN392" s="192" t="s">
        <v>82</v>
      </c>
      <c r="GO392" s="192" t="s">
        <v>64</v>
      </c>
      <c r="GP392" s="192" t="s">
        <v>64</v>
      </c>
      <c r="GQ392" s="192" t="s">
        <v>64</v>
      </c>
      <c r="GR392" s="192" t="s">
        <v>64</v>
      </c>
      <c r="GS392" s="192" t="s">
        <v>64</v>
      </c>
      <c r="GT392" s="192" t="s">
        <v>82</v>
      </c>
      <c r="GU392" s="192" t="s">
        <v>64</v>
      </c>
      <c r="GV392" s="192" t="s">
        <v>64</v>
      </c>
      <c r="GW392" s="192" t="s">
        <v>82</v>
      </c>
      <c r="GX392" s="192" t="s">
        <v>64</v>
      </c>
      <c r="GY392" s="192" t="s">
        <v>64</v>
      </c>
      <c r="GZ392" s="192" t="s">
        <v>64</v>
      </c>
      <c r="HA392" s="192" t="s">
        <v>64</v>
      </c>
      <c r="HB392" s="192" t="s">
        <v>64</v>
      </c>
      <c r="HC392" s="192" t="s">
        <v>82</v>
      </c>
      <c r="HD392" s="192" t="s">
        <v>64</v>
      </c>
      <c r="HE392" s="192" t="s">
        <v>64</v>
      </c>
      <c r="HF392" s="192" t="s">
        <v>64</v>
      </c>
      <c r="HG392" s="192" t="s">
        <v>64</v>
      </c>
      <c r="HH392" s="192" t="s">
        <v>64</v>
      </c>
      <c r="HI392" s="192" t="s">
        <v>64</v>
      </c>
      <c r="HJ392" s="192" t="s">
        <v>64</v>
      </c>
      <c r="HK392" s="192" t="s">
        <v>64</v>
      </c>
      <c r="HL392" s="192" t="s">
        <v>64</v>
      </c>
      <c r="HM392" s="192" t="s">
        <v>64</v>
      </c>
      <c r="HN392" s="192" t="s">
        <v>64</v>
      </c>
      <c r="HO392" s="192" t="s">
        <v>64</v>
      </c>
      <c r="HP392" s="192" t="s">
        <v>82</v>
      </c>
      <c r="HQ392" s="192" t="s">
        <v>82</v>
      </c>
      <c r="HR392" s="192" t="s">
        <v>82</v>
      </c>
      <c r="HS392" s="192" t="s">
        <v>64</v>
      </c>
      <c r="HT392" s="192" t="s">
        <v>64</v>
      </c>
      <c r="HU392" s="192" t="s">
        <v>64</v>
      </c>
      <c r="HV392" s="192" t="s">
        <v>64</v>
      </c>
      <c r="HW392" s="192" t="s">
        <v>64</v>
      </c>
      <c r="HX392" s="192" t="s">
        <v>64</v>
      </c>
      <c r="HY392" s="192" t="s">
        <v>64</v>
      </c>
      <c r="HZ392" s="192" t="s">
        <v>64</v>
      </c>
      <c r="IA392" s="192" t="s">
        <v>64</v>
      </c>
      <c r="IB392" s="192" t="s">
        <v>64</v>
      </c>
      <c r="IC392" s="192" t="s">
        <v>64</v>
      </c>
      <c r="ID392" s="192" t="s">
        <v>64</v>
      </c>
      <c r="IE392" s="192" t="s">
        <v>64</v>
      </c>
      <c r="IF392" s="192" t="s">
        <v>64</v>
      </c>
      <c r="IG392" s="192" t="s">
        <v>64</v>
      </c>
      <c r="IH392" s="192" t="s">
        <v>64</v>
      </c>
      <c r="II392" s="192" t="s">
        <v>64</v>
      </c>
      <c r="IJ392" s="192" t="s">
        <v>64</v>
      </c>
      <c r="IK392" s="192" t="s">
        <v>64</v>
      </c>
      <c r="IL392" s="192" t="s">
        <v>64</v>
      </c>
      <c r="IM392" s="192" t="s">
        <v>490</v>
      </c>
      <c r="IN392" s="192" t="s">
        <v>83</v>
      </c>
      <c r="IO392" s="192" t="s">
        <v>489</v>
      </c>
      <c r="IP392" s="192" t="s">
        <v>487</v>
      </c>
      <c r="IQ392" s="192" t="s">
        <v>64</v>
      </c>
      <c r="IR392" s="192" t="s">
        <v>82</v>
      </c>
    </row>
    <row r="393" spans="1:252">
      <c r="A393" s="209" t="str">
        <f t="shared" si="6"/>
        <v>Report</v>
      </c>
      <c r="B393" s="192">
        <v>103753</v>
      </c>
      <c r="C393" s="192">
        <v>3316022</v>
      </c>
      <c r="D393" s="192" t="s">
        <v>1696</v>
      </c>
      <c r="E393" s="192" t="s">
        <v>794</v>
      </c>
      <c r="F393" s="192" t="s">
        <v>532</v>
      </c>
      <c r="G393" s="192" t="s">
        <v>532</v>
      </c>
      <c r="H393" s="192" t="s">
        <v>1697</v>
      </c>
      <c r="I393" s="192" t="s">
        <v>1698</v>
      </c>
      <c r="J393" s="192" t="s">
        <v>824</v>
      </c>
      <c r="K393" s="192" t="s">
        <v>817</v>
      </c>
      <c r="L393" s="192" t="s">
        <v>817</v>
      </c>
      <c r="M393" s="192" t="s">
        <v>783</v>
      </c>
      <c r="N393" s="210" t="s">
        <v>784</v>
      </c>
      <c r="O393" s="211">
        <v>10038826</v>
      </c>
      <c r="P393" s="196">
        <v>43018</v>
      </c>
      <c r="Q393" s="196">
        <v>43020</v>
      </c>
      <c r="R393" s="196">
        <v>43059</v>
      </c>
      <c r="S393" s="192" t="s">
        <v>785</v>
      </c>
      <c r="T393" s="192" t="s">
        <v>786</v>
      </c>
      <c r="U393" s="192">
        <v>3</v>
      </c>
      <c r="V393" s="192">
        <v>2</v>
      </c>
      <c r="W393" s="192">
        <v>3</v>
      </c>
      <c r="X393" s="192">
        <v>2</v>
      </c>
      <c r="Y393" s="192">
        <v>3</v>
      </c>
      <c r="Z393" s="192">
        <v>2</v>
      </c>
      <c r="AA393" s="192" t="s">
        <v>783</v>
      </c>
      <c r="AB393" s="192" t="s">
        <v>489</v>
      </c>
      <c r="AC393" s="192" t="s">
        <v>487</v>
      </c>
      <c r="AD393" s="192" t="s">
        <v>783</v>
      </c>
      <c r="AE393" s="192" t="s">
        <v>783</v>
      </c>
      <c r="AF393" s="192" t="s">
        <v>783</v>
      </c>
      <c r="AG393" s="192" t="s">
        <v>783</v>
      </c>
      <c r="AH393" s="192" t="s">
        <v>783</v>
      </c>
      <c r="AI393" s="192" t="s">
        <v>783</v>
      </c>
      <c r="AJ393" s="192" t="s">
        <v>783</v>
      </c>
      <c r="AK393" s="192" t="s">
        <v>787</v>
      </c>
      <c r="AL393" s="192" t="s">
        <v>64</v>
      </c>
      <c r="AM393" s="192" t="s">
        <v>64</v>
      </c>
      <c r="AN393" s="192" t="s">
        <v>64</v>
      </c>
      <c r="AO393" s="192" t="s">
        <v>64</v>
      </c>
      <c r="AP393" s="192" t="s">
        <v>64</v>
      </c>
      <c r="AQ393" s="192" t="s">
        <v>64</v>
      </c>
      <c r="AR393" s="192" t="s">
        <v>64</v>
      </c>
      <c r="AS393" s="192" t="s">
        <v>64</v>
      </c>
      <c r="AT393" s="192" t="s">
        <v>64</v>
      </c>
      <c r="AU393" s="192" t="s">
        <v>64</v>
      </c>
      <c r="AV393" s="192" t="s">
        <v>64</v>
      </c>
      <c r="AW393" s="192" t="s">
        <v>64</v>
      </c>
      <c r="AX393" s="192" t="s">
        <v>64</v>
      </c>
      <c r="AY393" s="192" t="s">
        <v>64</v>
      </c>
      <c r="AZ393" s="192" t="s">
        <v>64</v>
      </c>
      <c r="BA393" s="192" t="s">
        <v>64</v>
      </c>
      <c r="BB393" s="192" t="s">
        <v>82</v>
      </c>
      <c r="BC393" s="192" t="s">
        <v>64</v>
      </c>
      <c r="BD393" s="192" t="s">
        <v>64</v>
      </c>
      <c r="BE393" s="192" t="s">
        <v>64</v>
      </c>
      <c r="BF393" s="192" t="s">
        <v>82</v>
      </c>
      <c r="BG393" s="192" t="s">
        <v>82</v>
      </c>
      <c r="BH393" s="192" t="s">
        <v>82</v>
      </c>
      <c r="BI393" s="192" t="s">
        <v>82</v>
      </c>
      <c r="BJ393" s="192" t="s">
        <v>64</v>
      </c>
      <c r="BK393" s="192" t="s">
        <v>82</v>
      </c>
      <c r="BL393" s="192" t="s">
        <v>64</v>
      </c>
      <c r="BM393" s="192" t="s">
        <v>64</v>
      </c>
      <c r="BN393" s="192" t="s">
        <v>64</v>
      </c>
      <c r="BO393" s="192" t="s">
        <v>64</v>
      </c>
      <c r="BP393" s="192" t="s">
        <v>64</v>
      </c>
      <c r="BQ393" s="192" t="s">
        <v>64</v>
      </c>
      <c r="BR393" s="192" t="s">
        <v>64</v>
      </c>
      <c r="BS393" s="192" t="s">
        <v>64</v>
      </c>
      <c r="BT393" s="192" t="s">
        <v>64</v>
      </c>
      <c r="BU393" s="192" t="s">
        <v>64</v>
      </c>
      <c r="BV393" s="192" t="s">
        <v>64</v>
      </c>
      <c r="BW393" s="192" t="s">
        <v>64</v>
      </c>
      <c r="BX393" s="192" t="s">
        <v>64</v>
      </c>
      <c r="BY393" s="192" t="s">
        <v>64</v>
      </c>
      <c r="BZ393" s="192" t="s">
        <v>64</v>
      </c>
      <c r="CA393" s="192" t="s">
        <v>64</v>
      </c>
      <c r="CB393" s="192" t="s">
        <v>64</v>
      </c>
      <c r="CC393" s="192" t="s">
        <v>64</v>
      </c>
      <c r="CD393" s="192" t="s">
        <v>64</v>
      </c>
      <c r="CE393" s="192" t="s">
        <v>64</v>
      </c>
      <c r="CF393" s="192" t="s">
        <v>64</v>
      </c>
      <c r="CG393" s="192" t="s">
        <v>64</v>
      </c>
      <c r="CH393" s="192" t="s">
        <v>64</v>
      </c>
      <c r="CI393" s="192" t="s">
        <v>64</v>
      </c>
      <c r="CJ393" s="192" t="s">
        <v>64</v>
      </c>
      <c r="CK393" s="192" t="s">
        <v>64</v>
      </c>
      <c r="CL393" s="192" t="s">
        <v>64</v>
      </c>
      <c r="CM393" s="192" t="s">
        <v>64</v>
      </c>
      <c r="CN393" s="192" t="s">
        <v>64</v>
      </c>
      <c r="CO393" s="192" t="s">
        <v>64</v>
      </c>
      <c r="CP393" s="192" t="s">
        <v>64</v>
      </c>
      <c r="CQ393" s="192" t="s">
        <v>64</v>
      </c>
      <c r="CR393" s="192" t="s">
        <v>64</v>
      </c>
      <c r="CS393" s="192" t="s">
        <v>64</v>
      </c>
      <c r="CT393" s="192" t="s">
        <v>64</v>
      </c>
      <c r="CU393" s="192" t="s">
        <v>64</v>
      </c>
      <c r="CV393" s="192" t="s">
        <v>64</v>
      </c>
      <c r="CW393" s="192" t="s">
        <v>64</v>
      </c>
      <c r="CX393" s="192" t="s">
        <v>64</v>
      </c>
      <c r="CY393" s="192" t="s">
        <v>64</v>
      </c>
      <c r="CZ393" s="192" t="s">
        <v>64</v>
      </c>
      <c r="DA393" s="192" t="s">
        <v>64</v>
      </c>
      <c r="DB393" s="192" t="s">
        <v>64</v>
      </c>
      <c r="DC393" s="192" t="s">
        <v>64</v>
      </c>
      <c r="DD393" s="192" t="s">
        <v>64</v>
      </c>
      <c r="DE393" s="192" t="s">
        <v>64</v>
      </c>
      <c r="DF393" s="192" t="s">
        <v>64</v>
      </c>
      <c r="DG393" s="192" t="s">
        <v>64</v>
      </c>
      <c r="DH393" s="192" t="s">
        <v>64</v>
      </c>
      <c r="DI393" s="192" t="s">
        <v>64</v>
      </c>
      <c r="DJ393" s="192" t="s">
        <v>64</v>
      </c>
      <c r="DK393" s="192" t="s">
        <v>64</v>
      </c>
      <c r="DL393" s="192" t="s">
        <v>64</v>
      </c>
      <c r="DM393" s="192" t="s">
        <v>64</v>
      </c>
      <c r="DN393" s="192" t="s">
        <v>64</v>
      </c>
      <c r="DO393" s="192" t="s">
        <v>64</v>
      </c>
      <c r="DP393" s="192" t="s">
        <v>64</v>
      </c>
      <c r="DQ393" s="192" t="s">
        <v>64</v>
      </c>
      <c r="DR393" s="192" t="s">
        <v>64</v>
      </c>
      <c r="DS393" s="192" t="s">
        <v>64</v>
      </c>
      <c r="DT393" s="192" t="s">
        <v>64</v>
      </c>
      <c r="DU393" s="192" t="s">
        <v>64</v>
      </c>
      <c r="DV393" s="192" t="s">
        <v>64</v>
      </c>
      <c r="DW393" s="192" t="s">
        <v>64</v>
      </c>
      <c r="DX393" s="192" t="s">
        <v>64</v>
      </c>
      <c r="DY393" s="192" t="s">
        <v>64</v>
      </c>
      <c r="DZ393" s="192" t="s">
        <v>64</v>
      </c>
      <c r="EA393" s="192" t="s">
        <v>64</v>
      </c>
      <c r="EB393" s="192" t="s">
        <v>64</v>
      </c>
      <c r="EC393" s="192" t="s">
        <v>64</v>
      </c>
      <c r="ED393" s="192" t="s">
        <v>64</v>
      </c>
      <c r="EE393" s="192" t="s">
        <v>64</v>
      </c>
      <c r="EF393" s="192" t="s">
        <v>82</v>
      </c>
      <c r="EG393" s="192" t="s">
        <v>64</v>
      </c>
      <c r="EH393" s="192" t="s">
        <v>64</v>
      </c>
      <c r="EI393" s="192" t="s">
        <v>64</v>
      </c>
      <c r="EJ393" s="192" t="s">
        <v>64</v>
      </c>
      <c r="EK393" s="192" t="s">
        <v>64</v>
      </c>
      <c r="EL393" s="192" t="s">
        <v>64</v>
      </c>
      <c r="EM393" s="192" t="s">
        <v>64</v>
      </c>
      <c r="EN393" s="192" t="s">
        <v>64</v>
      </c>
      <c r="EO393" s="192" t="s">
        <v>64</v>
      </c>
      <c r="EP393" s="192" t="s">
        <v>64</v>
      </c>
      <c r="EQ393" s="192" t="s">
        <v>64</v>
      </c>
      <c r="ER393" s="192" t="s">
        <v>64</v>
      </c>
      <c r="ES393" s="192" t="s">
        <v>64</v>
      </c>
      <c r="ET393" s="192" t="s">
        <v>64</v>
      </c>
      <c r="EU393" s="192" t="s">
        <v>64</v>
      </c>
      <c r="EV393" s="192" t="s">
        <v>64</v>
      </c>
      <c r="EW393" s="192" t="s">
        <v>64</v>
      </c>
      <c r="EX393" s="192" t="s">
        <v>64</v>
      </c>
      <c r="EY393" s="192" t="s">
        <v>64</v>
      </c>
      <c r="EZ393" s="192" t="s">
        <v>64</v>
      </c>
      <c r="FA393" s="192" t="s">
        <v>64</v>
      </c>
      <c r="FB393" s="192" t="s">
        <v>64</v>
      </c>
      <c r="FC393" s="192" t="s">
        <v>64</v>
      </c>
      <c r="FD393" s="192" t="s">
        <v>64</v>
      </c>
      <c r="FE393" s="192" t="s">
        <v>64</v>
      </c>
      <c r="FF393" s="192" t="s">
        <v>64</v>
      </c>
      <c r="FG393" s="192" t="s">
        <v>64</v>
      </c>
      <c r="FH393" s="192" t="s">
        <v>64</v>
      </c>
      <c r="FI393" s="192" t="s">
        <v>64</v>
      </c>
      <c r="FJ393" s="192" t="s">
        <v>64</v>
      </c>
      <c r="FK393" s="192" t="s">
        <v>64</v>
      </c>
      <c r="FL393" s="192" t="s">
        <v>64</v>
      </c>
      <c r="FM393" s="192" t="s">
        <v>64</v>
      </c>
      <c r="FN393" s="192" t="s">
        <v>64</v>
      </c>
      <c r="FO393" s="192" t="s">
        <v>64</v>
      </c>
      <c r="FP393" s="192" t="s">
        <v>64</v>
      </c>
      <c r="FQ393" s="192" t="s">
        <v>64</v>
      </c>
      <c r="FR393" s="192" t="s">
        <v>64</v>
      </c>
      <c r="FS393" s="192" t="s">
        <v>64</v>
      </c>
      <c r="FT393" s="192" t="s">
        <v>64</v>
      </c>
      <c r="FU393" s="192" t="s">
        <v>64</v>
      </c>
      <c r="FV393" s="192" t="s">
        <v>64</v>
      </c>
      <c r="FW393" s="192" t="s">
        <v>64</v>
      </c>
      <c r="FX393" s="192" t="s">
        <v>64</v>
      </c>
      <c r="FY393" s="192" t="s">
        <v>64</v>
      </c>
      <c r="FZ393" s="192" t="s">
        <v>64</v>
      </c>
      <c r="GA393" s="192" t="s">
        <v>64</v>
      </c>
      <c r="GB393" s="192" t="s">
        <v>64</v>
      </c>
      <c r="GC393" s="192" t="s">
        <v>64</v>
      </c>
      <c r="GD393" s="192" t="s">
        <v>64</v>
      </c>
      <c r="GE393" s="192" t="s">
        <v>64</v>
      </c>
      <c r="GF393" s="192" t="s">
        <v>64</v>
      </c>
      <c r="GG393" s="192" t="s">
        <v>64</v>
      </c>
      <c r="GH393" s="192" t="s">
        <v>64</v>
      </c>
      <c r="GI393" s="192" t="s">
        <v>64</v>
      </c>
      <c r="GJ393" s="192" t="s">
        <v>64</v>
      </c>
      <c r="GK393" s="192" t="s">
        <v>64</v>
      </c>
      <c r="GL393" s="192" t="s">
        <v>64</v>
      </c>
      <c r="GM393" s="192" t="s">
        <v>64</v>
      </c>
      <c r="GN393" s="192" t="s">
        <v>64</v>
      </c>
      <c r="GO393" s="192" t="s">
        <v>64</v>
      </c>
      <c r="GP393" s="192" t="s">
        <v>64</v>
      </c>
      <c r="GQ393" s="192" t="s">
        <v>64</v>
      </c>
      <c r="GR393" s="192" t="s">
        <v>64</v>
      </c>
      <c r="GS393" s="192" t="s">
        <v>64</v>
      </c>
      <c r="GT393" s="192" t="s">
        <v>64</v>
      </c>
      <c r="GU393" s="192" t="s">
        <v>64</v>
      </c>
      <c r="GV393" s="192" t="s">
        <v>64</v>
      </c>
      <c r="GW393" s="192" t="s">
        <v>64</v>
      </c>
      <c r="GX393" s="192" t="s">
        <v>64</v>
      </c>
      <c r="GY393" s="192" t="s">
        <v>64</v>
      </c>
      <c r="GZ393" s="192" t="s">
        <v>64</v>
      </c>
      <c r="HA393" s="192" t="s">
        <v>64</v>
      </c>
      <c r="HB393" s="192" t="s">
        <v>64</v>
      </c>
      <c r="HC393" s="192" t="s">
        <v>64</v>
      </c>
      <c r="HD393" s="192" t="s">
        <v>64</v>
      </c>
      <c r="HE393" s="192" t="s">
        <v>64</v>
      </c>
      <c r="HF393" s="192" t="s">
        <v>64</v>
      </c>
      <c r="HG393" s="192" t="s">
        <v>64</v>
      </c>
      <c r="HH393" s="192" t="s">
        <v>64</v>
      </c>
      <c r="HI393" s="192" t="s">
        <v>64</v>
      </c>
      <c r="HJ393" s="192" t="s">
        <v>64</v>
      </c>
      <c r="HK393" s="192" t="s">
        <v>64</v>
      </c>
      <c r="HL393" s="192" t="s">
        <v>64</v>
      </c>
      <c r="HM393" s="192" t="s">
        <v>64</v>
      </c>
      <c r="HN393" s="192" t="s">
        <v>64</v>
      </c>
      <c r="HO393" s="192" t="s">
        <v>64</v>
      </c>
      <c r="HP393" s="192" t="s">
        <v>64</v>
      </c>
      <c r="HQ393" s="192" t="s">
        <v>64</v>
      </c>
      <c r="HR393" s="192" t="s">
        <v>64</v>
      </c>
      <c r="HS393" s="192" t="s">
        <v>64</v>
      </c>
      <c r="HT393" s="192" t="s">
        <v>64</v>
      </c>
      <c r="HU393" s="192" t="s">
        <v>64</v>
      </c>
      <c r="HV393" s="192" t="s">
        <v>64</v>
      </c>
      <c r="HW393" s="192" t="s">
        <v>64</v>
      </c>
      <c r="HX393" s="192" t="s">
        <v>64</v>
      </c>
      <c r="HY393" s="192" t="s">
        <v>64</v>
      </c>
      <c r="HZ393" s="192" t="s">
        <v>64</v>
      </c>
      <c r="IA393" s="192" t="s">
        <v>64</v>
      </c>
      <c r="IB393" s="192" t="s">
        <v>64</v>
      </c>
      <c r="IC393" s="192" t="s">
        <v>64</v>
      </c>
      <c r="ID393" s="192" t="s">
        <v>64</v>
      </c>
      <c r="IE393" s="192" t="s">
        <v>64</v>
      </c>
      <c r="IF393" s="192" t="s">
        <v>64</v>
      </c>
      <c r="IG393" s="192" t="s">
        <v>64</v>
      </c>
      <c r="IH393" s="192" t="s">
        <v>64</v>
      </c>
      <c r="II393" s="192" t="s">
        <v>64</v>
      </c>
      <c r="IJ393" s="192" t="s">
        <v>64</v>
      </c>
      <c r="IK393" s="192" t="s">
        <v>64</v>
      </c>
      <c r="IL393" s="192" t="s">
        <v>64</v>
      </c>
      <c r="IM393" s="192" t="s">
        <v>490</v>
      </c>
      <c r="IN393" s="192" t="s">
        <v>83</v>
      </c>
      <c r="IO393" s="192" t="s">
        <v>489</v>
      </c>
      <c r="IP393" s="192" t="s">
        <v>487</v>
      </c>
      <c r="IQ393" s="192" t="s">
        <v>64</v>
      </c>
      <c r="IR393" s="192" t="s">
        <v>64</v>
      </c>
    </row>
    <row r="394" spans="1:252">
      <c r="A394" s="209" t="str">
        <f t="shared" si="6"/>
        <v>Report</v>
      </c>
      <c r="B394" s="192">
        <v>131745</v>
      </c>
      <c r="C394" s="192">
        <v>2116389</v>
      </c>
      <c r="D394" s="192" t="s">
        <v>1699</v>
      </c>
      <c r="E394" s="192" t="s">
        <v>794</v>
      </c>
      <c r="F394" s="192" t="s">
        <v>534</v>
      </c>
      <c r="G394" s="192" t="s">
        <v>534</v>
      </c>
      <c r="H394" s="192" t="s">
        <v>795</v>
      </c>
      <c r="I394" s="192" t="s">
        <v>1700</v>
      </c>
      <c r="J394" s="192" t="s">
        <v>781</v>
      </c>
      <c r="K394" s="192" t="s">
        <v>817</v>
      </c>
      <c r="L394" s="192" t="s">
        <v>817</v>
      </c>
      <c r="M394" s="192" t="s">
        <v>783</v>
      </c>
      <c r="N394" s="210" t="s">
        <v>784</v>
      </c>
      <c r="O394" s="211">
        <v>10044537</v>
      </c>
      <c r="P394" s="196">
        <v>43137</v>
      </c>
      <c r="Q394" s="196">
        <v>43139</v>
      </c>
      <c r="R394" s="196">
        <v>43179</v>
      </c>
      <c r="S394" s="192" t="s">
        <v>785</v>
      </c>
      <c r="T394" s="192" t="s">
        <v>786</v>
      </c>
      <c r="U394" s="192">
        <v>4</v>
      </c>
      <c r="V394" s="192">
        <v>4</v>
      </c>
      <c r="W394" s="192">
        <v>3</v>
      </c>
      <c r="X394" s="192">
        <v>4</v>
      </c>
      <c r="Y394" s="192">
        <v>3</v>
      </c>
      <c r="Z394" s="192" t="s">
        <v>783</v>
      </c>
      <c r="AA394" s="192">
        <v>4</v>
      </c>
      <c r="AB394" s="192" t="s">
        <v>490</v>
      </c>
      <c r="AC394" s="192" t="s">
        <v>488</v>
      </c>
      <c r="AD394" s="192" t="s">
        <v>487</v>
      </c>
      <c r="AE394" s="192" t="s">
        <v>783</v>
      </c>
      <c r="AF394" s="192" t="s">
        <v>783</v>
      </c>
      <c r="AG394" s="192" t="s">
        <v>783</v>
      </c>
      <c r="AH394" s="192" t="s">
        <v>783</v>
      </c>
      <c r="AI394" s="192" t="s">
        <v>783</v>
      </c>
      <c r="AJ394" s="192" t="s">
        <v>783</v>
      </c>
      <c r="AK394" s="192" t="s">
        <v>791</v>
      </c>
      <c r="AL394" s="192" t="s">
        <v>64</v>
      </c>
      <c r="AM394" s="192" t="s">
        <v>64</v>
      </c>
      <c r="AN394" s="192" t="s">
        <v>792</v>
      </c>
      <c r="AO394" s="192" t="s">
        <v>792</v>
      </c>
      <c r="AP394" s="192" t="s">
        <v>64</v>
      </c>
      <c r="AQ394" s="192" t="s">
        <v>64</v>
      </c>
      <c r="AR394" s="192" t="s">
        <v>64</v>
      </c>
      <c r="AS394" s="192" t="s">
        <v>792</v>
      </c>
      <c r="AT394" s="192" t="s">
        <v>64</v>
      </c>
      <c r="AU394" s="192" t="s">
        <v>64</v>
      </c>
      <c r="AV394" s="192" t="s">
        <v>64</v>
      </c>
      <c r="AW394" s="192" t="s">
        <v>64</v>
      </c>
      <c r="AX394" s="192" t="s">
        <v>64</v>
      </c>
      <c r="AY394" s="192" t="s">
        <v>64</v>
      </c>
      <c r="AZ394" s="192" t="s">
        <v>64</v>
      </c>
      <c r="BA394" s="192" t="s">
        <v>64</v>
      </c>
      <c r="BB394" s="192" t="s">
        <v>82</v>
      </c>
      <c r="BC394" s="192" t="s">
        <v>64</v>
      </c>
      <c r="BD394" s="192" t="s">
        <v>64</v>
      </c>
      <c r="BE394" s="192" t="s">
        <v>64</v>
      </c>
      <c r="BF394" s="192" t="s">
        <v>64</v>
      </c>
      <c r="BG394" s="192" t="s">
        <v>64</v>
      </c>
      <c r="BH394" s="192" t="s">
        <v>64</v>
      </c>
      <c r="BI394" s="192" t="s">
        <v>64</v>
      </c>
      <c r="BJ394" s="192" t="s">
        <v>82</v>
      </c>
      <c r="BK394" s="192" t="s">
        <v>64</v>
      </c>
      <c r="BL394" s="192" t="s">
        <v>64</v>
      </c>
      <c r="BM394" s="192" t="s">
        <v>64</v>
      </c>
      <c r="BN394" s="192" t="s">
        <v>64</v>
      </c>
      <c r="BO394" s="192" t="s">
        <v>64</v>
      </c>
      <c r="BP394" s="192" t="s">
        <v>64</v>
      </c>
      <c r="BQ394" s="192" t="s">
        <v>64</v>
      </c>
      <c r="BR394" s="192" t="s">
        <v>64</v>
      </c>
      <c r="BS394" s="192" t="s">
        <v>64</v>
      </c>
      <c r="BT394" s="192" t="s">
        <v>64</v>
      </c>
      <c r="BU394" s="192" t="s">
        <v>64</v>
      </c>
      <c r="BV394" s="192" t="s">
        <v>64</v>
      </c>
      <c r="BW394" s="192" t="s">
        <v>64</v>
      </c>
      <c r="BX394" s="192" t="s">
        <v>64</v>
      </c>
      <c r="BY394" s="192" t="s">
        <v>64</v>
      </c>
      <c r="BZ394" s="192" t="s">
        <v>64</v>
      </c>
      <c r="CA394" s="192" t="s">
        <v>64</v>
      </c>
      <c r="CB394" s="192" t="s">
        <v>64</v>
      </c>
      <c r="CC394" s="192" t="s">
        <v>64</v>
      </c>
      <c r="CD394" s="192" t="s">
        <v>64</v>
      </c>
      <c r="CE394" s="192" t="s">
        <v>64</v>
      </c>
      <c r="CF394" s="192" t="s">
        <v>64</v>
      </c>
      <c r="CG394" s="192" t="s">
        <v>64</v>
      </c>
      <c r="CH394" s="192" t="s">
        <v>64</v>
      </c>
      <c r="CI394" s="192" t="s">
        <v>64</v>
      </c>
      <c r="CJ394" s="192" t="s">
        <v>64</v>
      </c>
      <c r="CK394" s="192" t="s">
        <v>64</v>
      </c>
      <c r="CL394" s="192" t="s">
        <v>64</v>
      </c>
      <c r="CM394" s="192" t="s">
        <v>64</v>
      </c>
      <c r="CN394" s="192" t="s">
        <v>64</v>
      </c>
      <c r="CO394" s="192" t="s">
        <v>65</v>
      </c>
      <c r="CP394" s="192" t="s">
        <v>65</v>
      </c>
      <c r="CQ394" s="192" t="s">
        <v>65</v>
      </c>
      <c r="CR394" s="192" t="s">
        <v>82</v>
      </c>
      <c r="CS394" s="192" t="s">
        <v>82</v>
      </c>
      <c r="CT394" s="192" t="s">
        <v>82</v>
      </c>
      <c r="CU394" s="192" t="s">
        <v>64</v>
      </c>
      <c r="CV394" s="192" t="s">
        <v>64</v>
      </c>
      <c r="CW394" s="192" t="s">
        <v>64</v>
      </c>
      <c r="CX394" s="192" t="s">
        <v>64</v>
      </c>
      <c r="CY394" s="192" t="s">
        <v>64</v>
      </c>
      <c r="CZ394" s="192" t="s">
        <v>64</v>
      </c>
      <c r="DA394" s="192" t="s">
        <v>64</v>
      </c>
      <c r="DB394" s="192" t="s">
        <v>64</v>
      </c>
      <c r="DC394" s="192" t="s">
        <v>64</v>
      </c>
      <c r="DD394" s="192" t="s">
        <v>64</v>
      </c>
      <c r="DE394" s="192" t="s">
        <v>64</v>
      </c>
      <c r="DF394" s="192" t="s">
        <v>64</v>
      </c>
      <c r="DG394" s="192" t="s">
        <v>64</v>
      </c>
      <c r="DH394" s="192" t="s">
        <v>64</v>
      </c>
      <c r="DI394" s="192" t="s">
        <v>64</v>
      </c>
      <c r="DJ394" s="192" t="s">
        <v>64</v>
      </c>
      <c r="DK394" s="192" t="s">
        <v>64</v>
      </c>
      <c r="DL394" s="192" t="s">
        <v>64</v>
      </c>
      <c r="DM394" s="192" t="s">
        <v>64</v>
      </c>
      <c r="DN394" s="192" t="s">
        <v>64</v>
      </c>
      <c r="DO394" s="192" t="s">
        <v>64</v>
      </c>
      <c r="DP394" s="192" t="s">
        <v>64</v>
      </c>
      <c r="DQ394" s="192" t="s">
        <v>64</v>
      </c>
      <c r="DR394" s="192" t="s">
        <v>82</v>
      </c>
      <c r="DS394" s="192" t="s">
        <v>64</v>
      </c>
      <c r="DT394" s="192" t="s">
        <v>82</v>
      </c>
      <c r="DU394" s="192" t="s">
        <v>82</v>
      </c>
      <c r="DV394" s="192" t="s">
        <v>82</v>
      </c>
      <c r="DW394" s="192" t="s">
        <v>82</v>
      </c>
      <c r="DX394" s="192" t="s">
        <v>82</v>
      </c>
      <c r="DY394" s="192" t="s">
        <v>82</v>
      </c>
      <c r="DZ394" s="192" t="s">
        <v>82</v>
      </c>
      <c r="EA394" s="192" t="s">
        <v>82</v>
      </c>
      <c r="EB394" s="192" t="s">
        <v>82</v>
      </c>
      <c r="EC394" s="192" t="s">
        <v>82</v>
      </c>
      <c r="ED394" s="192" t="s">
        <v>82</v>
      </c>
      <c r="EE394" s="192" t="s">
        <v>82</v>
      </c>
      <c r="EF394" s="192" t="s">
        <v>82</v>
      </c>
      <c r="EG394" s="192" t="s">
        <v>64</v>
      </c>
      <c r="EH394" s="192" t="s">
        <v>82</v>
      </c>
      <c r="EI394" s="192" t="s">
        <v>82</v>
      </c>
      <c r="EJ394" s="192" t="s">
        <v>82</v>
      </c>
      <c r="EK394" s="192" t="s">
        <v>82</v>
      </c>
      <c r="EL394" s="192" t="s">
        <v>82</v>
      </c>
      <c r="EM394" s="192" t="s">
        <v>82</v>
      </c>
      <c r="EN394" s="192" t="s">
        <v>82</v>
      </c>
      <c r="EO394" s="192" t="s">
        <v>82</v>
      </c>
      <c r="EP394" s="192" t="s">
        <v>82</v>
      </c>
      <c r="EQ394" s="192" t="s">
        <v>65</v>
      </c>
      <c r="ER394" s="192" t="s">
        <v>64</v>
      </c>
      <c r="ES394" s="192" t="s">
        <v>64</v>
      </c>
      <c r="ET394" s="192" t="s">
        <v>64</v>
      </c>
      <c r="EU394" s="192" t="s">
        <v>64</v>
      </c>
      <c r="EV394" s="192" t="s">
        <v>64</v>
      </c>
      <c r="EW394" s="192" t="s">
        <v>64</v>
      </c>
      <c r="EX394" s="192" t="s">
        <v>64</v>
      </c>
      <c r="EY394" s="192" t="s">
        <v>64</v>
      </c>
      <c r="EZ394" s="192" t="s">
        <v>64</v>
      </c>
      <c r="FA394" s="192" t="s">
        <v>64</v>
      </c>
      <c r="FB394" s="192" t="s">
        <v>64</v>
      </c>
      <c r="FC394" s="192" t="s">
        <v>64</v>
      </c>
      <c r="FD394" s="192" t="s">
        <v>64</v>
      </c>
      <c r="FE394" s="192" t="s">
        <v>82</v>
      </c>
      <c r="FF394" s="192" t="s">
        <v>82</v>
      </c>
      <c r="FG394" s="192" t="s">
        <v>82</v>
      </c>
      <c r="FH394" s="192" t="s">
        <v>82</v>
      </c>
      <c r="FI394" s="192" t="s">
        <v>82</v>
      </c>
      <c r="FJ394" s="192" t="s">
        <v>82</v>
      </c>
      <c r="FK394" s="192" t="s">
        <v>82</v>
      </c>
      <c r="FL394" s="192" t="s">
        <v>82</v>
      </c>
      <c r="FM394" s="192" t="s">
        <v>83</v>
      </c>
      <c r="FN394" s="192" t="s">
        <v>82</v>
      </c>
      <c r="FO394" s="192" t="s">
        <v>64</v>
      </c>
      <c r="FP394" s="192" t="s">
        <v>64</v>
      </c>
      <c r="FQ394" s="192" t="s">
        <v>64</v>
      </c>
      <c r="FR394" s="192" t="s">
        <v>64</v>
      </c>
      <c r="FS394" s="192" t="s">
        <v>64</v>
      </c>
      <c r="FT394" s="192" t="s">
        <v>64</v>
      </c>
      <c r="FU394" s="192" t="s">
        <v>64</v>
      </c>
      <c r="FV394" s="192" t="s">
        <v>82</v>
      </c>
      <c r="FW394" s="192" t="s">
        <v>64</v>
      </c>
      <c r="FX394" s="192" t="s">
        <v>64</v>
      </c>
      <c r="FY394" s="192" t="s">
        <v>64</v>
      </c>
      <c r="FZ394" s="192" t="s">
        <v>64</v>
      </c>
      <c r="GA394" s="192" t="s">
        <v>64</v>
      </c>
      <c r="GB394" s="192" t="s">
        <v>64</v>
      </c>
      <c r="GC394" s="192" t="s">
        <v>64</v>
      </c>
      <c r="GD394" s="192" t="s">
        <v>64</v>
      </c>
      <c r="GE394" s="192" t="s">
        <v>64</v>
      </c>
      <c r="GF394" s="192" t="s">
        <v>64</v>
      </c>
      <c r="GG394" s="192" t="s">
        <v>64</v>
      </c>
      <c r="GH394" s="192" t="s">
        <v>64</v>
      </c>
      <c r="GI394" s="192" t="s">
        <v>64</v>
      </c>
      <c r="GJ394" s="192" t="s">
        <v>64</v>
      </c>
      <c r="GK394" s="192" t="s">
        <v>64</v>
      </c>
      <c r="GL394" s="192" t="s">
        <v>64</v>
      </c>
      <c r="GM394" s="192" t="s">
        <v>64</v>
      </c>
      <c r="GN394" s="192" t="s">
        <v>82</v>
      </c>
      <c r="GO394" s="192" t="s">
        <v>64</v>
      </c>
      <c r="GP394" s="192" t="s">
        <v>64</v>
      </c>
      <c r="GQ394" s="192" t="s">
        <v>64</v>
      </c>
      <c r="GR394" s="192" t="s">
        <v>64</v>
      </c>
      <c r="GS394" s="192" t="s">
        <v>64</v>
      </c>
      <c r="GT394" s="192" t="s">
        <v>82</v>
      </c>
      <c r="GU394" s="192" t="s">
        <v>64</v>
      </c>
      <c r="GV394" s="192" t="s">
        <v>64</v>
      </c>
      <c r="GW394" s="192" t="s">
        <v>82</v>
      </c>
      <c r="GX394" s="192" t="s">
        <v>82</v>
      </c>
      <c r="GY394" s="192" t="s">
        <v>64</v>
      </c>
      <c r="GZ394" s="192" t="s">
        <v>64</v>
      </c>
      <c r="HA394" s="192" t="s">
        <v>64</v>
      </c>
      <c r="HB394" s="192" t="s">
        <v>64</v>
      </c>
      <c r="HC394" s="192" t="s">
        <v>64</v>
      </c>
      <c r="HD394" s="192" t="s">
        <v>82</v>
      </c>
      <c r="HE394" s="192" t="s">
        <v>64</v>
      </c>
      <c r="HF394" s="192" t="s">
        <v>64</v>
      </c>
      <c r="HG394" s="192" t="s">
        <v>64</v>
      </c>
      <c r="HH394" s="192" t="s">
        <v>64</v>
      </c>
      <c r="HI394" s="192" t="s">
        <v>82</v>
      </c>
      <c r="HJ394" s="192" t="s">
        <v>64</v>
      </c>
      <c r="HK394" s="192" t="s">
        <v>64</v>
      </c>
      <c r="HL394" s="192" t="s">
        <v>64</v>
      </c>
      <c r="HM394" s="192" t="s">
        <v>64</v>
      </c>
      <c r="HN394" s="192" t="s">
        <v>64</v>
      </c>
      <c r="HO394" s="192" t="s">
        <v>82</v>
      </c>
      <c r="HP394" s="192" t="s">
        <v>82</v>
      </c>
      <c r="HQ394" s="192" t="s">
        <v>82</v>
      </c>
      <c r="HR394" s="192" t="s">
        <v>82</v>
      </c>
      <c r="HS394" s="192" t="s">
        <v>64</v>
      </c>
      <c r="HT394" s="192" t="s">
        <v>64</v>
      </c>
      <c r="HU394" s="192" t="s">
        <v>64</v>
      </c>
      <c r="HV394" s="192" t="s">
        <v>64</v>
      </c>
      <c r="HW394" s="192" t="s">
        <v>64</v>
      </c>
      <c r="HX394" s="192" t="s">
        <v>64</v>
      </c>
      <c r="HY394" s="192" t="s">
        <v>64</v>
      </c>
      <c r="HZ394" s="192" t="s">
        <v>64</v>
      </c>
      <c r="IA394" s="192" t="s">
        <v>64</v>
      </c>
      <c r="IB394" s="192" t="s">
        <v>64</v>
      </c>
      <c r="IC394" s="192" t="s">
        <v>64</v>
      </c>
      <c r="ID394" s="192" t="s">
        <v>64</v>
      </c>
      <c r="IE394" s="192" t="s">
        <v>64</v>
      </c>
      <c r="IF394" s="192" t="s">
        <v>64</v>
      </c>
      <c r="IG394" s="192" t="s">
        <v>64</v>
      </c>
      <c r="IH394" s="192" t="s">
        <v>64</v>
      </c>
      <c r="II394" s="192" t="s">
        <v>65</v>
      </c>
      <c r="IJ394" s="192" t="s">
        <v>65</v>
      </c>
      <c r="IK394" s="192" t="s">
        <v>65</v>
      </c>
      <c r="IL394" s="192" t="s">
        <v>65</v>
      </c>
      <c r="IM394" s="192" t="s">
        <v>490</v>
      </c>
      <c r="IN394" s="192" t="s">
        <v>83</v>
      </c>
      <c r="IO394" s="192" t="s">
        <v>489</v>
      </c>
      <c r="IP394" s="192" t="s">
        <v>487</v>
      </c>
      <c r="IQ394" s="192" t="s">
        <v>82</v>
      </c>
      <c r="IR394" s="192" t="s">
        <v>82</v>
      </c>
    </row>
    <row r="395" spans="1:252">
      <c r="A395" s="209" t="str">
        <f t="shared" si="6"/>
        <v>Report</v>
      </c>
      <c r="B395" s="192">
        <v>103586</v>
      </c>
      <c r="C395" s="192">
        <v>3306078</v>
      </c>
      <c r="D395" s="192" t="s">
        <v>1701</v>
      </c>
      <c r="E395" s="192" t="s">
        <v>794</v>
      </c>
      <c r="F395" s="192" t="s">
        <v>532</v>
      </c>
      <c r="G395" s="192" t="s">
        <v>532</v>
      </c>
      <c r="H395" s="192" t="s">
        <v>822</v>
      </c>
      <c r="I395" s="192" t="s">
        <v>1702</v>
      </c>
      <c r="J395" s="192" t="s">
        <v>781</v>
      </c>
      <c r="K395" s="192" t="s">
        <v>817</v>
      </c>
      <c r="L395" s="192" t="s">
        <v>817</v>
      </c>
      <c r="M395" s="192" t="s">
        <v>783</v>
      </c>
      <c r="N395" s="210" t="s">
        <v>784</v>
      </c>
      <c r="O395" s="211">
        <v>10038825</v>
      </c>
      <c r="P395" s="196">
        <v>42997</v>
      </c>
      <c r="Q395" s="196">
        <v>42999</v>
      </c>
      <c r="R395" s="196">
        <v>43040</v>
      </c>
      <c r="S395" s="192" t="s">
        <v>785</v>
      </c>
      <c r="T395" s="192" t="s">
        <v>786</v>
      </c>
      <c r="U395" s="192">
        <v>2</v>
      </c>
      <c r="V395" s="192">
        <v>2</v>
      </c>
      <c r="W395" s="192">
        <v>2</v>
      </c>
      <c r="X395" s="192">
        <v>2</v>
      </c>
      <c r="Y395" s="192">
        <v>2</v>
      </c>
      <c r="Z395" s="192" t="s">
        <v>783</v>
      </c>
      <c r="AA395" s="192" t="s">
        <v>783</v>
      </c>
      <c r="AB395" s="192" t="s">
        <v>489</v>
      </c>
      <c r="AC395" s="192" t="s">
        <v>783</v>
      </c>
      <c r="AD395" s="192" t="s">
        <v>783</v>
      </c>
      <c r="AE395" s="192" t="s">
        <v>783</v>
      </c>
      <c r="AF395" s="192" t="s">
        <v>783</v>
      </c>
      <c r="AG395" s="192" t="s">
        <v>783</v>
      </c>
      <c r="AH395" s="192" t="s">
        <v>783</v>
      </c>
      <c r="AI395" s="192" t="s">
        <v>783</v>
      </c>
      <c r="AJ395" s="192" t="s">
        <v>783</v>
      </c>
      <c r="AK395" s="192" t="s">
        <v>787</v>
      </c>
      <c r="AL395" s="192" t="s">
        <v>64</v>
      </c>
      <c r="AM395" s="192" t="s">
        <v>64</v>
      </c>
      <c r="AN395" s="192" t="s">
        <v>64</v>
      </c>
      <c r="AO395" s="192" t="s">
        <v>64</v>
      </c>
      <c r="AP395" s="192" t="s">
        <v>64</v>
      </c>
      <c r="AQ395" s="192" t="s">
        <v>64</v>
      </c>
      <c r="AR395" s="192" t="s">
        <v>64</v>
      </c>
      <c r="AS395" s="192" t="s">
        <v>64</v>
      </c>
      <c r="AT395" s="192" t="s">
        <v>64</v>
      </c>
      <c r="AU395" s="192" t="s">
        <v>64</v>
      </c>
      <c r="AV395" s="192" t="s">
        <v>64</v>
      </c>
      <c r="AW395" s="192" t="s">
        <v>64</v>
      </c>
      <c r="AX395" s="192" t="s">
        <v>64</v>
      </c>
      <c r="AY395" s="192" t="s">
        <v>64</v>
      </c>
      <c r="AZ395" s="192" t="s">
        <v>64</v>
      </c>
      <c r="BA395" s="192" t="s">
        <v>64</v>
      </c>
      <c r="BB395" s="192" t="s">
        <v>83</v>
      </c>
      <c r="BC395" s="192" t="s">
        <v>64</v>
      </c>
      <c r="BD395" s="192" t="s">
        <v>64</v>
      </c>
      <c r="BE395" s="192" t="s">
        <v>64</v>
      </c>
      <c r="BF395" s="192" t="s">
        <v>64</v>
      </c>
      <c r="BG395" s="192" t="s">
        <v>64</v>
      </c>
      <c r="BH395" s="192" t="s">
        <v>64</v>
      </c>
      <c r="BI395" s="192" t="s">
        <v>64</v>
      </c>
      <c r="BJ395" s="192" t="s">
        <v>83</v>
      </c>
      <c r="BK395" s="192" t="s">
        <v>64</v>
      </c>
      <c r="BL395" s="192" t="s">
        <v>64</v>
      </c>
      <c r="BM395" s="192" t="s">
        <v>64</v>
      </c>
      <c r="BN395" s="192" t="s">
        <v>64</v>
      </c>
      <c r="BO395" s="192" t="s">
        <v>64</v>
      </c>
      <c r="BP395" s="192" t="s">
        <v>64</v>
      </c>
      <c r="BQ395" s="192" t="s">
        <v>64</v>
      </c>
      <c r="BR395" s="192" t="s">
        <v>64</v>
      </c>
      <c r="BS395" s="192" t="s">
        <v>64</v>
      </c>
      <c r="BT395" s="192" t="s">
        <v>64</v>
      </c>
      <c r="BU395" s="192" t="s">
        <v>64</v>
      </c>
      <c r="BV395" s="192" t="s">
        <v>64</v>
      </c>
      <c r="BW395" s="192" t="s">
        <v>64</v>
      </c>
      <c r="BX395" s="192" t="s">
        <v>64</v>
      </c>
      <c r="BY395" s="192" t="s">
        <v>64</v>
      </c>
      <c r="BZ395" s="192" t="s">
        <v>64</v>
      </c>
      <c r="CA395" s="192" t="s">
        <v>64</v>
      </c>
      <c r="CB395" s="192" t="s">
        <v>64</v>
      </c>
      <c r="CC395" s="192" t="s">
        <v>64</v>
      </c>
      <c r="CD395" s="192" t="s">
        <v>64</v>
      </c>
      <c r="CE395" s="192" t="s">
        <v>64</v>
      </c>
      <c r="CF395" s="192" t="s">
        <v>64</v>
      </c>
      <c r="CG395" s="192" t="s">
        <v>64</v>
      </c>
      <c r="CH395" s="192" t="s">
        <v>64</v>
      </c>
      <c r="CI395" s="192" t="s">
        <v>64</v>
      </c>
      <c r="CJ395" s="192" t="s">
        <v>64</v>
      </c>
      <c r="CK395" s="192" t="s">
        <v>64</v>
      </c>
      <c r="CL395" s="192" t="s">
        <v>64</v>
      </c>
      <c r="CM395" s="192" t="s">
        <v>64</v>
      </c>
      <c r="CN395" s="192" t="s">
        <v>64</v>
      </c>
      <c r="CO395" s="192" t="s">
        <v>64</v>
      </c>
      <c r="CP395" s="192" t="s">
        <v>64</v>
      </c>
      <c r="CQ395" s="192" t="s">
        <v>64</v>
      </c>
      <c r="CR395" s="192" t="s">
        <v>83</v>
      </c>
      <c r="CS395" s="192" t="s">
        <v>83</v>
      </c>
      <c r="CT395" s="192" t="s">
        <v>83</v>
      </c>
      <c r="CU395" s="192" t="s">
        <v>64</v>
      </c>
      <c r="CV395" s="192" t="s">
        <v>64</v>
      </c>
      <c r="CW395" s="192" t="s">
        <v>64</v>
      </c>
      <c r="CX395" s="192" t="s">
        <v>64</v>
      </c>
      <c r="CY395" s="192" t="s">
        <v>64</v>
      </c>
      <c r="CZ395" s="192" t="s">
        <v>64</v>
      </c>
      <c r="DA395" s="192" t="s">
        <v>64</v>
      </c>
      <c r="DB395" s="192" t="s">
        <v>64</v>
      </c>
      <c r="DC395" s="192" t="s">
        <v>64</v>
      </c>
      <c r="DD395" s="192" t="s">
        <v>64</v>
      </c>
      <c r="DE395" s="192" t="s">
        <v>64</v>
      </c>
      <c r="DF395" s="192" t="s">
        <v>64</v>
      </c>
      <c r="DG395" s="192" t="s">
        <v>64</v>
      </c>
      <c r="DH395" s="192" t="s">
        <v>64</v>
      </c>
      <c r="DI395" s="192" t="s">
        <v>64</v>
      </c>
      <c r="DJ395" s="192" t="s">
        <v>64</v>
      </c>
      <c r="DK395" s="192" t="s">
        <v>64</v>
      </c>
      <c r="DL395" s="192" t="s">
        <v>64</v>
      </c>
      <c r="DM395" s="192" t="s">
        <v>64</v>
      </c>
      <c r="DN395" s="192" t="s">
        <v>64</v>
      </c>
      <c r="DO395" s="192" t="s">
        <v>64</v>
      </c>
      <c r="DP395" s="192" t="s">
        <v>64</v>
      </c>
      <c r="DQ395" s="192" t="s">
        <v>64</v>
      </c>
      <c r="DR395" s="192" t="s">
        <v>83</v>
      </c>
      <c r="DS395" s="192" t="s">
        <v>64</v>
      </c>
      <c r="DT395" s="192" t="s">
        <v>64</v>
      </c>
      <c r="DU395" s="192" t="s">
        <v>64</v>
      </c>
      <c r="DV395" s="192" t="s">
        <v>64</v>
      </c>
      <c r="DW395" s="192" t="s">
        <v>64</v>
      </c>
      <c r="DX395" s="192" t="s">
        <v>64</v>
      </c>
      <c r="DY395" s="192" t="s">
        <v>64</v>
      </c>
      <c r="DZ395" s="192" t="s">
        <v>64</v>
      </c>
      <c r="EA395" s="192" t="s">
        <v>64</v>
      </c>
      <c r="EB395" s="192" t="s">
        <v>64</v>
      </c>
      <c r="EC395" s="192" t="s">
        <v>64</v>
      </c>
      <c r="ED395" s="192" t="s">
        <v>64</v>
      </c>
      <c r="EE395" s="192" t="s">
        <v>64</v>
      </c>
      <c r="EF395" s="192" t="s">
        <v>83</v>
      </c>
      <c r="EG395" s="192" t="s">
        <v>64</v>
      </c>
      <c r="EH395" s="192" t="s">
        <v>64</v>
      </c>
      <c r="EI395" s="192" t="s">
        <v>64</v>
      </c>
      <c r="EJ395" s="192" t="s">
        <v>64</v>
      </c>
      <c r="EK395" s="192" t="s">
        <v>64</v>
      </c>
      <c r="EL395" s="192" t="s">
        <v>64</v>
      </c>
      <c r="EM395" s="192" t="s">
        <v>64</v>
      </c>
      <c r="EN395" s="192" t="s">
        <v>64</v>
      </c>
      <c r="EO395" s="192" t="s">
        <v>64</v>
      </c>
      <c r="EP395" s="192" t="s">
        <v>64</v>
      </c>
      <c r="EQ395" s="192" t="s">
        <v>64</v>
      </c>
      <c r="ER395" s="192" t="s">
        <v>64</v>
      </c>
      <c r="ES395" s="192" t="s">
        <v>64</v>
      </c>
      <c r="ET395" s="192" t="s">
        <v>64</v>
      </c>
      <c r="EU395" s="192" t="s">
        <v>64</v>
      </c>
      <c r="EV395" s="192" t="s">
        <v>64</v>
      </c>
      <c r="EW395" s="192" t="s">
        <v>64</v>
      </c>
      <c r="EX395" s="192" t="s">
        <v>64</v>
      </c>
      <c r="EY395" s="192" t="s">
        <v>64</v>
      </c>
      <c r="EZ395" s="192" t="s">
        <v>64</v>
      </c>
      <c r="FA395" s="192" t="s">
        <v>64</v>
      </c>
      <c r="FB395" s="192" t="s">
        <v>64</v>
      </c>
      <c r="FC395" s="192" t="s">
        <v>64</v>
      </c>
      <c r="FD395" s="192" t="s">
        <v>64</v>
      </c>
      <c r="FE395" s="192" t="s">
        <v>64</v>
      </c>
      <c r="FF395" s="192" t="s">
        <v>64</v>
      </c>
      <c r="FG395" s="192" t="s">
        <v>64</v>
      </c>
      <c r="FH395" s="192" t="s">
        <v>64</v>
      </c>
      <c r="FI395" s="192" t="s">
        <v>64</v>
      </c>
      <c r="FJ395" s="192" t="s">
        <v>64</v>
      </c>
      <c r="FK395" s="192" t="s">
        <v>64</v>
      </c>
      <c r="FL395" s="192" t="s">
        <v>83</v>
      </c>
      <c r="FM395" s="192" t="s">
        <v>83</v>
      </c>
      <c r="FN395" s="192" t="s">
        <v>83</v>
      </c>
      <c r="FO395" s="192" t="s">
        <v>64</v>
      </c>
      <c r="FP395" s="192" t="s">
        <v>64</v>
      </c>
      <c r="FQ395" s="192" t="s">
        <v>64</v>
      </c>
      <c r="FR395" s="192" t="s">
        <v>64</v>
      </c>
      <c r="FS395" s="192" t="s">
        <v>64</v>
      </c>
      <c r="FT395" s="192" t="s">
        <v>64</v>
      </c>
      <c r="FU395" s="192" t="s">
        <v>64</v>
      </c>
      <c r="FV395" s="192" t="s">
        <v>83</v>
      </c>
      <c r="FW395" s="192" t="s">
        <v>64</v>
      </c>
      <c r="FX395" s="192" t="s">
        <v>64</v>
      </c>
      <c r="FY395" s="192" t="s">
        <v>64</v>
      </c>
      <c r="FZ395" s="192" t="s">
        <v>64</v>
      </c>
      <c r="GA395" s="192" t="s">
        <v>64</v>
      </c>
      <c r="GB395" s="192" t="s">
        <v>64</v>
      </c>
      <c r="GC395" s="192" t="s">
        <v>64</v>
      </c>
      <c r="GD395" s="192" t="s">
        <v>64</v>
      </c>
      <c r="GE395" s="192" t="s">
        <v>64</v>
      </c>
      <c r="GF395" s="192" t="s">
        <v>64</v>
      </c>
      <c r="GG395" s="192" t="s">
        <v>64</v>
      </c>
      <c r="GH395" s="192" t="s">
        <v>64</v>
      </c>
      <c r="GI395" s="192" t="s">
        <v>64</v>
      </c>
      <c r="GJ395" s="192" t="s">
        <v>64</v>
      </c>
      <c r="GK395" s="192" t="s">
        <v>64</v>
      </c>
      <c r="GL395" s="192" t="s">
        <v>64</v>
      </c>
      <c r="GM395" s="192" t="s">
        <v>64</v>
      </c>
      <c r="GN395" s="192" t="s">
        <v>83</v>
      </c>
      <c r="GO395" s="192" t="s">
        <v>64</v>
      </c>
      <c r="GP395" s="192" t="s">
        <v>64</v>
      </c>
      <c r="GQ395" s="192" t="s">
        <v>64</v>
      </c>
      <c r="GR395" s="192" t="s">
        <v>64</v>
      </c>
      <c r="GS395" s="192" t="s">
        <v>64</v>
      </c>
      <c r="GT395" s="192" t="s">
        <v>83</v>
      </c>
      <c r="GU395" s="192" t="s">
        <v>64</v>
      </c>
      <c r="GV395" s="192" t="s">
        <v>64</v>
      </c>
      <c r="GW395" s="192" t="s">
        <v>83</v>
      </c>
      <c r="GX395" s="192" t="s">
        <v>83</v>
      </c>
      <c r="GY395" s="192" t="s">
        <v>64</v>
      </c>
      <c r="GZ395" s="192" t="s">
        <v>64</v>
      </c>
      <c r="HA395" s="192" t="s">
        <v>64</v>
      </c>
      <c r="HB395" s="192" t="s">
        <v>64</v>
      </c>
      <c r="HC395" s="192" t="s">
        <v>83</v>
      </c>
      <c r="HD395" s="192" t="s">
        <v>64</v>
      </c>
      <c r="HE395" s="192" t="s">
        <v>83</v>
      </c>
      <c r="HF395" s="192" t="s">
        <v>64</v>
      </c>
      <c r="HG395" s="192" t="s">
        <v>64</v>
      </c>
      <c r="HH395" s="192" t="s">
        <v>64</v>
      </c>
      <c r="HI395" s="192" t="s">
        <v>64</v>
      </c>
      <c r="HJ395" s="192" t="s">
        <v>64</v>
      </c>
      <c r="HK395" s="192" t="s">
        <v>64</v>
      </c>
      <c r="HL395" s="192" t="s">
        <v>64</v>
      </c>
      <c r="HM395" s="192" t="s">
        <v>64</v>
      </c>
      <c r="HN395" s="192" t="s">
        <v>64</v>
      </c>
      <c r="HO395" s="192" t="s">
        <v>83</v>
      </c>
      <c r="HP395" s="192" t="s">
        <v>83</v>
      </c>
      <c r="HQ395" s="192" t="s">
        <v>83</v>
      </c>
      <c r="HR395" s="192" t="s">
        <v>83</v>
      </c>
      <c r="HS395" s="192" t="s">
        <v>64</v>
      </c>
      <c r="HT395" s="192" t="s">
        <v>64</v>
      </c>
      <c r="HU395" s="192" t="s">
        <v>64</v>
      </c>
      <c r="HV395" s="192" t="s">
        <v>64</v>
      </c>
      <c r="HW395" s="192" t="s">
        <v>64</v>
      </c>
      <c r="HX395" s="192" t="s">
        <v>64</v>
      </c>
      <c r="HY395" s="192" t="s">
        <v>64</v>
      </c>
      <c r="HZ395" s="192" t="s">
        <v>64</v>
      </c>
      <c r="IA395" s="192" t="s">
        <v>64</v>
      </c>
      <c r="IB395" s="192" t="s">
        <v>64</v>
      </c>
      <c r="IC395" s="192" t="s">
        <v>64</v>
      </c>
      <c r="ID395" s="192" t="s">
        <v>64</v>
      </c>
      <c r="IE395" s="192" t="s">
        <v>64</v>
      </c>
      <c r="IF395" s="192" t="s">
        <v>64</v>
      </c>
      <c r="IG395" s="192" t="s">
        <v>64</v>
      </c>
      <c r="IH395" s="192" t="s">
        <v>64</v>
      </c>
      <c r="II395" s="192" t="s">
        <v>64</v>
      </c>
      <c r="IJ395" s="192" t="s">
        <v>64</v>
      </c>
      <c r="IK395" s="192" t="s">
        <v>64</v>
      </c>
      <c r="IL395" s="192" t="s">
        <v>64</v>
      </c>
      <c r="IM395" s="192" t="s">
        <v>490</v>
      </c>
      <c r="IN395" s="192" t="s">
        <v>797</v>
      </c>
      <c r="IO395" s="192" t="s">
        <v>489</v>
      </c>
      <c r="IP395" s="192" t="s">
        <v>487</v>
      </c>
      <c r="IQ395" s="192" t="s">
        <v>783</v>
      </c>
      <c r="IR395" s="192" t="s">
        <v>783</v>
      </c>
    </row>
    <row r="396" spans="1:252">
      <c r="A396" s="209" t="str">
        <f t="shared" si="6"/>
        <v>Report</v>
      </c>
      <c r="B396" s="192">
        <v>136014</v>
      </c>
      <c r="C396" s="192">
        <v>3026122</v>
      </c>
      <c r="D396" s="192" t="s">
        <v>1703</v>
      </c>
      <c r="E396" s="192" t="s">
        <v>794</v>
      </c>
      <c r="F396" s="192" t="s">
        <v>534</v>
      </c>
      <c r="G396" s="192" t="s">
        <v>534</v>
      </c>
      <c r="H396" s="192" t="s">
        <v>839</v>
      </c>
      <c r="I396" s="192" t="s">
        <v>1704</v>
      </c>
      <c r="J396" s="192" t="s">
        <v>781</v>
      </c>
      <c r="K396" s="192" t="s">
        <v>860</v>
      </c>
      <c r="L396" s="192" t="s">
        <v>860</v>
      </c>
      <c r="M396" s="192" t="s">
        <v>783</v>
      </c>
      <c r="N396" s="210" t="s">
        <v>784</v>
      </c>
      <c r="O396" s="211">
        <v>10035805</v>
      </c>
      <c r="P396" s="196">
        <v>43151</v>
      </c>
      <c r="Q396" s="196">
        <v>43153</v>
      </c>
      <c r="R396" s="196">
        <v>43187</v>
      </c>
      <c r="S396" s="192" t="s">
        <v>785</v>
      </c>
      <c r="T396" s="192" t="s">
        <v>786</v>
      </c>
      <c r="U396" s="192">
        <v>2</v>
      </c>
      <c r="V396" s="192">
        <v>2</v>
      </c>
      <c r="W396" s="192">
        <v>2</v>
      </c>
      <c r="X396" s="192">
        <v>2</v>
      </c>
      <c r="Y396" s="192">
        <v>2</v>
      </c>
      <c r="Z396" s="192">
        <v>2</v>
      </c>
      <c r="AA396" s="192" t="s">
        <v>783</v>
      </c>
      <c r="AB396" s="192" t="s">
        <v>489</v>
      </c>
      <c r="AC396" s="192" t="s">
        <v>487</v>
      </c>
      <c r="AD396" s="192" t="s">
        <v>783</v>
      </c>
      <c r="AE396" s="192" t="s">
        <v>783</v>
      </c>
      <c r="AF396" s="192" t="s">
        <v>783</v>
      </c>
      <c r="AG396" s="192" t="s">
        <v>783</v>
      </c>
      <c r="AH396" s="192" t="s">
        <v>783</v>
      </c>
      <c r="AI396" s="192" t="s">
        <v>783</v>
      </c>
      <c r="AJ396" s="192" t="s">
        <v>783</v>
      </c>
      <c r="AK396" s="192" t="s">
        <v>787</v>
      </c>
      <c r="AL396" s="192" t="s">
        <v>64</v>
      </c>
      <c r="AM396" s="192" t="s">
        <v>64</v>
      </c>
      <c r="AN396" s="192" t="s">
        <v>64</v>
      </c>
      <c r="AO396" s="192" t="s">
        <v>64</v>
      </c>
      <c r="AP396" s="192" t="s">
        <v>64</v>
      </c>
      <c r="AQ396" s="192" t="s">
        <v>64</v>
      </c>
      <c r="AR396" s="192" t="s">
        <v>64</v>
      </c>
      <c r="AS396" s="192" t="s">
        <v>64</v>
      </c>
      <c r="AT396" s="192" t="s">
        <v>64</v>
      </c>
      <c r="AU396" s="192" t="s">
        <v>64</v>
      </c>
      <c r="AV396" s="192" t="s">
        <v>64</v>
      </c>
      <c r="AW396" s="192" t="s">
        <v>64</v>
      </c>
      <c r="AX396" s="192" t="s">
        <v>64</v>
      </c>
      <c r="AY396" s="192" t="s">
        <v>64</v>
      </c>
      <c r="AZ396" s="192" t="s">
        <v>64</v>
      </c>
      <c r="BA396" s="192" t="s">
        <v>64</v>
      </c>
      <c r="BB396" s="192" t="s">
        <v>64</v>
      </c>
      <c r="BC396" s="192" t="s">
        <v>64</v>
      </c>
      <c r="BD396" s="192" t="s">
        <v>64</v>
      </c>
      <c r="BE396" s="192" t="s">
        <v>64</v>
      </c>
      <c r="BF396" s="192" t="s">
        <v>82</v>
      </c>
      <c r="BG396" s="192" t="s">
        <v>82</v>
      </c>
      <c r="BH396" s="192" t="s">
        <v>82</v>
      </c>
      <c r="BI396" s="192" t="s">
        <v>82</v>
      </c>
      <c r="BJ396" s="192" t="s">
        <v>64</v>
      </c>
      <c r="BK396" s="192" t="s">
        <v>82</v>
      </c>
      <c r="BL396" s="192" t="s">
        <v>64</v>
      </c>
      <c r="BM396" s="192" t="s">
        <v>64</v>
      </c>
      <c r="BN396" s="192" t="s">
        <v>64</v>
      </c>
      <c r="BO396" s="192" t="s">
        <v>64</v>
      </c>
      <c r="BP396" s="192" t="s">
        <v>64</v>
      </c>
      <c r="BQ396" s="192" t="s">
        <v>64</v>
      </c>
      <c r="BR396" s="192" t="s">
        <v>64</v>
      </c>
      <c r="BS396" s="192" t="s">
        <v>64</v>
      </c>
      <c r="BT396" s="192" t="s">
        <v>64</v>
      </c>
      <c r="BU396" s="192" t="s">
        <v>64</v>
      </c>
      <c r="BV396" s="192" t="s">
        <v>64</v>
      </c>
      <c r="BW396" s="192" t="s">
        <v>64</v>
      </c>
      <c r="BX396" s="192" t="s">
        <v>64</v>
      </c>
      <c r="BY396" s="192" t="s">
        <v>64</v>
      </c>
      <c r="BZ396" s="192" t="s">
        <v>64</v>
      </c>
      <c r="CA396" s="192" t="s">
        <v>64</v>
      </c>
      <c r="CB396" s="192" t="s">
        <v>64</v>
      </c>
      <c r="CC396" s="192" t="s">
        <v>64</v>
      </c>
      <c r="CD396" s="192" t="s">
        <v>64</v>
      </c>
      <c r="CE396" s="192" t="s">
        <v>64</v>
      </c>
      <c r="CF396" s="192" t="s">
        <v>64</v>
      </c>
      <c r="CG396" s="192" t="s">
        <v>64</v>
      </c>
      <c r="CH396" s="192" t="s">
        <v>64</v>
      </c>
      <c r="CI396" s="192" t="s">
        <v>64</v>
      </c>
      <c r="CJ396" s="192" t="s">
        <v>64</v>
      </c>
      <c r="CK396" s="192" t="s">
        <v>64</v>
      </c>
      <c r="CL396" s="192" t="s">
        <v>64</v>
      </c>
      <c r="CM396" s="192" t="s">
        <v>64</v>
      </c>
      <c r="CN396" s="192" t="s">
        <v>64</v>
      </c>
      <c r="CO396" s="192" t="s">
        <v>64</v>
      </c>
      <c r="CP396" s="192" t="s">
        <v>64</v>
      </c>
      <c r="CQ396" s="192" t="s">
        <v>64</v>
      </c>
      <c r="CR396" s="192" t="s">
        <v>82</v>
      </c>
      <c r="CS396" s="192" t="s">
        <v>82</v>
      </c>
      <c r="CT396" s="192" t="s">
        <v>82</v>
      </c>
      <c r="CU396" s="192" t="s">
        <v>64</v>
      </c>
      <c r="CV396" s="192" t="s">
        <v>64</v>
      </c>
      <c r="CW396" s="192" t="s">
        <v>64</v>
      </c>
      <c r="CX396" s="192" t="s">
        <v>64</v>
      </c>
      <c r="CY396" s="192" t="s">
        <v>64</v>
      </c>
      <c r="CZ396" s="192" t="s">
        <v>64</v>
      </c>
      <c r="DA396" s="192" t="s">
        <v>64</v>
      </c>
      <c r="DB396" s="192" t="s">
        <v>64</v>
      </c>
      <c r="DC396" s="192" t="s">
        <v>64</v>
      </c>
      <c r="DD396" s="192" t="s">
        <v>64</v>
      </c>
      <c r="DE396" s="192" t="s">
        <v>64</v>
      </c>
      <c r="DF396" s="192" t="s">
        <v>64</v>
      </c>
      <c r="DG396" s="192" t="s">
        <v>64</v>
      </c>
      <c r="DH396" s="192" t="s">
        <v>64</v>
      </c>
      <c r="DI396" s="192" t="s">
        <v>64</v>
      </c>
      <c r="DJ396" s="192" t="s">
        <v>64</v>
      </c>
      <c r="DK396" s="192" t="s">
        <v>64</v>
      </c>
      <c r="DL396" s="192" t="s">
        <v>64</v>
      </c>
      <c r="DM396" s="192" t="s">
        <v>64</v>
      </c>
      <c r="DN396" s="192" t="s">
        <v>64</v>
      </c>
      <c r="DO396" s="192" t="s">
        <v>64</v>
      </c>
      <c r="DP396" s="192" t="s">
        <v>64</v>
      </c>
      <c r="DQ396" s="192" t="s">
        <v>64</v>
      </c>
      <c r="DR396" s="192" t="s">
        <v>82</v>
      </c>
      <c r="DS396" s="192" t="s">
        <v>64</v>
      </c>
      <c r="DT396" s="192" t="s">
        <v>64</v>
      </c>
      <c r="DU396" s="192" t="s">
        <v>64</v>
      </c>
      <c r="DV396" s="192" t="s">
        <v>64</v>
      </c>
      <c r="DW396" s="192" t="s">
        <v>64</v>
      </c>
      <c r="DX396" s="192" t="s">
        <v>64</v>
      </c>
      <c r="DY396" s="192" t="s">
        <v>64</v>
      </c>
      <c r="DZ396" s="192" t="s">
        <v>64</v>
      </c>
      <c r="EA396" s="192" t="s">
        <v>64</v>
      </c>
      <c r="EB396" s="192" t="s">
        <v>64</v>
      </c>
      <c r="EC396" s="192" t="s">
        <v>64</v>
      </c>
      <c r="ED396" s="192" t="s">
        <v>64</v>
      </c>
      <c r="EE396" s="192" t="s">
        <v>64</v>
      </c>
      <c r="EF396" s="192" t="s">
        <v>64</v>
      </c>
      <c r="EG396" s="192" t="s">
        <v>64</v>
      </c>
      <c r="EH396" s="192" t="s">
        <v>64</v>
      </c>
      <c r="EI396" s="192" t="s">
        <v>64</v>
      </c>
      <c r="EJ396" s="192" t="s">
        <v>64</v>
      </c>
      <c r="EK396" s="192" t="s">
        <v>64</v>
      </c>
      <c r="EL396" s="192" t="s">
        <v>64</v>
      </c>
      <c r="EM396" s="192" t="s">
        <v>64</v>
      </c>
      <c r="EN396" s="192" t="s">
        <v>64</v>
      </c>
      <c r="EO396" s="192" t="s">
        <v>64</v>
      </c>
      <c r="EP396" s="192" t="s">
        <v>64</v>
      </c>
      <c r="EQ396" s="192" t="s">
        <v>64</v>
      </c>
      <c r="ER396" s="192" t="s">
        <v>64</v>
      </c>
      <c r="ES396" s="192" t="s">
        <v>64</v>
      </c>
      <c r="ET396" s="192" t="s">
        <v>64</v>
      </c>
      <c r="EU396" s="192" t="s">
        <v>64</v>
      </c>
      <c r="EV396" s="192" t="s">
        <v>64</v>
      </c>
      <c r="EW396" s="192" t="s">
        <v>64</v>
      </c>
      <c r="EX396" s="192" t="s">
        <v>64</v>
      </c>
      <c r="EY396" s="192" t="s">
        <v>64</v>
      </c>
      <c r="EZ396" s="192" t="s">
        <v>64</v>
      </c>
      <c r="FA396" s="192" t="s">
        <v>64</v>
      </c>
      <c r="FB396" s="192" t="s">
        <v>64</v>
      </c>
      <c r="FC396" s="192" t="s">
        <v>64</v>
      </c>
      <c r="FD396" s="192" t="s">
        <v>64</v>
      </c>
      <c r="FE396" s="192" t="s">
        <v>64</v>
      </c>
      <c r="FF396" s="192" t="s">
        <v>64</v>
      </c>
      <c r="FG396" s="192" t="s">
        <v>64</v>
      </c>
      <c r="FH396" s="192" t="s">
        <v>64</v>
      </c>
      <c r="FI396" s="192" t="s">
        <v>64</v>
      </c>
      <c r="FJ396" s="192" t="s">
        <v>64</v>
      </c>
      <c r="FK396" s="192" t="s">
        <v>64</v>
      </c>
      <c r="FL396" s="192" t="s">
        <v>64</v>
      </c>
      <c r="FM396" s="192" t="s">
        <v>64</v>
      </c>
      <c r="FN396" s="192" t="s">
        <v>64</v>
      </c>
      <c r="FO396" s="192" t="s">
        <v>64</v>
      </c>
      <c r="FP396" s="192" t="s">
        <v>64</v>
      </c>
      <c r="FQ396" s="192" t="s">
        <v>64</v>
      </c>
      <c r="FR396" s="192" t="s">
        <v>82</v>
      </c>
      <c r="FS396" s="192" t="s">
        <v>64</v>
      </c>
      <c r="FT396" s="192" t="s">
        <v>64</v>
      </c>
      <c r="FU396" s="192" t="s">
        <v>64</v>
      </c>
      <c r="FV396" s="192" t="s">
        <v>82</v>
      </c>
      <c r="FW396" s="192" t="s">
        <v>64</v>
      </c>
      <c r="FX396" s="192" t="s">
        <v>64</v>
      </c>
      <c r="FY396" s="192" t="s">
        <v>64</v>
      </c>
      <c r="FZ396" s="192" t="s">
        <v>64</v>
      </c>
      <c r="GA396" s="192" t="s">
        <v>64</v>
      </c>
      <c r="GB396" s="192" t="s">
        <v>64</v>
      </c>
      <c r="GC396" s="192" t="s">
        <v>64</v>
      </c>
      <c r="GD396" s="192" t="s">
        <v>64</v>
      </c>
      <c r="GE396" s="192" t="s">
        <v>64</v>
      </c>
      <c r="GF396" s="192" t="s">
        <v>64</v>
      </c>
      <c r="GG396" s="192" t="s">
        <v>64</v>
      </c>
      <c r="GH396" s="192" t="s">
        <v>64</v>
      </c>
      <c r="GI396" s="192" t="s">
        <v>64</v>
      </c>
      <c r="GJ396" s="192" t="s">
        <v>64</v>
      </c>
      <c r="GK396" s="192" t="s">
        <v>64</v>
      </c>
      <c r="GL396" s="192" t="s">
        <v>64</v>
      </c>
      <c r="GM396" s="192" t="s">
        <v>64</v>
      </c>
      <c r="GN396" s="192" t="s">
        <v>82</v>
      </c>
      <c r="GO396" s="192" t="s">
        <v>64</v>
      </c>
      <c r="GP396" s="192" t="s">
        <v>64</v>
      </c>
      <c r="GQ396" s="192" t="s">
        <v>64</v>
      </c>
      <c r="GR396" s="192" t="s">
        <v>64</v>
      </c>
      <c r="GS396" s="192" t="s">
        <v>64</v>
      </c>
      <c r="GT396" s="192" t="s">
        <v>82</v>
      </c>
      <c r="GU396" s="192" t="s">
        <v>64</v>
      </c>
      <c r="GV396" s="192" t="s">
        <v>64</v>
      </c>
      <c r="GW396" s="192" t="s">
        <v>82</v>
      </c>
      <c r="GX396" s="192" t="s">
        <v>82</v>
      </c>
      <c r="GY396" s="192" t="s">
        <v>64</v>
      </c>
      <c r="GZ396" s="192" t="s">
        <v>64</v>
      </c>
      <c r="HA396" s="192" t="s">
        <v>64</v>
      </c>
      <c r="HB396" s="192" t="s">
        <v>64</v>
      </c>
      <c r="HC396" s="192" t="s">
        <v>82</v>
      </c>
      <c r="HD396" s="192" t="s">
        <v>64</v>
      </c>
      <c r="HE396" s="192" t="s">
        <v>64</v>
      </c>
      <c r="HF396" s="192" t="s">
        <v>64</v>
      </c>
      <c r="HG396" s="192" t="s">
        <v>64</v>
      </c>
      <c r="HH396" s="192" t="s">
        <v>64</v>
      </c>
      <c r="HI396" s="192" t="s">
        <v>64</v>
      </c>
      <c r="HJ396" s="192" t="s">
        <v>64</v>
      </c>
      <c r="HK396" s="192" t="s">
        <v>64</v>
      </c>
      <c r="HL396" s="192" t="s">
        <v>64</v>
      </c>
      <c r="HM396" s="192" t="s">
        <v>64</v>
      </c>
      <c r="HN396" s="192" t="s">
        <v>64</v>
      </c>
      <c r="HO396" s="192" t="s">
        <v>64</v>
      </c>
      <c r="HP396" s="192" t="s">
        <v>64</v>
      </c>
      <c r="HQ396" s="192" t="s">
        <v>64</v>
      </c>
      <c r="HR396" s="192" t="s">
        <v>64</v>
      </c>
      <c r="HS396" s="192" t="s">
        <v>64</v>
      </c>
      <c r="HT396" s="192" t="s">
        <v>64</v>
      </c>
      <c r="HU396" s="192" t="s">
        <v>64</v>
      </c>
      <c r="HV396" s="192" t="s">
        <v>64</v>
      </c>
      <c r="HW396" s="192" t="s">
        <v>64</v>
      </c>
      <c r="HX396" s="192" t="s">
        <v>64</v>
      </c>
      <c r="HY396" s="192" t="s">
        <v>64</v>
      </c>
      <c r="HZ396" s="192" t="s">
        <v>64</v>
      </c>
      <c r="IA396" s="192" t="s">
        <v>64</v>
      </c>
      <c r="IB396" s="192" t="s">
        <v>64</v>
      </c>
      <c r="IC396" s="192" t="s">
        <v>64</v>
      </c>
      <c r="ID396" s="192" t="s">
        <v>64</v>
      </c>
      <c r="IE396" s="192" t="s">
        <v>64</v>
      </c>
      <c r="IF396" s="192" t="s">
        <v>64</v>
      </c>
      <c r="IG396" s="192" t="s">
        <v>64</v>
      </c>
      <c r="IH396" s="192" t="s">
        <v>64</v>
      </c>
      <c r="II396" s="192" t="s">
        <v>64</v>
      </c>
      <c r="IJ396" s="192" t="s">
        <v>64</v>
      </c>
      <c r="IK396" s="192" t="s">
        <v>64</v>
      </c>
      <c r="IL396" s="192" t="s">
        <v>64</v>
      </c>
      <c r="IM396" s="192" t="s">
        <v>490</v>
      </c>
      <c r="IN396" s="192" t="s">
        <v>83</v>
      </c>
      <c r="IO396" s="192" t="s">
        <v>489</v>
      </c>
      <c r="IP396" s="192" t="s">
        <v>487</v>
      </c>
      <c r="IQ396" s="192" t="s">
        <v>64</v>
      </c>
      <c r="IR396" s="192" t="s">
        <v>64</v>
      </c>
    </row>
    <row r="397" spans="1:252">
      <c r="A397" s="209" t="str">
        <f t="shared" si="6"/>
        <v>Report</v>
      </c>
      <c r="B397" s="192">
        <v>130323</v>
      </c>
      <c r="C397" s="192">
        <v>3356009</v>
      </c>
      <c r="D397" s="192" t="s">
        <v>1705</v>
      </c>
      <c r="E397" s="192" t="s">
        <v>794</v>
      </c>
      <c r="F397" s="192" t="s">
        <v>532</v>
      </c>
      <c r="G397" s="192" t="s">
        <v>532</v>
      </c>
      <c r="H397" s="192" t="s">
        <v>1195</v>
      </c>
      <c r="I397" s="192" t="s">
        <v>1706</v>
      </c>
      <c r="J397" s="192" t="s">
        <v>1307</v>
      </c>
      <c r="K397" s="192" t="s">
        <v>834</v>
      </c>
      <c r="L397" s="192" t="s">
        <v>834</v>
      </c>
      <c r="M397" s="192" t="s">
        <v>783</v>
      </c>
      <c r="N397" s="210" t="s">
        <v>784</v>
      </c>
      <c r="O397" s="211">
        <v>10047128</v>
      </c>
      <c r="P397" s="196">
        <v>43242</v>
      </c>
      <c r="Q397" s="196">
        <v>43244</v>
      </c>
      <c r="R397" s="196">
        <v>43266</v>
      </c>
      <c r="S397" s="192" t="s">
        <v>785</v>
      </c>
      <c r="T397" s="192" t="s">
        <v>786</v>
      </c>
      <c r="U397" s="192">
        <v>3</v>
      </c>
      <c r="V397" s="192">
        <v>3</v>
      </c>
      <c r="W397" s="192">
        <v>3</v>
      </c>
      <c r="X397" s="192">
        <v>2</v>
      </c>
      <c r="Y397" s="192">
        <v>3</v>
      </c>
      <c r="Z397" s="192">
        <v>3</v>
      </c>
      <c r="AA397" s="192" t="s">
        <v>783</v>
      </c>
      <c r="AB397" s="192" t="s">
        <v>489</v>
      </c>
      <c r="AC397" s="192" t="s">
        <v>487</v>
      </c>
      <c r="AD397" s="192" t="s">
        <v>783</v>
      </c>
      <c r="AE397" s="192" t="s">
        <v>783</v>
      </c>
      <c r="AF397" s="192" t="s">
        <v>783</v>
      </c>
      <c r="AG397" s="192" t="s">
        <v>783</v>
      </c>
      <c r="AH397" s="192" t="s">
        <v>783</v>
      </c>
      <c r="AI397" s="192" t="s">
        <v>783</v>
      </c>
      <c r="AJ397" s="192" t="s">
        <v>783</v>
      </c>
      <c r="AK397" s="192" t="s">
        <v>791</v>
      </c>
      <c r="AL397" s="192" t="s">
        <v>792</v>
      </c>
      <c r="AM397" s="192" t="s">
        <v>64</v>
      </c>
      <c r="AN397" s="192" t="s">
        <v>64</v>
      </c>
      <c r="AO397" s="192" t="s">
        <v>64</v>
      </c>
      <c r="AP397" s="192" t="s">
        <v>64</v>
      </c>
      <c r="AQ397" s="192" t="s">
        <v>64</v>
      </c>
      <c r="AR397" s="192" t="s">
        <v>64</v>
      </c>
      <c r="AS397" s="192" t="s">
        <v>792</v>
      </c>
      <c r="AT397" s="192" t="s">
        <v>64</v>
      </c>
      <c r="AU397" s="192" t="s">
        <v>64</v>
      </c>
      <c r="AV397" s="192" t="s">
        <v>64</v>
      </c>
      <c r="AW397" s="192" t="s">
        <v>64</v>
      </c>
      <c r="AX397" s="192" t="s">
        <v>64</v>
      </c>
      <c r="AY397" s="192" t="s">
        <v>64</v>
      </c>
      <c r="AZ397" s="192" t="s">
        <v>64</v>
      </c>
      <c r="BA397" s="192" t="s">
        <v>64</v>
      </c>
      <c r="BB397" s="192" t="s">
        <v>82</v>
      </c>
      <c r="BC397" s="192" t="s">
        <v>64</v>
      </c>
      <c r="BD397" s="192" t="s">
        <v>64</v>
      </c>
      <c r="BE397" s="192" t="s">
        <v>64</v>
      </c>
      <c r="BF397" s="192" t="s">
        <v>64</v>
      </c>
      <c r="BG397" s="192" t="s">
        <v>64</v>
      </c>
      <c r="BH397" s="192" t="s">
        <v>64</v>
      </c>
      <c r="BI397" s="192" t="s">
        <v>64</v>
      </c>
      <c r="BJ397" s="192" t="s">
        <v>64</v>
      </c>
      <c r="BK397" s="192" t="s">
        <v>82</v>
      </c>
      <c r="BL397" s="192" t="s">
        <v>64</v>
      </c>
      <c r="BM397" s="192" t="s">
        <v>64</v>
      </c>
      <c r="BN397" s="192" t="s">
        <v>65</v>
      </c>
      <c r="BO397" s="192" t="s">
        <v>65</v>
      </c>
      <c r="BP397" s="192" t="s">
        <v>64</v>
      </c>
      <c r="BQ397" s="192" t="s">
        <v>65</v>
      </c>
      <c r="BR397" s="192" t="s">
        <v>65</v>
      </c>
      <c r="BS397" s="192" t="s">
        <v>64</v>
      </c>
      <c r="BT397" s="192" t="s">
        <v>64</v>
      </c>
      <c r="BU397" s="192" t="s">
        <v>65</v>
      </c>
      <c r="BV397" s="192" t="s">
        <v>64</v>
      </c>
      <c r="BW397" s="192" t="s">
        <v>64</v>
      </c>
      <c r="BX397" s="192" t="s">
        <v>64</v>
      </c>
      <c r="BY397" s="192" t="s">
        <v>64</v>
      </c>
      <c r="BZ397" s="192" t="s">
        <v>64</v>
      </c>
      <c r="CA397" s="192" t="s">
        <v>64</v>
      </c>
      <c r="CB397" s="192" t="s">
        <v>64</v>
      </c>
      <c r="CC397" s="192" t="s">
        <v>64</v>
      </c>
      <c r="CD397" s="192" t="s">
        <v>64</v>
      </c>
      <c r="CE397" s="192" t="s">
        <v>64</v>
      </c>
      <c r="CF397" s="192" t="s">
        <v>64</v>
      </c>
      <c r="CG397" s="192" t="s">
        <v>64</v>
      </c>
      <c r="CH397" s="192" t="s">
        <v>64</v>
      </c>
      <c r="CI397" s="192" t="s">
        <v>64</v>
      </c>
      <c r="CJ397" s="192" t="s">
        <v>64</v>
      </c>
      <c r="CK397" s="192" t="s">
        <v>64</v>
      </c>
      <c r="CL397" s="192" t="s">
        <v>64</v>
      </c>
      <c r="CM397" s="192" t="s">
        <v>64</v>
      </c>
      <c r="CN397" s="192" t="s">
        <v>64</v>
      </c>
      <c r="CO397" s="192" t="s">
        <v>64</v>
      </c>
      <c r="CP397" s="192" t="s">
        <v>64</v>
      </c>
      <c r="CQ397" s="192" t="s">
        <v>64</v>
      </c>
      <c r="CR397" s="192" t="s">
        <v>82</v>
      </c>
      <c r="CS397" s="192" t="s">
        <v>82</v>
      </c>
      <c r="CT397" s="192" t="s">
        <v>82</v>
      </c>
      <c r="CU397" s="192" t="s">
        <v>64</v>
      </c>
      <c r="CV397" s="192" t="s">
        <v>64</v>
      </c>
      <c r="CW397" s="192" t="s">
        <v>64</v>
      </c>
      <c r="CX397" s="192" t="s">
        <v>64</v>
      </c>
      <c r="CY397" s="192" t="s">
        <v>64</v>
      </c>
      <c r="CZ397" s="192" t="s">
        <v>64</v>
      </c>
      <c r="DA397" s="192" t="s">
        <v>64</v>
      </c>
      <c r="DB397" s="192" t="s">
        <v>64</v>
      </c>
      <c r="DC397" s="192" t="s">
        <v>64</v>
      </c>
      <c r="DD397" s="192" t="s">
        <v>64</v>
      </c>
      <c r="DE397" s="192" t="s">
        <v>64</v>
      </c>
      <c r="DF397" s="192" t="s">
        <v>64</v>
      </c>
      <c r="DG397" s="192" t="s">
        <v>64</v>
      </c>
      <c r="DH397" s="192" t="s">
        <v>64</v>
      </c>
      <c r="DI397" s="192" t="s">
        <v>64</v>
      </c>
      <c r="DJ397" s="192" t="s">
        <v>64</v>
      </c>
      <c r="DK397" s="192" t="s">
        <v>64</v>
      </c>
      <c r="DL397" s="192" t="s">
        <v>64</v>
      </c>
      <c r="DM397" s="192" t="s">
        <v>64</v>
      </c>
      <c r="DN397" s="192" t="s">
        <v>64</v>
      </c>
      <c r="DO397" s="192" t="s">
        <v>64</v>
      </c>
      <c r="DP397" s="192" t="s">
        <v>64</v>
      </c>
      <c r="DQ397" s="192" t="s">
        <v>64</v>
      </c>
      <c r="DR397" s="192" t="s">
        <v>82</v>
      </c>
      <c r="DS397" s="192" t="s">
        <v>64</v>
      </c>
      <c r="DT397" s="192" t="s">
        <v>82</v>
      </c>
      <c r="DU397" s="192" t="s">
        <v>82</v>
      </c>
      <c r="DV397" s="192" t="s">
        <v>82</v>
      </c>
      <c r="DW397" s="192" t="s">
        <v>82</v>
      </c>
      <c r="DX397" s="192" t="s">
        <v>82</v>
      </c>
      <c r="DY397" s="192" t="s">
        <v>82</v>
      </c>
      <c r="DZ397" s="192" t="s">
        <v>82</v>
      </c>
      <c r="EA397" s="192" t="s">
        <v>82</v>
      </c>
      <c r="EB397" s="192" t="s">
        <v>82</v>
      </c>
      <c r="EC397" s="192" t="s">
        <v>82</v>
      </c>
      <c r="ED397" s="192" t="s">
        <v>82</v>
      </c>
      <c r="EE397" s="192" t="s">
        <v>82</v>
      </c>
      <c r="EF397" s="192" t="s">
        <v>82</v>
      </c>
      <c r="EG397" s="192" t="s">
        <v>82</v>
      </c>
      <c r="EH397" s="192" t="s">
        <v>64</v>
      </c>
      <c r="EI397" s="192" t="s">
        <v>64</v>
      </c>
      <c r="EJ397" s="192" t="s">
        <v>64</v>
      </c>
      <c r="EK397" s="192" t="s">
        <v>64</v>
      </c>
      <c r="EL397" s="192" t="s">
        <v>64</v>
      </c>
      <c r="EM397" s="192" t="s">
        <v>64</v>
      </c>
      <c r="EN397" s="192" t="s">
        <v>64</v>
      </c>
      <c r="EO397" s="192" t="s">
        <v>64</v>
      </c>
      <c r="EP397" s="192" t="s">
        <v>64</v>
      </c>
      <c r="EQ397" s="192" t="s">
        <v>64</v>
      </c>
      <c r="ER397" s="192" t="s">
        <v>64</v>
      </c>
      <c r="ES397" s="192" t="s">
        <v>64</v>
      </c>
      <c r="ET397" s="192" t="s">
        <v>64</v>
      </c>
      <c r="EU397" s="192" t="s">
        <v>64</v>
      </c>
      <c r="EV397" s="192" t="s">
        <v>64</v>
      </c>
      <c r="EW397" s="192" t="s">
        <v>64</v>
      </c>
      <c r="EX397" s="192" t="s">
        <v>64</v>
      </c>
      <c r="EY397" s="192" t="s">
        <v>64</v>
      </c>
      <c r="EZ397" s="192" t="s">
        <v>64</v>
      </c>
      <c r="FA397" s="192" t="s">
        <v>64</v>
      </c>
      <c r="FB397" s="192" t="s">
        <v>64</v>
      </c>
      <c r="FC397" s="192" t="s">
        <v>64</v>
      </c>
      <c r="FD397" s="192" t="s">
        <v>64</v>
      </c>
      <c r="FE397" s="192" t="s">
        <v>82</v>
      </c>
      <c r="FF397" s="192" t="s">
        <v>82</v>
      </c>
      <c r="FG397" s="192" t="s">
        <v>82</v>
      </c>
      <c r="FH397" s="192" t="s">
        <v>82</v>
      </c>
      <c r="FI397" s="192" t="s">
        <v>64</v>
      </c>
      <c r="FJ397" s="192" t="s">
        <v>82</v>
      </c>
      <c r="FK397" s="192" t="s">
        <v>64</v>
      </c>
      <c r="FL397" s="192" t="s">
        <v>64</v>
      </c>
      <c r="FM397" s="192" t="s">
        <v>64</v>
      </c>
      <c r="FN397" s="192" t="s">
        <v>64</v>
      </c>
      <c r="FO397" s="192" t="s">
        <v>64</v>
      </c>
      <c r="FP397" s="192" t="s">
        <v>64</v>
      </c>
      <c r="FQ397" s="192" t="s">
        <v>64</v>
      </c>
      <c r="FR397" s="192" t="s">
        <v>65</v>
      </c>
      <c r="FS397" s="192" t="s">
        <v>64</v>
      </c>
      <c r="FT397" s="192" t="s">
        <v>64</v>
      </c>
      <c r="FU397" s="192" t="s">
        <v>64</v>
      </c>
      <c r="FV397" s="192" t="s">
        <v>82</v>
      </c>
      <c r="FW397" s="192" t="s">
        <v>64</v>
      </c>
      <c r="FX397" s="192" t="s">
        <v>64</v>
      </c>
      <c r="FY397" s="192" t="s">
        <v>64</v>
      </c>
      <c r="FZ397" s="192" t="s">
        <v>64</v>
      </c>
      <c r="GA397" s="192" t="s">
        <v>64</v>
      </c>
      <c r="GB397" s="192" t="s">
        <v>64</v>
      </c>
      <c r="GC397" s="192" t="s">
        <v>64</v>
      </c>
      <c r="GD397" s="192" t="s">
        <v>64</v>
      </c>
      <c r="GE397" s="192" t="s">
        <v>64</v>
      </c>
      <c r="GF397" s="192" t="s">
        <v>64</v>
      </c>
      <c r="GG397" s="192" t="s">
        <v>64</v>
      </c>
      <c r="GH397" s="192" t="s">
        <v>64</v>
      </c>
      <c r="GI397" s="192" t="s">
        <v>64</v>
      </c>
      <c r="GJ397" s="192" t="s">
        <v>64</v>
      </c>
      <c r="GK397" s="192" t="s">
        <v>64</v>
      </c>
      <c r="GL397" s="192" t="s">
        <v>64</v>
      </c>
      <c r="GM397" s="192" t="s">
        <v>64</v>
      </c>
      <c r="GN397" s="192" t="s">
        <v>82</v>
      </c>
      <c r="GO397" s="192" t="s">
        <v>64</v>
      </c>
      <c r="GP397" s="192" t="s">
        <v>64</v>
      </c>
      <c r="GQ397" s="192" t="s">
        <v>64</v>
      </c>
      <c r="GR397" s="192" t="s">
        <v>64</v>
      </c>
      <c r="GS397" s="192" t="s">
        <v>64</v>
      </c>
      <c r="GT397" s="192" t="s">
        <v>82</v>
      </c>
      <c r="GU397" s="192" t="s">
        <v>64</v>
      </c>
      <c r="GV397" s="192" t="s">
        <v>64</v>
      </c>
      <c r="GW397" s="192" t="s">
        <v>82</v>
      </c>
      <c r="GX397" s="192" t="s">
        <v>82</v>
      </c>
      <c r="GY397" s="192" t="s">
        <v>64</v>
      </c>
      <c r="GZ397" s="192" t="s">
        <v>64</v>
      </c>
      <c r="HA397" s="192" t="s">
        <v>64</v>
      </c>
      <c r="HB397" s="192" t="s">
        <v>64</v>
      </c>
      <c r="HC397" s="192" t="s">
        <v>82</v>
      </c>
      <c r="HD397" s="192" t="s">
        <v>64</v>
      </c>
      <c r="HE397" s="192" t="s">
        <v>64</v>
      </c>
      <c r="HF397" s="192" t="s">
        <v>64</v>
      </c>
      <c r="HG397" s="192" t="s">
        <v>64</v>
      </c>
      <c r="HH397" s="192" t="s">
        <v>64</v>
      </c>
      <c r="HI397" s="192" t="s">
        <v>64</v>
      </c>
      <c r="HJ397" s="192" t="s">
        <v>64</v>
      </c>
      <c r="HK397" s="192" t="s">
        <v>64</v>
      </c>
      <c r="HL397" s="192" t="s">
        <v>64</v>
      </c>
      <c r="HM397" s="192" t="s">
        <v>64</v>
      </c>
      <c r="HN397" s="192" t="s">
        <v>64</v>
      </c>
      <c r="HO397" s="192" t="s">
        <v>82</v>
      </c>
      <c r="HP397" s="192" t="s">
        <v>82</v>
      </c>
      <c r="HQ397" s="192" t="s">
        <v>82</v>
      </c>
      <c r="HR397" s="192" t="s">
        <v>82</v>
      </c>
      <c r="HS397" s="192" t="s">
        <v>64</v>
      </c>
      <c r="HT397" s="192" t="s">
        <v>64</v>
      </c>
      <c r="HU397" s="192" t="s">
        <v>64</v>
      </c>
      <c r="HV397" s="192" t="s">
        <v>64</v>
      </c>
      <c r="HW397" s="192" t="s">
        <v>64</v>
      </c>
      <c r="HX397" s="192" t="s">
        <v>64</v>
      </c>
      <c r="HY397" s="192" t="s">
        <v>64</v>
      </c>
      <c r="HZ397" s="192" t="s">
        <v>64</v>
      </c>
      <c r="IA397" s="192" t="s">
        <v>64</v>
      </c>
      <c r="IB397" s="192" t="s">
        <v>64</v>
      </c>
      <c r="IC397" s="192" t="s">
        <v>64</v>
      </c>
      <c r="ID397" s="192" t="s">
        <v>64</v>
      </c>
      <c r="IE397" s="192" t="s">
        <v>64</v>
      </c>
      <c r="IF397" s="192" t="s">
        <v>64</v>
      </c>
      <c r="IG397" s="192" t="s">
        <v>64</v>
      </c>
      <c r="IH397" s="192" t="s">
        <v>64</v>
      </c>
      <c r="II397" s="192" t="s">
        <v>65</v>
      </c>
      <c r="IJ397" s="192" t="s">
        <v>65</v>
      </c>
      <c r="IK397" s="192" t="s">
        <v>65</v>
      </c>
      <c r="IL397" s="192" t="s">
        <v>64</v>
      </c>
      <c r="IM397" s="192" t="s">
        <v>490</v>
      </c>
      <c r="IN397" s="192" t="s">
        <v>83</v>
      </c>
      <c r="IO397" s="192" t="s">
        <v>489</v>
      </c>
      <c r="IP397" s="192" t="s">
        <v>487</v>
      </c>
      <c r="IQ397" s="192" t="s">
        <v>64</v>
      </c>
      <c r="IR397" s="192" t="s">
        <v>64</v>
      </c>
    </row>
    <row r="398" spans="1:252">
      <c r="A398" s="209" t="str">
        <f t="shared" si="6"/>
        <v>Report</v>
      </c>
      <c r="B398" s="192">
        <v>135839</v>
      </c>
      <c r="C398" s="192">
        <v>3086305</v>
      </c>
      <c r="D398" s="192" t="s">
        <v>1707</v>
      </c>
      <c r="E398" s="192" t="s">
        <v>794</v>
      </c>
      <c r="F398" s="192" t="s">
        <v>534</v>
      </c>
      <c r="G398" s="192" t="s">
        <v>534</v>
      </c>
      <c r="H398" s="192" t="s">
        <v>1222</v>
      </c>
      <c r="I398" s="192" t="s">
        <v>1708</v>
      </c>
      <c r="J398" s="192" t="s">
        <v>781</v>
      </c>
      <c r="K398" s="192" t="s">
        <v>781</v>
      </c>
      <c r="L398" s="192" t="s">
        <v>782</v>
      </c>
      <c r="M398" s="192" t="s">
        <v>783</v>
      </c>
      <c r="N398" s="210" t="s">
        <v>784</v>
      </c>
      <c r="O398" s="211">
        <v>10026296</v>
      </c>
      <c r="P398" s="196">
        <v>43039</v>
      </c>
      <c r="Q398" s="196">
        <v>43041</v>
      </c>
      <c r="R398" s="196">
        <v>43066</v>
      </c>
      <c r="S398" s="192" t="s">
        <v>785</v>
      </c>
      <c r="T398" s="192" t="s">
        <v>786</v>
      </c>
      <c r="U398" s="192">
        <v>1</v>
      </c>
      <c r="V398" s="192">
        <v>1</v>
      </c>
      <c r="W398" s="192">
        <v>1</v>
      </c>
      <c r="X398" s="192">
        <v>1</v>
      </c>
      <c r="Y398" s="192">
        <v>1</v>
      </c>
      <c r="Z398" s="192" t="s">
        <v>783</v>
      </c>
      <c r="AA398" s="192" t="s">
        <v>783</v>
      </c>
      <c r="AB398" s="192" t="s">
        <v>489</v>
      </c>
      <c r="AC398" s="192" t="s">
        <v>783</v>
      </c>
      <c r="AD398" s="192" t="s">
        <v>783</v>
      </c>
      <c r="AE398" s="192" t="s">
        <v>783</v>
      </c>
      <c r="AF398" s="192" t="s">
        <v>783</v>
      </c>
      <c r="AG398" s="192" t="s">
        <v>783</v>
      </c>
      <c r="AH398" s="192" t="s">
        <v>783</v>
      </c>
      <c r="AI398" s="192" t="s">
        <v>783</v>
      </c>
      <c r="AJ398" s="192" t="s">
        <v>783</v>
      </c>
      <c r="AK398" s="192" t="s">
        <v>787</v>
      </c>
      <c r="AL398" s="192" t="s">
        <v>64</v>
      </c>
      <c r="AM398" s="192" t="s">
        <v>64</v>
      </c>
      <c r="AN398" s="192" t="s">
        <v>64</v>
      </c>
      <c r="AO398" s="192" t="s">
        <v>64</v>
      </c>
      <c r="AP398" s="192" t="s">
        <v>64</v>
      </c>
      <c r="AQ398" s="192" t="s">
        <v>64</v>
      </c>
      <c r="AR398" s="192" t="s">
        <v>64</v>
      </c>
      <c r="AS398" s="192" t="s">
        <v>64</v>
      </c>
      <c r="AT398" s="192" t="s">
        <v>64</v>
      </c>
      <c r="AU398" s="192" t="s">
        <v>64</v>
      </c>
      <c r="AV398" s="192" t="s">
        <v>64</v>
      </c>
      <c r="AW398" s="192" t="s">
        <v>64</v>
      </c>
      <c r="AX398" s="192" t="s">
        <v>64</v>
      </c>
      <c r="AY398" s="192" t="s">
        <v>64</v>
      </c>
      <c r="AZ398" s="192" t="s">
        <v>64</v>
      </c>
      <c r="BA398" s="192" t="s">
        <v>64</v>
      </c>
      <c r="BB398" s="192" t="s">
        <v>83</v>
      </c>
      <c r="BC398" s="192" t="s">
        <v>64</v>
      </c>
      <c r="BD398" s="192" t="s">
        <v>64</v>
      </c>
      <c r="BE398" s="192" t="s">
        <v>64</v>
      </c>
      <c r="BF398" s="192" t="s">
        <v>64</v>
      </c>
      <c r="BG398" s="192" t="s">
        <v>64</v>
      </c>
      <c r="BH398" s="192" t="s">
        <v>64</v>
      </c>
      <c r="BI398" s="192" t="s">
        <v>64</v>
      </c>
      <c r="BJ398" s="192" t="s">
        <v>83</v>
      </c>
      <c r="BK398" s="192" t="s">
        <v>83</v>
      </c>
      <c r="BL398" s="192" t="s">
        <v>64</v>
      </c>
      <c r="BM398" s="192" t="s">
        <v>64</v>
      </c>
      <c r="BN398" s="192" t="s">
        <v>64</v>
      </c>
      <c r="BO398" s="192" t="s">
        <v>64</v>
      </c>
      <c r="BP398" s="192" t="s">
        <v>64</v>
      </c>
      <c r="BQ398" s="192" t="s">
        <v>64</v>
      </c>
      <c r="BR398" s="192" t="s">
        <v>64</v>
      </c>
      <c r="BS398" s="192" t="s">
        <v>64</v>
      </c>
      <c r="BT398" s="192" t="s">
        <v>64</v>
      </c>
      <c r="BU398" s="192" t="s">
        <v>64</v>
      </c>
      <c r="BV398" s="192" t="s">
        <v>64</v>
      </c>
      <c r="BW398" s="192" t="s">
        <v>64</v>
      </c>
      <c r="BX398" s="192" t="s">
        <v>64</v>
      </c>
      <c r="BY398" s="192" t="s">
        <v>64</v>
      </c>
      <c r="BZ398" s="192" t="s">
        <v>64</v>
      </c>
      <c r="CA398" s="192" t="s">
        <v>64</v>
      </c>
      <c r="CB398" s="192" t="s">
        <v>64</v>
      </c>
      <c r="CC398" s="192" t="s">
        <v>64</v>
      </c>
      <c r="CD398" s="192" t="s">
        <v>64</v>
      </c>
      <c r="CE398" s="192" t="s">
        <v>64</v>
      </c>
      <c r="CF398" s="192" t="s">
        <v>64</v>
      </c>
      <c r="CG398" s="192" t="s">
        <v>64</v>
      </c>
      <c r="CH398" s="192" t="s">
        <v>64</v>
      </c>
      <c r="CI398" s="192" t="s">
        <v>64</v>
      </c>
      <c r="CJ398" s="192" t="s">
        <v>64</v>
      </c>
      <c r="CK398" s="192" t="s">
        <v>64</v>
      </c>
      <c r="CL398" s="192" t="s">
        <v>64</v>
      </c>
      <c r="CM398" s="192" t="s">
        <v>64</v>
      </c>
      <c r="CN398" s="192" t="s">
        <v>64</v>
      </c>
      <c r="CO398" s="192" t="s">
        <v>64</v>
      </c>
      <c r="CP398" s="192" t="s">
        <v>64</v>
      </c>
      <c r="CQ398" s="192" t="s">
        <v>64</v>
      </c>
      <c r="CR398" s="192" t="s">
        <v>83</v>
      </c>
      <c r="CS398" s="192" t="s">
        <v>83</v>
      </c>
      <c r="CT398" s="192" t="s">
        <v>83</v>
      </c>
      <c r="CU398" s="192" t="s">
        <v>64</v>
      </c>
      <c r="CV398" s="192" t="s">
        <v>64</v>
      </c>
      <c r="CW398" s="192" t="s">
        <v>64</v>
      </c>
      <c r="CX398" s="192" t="s">
        <v>64</v>
      </c>
      <c r="CY398" s="192" t="s">
        <v>64</v>
      </c>
      <c r="CZ398" s="192" t="s">
        <v>64</v>
      </c>
      <c r="DA398" s="192" t="s">
        <v>64</v>
      </c>
      <c r="DB398" s="192" t="s">
        <v>64</v>
      </c>
      <c r="DC398" s="192" t="s">
        <v>64</v>
      </c>
      <c r="DD398" s="192" t="s">
        <v>64</v>
      </c>
      <c r="DE398" s="192" t="s">
        <v>64</v>
      </c>
      <c r="DF398" s="192" t="s">
        <v>64</v>
      </c>
      <c r="DG398" s="192" t="s">
        <v>64</v>
      </c>
      <c r="DH398" s="192" t="s">
        <v>64</v>
      </c>
      <c r="DI398" s="192" t="s">
        <v>64</v>
      </c>
      <c r="DJ398" s="192" t="s">
        <v>64</v>
      </c>
      <c r="DK398" s="192" t="s">
        <v>64</v>
      </c>
      <c r="DL398" s="192" t="s">
        <v>64</v>
      </c>
      <c r="DM398" s="192" t="s">
        <v>64</v>
      </c>
      <c r="DN398" s="192" t="s">
        <v>64</v>
      </c>
      <c r="DO398" s="192" t="s">
        <v>64</v>
      </c>
      <c r="DP398" s="192" t="s">
        <v>64</v>
      </c>
      <c r="DQ398" s="192" t="s">
        <v>64</v>
      </c>
      <c r="DR398" s="192" t="s">
        <v>83</v>
      </c>
      <c r="DS398" s="192" t="s">
        <v>64</v>
      </c>
      <c r="DT398" s="192" t="s">
        <v>64</v>
      </c>
      <c r="DU398" s="192" t="s">
        <v>64</v>
      </c>
      <c r="DV398" s="192" t="s">
        <v>64</v>
      </c>
      <c r="DW398" s="192" t="s">
        <v>64</v>
      </c>
      <c r="DX398" s="192" t="s">
        <v>64</v>
      </c>
      <c r="DY398" s="192" t="s">
        <v>64</v>
      </c>
      <c r="DZ398" s="192" t="s">
        <v>64</v>
      </c>
      <c r="EA398" s="192" t="s">
        <v>64</v>
      </c>
      <c r="EB398" s="192" t="s">
        <v>64</v>
      </c>
      <c r="EC398" s="192" t="s">
        <v>64</v>
      </c>
      <c r="ED398" s="192" t="s">
        <v>64</v>
      </c>
      <c r="EE398" s="192" t="s">
        <v>64</v>
      </c>
      <c r="EF398" s="192" t="s">
        <v>83</v>
      </c>
      <c r="EG398" s="192" t="s">
        <v>64</v>
      </c>
      <c r="EH398" s="192" t="s">
        <v>64</v>
      </c>
      <c r="EI398" s="192" t="s">
        <v>64</v>
      </c>
      <c r="EJ398" s="192" t="s">
        <v>64</v>
      </c>
      <c r="EK398" s="192" t="s">
        <v>64</v>
      </c>
      <c r="EL398" s="192" t="s">
        <v>64</v>
      </c>
      <c r="EM398" s="192" t="s">
        <v>64</v>
      </c>
      <c r="EN398" s="192" t="s">
        <v>64</v>
      </c>
      <c r="EO398" s="192" t="s">
        <v>64</v>
      </c>
      <c r="EP398" s="192" t="s">
        <v>64</v>
      </c>
      <c r="EQ398" s="192" t="s">
        <v>64</v>
      </c>
      <c r="ER398" s="192" t="s">
        <v>64</v>
      </c>
      <c r="ES398" s="192" t="s">
        <v>64</v>
      </c>
      <c r="ET398" s="192" t="s">
        <v>64</v>
      </c>
      <c r="EU398" s="192" t="s">
        <v>64</v>
      </c>
      <c r="EV398" s="192" t="s">
        <v>64</v>
      </c>
      <c r="EW398" s="192" t="s">
        <v>64</v>
      </c>
      <c r="EX398" s="192" t="s">
        <v>64</v>
      </c>
      <c r="EY398" s="192" t="s">
        <v>64</v>
      </c>
      <c r="EZ398" s="192" t="s">
        <v>64</v>
      </c>
      <c r="FA398" s="192" t="s">
        <v>64</v>
      </c>
      <c r="FB398" s="192" t="s">
        <v>64</v>
      </c>
      <c r="FC398" s="192" t="s">
        <v>64</v>
      </c>
      <c r="FD398" s="192" t="s">
        <v>64</v>
      </c>
      <c r="FE398" s="192" t="s">
        <v>64</v>
      </c>
      <c r="FF398" s="192" t="s">
        <v>64</v>
      </c>
      <c r="FG398" s="192" t="s">
        <v>64</v>
      </c>
      <c r="FH398" s="192" t="s">
        <v>64</v>
      </c>
      <c r="FI398" s="192" t="s">
        <v>64</v>
      </c>
      <c r="FJ398" s="192" t="s">
        <v>64</v>
      </c>
      <c r="FK398" s="192" t="s">
        <v>64</v>
      </c>
      <c r="FL398" s="192" t="s">
        <v>64</v>
      </c>
      <c r="FM398" s="192" t="s">
        <v>64</v>
      </c>
      <c r="FN398" s="192" t="s">
        <v>64</v>
      </c>
      <c r="FO398" s="192" t="s">
        <v>64</v>
      </c>
      <c r="FP398" s="192" t="s">
        <v>64</v>
      </c>
      <c r="FQ398" s="192" t="s">
        <v>64</v>
      </c>
      <c r="FR398" s="192" t="s">
        <v>64</v>
      </c>
      <c r="FS398" s="192" t="s">
        <v>64</v>
      </c>
      <c r="FT398" s="192" t="s">
        <v>64</v>
      </c>
      <c r="FU398" s="192" t="s">
        <v>64</v>
      </c>
      <c r="FV398" s="192" t="s">
        <v>64</v>
      </c>
      <c r="FW398" s="192" t="s">
        <v>64</v>
      </c>
      <c r="FX398" s="192" t="s">
        <v>64</v>
      </c>
      <c r="FY398" s="192" t="s">
        <v>64</v>
      </c>
      <c r="FZ398" s="192" t="s">
        <v>64</v>
      </c>
      <c r="GA398" s="192" t="s">
        <v>64</v>
      </c>
      <c r="GB398" s="192" t="s">
        <v>64</v>
      </c>
      <c r="GC398" s="192" t="s">
        <v>64</v>
      </c>
      <c r="GD398" s="192" t="s">
        <v>64</v>
      </c>
      <c r="GE398" s="192" t="s">
        <v>64</v>
      </c>
      <c r="GF398" s="192" t="s">
        <v>64</v>
      </c>
      <c r="GG398" s="192" t="s">
        <v>64</v>
      </c>
      <c r="GH398" s="192" t="s">
        <v>64</v>
      </c>
      <c r="GI398" s="192" t="s">
        <v>64</v>
      </c>
      <c r="GJ398" s="192" t="s">
        <v>64</v>
      </c>
      <c r="GK398" s="192" t="s">
        <v>64</v>
      </c>
      <c r="GL398" s="192" t="s">
        <v>64</v>
      </c>
      <c r="GM398" s="192" t="s">
        <v>64</v>
      </c>
      <c r="GN398" s="192" t="s">
        <v>64</v>
      </c>
      <c r="GO398" s="192" t="s">
        <v>64</v>
      </c>
      <c r="GP398" s="192" t="s">
        <v>64</v>
      </c>
      <c r="GQ398" s="192" t="s">
        <v>64</v>
      </c>
      <c r="GR398" s="192" t="s">
        <v>64</v>
      </c>
      <c r="GS398" s="192" t="s">
        <v>64</v>
      </c>
      <c r="GT398" s="192" t="s">
        <v>83</v>
      </c>
      <c r="GU398" s="192" t="s">
        <v>64</v>
      </c>
      <c r="GV398" s="192" t="s">
        <v>64</v>
      </c>
      <c r="GW398" s="192" t="s">
        <v>64</v>
      </c>
      <c r="GX398" s="192" t="s">
        <v>64</v>
      </c>
      <c r="GY398" s="192" t="s">
        <v>64</v>
      </c>
      <c r="GZ398" s="192" t="s">
        <v>64</v>
      </c>
      <c r="HA398" s="192" t="s">
        <v>64</v>
      </c>
      <c r="HB398" s="192" t="s">
        <v>64</v>
      </c>
      <c r="HC398" s="192" t="s">
        <v>64</v>
      </c>
      <c r="HD398" s="192" t="s">
        <v>83</v>
      </c>
      <c r="HE398" s="192" t="s">
        <v>64</v>
      </c>
      <c r="HF398" s="192" t="s">
        <v>64</v>
      </c>
      <c r="HG398" s="192" t="s">
        <v>64</v>
      </c>
      <c r="HH398" s="192" t="s">
        <v>64</v>
      </c>
      <c r="HI398" s="192" t="s">
        <v>64</v>
      </c>
      <c r="HJ398" s="192" t="s">
        <v>64</v>
      </c>
      <c r="HK398" s="192" t="s">
        <v>64</v>
      </c>
      <c r="HL398" s="192" t="s">
        <v>64</v>
      </c>
      <c r="HM398" s="192" t="s">
        <v>64</v>
      </c>
      <c r="HN398" s="192" t="s">
        <v>64</v>
      </c>
      <c r="HO398" s="192" t="s">
        <v>83</v>
      </c>
      <c r="HP398" s="192" t="s">
        <v>83</v>
      </c>
      <c r="HQ398" s="192" t="s">
        <v>83</v>
      </c>
      <c r="HR398" s="192" t="s">
        <v>83</v>
      </c>
      <c r="HS398" s="192" t="s">
        <v>64</v>
      </c>
      <c r="HT398" s="192" t="s">
        <v>64</v>
      </c>
      <c r="HU398" s="192" t="s">
        <v>64</v>
      </c>
      <c r="HV398" s="192" t="s">
        <v>64</v>
      </c>
      <c r="HW398" s="192" t="s">
        <v>64</v>
      </c>
      <c r="HX398" s="192" t="s">
        <v>64</v>
      </c>
      <c r="HY398" s="192" t="s">
        <v>64</v>
      </c>
      <c r="HZ398" s="192" t="s">
        <v>64</v>
      </c>
      <c r="IA398" s="192" t="s">
        <v>64</v>
      </c>
      <c r="IB398" s="192" t="s">
        <v>64</v>
      </c>
      <c r="IC398" s="192" t="s">
        <v>64</v>
      </c>
      <c r="ID398" s="192" t="s">
        <v>64</v>
      </c>
      <c r="IE398" s="192" t="s">
        <v>64</v>
      </c>
      <c r="IF398" s="192" t="s">
        <v>64</v>
      </c>
      <c r="IG398" s="192" t="s">
        <v>64</v>
      </c>
      <c r="IH398" s="192" t="s">
        <v>64</v>
      </c>
      <c r="II398" s="192" t="s">
        <v>64</v>
      </c>
      <c r="IJ398" s="192" t="s">
        <v>64</v>
      </c>
      <c r="IK398" s="192" t="s">
        <v>64</v>
      </c>
      <c r="IL398" s="192" t="s">
        <v>64</v>
      </c>
      <c r="IM398" s="192" t="s">
        <v>490</v>
      </c>
      <c r="IN398" s="192" t="s">
        <v>797</v>
      </c>
      <c r="IO398" s="192" t="s">
        <v>489</v>
      </c>
      <c r="IP398" s="192" t="s">
        <v>487</v>
      </c>
      <c r="IQ398" s="192" t="s">
        <v>783</v>
      </c>
      <c r="IR398" s="192" t="s">
        <v>783</v>
      </c>
    </row>
    <row r="399" spans="1:252">
      <c r="A399" s="209" t="str">
        <f t="shared" si="6"/>
        <v>Report</v>
      </c>
      <c r="B399" s="192">
        <v>118123</v>
      </c>
      <c r="C399" s="192">
        <v>8106000</v>
      </c>
      <c r="D399" s="192" t="s">
        <v>1709</v>
      </c>
      <c r="E399" s="192" t="s">
        <v>794</v>
      </c>
      <c r="F399" s="192" t="s">
        <v>530</v>
      </c>
      <c r="G399" s="192" t="s">
        <v>850</v>
      </c>
      <c r="H399" s="192" t="s">
        <v>1710</v>
      </c>
      <c r="I399" s="192" t="s">
        <v>1711</v>
      </c>
      <c r="J399" s="192" t="s">
        <v>781</v>
      </c>
      <c r="K399" s="192" t="s">
        <v>781</v>
      </c>
      <c r="L399" s="192" t="s">
        <v>782</v>
      </c>
      <c r="M399" s="192" t="s">
        <v>783</v>
      </c>
      <c r="N399" s="210" t="s">
        <v>784</v>
      </c>
      <c r="O399" s="211">
        <v>10040141</v>
      </c>
      <c r="P399" s="196">
        <v>43025</v>
      </c>
      <c r="Q399" s="196">
        <v>43027</v>
      </c>
      <c r="R399" s="196">
        <v>43066</v>
      </c>
      <c r="S399" s="192" t="s">
        <v>785</v>
      </c>
      <c r="T399" s="192" t="s">
        <v>786</v>
      </c>
      <c r="U399" s="192">
        <v>3</v>
      </c>
      <c r="V399" s="192">
        <v>3</v>
      </c>
      <c r="W399" s="192">
        <v>2</v>
      </c>
      <c r="X399" s="192">
        <v>2</v>
      </c>
      <c r="Y399" s="192">
        <v>2</v>
      </c>
      <c r="Z399" s="192">
        <v>3</v>
      </c>
      <c r="AA399" s="192" t="s">
        <v>783</v>
      </c>
      <c r="AB399" s="192" t="s">
        <v>489</v>
      </c>
      <c r="AC399" s="192" t="s">
        <v>488</v>
      </c>
      <c r="AD399" s="192" t="s">
        <v>783</v>
      </c>
      <c r="AE399" s="192" t="s">
        <v>783</v>
      </c>
      <c r="AF399" s="192" t="s">
        <v>487</v>
      </c>
      <c r="AG399" s="192" t="s">
        <v>487</v>
      </c>
      <c r="AH399" s="192" t="s">
        <v>783</v>
      </c>
      <c r="AI399" s="192" t="s">
        <v>783</v>
      </c>
      <c r="AJ399" s="192" t="s">
        <v>783</v>
      </c>
      <c r="AK399" s="192" t="s">
        <v>791</v>
      </c>
      <c r="AL399" s="192" t="s">
        <v>64</v>
      </c>
      <c r="AM399" s="192" t="s">
        <v>64</v>
      </c>
      <c r="AN399" s="192" t="s">
        <v>792</v>
      </c>
      <c r="AO399" s="192" t="s">
        <v>64</v>
      </c>
      <c r="AP399" s="192" t="s">
        <v>792</v>
      </c>
      <c r="AQ399" s="192" t="s">
        <v>792</v>
      </c>
      <c r="AR399" s="192" t="s">
        <v>64</v>
      </c>
      <c r="AS399" s="192" t="s">
        <v>792</v>
      </c>
      <c r="AT399" s="192" t="s">
        <v>64</v>
      </c>
      <c r="AU399" s="192" t="s">
        <v>64</v>
      </c>
      <c r="AV399" s="192" t="s">
        <v>64</v>
      </c>
      <c r="AW399" s="192" t="s">
        <v>64</v>
      </c>
      <c r="AX399" s="192" t="s">
        <v>64</v>
      </c>
      <c r="AY399" s="192" t="s">
        <v>64</v>
      </c>
      <c r="AZ399" s="192" t="s">
        <v>64</v>
      </c>
      <c r="BA399" s="192" t="s">
        <v>64</v>
      </c>
      <c r="BB399" s="192" t="s">
        <v>82</v>
      </c>
      <c r="BC399" s="192" t="s">
        <v>64</v>
      </c>
      <c r="BD399" s="192" t="s">
        <v>64</v>
      </c>
      <c r="BE399" s="192" t="s">
        <v>64</v>
      </c>
      <c r="BF399" s="192" t="s">
        <v>82</v>
      </c>
      <c r="BG399" s="192" t="s">
        <v>82</v>
      </c>
      <c r="BH399" s="192" t="s">
        <v>82</v>
      </c>
      <c r="BI399" s="192" t="s">
        <v>82</v>
      </c>
      <c r="BJ399" s="192" t="s">
        <v>82</v>
      </c>
      <c r="BK399" s="192" t="s">
        <v>82</v>
      </c>
      <c r="BL399" s="192" t="s">
        <v>64</v>
      </c>
      <c r="BM399" s="192" t="s">
        <v>64</v>
      </c>
      <c r="BN399" s="192" t="s">
        <v>64</v>
      </c>
      <c r="BO399" s="192" t="s">
        <v>64</v>
      </c>
      <c r="BP399" s="192" t="s">
        <v>64</v>
      </c>
      <c r="BQ399" s="192" t="s">
        <v>64</v>
      </c>
      <c r="BR399" s="192" t="s">
        <v>64</v>
      </c>
      <c r="BS399" s="192" t="s">
        <v>64</v>
      </c>
      <c r="BT399" s="192" t="s">
        <v>64</v>
      </c>
      <c r="BU399" s="192" t="s">
        <v>64</v>
      </c>
      <c r="BV399" s="192" t="s">
        <v>64</v>
      </c>
      <c r="BW399" s="192" t="s">
        <v>64</v>
      </c>
      <c r="BX399" s="192" t="s">
        <v>64</v>
      </c>
      <c r="BY399" s="192" t="s">
        <v>64</v>
      </c>
      <c r="BZ399" s="192" t="s">
        <v>64</v>
      </c>
      <c r="CA399" s="192" t="s">
        <v>64</v>
      </c>
      <c r="CB399" s="192" t="s">
        <v>64</v>
      </c>
      <c r="CC399" s="192" t="s">
        <v>64</v>
      </c>
      <c r="CD399" s="192" t="s">
        <v>64</v>
      </c>
      <c r="CE399" s="192" t="s">
        <v>64</v>
      </c>
      <c r="CF399" s="192" t="s">
        <v>64</v>
      </c>
      <c r="CG399" s="192" t="s">
        <v>64</v>
      </c>
      <c r="CH399" s="192" t="s">
        <v>64</v>
      </c>
      <c r="CI399" s="192" t="s">
        <v>64</v>
      </c>
      <c r="CJ399" s="192" t="s">
        <v>64</v>
      </c>
      <c r="CK399" s="192" t="s">
        <v>64</v>
      </c>
      <c r="CL399" s="192" t="s">
        <v>64</v>
      </c>
      <c r="CM399" s="192" t="s">
        <v>64</v>
      </c>
      <c r="CN399" s="192" t="s">
        <v>64</v>
      </c>
      <c r="CO399" s="192" t="s">
        <v>64</v>
      </c>
      <c r="CP399" s="192" t="s">
        <v>64</v>
      </c>
      <c r="CQ399" s="192" t="s">
        <v>64</v>
      </c>
      <c r="CR399" s="192" t="s">
        <v>82</v>
      </c>
      <c r="CS399" s="192" t="s">
        <v>82</v>
      </c>
      <c r="CT399" s="192" t="s">
        <v>82</v>
      </c>
      <c r="CU399" s="192" t="s">
        <v>65</v>
      </c>
      <c r="CV399" s="192" t="s">
        <v>65</v>
      </c>
      <c r="CW399" s="192" t="s">
        <v>65</v>
      </c>
      <c r="CX399" s="192" t="s">
        <v>65</v>
      </c>
      <c r="CY399" s="192" t="s">
        <v>65</v>
      </c>
      <c r="CZ399" s="192" t="s">
        <v>64</v>
      </c>
      <c r="DA399" s="192" t="s">
        <v>64</v>
      </c>
      <c r="DB399" s="192" t="s">
        <v>65</v>
      </c>
      <c r="DC399" s="192" t="s">
        <v>64</v>
      </c>
      <c r="DD399" s="192" t="s">
        <v>64</v>
      </c>
      <c r="DE399" s="192" t="s">
        <v>64</v>
      </c>
      <c r="DF399" s="192" t="s">
        <v>64</v>
      </c>
      <c r="DG399" s="192" t="s">
        <v>64</v>
      </c>
      <c r="DH399" s="192" t="s">
        <v>64</v>
      </c>
      <c r="DI399" s="192" t="s">
        <v>64</v>
      </c>
      <c r="DJ399" s="192" t="s">
        <v>64</v>
      </c>
      <c r="DK399" s="192" t="s">
        <v>64</v>
      </c>
      <c r="DL399" s="192" t="s">
        <v>64</v>
      </c>
      <c r="DM399" s="192" t="s">
        <v>64</v>
      </c>
      <c r="DN399" s="192" t="s">
        <v>64</v>
      </c>
      <c r="DO399" s="192" t="s">
        <v>64</v>
      </c>
      <c r="DP399" s="192" t="s">
        <v>64</v>
      </c>
      <c r="DQ399" s="192" t="s">
        <v>64</v>
      </c>
      <c r="DR399" s="192" t="s">
        <v>82</v>
      </c>
      <c r="DS399" s="192" t="s">
        <v>64</v>
      </c>
      <c r="DT399" s="192" t="s">
        <v>64</v>
      </c>
      <c r="DU399" s="192" t="s">
        <v>64</v>
      </c>
      <c r="DV399" s="192" t="s">
        <v>64</v>
      </c>
      <c r="DW399" s="192" t="s">
        <v>64</v>
      </c>
      <c r="DX399" s="192" t="s">
        <v>64</v>
      </c>
      <c r="DY399" s="192" t="s">
        <v>64</v>
      </c>
      <c r="DZ399" s="192" t="s">
        <v>64</v>
      </c>
      <c r="EA399" s="192" t="s">
        <v>64</v>
      </c>
      <c r="EB399" s="192" t="s">
        <v>64</v>
      </c>
      <c r="EC399" s="192" t="s">
        <v>64</v>
      </c>
      <c r="ED399" s="192" t="s">
        <v>64</v>
      </c>
      <c r="EE399" s="192" t="s">
        <v>64</v>
      </c>
      <c r="EF399" s="192" t="s">
        <v>82</v>
      </c>
      <c r="EG399" s="192" t="s">
        <v>64</v>
      </c>
      <c r="EH399" s="192" t="s">
        <v>82</v>
      </c>
      <c r="EI399" s="192" t="s">
        <v>82</v>
      </c>
      <c r="EJ399" s="192" t="s">
        <v>82</v>
      </c>
      <c r="EK399" s="192" t="s">
        <v>82</v>
      </c>
      <c r="EL399" s="192" t="s">
        <v>82</v>
      </c>
      <c r="EM399" s="192" t="s">
        <v>82</v>
      </c>
      <c r="EN399" s="192" t="s">
        <v>82</v>
      </c>
      <c r="EO399" s="192" t="s">
        <v>82</v>
      </c>
      <c r="EP399" s="192" t="s">
        <v>82</v>
      </c>
      <c r="EQ399" s="192" t="s">
        <v>64</v>
      </c>
      <c r="ER399" s="192" t="s">
        <v>64</v>
      </c>
      <c r="ES399" s="192" t="s">
        <v>64</v>
      </c>
      <c r="ET399" s="192" t="s">
        <v>64</v>
      </c>
      <c r="EU399" s="192" t="s">
        <v>64</v>
      </c>
      <c r="EV399" s="192" t="s">
        <v>64</v>
      </c>
      <c r="EW399" s="192" t="s">
        <v>64</v>
      </c>
      <c r="EX399" s="192" t="s">
        <v>64</v>
      </c>
      <c r="EY399" s="192" t="s">
        <v>64</v>
      </c>
      <c r="EZ399" s="192" t="s">
        <v>64</v>
      </c>
      <c r="FA399" s="192" t="s">
        <v>64</v>
      </c>
      <c r="FB399" s="192" t="s">
        <v>64</v>
      </c>
      <c r="FC399" s="192" t="s">
        <v>64</v>
      </c>
      <c r="FD399" s="192" t="s">
        <v>64</v>
      </c>
      <c r="FE399" s="192" t="s">
        <v>64</v>
      </c>
      <c r="FF399" s="192" t="s">
        <v>64</v>
      </c>
      <c r="FG399" s="192" t="s">
        <v>64</v>
      </c>
      <c r="FH399" s="192" t="s">
        <v>64</v>
      </c>
      <c r="FI399" s="192" t="s">
        <v>64</v>
      </c>
      <c r="FJ399" s="192" t="s">
        <v>64</v>
      </c>
      <c r="FK399" s="192" t="s">
        <v>82</v>
      </c>
      <c r="FL399" s="192" t="s">
        <v>82</v>
      </c>
      <c r="FM399" s="192" t="s">
        <v>83</v>
      </c>
      <c r="FN399" s="192" t="s">
        <v>82</v>
      </c>
      <c r="FO399" s="192" t="s">
        <v>65</v>
      </c>
      <c r="FP399" s="192" t="s">
        <v>65</v>
      </c>
      <c r="FQ399" s="192" t="s">
        <v>64</v>
      </c>
      <c r="FR399" s="192" t="s">
        <v>82</v>
      </c>
      <c r="FS399" s="192" t="s">
        <v>64</v>
      </c>
      <c r="FT399" s="192" t="s">
        <v>64</v>
      </c>
      <c r="FU399" s="192" t="s">
        <v>64</v>
      </c>
      <c r="FV399" s="192" t="s">
        <v>82</v>
      </c>
      <c r="FW399" s="192" t="s">
        <v>64</v>
      </c>
      <c r="FX399" s="192" t="s">
        <v>64</v>
      </c>
      <c r="FY399" s="192" t="s">
        <v>64</v>
      </c>
      <c r="FZ399" s="192" t="s">
        <v>65</v>
      </c>
      <c r="GA399" s="192" t="s">
        <v>64</v>
      </c>
      <c r="GB399" s="192" t="s">
        <v>65</v>
      </c>
      <c r="GC399" s="192" t="s">
        <v>65</v>
      </c>
      <c r="GD399" s="192" t="s">
        <v>64</v>
      </c>
      <c r="GE399" s="192" t="s">
        <v>65</v>
      </c>
      <c r="GF399" s="192" t="s">
        <v>64</v>
      </c>
      <c r="GG399" s="192" t="s">
        <v>64</v>
      </c>
      <c r="GH399" s="192" t="s">
        <v>64</v>
      </c>
      <c r="GI399" s="192" t="s">
        <v>64</v>
      </c>
      <c r="GJ399" s="192" t="s">
        <v>64</v>
      </c>
      <c r="GK399" s="192" t="s">
        <v>64</v>
      </c>
      <c r="GL399" s="192" t="s">
        <v>64</v>
      </c>
      <c r="GM399" s="192" t="s">
        <v>64</v>
      </c>
      <c r="GN399" s="192" t="s">
        <v>82</v>
      </c>
      <c r="GO399" s="192" t="s">
        <v>65</v>
      </c>
      <c r="GP399" s="192" t="s">
        <v>64</v>
      </c>
      <c r="GQ399" s="192" t="s">
        <v>65</v>
      </c>
      <c r="GR399" s="192" t="s">
        <v>65</v>
      </c>
      <c r="GS399" s="192" t="s">
        <v>65</v>
      </c>
      <c r="GT399" s="192" t="s">
        <v>82</v>
      </c>
      <c r="GU399" s="192" t="s">
        <v>64</v>
      </c>
      <c r="GV399" s="192" t="s">
        <v>64</v>
      </c>
      <c r="GW399" s="192" t="s">
        <v>82</v>
      </c>
      <c r="GX399" s="192" t="s">
        <v>82</v>
      </c>
      <c r="GY399" s="192" t="s">
        <v>82</v>
      </c>
      <c r="GZ399" s="192" t="s">
        <v>64</v>
      </c>
      <c r="HA399" s="192" t="s">
        <v>64</v>
      </c>
      <c r="HB399" s="192" t="s">
        <v>64</v>
      </c>
      <c r="HC399" s="192" t="s">
        <v>64</v>
      </c>
      <c r="HD399" s="192" t="s">
        <v>82</v>
      </c>
      <c r="HE399" s="192" t="s">
        <v>82</v>
      </c>
      <c r="HF399" s="192" t="s">
        <v>64</v>
      </c>
      <c r="HG399" s="192" t="s">
        <v>64</v>
      </c>
      <c r="HH399" s="192" t="s">
        <v>65</v>
      </c>
      <c r="HI399" s="192" t="s">
        <v>65</v>
      </c>
      <c r="HJ399" s="192" t="s">
        <v>64</v>
      </c>
      <c r="HK399" s="192" t="s">
        <v>65</v>
      </c>
      <c r="HL399" s="192" t="s">
        <v>65</v>
      </c>
      <c r="HM399" s="192" t="s">
        <v>64</v>
      </c>
      <c r="HN399" s="192" t="s">
        <v>65</v>
      </c>
      <c r="HO399" s="192" t="s">
        <v>82</v>
      </c>
      <c r="HP399" s="192" t="s">
        <v>82</v>
      </c>
      <c r="HQ399" s="192" t="s">
        <v>82</v>
      </c>
      <c r="HR399" s="192" t="s">
        <v>82</v>
      </c>
      <c r="HS399" s="192" t="s">
        <v>64</v>
      </c>
      <c r="HT399" s="192" t="s">
        <v>64</v>
      </c>
      <c r="HU399" s="192" t="s">
        <v>64</v>
      </c>
      <c r="HV399" s="192" t="s">
        <v>64</v>
      </c>
      <c r="HW399" s="192" t="s">
        <v>64</v>
      </c>
      <c r="HX399" s="192" t="s">
        <v>64</v>
      </c>
      <c r="HY399" s="192" t="s">
        <v>64</v>
      </c>
      <c r="HZ399" s="192" t="s">
        <v>64</v>
      </c>
      <c r="IA399" s="192" t="s">
        <v>64</v>
      </c>
      <c r="IB399" s="192" t="s">
        <v>64</v>
      </c>
      <c r="IC399" s="192" t="s">
        <v>64</v>
      </c>
      <c r="ID399" s="192" t="s">
        <v>64</v>
      </c>
      <c r="IE399" s="192" t="s">
        <v>64</v>
      </c>
      <c r="IF399" s="192" t="s">
        <v>64</v>
      </c>
      <c r="IG399" s="192" t="s">
        <v>64</v>
      </c>
      <c r="IH399" s="192" t="s">
        <v>64</v>
      </c>
      <c r="II399" s="192" t="s">
        <v>65</v>
      </c>
      <c r="IJ399" s="192" t="s">
        <v>65</v>
      </c>
      <c r="IK399" s="192" t="s">
        <v>65</v>
      </c>
      <c r="IL399" s="192" t="s">
        <v>65</v>
      </c>
      <c r="IM399" s="192" t="s">
        <v>489</v>
      </c>
      <c r="IN399" s="192" t="s">
        <v>490</v>
      </c>
      <c r="IO399" s="192" t="s">
        <v>489</v>
      </c>
      <c r="IP399" s="192" t="s">
        <v>487</v>
      </c>
      <c r="IQ399" s="192" t="s">
        <v>64</v>
      </c>
      <c r="IR399" s="192" t="s">
        <v>65</v>
      </c>
    </row>
    <row r="400" spans="1:252">
      <c r="A400" s="209" t="str">
        <f t="shared" si="6"/>
        <v>Report</v>
      </c>
      <c r="B400" s="192">
        <v>132041</v>
      </c>
      <c r="C400" s="192">
        <v>2046405</v>
      </c>
      <c r="D400" s="192" t="s">
        <v>1712</v>
      </c>
      <c r="E400" s="192" t="s">
        <v>794</v>
      </c>
      <c r="F400" s="192" t="s">
        <v>534</v>
      </c>
      <c r="G400" s="192" t="s">
        <v>534</v>
      </c>
      <c r="H400" s="192" t="s">
        <v>858</v>
      </c>
      <c r="I400" s="192" t="s">
        <v>1713</v>
      </c>
      <c r="J400" s="192" t="s">
        <v>781</v>
      </c>
      <c r="K400" s="192" t="s">
        <v>860</v>
      </c>
      <c r="L400" s="192" t="s">
        <v>860</v>
      </c>
      <c r="M400" s="192" t="s">
        <v>783</v>
      </c>
      <c r="N400" s="210" t="s">
        <v>784</v>
      </c>
      <c r="O400" s="211">
        <v>10038163</v>
      </c>
      <c r="P400" s="196">
        <v>43179</v>
      </c>
      <c r="Q400" s="196">
        <v>43181</v>
      </c>
      <c r="R400" s="196">
        <v>43236</v>
      </c>
      <c r="S400" s="192" t="s">
        <v>785</v>
      </c>
      <c r="T400" s="192" t="s">
        <v>786</v>
      </c>
      <c r="U400" s="192">
        <v>4</v>
      </c>
      <c r="V400" s="192">
        <v>4</v>
      </c>
      <c r="W400" s="192">
        <v>4</v>
      </c>
      <c r="X400" s="192">
        <v>4</v>
      </c>
      <c r="Y400" s="192">
        <v>4</v>
      </c>
      <c r="Z400" s="192">
        <v>4</v>
      </c>
      <c r="AA400" s="192" t="s">
        <v>783</v>
      </c>
      <c r="AB400" s="192" t="s">
        <v>489</v>
      </c>
      <c r="AC400" s="192" t="s">
        <v>488</v>
      </c>
      <c r="AD400" s="192" t="s">
        <v>783</v>
      </c>
      <c r="AE400" s="192" t="s">
        <v>783</v>
      </c>
      <c r="AF400" s="192" t="s">
        <v>783</v>
      </c>
      <c r="AG400" s="192" t="s">
        <v>487</v>
      </c>
      <c r="AH400" s="192" t="s">
        <v>783</v>
      </c>
      <c r="AI400" s="192" t="s">
        <v>783</v>
      </c>
      <c r="AJ400" s="192" t="s">
        <v>783</v>
      </c>
      <c r="AK400" s="192" t="s">
        <v>791</v>
      </c>
      <c r="AL400" s="192" t="s">
        <v>792</v>
      </c>
      <c r="AM400" s="192" t="s">
        <v>792</v>
      </c>
      <c r="AN400" s="192" t="s">
        <v>792</v>
      </c>
      <c r="AO400" s="192" t="s">
        <v>64</v>
      </c>
      <c r="AP400" s="192" t="s">
        <v>64</v>
      </c>
      <c r="AQ400" s="192" t="s">
        <v>64</v>
      </c>
      <c r="AR400" s="192" t="s">
        <v>64</v>
      </c>
      <c r="AS400" s="192" t="s">
        <v>792</v>
      </c>
      <c r="AT400" s="192" t="s">
        <v>65</v>
      </c>
      <c r="AU400" s="192" t="s">
        <v>65</v>
      </c>
      <c r="AV400" s="192" t="s">
        <v>65</v>
      </c>
      <c r="AW400" s="192" t="s">
        <v>65</v>
      </c>
      <c r="AX400" s="192" t="s">
        <v>65</v>
      </c>
      <c r="AY400" s="192" t="s">
        <v>65</v>
      </c>
      <c r="AZ400" s="192" t="s">
        <v>65</v>
      </c>
      <c r="BA400" s="192" t="s">
        <v>64</v>
      </c>
      <c r="BB400" s="192" t="s">
        <v>64</v>
      </c>
      <c r="BC400" s="192" t="s">
        <v>65</v>
      </c>
      <c r="BD400" s="192" t="s">
        <v>65</v>
      </c>
      <c r="BE400" s="192" t="s">
        <v>65</v>
      </c>
      <c r="BF400" s="192" t="s">
        <v>65</v>
      </c>
      <c r="BG400" s="192" t="s">
        <v>65</v>
      </c>
      <c r="BH400" s="192" t="s">
        <v>65</v>
      </c>
      <c r="BI400" s="192" t="s">
        <v>65</v>
      </c>
      <c r="BJ400" s="192" t="s">
        <v>65</v>
      </c>
      <c r="BK400" s="192" t="s">
        <v>82</v>
      </c>
      <c r="BL400" s="192" t="s">
        <v>65</v>
      </c>
      <c r="BM400" s="192" t="s">
        <v>65</v>
      </c>
      <c r="BN400" s="192" t="s">
        <v>65</v>
      </c>
      <c r="BO400" s="192" t="s">
        <v>65</v>
      </c>
      <c r="BP400" s="192" t="s">
        <v>65</v>
      </c>
      <c r="BQ400" s="192" t="s">
        <v>65</v>
      </c>
      <c r="BR400" s="192" t="s">
        <v>65</v>
      </c>
      <c r="BS400" s="192" t="s">
        <v>65</v>
      </c>
      <c r="BT400" s="192" t="s">
        <v>65</v>
      </c>
      <c r="BU400" s="192" t="s">
        <v>65</v>
      </c>
      <c r="BV400" s="192" t="s">
        <v>64</v>
      </c>
      <c r="BW400" s="192" t="s">
        <v>64</v>
      </c>
      <c r="BX400" s="192" t="s">
        <v>64</v>
      </c>
      <c r="BY400" s="192" t="s">
        <v>65</v>
      </c>
      <c r="BZ400" s="192" t="s">
        <v>65</v>
      </c>
      <c r="CA400" s="192" t="s">
        <v>64</v>
      </c>
      <c r="CB400" s="192" t="s">
        <v>65</v>
      </c>
      <c r="CC400" s="192" t="s">
        <v>65</v>
      </c>
      <c r="CD400" s="192" t="s">
        <v>64</v>
      </c>
      <c r="CE400" s="192" t="s">
        <v>65</v>
      </c>
      <c r="CF400" s="192" t="s">
        <v>65</v>
      </c>
      <c r="CG400" s="192" t="s">
        <v>65</v>
      </c>
      <c r="CH400" s="192" t="s">
        <v>65</v>
      </c>
      <c r="CI400" s="192" t="s">
        <v>64</v>
      </c>
      <c r="CJ400" s="192" t="s">
        <v>64</v>
      </c>
      <c r="CK400" s="192" t="s">
        <v>64</v>
      </c>
      <c r="CL400" s="192" t="s">
        <v>64</v>
      </c>
      <c r="CM400" s="192" t="s">
        <v>64</v>
      </c>
      <c r="CN400" s="192" t="s">
        <v>64</v>
      </c>
      <c r="CO400" s="192" t="s">
        <v>64</v>
      </c>
      <c r="CP400" s="192" t="s">
        <v>64</v>
      </c>
      <c r="CQ400" s="192" t="s">
        <v>64</v>
      </c>
      <c r="CR400" s="192" t="s">
        <v>82</v>
      </c>
      <c r="CS400" s="192" t="s">
        <v>82</v>
      </c>
      <c r="CT400" s="192" t="s">
        <v>82</v>
      </c>
      <c r="CU400" s="192" t="s">
        <v>64</v>
      </c>
      <c r="CV400" s="192" t="s">
        <v>64</v>
      </c>
      <c r="CW400" s="192" t="s">
        <v>64</v>
      </c>
      <c r="CX400" s="192" t="s">
        <v>64</v>
      </c>
      <c r="CY400" s="192" t="s">
        <v>65</v>
      </c>
      <c r="CZ400" s="192" t="s">
        <v>64</v>
      </c>
      <c r="DA400" s="192" t="s">
        <v>64</v>
      </c>
      <c r="DB400" s="192" t="s">
        <v>64</v>
      </c>
      <c r="DC400" s="192" t="s">
        <v>64</v>
      </c>
      <c r="DD400" s="192" t="s">
        <v>64</v>
      </c>
      <c r="DE400" s="192" t="s">
        <v>64</v>
      </c>
      <c r="DF400" s="192" t="s">
        <v>64</v>
      </c>
      <c r="DG400" s="192" t="s">
        <v>64</v>
      </c>
      <c r="DH400" s="192" t="s">
        <v>64</v>
      </c>
      <c r="DI400" s="192" t="s">
        <v>64</v>
      </c>
      <c r="DJ400" s="192" t="s">
        <v>64</v>
      </c>
      <c r="DK400" s="192" t="s">
        <v>64</v>
      </c>
      <c r="DL400" s="192" t="s">
        <v>64</v>
      </c>
      <c r="DM400" s="192" t="s">
        <v>64</v>
      </c>
      <c r="DN400" s="192" t="s">
        <v>64</v>
      </c>
      <c r="DO400" s="192" t="s">
        <v>64</v>
      </c>
      <c r="DP400" s="192" t="s">
        <v>64</v>
      </c>
      <c r="DQ400" s="192" t="s">
        <v>64</v>
      </c>
      <c r="DR400" s="192" t="s">
        <v>82</v>
      </c>
      <c r="DS400" s="192" t="s">
        <v>64</v>
      </c>
      <c r="DT400" s="192" t="s">
        <v>64</v>
      </c>
      <c r="DU400" s="192" t="s">
        <v>64</v>
      </c>
      <c r="DV400" s="192" t="s">
        <v>64</v>
      </c>
      <c r="DW400" s="192" t="s">
        <v>64</v>
      </c>
      <c r="DX400" s="192" t="s">
        <v>64</v>
      </c>
      <c r="DY400" s="192" t="s">
        <v>64</v>
      </c>
      <c r="DZ400" s="192" t="s">
        <v>64</v>
      </c>
      <c r="EA400" s="192" t="s">
        <v>64</v>
      </c>
      <c r="EB400" s="192" t="s">
        <v>64</v>
      </c>
      <c r="EC400" s="192" t="s">
        <v>64</v>
      </c>
      <c r="ED400" s="192" t="s">
        <v>64</v>
      </c>
      <c r="EE400" s="192" t="s">
        <v>64</v>
      </c>
      <c r="EF400" s="192" t="s">
        <v>82</v>
      </c>
      <c r="EG400" s="192" t="s">
        <v>64</v>
      </c>
      <c r="EH400" s="192" t="s">
        <v>64</v>
      </c>
      <c r="EI400" s="192" t="s">
        <v>64</v>
      </c>
      <c r="EJ400" s="192" t="s">
        <v>64</v>
      </c>
      <c r="EK400" s="192" t="s">
        <v>64</v>
      </c>
      <c r="EL400" s="192" t="s">
        <v>64</v>
      </c>
      <c r="EM400" s="192" t="s">
        <v>64</v>
      </c>
      <c r="EN400" s="192" t="s">
        <v>64</v>
      </c>
      <c r="EO400" s="192" t="s">
        <v>64</v>
      </c>
      <c r="EP400" s="192" t="s">
        <v>64</v>
      </c>
      <c r="EQ400" s="192" t="s">
        <v>64</v>
      </c>
      <c r="ER400" s="192" t="s">
        <v>64</v>
      </c>
      <c r="ES400" s="192" t="s">
        <v>64</v>
      </c>
      <c r="ET400" s="192" t="s">
        <v>64</v>
      </c>
      <c r="EU400" s="192" t="s">
        <v>64</v>
      </c>
      <c r="EV400" s="192" t="s">
        <v>64</v>
      </c>
      <c r="EW400" s="192" t="s">
        <v>64</v>
      </c>
      <c r="EX400" s="192" t="s">
        <v>64</v>
      </c>
      <c r="EY400" s="192" t="s">
        <v>64</v>
      </c>
      <c r="EZ400" s="192" t="s">
        <v>64</v>
      </c>
      <c r="FA400" s="192" t="s">
        <v>64</v>
      </c>
      <c r="FB400" s="192" t="s">
        <v>64</v>
      </c>
      <c r="FC400" s="192" t="s">
        <v>64</v>
      </c>
      <c r="FD400" s="192" t="s">
        <v>64</v>
      </c>
      <c r="FE400" s="192" t="s">
        <v>64</v>
      </c>
      <c r="FF400" s="192" t="s">
        <v>64</v>
      </c>
      <c r="FG400" s="192" t="s">
        <v>64</v>
      </c>
      <c r="FH400" s="192" t="s">
        <v>64</v>
      </c>
      <c r="FI400" s="192" t="s">
        <v>64</v>
      </c>
      <c r="FJ400" s="192" t="s">
        <v>64</v>
      </c>
      <c r="FK400" s="192" t="s">
        <v>64</v>
      </c>
      <c r="FL400" s="192" t="s">
        <v>64</v>
      </c>
      <c r="FM400" s="192" t="s">
        <v>64</v>
      </c>
      <c r="FN400" s="192" t="s">
        <v>64</v>
      </c>
      <c r="FO400" s="192" t="s">
        <v>64</v>
      </c>
      <c r="FP400" s="192" t="s">
        <v>64</v>
      </c>
      <c r="FQ400" s="192" t="s">
        <v>64</v>
      </c>
      <c r="FR400" s="192" t="s">
        <v>64</v>
      </c>
      <c r="FS400" s="192" t="s">
        <v>64</v>
      </c>
      <c r="FT400" s="192" t="s">
        <v>64</v>
      </c>
      <c r="FU400" s="192" t="s">
        <v>64</v>
      </c>
      <c r="FV400" s="192" t="s">
        <v>82</v>
      </c>
      <c r="FW400" s="192" t="s">
        <v>64</v>
      </c>
      <c r="FX400" s="192" t="s">
        <v>64</v>
      </c>
      <c r="FY400" s="192" t="s">
        <v>64</v>
      </c>
      <c r="FZ400" s="192" t="s">
        <v>64</v>
      </c>
      <c r="GA400" s="192" t="s">
        <v>64</v>
      </c>
      <c r="GB400" s="192" t="s">
        <v>64</v>
      </c>
      <c r="GC400" s="192" t="s">
        <v>64</v>
      </c>
      <c r="GD400" s="192" t="s">
        <v>64</v>
      </c>
      <c r="GE400" s="192" t="s">
        <v>64</v>
      </c>
      <c r="GF400" s="192" t="s">
        <v>64</v>
      </c>
      <c r="GG400" s="192" t="s">
        <v>64</v>
      </c>
      <c r="GH400" s="192" t="s">
        <v>64</v>
      </c>
      <c r="GI400" s="192" t="s">
        <v>64</v>
      </c>
      <c r="GJ400" s="192" t="s">
        <v>64</v>
      </c>
      <c r="GK400" s="192" t="s">
        <v>64</v>
      </c>
      <c r="GL400" s="192" t="s">
        <v>64</v>
      </c>
      <c r="GM400" s="192" t="s">
        <v>64</v>
      </c>
      <c r="GN400" s="192" t="s">
        <v>82</v>
      </c>
      <c r="GO400" s="192" t="s">
        <v>64</v>
      </c>
      <c r="GP400" s="192" t="s">
        <v>64</v>
      </c>
      <c r="GQ400" s="192" t="s">
        <v>64</v>
      </c>
      <c r="GR400" s="192" t="s">
        <v>64</v>
      </c>
      <c r="GS400" s="192" t="s">
        <v>64</v>
      </c>
      <c r="GT400" s="192" t="s">
        <v>64</v>
      </c>
      <c r="GU400" s="192" t="s">
        <v>64</v>
      </c>
      <c r="GV400" s="192" t="s">
        <v>64</v>
      </c>
      <c r="GW400" s="192" t="s">
        <v>82</v>
      </c>
      <c r="GX400" s="192" t="s">
        <v>82</v>
      </c>
      <c r="GY400" s="192" t="s">
        <v>64</v>
      </c>
      <c r="GZ400" s="192" t="s">
        <v>64</v>
      </c>
      <c r="HA400" s="192" t="s">
        <v>64</v>
      </c>
      <c r="HB400" s="192" t="s">
        <v>64</v>
      </c>
      <c r="HC400" s="192" t="s">
        <v>64</v>
      </c>
      <c r="HD400" s="192" t="s">
        <v>82</v>
      </c>
      <c r="HE400" s="192" t="s">
        <v>64</v>
      </c>
      <c r="HF400" s="192" t="s">
        <v>64</v>
      </c>
      <c r="HG400" s="192" t="s">
        <v>64</v>
      </c>
      <c r="HH400" s="192" t="s">
        <v>64</v>
      </c>
      <c r="HI400" s="192" t="s">
        <v>64</v>
      </c>
      <c r="HJ400" s="192" t="s">
        <v>64</v>
      </c>
      <c r="HK400" s="192" t="s">
        <v>64</v>
      </c>
      <c r="HL400" s="192" t="s">
        <v>64</v>
      </c>
      <c r="HM400" s="192" t="s">
        <v>64</v>
      </c>
      <c r="HN400" s="192" t="s">
        <v>64</v>
      </c>
      <c r="HO400" s="192" t="s">
        <v>82</v>
      </c>
      <c r="HP400" s="192" t="s">
        <v>82</v>
      </c>
      <c r="HQ400" s="192" t="s">
        <v>82</v>
      </c>
      <c r="HR400" s="192" t="s">
        <v>82</v>
      </c>
      <c r="HS400" s="192" t="s">
        <v>64</v>
      </c>
      <c r="HT400" s="192" t="s">
        <v>64</v>
      </c>
      <c r="HU400" s="192" t="s">
        <v>64</v>
      </c>
      <c r="HV400" s="192" t="s">
        <v>64</v>
      </c>
      <c r="HW400" s="192" t="s">
        <v>64</v>
      </c>
      <c r="HX400" s="192" t="s">
        <v>64</v>
      </c>
      <c r="HY400" s="192" t="s">
        <v>64</v>
      </c>
      <c r="HZ400" s="192" t="s">
        <v>64</v>
      </c>
      <c r="IA400" s="192" t="s">
        <v>64</v>
      </c>
      <c r="IB400" s="192" t="s">
        <v>64</v>
      </c>
      <c r="IC400" s="192" t="s">
        <v>64</v>
      </c>
      <c r="ID400" s="192" t="s">
        <v>64</v>
      </c>
      <c r="IE400" s="192" t="s">
        <v>64</v>
      </c>
      <c r="IF400" s="192" t="s">
        <v>64</v>
      </c>
      <c r="IG400" s="192" t="s">
        <v>64</v>
      </c>
      <c r="IH400" s="192" t="s">
        <v>64</v>
      </c>
      <c r="II400" s="192" t="s">
        <v>65</v>
      </c>
      <c r="IJ400" s="192" t="s">
        <v>65</v>
      </c>
      <c r="IK400" s="192" t="s">
        <v>65</v>
      </c>
      <c r="IL400" s="192" t="s">
        <v>65</v>
      </c>
      <c r="IM400" s="192" t="s">
        <v>490</v>
      </c>
      <c r="IN400" s="192" t="s">
        <v>83</v>
      </c>
      <c r="IO400" s="192" t="s">
        <v>489</v>
      </c>
      <c r="IP400" s="192" t="s">
        <v>487</v>
      </c>
      <c r="IQ400" s="192" t="s">
        <v>64</v>
      </c>
      <c r="IR400" s="192" t="s">
        <v>65</v>
      </c>
    </row>
    <row r="401" spans="1:252">
      <c r="A401" s="209" t="str">
        <f t="shared" si="6"/>
        <v>Report</v>
      </c>
      <c r="B401" s="192">
        <v>138119</v>
      </c>
      <c r="C401" s="192">
        <v>9316006</v>
      </c>
      <c r="D401" s="192" t="s">
        <v>1714</v>
      </c>
      <c r="E401" s="192" t="s">
        <v>794</v>
      </c>
      <c r="F401" s="192" t="s">
        <v>535</v>
      </c>
      <c r="G401" s="192" t="s">
        <v>535</v>
      </c>
      <c r="H401" s="192" t="s">
        <v>885</v>
      </c>
      <c r="I401" s="192" t="s">
        <v>1715</v>
      </c>
      <c r="J401" s="192" t="s">
        <v>781</v>
      </c>
      <c r="K401" s="192" t="s">
        <v>781</v>
      </c>
      <c r="L401" s="192" t="s">
        <v>782</v>
      </c>
      <c r="M401" s="192" t="s">
        <v>783</v>
      </c>
      <c r="N401" s="210" t="s">
        <v>784</v>
      </c>
      <c r="O401" s="211">
        <v>10033956</v>
      </c>
      <c r="P401" s="196">
        <v>42997</v>
      </c>
      <c r="Q401" s="196">
        <v>42999</v>
      </c>
      <c r="R401" s="196">
        <v>43026</v>
      </c>
      <c r="S401" s="192" t="s">
        <v>785</v>
      </c>
      <c r="T401" s="192" t="s">
        <v>786</v>
      </c>
      <c r="U401" s="192">
        <v>3</v>
      </c>
      <c r="V401" s="192">
        <v>2</v>
      </c>
      <c r="W401" s="192">
        <v>3</v>
      </c>
      <c r="X401" s="192">
        <v>2</v>
      </c>
      <c r="Y401" s="192">
        <v>3</v>
      </c>
      <c r="Z401" s="192" t="s">
        <v>783</v>
      </c>
      <c r="AA401" s="192" t="s">
        <v>783</v>
      </c>
      <c r="AB401" s="192" t="s">
        <v>489</v>
      </c>
      <c r="AC401" s="192" t="s">
        <v>783</v>
      </c>
      <c r="AD401" s="192" t="s">
        <v>783</v>
      </c>
      <c r="AE401" s="192" t="s">
        <v>783</v>
      </c>
      <c r="AF401" s="192" t="s">
        <v>783</v>
      </c>
      <c r="AG401" s="192" t="s">
        <v>783</v>
      </c>
      <c r="AH401" s="192" t="s">
        <v>783</v>
      </c>
      <c r="AI401" s="192" t="s">
        <v>783</v>
      </c>
      <c r="AJ401" s="192" t="s">
        <v>783</v>
      </c>
      <c r="AK401" s="192" t="s">
        <v>791</v>
      </c>
      <c r="AL401" s="192" t="s">
        <v>64</v>
      </c>
      <c r="AM401" s="192" t="s">
        <v>64</v>
      </c>
      <c r="AN401" s="192" t="s">
        <v>64</v>
      </c>
      <c r="AO401" s="192" t="s">
        <v>64</v>
      </c>
      <c r="AP401" s="192" t="s">
        <v>792</v>
      </c>
      <c r="AQ401" s="192" t="s">
        <v>64</v>
      </c>
      <c r="AR401" s="192" t="s">
        <v>64</v>
      </c>
      <c r="AS401" s="192" t="s">
        <v>64</v>
      </c>
      <c r="AT401" s="192" t="s">
        <v>64</v>
      </c>
      <c r="AU401" s="192" t="s">
        <v>64</v>
      </c>
      <c r="AV401" s="192" t="s">
        <v>64</v>
      </c>
      <c r="AW401" s="192" t="s">
        <v>64</v>
      </c>
      <c r="AX401" s="192" t="s">
        <v>64</v>
      </c>
      <c r="AY401" s="192" t="s">
        <v>64</v>
      </c>
      <c r="AZ401" s="192" t="s">
        <v>64</v>
      </c>
      <c r="BA401" s="192" t="s">
        <v>64</v>
      </c>
      <c r="BB401" s="192" t="s">
        <v>64</v>
      </c>
      <c r="BC401" s="192" t="s">
        <v>64</v>
      </c>
      <c r="BD401" s="192" t="s">
        <v>64</v>
      </c>
      <c r="BE401" s="192" t="s">
        <v>64</v>
      </c>
      <c r="BF401" s="192" t="s">
        <v>64</v>
      </c>
      <c r="BG401" s="192" t="s">
        <v>64</v>
      </c>
      <c r="BH401" s="192" t="s">
        <v>64</v>
      </c>
      <c r="BI401" s="192" t="s">
        <v>64</v>
      </c>
      <c r="BJ401" s="192" t="s">
        <v>64</v>
      </c>
      <c r="BK401" s="192" t="s">
        <v>64</v>
      </c>
      <c r="BL401" s="192" t="s">
        <v>64</v>
      </c>
      <c r="BM401" s="192" t="s">
        <v>64</v>
      </c>
      <c r="BN401" s="192" t="s">
        <v>64</v>
      </c>
      <c r="BO401" s="192" t="s">
        <v>64</v>
      </c>
      <c r="BP401" s="192" t="s">
        <v>64</v>
      </c>
      <c r="BQ401" s="192" t="s">
        <v>64</v>
      </c>
      <c r="BR401" s="192" t="s">
        <v>64</v>
      </c>
      <c r="BS401" s="192" t="s">
        <v>64</v>
      </c>
      <c r="BT401" s="192" t="s">
        <v>64</v>
      </c>
      <c r="BU401" s="192" t="s">
        <v>64</v>
      </c>
      <c r="BV401" s="192" t="s">
        <v>64</v>
      </c>
      <c r="BW401" s="192" t="s">
        <v>64</v>
      </c>
      <c r="BX401" s="192" t="s">
        <v>64</v>
      </c>
      <c r="BY401" s="192" t="s">
        <v>64</v>
      </c>
      <c r="BZ401" s="192" t="s">
        <v>64</v>
      </c>
      <c r="CA401" s="192" t="s">
        <v>64</v>
      </c>
      <c r="CB401" s="192" t="s">
        <v>64</v>
      </c>
      <c r="CC401" s="192" t="s">
        <v>64</v>
      </c>
      <c r="CD401" s="192" t="s">
        <v>64</v>
      </c>
      <c r="CE401" s="192" t="s">
        <v>64</v>
      </c>
      <c r="CF401" s="192" t="s">
        <v>64</v>
      </c>
      <c r="CG401" s="192" t="s">
        <v>64</v>
      </c>
      <c r="CH401" s="192" t="s">
        <v>64</v>
      </c>
      <c r="CI401" s="192" t="s">
        <v>64</v>
      </c>
      <c r="CJ401" s="192" t="s">
        <v>64</v>
      </c>
      <c r="CK401" s="192" t="s">
        <v>64</v>
      </c>
      <c r="CL401" s="192" t="s">
        <v>64</v>
      </c>
      <c r="CM401" s="192" t="s">
        <v>64</v>
      </c>
      <c r="CN401" s="192" t="s">
        <v>64</v>
      </c>
      <c r="CO401" s="192" t="s">
        <v>64</v>
      </c>
      <c r="CP401" s="192" t="s">
        <v>64</v>
      </c>
      <c r="CQ401" s="192" t="s">
        <v>64</v>
      </c>
      <c r="CR401" s="192" t="s">
        <v>83</v>
      </c>
      <c r="CS401" s="192" t="s">
        <v>83</v>
      </c>
      <c r="CT401" s="192" t="s">
        <v>83</v>
      </c>
      <c r="CU401" s="192" t="s">
        <v>64</v>
      </c>
      <c r="CV401" s="192" t="s">
        <v>64</v>
      </c>
      <c r="CW401" s="192" t="s">
        <v>64</v>
      </c>
      <c r="CX401" s="192" t="s">
        <v>64</v>
      </c>
      <c r="CY401" s="192" t="s">
        <v>64</v>
      </c>
      <c r="CZ401" s="192" t="s">
        <v>64</v>
      </c>
      <c r="DA401" s="192" t="s">
        <v>64</v>
      </c>
      <c r="DB401" s="192" t="s">
        <v>64</v>
      </c>
      <c r="DC401" s="192" t="s">
        <v>64</v>
      </c>
      <c r="DD401" s="192" t="s">
        <v>64</v>
      </c>
      <c r="DE401" s="192" t="s">
        <v>64</v>
      </c>
      <c r="DF401" s="192" t="s">
        <v>64</v>
      </c>
      <c r="DG401" s="192" t="s">
        <v>64</v>
      </c>
      <c r="DH401" s="192" t="s">
        <v>64</v>
      </c>
      <c r="DI401" s="192" t="s">
        <v>64</v>
      </c>
      <c r="DJ401" s="192" t="s">
        <v>64</v>
      </c>
      <c r="DK401" s="192" t="s">
        <v>64</v>
      </c>
      <c r="DL401" s="192" t="s">
        <v>64</v>
      </c>
      <c r="DM401" s="192" t="s">
        <v>64</v>
      </c>
      <c r="DN401" s="192" t="s">
        <v>64</v>
      </c>
      <c r="DO401" s="192" t="s">
        <v>64</v>
      </c>
      <c r="DP401" s="192" t="s">
        <v>64</v>
      </c>
      <c r="DQ401" s="192" t="s">
        <v>64</v>
      </c>
      <c r="DR401" s="192" t="s">
        <v>83</v>
      </c>
      <c r="DS401" s="192" t="s">
        <v>64</v>
      </c>
      <c r="DT401" s="192" t="s">
        <v>64</v>
      </c>
      <c r="DU401" s="192" t="s">
        <v>64</v>
      </c>
      <c r="DV401" s="192" t="s">
        <v>64</v>
      </c>
      <c r="DW401" s="192" t="s">
        <v>64</v>
      </c>
      <c r="DX401" s="192" t="s">
        <v>64</v>
      </c>
      <c r="DY401" s="192" t="s">
        <v>64</v>
      </c>
      <c r="DZ401" s="192" t="s">
        <v>64</v>
      </c>
      <c r="EA401" s="192" t="s">
        <v>64</v>
      </c>
      <c r="EB401" s="192" t="s">
        <v>64</v>
      </c>
      <c r="EC401" s="192" t="s">
        <v>64</v>
      </c>
      <c r="ED401" s="192" t="s">
        <v>64</v>
      </c>
      <c r="EE401" s="192" t="s">
        <v>64</v>
      </c>
      <c r="EF401" s="192" t="s">
        <v>83</v>
      </c>
      <c r="EG401" s="192" t="s">
        <v>64</v>
      </c>
      <c r="EH401" s="192" t="s">
        <v>64</v>
      </c>
      <c r="EI401" s="192" t="s">
        <v>64</v>
      </c>
      <c r="EJ401" s="192" t="s">
        <v>64</v>
      </c>
      <c r="EK401" s="192" t="s">
        <v>64</v>
      </c>
      <c r="EL401" s="192" t="s">
        <v>64</v>
      </c>
      <c r="EM401" s="192" t="s">
        <v>64</v>
      </c>
      <c r="EN401" s="192" t="s">
        <v>64</v>
      </c>
      <c r="EO401" s="192" t="s">
        <v>64</v>
      </c>
      <c r="EP401" s="192" t="s">
        <v>64</v>
      </c>
      <c r="EQ401" s="192" t="s">
        <v>64</v>
      </c>
      <c r="ER401" s="192" t="s">
        <v>64</v>
      </c>
      <c r="ES401" s="192" t="s">
        <v>64</v>
      </c>
      <c r="ET401" s="192" t="s">
        <v>64</v>
      </c>
      <c r="EU401" s="192" t="s">
        <v>64</v>
      </c>
      <c r="EV401" s="192" t="s">
        <v>64</v>
      </c>
      <c r="EW401" s="192" t="s">
        <v>64</v>
      </c>
      <c r="EX401" s="192" t="s">
        <v>64</v>
      </c>
      <c r="EY401" s="192" t="s">
        <v>64</v>
      </c>
      <c r="EZ401" s="192" t="s">
        <v>64</v>
      </c>
      <c r="FA401" s="192" t="s">
        <v>64</v>
      </c>
      <c r="FB401" s="192" t="s">
        <v>64</v>
      </c>
      <c r="FC401" s="192" t="s">
        <v>64</v>
      </c>
      <c r="FD401" s="192" t="s">
        <v>64</v>
      </c>
      <c r="FE401" s="192" t="s">
        <v>64</v>
      </c>
      <c r="FF401" s="192" t="s">
        <v>64</v>
      </c>
      <c r="FG401" s="192" t="s">
        <v>64</v>
      </c>
      <c r="FH401" s="192" t="s">
        <v>64</v>
      </c>
      <c r="FI401" s="192" t="s">
        <v>64</v>
      </c>
      <c r="FJ401" s="192" t="s">
        <v>64</v>
      </c>
      <c r="FK401" s="192" t="s">
        <v>64</v>
      </c>
      <c r="FL401" s="192" t="s">
        <v>64</v>
      </c>
      <c r="FM401" s="192" t="s">
        <v>64</v>
      </c>
      <c r="FN401" s="192" t="s">
        <v>64</v>
      </c>
      <c r="FO401" s="192" t="s">
        <v>64</v>
      </c>
      <c r="FP401" s="192" t="s">
        <v>64</v>
      </c>
      <c r="FQ401" s="192" t="s">
        <v>64</v>
      </c>
      <c r="FR401" s="192" t="s">
        <v>64</v>
      </c>
      <c r="FS401" s="192" t="s">
        <v>64</v>
      </c>
      <c r="FT401" s="192" t="s">
        <v>64</v>
      </c>
      <c r="FU401" s="192" t="s">
        <v>64</v>
      </c>
      <c r="FV401" s="192" t="s">
        <v>64</v>
      </c>
      <c r="FW401" s="192" t="s">
        <v>64</v>
      </c>
      <c r="FX401" s="192" t="s">
        <v>64</v>
      </c>
      <c r="FY401" s="192" t="s">
        <v>64</v>
      </c>
      <c r="FZ401" s="192" t="s">
        <v>64</v>
      </c>
      <c r="GA401" s="192" t="s">
        <v>64</v>
      </c>
      <c r="GB401" s="192" t="s">
        <v>64</v>
      </c>
      <c r="GC401" s="192" t="s">
        <v>65</v>
      </c>
      <c r="GD401" s="192" t="s">
        <v>64</v>
      </c>
      <c r="GE401" s="192" t="s">
        <v>65</v>
      </c>
      <c r="GF401" s="192" t="s">
        <v>64</v>
      </c>
      <c r="GG401" s="192" t="s">
        <v>83</v>
      </c>
      <c r="GH401" s="192" t="s">
        <v>64</v>
      </c>
      <c r="GI401" s="192" t="s">
        <v>64</v>
      </c>
      <c r="GJ401" s="192" t="s">
        <v>64</v>
      </c>
      <c r="GK401" s="192" t="s">
        <v>64</v>
      </c>
      <c r="GL401" s="192" t="s">
        <v>64</v>
      </c>
      <c r="GM401" s="192" t="s">
        <v>64</v>
      </c>
      <c r="GN401" s="192" t="s">
        <v>83</v>
      </c>
      <c r="GO401" s="192" t="s">
        <v>64</v>
      </c>
      <c r="GP401" s="192" t="s">
        <v>64</v>
      </c>
      <c r="GQ401" s="192" t="s">
        <v>64</v>
      </c>
      <c r="GR401" s="192" t="s">
        <v>64</v>
      </c>
      <c r="GS401" s="192" t="s">
        <v>64</v>
      </c>
      <c r="GT401" s="192" t="s">
        <v>64</v>
      </c>
      <c r="GU401" s="192" t="s">
        <v>64</v>
      </c>
      <c r="GV401" s="192" t="s">
        <v>64</v>
      </c>
      <c r="GW401" s="192" t="s">
        <v>64</v>
      </c>
      <c r="GX401" s="192" t="s">
        <v>64</v>
      </c>
      <c r="GY401" s="192" t="s">
        <v>64</v>
      </c>
      <c r="GZ401" s="192" t="s">
        <v>64</v>
      </c>
      <c r="HA401" s="192" t="s">
        <v>64</v>
      </c>
      <c r="HB401" s="192" t="s">
        <v>64</v>
      </c>
      <c r="HC401" s="192" t="s">
        <v>64</v>
      </c>
      <c r="HD401" s="192" t="s">
        <v>64</v>
      </c>
      <c r="HE401" s="192" t="s">
        <v>64</v>
      </c>
      <c r="HF401" s="192" t="s">
        <v>64</v>
      </c>
      <c r="HG401" s="192" t="s">
        <v>64</v>
      </c>
      <c r="HH401" s="192" t="s">
        <v>64</v>
      </c>
      <c r="HI401" s="192" t="s">
        <v>64</v>
      </c>
      <c r="HJ401" s="192" t="s">
        <v>64</v>
      </c>
      <c r="HK401" s="192" t="s">
        <v>64</v>
      </c>
      <c r="HL401" s="192" t="s">
        <v>64</v>
      </c>
      <c r="HM401" s="192" t="s">
        <v>64</v>
      </c>
      <c r="HN401" s="192" t="s">
        <v>64</v>
      </c>
      <c r="HO401" s="192" t="s">
        <v>64</v>
      </c>
      <c r="HP401" s="192" t="s">
        <v>64</v>
      </c>
      <c r="HQ401" s="192" t="s">
        <v>64</v>
      </c>
      <c r="HR401" s="192" t="s">
        <v>64</v>
      </c>
      <c r="HS401" s="192" t="s">
        <v>64</v>
      </c>
      <c r="HT401" s="192" t="s">
        <v>64</v>
      </c>
      <c r="HU401" s="192" t="s">
        <v>64</v>
      </c>
      <c r="HV401" s="192" t="s">
        <v>64</v>
      </c>
      <c r="HW401" s="192" t="s">
        <v>64</v>
      </c>
      <c r="HX401" s="192" t="s">
        <v>64</v>
      </c>
      <c r="HY401" s="192" t="s">
        <v>64</v>
      </c>
      <c r="HZ401" s="192" t="s">
        <v>64</v>
      </c>
      <c r="IA401" s="192" t="s">
        <v>64</v>
      </c>
      <c r="IB401" s="192" t="s">
        <v>64</v>
      </c>
      <c r="IC401" s="192" t="s">
        <v>64</v>
      </c>
      <c r="ID401" s="192" t="s">
        <v>64</v>
      </c>
      <c r="IE401" s="192" t="s">
        <v>64</v>
      </c>
      <c r="IF401" s="192" t="s">
        <v>64</v>
      </c>
      <c r="IG401" s="192" t="s">
        <v>64</v>
      </c>
      <c r="IH401" s="192" t="s">
        <v>64</v>
      </c>
      <c r="II401" s="192" t="s">
        <v>64</v>
      </c>
      <c r="IJ401" s="192" t="s">
        <v>64</v>
      </c>
      <c r="IK401" s="192" t="s">
        <v>64</v>
      </c>
      <c r="IL401" s="192" t="s">
        <v>64</v>
      </c>
      <c r="IM401" s="192" t="s">
        <v>490</v>
      </c>
      <c r="IN401" s="192" t="s">
        <v>797</v>
      </c>
      <c r="IO401" s="192" t="s">
        <v>489</v>
      </c>
      <c r="IP401" s="192" t="s">
        <v>487</v>
      </c>
      <c r="IQ401" s="192" t="s">
        <v>783</v>
      </c>
      <c r="IR401" s="192" t="s">
        <v>783</v>
      </c>
    </row>
    <row r="402" spans="1:252">
      <c r="A402" s="209" t="str">
        <f t="shared" si="6"/>
        <v>Report</v>
      </c>
      <c r="B402" s="192">
        <v>136425</v>
      </c>
      <c r="C402" s="192">
        <v>8926074</v>
      </c>
      <c r="D402" s="192" t="s">
        <v>1716</v>
      </c>
      <c r="E402" s="192" t="s">
        <v>794</v>
      </c>
      <c r="F402" s="192" t="s">
        <v>531</v>
      </c>
      <c r="G402" s="192" t="s">
        <v>531</v>
      </c>
      <c r="H402" s="192" t="s">
        <v>945</v>
      </c>
      <c r="I402" s="192" t="s">
        <v>1717</v>
      </c>
      <c r="J402" s="192" t="s">
        <v>781</v>
      </c>
      <c r="K402" s="192" t="s">
        <v>817</v>
      </c>
      <c r="L402" s="192" t="s">
        <v>817</v>
      </c>
      <c r="M402" s="192" t="s">
        <v>783</v>
      </c>
      <c r="N402" s="210" t="s">
        <v>784</v>
      </c>
      <c r="O402" s="211">
        <v>10043799</v>
      </c>
      <c r="P402" s="196">
        <v>43179</v>
      </c>
      <c r="Q402" s="196">
        <v>43181</v>
      </c>
      <c r="R402" s="196">
        <v>43221</v>
      </c>
      <c r="S402" s="192" t="s">
        <v>785</v>
      </c>
      <c r="T402" s="192" t="s">
        <v>786</v>
      </c>
      <c r="U402" s="192">
        <v>2</v>
      </c>
      <c r="V402" s="192">
        <v>2</v>
      </c>
      <c r="W402" s="192">
        <v>2</v>
      </c>
      <c r="X402" s="192">
        <v>2</v>
      </c>
      <c r="Y402" s="192">
        <v>2</v>
      </c>
      <c r="Z402" s="192">
        <v>2</v>
      </c>
      <c r="AA402" s="192" t="s">
        <v>783</v>
      </c>
      <c r="AB402" s="192" t="s">
        <v>489</v>
      </c>
      <c r="AC402" s="192" t="s">
        <v>487</v>
      </c>
      <c r="AD402" s="192" t="s">
        <v>783</v>
      </c>
      <c r="AE402" s="192" t="s">
        <v>783</v>
      </c>
      <c r="AF402" s="192" t="s">
        <v>783</v>
      </c>
      <c r="AG402" s="192" t="s">
        <v>783</v>
      </c>
      <c r="AH402" s="192" t="s">
        <v>783</v>
      </c>
      <c r="AI402" s="192" t="s">
        <v>783</v>
      </c>
      <c r="AJ402" s="192" t="s">
        <v>783</v>
      </c>
      <c r="AK402" s="192" t="s">
        <v>787</v>
      </c>
      <c r="AL402" s="192" t="s">
        <v>64</v>
      </c>
      <c r="AM402" s="192" t="s">
        <v>64</v>
      </c>
      <c r="AN402" s="192" t="s">
        <v>64</v>
      </c>
      <c r="AO402" s="192" t="s">
        <v>64</v>
      </c>
      <c r="AP402" s="192" t="s">
        <v>64</v>
      </c>
      <c r="AQ402" s="192" t="s">
        <v>64</v>
      </c>
      <c r="AR402" s="192" t="s">
        <v>64</v>
      </c>
      <c r="AS402" s="192" t="s">
        <v>64</v>
      </c>
      <c r="AT402" s="192" t="s">
        <v>64</v>
      </c>
      <c r="AU402" s="192" t="s">
        <v>64</v>
      </c>
      <c r="AV402" s="192" t="s">
        <v>64</v>
      </c>
      <c r="AW402" s="192" t="s">
        <v>64</v>
      </c>
      <c r="AX402" s="192" t="s">
        <v>64</v>
      </c>
      <c r="AY402" s="192" t="s">
        <v>64</v>
      </c>
      <c r="AZ402" s="192" t="s">
        <v>64</v>
      </c>
      <c r="BA402" s="192" t="s">
        <v>64</v>
      </c>
      <c r="BB402" s="192" t="s">
        <v>82</v>
      </c>
      <c r="BC402" s="192" t="s">
        <v>64</v>
      </c>
      <c r="BD402" s="192" t="s">
        <v>64</v>
      </c>
      <c r="BE402" s="192" t="s">
        <v>64</v>
      </c>
      <c r="BF402" s="192" t="s">
        <v>82</v>
      </c>
      <c r="BG402" s="192" t="s">
        <v>82</v>
      </c>
      <c r="BH402" s="192" t="s">
        <v>82</v>
      </c>
      <c r="BI402" s="192" t="s">
        <v>82</v>
      </c>
      <c r="BJ402" s="192" t="s">
        <v>64</v>
      </c>
      <c r="BK402" s="192" t="s">
        <v>82</v>
      </c>
      <c r="BL402" s="192" t="s">
        <v>64</v>
      </c>
      <c r="BM402" s="192" t="s">
        <v>64</v>
      </c>
      <c r="BN402" s="192" t="s">
        <v>64</v>
      </c>
      <c r="BO402" s="192" t="s">
        <v>64</v>
      </c>
      <c r="BP402" s="192" t="s">
        <v>64</v>
      </c>
      <c r="BQ402" s="192" t="s">
        <v>64</v>
      </c>
      <c r="BR402" s="192" t="s">
        <v>64</v>
      </c>
      <c r="BS402" s="192" t="s">
        <v>64</v>
      </c>
      <c r="BT402" s="192" t="s">
        <v>64</v>
      </c>
      <c r="BU402" s="192" t="s">
        <v>64</v>
      </c>
      <c r="BV402" s="192" t="s">
        <v>64</v>
      </c>
      <c r="BW402" s="192" t="s">
        <v>64</v>
      </c>
      <c r="BX402" s="192" t="s">
        <v>64</v>
      </c>
      <c r="BY402" s="192" t="s">
        <v>64</v>
      </c>
      <c r="BZ402" s="192" t="s">
        <v>64</v>
      </c>
      <c r="CA402" s="192" t="s">
        <v>64</v>
      </c>
      <c r="CB402" s="192" t="s">
        <v>64</v>
      </c>
      <c r="CC402" s="192" t="s">
        <v>64</v>
      </c>
      <c r="CD402" s="192" t="s">
        <v>64</v>
      </c>
      <c r="CE402" s="192" t="s">
        <v>64</v>
      </c>
      <c r="CF402" s="192" t="s">
        <v>64</v>
      </c>
      <c r="CG402" s="192" t="s">
        <v>64</v>
      </c>
      <c r="CH402" s="192" t="s">
        <v>64</v>
      </c>
      <c r="CI402" s="192" t="s">
        <v>64</v>
      </c>
      <c r="CJ402" s="192" t="s">
        <v>64</v>
      </c>
      <c r="CK402" s="192" t="s">
        <v>64</v>
      </c>
      <c r="CL402" s="192" t="s">
        <v>64</v>
      </c>
      <c r="CM402" s="192" t="s">
        <v>64</v>
      </c>
      <c r="CN402" s="192" t="s">
        <v>64</v>
      </c>
      <c r="CO402" s="192" t="s">
        <v>64</v>
      </c>
      <c r="CP402" s="192" t="s">
        <v>64</v>
      </c>
      <c r="CQ402" s="192" t="s">
        <v>64</v>
      </c>
      <c r="CR402" s="192" t="s">
        <v>82</v>
      </c>
      <c r="CS402" s="192" t="s">
        <v>82</v>
      </c>
      <c r="CT402" s="192" t="s">
        <v>82</v>
      </c>
      <c r="CU402" s="192" t="s">
        <v>64</v>
      </c>
      <c r="CV402" s="192" t="s">
        <v>64</v>
      </c>
      <c r="CW402" s="192" t="s">
        <v>64</v>
      </c>
      <c r="CX402" s="192" t="s">
        <v>64</v>
      </c>
      <c r="CY402" s="192" t="s">
        <v>64</v>
      </c>
      <c r="CZ402" s="192" t="s">
        <v>64</v>
      </c>
      <c r="DA402" s="192" t="s">
        <v>64</v>
      </c>
      <c r="DB402" s="192" t="s">
        <v>64</v>
      </c>
      <c r="DC402" s="192" t="s">
        <v>64</v>
      </c>
      <c r="DD402" s="192" t="s">
        <v>64</v>
      </c>
      <c r="DE402" s="192" t="s">
        <v>64</v>
      </c>
      <c r="DF402" s="192" t="s">
        <v>64</v>
      </c>
      <c r="DG402" s="192" t="s">
        <v>64</v>
      </c>
      <c r="DH402" s="192" t="s">
        <v>64</v>
      </c>
      <c r="DI402" s="192" t="s">
        <v>64</v>
      </c>
      <c r="DJ402" s="192" t="s">
        <v>64</v>
      </c>
      <c r="DK402" s="192" t="s">
        <v>64</v>
      </c>
      <c r="DL402" s="192" t="s">
        <v>64</v>
      </c>
      <c r="DM402" s="192" t="s">
        <v>64</v>
      </c>
      <c r="DN402" s="192" t="s">
        <v>64</v>
      </c>
      <c r="DO402" s="192" t="s">
        <v>64</v>
      </c>
      <c r="DP402" s="192" t="s">
        <v>64</v>
      </c>
      <c r="DQ402" s="192" t="s">
        <v>64</v>
      </c>
      <c r="DR402" s="192" t="s">
        <v>82</v>
      </c>
      <c r="DS402" s="192" t="s">
        <v>64</v>
      </c>
      <c r="DT402" s="192" t="s">
        <v>82</v>
      </c>
      <c r="DU402" s="192" t="s">
        <v>82</v>
      </c>
      <c r="DV402" s="192" t="s">
        <v>82</v>
      </c>
      <c r="DW402" s="192" t="s">
        <v>82</v>
      </c>
      <c r="DX402" s="192" t="s">
        <v>82</v>
      </c>
      <c r="DY402" s="192" t="s">
        <v>82</v>
      </c>
      <c r="DZ402" s="192" t="s">
        <v>82</v>
      </c>
      <c r="EA402" s="192" t="s">
        <v>82</v>
      </c>
      <c r="EB402" s="192" t="s">
        <v>82</v>
      </c>
      <c r="EC402" s="192" t="s">
        <v>82</v>
      </c>
      <c r="ED402" s="192" t="s">
        <v>82</v>
      </c>
      <c r="EE402" s="192" t="s">
        <v>82</v>
      </c>
      <c r="EF402" s="192" t="s">
        <v>82</v>
      </c>
      <c r="EG402" s="192" t="s">
        <v>82</v>
      </c>
      <c r="EH402" s="192" t="s">
        <v>82</v>
      </c>
      <c r="EI402" s="192" t="s">
        <v>82</v>
      </c>
      <c r="EJ402" s="192" t="s">
        <v>82</v>
      </c>
      <c r="EK402" s="192" t="s">
        <v>82</v>
      </c>
      <c r="EL402" s="192" t="s">
        <v>82</v>
      </c>
      <c r="EM402" s="192" t="s">
        <v>82</v>
      </c>
      <c r="EN402" s="192" t="s">
        <v>82</v>
      </c>
      <c r="EO402" s="192" t="s">
        <v>82</v>
      </c>
      <c r="EP402" s="192" t="s">
        <v>82</v>
      </c>
      <c r="EQ402" s="192" t="s">
        <v>64</v>
      </c>
      <c r="ER402" s="192" t="s">
        <v>64</v>
      </c>
      <c r="ES402" s="192" t="s">
        <v>64</v>
      </c>
      <c r="ET402" s="192" t="s">
        <v>64</v>
      </c>
      <c r="EU402" s="192" t="s">
        <v>64</v>
      </c>
      <c r="EV402" s="192" t="s">
        <v>64</v>
      </c>
      <c r="EW402" s="192" t="s">
        <v>64</v>
      </c>
      <c r="EX402" s="192" t="s">
        <v>64</v>
      </c>
      <c r="EY402" s="192" t="s">
        <v>64</v>
      </c>
      <c r="EZ402" s="192" t="s">
        <v>64</v>
      </c>
      <c r="FA402" s="192" t="s">
        <v>64</v>
      </c>
      <c r="FB402" s="192" t="s">
        <v>64</v>
      </c>
      <c r="FC402" s="192" t="s">
        <v>64</v>
      </c>
      <c r="FD402" s="192" t="s">
        <v>82</v>
      </c>
      <c r="FE402" s="192" t="s">
        <v>82</v>
      </c>
      <c r="FF402" s="192" t="s">
        <v>82</v>
      </c>
      <c r="FG402" s="192" t="s">
        <v>82</v>
      </c>
      <c r="FH402" s="192" t="s">
        <v>82</v>
      </c>
      <c r="FI402" s="192" t="s">
        <v>82</v>
      </c>
      <c r="FJ402" s="192" t="s">
        <v>82</v>
      </c>
      <c r="FK402" s="192" t="s">
        <v>82</v>
      </c>
      <c r="FL402" s="192" t="s">
        <v>82</v>
      </c>
      <c r="FM402" s="192" t="s">
        <v>83</v>
      </c>
      <c r="FN402" s="192" t="s">
        <v>82</v>
      </c>
      <c r="FO402" s="192" t="s">
        <v>64</v>
      </c>
      <c r="FP402" s="192" t="s">
        <v>64</v>
      </c>
      <c r="FQ402" s="192" t="s">
        <v>64</v>
      </c>
      <c r="FR402" s="192" t="s">
        <v>82</v>
      </c>
      <c r="FS402" s="192" t="s">
        <v>64</v>
      </c>
      <c r="FT402" s="192" t="s">
        <v>64</v>
      </c>
      <c r="FU402" s="192" t="s">
        <v>64</v>
      </c>
      <c r="FV402" s="192" t="s">
        <v>82</v>
      </c>
      <c r="FW402" s="192" t="s">
        <v>64</v>
      </c>
      <c r="FX402" s="192" t="s">
        <v>64</v>
      </c>
      <c r="FY402" s="192" t="s">
        <v>64</v>
      </c>
      <c r="FZ402" s="192" t="s">
        <v>64</v>
      </c>
      <c r="GA402" s="192" t="s">
        <v>64</v>
      </c>
      <c r="GB402" s="192" t="s">
        <v>64</v>
      </c>
      <c r="GC402" s="192" t="s">
        <v>64</v>
      </c>
      <c r="GD402" s="192" t="s">
        <v>64</v>
      </c>
      <c r="GE402" s="192" t="s">
        <v>64</v>
      </c>
      <c r="GF402" s="192" t="s">
        <v>64</v>
      </c>
      <c r="GG402" s="192" t="s">
        <v>64</v>
      </c>
      <c r="GH402" s="192" t="s">
        <v>64</v>
      </c>
      <c r="GI402" s="192" t="s">
        <v>64</v>
      </c>
      <c r="GJ402" s="192" t="s">
        <v>64</v>
      </c>
      <c r="GK402" s="192" t="s">
        <v>64</v>
      </c>
      <c r="GL402" s="192" t="s">
        <v>64</v>
      </c>
      <c r="GM402" s="192" t="s">
        <v>64</v>
      </c>
      <c r="GN402" s="192" t="s">
        <v>82</v>
      </c>
      <c r="GO402" s="192" t="s">
        <v>64</v>
      </c>
      <c r="GP402" s="192" t="s">
        <v>64</v>
      </c>
      <c r="GQ402" s="192" t="s">
        <v>64</v>
      </c>
      <c r="GR402" s="192" t="s">
        <v>64</v>
      </c>
      <c r="GS402" s="192" t="s">
        <v>64</v>
      </c>
      <c r="GT402" s="192" t="s">
        <v>82</v>
      </c>
      <c r="GU402" s="192" t="s">
        <v>64</v>
      </c>
      <c r="GV402" s="192" t="s">
        <v>64</v>
      </c>
      <c r="GW402" s="192" t="s">
        <v>82</v>
      </c>
      <c r="GX402" s="192" t="s">
        <v>82</v>
      </c>
      <c r="GY402" s="192" t="s">
        <v>64</v>
      </c>
      <c r="GZ402" s="192" t="s">
        <v>64</v>
      </c>
      <c r="HA402" s="192" t="s">
        <v>64</v>
      </c>
      <c r="HB402" s="192" t="s">
        <v>64</v>
      </c>
      <c r="HC402" s="192" t="s">
        <v>64</v>
      </c>
      <c r="HD402" s="192" t="s">
        <v>64</v>
      </c>
      <c r="HE402" s="192" t="s">
        <v>64</v>
      </c>
      <c r="HF402" s="192" t="s">
        <v>64</v>
      </c>
      <c r="HG402" s="192" t="s">
        <v>64</v>
      </c>
      <c r="HH402" s="192" t="s">
        <v>64</v>
      </c>
      <c r="HI402" s="192" t="s">
        <v>64</v>
      </c>
      <c r="HJ402" s="192" t="s">
        <v>64</v>
      </c>
      <c r="HK402" s="192" t="s">
        <v>64</v>
      </c>
      <c r="HL402" s="192" t="s">
        <v>64</v>
      </c>
      <c r="HM402" s="192" t="s">
        <v>64</v>
      </c>
      <c r="HN402" s="192" t="s">
        <v>64</v>
      </c>
      <c r="HO402" s="192" t="s">
        <v>82</v>
      </c>
      <c r="HP402" s="192" t="s">
        <v>82</v>
      </c>
      <c r="HQ402" s="192" t="s">
        <v>82</v>
      </c>
      <c r="HR402" s="192" t="s">
        <v>82</v>
      </c>
      <c r="HS402" s="192" t="s">
        <v>64</v>
      </c>
      <c r="HT402" s="192" t="s">
        <v>64</v>
      </c>
      <c r="HU402" s="192" t="s">
        <v>64</v>
      </c>
      <c r="HV402" s="192" t="s">
        <v>64</v>
      </c>
      <c r="HW402" s="192" t="s">
        <v>64</v>
      </c>
      <c r="HX402" s="192" t="s">
        <v>64</v>
      </c>
      <c r="HY402" s="192" t="s">
        <v>64</v>
      </c>
      <c r="HZ402" s="192" t="s">
        <v>64</v>
      </c>
      <c r="IA402" s="192" t="s">
        <v>64</v>
      </c>
      <c r="IB402" s="192" t="s">
        <v>64</v>
      </c>
      <c r="IC402" s="192" t="s">
        <v>64</v>
      </c>
      <c r="ID402" s="192" t="s">
        <v>64</v>
      </c>
      <c r="IE402" s="192" t="s">
        <v>64</v>
      </c>
      <c r="IF402" s="192" t="s">
        <v>64</v>
      </c>
      <c r="IG402" s="192" t="s">
        <v>64</v>
      </c>
      <c r="IH402" s="192" t="s">
        <v>64</v>
      </c>
      <c r="II402" s="192" t="s">
        <v>64</v>
      </c>
      <c r="IJ402" s="192" t="s">
        <v>64</v>
      </c>
      <c r="IK402" s="192" t="s">
        <v>64</v>
      </c>
      <c r="IL402" s="192" t="s">
        <v>64</v>
      </c>
      <c r="IM402" s="192" t="s">
        <v>489</v>
      </c>
      <c r="IN402" s="192" t="s">
        <v>489</v>
      </c>
      <c r="IO402" s="192" t="s">
        <v>489</v>
      </c>
      <c r="IP402" s="192" t="s">
        <v>487</v>
      </c>
      <c r="IQ402" s="192" t="s">
        <v>64</v>
      </c>
      <c r="IR402" s="192" t="s">
        <v>64</v>
      </c>
    </row>
    <row r="403" spans="1:252">
      <c r="A403" s="209" t="str">
        <f t="shared" si="6"/>
        <v>Report</v>
      </c>
      <c r="B403" s="192">
        <v>116546</v>
      </c>
      <c r="C403" s="192">
        <v>8506029</v>
      </c>
      <c r="D403" s="192" t="s">
        <v>1718</v>
      </c>
      <c r="E403" s="192" t="s">
        <v>794</v>
      </c>
      <c r="F403" s="192" t="s">
        <v>535</v>
      </c>
      <c r="G403" s="192" t="s">
        <v>535</v>
      </c>
      <c r="H403" s="192" t="s">
        <v>953</v>
      </c>
      <c r="I403" s="192" t="s">
        <v>1719</v>
      </c>
      <c r="J403" s="192" t="s">
        <v>781</v>
      </c>
      <c r="K403" s="192" t="s">
        <v>781</v>
      </c>
      <c r="L403" s="192" t="s">
        <v>782</v>
      </c>
      <c r="M403" s="192" t="s">
        <v>783</v>
      </c>
      <c r="N403" s="210" t="s">
        <v>784</v>
      </c>
      <c r="O403" s="211">
        <v>10025976</v>
      </c>
      <c r="P403" s="196">
        <v>43039</v>
      </c>
      <c r="Q403" s="196">
        <v>43041</v>
      </c>
      <c r="R403" s="196">
        <v>43061</v>
      </c>
      <c r="S403" s="192" t="s">
        <v>785</v>
      </c>
      <c r="T403" s="192" t="s">
        <v>786</v>
      </c>
      <c r="U403" s="192">
        <v>2</v>
      </c>
      <c r="V403" s="192">
        <v>2</v>
      </c>
      <c r="W403" s="192">
        <v>2</v>
      </c>
      <c r="X403" s="192">
        <v>2</v>
      </c>
      <c r="Y403" s="192">
        <v>2</v>
      </c>
      <c r="Z403" s="192">
        <v>2</v>
      </c>
      <c r="AA403" s="192" t="s">
        <v>783</v>
      </c>
      <c r="AB403" s="192" t="s">
        <v>489</v>
      </c>
      <c r="AC403" s="192" t="s">
        <v>487</v>
      </c>
      <c r="AD403" s="192" t="s">
        <v>783</v>
      </c>
      <c r="AE403" s="192" t="s">
        <v>783</v>
      </c>
      <c r="AF403" s="192" t="s">
        <v>783</v>
      </c>
      <c r="AG403" s="192" t="s">
        <v>783</v>
      </c>
      <c r="AH403" s="192" t="s">
        <v>783</v>
      </c>
      <c r="AI403" s="192" t="s">
        <v>783</v>
      </c>
      <c r="AJ403" s="192" t="s">
        <v>783</v>
      </c>
      <c r="AK403" s="192" t="s">
        <v>787</v>
      </c>
      <c r="AL403" s="192" t="s">
        <v>64</v>
      </c>
      <c r="AM403" s="192" t="s">
        <v>64</v>
      </c>
      <c r="AN403" s="192" t="s">
        <v>64</v>
      </c>
      <c r="AO403" s="192" t="s">
        <v>64</v>
      </c>
      <c r="AP403" s="192" t="s">
        <v>64</v>
      </c>
      <c r="AQ403" s="192" t="s">
        <v>64</v>
      </c>
      <c r="AR403" s="192" t="s">
        <v>64</v>
      </c>
      <c r="AS403" s="192" t="s">
        <v>64</v>
      </c>
      <c r="AT403" s="192" t="s">
        <v>64</v>
      </c>
      <c r="AU403" s="192" t="s">
        <v>64</v>
      </c>
      <c r="AV403" s="192" t="s">
        <v>64</v>
      </c>
      <c r="AW403" s="192" t="s">
        <v>64</v>
      </c>
      <c r="AX403" s="192" t="s">
        <v>64</v>
      </c>
      <c r="AY403" s="192" t="s">
        <v>64</v>
      </c>
      <c r="AZ403" s="192" t="s">
        <v>64</v>
      </c>
      <c r="BA403" s="192" t="s">
        <v>64</v>
      </c>
      <c r="BB403" s="192" t="s">
        <v>82</v>
      </c>
      <c r="BC403" s="192" t="s">
        <v>64</v>
      </c>
      <c r="BD403" s="192" t="s">
        <v>64</v>
      </c>
      <c r="BE403" s="192" t="s">
        <v>64</v>
      </c>
      <c r="BF403" s="192" t="s">
        <v>82</v>
      </c>
      <c r="BG403" s="192" t="s">
        <v>82</v>
      </c>
      <c r="BH403" s="192" t="s">
        <v>82</v>
      </c>
      <c r="BI403" s="192" t="s">
        <v>82</v>
      </c>
      <c r="BJ403" s="192" t="s">
        <v>64</v>
      </c>
      <c r="BK403" s="192" t="s">
        <v>82</v>
      </c>
      <c r="BL403" s="192" t="s">
        <v>64</v>
      </c>
      <c r="BM403" s="192" t="s">
        <v>64</v>
      </c>
      <c r="BN403" s="192" t="s">
        <v>64</v>
      </c>
      <c r="BO403" s="192" t="s">
        <v>64</v>
      </c>
      <c r="BP403" s="192" t="s">
        <v>64</v>
      </c>
      <c r="BQ403" s="192" t="s">
        <v>64</v>
      </c>
      <c r="BR403" s="192" t="s">
        <v>64</v>
      </c>
      <c r="BS403" s="192" t="s">
        <v>64</v>
      </c>
      <c r="BT403" s="192" t="s">
        <v>64</v>
      </c>
      <c r="BU403" s="192" t="s">
        <v>64</v>
      </c>
      <c r="BV403" s="192" t="s">
        <v>64</v>
      </c>
      <c r="BW403" s="192" t="s">
        <v>64</v>
      </c>
      <c r="BX403" s="192" t="s">
        <v>64</v>
      </c>
      <c r="BY403" s="192" t="s">
        <v>64</v>
      </c>
      <c r="BZ403" s="192" t="s">
        <v>64</v>
      </c>
      <c r="CA403" s="192" t="s">
        <v>64</v>
      </c>
      <c r="CB403" s="192" t="s">
        <v>64</v>
      </c>
      <c r="CC403" s="192" t="s">
        <v>64</v>
      </c>
      <c r="CD403" s="192" t="s">
        <v>64</v>
      </c>
      <c r="CE403" s="192" t="s">
        <v>64</v>
      </c>
      <c r="CF403" s="192" t="s">
        <v>64</v>
      </c>
      <c r="CG403" s="192" t="s">
        <v>64</v>
      </c>
      <c r="CH403" s="192" t="s">
        <v>64</v>
      </c>
      <c r="CI403" s="192" t="s">
        <v>64</v>
      </c>
      <c r="CJ403" s="192" t="s">
        <v>64</v>
      </c>
      <c r="CK403" s="192" t="s">
        <v>64</v>
      </c>
      <c r="CL403" s="192" t="s">
        <v>64</v>
      </c>
      <c r="CM403" s="192" t="s">
        <v>64</v>
      </c>
      <c r="CN403" s="192" t="s">
        <v>64</v>
      </c>
      <c r="CO403" s="192" t="s">
        <v>64</v>
      </c>
      <c r="CP403" s="192" t="s">
        <v>64</v>
      </c>
      <c r="CQ403" s="192" t="s">
        <v>64</v>
      </c>
      <c r="CR403" s="192" t="s">
        <v>82</v>
      </c>
      <c r="CS403" s="192" t="s">
        <v>82</v>
      </c>
      <c r="CT403" s="192" t="s">
        <v>82</v>
      </c>
      <c r="CU403" s="192" t="s">
        <v>64</v>
      </c>
      <c r="CV403" s="192" t="s">
        <v>64</v>
      </c>
      <c r="CW403" s="192" t="s">
        <v>64</v>
      </c>
      <c r="CX403" s="192" t="s">
        <v>64</v>
      </c>
      <c r="CY403" s="192" t="s">
        <v>64</v>
      </c>
      <c r="CZ403" s="192" t="s">
        <v>64</v>
      </c>
      <c r="DA403" s="192" t="s">
        <v>64</v>
      </c>
      <c r="DB403" s="192" t="s">
        <v>64</v>
      </c>
      <c r="DC403" s="192" t="s">
        <v>64</v>
      </c>
      <c r="DD403" s="192" t="s">
        <v>64</v>
      </c>
      <c r="DE403" s="192" t="s">
        <v>64</v>
      </c>
      <c r="DF403" s="192" t="s">
        <v>64</v>
      </c>
      <c r="DG403" s="192" t="s">
        <v>64</v>
      </c>
      <c r="DH403" s="192" t="s">
        <v>64</v>
      </c>
      <c r="DI403" s="192" t="s">
        <v>64</v>
      </c>
      <c r="DJ403" s="192" t="s">
        <v>64</v>
      </c>
      <c r="DK403" s="192" t="s">
        <v>64</v>
      </c>
      <c r="DL403" s="192" t="s">
        <v>64</v>
      </c>
      <c r="DM403" s="192" t="s">
        <v>64</v>
      </c>
      <c r="DN403" s="192" t="s">
        <v>64</v>
      </c>
      <c r="DO403" s="192" t="s">
        <v>64</v>
      </c>
      <c r="DP403" s="192" t="s">
        <v>64</v>
      </c>
      <c r="DQ403" s="192" t="s">
        <v>64</v>
      </c>
      <c r="DR403" s="192" t="s">
        <v>82</v>
      </c>
      <c r="DS403" s="192" t="s">
        <v>64</v>
      </c>
      <c r="DT403" s="192" t="s">
        <v>82</v>
      </c>
      <c r="DU403" s="192" t="s">
        <v>82</v>
      </c>
      <c r="DV403" s="192" t="s">
        <v>82</v>
      </c>
      <c r="DW403" s="192" t="s">
        <v>82</v>
      </c>
      <c r="DX403" s="192" t="s">
        <v>82</v>
      </c>
      <c r="DY403" s="192" t="s">
        <v>82</v>
      </c>
      <c r="DZ403" s="192" t="s">
        <v>82</v>
      </c>
      <c r="EA403" s="192" t="s">
        <v>82</v>
      </c>
      <c r="EB403" s="192" t="s">
        <v>82</v>
      </c>
      <c r="EC403" s="192" t="s">
        <v>82</v>
      </c>
      <c r="ED403" s="192" t="s">
        <v>82</v>
      </c>
      <c r="EE403" s="192" t="s">
        <v>82</v>
      </c>
      <c r="EF403" s="192" t="s">
        <v>82</v>
      </c>
      <c r="EG403" s="192" t="s">
        <v>82</v>
      </c>
      <c r="EH403" s="192" t="s">
        <v>64</v>
      </c>
      <c r="EI403" s="192" t="s">
        <v>64</v>
      </c>
      <c r="EJ403" s="192" t="s">
        <v>64</v>
      </c>
      <c r="EK403" s="192" t="s">
        <v>64</v>
      </c>
      <c r="EL403" s="192" t="s">
        <v>64</v>
      </c>
      <c r="EM403" s="192" t="s">
        <v>64</v>
      </c>
      <c r="EN403" s="192" t="s">
        <v>64</v>
      </c>
      <c r="EO403" s="192" t="s">
        <v>64</v>
      </c>
      <c r="EP403" s="192" t="s">
        <v>64</v>
      </c>
      <c r="EQ403" s="192" t="s">
        <v>64</v>
      </c>
      <c r="ER403" s="192" t="s">
        <v>64</v>
      </c>
      <c r="ES403" s="192" t="s">
        <v>64</v>
      </c>
      <c r="ET403" s="192" t="s">
        <v>64</v>
      </c>
      <c r="EU403" s="192" t="s">
        <v>64</v>
      </c>
      <c r="EV403" s="192" t="s">
        <v>64</v>
      </c>
      <c r="EW403" s="192" t="s">
        <v>64</v>
      </c>
      <c r="EX403" s="192" t="s">
        <v>64</v>
      </c>
      <c r="EY403" s="192" t="s">
        <v>64</v>
      </c>
      <c r="EZ403" s="192" t="s">
        <v>64</v>
      </c>
      <c r="FA403" s="192" t="s">
        <v>64</v>
      </c>
      <c r="FB403" s="192" t="s">
        <v>64</v>
      </c>
      <c r="FC403" s="192" t="s">
        <v>64</v>
      </c>
      <c r="FD403" s="192" t="s">
        <v>64</v>
      </c>
      <c r="FE403" s="192" t="s">
        <v>82</v>
      </c>
      <c r="FF403" s="192" t="s">
        <v>82</v>
      </c>
      <c r="FG403" s="192" t="s">
        <v>82</v>
      </c>
      <c r="FH403" s="192" t="s">
        <v>82</v>
      </c>
      <c r="FI403" s="192" t="s">
        <v>82</v>
      </c>
      <c r="FJ403" s="192" t="s">
        <v>82</v>
      </c>
      <c r="FK403" s="192" t="s">
        <v>82</v>
      </c>
      <c r="FL403" s="192" t="s">
        <v>64</v>
      </c>
      <c r="FM403" s="192" t="s">
        <v>64</v>
      </c>
      <c r="FN403" s="192" t="s">
        <v>64</v>
      </c>
      <c r="FO403" s="192" t="s">
        <v>64</v>
      </c>
      <c r="FP403" s="192" t="s">
        <v>64</v>
      </c>
      <c r="FQ403" s="192" t="s">
        <v>64</v>
      </c>
      <c r="FR403" s="192" t="s">
        <v>82</v>
      </c>
      <c r="FS403" s="192" t="s">
        <v>64</v>
      </c>
      <c r="FT403" s="192" t="s">
        <v>64</v>
      </c>
      <c r="FU403" s="192" t="s">
        <v>64</v>
      </c>
      <c r="FV403" s="192" t="s">
        <v>64</v>
      </c>
      <c r="FW403" s="192" t="s">
        <v>64</v>
      </c>
      <c r="FX403" s="192" t="s">
        <v>64</v>
      </c>
      <c r="FY403" s="192" t="s">
        <v>64</v>
      </c>
      <c r="FZ403" s="192" t="s">
        <v>64</v>
      </c>
      <c r="GA403" s="192" t="s">
        <v>64</v>
      </c>
      <c r="GB403" s="192" t="s">
        <v>64</v>
      </c>
      <c r="GC403" s="192" t="s">
        <v>64</v>
      </c>
      <c r="GD403" s="192" t="s">
        <v>64</v>
      </c>
      <c r="GE403" s="192" t="s">
        <v>64</v>
      </c>
      <c r="GF403" s="192" t="s">
        <v>64</v>
      </c>
      <c r="GG403" s="192" t="s">
        <v>64</v>
      </c>
      <c r="GH403" s="192" t="s">
        <v>64</v>
      </c>
      <c r="GI403" s="192" t="s">
        <v>64</v>
      </c>
      <c r="GJ403" s="192" t="s">
        <v>64</v>
      </c>
      <c r="GK403" s="192" t="s">
        <v>64</v>
      </c>
      <c r="GL403" s="192" t="s">
        <v>64</v>
      </c>
      <c r="GM403" s="192" t="s">
        <v>64</v>
      </c>
      <c r="GN403" s="192" t="s">
        <v>82</v>
      </c>
      <c r="GO403" s="192" t="s">
        <v>64</v>
      </c>
      <c r="GP403" s="192" t="s">
        <v>64</v>
      </c>
      <c r="GQ403" s="192" t="s">
        <v>64</v>
      </c>
      <c r="GR403" s="192" t="s">
        <v>64</v>
      </c>
      <c r="GS403" s="192" t="s">
        <v>64</v>
      </c>
      <c r="GT403" s="192" t="s">
        <v>64</v>
      </c>
      <c r="GU403" s="192" t="s">
        <v>64</v>
      </c>
      <c r="GV403" s="192" t="s">
        <v>64</v>
      </c>
      <c r="GW403" s="192" t="s">
        <v>82</v>
      </c>
      <c r="GX403" s="192" t="s">
        <v>64</v>
      </c>
      <c r="GY403" s="192" t="s">
        <v>64</v>
      </c>
      <c r="GZ403" s="192" t="s">
        <v>64</v>
      </c>
      <c r="HA403" s="192" t="s">
        <v>64</v>
      </c>
      <c r="HB403" s="192" t="s">
        <v>64</v>
      </c>
      <c r="HC403" s="192" t="s">
        <v>82</v>
      </c>
      <c r="HD403" s="192" t="s">
        <v>64</v>
      </c>
      <c r="HE403" s="192" t="s">
        <v>82</v>
      </c>
      <c r="HF403" s="192" t="s">
        <v>64</v>
      </c>
      <c r="HG403" s="192" t="s">
        <v>64</v>
      </c>
      <c r="HH403" s="192" t="s">
        <v>64</v>
      </c>
      <c r="HI403" s="192" t="s">
        <v>64</v>
      </c>
      <c r="HJ403" s="192" t="s">
        <v>64</v>
      </c>
      <c r="HK403" s="192" t="s">
        <v>64</v>
      </c>
      <c r="HL403" s="192" t="s">
        <v>64</v>
      </c>
      <c r="HM403" s="192" t="s">
        <v>64</v>
      </c>
      <c r="HN403" s="192" t="s">
        <v>64</v>
      </c>
      <c r="HO403" s="192" t="s">
        <v>82</v>
      </c>
      <c r="HP403" s="192" t="s">
        <v>82</v>
      </c>
      <c r="HQ403" s="192" t="s">
        <v>82</v>
      </c>
      <c r="HR403" s="192" t="s">
        <v>82</v>
      </c>
      <c r="HS403" s="192" t="s">
        <v>64</v>
      </c>
      <c r="HT403" s="192" t="s">
        <v>64</v>
      </c>
      <c r="HU403" s="192" t="s">
        <v>64</v>
      </c>
      <c r="HV403" s="192" t="s">
        <v>64</v>
      </c>
      <c r="HW403" s="192" t="s">
        <v>64</v>
      </c>
      <c r="HX403" s="192" t="s">
        <v>64</v>
      </c>
      <c r="HY403" s="192" t="s">
        <v>64</v>
      </c>
      <c r="HZ403" s="192" t="s">
        <v>64</v>
      </c>
      <c r="IA403" s="192" t="s">
        <v>64</v>
      </c>
      <c r="IB403" s="192" t="s">
        <v>64</v>
      </c>
      <c r="IC403" s="192" t="s">
        <v>64</v>
      </c>
      <c r="ID403" s="192" t="s">
        <v>64</v>
      </c>
      <c r="IE403" s="192" t="s">
        <v>64</v>
      </c>
      <c r="IF403" s="192" t="s">
        <v>64</v>
      </c>
      <c r="IG403" s="192" t="s">
        <v>64</v>
      </c>
      <c r="IH403" s="192" t="s">
        <v>64</v>
      </c>
      <c r="II403" s="192" t="s">
        <v>64</v>
      </c>
      <c r="IJ403" s="192" t="s">
        <v>64</v>
      </c>
      <c r="IK403" s="192" t="s">
        <v>64</v>
      </c>
      <c r="IL403" s="192" t="s">
        <v>64</v>
      </c>
      <c r="IM403" s="192" t="s">
        <v>490</v>
      </c>
      <c r="IN403" s="192" t="s">
        <v>83</v>
      </c>
      <c r="IO403" s="192" t="s">
        <v>489</v>
      </c>
      <c r="IP403" s="192" t="s">
        <v>487</v>
      </c>
      <c r="IQ403" s="192" t="s">
        <v>64</v>
      </c>
      <c r="IR403" s="192" t="s">
        <v>64</v>
      </c>
    </row>
    <row r="404" spans="1:252">
      <c r="A404" s="209" t="str">
        <f t="shared" si="6"/>
        <v>Report</v>
      </c>
      <c r="B404" s="192">
        <v>136123</v>
      </c>
      <c r="C404" s="192">
        <v>3306170</v>
      </c>
      <c r="D404" s="192" t="s">
        <v>1720</v>
      </c>
      <c r="E404" s="192" t="s">
        <v>794</v>
      </c>
      <c r="F404" s="192" t="s">
        <v>532</v>
      </c>
      <c r="G404" s="192" t="s">
        <v>532</v>
      </c>
      <c r="H404" s="192" t="s">
        <v>822</v>
      </c>
      <c r="I404" s="192" t="s">
        <v>1721</v>
      </c>
      <c r="J404" s="192" t="s">
        <v>824</v>
      </c>
      <c r="K404" s="192" t="s">
        <v>817</v>
      </c>
      <c r="L404" s="192" t="s">
        <v>817</v>
      </c>
      <c r="M404" s="192" t="s">
        <v>783</v>
      </c>
      <c r="N404" s="210" t="s">
        <v>784</v>
      </c>
      <c r="O404" s="211">
        <v>10038841</v>
      </c>
      <c r="P404" s="196">
        <v>43039</v>
      </c>
      <c r="Q404" s="196">
        <v>43041</v>
      </c>
      <c r="R404" s="196">
        <v>43067</v>
      </c>
      <c r="S404" s="192" t="s">
        <v>785</v>
      </c>
      <c r="T404" s="192" t="s">
        <v>786</v>
      </c>
      <c r="U404" s="192">
        <v>3</v>
      </c>
      <c r="V404" s="192">
        <v>3</v>
      </c>
      <c r="W404" s="192">
        <v>3</v>
      </c>
      <c r="X404" s="192">
        <v>2</v>
      </c>
      <c r="Y404" s="192">
        <v>3</v>
      </c>
      <c r="Z404" s="192" t="s">
        <v>783</v>
      </c>
      <c r="AA404" s="192" t="s">
        <v>783</v>
      </c>
      <c r="AB404" s="192" t="s">
        <v>489</v>
      </c>
      <c r="AC404" s="192" t="s">
        <v>487</v>
      </c>
      <c r="AD404" s="192" t="s">
        <v>783</v>
      </c>
      <c r="AE404" s="192" t="s">
        <v>783</v>
      </c>
      <c r="AF404" s="192" t="s">
        <v>783</v>
      </c>
      <c r="AG404" s="192" t="s">
        <v>783</v>
      </c>
      <c r="AH404" s="192" t="s">
        <v>783</v>
      </c>
      <c r="AI404" s="192" t="s">
        <v>783</v>
      </c>
      <c r="AJ404" s="192" t="s">
        <v>783</v>
      </c>
      <c r="AK404" s="192" t="s">
        <v>791</v>
      </c>
      <c r="AL404" s="192" t="s">
        <v>792</v>
      </c>
      <c r="AM404" s="192" t="s">
        <v>64</v>
      </c>
      <c r="AN404" s="192" t="s">
        <v>64</v>
      </c>
      <c r="AO404" s="192" t="s">
        <v>64</v>
      </c>
      <c r="AP404" s="192" t="s">
        <v>64</v>
      </c>
      <c r="AQ404" s="192" t="s">
        <v>64</v>
      </c>
      <c r="AR404" s="192" t="s">
        <v>64</v>
      </c>
      <c r="AS404" s="192" t="s">
        <v>792</v>
      </c>
      <c r="AT404" s="192" t="s">
        <v>64</v>
      </c>
      <c r="AU404" s="192" t="s">
        <v>64</v>
      </c>
      <c r="AV404" s="192" t="s">
        <v>64</v>
      </c>
      <c r="AW404" s="192" t="s">
        <v>64</v>
      </c>
      <c r="AX404" s="192" t="s">
        <v>64</v>
      </c>
      <c r="AY404" s="192" t="s">
        <v>64</v>
      </c>
      <c r="AZ404" s="192" t="s">
        <v>64</v>
      </c>
      <c r="BA404" s="192" t="s">
        <v>64</v>
      </c>
      <c r="BB404" s="192" t="s">
        <v>82</v>
      </c>
      <c r="BC404" s="192" t="s">
        <v>64</v>
      </c>
      <c r="BD404" s="192" t="s">
        <v>64</v>
      </c>
      <c r="BE404" s="192" t="s">
        <v>64</v>
      </c>
      <c r="BF404" s="192" t="s">
        <v>64</v>
      </c>
      <c r="BG404" s="192" t="s">
        <v>64</v>
      </c>
      <c r="BH404" s="192" t="s">
        <v>64</v>
      </c>
      <c r="BI404" s="192" t="s">
        <v>64</v>
      </c>
      <c r="BJ404" s="192" t="s">
        <v>82</v>
      </c>
      <c r="BK404" s="192" t="s">
        <v>82</v>
      </c>
      <c r="BL404" s="192" t="s">
        <v>64</v>
      </c>
      <c r="BM404" s="192" t="s">
        <v>64</v>
      </c>
      <c r="BN404" s="192" t="s">
        <v>65</v>
      </c>
      <c r="BO404" s="192" t="s">
        <v>65</v>
      </c>
      <c r="BP404" s="192" t="s">
        <v>65</v>
      </c>
      <c r="BQ404" s="192" t="s">
        <v>65</v>
      </c>
      <c r="BR404" s="192" t="s">
        <v>64</v>
      </c>
      <c r="BS404" s="192" t="s">
        <v>64</v>
      </c>
      <c r="BT404" s="192" t="s">
        <v>64</v>
      </c>
      <c r="BU404" s="192" t="s">
        <v>65</v>
      </c>
      <c r="BV404" s="192" t="s">
        <v>64</v>
      </c>
      <c r="BW404" s="192" t="s">
        <v>64</v>
      </c>
      <c r="BX404" s="192" t="s">
        <v>64</v>
      </c>
      <c r="BY404" s="192" t="s">
        <v>64</v>
      </c>
      <c r="BZ404" s="192" t="s">
        <v>64</v>
      </c>
      <c r="CA404" s="192" t="s">
        <v>64</v>
      </c>
      <c r="CB404" s="192" t="s">
        <v>64</v>
      </c>
      <c r="CC404" s="192" t="s">
        <v>64</v>
      </c>
      <c r="CD404" s="192" t="s">
        <v>64</v>
      </c>
      <c r="CE404" s="192" t="s">
        <v>64</v>
      </c>
      <c r="CF404" s="192" t="s">
        <v>64</v>
      </c>
      <c r="CG404" s="192" t="s">
        <v>64</v>
      </c>
      <c r="CH404" s="192" t="s">
        <v>64</v>
      </c>
      <c r="CI404" s="192" t="s">
        <v>64</v>
      </c>
      <c r="CJ404" s="192" t="s">
        <v>64</v>
      </c>
      <c r="CK404" s="192" t="s">
        <v>64</v>
      </c>
      <c r="CL404" s="192" t="s">
        <v>64</v>
      </c>
      <c r="CM404" s="192" t="s">
        <v>64</v>
      </c>
      <c r="CN404" s="192" t="s">
        <v>64</v>
      </c>
      <c r="CO404" s="192" t="s">
        <v>64</v>
      </c>
      <c r="CP404" s="192" t="s">
        <v>64</v>
      </c>
      <c r="CQ404" s="192" t="s">
        <v>64</v>
      </c>
      <c r="CR404" s="192" t="s">
        <v>82</v>
      </c>
      <c r="CS404" s="192" t="s">
        <v>82</v>
      </c>
      <c r="CT404" s="192" t="s">
        <v>82</v>
      </c>
      <c r="CU404" s="192" t="s">
        <v>64</v>
      </c>
      <c r="CV404" s="192" t="s">
        <v>64</v>
      </c>
      <c r="CW404" s="192" t="s">
        <v>64</v>
      </c>
      <c r="CX404" s="192" t="s">
        <v>64</v>
      </c>
      <c r="CY404" s="192" t="s">
        <v>64</v>
      </c>
      <c r="CZ404" s="192" t="s">
        <v>64</v>
      </c>
      <c r="DA404" s="192" t="s">
        <v>64</v>
      </c>
      <c r="DB404" s="192" t="s">
        <v>64</v>
      </c>
      <c r="DC404" s="192" t="s">
        <v>64</v>
      </c>
      <c r="DD404" s="192" t="s">
        <v>64</v>
      </c>
      <c r="DE404" s="192" t="s">
        <v>64</v>
      </c>
      <c r="DF404" s="192" t="s">
        <v>64</v>
      </c>
      <c r="DG404" s="192" t="s">
        <v>64</v>
      </c>
      <c r="DH404" s="192" t="s">
        <v>64</v>
      </c>
      <c r="DI404" s="192" t="s">
        <v>64</v>
      </c>
      <c r="DJ404" s="192" t="s">
        <v>64</v>
      </c>
      <c r="DK404" s="192" t="s">
        <v>64</v>
      </c>
      <c r="DL404" s="192" t="s">
        <v>64</v>
      </c>
      <c r="DM404" s="192" t="s">
        <v>64</v>
      </c>
      <c r="DN404" s="192" t="s">
        <v>64</v>
      </c>
      <c r="DO404" s="192" t="s">
        <v>64</v>
      </c>
      <c r="DP404" s="192" t="s">
        <v>64</v>
      </c>
      <c r="DQ404" s="192" t="s">
        <v>64</v>
      </c>
      <c r="DR404" s="192" t="s">
        <v>82</v>
      </c>
      <c r="DS404" s="192" t="s">
        <v>64</v>
      </c>
      <c r="DT404" s="192" t="s">
        <v>82</v>
      </c>
      <c r="DU404" s="192" t="s">
        <v>82</v>
      </c>
      <c r="DV404" s="192" t="s">
        <v>82</v>
      </c>
      <c r="DW404" s="192" t="s">
        <v>82</v>
      </c>
      <c r="DX404" s="192" t="s">
        <v>82</v>
      </c>
      <c r="DY404" s="192" t="s">
        <v>82</v>
      </c>
      <c r="DZ404" s="192" t="s">
        <v>82</v>
      </c>
      <c r="EA404" s="192" t="s">
        <v>82</v>
      </c>
      <c r="EB404" s="192" t="s">
        <v>82</v>
      </c>
      <c r="EC404" s="192" t="s">
        <v>82</v>
      </c>
      <c r="ED404" s="192" t="s">
        <v>82</v>
      </c>
      <c r="EE404" s="192" t="s">
        <v>82</v>
      </c>
      <c r="EF404" s="192" t="s">
        <v>82</v>
      </c>
      <c r="EG404" s="192" t="s">
        <v>64</v>
      </c>
      <c r="EH404" s="192" t="s">
        <v>64</v>
      </c>
      <c r="EI404" s="192" t="s">
        <v>64</v>
      </c>
      <c r="EJ404" s="192" t="s">
        <v>64</v>
      </c>
      <c r="EK404" s="192" t="s">
        <v>64</v>
      </c>
      <c r="EL404" s="192" t="s">
        <v>64</v>
      </c>
      <c r="EM404" s="192" t="s">
        <v>64</v>
      </c>
      <c r="EN404" s="192" t="s">
        <v>64</v>
      </c>
      <c r="EO404" s="192" t="s">
        <v>64</v>
      </c>
      <c r="EP404" s="192" t="s">
        <v>64</v>
      </c>
      <c r="EQ404" s="192" t="s">
        <v>64</v>
      </c>
      <c r="ER404" s="192" t="s">
        <v>64</v>
      </c>
      <c r="ES404" s="192" t="s">
        <v>64</v>
      </c>
      <c r="ET404" s="192" t="s">
        <v>64</v>
      </c>
      <c r="EU404" s="192" t="s">
        <v>64</v>
      </c>
      <c r="EV404" s="192" t="s">
        <v>64</v>
      </c>
      <c r="EW404" s="192" t="s">
        <v>64</v>
      </c>
      <c r="EX404" s="192" t="s">
        <v>64</v>
      </c>
      <c r="EY404" s="192" t="s">
        <v>64</v>
      </c>
      <c r="EZ404" s="192" t="s">
        <v>64</v>
      </c>
      <c r="FA404" s="192" t="s">
        <v>64</v>
      </c>
      <c r="FB404" s="192" t="s">
        <v>64</v>
      </c>
      <c r="FC404" s="192" t="s">
        <v>64</v>
      </c>
      <c r="FD404" s="192" t="s">
        <v>64</v>
      </c>
      <c r="FE404" s="192" t="s">
        <v>82</v>
      </c>
      <c r="FF404" s="192" t="s">
        <v>82</v>
      </c>
      <c r="FG404" s="192" t="s">
        <v>82</v>
      </c>
      <c r="FH404" s="192" t="s">
        <v>82</v>
      </c>
      <c r="FI404" s="192" t="s">
        <v>82</v>
      </c>
      <c r="FJ404" s="192" t="s">
        <v>82</v>
      </c>
      <c r="FK404" s="192" t="s">
        <v>64</v>
      </c>
      <c r="FL404" s="192" t="s">
        <v>64</v>
      </c>
      <c r="FM404" s="192" t="s">
        <v>64</v>
      </c>
      <c r="FN404" s="192" t="s">
        <v>64</v>
      </c>
      <c r="FO404" s="192" t="s">
        <v>64</v>
      </c>
      <c r="FP404" s="192" t="s">
        <v>64</v>
      </c>
      <c r="FQ404" s="192" t="s">
        <v>82</v>
      </c>
      <c r="FR404" s="192" t="s">
        <v>64</v>
      </c>
      <c r="FS404" s="192" t="s">
        <v>64</v>
      </c>
      <c r="FT404" s="192" t="s">
        <v>64</v>
      </c>
      <c r="FU404" s="192" t="s">
        <v>64</v>
      </c>
      <c r="FV404" s="192" t="s">
        <v>82</v>
      </c>
      <c r="FW404" s="192" t="s">
        <v>64</v>
      </c>
      <c r="FX404" s="192" t="s">
        <v>64</v>
      </c>
      <c r="FY404" s="192" t="s">
        <v>64</v>
      </c>
      <c r="FZ404" s="192" t="s">
        <v>64</v>
      </c>
      <c r="GA404" s="192" t="s">
        <v>64</v>
      </c>
      <c r="GB404" s="192" t="s">
        <v>64</v>
      </c>
      <c r="GC404" s="192" t="s">
        <v>64</v>
      </c>
      <c r="GD404" s="192" t="s">
        <v>64</v>
      </c>
      <c r="GE404" s="192" t="s">
        <v>64</v>
      </c>
      <c r="GF404" s="192" t="s">
        <v>64</v>
      </c>
      <c r="GG404" s="192" t="s">
        <v>64</v>
      </c>
      <c r="GH404" s="192" t="s">
        <v>64</v>
      </c>
      <c r="GI404" s="192" t="s">
        <v>64</v>
      </c>
      <c r="GJ404" s="192" t="s">
        <v>64</v>
      </c>
      <c r="GK404" s="192" t="s">
        <v>64</v>
      </c>
      <c r="GL404" s="192" t="s">
        <v>64</v>
      </c>
      <c r="GM404" s="192" t="s">
        <v>64</v>
      </c>
      <c r="GN404" s="192" t="s">
        <v>82</v>
      </c>
      <c r="GO404" s="192" t="s">
        <v>64</v>
      </c>
      <c r="GP404" s="192" t="s">
        <v>64</v>
      </c>
      <c r="GQ404" s="192" t="s">
        <v>64</v>
      </c>
      <c r="GR404" s="192" t="s">
        <v>64</v>
      </c>
      <c r="GS404" s="192" t="s">
        <v>64</v>
      </c>
      <c r="GT404" s="192" t="s">
        <v>82</v>
      </c>
      <c r="GU404" s="192" t="s">
        <v>64</v>
      </c>
      <c r="GV404" s="192" t="s">
        <v>64</v>
      </c>
      <c r="GW404" s="192" t="s">
        <v>82</v>
      </c>
      <c r="GX404" s="192" t="s">
        <v>82</v>
      </c>
      <c r="GY404" s="192" t="s">
        <v>64</v>
      </c>
      <c r="GZ404" s="192" t="s">
        <v>64</v>
      </c>
      <c r="HA404" s="192" t="s">
        <v>64</v>
      </c>
      <c r="HB404" s="192" t="s">
        <v>64</v>
      </c>
      <c r="HC404" s="192" t="s">
        <v>82</v>
      </c>
      <c r="HD404" s="192" t="s">
        <v>64</v>
      </c>
      <c r="HE404" s="192" t="s">
        <v>64</v>
      </c>
      <c r="HF404" s="192" t="s">
        <v>64</v>
      </c>
      <c r="HG404" s="192" t="s">
        <v>64</v>
      </c>
      <c r="HH404" s="192" t="s">
        <v>64</v>
      </c>
      <c r="HI404" s="192" t="s">
        <v>64</v>
      </c>
      <c r="HJ404" s="192" t="s">
        <v>64</v>
      </c>
      <c r="HK404" s="192" t="s">
        <v>64</v>
      </c>
      <c r="HL404" s="192" t="s">
        <v>64</v>
      </c>
      <c r="HM404" s="192" t="s">
        <v>64</v>
      </c>
      <c r="HN404" s="192" t="s">
        <v>64</v>
      </c>
      <c r="HO404" s="192" t="s">
        <v>82</v>
      </c>
      <c r="HP404" s="192" t="s">
        <v>82</v>
      </c>
      <c r="HQ404" s="192" t="s">
        <v>82</v>
      </c>
      <c r="HR404" s="192" t="s">
        <v>82</v>
      </c>
      <c r="HS404" s="192" t="s">
        <v>64</v>
      </c>
      <c r="HT404" s="192" t="s">
        <v>64</v>
      </c>
      <c r="HU404" s="192" t="s">
        <v>64</v>
      </c>
      <c r="HV404" s="192" t="s">
        <v>64</v>
      </c>
      <c r="HW404" s="192" t="s">
        <v>64</v>
      </c>
      <c r="HX404" s="192" t="s">
        <v>64</v>
      </c>
      <c r="HY404" s="192" t="s">
        <v>64</v>
      </c>
      <c r="HZ404" s="192" t="s">
        <v>64</v>
      </c>
      <c r="IA404" s="192" t="s">
        <v>64</v>
      </c>
      <c r="IB404" s="192" t="s">
        <v>64</v>
      </c>
      <c r="IC404" s="192" t="s">
        <v>64</v>
      </c>
      <c r="ID404" s="192" t="s">
        <v>64</v>
      </c>
      <c r="IE404" s="192" t="s">
        <v>64</v>
      </c>
      <c r="IF404" s="192" t="s">
        <v>64</v>
      </c>
      <c r="IG404" s="192" t="s">
        <v>64</v>
      </c>
      <c r="IH404" s="192" t="s">
        <v>64</v>
      </c>
      <c r="II404" s="192" t="s">
        <v>65</v>
      </c>
      <c r="IJ404" s="192" t="s">
        <v>65</v>
      </c>
      <c r="IK404" s="192" t="s">
        <v>65</v>
      </c>
      <c r="IL404" s="192" t="s">
        <v>64</v>
      </c>
      <c r="IM404" s="192" t="s">
        <v>490</v>
      </c>
      <c r="IN404" s="192" t="s">
        <v>83</v>
      </c>
      <c r="IO404" s="192" t="s">
        <v>489</v>
      </c>
      <c r="IP404" s="192" t="s">
        <v>487</v>
      </c>
      <c r="IQ404" s="192" t="s">
        <v>82</v>
      </c>
      <c r="IR404" s="192" t="s">
        <v>82</v>
      </c>
    </row>
    <row r="405" spans="1:252">
      <c r="A405" s="209" t="str">
        <f t="shared" si="6"/>
        <v>Report</v>
      </c>
      <c r="B405" s="192">
        <v>131388</v>
      </c>
      <c r="C405" s="192">
        <v>2116387</v>
      </c>
      <c r="D405" s="192" t="s">
        <v>1722</v>
      </c>
      <c r="E405" s="192" t="s">
        <v>794</v>
      </c>
      <c r="F405" s="192" t="s">
        <v>534</v>
      </c>
      <c r="G405" s="192" t="s">
        <v>534</v>
      </c>
      <c r="H405" s="192" t="s">
        <v>795</v>
      </c>
      <c r="I405" s="192" t="s">
        <v>1723</v>
      </c>
      <c r="J405" s="192" t="s">
        <v>781</v>
      </c>
      <c r="K405" s="192" t="s">
        <v>817</v>
      </c>
      <c r="L405" s="192" t="s">
        <v>817</v>
      </c>
      <c r="M405" s="192" t="s">
        <v>783</v>
      </c>
      <c r="N405" s="210" t="s">
        <v>784</v>
      </c>
      <c r="O405" s="211">
        <v>10038161</v>
      </c>
      <c r="P405" s="196">
        <v>43109</v>
      </c>
      <c r="Q405" s="196">
        <v>43111</v>
      </c>
      <c r="R405" s="196">
        <v>43228</v>
      </c>
      <c r="S405" s="192" t="s">
        <v>785</v>
      </c>
      <c r="T405" s="192" t="s">
        <v>786</v>
      </c>
      <c r="U405" s="192">
        <v>2</v>
      </c>
      <c r="V405" s="192">
        <v>2</v>
      </c>
      <c r="W405" s="192">
        <v>2</v>
      </c>
      <c r="X405" s="192">
        <v>1</v>
      </c>
      <c r="Y405" s="192">
        <v>2</v>
      </c>
      <c r="Z405" s="192" t="s">
        <v>783</v>
      </c>
      <c r="AA405" s="192" t="s">
        <v>783</v>
      </c>
      <c r="AB405" s="192" t="s">
        <v>489</v>
      </c>
      <c r="AC405" s="192" t="s">
        <v>487</v>
      </c>
      <c r="AD405" s="192" t="s">
        <v>783</v>
      </c>
      <c r="AE405" s="192" t="s">
        <v>783</v>
      </c>
      <c r="AF405" s="192" t="s">
        <v>783</v>
      </c>
      <c r="AG405" s="192" t="s">
        <v>783</v>
      </c>
      <c r="AH405" s="192" t="s">
        <v>783</v>
      </c>
      <c r="AI405" s="192" t="s">
        <v>783</v>
      </c>
      <c r="AJ405" s="192" t="s">
        <v>783</v>
      </c>
      <c r="AK405" s="192" t="s">
        <v>787</v>
      </c>
      <c r="AL405" s="192" t="s">
        <v>64</v>
      </c>
      <c r="AM405" s="192" t="s">
        <v>64</v>
      </c>
      <c r="AN405" s="192" t="s">
        <v>64</v>
      </c>
      <c r="AO405" s="192" t="s">
        <v>64</v>
      </c>
      <c r="AP405" s="192" t="s">
        <v>64</v>
      </c>
      <c r="AQ405" s="192" t="s">
        <v>64</v>
      </c>
      <c r="AR405" s="192" t="s">
        <v>64</v>
      </c>
      <c r="AS405" s="192" t="s">
        <v>64</v>
      </c>
      <c r="AT405" s="192" t="s">
        <v>64</v>
      </c>
      <c r="AU405" s="192" t="s">
        <v>64</v>
      </c>
      <c r="AV405" s="192" t="s">
        <v>64</v>
      </c>
      <c r="AW405" s="192" t="s">
        <v>64</v>
      </c>
      <c r="AX405" s="192" t="s">
        <v>64</v>
      </c>
      <c r="AY405" s="192" t="s">
        <v>64</v>
      </c>
      <c r="AZ405" s="192" t="s">
        <v>64</v>
      </c>
      <c r="BA405" s="192" t="s">
        <v>64</v>
      </c>
      <c r="BB405" s="192" t="s">
        <v>64</v>
      </c>
      <c r="BC405" s="192" t="s">
        <v>64</v>
      </c>
      <c r="BD405" s="192" t="s">
        <v>64</v>
      </c>
      <c r="BE405" s="192" t="s">
        <v>64</v>
      </c>
      <c r="BF405" s="192" t="s">
        <v>64</v>
      </c>
      <c r="BG405" s="192" t="s">
        <v>64</v>
      </c>
      <c r="BH405" s="192" t="s">
        <v>64</v>
      </c>
      <c r="BI405" s="192" t="s">
        <v>64</v>
      </c>
      <c r="BJ405" s="192" t="s">
        <v>82</v>
      </c>
      <c r="BK405" s="192" t="s">
        <v>64</v>
      </c>
      <c r="BL405" s="192" t="s">
        <v>64</v>
      </c>
      <c r="BM405" s="192" t="s">
        <v>64</v>
      </c>
      <c r="BN405" s="192" t="s">
        <v>64</v>
      </c>
      <c r="BO405" s="192" t="s">
        <v>64</v>
      </c>
      <c r="BP405" s="192" t="s">
        <v>64</v>
      </c>
      <c r="BQ405" s="192" t="s">
        <v>64</v>
      </c>
      <c r="BR405" s="192" t="s">
        <v>64</v>
      </c>
      <c r="BS405" s="192" t="s">
        <v>64</v>
      </c>
      <c r="BT405" s="192" t="s">
        <v>64</v>
      </c>
      <c r="BU405" s="192" t="s">
        <v>64</v>
      </c>
      <c r="BV405" s="192" t="s">
        <v>64</v>
      </c>
      <c r="BW405" s="192" t="s">
        <v>64</v>
      </c>
      <c r="BX405" s="192" t="s">
        <v>64</v>
      </c>
      <c r="BY405" s="192" t="s">
        <v>64</v>
      </c>
      <c r="BZ405" s="192" t="s">
        <v>64</v>
      </c>
      <c r="CA405" s="192" t="s">
        <v>64</v>
      </c>
      <c r="CB405" s="192" t="s">
        <v>64</v>
      </c>
      <c r="CC405" s="192" t="s">
        <v>64</v>
      </c>
      <c r="CD405" s="192" t="s">
        <v>64</v>
      </c>
      <c r="CE405" s="192" t="s">
        <v>64</v>
      </c>
      <c r="CF405" s="192" t="s">
        <v>64</v>
      </c>
      <c r="CG405" s="192" t="s">
        <v>64</v>
      </c>
      <c r="CH405" s="192" t="s">
        <v>64</v>
      </c>
      <c r="CI405" s="192" t="s">
        <v>64</v>
      </c>
      <c r="CJ405" s="192" t="s">
        <v>64</v>
      </c>
      <c r="CK405" s="192" t="s">
        <v>64</v>
      </c>
      <c r="CL405" s="192" t="s">
        <v>64</v>
      </c>
      <c r="CM405" s="192" t="s">
        <v>64</v>
      </c>
      <c r="CN405" s="192" t="s">
        <v>64</v>
      </c>
      <c r="CO405" s="192" t="s">
        <v>64</v>
      </c>
      <c r="CP405" s="192" t="s">
        <v>64</v>
      </c>
      <c r="CQ405" s="192" t="s">
        <v>64</v>
      </c>
      <c r="CR405" s="192" t="s">
        <v>64</v>
      </c>
      <c r="CS405" s="192" t="s">
        <v>64</v>
      </c>
      <c r="CT405" s="192" t="s">
        <v>64</v>
      </c>
      <c r="CU405" s="192" t="s">
        <v>64</v>
      </c>
      <c r="CV405" s="192" t="s">
        <v>64</v>
      </c>
      <c r="CW405" s="192" t="s">
        <v>64</v>
      </c>
      <c r="CX405" s="192" t="s">
        <v>64</v>
      </c>
      <c r="CY405" s="192" t="s">
        <v>64</v>
      </c>
      <c r="CZ405" s="192" t="s">
        <v>64</v>
      </c>
      <c r="DA405" s="192" t="s">
        <v>64</v>
      </c>
      <c r="DB405" s="192" t="s">
        <v>64</v>
      </c>
      <c r="DC405" s="192" t="s">
        <v>64</v>
      </c>
      <c r="DD405" s="192" t="s">
        <v>64</v>
      </c>
      <c r="DE405" s="192" t="s">
        <v>64</v>
      </c>
      <c r="DF405" s="192" t="s">
        <v>64</v>
      </c>
      <c r="DG405" s="192" t="s">
        <v>64</v>
      </c>
      <c r="DH405" s="192" t="s">
        <v>64</v>
      </c>
      <c r="DI405" s="192" t="s">
        <v>64</v>
      </c>
      <c r="DJ405" s="192" t="s">
        <v>64</v>
      </c>
      <c r="DK405" s="192" t="s">
        <v>64</v>
      </c>
      <c r="DL405" s="192" t="s">
        <v>64</v>
      </c>
      <c r="DM405" s="192" t="s">
        <v>64</v>
      </c>
      <c r="DN405" s="192" t="s">
        <v>64</v>
      </c>
      <c r="DO405" s="192" t="s">
        <v>64</v>
      </c>
      <c r="DP405" s="192" t="s">
        <v>64</v>
      </c>
      <c r="DQ405" s="192" t="s">
        <v>64</v>
      </c>
      <c r="DR405" s="192" t="s">
        <v>82</v>
      </c>
      <c r="DS405" s="192" t="s">
        <v>64</v>
      </c>
      <c r="DT405" s="192" t="s">
        <v>64</v>
      </c>
      <c r="DU405" s="192" t="s">
        <v>64</v>
      </c>
      <c r="DV405" s="192" t="s">
        <v>64</v>
      </c>
      <c r="DW405" s="192" t="s">
        <v>64</v>
      </c>
      <c r="DX405" s="192" t="s">
        <v>64</v>
      </c>
      <c r="DY405" s="192" t="s">
        <v>64</v>
      </c>
      <c r="DZ405" s="192" t="s">
        <v>64</v>
      </c>
      <c r="EA405" s="192" t="s">
        <v>64</v>
      </c>
      <c r="EB405" s="192" t="s">
        <v>64</v>
      </c>
      <c r="EC405" s="192" t="s">
        <v>64</v>
      </c>
      <c r="ED405" s="192" t="s">
        <v>64</v>
      </c>
      <c r="EE405" s="192" t="s">
        <v>64</v>
      </c>
      <c r="EF405" s="192" t="s">
        <v>82</v>
      </c>
      <c r="EG405" s="192" t="s">
        <v>82</v>
      </c>
      <c r="EH405" s="192" t="s">
        <v>64</v>
      </c>
      <c r="EI405" s="192" t="s">
        <v>64</v>
      </c>
      <c r="EJ405" s="192" t="s">
        <v>64</v>
      </c>
      <c r="EK405" s="192" t="s">
        <v>64</v>
      </c>
      <c r="EL405" s="192" t="s">
        <v>64</v>
      </c>
      <c r="EM405" s="192" t="s">
        <v>64</v>
      </c>
      <c r="EN405" s="192" t="s">
        <v>64</v>
      </c>
      <c r="EO405" s="192" t="s">
        <v>64</v>
      </c>
      <c r="EP405" s="192" t="s">
        <v>64</v>
      </c>
      <c r="EQ405" s="192" t="s">
        <v>64</v>
      </c>
      <c r="ER405" s="192" t="s">
        <v>64</v>
      </c>
      <c r="ES405" s="192" t="s">
        <v>64</v>
      </c>
      <c r="ET405" s="192" t="s">
        <v>64</v>
      </c>
      <c r="EU405" s="192" t="s">
        <v>64</v>
      </c>
      <c r="EV405" s="192" t="s">
        <v>64</v>
      </c>
      <c r="EW405" s="192" t="s">
        <v>64</v>
      </c>
      <c r="EX405" s="192" t="s">
        <v>64</v>
      </c>
      <c r="EY405" s="192" t="s">
        <v>64</v>
      </c>
      <c r="EZ405" s="192" t="s">
        <v>64</v>
      </c>
      <c r="FA405" s="192" t="s">
        <v>64</v>
      </c>
      <c r="FB405" s="192" t="s">
        <v>64</v>
      </c>
      <c r="FC405" s="192" t="s">
        <v>64</v>
      </c>
      <c r="FD405" s="192" t="s">
        <v>64</v>
      </c>
      <c r="FE405" s="192" t="s">
        <v>64</v>
      </c>
      <c r="FF405" s="192" t="s">
        <v>64</v>
      </c>
      <c r="FG405" s="192" t="s">
        <v>64</v>
      </c>
      <c r="FH405" s="192" t="s">
        <v>64</v>
      </c>
      <c r="FI405" s="192" t="s">
        <v>64</v>
      </c>
      <c r="FJ405" s="192" t="s">
        <v>64</v>
      </c>
      <c r="FK405" s="192" t="s">
        <v>64</v>
      </c>
      <c r="FL405" s="192" t="s">
        <v>64</v>
      </c>
      <c r="FM405" s="192" t="s">
        <v>64</v>
      </c>
      <c r="FN405" s="192" t="s">
        <v>64</v>
      </c>
      <c r="FO405" s="192" t="s">
        <v>64</v>
      </c>
      <c r="FP405" s="192" t="s">
        <v>64</v>
      </c>
      <c r="FQ405" s="192" t="s">
        <v>64</v>
      </c>
      <c r="FR405" s="192" t="s">
        <v>64</v>
      </c>
      <c r="FS405" s="192" t="s">
        <v>64</v>
      </c>
      <c r="FT405" s="192" t="s">
        <v>64</v>
      </c>
      <c r="FU405" s="192" t="s">
        <v>64</v>
      </c>
      <c r="FV405" s="192" t="s">
        <v>64</v>
      </c>
      <c r="FW405" s="192" t="s">
        <v>64</v>
      </c>
      <c r="FX405" s="192" t="s">
        <v>64</v>
      </c>
      <c r="FY405" s="192" t="s">
        <v>64</v>
      </c>
      <c r="FZ405" s="192" t="s">
        <v>64</v>
      </c>
      <c r="GA405" s="192" t="s">
        <v>64</v>
      </c>
      <c r="GB405" s="192" t="s">
        <v>64</v>
      </c>
      <c r="GC405" s="192" t="s">
        <v>64</v>
      </c>
      <c r="GD405" s="192" t="s">
        <v>64</v>
      </c>
      <c r="GE405" s="192" t="s">
        <v>64</v>
      </c>
      <c r="GF405" s="192" t="s">
        <v>64</v>
      </c>
      <c r="GG405" s="192" t="s">
        <v>64</v>
      </c>
      <c r="GH405" s="192" t="s">
        <v>64</v>
      </c>
      <c r="GI405" s="192" t="s">
        <v>64</v>
      </c>
      <c r="GJ405" s="192" t="s">
        <v>64</v>
      </c>
      <c r="GK405" s="192" t="s">
        <v>64</v>
      </c>
      <c r="GL405" s="192" t="s">
        <v>64</v>
      </c>
      <c r="GM405" s="192" t="s">
        <v>64</v>
      </c>
      <c r="GN405" s="192" t="s">
        <v>82</v>
      </c>
      <c r="GO405" s="192" t="s">
        <v>64</v>
      </c>
      <c r="GP405" s="192" t="s">
        <v>64</v>
      </c>
      <c r="GQ405" s="192" t="s">
        <v>64</v>
      </c>
      <c r="GR405" s="192" t="s">
        <v>64</v>
      </c>
      <c r="GS405" s="192" t="s">
        <v>64</v>
      </c>
      <c r="GT405" s="192" t="s">
        <v>82</v>
      </c>
      <c r="GU405" s="192" t="s">
        <v>64</v>
      </c>
      <c r="GV405" s="192" t="s">
        <v>64</v>
      </c>
      <c r="GW405" s="192" t="s">
        <v>64</v>
      </c>
      <c r="GX405" s="192" t="s">
        <v>64</v>
      </c>
      <c r="GY405" s="192" t="s">
        <v>64</v>
      </c>
      <c r="GZ405" s="192" t="s">
        <v>64</v>
      </c>
      <c r="HA405" s="192" t="s">
        <v>64</v>
      </c>
      <c r="HB405" s="192" t="s">
        <v>64</v>
      </c>
      <c r="HC405" s="192" t="s">
        <v>64</v>
      </c>
      <c r="HD405" s="192" t="s">
        <v>64</v>
      </c>
      <c r="HE405" s="192" t="s">
        <v>64</v>
      </c>
      <c r="HF405" s="192" t="s">
        <v>64</v>
      </c>
      <c r="HG405" s="192" t="s">
        <v>64</v>
      </c>
      <c r="HH405" s="192" t="s">
        <v>64</v>
      </c>
      <c r="HI405" s="192" t="s">
        <v>64</v>
      </c>
      <c r="HJ405" s="192" t="s">
        <v>64</v>
      </c>
      <c r="HK405" s="192" t="s">
        <v>64</v>
      </c>
      <c r="HL405" s="192" t="s">
        <v>64</v>
      </c>
      <c r="HM405" s="192" t="s">
        <v>64</v>
      </c>
      <c r="HN405" s="192" t="s">
        <v>64</v>
      </c>
      <c r="HO405" s="192" t="s">
        <v>64</v>
      </c>
      <c r="HP405" s="192" t="s">
        <v>64</v>
      </c>
      <c r="HQ405" s="192" t="s">
        <v>64</v>
      </c>
      <c r="HR405" s="192" t="s">
        <v>64</v>
      </c>
      <c r="HS405" s="192" t="s">
        <v>64</v>
      </c>
      <c r="HT405" s="192" t="s">
        <v>64</v>
      </c>
      <c r="HU405" s="192" t="s">
        <v>64</v>
      </c>
      <c r="HV405" s="192" t="s">
        <v>64</v>
      </c>
      <c r="HW405" s="192" t="s">
        <v>64</v>
      </c>
      <c r="HX405" s="192" t="s">
        <v>64</v>
      </c>
      <c r="HY405" s="192" t="s">
        <v>64</v>
      </c>
      <c r="HZ405" s="192" t="s">
        <v>64</v>
      </c>
      <c r="IA405" s="192" t="s">
        <v>64</v>
      </c>
      <c r="IB405" s="192" t="s">
        <v>64</v>
      </c>
      <c r="IC405" s="192" t="s">
        <v>64</v>
      </c>
      <c r="ID405" s="192" t="s">
        <v>64</v>
      </c>
      <c r="IE405" s="192" t="s">
        <v>64</v>
      </c>
      <c r="IF405" s="192" t="s">
        <v>64</v>
      </c>
      <c r="IG405" s="192" t="s">
        <v>64</v>
      </c>
      <c r="IH405" s="192" t="s">
        <v>64</v>
      </c>
      <c r="II405" s="192" t="s">
        <v>64</v>
      </c>
      <c r="IJ405" s="192" t="s">
        <v>64</v>
      </c>
      <c r="IK405" s="192" t="s">
        <v>64</v>
      </c>
      <c r="IL405" s="192" t="s">
        <v>64</v>
      </c>
      <c r="IM405" s="192" t="s">
        <v>490</v>
      </c>
      <c r="IN405" s="192" t="s">
        <v>83</v>
      </c>
      <c r="IO405" s="192" t="s">
        <v>489</v>
      </c>
      <c r="IP405" s="192" t="s">
        <v>487</v>
      </c>
      <c r="IQ405" s="192" t="s">
        <v>82</v>
      </c>
      <c r="IR405" s="192" t="s">
        <v>82</v>
      </c>
    </row>
    <row r="406" spans="1:252">
      <c r="A406" s="209" t="str">
        <f t="shared" si="6"/>
        <v>Report</v>
      </c>
      <c r="B406" s="192">
        <v>136259</v>
      </c>
      <c r="C406" s="192">
        <v>8066002</v>
      </c>
      <c r="D406" s="192" t="s">
        <v>1724</v>
      </c>
      <c r="E406" s="192" t="s">
        <v>794</v>
      </c>
      <c r="F406" s="192" t="s">
        <v>530</v>
      </c>
      <c r="G406" s="192" t="s">
        <v>873</v>
      </c>
      <c r="H406" s="192" t="s">
        <v>874</v>
      </c>
      <c r="I406" s="192" t="s">
        <v>1725</v>
      </c>
      <c r="J406" s="192" t="s">
        <v>781</v>
      </c>
      <c r="K406" s="192" t="s">
        <v>781</v>
      </c>
      <c r="L406" s="192" t="s">
        <v>782</v>
      </c>
      <c r="M406" s="192" t="s">
        <v>783</v>
      </c>
      <c r="N406" s="210" t="s">
        <v>784</v>
      </c>
      <c r="O406" s="211">
        <v>10043657</v>
      </c>
      <c r="P406" s="196">
        <v>43116</v>
      </c>
      <c r="Q406" s="196">
        <v>43118</v>
      </c>
      <c r="R406" s="196">
        <v>43157</v>
      </c>
      <c r="S406" s="192" t="s">
        <v>785</v>
      </c>
      <c r="T406" s="192" t="s">
        <v>786</v>
      </c>
      <c r="U406" s="192">
        <v>3</v>
      </c>
      <c r="V406" s="192">
        <v>3</v>
      </c>
      <c r="W406" s="192">
        <v>3</v>
      </c>
      <c r="X406" s="192">
        <v>3</v>
      </c>
      <c r="Y406" s="192">
        <v>3</v>
      </c>
      <c r="Z406" s="192" t="s">
        <v>783</v>
      </c>
      <c r="AA406" s="192" t="s">
        <v>783</v>
      </c>
      <c r="AB406" s="192" t="s">
        <v>489</v>
      </c>
      <c r="AC406" s="192" t="s">
        <v>487</v>
      </c>
      <c r="AD406" s="192" t="s">
        <v>783</v>
      </c>
      <c r="AE406" s="192" t="s">
        <v>783</v>
      </c>
      <c r="AF406" s="192" t="s">
        <v>783</v>
      </c>
      <c r="AG406" s="192" t="s">
        <v>783</v>
      </c>
      <c r="AH406" s="192" t="s">
        <v>783</v>
      </c>
      <c r="AI406" s="192" t="s">
        <v>783</v>
      </c>
      <c r="AJ406" s="192" t="s">
        <v>783</v>
      </c>
      <c r="AK406" s="192" t="s">
        <v>791</v>
      </c>
      <c r="AL406" s="192" t="s">
        <v>792</v>
      </c>
      <c r="AM406" s="192" t="s">
        <v>64</v>
      </c>
      <c r="AN406" s="192" t="s">
        <v>64</v>
      </c>
      <c r="AO406" s="192" t="s">
        <v>64</v>
      </c>
      <c r="AP406" s="192" t="s">
        <v>64</v>
      </c>
      <c r="AQ406" s="192" t="s">
        <v>64</v>
      </c>
      <c r="AR406" s="192" t="s">
        <v>64</v>
      </c>
      <c r="AS406" s="192" t="s">
        <v>792</v>
      </c>
      <c r="AT406" s="192" t="s">
        <v>64</v>
      </c>
      <c r="AU406" s="192" t="s">
        <v>64</v>
      </c>
      <c r="AV406" s="192" t="s">
        <v>64</v>
      </c>
      <c r="AW406" s="192" t="s">
        <v>64</v>
      </c>
      <c r="AX406" s="192" t="s">
        <v>64</v>
      </c>
      <c r="AY406" s="192" t="s">
        <v>64</v>
      </c>
      <c r="AZ406" s="192" t="s">
        <v>64</v>
      </c>
      <c r="BA406" s="192" t="s">
        <v>64</v>
      </c>
      <c r="BB406" s="192" t="s">
        <v>82</v>
      </c>
      <c r="BC406" s="192" t="s">
        <v>64</v>
      </c>
      <c r="BD406" s="192" t="s">
        <v>64</v>
      </c>
      <c r="BE406" s="192" t="s">
        <v>64</v>
      </c>
      <c r="BF406" s="192" t="s">
        <v>64</v>
      </c>
      <c r="BG406" s="192" t="s">
        <v>64</v>
      </c>
      <c r="BH406" s="192" t="s">
        <v>64</v>
      </c>
      <c r="BI406" s="192" t="s">
        <v>64</v>
      </c>
      <c r="BJ406" s="192" t="s">
        <v>82</v>
      </c>
      <c r="BK406" s="192" t="s">
        <v>82</v>
      </c>
      <c r="BL406" s="192" t="s">
        <v>64</v>
      </c>
      <c r="BM406" s="192" t="s">
        <v>64</v>
      </c>
      <c r="BN406" s="192" t="s">
        <v>65</v>
      </c>
      <c r="BO406" s="192" t="s">
        <v>65</v>
      </c>
      <c r="BP406" s="192" t="s">
        <v>64</v>
      </c>
      <c r="BQ406" s="192" t="s">
        <v>64</v>
      </c>
      <c r="BR406" s="192" t="s">
        <v>65</v>
      </c>
      <c r="BS406" s="192" t="s">
        <v>64</v>
      </c>
      <c r="BT406" s="192" t="s">
        <v>64</v>
      </c>
      <c r="BU406" s="192" t="s">
        <v>64</v>
      </c>
      <c r="BV406" s="192" t="s">
        <v>64</v>
      </c>
      <c r="BW406" s="192" t="s">
        <v>64</v>
      </c>
      <c r="BX406" s="192" t="s">
        <v>64</v>
      </c>
      <c r="BY406" s="192" t="s">
        <v>64</v>
      </c>
      <c r="BZ406" s="192" t="s">
        <v>64</v>
      </c>
      <c r="CA406" s="192" t="s">
        <v>64</v>
      </c>
      <c r="CB406" s="192" t="s">
        <v>64</v>
      </c>
      <c r="CC406" s="192" t="s">
        <v>64</v>
      </c>
      <c r="CD406" s="192" t="s">
        <v>64</v>
      </c>
      <c r="CE406" s="192" t="s">
        <v>64</v>
      </c>
      <c r="CF406" s="192" t="s">
        <v>64</v>
      </c>
      <c r="CG406" s="192" t="s">
        <v>64</v>
      </c>
      <c r="CH406" s="192" t="s">
        <v>64</v>
      </c>
      <c r="CI406" s="192" t="s">
        <v>64</v>
      </c>
      <c r="CJ406" s="192" t="s">
        <v>64</v>
      </c>
      <c r="CK406" s="192" t="s">
        <v>64</v>
      </c>
      <c r="CL406" s="192" t="s">
        <v>64</v>
      </c>
      <c r="CM406" s="192" t="s">
        <v>64</v>
      </c>
      <c r="CN406" s="192" t="s">
        <v>64</v>
      </c>
      <c r="CO406" s="192" t="s">
        <v>64</v>
      </c>
      <c r="CP406" s="192" t="s">
        <v>64</v>
      </c>
      <c r="CQ406" s="192" t="s">
        <v>64</v>
      </c>
      <c r="CR406" s="192" t="s">
        <v>82</v>
      </c>
      <c r="CS406" s="192" t="s">
        <v>82</v>
      </c>
      <c r="CT406" s="192" t="s">
        <v>82</v>
      </c>
      <c r="CU406" s="192" t="s">
        <v>64</v>
      </c>
      <c r="CV406" s="192" t="s">
        <v>64</v>
      </c>
      <c r="CW406" s="192" t="s">
        <v>64</v>
      </c>
      <c r="CX406" s="192" t="s">
        <v>64</v>
      </c>
      <c r="CY406" s="192" t="s">
        <v>64</v>
      </c>
      <c r="CZ406" s="192" t="s">
        <v>64</v>
      </c>
      <c r="DA406" s="192" t="s">
        <v>64</v>
      </c>
      <c r="DB406" s="192" t="s">
        <v>64</v>
      </c>
      <c r="DC406" s="192" t="s">
        <v>64</v>
      </c>
      <c r="DD406" s="192" t="s">
        <v>64</v>
      </c>
      <c r="DE406" s="192" t="s">
        <v>64</v>
      </c>
      <c r="DF406" s="192" t="s">
        <v>64</v>
      </c>
      <c r="DG406" s="192" t="s">
        <v>64</v>
      </c>
      <c r="DH406" s="192" t="s">
        <v>64</v>
      </c>
      <c r="DI406" s="192" t="s">
        <v>64</v>
      </c>
      <c r="DJ406" s="192" t="s">
        <v>64</v>
      </c>
      <c r="DK406" s="192" t="s">
        <v>64</v>
      </c>
      <c r="DL406" s="192" t="s">
        <v>64</v>
      </c>
      <c r="DM406" s="192" t="s">
        <v>64</v>
      </c>
      <c r="DN406" s="192" t="s">
        <v>64</v>
      </c>
      <c r="DO406" s="192" t="s">
        <v>64</v>
      </c>
      <c r="DP406" s="192" t="s">
        <v>64</v>
      </c>
      <c r="DQ406" s="192" t="s">
        <v>82</v>
      </c>
      <c r="DR406" s="192" t="s">
        <v>82</v>
      </c>
      <c r="DS406" s="192" t="s">
        <v>64</v>
      </c>
      <c r="DT406" s="192" t="s">
        <v>82</v>
      </c>
      <c r="DU406" s="192" t="s">
        <v>82</v>
      </c>
      <c r="DV406" s="192" t="s">
        <v>82</v>
      </c>
      <c r="DW406" s="192" t="s">
        <v>82</v>
      </c>
      <c r="DX406" s="192" t="s">
        <v>82</v>
      </c>
      <c r="DY406" s="192" t="s">
        <v>82</v>
      </c>
      <c r="DZ406" s="192" t="s">
        <v>82</v>
      </c>
      <c r="EA406" s="192" t="s">
        <v>82</v>
      </c>
      <c r="EB406" s="192" t="s">
        <v>82</v>
      </c>
      <c r="EC406" s="192" t="s">
        <v>82</v>
      </c>
      <c r="ED406" s="192" t="s">
        <v>82</v>
      </c>
      <c r="EE406" s="192" t="s">
        <v>82</v>
      </c>
      <c r="EF406" s="192" t="s">
        <v>82</v>
      </c>
      <c r="EG406" s="192" t="s">
        <v>82</v>
      </c>
      <c r="EH406" s="192" t="s">
        <v>64</v>
      </c>
      <c r="EI406" s="192" t="s">
        <v>64</v>
      </c>
      <c r="EJ406" s="192" t="s">
        <v>64</v>
      </c>
      <c r="EK406" s="192" t="s">
        <v>64</v>
      </c>
      <c r="EL406" s="192" t="s">
        <v>64</v>
      </c>
      <c r="EM406" s="192" t="s">
        <v>64</v>
      </c>
      <c r="EN406" s="192" t="s">
        <v>64</v>
      </c>
      <c r="EO406" s="192" t="s">
        <v>82</v>
      </c>
      <c r="EP406" s="192" t="s">
        <v>64</v>
      </c>
      <c r="EQ406" s="192" t="s">
        <v>64</v>
      </c>
      <c r="ER406" s="192" t="s">
        <v>64</v>
      </c>
      <c r="ES406" s="192" t="s">
        <v>64</v>
      </c>
      <c r="ET406" s="192" t="s">
        <v>64</v>
      </c>
      <c r="EU406" s="192" t="s">
        <v>64</v>
      </c>
      <c r="EV406" s="192" t="s">
        <v>64</v>
      </c>
      <c r="EW406" s="192" t="s">
        <v>64</v>
      </c>
      <c r="EX406" s="192" t="s">
        <v>64</v>
      </c>
      <c r="EY406" s="192" t="s">
        <v>64</v>
      </c>
      <c r="EZ406" s="192" t="s">
        <v>64</v>
      </c>
      <c r="FA406" s="192" t="s">
        <v>64</v>
      </c>
      <c r="FB406" s="192" t="s">
        <v>64</v>
      </c>
      <c r="FC406" s="192" t="s">
        <v>64</v>
      </c>
      <c r="FD406" s="192" t="s">
        <v>82</v>
      </c>
      <c r="FE406" s="192" t="s">
        <v>82</v>
      </c>
      <c r="FF406" s="192" t="s">
        <v>82</v>
      </c>
      <c r="FG406" s="192" t="s">
        <v>82</v>
      </c>
      <c r="FH406" s="192" t="s">
        <v>82</v>
      </c>
      <c r="FI406" s="192" t="s">
        <v>82</v>
      </c>
      <c r="FJ406" s="192" t="s">
        <v>82</v>
      </c>
      <c r="FK406" s="192" t="s">
        <v>64</v>
      </c>
      <c r="FL406" s="192" t="s">
        <v>64</v>
      </c>
      <c r="FM406" s="192" t="s">
        <v>64</v>
      </c>
      <c r="FN406" s="192" t="s">
        <v>64</v>
      </c>
      <c r="FO406" s="192" t="s">
        <v>64</v>
      </c>
      <c r="FP406" s="192" t="s">
        <v>64</v>
      </c>
      <c r="FQ406" s="192" t="s">
        <v>64</v>
      </c>
      <c r="FR406" s="192" t="s">
        <v>64</v>
      </c>
      <c r="FS406" s="192" t="s">
        <v>64</v>
      </c>
      <c r="FT406" s="192" t="s">
        <v>64</v>
      </c>
      <c r="FU406" s="192" t="s">
        <v>64</v>
      </c>
      <c r="FV406" s="192" t="s">
        <v>82</v>
      </c>
      <c r="FW406" s="192" t="s">
        <v>64</v>
      </c>
      <c r="FX406" s="192" t="s">
        <v>64</v>
      </c>
      <c r="FY406" s="192" t="s">
        <v>64</v>
      </c>
      <c r="FZ406" s="192" t="s">
        <v>64</v>
      </c>
      <c r="GA406" s="192" t="s">
        <v>64</v>
      </c>
      <c r="GB406" s="192" t="s">
        <v>64</v>
      </c>
      <c r="GC406" s="192" t="s">
        <v>64</v>
      </c>
      <c r="GD406" s="192" t="s">
        <v>64</v>
      </c>
      <c r="GE406" s="192" t="s">
        <v>64</v>
      </c>
      <c r="GF406" s="192" t="s">
        <v>64</v>
      </c>
      <c r="GG406" s="192" t="s">
        <v>64</v>
      </c>
      <c r="GH406" s="192" t="s">
        <v>64</v>
      </c>
      <c r="GI406" s="192" t="s">
        <v>64</v>
      </c>
      <c r="GJ406" s="192" t="s">
        <v>64</v>
      </c>
      <c r="GK406" s="192" t="s">
        <v>64</v>
      </c>
      <c r="GL406" s="192" t="s">
        <v>64</v>
      </c>
      <c r="GM406" s="192" t="s">
        <v>64</v>
      </c>
      <c r="GN406" s="192" t="s">
        <v>82</v>
      </c>
      <c r="GO406" s="192" t="s">
        <v>64</v>
      </c>
      <c r="GP406" s="192" t="s">
        <v>64</v>
      </c>
      <c r="GQ406" s="192" t="s">
        <v>64</v>
      </c>
      <c r="GR406" s="192" t="s">
        <v>64</v>
      </c>
      <c r="GS406" s="192" t="s">
        <v>64</v>
      </c>
      <c r="GT406" s="192" t="s">
        <v>82</v>
      </c>
      <c r="GU406" s="192" t="s">
        <v>64</v>
      </c>
      <c r="GV406" s="192" t="s">
        <v>64</v>
      </c>
      <c r="GW406" s="192" t="s">
        <v>64</v>
      </c>
      <c r="GX406" s="192" t="s">
        <v>82</v>
      </c>
      <c r="GY406" s="192" t="s">
        <v>64</v>
      </c>
      <c r="GZ406" s="192" t="s">
        <v>64</v>
      </c>
      <c r="HA406" s="192" t="s">
        <v>64</v>
      </c>
      <c r="HB406" s="192" t="s">
        <v>64</v>
      </c>
      <c r="HC406" s="192" t="s">
        <v>82</v>
      </c>
      <c r="HD406" s="192" t="s">
        <v>64</v>
      </c>
      <c r="HE406" s="192" t="s">
        <v>82</v>
      </c>
      <c r="HF406" s="192" t="s">
        <v>64</v>
      </c>
      <c r="HG406" s="192" t="s">
        <v>64</v>
      </c>
      <c r="HH406" s="192" t="s">
        <v>64</v>
      </c>
      <c r="HI406" s="192" t="s">
        <v>82</v>
      </c>
      <c r="HJ406" s="192" t="s">
        <v>64</v>
      </c>
      <c r="HK406" s="192" t="s">
        <v>64</v>
      </c>
      <c r="HL406" s="192" t="s">
        <v>64</v>
      </c>
      <c r="HM406" s="192" t="s">
        <v>64</v>
      </c>
      <c r="HN406" s="192" t="s">
        <v>64</v>
      </c>
      <c r="HO406" s="192" t="s">
        <v>82</v>
      </c>
      <c r="HP406" s="192" t="s">
        <v>82</v>
      </c>
      <c r="HQ406" s="192" t="s">
        <v>82</v>
      </c>
      <c r="HR406" s="192" t="s">
        <v>82</v>
      </c>
      <c r="HS406" s="192" t="s">
        <v>64</v>
      </c>
      <c r="HT406" s="192" t="s">
        <v>64</v>
      </c>
      <c r="HU406" s="192" t="s">
        <v>64</v>
      </c>
      <c r="HV406" s="192" t="s">
        <v>64</v>
      </c>
      <c r="HW406" s="192" t="s">
        <v>64</v>
      </c>
      <c r="HX406" s="192" t="s">
        <v>64</v>
      </c>
      <c r="HY406" s="192" t="s">
        <v>64</v>
      </c>
      <c r="HZ406" s="192" t="s">
        <v>64</v>
      </c>
      <c r="IA406" s="192" t="s">
        <v>64</v>
      </c>
      <c r="IB406" s="192" t="s">
        <v>64</v>
      </c>
      <c r="IC406" s="192" t="s">
        <v>64</v>
      </c>
      <c r="ID406" s="192" t="s">
        <v>64</v>
      </c>
      <c r="IE406" s="192" t="s">
        <v>64</v>
      </c>
      <c r="IF406" s="192" t="s">
        <v>64</v>
      </c>
      <c r="IG406" s="192" t="s">
        <v>64</v>
      </c>
      <c r="IH406" s="192" t="s">
        <v>64</v>
      </c>
      <c r="II406" s="192" t="s">
        <v>65</v>
      </c>
      <c r="IJ406" s="192" t="s">
        <v>65</v>
      </c>
      <c r="IK406" s="192" t="s">
        <v>65</v>
      </c>
      <c r="IL406" s="192" t="s">
        <v>64</v>
      </c>
      <c r="IM406" s="192" t="s">
        <v>490</v>
      </c>
      <c r="IN406" s="192" t="s">
        <v>83</v>
      </c>
      <c r="IO406" s="192" t="s">
        <v>489</v>
      </c>
      <c r="IP406" s="192" t="s">
        <v>487</v>
      </c>
      <c r="IQ406" s="192" t="s">
        <v>82</v>
      </c>
      <c r="IR406" s="192" t="s">
        <v>82</v>
      </c>
    </row>
    <row r="407" spans="1:252">
      <c r="A407" s="209" t="str">
        <f t="shared" si="6"/>
        <v>Report</v>
      </c>
      <c r="B407" s="192">
        <v>105596</v>
      </c>
      <c r="C407" s="192">
        <v>3526037</v>
      </c>
      <c r="D407" s="192" t="s">
        <v>1726</v>
      </c>
      <c r="E407" s="192" t="s">
        <v>794</v>
      </c>
      <c r="F407" s="192" t="s">
        <v>528</v>
      </c>
      <c r="G407" s="192" t="s">
        <v>528</v>
      </c>
      <c r="H407" s="192" t="s">
        <v>1343</v>
      </c>
      <c r="I407" s="192" t="s">
        <v>1727</v>
      </c>
      <c r="J407" s="192" t="s">
        <v>781</v>
      </c>
      <c r="K407" s="192" t="s">
        <v>834</v>
      </c>
      <c r="L407" s="192" t="s">
        <v>834</v>
      </c>
      <c r="M407" s="192" t="s">
        <v>783</v>
      </c>
      <c r="N407" s="210" t="s">
        <v>784</v>
      </c>
      <c r="O407" s="211">
        <v>10044719</v>
      </c>
      <c r="P407" s="196">
        <v>43116</v>
      </c>
      <c r="Q407" s="196">
        <v>43118</v>
      </c>
      <c r="R407" s="196">
        <v>43143</v>
      </c>
      <c r="S407" s="192" t="s">
        <v>785</v>
      </c>
      <c r="T407" s="192" t="s">
        <v>786</v>
      </c>
      <c r="U407" s="192">
        <v>3</v>
      </c>
      <c r="V407" s="192">
        <v>3</v>
      </c>
      <c r="W407" s="192">
        <v>3</v>
      </c>
      <c r="X407" s="192">
        <v>2</v>
      </c>
      <c r="Y407" s="192">
        <v>3</v>
      </c>
      <c r="Z407" s="192">
        <v>3</v>
      </c>
      <c r="AA407" s="192">
        <v>3</v>
      </c>
      <c r="AB407" s="192" t="s">
        <v>489</v>
      </c>
      <c r="AC407" s="192" t="s">
        <v>487</v>
      </c>
      <c r="AD407" s="192" t="s">
        <v>783</v>
      </c>
      <c r="AE407" s="192" t="s">
        <v>783</v>
      </c>
      <c r="AF407" s="192" t="s">
        <v>783</v>
      </c>
      <c r="AG407" s="192" t="s">
        <v>783</v>
      </c>
      <c r="AH407" s="192" t="s">
        <v>783</v>
      </c>
      <c r="AI407" s="192" t="s">
        <v>783</v>
      </c>
      <c r="AJ407" s="192" t="s">
        <v>783</v>
      </c>
      <c r="AK407" s="192" t="s">
        <v>787</v>
      </c>
      <c r="AL407" s="192" t="s">
        <v>64</v>
      </c>
      <c r="AM407" s="192" t="s">
        <v>64</v>
      </c>
      <c r="AN407" s="192" t="s">
        <v>64</v>
      </c>
      <c r="AO407" s="192" t="s">
        <v>64</v>
      </c>
      <c r="AP407" s="192" t="s">
        <v>64</v>
      </c>
      <c r="AQ407" s="192" t="s">
        <v>64</v>
      </c>
      <c r="AR407" s="192" t="s">
        <v>64</v>
      </c>
      <c r="AS407" s="192" t="s">
        <v>64</v>
      </c>
      <c r="AT407" s="192" t="s">
        <v>64</v>
      </c>
      <c r="AU407" s="192" t="s">
        <v>64</v>
      </c>
      <c r="AV407" s="192" t="s">
        <v>64</v>
      </c>
      <c r="AW407" s="192" t="s">
        <v>64</v>
      </c>
      <c r="AX407" s="192" t="s">
        <v>64</v>
      </c>
      <c r="AY407" s="192" t="s">
        <v>64</v>
      </c>
      <c r="AZ407" s="192" t="s">
        <v>64</v>
      </c>
      <c r="BA407" s="192" t="s">
        <v>64</v>
      </c>
      <c r="BB407" s="192" t="s">
        <v>82</v>
      </c>
      <c r="BC407" s="192" t="s">
        <v>64</v>
      </c>
      <c r="BD407" s="192" t="s">
        <v>64</v>
      </c>
      <c r="BE407" s="192" t="s">
        <v>64</v>
      </c>
      <c r="BF407" s="192" t="s">
        <v>64</v>
      </c>
      <c r="BG407" s="192" t="s">
        <v>64</v>
      </c>
      <c r="BH407" s="192" t="s">
        <v>64</v>
      </c>
      <c r="BI407" s="192" t="s">
        <v>64</v>
      </c>
      <c r="BJ407" s="192" t="s">
        <v>64</v>
      </c>
      <c r="BK407" s="192" t="s">
        <v>82</v>
      </c>
      <c r="BL407" s="192" t="s">
        <v>64</v>
      </c>
      <c r="BM407" s="192" t="s">
        <v>64</v>
      </c>
      <c r="BN407" s="192" t="s">
        <v>64</v>
      </c>
      <c r="BO407" s="192" t="s">
        <v>64</v>
      </c>
      <c r="BP407" s="192" t="s">
        <v>64</v>
      </c>
      <c r="BQ407" s="192" t="s">
        <v>64</v>
      </c>
      <c r="BR407" s="192" t="s">
        <v>64</v>
      </c>
      <c r="BS407" s="192" t="s">
        <v>64</v>
      </c>
      <c r="BT407" s="192" t="s">
        <v>64</v>
      </c>
      <c r="BU407" s="192" t="s">
        <v>64</v>
      </c>
      <c r="BV407" s="192" t="s">
        <v>64</v>
      </c>
      <c r="BW407" s="192" t="s">
        <v>64</v>
      </c>
      <c r="BX407" s="192" t="s">
        <v>64</v>
      </c>
      <c r="BY407" s="192" t="s">
        <v>64</v>
      </c>
      <c r="BZ407" s="192" t="s">
        <v>64</v>
      </c>
      <c r="CA407" s="192" t="s">
        <v>64</v>
      </c>
      <c r="CB407" s="192" t="s">
        <v>64</v>
      </c>
      <c r="CC407" s="192" t="s">
        <v>64</v>
      </c>
      <c r="CD407" s="192" t="s">
        <v>64</v>
      </c>
      <c r="CE407" s="192" t="s">
        <v>64</v>
      </c>
      <c r="CF407" s="192" t="s">
        <v>64</v>
      </c>
      <c r="CG407" s="192" t="s">
        <v>64</v>
      </c>
      <c r="CH407" s="192" t="s">
        <v>64</v>
      </c>
      <c r="CI407" s="192" t="s">
        <v>64</v>
      </c>
      <c r="CJ407" s="192" t="s">
        <v>64</v>
      </c>
      <c r="CK407" s="192" t="s">
        <v>64</v>
      </c>
      <c r="CL407" s="192" t="s">
        <v>64</v>
      </c>
      <c r="CM407" s="192" t="s">
        <v>64</v>
      </c>
      <c r="CN407" s="192" t="s">
        <v>64</v>
      </c>
      <c r="CO407" s="192" t="s">
        <v>64</v>
      </c>
      <c r="CP407" s="192" t="s">
        <v>64</v>
      </c>
      <c r="CQ407" s="192" t="s">
        <v>64</v>
      </c>
      <c r="CR407" s="192" t="s">
        <v>82</v>
      </c>
      <c r="CS407" s="192" t="s">
        <v>82</v>
      </c>
      <c r="CT407" s="192" t="s">
        <v>82</v>
      </c>
      <c r="CU407" s="192" t="s">
        <v>64</v>
      </c>
      <c r="CV407" s="192" t="s">
        <v>64</v>
      </c>
      <c r="CW407" s="192" t="s">
        <v>64</v>
      </c>
      <c r="CX407" s="192" t="s">
        <v>64</v>
      </c>
      <c r="CY407" s="192" t="s">
        <v>64</v>
      </c>
      <c r="CZ407" s="192" t="s">
        <v>64</v>
      </c>
      <c r="DA407" s="192" t="s">
        <v>64</v>
      </c>
      <c r="DB407" s="192" t="s">
        <v>64</v>
      </c>
      <c r="DC407" s="192" t="s">
        <v>64</v>
      </c>
      <c r="DD407" s="192" t="s">
        <v>64</v>
      </c>
      <c r="DE407" s="192" t="s">
        <v>64</v>
      </c>
      <c r="DF407" s="192" t="s">
        <v>64</v>
      </c>
      <c r="DG407" s="192" t="s">
        <v>64</v>
      </c>
      <c r="DH407" s="192" t="s">
        <v>64</v>
      </c>
      <c r="DI407" s="192" t="s">
        <v>64</v>
      </c>
      <c r="DJ407" s="192" t="s">
        <v>64</v>
      </c>
      <c r="DK407" s="192" t="s">
        <v>64</v>
      </c>
      <c r="DL407" s="192" t="s">
        <v>64</v>
      </c>
      <c r="DM407" s="192" t="s">
        <v>64</v>
      </c>
      <c r="DN407" s="192" t="s">
        <v>64</v>
      </c>
      <c r="DO407" s="192" t="s">
        <v>64</v>
      </c>
      <c r="DP407" s="192" t="s">
        <v>64</v>
      </c>
      <c r="DQ407" s="192" t="s">
        <v>64</v>
      </c>
      <c r="DR407" s="192" t="s">
        <v>82</v>
      </c>
      <c r="DS407" s="192" t="s">
        <v>64</v>
      </c>
      <c r="DT407" s="192" t="s">
        <v>82</v>
      </c>
      <c r="DU407" s="192" t="s">
        <v>82</v>
      </c>
      <c r="DV407" s="192" t="s">
        <v>82</v>
      </c>
      <c r="DW407" s="192" t="s">
        <v>82</v>
      </c>
      <c r="DX407" s="192" t="s">
        <v>82</v>
      </c>
      <c r="DY407" s="192" t="s">
        <v>82</v>
      </c>
      <c r="DZ407" s="192" t="s">
        <v>82</v>
      </c>
      <c r="EA407" s="192" t="s">
        <v>82</v>
      </c>
      <c r="EB407" s="192" t="s">
        <v>82</v>
      </c>
      <c r="EC407" s="192" t="s">
        <v>82</v>
      </c>
      <c r="ED407" s="192" t="s">
        <v>82</v>
      </c>
      <c r="EE407" s="192" t="s">
        <v>82</v>
      </c>
      <c r="EF407" s="192" t="s">
        <v>82</v>
      </c>
      <c r="EG407" s="192" t="s">
        <v>82</v>
      </c>
      <c r="EH407" s="192" t="s">
        <v>82</v>
      </c>
      <c r="EI407" s="192" t="s">
        <v>82</v>
      </c>
      <c r="EJ407" s="192" t="s">
        <v>82</v>
      </c>
      <c r="EK407" s="192" t="s">
        <v>82</v>
      </c>
      <c r="EL407" s="192" t="s">
        <v>82</v>
      </c>
      <c r="EM407" s="192" t="s">
        <v>82</v>
      </c>
      <c r="EN407" s="192" t="s">
        <v>82</v>
      </c>
      <c r="EO407" s="192" t="s">
        <v>82</v>
      </c>
      <c r="EP407" s="192" t="s">
        <v>82</v>
      </c>
      <c r="EQ407" s="192" t="s">
        <v>64</v>
      </c>
      <c r="ER407" s="192" t="s">
        <v>64</v>
      </c>
      <c r="ES407" s="192" t="s">
        <v>64</v>
      </c>
      <c r="ET407" s="192" t="s">
        <v>64</v>
      </c>
      <c r="EU407" s="192" t="s">
        <v>64</v>
      </c>
      <c r="EV407" s="192" t="s">
        <v>64</v>
      </c>
      <c r="EW407" s="192" t="s">
        <v>64</v>
      </c>
      <c r="EX407" s="192" t="s">
        <v>64</v>
      </c>
      <c r="EY407" s="192" t="s">
        <v>64</v>
      </c>
      <c r="EZ407" s="192" t="s">
        <v>64</v>
      </c>
      <c r="FA407" s="192" t="s">
        <v>64</v>
      </c>
      <c r="FB407" s="192" t="s">
        <v>64</v>
      </c>
      <c r="FC407" s="192" t="s">
        <v>64</v>
      </c>
      <c r="FD407" s="192" t="s">
        <v>64</v>
      </c>
      <c r="FE407" s="192" t="s">
        <v>82</v>
      </c>
      <c r="FF407" s="192" t="s">
        <v>82</v>
      </c>
      <c r="FG407" s="192" t="s">
        <v>82</v>
      </c>
      <c r="FH407" s="192" t="s">
        <v>82</v>
      </c>
      <c r="FI407" s="192" t="s">
        <v>82</v>
      </c>
      <c r="FJ407" s="192" t="s">
        <v>64</v>
      </c>
      <c r="FK407" s="192" t="s">
        <v>82</v>
      </c>
      <c r="FL407" s="192" t="s">
        <v>64</v>
      </c>
      <c r="FM407" s="192" t="s">
        <v>64</v>
      </c>
      <c r="FN407" s="192" t="s">
        <v>64</v>
      </c>
      <c r="FO407" s="192" t="s">
        <v>64</v>
      </c>
      <c r="FP407" s="192" t="s">
        <v>64</v>
      </c>
      <c r="FQ407" s="192" t="s">
        <v>64</v>
      </c>
      <c r="FR407" s="192" t="s">
        <v>64</v>
      </c>
      <c r="FS407" s="192" t="s">
        <v>64</v>
      </c>
      <c r="FT407" s="192" t="s">
        <v>64</v>
      </c>
      <c r="FU407" s="192" t="s">
        <v>64</v>
      </c>
      <c r="FV407" s="192" t="s">
        <v>82</v>
      </c>
      <c r="FW407" s="192" t="s">
        <v>64</v>
      </c>
      <c r="FX407" s="192" t="s">
        <v>64</v>
      </c>
      <c r="FY407" s="192" t="s">
        <v>64</v>
      </c>
      <c r="FZ407" s="192" t="s">
        <v>64</v>
      </c>
      <c r="GA407" s="192" t="s">
        <v>64</v>
      </c>
      <c r="GB407" s="192" t="s">
        <v>64</v>
      </c>
      <c r="GC407" s="192" t="s">
        <v>64</v>
      </c>
      <c r="GD407" s="192" t="s">
        <v>64</v>
      </c>
      <c r="GE407" s="192" t="s">
        <v>64</v>
      </c>
      <c r="GF407" s="192" t="s">
        <v>64</v>
      </c>
      <c r="GG407" s="192" t="s">
        <v>64</v>
      </c>
      <c r="GH407" s="192" t="s">
        <v>64</v>
      </c>
      <c r="GI407" s="192" t="s">
        <v>64</v>
      </c>
      <c r="GJ407" s="192" t="s">
        <v>64</v>
      </c>
      <c r="GK407" s="192" t="s">
        <v>64</v>
      </c>
      <c r="GL407" s="192" t="s">
        <v>64</v>
      </c>
      <c r="GM407" s="192" t="s">
        <v>64</v>
      </c>
      <c r="GN407" s="192" t="s">
        <v>82</v>
      </c>
      <c r="GO407" s="192" t="s">
        <v>64</v>
      </c>
      <c r="GP407" s="192" t="s">
        <v>64</v>
      </c>
      <c r="GQ407" s="192" t="s">
        <v>64</v>
      </c>
      <c r="GR407" s="192" t="s">
        <v>64</v>
      </c>
      <c r="GS407" s="192" t="s">
        <v>64</v>
      </c>
      <c r="GT407" s="192" t="s">
        <v>82</v>
      </c>
      <c r="GU407" s="192" t="s">
        <v>64</v>
      </c>
      <c r="GV407" s="192" t="s">
        <v>64</v>
      </c>
      <c r="GW407" s="192" t="s">
        <v>82</v>
      </c>
      <c r="GX407" s="192" t="s">
        <v>64</v>
      </c>
      <c r="GY407" s="192" t="s">
        <v>64</v>
      </c>
      <c r="GZ407" s="192" t="s">
        <v>64</v>
      </c>
      <c r="HA407" s="192" t="s">
        <v>64</v>
      </c>
      <c r="HB407" s="192" t="s">
        <v>64</v>
      </c>
      <c r="HC407" s="192" t="s">
        <v>64</v>
      </c>
      <c r="HD407" s="192" t="s">
        <v>82</v>
      </c>
      <c r="HE407" s="192" t="s">
        <v>64</v>
      </c>
      <c r="HF407" s="192" t="s">
        <v>64</v>
      </c>
      <c r="HG407" s="192" t="s">
        <v>64</v>
      </c>
      <c r="HH407" s="192" t="s">
        <v>64</v>
      </c>
      <c r="HI407" s="192" t="s">
        <v>64</v>
      </c>
      <c r="HJ407" s="192" t="s">
        <v>64</v>
      </c>
      <c r="HK407" s="192" t="s">
        <v>64</v>
      </c>
      <c r="HL407" s="192" t="s">
        <v>64</v>
      </c>
      <c r="HM407" s="192" t="s">
        <v>64</v>
      </c>
      <c r="HN407" s="192" t="s">
        <v>64</v>
      </c>
      <c r="HO407" s="192" t="s">
        <v>82</v>
      </c>
      <c r="HP407" s="192" t="s">
        <v>82</v>
      </c>
      <c r="HQ407" s="192" t="s">
        <v>82</v>
      </c>
      <c r="HR407" s="192" t="s">
        <v>82</v>
      </c>
      <c r="HS407" s="192" t="s">
        <v>64</v>
      </c>
      <c r="HT407" s="192" t="s">
        <v>64</v>
      </c>
      <c r="HU407" s="192" t="s">
        <v>64</v>
      </c>
      <c r="HV407" s="192" t="s">
        <v>64</v>
      </c>
      <c r="HW407" s="192" t="s">
        <v>64</v>
      </c>
      <c r="HX407" s="192" t="s">
        <v>64</v>
      </c>
      <c r="HY407" s="192" t="s">
        <v>64</v>
      </c>
      <c r="HZ407" s="192" t="s">
        <v>64</v>
      </c>
      <c r="IA407" s="192" t="s">
        <v>64</v>
      </c>
      <c r="IB407" s="192" t="s">
        <v>64</v>
      </c>
      <c r="IC407" s="192" t="s">
        <v>64</v>
      </c>
      <c r="ID407" s="192" t="s">
        <v>64</v>
      </c>
      <c r="IE407" s="192" t="s">
        <v>64</v>
      </c>
      <c r="IF407" s="192" t="s">
        <v>64</v>
      </c>
      <c r="IG407" s="192" t="s">
        <v>64</v>
      </c>
      <c r="IH407" s="192" t="s">
        <v>64</v>
      </c>
      <c r="II407" s="192" t="s">
        <v>64</v>
      </c>
      <c r="IJ407" s="192" t="s">
        <v>64</v>
      </c>
      <c r="IK407" s="192" t="s">
        <v>64</v>
      </c>
      <c r="IL407" s="192" t="s">
        <v>64</v>
      </c>
      <c r="IM407" s="192" t="s">
        <v>490</v>
      </c>
      <c r="IN407" s="192" t="s">
        <v>83</v>
      </c>
      <c r="IO407" s="192" t="s">
        <v>489</v>
      </c>
      <c r="IP407" s="192" t="s">
        <v>487</v>
      </c>
      <c r="IQ407" s="192" t="s">
        <v>64</v>
      </c>
      <c r="IR407" s="192" t="s">
        <v>64</v>
      </c>
    </row>
    <row r="408" spans="1:252">
      <c r="A408" s="209" t="str">
        <f t="shared" si="6"/>
        <v>Report</v>
      </c>
      <c r="B408" s="192">
        <v>138384</v>
      </c>
      <c r="C408" s="192">
        <v>3056009</v>
      </c>
      <c r="D408" s="192" t="s">
        <v>1728</v>
      </c>
      <c r="E408" s="192" t="s">
        <v>794</v>
      </c>
      <c r="F408" s="192" t="s">
        <v>534</v>
      </c>
      <c r="G408" s="192" t="s">
        <v>534</v>
      </c>
      <c r="H408" s="192" t="s">
        <v>1076</v>
      </c>
      <c r="I408" s="192" t="s">
        <v>1729</v>
      </c>
      <c r="J408" s="192" t="s">
        <v>781</v>
      </c>
      <c r="K408" s="192" t="s">
        <v>781</v>
      </c>
      <c r="L408" s="192" t="s">
        <v>782</v>
      </c>
      <c r="M408" s="192" t="s">
        <v>783</v>
      </c>
      <c r="N408" s="210" t="s">
        <v>784</v>
      </c>
      <c r="O408" s="211">
        <v>10020778</v>
      </c>
      <c r="P408" s="196">
        <v>43123</v>
      </c>
      <c r="Q408" s="196">
        <v>43125</v>
      </c>
      <c r="R408" s="196">
        <v>43159</v>
      </c>
      <c r="S408" s="192" t="s">
        <v>785</v>
      </c>
      <c r="T408" s="192" t="s">
        <v>786</v>
      </c>
      <c r="U408" s="192">
        <v>2</v>
      </c>
      <c r="V408" s="192">
        <v>2</v>
      </c>
      <c r="W408" s="192">
        <v>2</v>
      </c>
      <c r="X408" s="192">
        <v>1</v>
      </c>
      <c r="Y408" s="192">
        <v>2</v>
      </c>
      <c r="Z408" s="192" t="s">
        <v>783</v>
      </c>
      <c r="AA408" s="192" t="s">
        <v>783</v>
      </c>
      <c r="AB408" s="192" t="s">
        <v>489</v>
      </c>
      <c r="AC408" s="192" t="s">
        <v>487</v>
      </c>
      <c r="AD408" s="192" t="s">
        <v>783</v>
      </c>
      <c r="AE408" s="192" t="s">
        <v>783</v>
      </c>
      <c r="AF408" s="192" t="s">
        <v>783</v>
      </c>
      <c r="AG408" s="192" t="s">
        <v>783</v>
      </c>
      <c r="AH408" s="192" t="s">
        <v>783</v>
      </c>
      <c r="AI408" s="192" t="s">
        <v>783</v>
      </c>
      <c r="AJ408" s="192" t="s">
        <v>783</v>
      </c>
      <c r="AK408" s="192" t="s">
        <v>787</v>
      </c>
      <c r="AL408" s="192" t="s">
        <v>64</v>
      </c>
      <c r="AM408" s="192" t="s">
        <v>64</v>
      </c>
      <c r="AN408" s="192" t="s">
        <v>64</v>
      </c>
      <c r="AO408" s="192" t="s">
        <v>64</v>
      </c>
      <c r="AP408" s="192" t="s">
        <v>64</v>
      </c>
      <c r="AQ408" s="192" t="s">
        <v>64</v>
      </c>
      <c r="AR408" s="192" t="s">
        <v>64</v>
      </c>
      <c r="AS408" s="192" t="s">
        <v>64</v>
      </c>
      <c r="AT408" s="192" t="s">
        <v>64</v>
      </c>
      <c r="AU408" s="192" t="s">
        <v>64</v>
      </c>
      <c r="AV408" s="192" t="s">
        <v>64</v>
      </c>
      <c r="AW408" s="192" t="s">
        <v>64</v>
      </c>
      <c r="AX408" s="192" t="s">
        <v>64</v>
      </c>
      <c r="AY408" s="192" t="s">
        <v>64</v>
      </c>
      <c r="AZ408" s="192" t="s">
        <v>64</v>
      </c>
      <c r="BA408" s="192" t="s">
        <v>64</v>
      </c>
      <c r="BB408" s="192" t="s">
        <v>82</v>
      </c>
      <c r="BC408" s="192" t="s">
        <v>64</v>
      </c>
      <c r="BD408" s="192" t="s">
        <v>64</v>
      </c>
      <c r="BE408" s="192" t="s">
        <v>64</v>
      </c>
      <c r="BF408" s="192" t="s">
        <v>64</v>
      </c>
      <c r="BG408" s="192" t="s">
        <v>64</v>
      </c>
      <c r="BH408" s="192" t="s">
        <v>64</v>
      </c>
      <c r="BI408" s="192" t="s">
        <v>64</v>
      </c>
      <c r="BJ408" s="192" t="s">
        <v>82</v>
      </c>
      <c r="BK408" s="192" t="s">
        <v>64</v>
      </c>
      <c r="BL408" s="192" t="s">
        <v>64</v>
      </c>
      <c r="BM408" s="192" t="s">
        <v>64</v>
      </c>
      <c r="BN408" s="192" t="s">
        <v>64</v>
      </c>
      <c r="BO408" s="192" t="s">
        <v>64</v>
      </c>
      <c r="BP408" s="192" t="s">
        <v>64</v>
      </c>
      <c r="BQ408" s="192" t="s">
        <v>64</v>
      </c>
      <c r="BR408" s="192" t="s">
        <v>64</v>
      </c>
      <c r="BS408" s="192" t="s">
        <v>64</v>
      </c>
      <c r="BT408" s="192" t="s">
        <v>64</v>
      </c>
      <c r="BU408" s="192" t="s">
        <v>64</v>
      </c>
      <c r="BV408" s="192" t="s">
        <v>64</v>
      </c>
      <c r="BW408" s="192" t="s">
        <v>64</v>
      </c>
      <c r="BX408" s="192" t="s">
        <v>64</v>
      </c>
      <c r="BY408" s="192" t="s">
        <v>64</v>
      </c>
      <c r="BZ408" s="192" t="s">
        <v>64</v>
      </c>
      <c r="CA408" s="192" t="s">
        <v>64</v>
      </c>
      <c r="CB408" s="192" t="s">
        <v>64</v>
      </c>
      <c r="CC408" s="192" t="s">
        <v>64</v>
      </c>
      <c r="CD408" s="192" t="s">
        <v>64</v>
      </c>
      <c r="CE408" s="192" t="s">
        <v>64</v>
      </c>
      <c r="CF408" s="192" t="s">
        <v>64</v>
      </c>
      <c r="CG408" s="192" t="s">
        <v>64</v>
      </c>
      <c r="CH408" s="192" t="s">
        <v>64</v>
      </c>
      <c r="CI408" s="192" t="s">
        <v>64</v>
      </c>
      <c r="CJ408" s="192" t="s">
        <v>64</v>
      </c>
      <c r="CK408" s="192" t="s">
        <v>64</v>
      </c>
      <c r="CL408" s="192" t="s">
        <v>64</v>
      </c>
      <c r="CM408" s="192" t="s">
        <v>64</v>
      </c>
      <c r="CN408" s="192" t="s">
        <v>64</v>
      </c>
      <c r="CO408" s="192" t="s">
        <v>64</v>
      </c>
      <c r="CP408" s="192" t="s">
        <v>64</v>
      </c>
      <c r="CQ408" s="192" t="s">
        <v>64</v>
      </c>
      <c r="CR408" s="192" t="s">
        <v>64</v>
      </c>
      <c r="CS408" s="192" t="s">
        <v>82</v>
      </c>
      <c r="CT408" s="192" t="s">
        <v>82</v>
      </c>
      <c r="CU408" s="192" t="s">
        <v>64</v>
      </c>
      <c r="CV408" s="192" t="s">
        <v>64</v>
      </c>
      <c r="CW408" s="192" t="s">
        <v>64</v>
      </c>
      <c r="CX408" s="192" t="s">
        <v>64</v>
      </c>
      <c r="CY408" s="192" t="s">
        <v>64</v>
      </c>
      <c r="CZ408" s="192" t="s">
        <v>64</v>
      </c>
      <c r="DA408" s="192" t="s">
        <v>64</v>
      </c>
      <c r="DB408" s="192" t="s">
        <v>64</v>
      </c>
      <c r="DC408" s="192" t="s">
        <v>64</v>
      </c>
      <c r="DD408" s="192" t="s">
        <v>64</v>
      </c>
      <c r="DE408" s="192" t="s">
        <v>64</v>
      </c>
      <c r="DF408" s="192" t="s">
        <v>64</v>
      </c>
      <c r="DG408" s="192" t="s">
        <v>64</v>
      </c>
      <c r="DH408" s="192" t="s">
        <v>64</v>
      </c>
      <c r="DI408" s="192" t="s">
        <v>64</v>
      </c>
      <c r="DJ408" s="192" t="s">
        <v>64</v>
      </c>
      <c r="DK408" s="192" t="s">
        <v>64</v>
      </c>
      <c r="DL408" s="192" t="s">
        <v>64</v>
      </c>
      <c r="DM408" s="192" t="s">
        <v>64</v>
      </c>
      <c r="DN408" s="192" t="s">
        <v>64</v>
      </c>
      <c r="DO408" s="192" t="s">
        <v>64</v>
      </c>
      <c r="DP408" s="192" t="s">
        <v>64</v>
      </c>
      <c r="DQ408" s="192" t="s">
        <v>64</v>
      </c>
      <c r="DR408" s="192" t="s">
        <v>64</v>
      </c>
      <c r="DS408" s="192" t="s">
        <v>64</v>
      </c>
      <c r="DT408" s="192" t="s">
        <v>64</v>
      </c>
      <c r="DU408" s="192" t="s">
        <v>64</v>
      </c>
      <c r="DV408" s="192" t="s">
        <v>64</v>
      </c>
      <c r="DW408" s="192" t="s">
        <v>64</v>
      </c>
      <c r="DX408" s="192" t="s">
        <v>64</v>
      </c>
      <c r="DY408" s="192" t="s">
        <v>64</v>
      </c>
      <c r="DZ408" s="192" t="s">
        <v>64</v>
      </c>
      <c r="EA408" s="192" t="s">
        <v>64</v>
      </c>
      <c r="EB408" s="192" t="s">
        <v>64</v>
      </c>
      <c r="EC408" s="192" t="s">
        <v>64</v>
      </c>
      <c r="ED408" s="192" t="s">
        <v>64</v>
      </c>
      <c r="EE408" s="192" t="s">
        <v>64</v>
      </c>
      <c r="EF408" s="192" t="s">
        <v>82</v>
      </c>
      <c r="EG408" s="192" t="s">
        <v>64</v>
      </c>
      <c r="EH408" s="192" t="s">
        <v>64</v>
      </c>
      <c r="EI408" s="192" t="s">
        <v>64</v>
      </c>
      <c r="EJ408" s="192" t="s">
        <v>64</v>
      </c>
      <c r="EK408" s="192" t="s">
        <v>64</v>
      </c>
      <c r="EL408" s="192" t="s">
        <v>64</v>
      </c>
      <c r="EM408" s="192" t="s">
        <v>64</v>
      </c>
      <c r="EN408" s="192" t="s">
        <v>64</v>
      </c>
      <c r="EO408" s="192" t="s">
        <v>64</v>
      </c>
      <c r="EP408" s="192" t="s">
        <v>64</v>
      </c>
      <c r="EQ408" s="192" t="s">
        <v>64</v>
      </c>
      <c r="ER408" s="192" t="s">
        <v>64</v>
      </c>
      <c r="ES408" s="192" t="s">
        <v>64</v>
      </c>
      <c r="ET408" s="192" t="s">
        <v>64</v>
      </c>
      <c r="EU408" s="192" t="s">
        <v>64</v>
      </c>
      <c r="EV408" s="192" t="s">
        <v>64</v>
      </c>
      <c r="EW408" s="192" t="s">
        <v>64</v>
      </c>
      <c r="EX408" s="192" t="s">
        <v>64</v>
      </c>
      <c r="EY408" s="192" t="s">
        <v>64</v>
      </c>
      <c r="EZ408" s="192" t="s">
        <v>64</v>
      </c>
      <c r="FA408" s="192" t="s">
        <v>64</v>
      </c>
      <c r="FB408" s="192" t="s">
        <v>64</v>
      </c>
      <c r="FC408" s="192" t="s">
        <v>64</v>
      </c>
      <c r="FD408" s="192" t="s">
        <v>64</v>
      </c>
      <c r="FE408" s="192" t="s">
        <v>64</v>
      </c>
      <c r="FF408" s="192" t="s">
        <v>64</v>
      </c>
      <c r="FG408" s="192" t="s">
        <v>64</v>
      </c>
      <c r="FH408" s="192" t="s">
        <v>64</v>
      </c>
      <c r="FI408" s="192" t="s">
        <v>64</v>
      </c>
      <c r="FJ408" s="192" t="s">
        <v>64</v>
      </c>
      <c r="FK408" s="192" t="s">
        <v>64</v>
      </c>
      <c r="FL408" s="192" t="s">
        <v>82</v>
      </c>
      <c r="FM408" s="192" t="s">
        <v>83</v>
      </c>
      <c r="FN408" s="192" t="s">
        <v>82</v>
      </c>
      <c r="FO408" s="192" t="s">
        <v>64</v>
      </c>
      <c r="FP408" s="192" t="s">
        <v>64</v>
      </c>
      <c r="FQ408" s="192" t="s">
        <v>64</v>
      </c>
      <c r="FR408" s="192" t="s">
        <v>64</v>
      </c>
      <c r="FS408" s="192" t="s">
        <v>64</v>
      </c>
      <c r="FT408" s="192" t="s">
        <v>64</v>
      </c>
      <c r="FU408" s="192" t="s">
        <v>64</v>
      </c>
      <c r="FV408" s="192" t="s">
        <v>82</v>
      </c>
      <c r="FW408" s="192" t="s">
        <v>64</v>
      </c>
      <c r="FX408" s="192" t="s">
        <v>64</v>
      </c>
      <c r="FY408" s="192" t="s">
        <v>64</v>
      </c>
      <c r="FZ408" s="192" t="s">
        <v>64</v>
      </c>
      <c r="GA408" s="192" t="s">
        <v>64</v>
      </c>
      <c r="GB408" s="192" t="s">
        <v>64</v>
      </c>
      <c r="GC408" s="192" t="s">
        <v>64</v>
      </c>
      <c r="GD408" s="192" t="s">
        <v>64</v>
      </c>
      <c r="GE408" s="192" t="s">
        <v>64</v>
      </c>
      <c r="GF408" s="192" t="s">
        <v>64</v>
      </c>
      <c r="GG408" s="192" t="s">
        <v>64</v>
      </c>
      <c r="GH408" s="192" t="s">
        <v>64</v>
      </c>
      <c r="GI408" s="192" t="s">
        <v>64</v>
      </c>
      <c r="GJ408" s="192" t="s">
        <v>64</v>
      </c>
      <c r="GK408" s="192" t="s">
        <v>64</v>
      </c>
      <c r="GL408" s="192" t="s">
        <v>64</v>
      </c>
      <c r="GM408" s="192" t="s">
        <v>64</v>
      </c>
      <c r="GN408" s="192" t="s">
        <v>82</v>
      </c>
      <c r="GO408" s="192" t="s">
        <v>64</v>
      </c>
      <c r="GP408" s="192" t="s">
        <v>64</v>
      </c>
      <c r="GQ408" s="192" t="s">
        <v>64</v>
      </c>
      <c r="GR408" s="192" t="s">
        <v>64</v>
      </c>
      <c r="GS408" s="192" t="s">
        <v>64</v>
      </c>
      <c r="GT408" s="192" t="s">
        <v>64</v>
      </c>
      <c r="GU408" s="192" t="s">
        <v>64</v>
      </c>
      <c r="GV408" s="192" t="s">
        <v>64</v>
      </c>
      <c r="GW408" s="192" t="s">
        <v>82</v>
      </c>
      <c r="GX408" s="192" t="s">
        <v>82</v>
      </c>
      <c r="GY408" s="192" t="s">
        <v>64</v>
      </c>
      <c r="GZ408" s="192" t="s">
        <v>64</v>
      </c>
      <c r="HA408" s="192" t="s">
        <v>64</v>
      </c>
      <c r="HB408" s="192" t="s">
        <v>64</v>
      </c>
      <c r="HC408" s="192" t="s">
        <v>82</v>
      </c>
      <c r="HD408" s="192" t="s">
        <v>64</v>
      </c>
      <c r="HE408" s="192" t="s">
        <v>82</v>
      </c>
      <c r="HF408" s="192" t="s">
        <v>64</v>
      </c>
      <c r="HG408" s="192" t="s">
        <v>64</v>
      </c>
      <c r="HH408" s="192" t="s">
        <v>64</v>
      </c>
      <c r="HI408" s="192" t="s">
        <v>64</v>
      </c>
      <c r="HJ408" s="192" t="s">
        <v>64</v>
      </c>
      <c r="HK408" s="192" t="s">
        <v>64</v>
      </c>
      <c r="HL408" s="192" t="s">
        <v>64</v>
      </c>
      <c r="HM408" s="192" t="s">
        <v>64</v>
      </c>
      <c r="HN408" s="192" t="s">
        <v>64</v>
      </c>
      <c r="HO408" s="192" t="s">
        <v>64</v>
      </c>
      <c r="HP408" s="192" t="s">
        <v>82</v>
      </c>
      <c r="HQ408" s="192" t="s">
        <v>82</v>
      </c>
      <c r="HR408" s="192" t="s">
        <v>82</v>
      </c>
      <c r="HS408" s="192" t="s">
        <v>64</v>
      </c>
      <c r="HT408" s="192" t="s">
        <v>64</v>
      </c>
      <c r="HU408" s="192" t="s">
        <v>64</v>
      </c>
      <c r="HV408" s="192" t="s">
        <v>64</v>
      </c>
      <c r="HW408" s="192" t="s">
        <v>64</v>
      </c>
      <c r="HX408" s="192" t="s">
        <v>64</v>
      </c>
      <c r="HY408" s="192" t="s">
        <v>64</v>
      </c>
      <c r="HZ408" s="192" t="s">
        <v>64</v>
      </c>
      <c r="IA408" s="192" t="s">
        <v>64</v>
      </c>
      <c r="IB408" s="192" t="s">
        <v>64</v>
      </c>
      <c r="IC408" s="192" t="s">
        <v>64</v>
      </c>
      <c r="ID408" s="192" t="s">
        <v>64</v>
      </c>
      <c r="IE408" s="192" t="s">
        <v>64</v>
      </c>
      <c r="IF408" s="192" t="s">
        <v>64</v>
      </c>
      <c r="IG408" s="192" t="s">
        <v>64</v>
      </c>
      <c r="IH408" s="192" t="s">
        <v>64</v>
      </c>
      <c r="II408" s="192" t="s">
        <v>64</v>
      </c>
      <c r="IJ408" s="192" t="s">
        <v>64</v>
      </c>
      <c r="IK408" s="192" t="s">
        <v>64</v>
      </c>
      <c r="IL408" s="192" t="s">
        <v>64</v>
      </c>
      <c r="IM408" s="192" t="s">
        <v>490</v>
      </c>
      <c r="IN408" s="192" t="s">
        <v>83</v>
      </c>
      <c r="IO408" s="192" t="s">
        <v>489</v>
      </c>
      <c r="IP408" s="192" t="s">
        <v>487</v>
      </c>
      <c r="IQ408" s="192" t="s">
        <v>82</v>
      </c>
      <c r="IR408" s="192" t="s">
        <v>82</v>
      </c>
    </row>
    <row r="409" spans="1:252">
      <c r="A409" s="209" t="str">
        <f t="shared" si="6"/>
        <v>Report</v>
      </c>
      <c r="B409" s="192">
        <v>104128</v>
      </c>
      <c r="C409" s="192">
        <v>3346009</v>
      </c>
      <c r="D409" s="192" t="s">
        <v>1730</v>
      </c>
      <c r="E409" s="192" t="s">
        <v>794</v>
      </c>
      <c r="F409" s="192" t="s">
        <v>532</v>
      </c>
      <c r="G409" s="192" t="s">
        <v>532</v>
      </c>
      <c r="H409" s="192" t="s">
        <v>1262</v>
      </c>
      <c r="I409" s="192" t="s">
        <v>1731</v>
      </c>
      <c r="J409" s="192" t="s">
        <v>781</v>
      </c>
      <c r="K409" s="192" t="s">
        <v>781</v>
      </c>
      <c r="L409" s="192" t="s">
        <v>782</v>
      </c>
      <c r="M409" s="192" t="s">
        <v>783</v>
      </c>
      <c r="N409" s="210" t="s">
        <v>784</v>
      </c>
      <c r="O409" s="211">
        <v>10033541</v>
      </c>
      <c r="P409" s="196">
        <v>43179</v>
      </c>
      <c r="Q409" s="196">
        <v>43181</v>
      </c>
      <c r="R409" s="196">
        <v>43217</v>
      </c>
      <c r="S409" s="192" t="s">
        <v>785</v>
      </c>
      <c r="T409" s="192" t="s">
        <v>786</v>
      </c>
      <c r="U409" s="192">
        <v>1</v>
      </c>
      <c r="V409" s="192">
        <v>1</v>
      </c>
      <c r="W409" s="192">
        <v>1</v>
      </c>
      <c r="X409" s="192">
        <v>1</v>
      </c>
      <c r="Y409" s="192">
        <v>1</v>
      </c>
      <c r="Z409" s="192">
        <v>1</v>
      </c>
      <c r="AA409" s="192" t="s">
        <v>783</v>
      </c>
      <c r="AB409" s="192" t="s">
        <v>489</v>
      </c>
      <c r="AC409" s="192" t="s">
        <v>487</v>
      </c>
      <c r="AD409" s="192" t="s">
        <v>783</v>
      </c>
      <c r="AE409" s="192" t="s">
        <v>783</v>
      </c>
      <c r="AF409" s="192" t="s">
        <v>783</v>
      </c>
      <c r="AG409" s="192" t="s">
        <v>783</v>
      </c>
      <c r="AH409" s="192" t="s">
        <v>783</v>
      </c>
      <c r="AI409" s="192" t="s">
        <v>783</v>
      </c>
      <c r="AJ409" s="192" t="s">
        <v>783</v>
      </c>
      <c r="AK409" s="192" t="s">
        <v>787</v>
      </c>
      <c r="AL409" s="192" t="s">
        <v>64</v>
      </c>
      <c r="AM409" s="192" t="s">
        <v>64</v>
      </c>
      <c r="AN409" s="192" t="s">
        <v>64</v>
      </c>
      <c r="AO409" s="192" t="s">
        <v>64</v>
      </c>
      <c r="AP409" s="192" t="s">
        <v>64</v>
      </c>
      <c r="AQ409" s="192" t="s">
        <v>64</v>
      </c>
      <c r="AR409" s="192" t="s">
        <v>64</v>
      </c>
      <c r="AS409" s="192" t="s">
        <v>64</v>
      </c>
      <c r="AT409" s="192" t="s">
        <v>64</v>
      </c>
      <c r="AU409" s="192" t="s">
        <v>64</v>
      </c>
      <c r="AV409" s="192" t="s">
        <v>64</v>
      </c>
      <c r="AW409" s="192" t="s">
        <v>64</v>
      </c>
      <c r="AX409" s="192" t="s">
        <v>64</v>
      </c>
      <c r="AY409" s="192" t="s">
        <v>64</v>
      </c>
      <c r="AZ409" s="192" t="s">
        <v>64</v>
      </c>
      <c r="BA409" s="192" t="s">
        <v>64</v>
      </c>
      <c r="BB409" s="192" t="s">
        <v>64</v>
      </c>
      <c r="BC409" s="192" t="s">
        <v>64</v>
      </c>
      <c r="BD409" s="192" t="s">
        <v>64</v>
      </c>
      <c r="BE409" s="192" t="s">
        <v>64</v>
      </c>
      <c r="BF409" s="192" t="s">
        <v>82</v>
      </c>
      <c r="BG409" s="192" t="s">
        <v>82</v>
      </c>
      <c r="BH409" s="192" t="s">
        <v>82</v>
      </c>
      <c r="BI409" s="192" t="s">
        <v>82</v>
      </c>
      <c r="BJ409" s="192" t="s">
        <v>64</v>
      </c>
      <c r="BK409" s="192" t="s">
        <v>82</v>
      </c>
      <c r="BL409" s="192" t="s">
        <v>64</v>
      </c>
      <c r="BM409" s="192" t="s">
        <v>64</v>
      </c>
      <c r="BN409" s="192" t="s">
        <v>64</v>
      </c>
      <c r="BO409" s="192" t="s">
        <v>64</v>
      </c>
      <c r="BP409" s="192" t="s">
        <v>64</v>
      </c>
      <c r="BQ409" s="192" t="s">
        <v>64</v>
      </c>
      <c r="BR409" s="192" t="s">
        <v>64</v>
      </c>
      <c r="BS409" s="192" t="s">
        <v>64</v>
      </c>
      <c r="BT409" s="192" t="s">
        <v>64</v>
      </c>
      <c r="BU409" s="192" t="s">
        <v>64</v>
      </c>
      <c r="BV409" s="192" t="s">
        <v>64</v>
      </c>
      <c r="BW409" s="192" t="s">
        <v>64</v>
      </c>
      <c r="BX409" s="192" t="s">
        <v>64</v>
      </c>
      <c r="BY409" s="192" t="s">
        <v>64</v>
      </c>
      <c r="BZ409" s="192" t="s">
        <v>64</v>
      </c>
      <c r="CA409" s="192" t="s">
        <v>64</v>
      </c>
      <c r="CB409" s="192" t="s">
        <v>64</v>
      </c>
      <c r="CC409" s="192" t="s">
        <v>64</v>
      </c>
      <c r="CD409" s="192" t="s">
        <v>64</v>
      </c>
      <c r="CE409" s="192" t="s">
        <v>64</v>
      </c>
      <c r="CF409" s="192" t="s">
        <v>64</v>
      </c>
      <c r="CG409" s="192" t="s">
        <v>64</v>
      </c>
      <c r="CH409" s="192" t="s">
        <v>64</v>
      </c>
      <c r="CI409" s="192" t="s">
        <v>64</v>
      </c>
      <c r="CJ409" s="192" t="s">
        <v>64</v>
      </c>
      <c r="CK409" s="192" t="s">
        <v>64</v>
      </c>
      <c r="CL409" s="192" t="s">
        <v>64</v>
      </c>
      <c r="CM409" s="192" t="s">
        <v>64</v>
      </c>
      <c r="CN409" s="192" t="s">
        <v>64</v>
      </c>
      <c r="CO409" s="192" t="s">
        <v>64</v>
      </c>
      <c r="CP409" s="192" t="s">
        <v>64</v>
      </c>
      <c r="CQ409" s="192" t="s">
        <v>64</v>
      </c>
      <c r="CR409" s="192" t="s">
        <v>82</v>
      </c>
      <c r="CS409" s="192" t="s">
        <v>82</v>
      </c>
      <c r="CT409" s="192" t="s">
        <v>82</v>
      </c>
      <c r="CU409" s="192" t="s">
        <v>64</v>
      </c>
      <c r="CV409" s="192" t="s">
        <v>64</v>
      </c>
      <c r="CW409" s="192" t="s">
        <v>64</v>
      </c>
      <c r="CX409" s="192" t="s">
        <v>64</v>
      </c>
      <c r="CY409" s="192" t="s">
        <v>64</v>
      </c>
      <c r="CZ409" s="192" t="s">
        <v>64</v>
      </c>
      <c r="DA409" s="192" t="s">
        <v>64</v>
      </c>
      <c r="DB409" s="192" t="s">
        <v>64</v>
      </c>
      <c r="DC409" s="192" t="s">
        <v>64</v>
      </c>
      <c r="DD409" s="192" t="s">
        <v>64</v>
      </c>
      <c r="DE409" s="192" t="s">
        <v>64</v>
      </c>
      <c r="DF409" s="192" t="s">
        <v>64</v>
      </c>
      <c r="DG409" s="192" t="s">
        <v>64</v>
      </c>
      <c r="DH409" s="192" t="s">
        <v>64</v>
      </c>
      <c r="DI409" s="192" t="s">
        <v>64</v>
      </c>
      <c r="DJ409" s="192" t="s">
        <v>64</v>
      </c>
      <c r="DK409" s="192" t="s">
        <v>64</v>
      </c>
      <c r="DL409" s="192" t="s">
        <v>64</v>
      </c>
      <c r="DM409" s="192" t="s">
        <v>64</v>
      </c>
      <c r="DN409" s="192" t="s">
        <v>64</v>
      </c>
      <c r="DO409" s="192" t="s">
        <v>64</v>
      </c>
      <c r="DP409" s="192" t="s">
        <v>64</v>
      </c>
      <c r="DQ409" s="192" t="s">
        <v>64</v>
      </c>
      <c r="DR409" s="192" t="s">
        <v>82</v>
      </c>
      <c r="DS409" s="192" t="s">
        <v>64</v>
      </c>
      <c r="DT409" s="192" t="s">
        <v>64</v>
      </c>
      <c r="DU409" s="192" t="s">
        <v>64</v>
      </c>
      <c r="DV409" s="192" t="s">
        <v>64</v>
      </c>
      <c r="DW409" s="192" t="s">
        <v>64</v>
      </c>
      <c r="DX409" s="192" t="s">
        <v>64</v>
      </c>
      <c r="DY409" s="192" t="s">
        <v>64</v>
      </c>
      <c r="DZ409" s="192" t="s">
        <v>64</v>
      </c>
      <c r="EA409" s="192" t="s">
        <v>64</v>
      </c>
      <c r="EB409" s="192" t="s">
        <v>64</v>
      </c>
      <c r="EC409" s="192" t="s">
        <v>64</v>
      </c>
      <c r="ED409" s="192" t="s">
        <v>64</v>
      </c>
      <c r="EE409" s="192" t="s">
        <v>64</v>
      </c>
      <c r="EF409" s="192" t="s">
        <v>82</v>
      </c>
      <c r="EG409" s="192" t="s">
        <v>64</v>
      </c>
      <c r="EH409" s="192" t="s">
        <v>64</v>
      </c>
      <c r="EI409" s="192" t="s">
        <v>64</v>
      </c>
      <c r="EJ409" s="192" t="s">
        <v>64</v>
      </c>
      <c r="EK409" s="192" t="s">
        <v>64</v>
      </c>
      <c r="EL409" s="192" t="s">
        <v>64</v>
      </c>
      <c r="EM409" s="192" t="s">
        <v>64</v>
      </c>
      <c r="EN409" s="192" t="s">
        <v>64</v>
      </c>
      <c r="EO409" s="192" t="s">
        <v>64</v>
      </c>
      <c r="EP409" s="192" t="s">
        <v>64</v>
      </c>
      <c r="EQ409" s="192" t="s">
        <v>64</v>
      </c>
      <c r="ER409" s="192" t="s">
        <v>64</v>
      </c>
      <c r="ES409" s="192" t="s">
        <v>64</v>
      </c>
      <c r="ET409" s="192" t="s">
        <v>64</v>
      </c>
      <c r="EU409" s="192" t="s">
        <v>64</v>
      </c>
      <c r="EV409" s="192" t="s">
        <v>64</v>
      </c>
      <c r="EW409" s="192" t="s">
        <v>64</v>
      </c>
      <c r="EX409" s="192" t="s">
        <v>64</v>
      </c>
      <c r="EY409" s="192" t="s">
        <v>64</v>
      </c>
      <c r="EZ409" s="192" t="s">
        <v>64</v>
      </c>
      <c r="FA409" s="192" t="s">
        <v>64</v>
      </c>
      <c r="FB409" s="192" t="s">
        <v>64</v>
      </c>
      <c r="FC409" s="192" t="s">
        <v>64</v>
      </c>
      <c r="FD409" s="192" t="s">
        <v>64</v>
      </c>
      <c r="FE409" s="192" t="s">
        <v>64</v>
      </c>
      <c r="FF409" s="192" t="s">
        <v>64</v>
      </c>
      <c r="FG409" s="192" t="s">
        <v>64</v>
      </c>
      <c r="FH409" s="192" t="s">
        <v>64</v>
      </c>
      <c r="FI409" s="192" t="s">
        <v>64</v>
      </c>
      <c r="FJ409" s="192" t="s">
        <v>64</v>
      </c>
      <c r="FK409" s="192" t="s">
        <v>64</v>
      </c>
      <c r="FL409" s="192" t="s">
        <v>64</v>
      </c>
      <c r="FM409" s="192" t="s">
        <v>64</v>
      </c>
      <c r="FN409" s="192" t="s">
        <v>64</v>
      </c>
      <c r="FO409" s="192" t="s">
        <v>64</v>
      </c>
      <c r="FP409" s="192" t="s">
        <v>64</v>
      </c>
      <c r="FQ409" s="192" t="s">
        <v>64</v>
      </c>
      <c r="FR409" s="192" t="s">
        <v>82</v>
      </c>
      <c r="FS409" s="192" t="s">
        <v>64</v>
      </c>
      <c r="FT409" s="192" t="s">
        <v>64</v>
      </c>
      <c r="FU409" s="192" t="s">
        <v>64</v>
      </c>
      <c r="FV409" s="192" t="s">
        <v>82</v>
      </c>
      <c r="FW409" s="192" t="s">
        <v>64</v>
      </c>
      <c r="FX409" s="192" t="s">
        <v>64</v>
      </c>
      <c r="FY409" s="192" t="s">
        <v>64</v>
      </c>
      <c r="FZ409" s="192" t="s">
        <v>64</v>
      </c>
      <c r="GA409" s="192" t="s">
        <v>64</v>
      </c>
      <c r="GB409" s="192" t="s">
        <v>64</v>
      </c>
      <c r="GC409" s="192" t="s">
        <v>64</v>
      </c>
      <c r="GD409" s="192" t="s">
        <v>64</v>
      </c>
      <c r="GE409" s="192" t="s">
        <v>64</v>
      </c>
      <c r="GF409" s="192" t="s">
        <v>64</v>
      </c>
      <c r="GG409" s="192" t="s">
        <v>64</v>
      </c>
      <c r="GH409" s="192" t="s">
        <v>64</v>
      </c>
      <c r="GI409" s="192" t="s">
        <v>64</v>
      </c>
      <c r="GJ409" s="192" t="s">
        <v>64</v>
      </c>
      <c r="GK409" s="192" t="s">
        <v>64</v>
      </c>
      <c r="GL409" s="192" t="s">
        <v>64</v>
      </c>
      <c r="GM409" s="192" t="s">
        <v>64</v>
      </c>
      <c r="GN409" s="192" t="s">
        <v>82</v>
      </c>
      <c r="GO409" s="192" t="s">
        <v>64</v>
      </c>
      <c r="GP409" s="192" t="s">
        <v>64</v>
      </c>
      <c r="GQ409" s="192" t="s">
        <v>64</v>
      </c>
      <c r="GR409" s="192" t="s">
        <v>64</v>
      </c>
      <c r="GS409" s="192" t="s">
        <v>64</v>
      </c>
      <c r="GT409" s="192" t="s">
        <v>82</v>
      </c>
      <c r="GU409" s="192" t="s">
        <v>64</v>
      </c>
      <c r="GV409" s="192" t="s">
        <v>64</v>
      </c>
      <c r="GW409" s="192" t="s">
        <v>82</v>
      </c>
      <c r="GX409" s="192" t="s">
        <v>64</v>
      </c>
      <c r="GY409" s="192" t="s">
        <v>64</v>
      </c>
      <c r="GZ409" s="192" t="s">
        <v>64</v>
      </c>
      <c r="HA409" s="192" t="s">
        <v>64</v>
      </c>
      <c r="HB409" s="192" t="s">
        <v>64</v>
      </c>
      <c r="HC409" s="192" t="s">
        <v>64</v>
      </c>
      <c r="HD409" s="192" t="s">
        <v>82</v>
      </c>
      <c r="HE409" s="192" t="s">
        <v>82</v>
      </c>
      <c r="HF409" s="192" t="s">
        <v>64</v>
      </c>
      <c r="HG409" s="192" t="s">
        <v>64</v>
      </c>
      <c r="HH409" s="192" t="s">
        <v>64</v>
      </c>
      <c r="HI409" s="192" t="s">
        <v>64</v>
      </c>
      <c r="HJ409" s="192" t="s">
        <v>64</v>
      </c>
      <c r="HK409" s="192" t="s">
        <v>64</v>
      </c>
      <c r="HL409" s="192" t="s">
        <v>64</v>
      </c>
      <c r="HM409" s="192" t="s">
        <v>64</v>
      </c>
      <c r="HN409" s="192" t="s">
        <v>64</v>
      </c>
      <c r="HO409" s="192" t="s">
        <v>82</v>
      </c>
      <c r="HP409" s="192" t="s">
        <v>82</v>
      </c>
      <c r="HQ409" s="192" t="s">
        <v>82</v>
      </c>
      <c r="HR409" s="192" t="s">
        <v>82</v>
      </c>
      <c r="HS409" s="192" t="s">
        <v>64</v>
      </c>
      <c r="HT409" s="192" t="s">
        <v>64</v>
      </c>
      <c r="HU409" s="192" t="s">
        <v>64</v>
      </c>
      <c r="HV409" s="192" t="s">
        <v>64</v>
      </c>
      <c r="HW409" s="192" t="s">
        <v>64</v>
      </c>
      <c r="HX409" s="192" t="s">
        <v>64</v>
      </c>
      <c r="HY409" s="192" t="s">
        <v>64</v>
      </c>
      <c r="HZ409" s="192" t="s">
        <v>64</v>
      </c>
      <c r="IA409" s="192" t="s">
        <v>64</v>
      </c>
      <c r="IB409" s="192" t="s">
        <v>64</v>
      </c>
      <c r="IC409" s="192" t="s">
        <v>64</v>
      </c>
      <c r="ID409" s="192" t="s">
        <v>64</v>
      </c>
      <c r="IE409" s="192" t="s">
        <v>64</v>
      </c>
      <c r="IF409" s="192" t="s">
        <v>64</v>
      </c>
      <c r="IG409" s="192" t="s">
        <v>64</v>
      </c>
      <c r="IH409" s="192" t="s">
        <v>64</v>
      </c>
      <c r="II409" s="192" t="s">
        <v>64</v>
      </c>
      <c r="IJ409" s="192" t="s">
        <v>64</v>
      </c>
      <c r="IK409" s="192" t="s">
        <v>64</v>
      </c>
      <c r="IL409" s="192" t="s">
        <v>64</v>
      </c>
      <c r="IM409" s="192" t="s">
        <v>490</v>
      </c>
      <c r="IN409" s="192" t="s">
        <v>83</v>
      </c>
      <c r="IO409" s="192" t="s">
        <v>489</v>
      </c>
      <c r="IP409" s="192" t="s">
        <v>487</v>
      </c>
      <c r="IQ409" s="192" t="s">
        <v>64</v>
      </c>
      <c r="IR409" s="192" t="s">
        <v>64</v>
      </c>
    </row>
    <row r="410" spans="1:252">
      <c r="A410" s="209" t="str">
        <f t="shared" si="6"/>
        <v>Report</v>
      </c>
      <c r="B410" s="192">
        <v>136122</v>
      </c>
      <c r="C410" s="192">
        <v>8226015</v>
      </c>
      <c r="D410" s="192" t="s">
        <v>1732</v>
      </c>
      <c r="E410" s="192" t="s">
        <v>794</v>
      </c>
      <c r="F410" s="192" t="s">
        <v>533</v>
      </c>
      <c r="G410" s="192" t="s">
        <v>533</v>
      </c>
      <c r="H410" s="192" t="s">
        <v>1622</v>
      </c>
      <c r="I410" s="192" t="s">
        <v>1733</v>
      </c>
      <c r="J410" s="192" t="s">
        <v>781</v>
      </c>
      <c r="K410" s="192" t="s">
        <v>781</v>
      </c>
      <c r="L410" s="192" t="s">
        <v>782</v>
      </c>
      <c r="M410" s="192" t="s">
        <v>783</v>
      </c>
      <c r="N410" s="210" t="s">
        <v>784</v>
      </c>
      <c r="O410" s="211">
        <v>10038907</v>
      </c>
      <c r="P410" s="196">
        <v>43004</v>
      </c>
      <c r="Q410" s="196">
        <v>43006</v>
      </c>
      <c r="R410" s="196">
        <v>43046</v>
      </c>
      <c r="S410" s="192" t="s">
        <v>785</v>
      </c>
      <c r="T410" s="192" t="s">
        <v>786</v>
      </c>
      <c r="U410" s="192">
        <v>3</v>
      </c>
      <c r="V410" s="192">
        <v>3</v>
      </c>
      <c r="W410" s="192">
        <v>3</v>
      </c>
      <c r="X410" s="192">
        <v>2</v>
      </c>
      <c r="Y410" s="192">
        <v>3</v>
      </c>
      <c r="Z410" s="192" t="s">
        <v>783</v>
      </c>
      <c r="AA410" s="192" t="s">
        <v>783</v>
      </c>
      <c r="AB410" s="192" t="s">
        <v>489</v>
      </c>
      <c r="AC410" s="192" t="s">
        <v>487</v>
      </c>
      <c r="AD410" s="192" t="s">
        <v>783</v>
      </c>
      <c r="AE410" s="192" t="s">
        <v>783</v>
      </c>
      <c r="AF410" s="192" t="s">
        <v>783</v>
      </c>
      <c r="AG410" s="192" t="s">
        <v>783</v>
      </c>
      <c r="AH410" s="192" t="s">
        <v>783</v>
      </c>
      <c r="AI410" s="192" t="s">
        <v>783</v>
      </c>
      <c r="AJ410" s="192" t="s">
        <v>783</v>
      </c>
      <c r="AK410" s="192" t="s">
        <v>787</v>
      </c>
      <c r="AL410" s="192" t="s">
        <v>64</v>
      </c>
      <c r="AM410" s="192" t="s">
        <v>64</v>
      </c>
      <c r="AN410" s="192" t="s">
        <v>64</v>
      </c>
      <c r="AO410" s="192" t="s">
        <v>64</v>
      </c>
      <c r="AP410" s="192" t="s">
        <v>64</v>
      </c>
      <c r="AQ410" s="192" t="s">
        <v>64</v>
      </c>
      <c r="AR410" s="192" t="s">
        <v>64</v>
      </c>
      <c r="AS410" s="192" t="s">
        <v>64</v>
      </c>
      <c r="AT410" s="192" t="s">
        <v>64</v>
      </c>
      <c r="AU410" s="192" t="s">
        <v>64</v>
      </c>
      <c r="AV410" s="192" t="s">
        <v>64</v>
      </c>
      <c r="AW410" s="192" t="s">
        <v>64</v>
      </c>
      <c r="AX410" s="192" t="s">
        <v>64</v>
      </c>
      <c r="AY410" s="192" t="s">
        <v>64</v>
      </c>
      <c r="AZ410" s="192" t="s">
        <v>64</v>
      </c>
      <c r="BA410" s="192" t="s">
        <v>64</v>
      </c>
      <c r="BB410" s="192" t="s">
        <v>82</v>
      </c>
      <c r="BC410" s="192" t="s">
        <v>64</v>
      </c>
      <c r="BD410" s="192" t="s">
        <v>64</v>
      </c>
      <c r="BE410" s="192" t="s">
        <v>64</v>
      </c>
      <c r="BF410" s="192" t="s">
        <v>64</v>
      </c>
      <c r="BG410" s="192" t="s">
        <v>64</v>
      </c>
      <c r="BH410" s="192" t="s">
        <v>64</v>
      </c>
      <c r="BI410" s="192" t="s">
        <v>64</v>
      </c>
      <c r="BJ410" s="192" t="s">
        <v>82</v>
      </c>
      <c r="BK410" s="192" t="s">
        <v>64</v>
      </c>
      <c r="BL410" s="192" t="s">
        <v>64</v>
      </c>
      <c r="BM410" s="192" t="s">
        <v>64</v>
      </c>
      <c r="BN410" s="192" t="s">
        <v>64</v>
      </c>
      <c r="BO410" s="192" t="s">
        <v>64</v>
      </c>
      <c r="BP410" s="192" t="s">
        <v>64</v>
      </c>
      <c r="BQ410" s="192" t="s">
        <v>64</v>
      </c>
      <c r="BR410" s="192" t="s">
        <v>64</v>
      </c>
      <c r="BS410" s="192" t="s">
        <v>64</v>
      </c>
      <c r="BT410" s="192" t="s">
        <v>64</v>
      </c>
      <c r="BU410" s="192" t="s">
        <v>64</v>
      </c>
      <c r="BV410" s="192" t="s">
        <v>64</v>
      </c>
      <c r="BW410" s="192" t="s">
        <v>64</v>
      </c>
      <c r="BX410" s="192" t="s">
        <v>64</v>
      </c>
      <c r="BY410" s="192" t="s">
        <v>64</v>
      </c>
      <c r="BZ410" s="192" t="s">
        <v>64</v>
      </c>
      <c r="CA410" s="192" t="s">
        <v>64</v>
      </c>
      <c r="CB410" s="192" t="s">
        <v>64</v>
      </c>
      <c r="CC410" s="192" t="s">
        <v>64</v>
      </c>
      <c r="CD410" s="192" t="s">
        <v>64</v>
      </c>
      <c r="CE410" s="192" t="s">
        <v>64</v>
      </c>
      <c r="CF410" s="192" t="s">
        <v>64</v>
      </c>
      <c r="CG410" s="192" t="s">
        <v>64</v>
      </c>
      <c r="CH410" s="192" t="s">
        <v>64</v>
      </c>
      <c r="CI410" s="192" t="s">
        <v>64</v>
      </c>
      <c r="CJ410" s="192" t="s">
        <v>64</v>
      </c>
      <c r="CK410" s="192" t="s">
        <v>64</v>
      </c>
      <c r="CL410" s="192" t="s">
        <v>64</v>
      </c>
      <c r="CM410" s="192" t="s">
        <v>64</v>
      </c>
      <c r="CN410" s="192" t="s">
        <v>64</v>
      </c>
      <c r="CO410" s="192" t="s">
        <v>64</v>
      </c>
      <c r="CP410" s="192" t="s">
        <v>64</v>
      </c>
      <c r="CQ410" s="192" t="s">
        <v>64</v>
      </c>
      <c r="CR410" s="192" t="s">
        <v>82</v>
      </c>
      <c r="CS410" s="192" t="s">
        <v>82</v>
      </c>
      <c r="CT410" s="192" t="s">
        <v>82</v>
      </c>
      <c r="CU410" s="192" t="s">
        <v>64</v>
      </c>
      <c r="CV410" s="192" t="s">
        <v>64</v>
      </c>
      <c r="CW410" s="192" t="s">
        <v>64</v>
      </c>
      <c r="CX410" s="192" t="s">
        <v>64</v>
      </c>
      <c r="CY410" s="192" t="s">
        <v>64</v>
      </c>
      <c r="CZ410" s="192" t="s">
        <v>64</v>
      </c>
      <c r="DA410" s="192" t="s">
        <v>64</v>
      </c>
      <c r="DB410" s="192" t="s">
        <v>64</v>
      </c>
      <c r="DC410" s="192" t="s">
        <v>64</v>
      </c>
      <c r="DD410" s="192" t="s">
        <v>64</v>
      </c>
      <c r="DE410" s="192" t="s">
        <v>64</v>
      </c>
      <c r="DF410" s="192" t="s">
        <v>64</v>
      </c>
      <c r="DG410" s="192" t="s">
        <v>64</v>
      </c>
      <c r="DH410" s="192" t="s">
        <v>64</v>
      </c>
      <c r="DI410" s="192" t="s">
        <v>64</v>
      </c>
      <c r="DJ410" s="192" t="s">
        <v>64</v>
      </c>
      <c r="DK410" s="192" t="s">
        <v>64</v>
      </c>
      <c r="DL410" s="192" t="s">
        <v>64</v>
      </c>
      <c r="DM410" s="192" t="s">
        <v>64</v>
      </c>
      <c r="DN410" s="192" t="s">
        <v>64</v>
      </c>
      <c r="DO410" s="192" t="s">
        <v>64</v>
      </c>
      <c r="DP410" s="192" t="s">
        <v>64</v>
      </c>
      <c r="DQ410" s="192" t="s">
        <v>64</v>
      </c>
      <c r="DR410" s="192" t="s">
        <v>82</v>
      </c>
      <c r="DS410" s="192" t="s">
        <v>64</v>
      </c>
      <c r="DT410" s="192" t="s">
        <v>82</v>
      </c>
      <c r="DU410" s="192" t="s">
        <v>82</v>
      </c>
      <c r="DV410" s="192" t="s">
        <v>82</v>
      </c>
      <c r="DW410" s="192" t="s">
        <v>82</v>
      </c>
      <c r="DX410" s="192" t="s">
        <v>82</v>
      </c>
      <c r="DY410" s="192" t="s">
        <v>82</v>
      </c>
      <c r="DZ410" s="192" t="s">
        <v>82</v>
      </c>
      <c r="EA410" s="192" t="s">
        <v>82</v>
      </c>
      <c r="EB410" s="192" t="s">
        <v>82</v>
      </c>
      <c r="EC410" s="192" t="s">
        <v>82</v>
      </c>
      <c r="ED410" s="192" t="s">
        <v>82</v>
      </c>
      <c r="EE410" s="192" t="s">
        <v>82</v>
      </c>
      <c r="EF410" s="192" t="s">
        <v>82</v>
      </c>
      <c r="EG410" s="192" t="s">
        <v>64</v>
      </c>
      <c r="EH410" s="192" t="s">
        <v>64</v>
      </c>
      <c r="EI410" s="192" t="s">
        <v>64</v>
      </c>
      <c r="EJ410" s="192" t="s">
        <v>64</v>
      </c>
      <c r="EK410" s="192" t="s">
        <v>64</v>
      </c>
      <c r="EL410" s="192" t="s">
        <v>64</v>
      </c>
      <c r="EM410" s="192" t="s">
        <v>64</v>
      </c>
      <c r="EN410" s="192" t="s">
        <v>64</v>
      </c>
      <c r="EO410" s="192" t="s">
        <v>64</v>
      </c>
      <c r="EP410" s="192" t="s">
        <v>64</v>
      </c>
      <c r="EQ410" s="192" t="s">
        <v>64</v>
      </c>
      <c r="ER410" s="192" t="s">
        <v>64</v>
      </c>
      <c r="ES410" s="192" t="s">
        <v>64</v>
      </c>
      <c r="ET410" s="192" t="s">
        <v>64</v>
      </c>
      <c r="EU410" s="192" t="s">
        <v>64</v>
      </c>
      <c r="EV410" s="192" t="s">
        <v>64</v>
      </c>
      <c r="EW410" s="192" t="s">
        <v>64</v>
      </c>
      <c r="EX410" s="192" t="s">
        <v>64</v>
      </c>
      <c r="EY410" s="192" t="s">
        <v>64</v>
      </c>
      <c r="EZ410" s="192" t="s">
        <v>64</v>
      </c>
      <c r="FA410" s="192" t="s">
        <v>64</v>
      </c>
      <c r="FB410" s="192" t="s">
        <v>64</v>
      </c>
      <c r="FC410" s="192" t="s">
        <v>64</v>
      </c>
      <c r="FD410" s="192" t="s">
        <v>64</v>
      </c>
      <c r="FE410" s="192" t="s">
        <v>82</v>
      </c>
      <c r="FF410" s="192" t="s">
        <v>82</v>
      </c>
      <c r="FG410" s="192" t="s">
        <v>82</v>
      </c>
      <c r="FH410" s="192" t="s">
        <v>82</v>
      </c>
      <c r="FI410" s="192" t="s">
        <v>82</v>
      </c>
      <c r="FJ410" s="192" t="s">
        <v>82</v>
      </c>
      <c r="FK410" s="192" t="s">
        <v>64</v>
      </c>
      <c r="FL410" s="192" t="s">
        <v>64</v>
      </c>
      <c r="FM410" s="192" t="s">
        <v>64</v>
      </c>
      <c r="FN410" s="192" t="s">
        <v>64</v>
      </c>
      <c r="FO410" s="192" t="s">
        <v>64</v>
      </c>
      <c r="FP410" s="192" t="s">
        <v>64</v>
      </c>
      <c r="FQ410" s="192" t="s">
        <v>64</v>
      </c>
      <c r="FR410" s="192" t="s">
        <v>64</v>
      </c>
      <c r="FS410" s="192" t="s">
        <v>64</v>
      </c>
      <c r="FT410" s="192" t="s">
        <v>64</v>
      </c>
      <c r="FU410" s="192" t="s">
        <v>64</v>
      </c>
      <c r="FV410" s="192" t="s">
        <v>82</v>
      </c>
      <c r="FW410" s="192" t="s">
        <v>64</v>
      </c>
      <c r="FX410" s="192" t="s">
        <v>64</v>
      </c>
      <c r="FY410" s="192" t="s">
        <v>64</v>
      </c>
      <c r="FZ410" s="192" t="s">
        <v>64</v>
      </c>
      <c r="GA410" s="192" t="s">
        <v>64</v>
      </c>
      <c r="GB410" s="192" t="s">
        <v>64</v>
      </c>
      <c r="GC410" s="192" t="s">
        <v>64</v>
      </c>
      <c r="GD410" s="192" t="s">
        <v>64</v>
      </c>
      <c r="GE410" s="192" t="s">
        <v>64</v>
      </c>
      <c r="GF410" s="192" t="s">
        <v>64</v>
      </c>
      <c r="GG410" s="192" t="s">
        <v>64</v>
      </c>
      <c r="GH410" s="192" t="s">
        <v>64</v>
      </c>
      <c r="GI410" s="192" t="s">
        <v>64</v>
      </c>
      <c r="GJ410" s="192" t="s">
        <v>64</v>
      </c>
      <c r="GK410" s="192" t="s">
        <v>64</v>
      </c>
      <c r="GL410" s="192" t="s">
        <v>64</v>
      </c>
      <c r="GM410" s="192" t="s">
        <v>64</v>
      </c>
      <c r="GN410" s="192" t="s">
        <v>82</v>
      </c>
      <c r="GO410" s="192" t="s">
        <v>64</v>
      </c>
      <c r="GP410" s="192" t="s">
        <v>64</v>
      </c>
      <c r="GQ410" s="192" t="s">
        <v>64</v>
      </c>
      <c r="GR410" s="192" t="s">
        <v>64</v>
      </c>
      <c r="GS410" s="192" t="s">
        <v>64</v>
      </c>
      <c r="GT410" s="192" t="s">
        <v>82</v>
      </c>
      <c r="GU410" s="192" t="s">
        <v>64</v>
      </c>
      <c r="GV410" s="192" t="s">
        <v>64</v>
      </c>
      <c r="GW410" s="192" t="s">
        <v>64</v>
      </c>
      <c r="GX410" s="192" t="s">
        <v>64</v>
      </c>
      <c r="GY410" s="192" t="s">
        <v>64</v>
      </c>
      <c r="GZ410" s="192" t="s">
        <v>64</v>
      </c>
      <c r="HA410" s="192" t="s">
        <v>64</v>
      </c>
      <c r="HB410" s="192" t="s">
        <v>64</v>
      </c>
      <c r="HC410" s="192" t="s">
        <v>64</v>
      </c>
      <c r="HD410" s="192" t="s">
        <v>82</v>
      </c>
      <c r="HE410" s="192" t="s">
        <v>64</v>
      </c>
      <c r="HF410" s="192" t="s">
        <v>64</v>
      </c>
      <c r="HG410" s="192" t="s">
        <v>64</v>
      </c>
      <c r="HH410" s="192" t="s">
        <v>64</v>
      </c>
      <c r="HI410" s="192" t="s">
        <v>64</v>
      </c>
      <c r="HJ410" s="192" t="s">
        <v>64</v>
      </c>
      <c r="HK410" s="192" t="s">
        <v>64</v>
      </c>
      <c r="HL410" s="192" t="s">
        <v>64</v>
      </c>
      <c r="HM410" s="192" t="s">
        <v>64</v>
      </c>
      <c r="HN410" s="192" t="s">
        <v>64</v>
      </c>
      <c r="HO410" s="192" t="s">
        <v>64</v>
      </c>
      <c r="HP410" s="192" t="s">
        <v>64</v>
      </c>
      <c r="HQ410" s="192" t="s">
        <v>64</v>
      </c>
      <c r="HR410" s="192" t="s">
        <v>64</v>
      </c>
      <c r="HS410" s="192" t="s">
        <v>64</v>
      </c>
      <c r="HT410" s="192" t="s">
        <v>64</v>
      </c>
      <c r="HU410" s="192" t="s">
        <v>64</v>
      </c>
      <c r="HV410" s="192" t="s">
        <v>64</v>
      </c>
      <c r="HW410" s="192" t="s">
        <v>64</v>
      </c>
      <c r="HX410" s="192" t="s">
        <v>64</v>
      </c>
      <c r="HY410" s="192" t="s">
        <v>64</v>
      </c>
      <c r="HZ410" s="192" t="s">
        <v>64</v>
      </c>
      <c r="IA410" s="192" t="s">
        <v>64</v>
      </c>
      <c r="IB410" s="192" t="s">
        <v>64</v>
      </c>
      <c r="IC410" s="192" t="s">
        <v>64</v>
      </c>
      <c r="ID410" s="192" t="s">
        <v>64</v>
      </c>
      <c r="IE410" s="192" t="s">
        <v>64</v>
      </c>
      <c r="IF410" s="192" t="s">
        <v>64</v>
      </c>
      <c r="IG410" s="192" t="s">
        <v>64</v>
      </c>
      <c r="IH410" s="192" t="s">
        <v>64</v>
      </c>
      <c r="II410" s="192" t="s">
        <v>64</v>
      </c>
      <c r="IJ410" s="192" t="s">
        <v>64</v>
      </c>
      <c r="IK410" s="192" t="s">
        <v>64</v>
      </c>
      <c r="IL410" s="192" t="s">
        <v>64</v>
      </c>
      <c r="IM410" s="192" t="s">
        <v>490</v>
      </c>
      <c r="IN410" s="192" t="s">
        <v>83</v>
      </c>
      <c r="IO410" s="192" t="s">
        <v>489</v>
      </c>
      <c r="IP410" s="192" t="s">
        <v>487</v>
      </c>
      <c r="IQ410" s="192" t="s">
        <v>82</v>
      </c>
      <c r="IR410" s="192" t="s">
        <v>82</v>
      </c>
    </row>
    <row r="411" spans="1:252">
      <c r="A411" s="209" t="str">
        <f t="shared" si="6"/>
        <v>Report</v>
      </c>
      <c r="B411" s="192">
        <v>137802</v>
      </c>
      <c r="C411" s="192">
        <v>3076004</v>
      </c>
      <c r="D411" s="192" t="s">
        <v>1734</v>
      </c>
      <c r="E411" s="192" t="s">
        <v>794</v>
      </c>
      <c r="F411" s="192" t="s">
        <v>534</v>
      </c>
      <c r="G411" s="192" t="s">
        <v>534</v>
      </c>
      <c r="H411" s="192" t="s">
        <v>1259</v>
      </c>
      <c r="I411" s="192" t="s">
        <v>1735</v>
      </c>
      <c r="J411" s="192" t="s">
        <v>781</v>
      </c>
      <c r="K411" s="192" t="s">
        <v>781</v>
      </c>
      <c r="L411" s="192" t="s">
        <v>782</v>
      </c>
      <c r="M411" s="192" t="s">
        <v>783</v>
      </c>
      <c r="N411" s="210" t="s">
        <v>784</v>
      </c>
      <c r="O411" s="211">
        <v>10020773</v>
      </c>
      <c r="P411" s="196">
        <v>43242</v>
      </c>
      <c r="Q411" s="196">
        <v>43244</v>
      </c>
      <c r="R411" s="196">
        <v>43270</v>
      </c>
      <c r="S411" s="192" t="s">
        <v>785</v>
      </c>
      <c r="T411" s="192" t="s">
        <v>786</v>
      </c>
      <c r="U411" s="192">
        <v>2</v>
      </c>
      <c r="V411" s="192">
        <v>2</v>
      </c>
      <c r="W411" s="192">
        <v>2</v>
      </c>
      <c r="X411" s="192">
        <v>2</v>
      </c>
      <c r="Y411" s="192">
        <v>2</v>
      </c>
      <c r="Z411" s="192">
        <v>2</v>
      </c>
      <c r="AA411" s="192" t="s">
        <v>783</v>
      </c>
      <c r="AB411" s="192" t="s">
        <v>489</v>
      </c>
      <c r="AC411" s="192" t="s">
        <v>487</v>
      </c>
      <c r="AD411" s="192" t="s">
        <v>783</v>
      </c>
      <c r="AE411" s="192" t="s">
        <v>783</v>
      </c>
      <c r="AF411" s="192" t="s">
        <v>783</v>
      </c>
      <c r="AG411" s="192" t="s">
        <v>783</v>
      </c>
      <c r="AH411" s="192" t="s">
        <v>783</v>
      </c>
      <c r="AI411" s="192" t="s">
        <v>783</v>
      </c>
      <c r="AJ411" s="192" t="s">
        <v>783</v>
      </c>
      <c r="AK411" s="192" t="s">
        <v>787</v>
      </c>
      <c r="AL411" s="192" t="s">
        <v>64</v>
      </c>
      <c r="AM411" s="192" t="s">
        <v>64</v>
      </c>
      <c r="AN411" s="192" t="s">
        <v>64</v>
      </c>
      <c r="AO411" s="192" t="s">
        <v>64</v>
      </c>
      <c r="AP411" s="192" t="s">
        <v>64</v>
      </c>
      <c r="AQ411" s="192" t="s">
        <v>64</v>
      </c>
      <c r="AR411" s="192" t="s">
        <v>64</v>
      </c>
      <c r="AS411" s="192" t="s">
        <v>64</v>
      </c>
      <c r="AT411" s="192" t="s">
        <v>64</v>
      </c>
      <c r="AU411" s="192" t="s">
        <v>64</v>
      </c>
      <c r="AV411" s="192" t="s">
        <v>64</v>
      </c>
      <c r="AW411" s="192" t="s">
        <v>64</v>
      </c>
      <c r="AX411" s="192" t="s">
        <v>64</v>
      </c>
      <c r="AY411" s="192" t="s">
        <v>64</v>
      </c>
      <c r="AZ411" s="192" t="s">
        <v>64</v>
      </c>
      <c r="BA411" s="192" t="s">
        <v>64</v>
      </c>
      <c r="BB411" s="192" t="s">
        <v>64</v>
      </c>
      <c r="BC411" s="192" t="s">
        <v>64</v>
      </c>
      <c r="BD411" s="192" t="s">
        <v>64</v>
      </c>
      <c r="BE411" s="192" t="s">
        <v>64</v>
      </c>
      <c r="BF411" s="192" t="s">
        <v>82</v>
      </c>
      <c r="BG411" s="192" t="s">
        <v>82</v>
      </c>
      <c r="BH411" s="192" t="s">
        <v>82</v>
      </c>
      <c r="BI411" s="192" t="s">
        <v>82</v>
      </c>
      <c r="BJ411" s="192" t="s">
        <v>64</v>
      </c>
      <c r="BK411" s="192" t="s">
        <v>82</v>
      </c>
      <c r="BL411" s="192" t="s">
        <v>64</v>
      </c>
      <c r="BM411" s="192" t="s">
        <v>64</v>
      </c>
      <c r="BN411" s="192" t="s">
        <v>64</v>
      </c>
      <c r="BO411" s="192" t="s">
        <v>64</v>
      </c>
      <c r="BP411" s="192" t="s">
        <v>64</v>
      </c>
      <c r="BQ411" s="192" t="s">
        <v>64</v>
      </c>
      <c r="BR411" s="192" t="s">
        <v>64</v>
      </c>
      <c r="BS411" s="192" t="s">
        <v>64</v>
      </c>
      <c r="BT411" s="192" t="s">
        <v>64</v>
      </c>
      <c r="BU411" s="192" t="s">
        <v>64</v>
      </c>
      <c r="BV411" s="192" t="s">
        <v>64</v>
      </c>
      <c r="BW411" s="192" t="s">
        <v>64</v>
      </c>
      <c r="BX411" s="192" t="s">
        <v>64</v>
      </c>
      <c r="BY411" s="192" t="s">
        <v>64</v>
      </c>
      <c r="BZ411" s="192" t="s">
        <v>64</v>
      </c>
      <c r="CA411" s="192" t="s">
        <v>64</v>
      </c>
      <c r="CB411" s="192" t="s">
        <v>64</v>
      </c>
      <c r="CC411" s="192" t="s">
        <v>64</v>
      </c>
      <c r="CD411" s="192" t="s">
        <v>64</v>
      </c>
      <c r="CE411" s="192" t="s">
        <v>64</v>
      </c>
      <c r="CF411" s="192" t="s">
        <v>64</v>
      </c>
      <c r="CG411" s="192" t="s">
        <v>64</v>
      </c>
      <c r="CH411" s="192" t="s">
        <v>64</v>
      </c>
      <c r="CI411" s="192" t="s">
        <v>64</v>
      </c>
      <c r="CJ411" s="192" t="s">
        <v>64</v>
      </c>
      <c r="CK411" s="192" t="s">
        <v>64</v>
      </c>
      <c r="CL411" s="192" t="s">
        <v>64</v>
      </c>
      <c r="CM411" s="192" t="s">
        <v>64</v>
      </c>
      <c r="CN411" s="192" t="s">
        <v>64</v>
      </c>
      <c r="CO411" s="192" t="s">
        <v>64</v>
      </c>
      <c r="CP411" s="192" t="s">
        <v>64</v>
      </c>
      <c r="CQ411" s="192" t="s">
        <v>64</v>
      </c>
      <c r="CR411" s="192" t="s">
        <v>82</v>
      </c>
      <c r="CS411" s="192" t="s">
        <v>82</v>
      </c>
      <c r="CT411" s="192" t="s">
        <v>82</v>
      </c>
      <c r="CU411" s="192" t="s">
        <v>64</v>
      </c>
      <c r="CV411" s="192" t="s">
        <v>64</v>
      </c>
      <c r="CW411" s="192" t="s">
        <v>64</v>
      </c>
      <c r="CX411" s="192" t="s">
        <v>64</v>
      </c>
      <c r="CY411" s="192" t="s">
        <v>64</v>
      </c>
      <c r="CZ411" s="192" t="s">
        <v>64</v>
      </c>
      <c r="DA411" s="192" t="s">
        <v>64</v>
      </c>
      <c r="DB411" s="192" t="s">
        <v>64</v>
      </c>
      <c r="DC411" s="192" t="s">
        <v>64</v>
      </c>
      <c r="DD411" s="192" t="s">
        <v>64</v>
      </c>
      <c r="DE411" s="192" t="s">
        <v>64</v>
      </c>
      <c r="DF411" s="192" t="s">
        <v>64</v>
      </c>
      <c r="DG411" s="192" t="s">
        <v>64</v>
      </c>
      <c r="DH411" s="192" t="s">
        <v>64</v>
      </c>
      <c r="DI411" s="192" t="s">
        <v>64</v>
      </c>
      <c r="DJ411" s="192" t="s">
        <v>64</v>
      </c>
      <c r="DK411" s="192" t="s">
        <v>64</v>
      </c>
      <c r="DL411" s="192" t="s">
        <v>64</v>
      </c>
      <c r="DM411" s="192" t="s">
        <v>64</v>
      </c>
      <c r="DN411" s="192" t="s">
        <v>64</v>
      </c>
      <c r="DO411" s="192" t="s">
        <v>64</v>
      </c>
      <c r="DP411" s="192" t="s">
        <v>64</v>
      </c>
      <c r="DQ411" s="192" t="s">
        <v>64</v>
      </c>
      <c r="DR411" s="192" t="s">
        <v>82</v>
      </c>
      <c r="DS411" s="192" t="s">
        <v>64</v>
      </c>
      <c r="DT411" s="192" t="s">
        <v>64</v>
      </c>
      <c r="DU411" s="192" t="s">
        <v>64</v>
      </c>
      <c r="DV411" s="192" t="s">
        <v>64</v>
      </c>
      <c r="DW411" s="192" t="s">
        <v>64</v>
      </c>
      <c r="DX411" s="192" t="s">
        <v>64</v>
      </c>
      <c r="DY411" s="192" t="s">
        <v>64</v>
      </c>
      <c r="DZ411" s="192" t="s">
        <v>783</v>
      </c>
      <c r="EA411" s="192" t="s">
        <v>64</v>
      </c>
      <c r="EB411" s="192" t="s">
        <v>64</v>
      </c>
      <c r="EC411" s="192" t="s">
        <v>64</v>
      </c>
      <c r="ED411" s="192" t="s">
        <v>64</v>
      </c>
      <c r="EE411" s="192" t="s">
        <v>64</v>
      </c>
      <c r="EF411" s="192" t="s">
        <v>82</v>
      </c>
      <c r="EG411" s="192" t="s">
        <v>64</v>
      </c>
      <c r="EH411" s="192" t="s">
        <v>64</v>
      </c>
      <c r="EI411" s="192" t="s">
        <v>64</v>
      </c>
      <c r="EJ411" s="192" t="s">
        <v>64</v>
      </c>
      <c r="EK411" s="192" t="s">
        <v>64</v>
      </c>
      <c r="EL411" s="192" t="s">
        <v>82</v>
      </c>
      <c r="EM411" s="192" t="s">
        <v>64</v>
      </c>
      <c r="EN411" s="192" t="s">
        <v>64</v>
      </c>
      <c r="EO411" s="192" t="s">
        <v>64</v>
      </c>
      <c r="EP411" s="192" t="s">
        <v>64</v>
      </c>
      <c r="EQ411" s="192" t="s">
        <v>64</v>
      </c>
      <c r="ER411" s="192" t="s">
        <v>64</v>
      </c>
      <c r="ES411" s="192" t="s">
        <v>64</v>
      </c>
      <c r="ET411" s="192" t="s">
        <v>783</v>
      </c>
      <c r="EU411" s="192" t="s">
        <v>64</v>
      </c>
      <c r="EV411" s="192" t="s">
        <v>64</v>
      </c>
      <c r="EW411" s="192" t="s">
        <v>64</v>
      </c>
      <c r="EX411" s="192" t="s">
        <v>64</v>
      </c>
      <c r="EY411" s="192" t="s">
        <v>64</v>
      </c>
      <c r="EZ411" s="192" t="s">
        <v>64</v>
      </c>
      <c r="FA411" s="192" t="s">
        <v>64</v>
      </c>
      <c r="FB411" s="192" t="s">
        <v>64</v>
      </c>
      <c r="FC411" s="192" t="s">
        <v>64</v>
      </c>
      <c r="FD411" s="192" t="s">
        <v>64</v>
      </c>
      <c r="FE411" s="192" t="s">
        <v>64</v>
      </c>
      <c r="FF411" s="192" t="s">
        <v>64</v>
      </c>
      <c r="FG411" s="192" t="s">
        <v>64</v>
      </c>
      <c r="FH411" s="192" t="s">
        <v>64</v>
      </c>
      <c r="FI411" s="192" t="s">
        <v>783</v>
      </c>
      <c r="FJ411" s="192" t="s">
        <v>64</v>
      </c>
      <c r="FK411" s="192" t="s">
        <v>64</v>
      </c>
      <c r="FL411" s="192" t="s">
        <v>64</v>
      </c>
      <c r="FM411" s="192" t="s">
        <v>64</v>
      </c>
      <c r="FN411" s="192" t="s">
        <v>64</v>
      </c>
      <c r="FO411" s="192" t="s">
        <v>64</v>
      </c>
      <c r="FP411" s="192" t="s">
        <v>64</v>
      </c>
      <c r="FQ411" s="192" t="s">
        <v>82</v>
      </c>
      <c r="FR411" s="192" t="s">
        <v>82</v>
      </c>
      <c r="FS411" s="192" t="s">
        <v>64</v>
      </c>
      <c r="FT411" s="192" t="s">
        <v>64</v>
      </c>
      <c r="FU411" s="192" t="s">
        <v>64</v>
      </c>
      <c r="FV411" s="192" t="s">
        <v>82</v>
      </c>
      <c r="FW411" s="192" t="s">
        <v>64</v>
      </c>
      <c r="FX411" s="192" t="s">
        <v>64</v>
      </c>
      <c r="FY411" s="192" t="s">
        <v>64</v>
      </c>
      <c r="FZ411" s="192" t="s">
        <v>64</v>
      </c>
      <c r="GA411" s="192" t="s">
        <v>64</v>
      </c>
      <c r="GB411" s="192" t="s">
        <v>64</v>
      </c>
      <c r="GC411" s="192" t="s">
        <v>64</v>
      </c>
      <c r="GD411" s="192" t="s">
        <v>64</v>
      </c>
      <c r="GE411" s="192" t="s">
        <v>64</v>
      </c>
      <c r="GF411" s="192" t="s">
        <v>64</v>
      </c>
      <c r="GG411" s="192" t="s">
        <v>64</v>
      </c>
      <c r="GH411" s="192" t="s">
        <v>64</v>
      </c>
      <c r="GI411" s="192" t="s">
        <v>64</v>
      </c>
      <c r="GJ411" s="192" t="s">
        <v>64</v>
      </c>
      <c r="GK411" s="192" t="s">
        <v>64</v>
      </c>
      <c r="GL411" s="192" t="s">
        <v>64</v>
      </c>
      <c r="GM411" s="192" t="s">
        <v>64</v>
      </c>
      <c r="GN411" s="192" t="s">
        <v>82</v>
      </c>
      <c r="GO411" s="192" t="s">
        <v>64</v>
      </c>
      <c r="GP411" s="192" t="s">
        <v>64</v>
      </c>
      <c r="GQ411" s="192" t="s">
        <v>64</v>
      </c>
      <c r="GR411" s="192" t="s">
        <v>64</v>
      </c>
      <c r="GS411" s="192" t="s">
        <v>64</v>
      </c>
      <c r="GT411" s="192" t="s">
        <v>82</v>
      </c>
      <c r="GU411" s="192" t="s">
        <v>64</v>
      </c>
      <c r="GV411" s="192" t="s">
        <v>64</v>
      </c>
      <c r="GW411" s="192" t="s">
        <v>82</v>
      </c>
      <c r="GX411" s="192" t="s">
        <v>82</v>
      </c>
      <c r="GY411" s="192" t="s">
        <v>82</v>
      </c>
      <c r="GZ411" s="192" t="s">
        <v>64</v>
      </c>
      <c r="HA411" s="192" t="s">
        <v>64</v>
      </c>
      <c r="HB411" s="192" t="s">
        <v>783</v>
      </c>
      <c r="HC411" s="192" t="s">
        <v>783</v>
      </c>
      <c r="HD411" s="192" t="s">
        <v>783</v>
      </c>
      <c r="HE411" s="192" t="s">
        <v>783</v>
      </c>
      <c r="HF411" s="192" t="s">
        <v>783</v>
      </c>
      <c r="HG411" s="192" t="s">
        <v>783</v>
      </c>
      <c r="HH411" s="192" t="s">
        <v>783</v>
      </c>
      <c r="HI411" s="192" t="s">
        <v>783</v>
      </c>
      <c r="HJ411" s="192" t="s">
        <v>783</v>
      </c>
      <c r="HK411" s="192" t="s">
        <v>783</v>
      </c>
      <c r="HL411" s="192" t="s">
        <v>82</v>
      </c>
      <c r="HM411" s="192" t="s">
        <v>64</v>
      </c>
      <c r="HN411" s="192" t="s">
        <v>64</v>
      </c>
      <c r="HO411" s="192" t="s">
        <v>64</v>
      </c>
      <c r="HP411" s="192" t="s">
        <v>82</v>
      </c>
      <c r="HQ411" s="192" t="s">
        <v>82</v>
      </c>
      <c r="HR411" s="192" t="s">
        <v>82</v>
      </c>
      <c r="HS411" s="192" t="s">
        <v>64</v>
      </c>
      <c r="HT411" s="192" t="s">
        <v>64</v>
      </c>
      <c r="HU411" s="192" t="s">
        <v>64</v>
      </c>
      <c r="HV411" s="192" t="s">
        <v>64</v>
      </c>
      <c r="HW411" s="192" t="s">
        <v>64</v>
      </c>
      <c r="HX411" s="192" t="s">
        <v>64</v>
      </c>
      <c r="HY411" s="192" t="s">
        <v>64</v>
      </c>
      <c r="HZ411" s="192" t="s">
        <v>64</v>
      </c>
      <c r="IA411" s="192" t="s">
        <v>64</v>
      </c>
      <c r="IB411" s="192" t="s">
        <v>64</v>
      </c>
      <c r="IC411" s="192" t="s">
        <v>64</v>
      </c>
      <c r="ID411" s="192" t="s">
        <v>64</v>
      </c>
      <c r="IE411" s="192" t="s">
        <v>64</v>
      </c>
      <c r="IF411" s="192" t="s">
        <v>64</v>
      </c>
      <c r="IG411" s="192" t="s">
        <v>64</v>
      </c>
      <c r="IH411" s="192" t="s">
        <v>64</v>
      </c>
      <c r="II411" s="192" t="s">
        <v>64</v>
      </c>
      <c r="IJ411" s="192" t="s">
        <v>64</v>
      </c>
      <c r="IK411" s="192" t="s">
        <v>64</v>
      </c>
      <c r="IL411" s="192" t="s">
        <v>64</v>
      </c>
      <c r="IM411" s="192" t="s">
        <v>490</v>
      </c>
      <c r="IN411" s="192" t="s">
        <v>83</v>
      </c>
      <c r="IO411" s="192" t="s">
        <v>489</v>
      </c>
      <c r="IP411" s="192" t="s">
        <v>487</v>
      </c>
      <c r="IQ411" s="192" t="s">
        <v>64</v>
      </c>
      <c r="IR411" s="192" t="s">
        <v>64</v>
      </c>
    </row>
    <row r="412" spans="1:252">
      <c r="A412" s="209" t="str">
        <f t="shared" si="6"/>
        <v>Report</v>
      </c>
      <c r="B412" s="192">
        <v>137583</v>
      </c>
      <c r="C412" s="192">
        <v>8016029</v>
      </c>
      <c r="D412" s="192" t="s">
        <v>1736</v>
      </c>
      <c r="E412" s="192" t="s">
        <v>794</v>
      </c>
      <c r="F412" s="192" t="s">
        <v>536</v>
      </c>
      <c r="G412" s="192" t="s">
        <v>536</v>
      </c>
      <c r="H412" s="192" t="s">
        <v>1128</v>
      </c>
      <c r="I412" s="192" t="s">
        <v>1737</v>
      </c>
      <c r="J412" s="192" t="s">
        <v>781</v>
      </c>
      <c r="K412" s="192" t="s">
        <v>781</v>
      </c>
      <c r="L412" s="192" t="s">
        <v>782</v>
      </c>
      <c r="M412" s="192" t="s">
        <v>783</v>
      </c>
      <c r="N412" s="210" t="s">
        <v>784</v>
      </c>
      <c r="O412" s="211">
        <v>10041379</v>
      </c>
      <c r="P412" s="196">
        <v>43201</v>
      </c>
      <c r="Q412" s="196">
        <v>43203</v>
      </c>
      <c r="R412" s="196">
        <v>43228</v>
      </c>
      <c r="S412" s="192" t="s">
        <v>785</v>
      </c>
      <c r="T412" s="192" t="s">
        <v>786</v>
      </c>
      <c r="U412" s="192">
        <v>2</v>
      </c>
      <c r="V412" s="192">
        <v>2</v>
      </c>
      <c r="W412" s="192">
        <v>2</v>
      </c>
      <c r="X412" s="192">
        <v>2</v>
      </c>
      <c r="Y412" s="192">
        <v>2</v>
      </c>
      <c r="Z412" s="192" t="s">
        <v>783</v>
      </c>
      <c r="AA412" s="192" t="s">
        <v>783</v>
      </c>
      <c r="AB412" s="192" t="s">
        <v>489</v>
      </c>
      <c r="AC412" s="192" t="s">
        <v>487</v>
      </c>
      <c r="AD412" s="192" t="s">
        <v>783</v>
      </c>
      <c r="AE412" s="192" t="s">
        <v>783</v>
      </c>
      <c r="AF412" s="192" t="s">
        <v>783</v>
      </c>
      <c r="AG412" s="192" t="s">
        <v>783</v>
      </c>
      <c r="AH412" s="192" t="s">
        <v>783</v>
      </c>
      <c r="AI412" s="192" t="s">
        <v>783</v>
      </c>
      <c r="AJ412" s="192" t="s">
        <v>783</v>
      </c>
      <c r="AK412" s="192" t="s">
        <v>787</v>
      </c>
      <c r="AL412" s="192" t="s">
        <v>64</v>
      </c>
      <c r="AM412" s="192" t="s">
        <v>64</v>
      </c>
      <c r="AN412" s="192" t="s">
        <v>64</v>
      </c>
      <c r="AO412" s="192" t="s">
        <v>64</v>
      </c>
      <c r="AP412" s="192" t="s">
        <v>64</v>
      </c>
      <c r="AQ412" s="192" t="s">
        <v>64</v>
      </c>
      <c r="AR412" s="192" t="s">
        <v>64</v>
      </c>
      <c r="AS412" s="192" t="s">
        <v>64</v>
      </c>
      <c r="AT412" s="192" t="s">
        <v>64</v>
      </c>
      <c r="AU412" s="192" t="s">
        <v>64</v>
      </c>
      <c r="AV412" s="192" t="s">
        <v>64</v>
      </c>
      <c r="AW412" s="192" t="s">
        <v>64</v>
      </c>
      <c r="AX412" s="192" t="s">
        <v>64</v>
      </c>
      <c r="AY412" s="192" t="s">
        <v>64</v>
      </c>
      <c r="AZ412" s="192" t="s">
        <v>64</v>
      </c>
      <c r="BA412" s="192" t="s">
        <v>64</v>
      </c>
      <c r="BB412" s="192" t="s">
        <v>82</v>
      </c>
      <c r="BC412" s="192" t="s">
        <v>64</v>
      </c>
      <c r="BD412" s="192" t="s">
        <v>64</v>
      </c>
      <c r="BE412" s="192" t="s">
        <v>64</v>
      </c>
      <c r="BF412" s="192" t="s">
        <v>64</v>
      </c>
      <c r="BG412" s="192" t="s">
        <v>64</v>
      </c>
      <c r="BH412" s="192" t="s">
        <v>64</v>
      </c>
      <c r="BI412" s="192" t="s">
        <v>64</v>
      </c>
      <c r="BJ412" s="192" t="s">
        <v>82</v>
      </c>
      <c r="BK412" s="192" t="s">
        <v>82</v>
      </c>
      <c r="BL412" s="192" t="s">
        <v>64</v>
      </c>
      <c r="BM412" s="192" t="s">
        <v>64</v>
      </c>
      <c r="BN412" s="192" t="s">
        <v>64</v>
      </c>
      <c r="BO412" s="192" t="s">
        <v>64</v>
      </c>
      <c r="BP412" s="192" t="s">
        <v>64</v>
      </c>
      <c r="BQ412" s="192" t="s">
        <v>64</v>
      </c>
      <c r="BR412" s="192" t="s">
        <v>64</v>
      </c>
      <c r="BS412" s="192" t="s">
        <v>64</v>
      </c>
      <c r="BT412" s="192" t="s">
        <v>64</v>
      </c>
      <c r="BU412" s="192" t="s">
        <v>64</v>
      </c>
      <c r="BV412" s="192" t="s">
        <v>64</v>
      </c>
      <c r="BW412" s="192" t="s">
        <v>64</v>
      </c>
      <c r="BX412" s="192" t="s">
        <v>64</v>
      </c>
      <c r="BY412" s="192" t="s">
        <v>64</v>
      </c>
      <c r="BZ412" s="192" t="s">
        <v>64</v>
      </c>
      <c r="CA412" s="192" t="s">
        <v>64</v>
      </c>
      <c r="CB412" s="192" t="s">
        <v>64</v>
      </c>
      <c r="CC412" s="192" t="s">
        <v>64</v>
      </c>
      <c r="CD412" s="192" t="s">
        <v>64</v>
      </c>
      <c r="CE412" s="192" t="s">
        <v>64</v>
      </c>
      <c r="CF412" s="192" t="s">
        <v>64</v>
      </c>
      <c r="CG412" s="192" t="s">
        <v>64</v>
      </c>
      <c r="CH412" s="192" t="s">
        <v>64</v>
      </c>
      <c r="CI412" s="192" t="s">
        <v>64</v>
      </c>
      <c r="CJ412" s="192" t="s">
        <v>64</v>
      </c>
      <c r="CK412" s="192" t="s">
        <v>64</v>
      </c>
      <c r="CL412" s="192" t="s">
        <v>64</v>
      </c>
      <c r="CM412" s="192" t="s">
        <v>64</v>
      </c>
      <c r="CN412" s="192" t="s">
        <v>64</v>
      </c>
      <c r="CO412" s="192" t="s">
        <v>64</v>
      </c>
      <c r="CP412" s="192" t="s">
        <v>64</v>
      </c>
      <c r="CQ412" s="192" t="s">
        <v>64</v>
      </c>
      <c r="CR412" s="192" t="s">
        <v>82</v>
      </c>
      <c r="CS412" s="192" t="s">
        <v>82</v>
      </c>
      <c r="CT412" s="192" t="s">
        <v>82</v>
      </c>
      <c r="CU412" s="192" t="s">
        <v>64</v>
      </c>
      <c r="CV412" s="192" t="s">
        <v>64</v>
      </c>
      <c r="CW412" s="192" t="s">
        <v>64</v>
      </c>
      <c r="CX412" s="192" t="s">
        <v>64</v>
      </c>
      <c r="CY412" s="192" t="s">
        <v>64</v>
      </c>
      <c r="CZ412" s="192" t="s">
        <v>64</v>
      </c>
      <c r="DA412" s="192" t="s">
        <v>64</v>
      </c>
      <c r="DB412" s="192" t="s">
        <v>64</v>
      </c>
      <c r="DC412" s="192" t="s">
        <v>64</v>
      </c>
      <c r="DD412" s="192" t="s">
        <v>64</v>
      </c>
      <c r="DE412" s="192" t="s">
        <v>64</v>
      </c>
      <c r="DF412" s="192" t="s">
        <v>64</v>
      </c>
      <c r="DG412" s="192" t="s">
        <v>64</v>
      </c>
      <c r="DH412" s="192" t="s">
        <v>64</v>
      </c>
      <c r="DI412" s="192" t="s">
        <v>64</v>
      </c>
      <c r="DJ412" s="192" t="s">
        <v>64</v>
      </c>
      <c r="DK412" s="192" t="s">
        <v>64</v>
      </c>
      <c r="DL412" s="192" t="s">
        <v>64</v>
      </c>
      <c r="DM412" s="192" t="s">
        <v>64</v>
      </c>
      <c r="DN412" s="192" t="s">
        <v>64</v>
      </c>
      <c r="DO412" s="192" t="s">
        <v>64</v>
      </c>
      <c r="DP412" s="192" t="s">
        <v>64</v>
      </c>
      <c r="DQ412" s="192" t="s">
        <v>64</v>
      </c>
      <c r="DR412" s="192" t="s">
        <v>82</v>
      </c>
      <c r="DS412" s="192" t="s">
        <v>64</v>
      </c>
      <c r="DT412" s="192" t="s">
        <v>82</v>
      </c>
      <c r="DU412" s="192" t="s">
        <v>82</v>
      </c>
      <c r="DV412" s="192" t="s">
        <v>82</v>
      </c>
      <c r="DW412" s="192" t="s">
        <v>82</v>
      </c>
      <c r="DX412" s="192" t="s">
        <v>82</v>
      </c>
      <c r="DY412" s="192" t="s">
        <v>82</v>
      </c>
      <c r="DZ412" s="192" t="s">
        <v>82</v>
      </c>
      <c r="EA412" s="192" t="s">
        <v>82</v>
      </c>
      <c r="EB412" s="192" t="s">
        <v>82</v>
      </c>
      <c r="EC412" s="192" t="s">
        <v>82</v>
      </c>
      <c r="ED412" s="192" t="s">
        <v>82</v>
      </c>
      <c r="EE412" s="192" t="s">
        <v>82</v>
      </c>
      <c r="EF412" s="192" t="s">
        <v>82</v>
      </c>
      <c r="EG412" s="192" t="s">
        <v>82</v>
      </c>
      <c r="EH412" s="192" t="s">
        <v>64</v>
      </c>
      <c r="EI412" s="192" t="s">
        <v>64</v>
      </c>
      <c r="EJ412" s="192" t="s">
        <v>64</v>
      </c>
      <c r="EK412" s="192" t="s">
        <v>64</v>
      </c>
      <c r="EL412" s="192" t="s">
        <v>64</v>
      </c>
      <c r="EM412" s="192" t="s">
        <v>64</v>
      </c>
      <c r="EN412" s="192" t="s">
        <v>64</v>
      </c>
      <c r="EO412" s="192" t="s">
        <v>64</v>
      </c>
      <c r="EP412" s="192" t="s">
        <v>64</v>
      </c>
      <c r="EQ412" s="192" t="s">
        <v>64</v>
      </c>
      <c r="ER412" s="192" t="s">
        <v>64</v>
      </c>
      <c r="ES412" s="192" t="s">
        <v>64</v>
      </c>
      <c r="ET412" s="192" t="s">
        <v>64</v>
      </c>
      <c r="EU412" s="192" t="s">
        <v>64</v>
      </c>
      <c r="EV412" s="192" t="s">
        <v>64</v>
      </c>
      <c r="EW412" s="192" t="s">
        <v>64</v>
      </c>
      <c r="EX412" s="192" t="s">
        <v>64</v>
      </c>
      <c r="EY412" s="192" t="s">
        <v>64</v>
      </c>
      <c r="EZ412" s="192" t="s">
        <v>64</v>
      </c>
      <c r="FA412" s="192" t="s">
        <v>64</v>
      </c>
      <c r="FB412" s="192" t="s">
        <v>64</v>
      </c>
      <c r="FC412" s="192" t="s">
        <v>64</v>
      </c>
      <c r="FD412" s="192" t="s">
        <v>64</v>
      </c>
      <c r="FE412" s="192" t="s">
        <v>82</v>
      </c>
      <c r="FF412" s="192" t="s">
        <v>82</v>
      </c>
      <c r="FG412" s="192" t="s">
        <v>82</v>
      </c>
      <c r="FH412" s="192" t="s">
        <v>82</v>
      </c>
      <c r="FI412" s="192" t="s">
        <v>82</v>
      </c>
      <c r="FJ412" s="192" t="s">
        <v>82</v>
      </c>
      <c r="FK412" s="192" t="s">
        <v>64</v>
      </c>
      <c r="FL412" s="192" t="s">
        <v>64</v>
      </c>
      <c r="FM412" s="192" t="s">
        <v>64</v>
      </c>
      <c r="FN412" s="192" t="s">
        <v>64</v>
      </c>
      <c r="FO412" s="192" t="s">
        <v>64</v>
      </c>
      <c r="FP412" s="192" t="s">
        <v>64</v>
      </c>
      <c r="FQ412" s="192" t="s">
        <v>64</v>
      </c>
      <c r="FR412" s="192" t="s">
        <v>64</v>
      </c>
      <c r="FS412" s="192" t="s">
        <v>64</v>
      </c>
      <c r="FT412" s="192" t="s">
        <v>64</v>
      </c>
      <c r="FU412" s="192" t="s">
        <v>64</v>
      </c>
      <c r="FV412" s="192" t="s">
        <v>64</v>
      </c>
      <c r="FW412" s="192" t="s">
        <v>64</v>
      </c>
      <c r="FX412" s="192" t="s">
        <v>64</v>
      </c>
      <c r="FY412" s="192" t="s">
        <v>64</v>
      </c>
      <c r="FZ412" s="192" t="s">
        <v>64</v>
      </c>
      <c r="GA412" s="192" t="s">
        <v>64</v>
      </c>
      <c r="GB412" s="192" t="s">
        <v>64</v>
      </c>
      <c r="GC412" s="192" t="s">
        <v>64</v>
      </c>
      <c r="GD412" s="192" t="s">
        <v>64</v>
      </c>
      <c r="GE412" s="192" t="s">
        <v>64</v>
      </c>
      <c r="GF412" s="192" t="s">
        <v>64</v>
      </c>
      <c r="GG412" s="192" t="s">
        <v>64</v>
      </c>
      <c r="GH412" s="192" t="s">
        <v>64</v>
      </c>
      <c r="GI412" s="192" t="s">
        <v>64</v>
      </c>
      <c r="GJ412" s="192" t="s">
        <v>64</v>
      </c>
      <c r="GK412" s="192" t="s">
        <v>64</v>
      </c>
      <c r="GL412" s="192" t="s">
        <v>64</v>
      </c>
      <c r="GM412" s="192" t="s">
        <v>64</v>
      </c>
      <c r="GN412" s="192" t="s">
        <v>82</v>
      </c>
      <c r="GO412" s="192" t="s">
        <v>64</v>
      </c>
      <c r="GP412" s="192" t="s">
        <v>64</v>
      </c>
      <c r="GQ412" s="192" t="s">
        <v>64</v>
      </c>
      <c r="GR412" s="192" t="s">
        <v>64</v>
      </c>
      <c r="GS412" s="192" t="s">
        <v>64</v>
      </c>
      <c r="GT412" s="192" t="s">
        <v>82</v>
      </c>
      <c r="GU412" s="192" t="s">
        <v>64</v>
      </c>
      <c r="GV412" s="192" t="s">
        <v>64</v>
      </c>
      <c r="GW412" s="192" t="s">
        <v>64</v>
      </c>
      <c r="GX412" s="192" t="s">
        <v>82</v>
      </c>
      <c r="GY412" s="192" t="s">
        <v>64</v>
      </c>
      <c r="GZ412" s="192" t="s">
        <v>64</v>
      </c>
      <c r="HA412" s="192" t="s">
        <v>64</v>
      </c>
      <c r="HB412" s="192" t="s">
        <v>64</v>
      </c>
      <c r="HC412" s="192" t="s">
        <v>64</v>
      </c>
      <c r="HD412" s="192" t="s">
        <v>64</v>
      </c>
      <c r="HE412" s="192" t="s">
        <v>64</v>
      </c>
      <c r="HF412" s="192" t="s">
        <v>64</v>
      </c>
      <c r="HG412" s="192" t="s">
        <v>64</v>
      </c>
      <c r="HH412" s="192" t="s">
        <v>64</v>
      </c>
      <c r="HI412" s="192" t="s">
        <v>64</v>
      </c>
      <c r="HJ412" s="192" t="s">
        <v>64</v>
      </c>
      <c r="HK412" s="192" t="s">
        <v>64</v>
      </c>
      <c r="HL412" s="192" t="s">
        <v>64</v>
      </c>
      <c r="HM412" s="192" t="s">
        <v>64</v>
      </c>
      <c r="HN412" s="192" t="s">
        <v>64</v>
      </c>
      <c r="HO412" s="192" t="s">
        <v>82</v>
      </c>
      <c r="HP412" s="192" t="s">
        <v>82</v>
      </c>
      <c r="HQ412" s="192" t="s">
        <v>82</v>
      </c>
      <c r="HR412" s="192" t="s">
        <v>82</v>
      </c>
      <c r="HS412" s="192" t="s">
        <v>64</v>
      </c>
      <c r="HT412" s="192" t="s">
        <v>64</v>
      </c>
      <c r="HU412" s="192" t="s">
        <v>64</v>
      </c>
      <c r="HV412" s="192" t="s">
        <v>64</v>
      </c>
      <c r="HW412" s="192" t="s">
        <v>64</v>
      </c>
      <c r="HX412" s="192" t="s">
        <v>64</v>
      </c>
      <c r="HY412" s="192" t="s">
        <v>64</v>
      </c>
      <c r="HZ412" s="192" t="s">
        <v>64</v>
      </c>
      <c r="IA412" s="192" t="s">
        <v>64</v>
      </c>
      <c r="IB412" s="192" t="s">
        <v>64</v>
      </c>
      <c r="IC412" s="192" t="s">
        <v>64</v>
      </c>
      <c r="ID412" s="192" t="s">
        <v>64</v>
      </c>
      <c r="IE412" s="192" t="s">
        <v>64</v>
      </c>
      <c r="IF412" s="192" t="s">
        <v>64</v>
      </c>
      <c r="IG412" s="192" t="s">
        <v>64</v>
      </c>
      <c r="IH412" s="192" t="s">
        <v>64</v>
      </c>
      <c r="II412" s="192" t="s">
        <v>64</v>
      </c>
      <c r="IJ412" s="192" t="s">
        <v>64</v>
      </c>
      <c r="IK412" s="192" t="s">
        <v>64</v>
      </c>
      <c r="IL412" s="192" t="s">
        <v>64</v>
      </c>
      <c r="IM412" s="192" t="s">
        <v>490</v>
      </c>
      <c r="IN412" s="192" t="s">
        <v>83</v>
      </c>
      <c r="IO412" s="192" t="s">
        <v>489</v>
      </c>
      <c r="IP412" s="192" t="s">
        <v>487</v>
      </c>
      <c r="IQ412" s="192" t="s">
        <v>82</v>
      </c>
      <c r="IR412" s="192" t="s">
        <v>82</v>
      </c>
    </row>
    <row r="413" spans="1:252">
      <c r="A413" s="209" t="str">
        <f t="shared" si="6"/>
        <v>Report</v>
      </c>
      <c r="B413" s="192">
        <v>117044</v>
      </c>
      <c r="C413" s="192">
        <v>8856031</v>
      </c>
      <c r="D413" s="192" t="s">
        <v>1738</v>
      </c>
      <c r="E413" s="192" t="s">
        <v>794</v>
      </c>
      <c r="F413" s="192" t="s">
        <v>532</v>
      </c>
      <c r="G413" s="192" t="s">
        <v>532</v>
      </c>
      <c r="H413" s="192" t="s">
        <v>1172</v>
      </c>
      <c r="I413" s="192" t="s">
        <v>1739</v>
      </c>
      <c r="J413" s="192" t="s">
        <v>781</v>
      </c>
      <c r="K413" s="192" t="s">
        <v>817</v>
      </c>
      <c r="L413" s="192" t="s">
        <v>817</v>
      </c>
      <c r="M413" s="192" t="s">
        <v>783</v>
      </c>
      <c r="N413" s="210" t="s">
        <v>784</v>
      </c>
      <c r="O413" s="211">
        <v>10041363</v>
      </c>
      <c r="P413" s="196">
        <v>43137</v>
      </c>
      <c r="Q413" s="196">
        <v>43139</v>
      </c>
      <c r="R413" s="196">
        <v>43255</v>
      </c>
      <c r="S413" s="192" t="s">
        <v>831</v>
      </c>
      <c r="T413" s="192" t="s">
        <v>786</v>
      </c>
      <c r="U413" s="192">
        <v>4</v>
      </c>
      <c r="V413" s="192">
        <v>4</v>
      </c>
      <c r="W413" s="192">
        <v>2</v>
      </c>
      <c r="X413" s="192">
        <v>4</v>
      </c>
      <c r="Y413" s="192">
        <v>2</v>
      </c>
      <c r="Z413" s="192" t="s">
        <v>783</v>
      </c>
      <c r="AA413" s="192">
        <v>4</v>
      </c>
      <c r="AB413" s="192" t="s">
        <v>490</v>
      </c>
      <c r="AC413" s="192" t="s">
        <v>487</v>
      </c>
      <c r="AD413" s="192" t="s">
        <v>783</v>
      </c>
      <c r="AE413" s="192" t="s">
        <v>783</v>
      </c>
      <c r="AF413" s="192" t="s">
        <v>783</v>
      </c>
      <c r="AG413" s="192" t="s">
        <v>783</v>
      </c>
      <c r="AH413" s="192" t="s">
        <v>783</v>
      </c>
      <c r="AI413" s="192" t="s">
        <v>783</v>
      </c>
      <c r="AJ413" s="192" t="s">
        <v>783</v>
      </c>
      <c r="AK413" s="192" t="s">
        <v>791</v>
      </c>
      <c r="AL413" s="192" t="s">
        <v>64</v>
      </c>
      <c r="AM413" s="192" t="s">
        <v>64</v>
      </c>
      <c r="AN413" s="192" t="s">
        <v>792</v>
      </c>
      <c r="AO413" s="192" t="s">
        <v>64</v>
      </c>
      <c r="AP413" s="192" t="s">
        <v>792</v>
      </c>
      <c r="AQ413" s="192" t="s">
        <v>64</v>
      </c>
      <c r="AR413" s="192" t="s">
        <v>64</v>
      </c>
      <c r="AS413" s="192" t="s">
        <v>792</v>
      </c>
      <c r="AT413" s="192" t="s">
        <v>64</v>
      </c>
      <c r="AU413" s="192" t="s">
        <v>64</v>
      </c>
      <c r="AV413" s="192" t="s">
        <v>64</v>
      </c>
      <c r="AW413" s="192" t="s">
        <v>64</v>
      </c>
      <c r="AX413" s="192" t="s">
        <v>64</v>
      </c>
      <c r="AY413" s="192" t="s">
        <v>64</v>
      </c>
      <c r="AZ413" s="192" t="s">
        <v>64</v>
      </c>
      <c r="BA413" s="192" t="s">
        <v>64</v>
      </c>
      <c r="BB413" s="192" t="s">
        <v>82</v>
      </c>
      <c r="BC413" s="192" t="s">
        <v>64</v>
      </c>
      <c r="BD413" s="192" t="s">
        <v>64</v>
      </c>
      <c r="BE413" s="192" t="s">
        <v>64</v>
      </c>
      <c r="BF413" s="192" t="s">
        <v>64</v>
      </c>
      <c r="BG413" s="192" t="s">
        <v>64</v>
      </c>
      <c r="BH413" s="192" t="s">
        <v>64</v>
      </c>
      <c r="BI413" s="192" t="s">
        <v>64</v>
      </c>
      <c r="BJ413" s="192" t="s">
        <v>82</v>
      </c>
      <c r="BK413" s="192" t="s">
        <v>64</v>
      </c>
      <c r="BL413" s="192" t="s">
        <v>64</v>
      </c>
      <c r="BM413" s="192" t="s">
        <v>64</v>
      </c>
      <c r="BN413" s="192" t="s">
        <v>64</v>
      </c>
      <c r="BO413" s="192" t="s">
        <v>64</v>
      </c>
      <c r="BP413" s="192" t="s">
        <v>64</v>
      </c>
      <c r="BQ413" s="192" t="s">
        <v>64</v>
      </c>
      <c r="BR413" s="192" t="s">
        <v>64</v>
      </c>
      <c r="BS413" s="192" t="s">
        <v>64</v>
      </c>
      <c r="BT413" s="192" t="s">
        <v>64</v>
      </c>
      <c r="BU413" s="192" t="s">
        <v>64</v>
      </c>
      <c r="BV413" s="192" t="s">
        <v>64</v>
      </c>
      <c r="BW413" s="192" t="s">
        <v>64</v>
      </c>
      <c r="BX413" s="192" t="s">
        <v>64</v>
      </c>
      <c r="BY413" s="192" t="s">
        <v>64</v>
      </c>
      <c r="BZ413" s="192" t="s">
        <v>64</v>
      </c>
      <c r="CA413" s="192" t="s">
        <v>64</v>
      </c>
      <c r="CB413" s="192" t="s">
        <v>64</v>
      </c>
      <c r="CC413" s="192" t="s">
        <v>64</v>
      </c>
      <c r="CD413" s="192" t="s">
        <v>64</v>
      </c>
      <c r="CE413" s="192" t="s">
        <v>64</v>
      </c>
      <c r="CF413" s="192" t="s">
        <v>64</v>
      </c>
      <c r="CG413" s="192" t="s">
        <v>64</v>
      </c>
      <c r="CH413" s="192" t="s">
        <v>64</v>
      </c>
      <c r="CI413" s="192" t="s">
        <v>64</v>
      </c>
      <c r="CJ413" s="192" t="s">
        <v>64</v>
      </c>
      <c r="CK413" s="192" t="s">
        <v>64</v>
      </c>
      <c r="CL413" s="192" t="s">
        <v>64</v>
      </c>
      <c r="CM413" s="192" t="s">
        <v>64</v>
      </c>
      <c r="CN413" s="192" t="s">
        <v>64</v>
      </c>
      <c r="CO413" s="192" t="s">
        <v>65</v>
      </c>
      <c r="CP413" s="192" t="s">
        <v>65</v>
      </c>
      <c r="CQ413" s="192" t="s">
        <v>65</v>
      </c>
      <c r="CR413" s="192" t="s">
        <v>65</v>
      </c>
      <c r="CS413" s="192" t="s">
        <v>65</v>
      </c>
      <c r="CT413" s="192" t="s">
        <v>65</v>
      </c>
      <c r="CU413" s="192" t="s">
        <v>65</v>
      </c>
      <c r="CV413" s="192" t="s">
        <v>64</v>
      </c>
      <c r="CW413" s="192" t="s">
        <v>65</v>
      </c>
      <c r="CX413" s="192" t="s">
        <v>64</v>
      </c>
      <c r="CY413" s="192" t="s">
        <v>65</v>
      </c>
      <c r="CZ413" s="192" t="s">
        <v>65</v>
      </c>
      <c r="DA413" s="192" t="s">
        <v>64</v>
      </c>
      <c r="DB413" s="192" t="s">
        <v>64</v>
      </c>
      <c r="DC413" s="192" t="s">
        <v>64</v>
      </c>
      <c r="DD413" s="192" t="s">
        <v>64</v>
      </c>
      <c r="DE413" s="192" t="s">
        <v>65</v>
      </c>
      <c r="DF413" s="192" t="s">
        <v>65</v>
      </c>
      <c r="DG413" s="192" t="s">
        <v>65</v>
      </c>
      <c r="DH413" s="192" t="s">
        <v>64</v>
      </c>
      <c r="DI413" s="192" t="s">
        <v>64</v>
      </c>
      <c r="DJ413" s="192" t="s">
        <v>64</v>
      </c>
      <c r="DK413" s="192" t="s">
        <v>64</v>
      </c>
      <c r="DL413" s="192" t="s">
        <v>64</v>
      </c>
      <c r="DM413" s="192" t="s">
        <v>64</v>
      </c>
      <c r="DN413" s="192" t="s">
        <v>64</v>
      </c>
      <c r="DO413" s="192" t="s">
        <v>64</v>
      </c>
      <c r="DP413" s="192" t="s">
        <v>64</v>
      </c>
      <c r="DQ413" s="192" t="s">
        <v>64</v>
      </c>
      <c r="DR413" s="192" t="s">
        <v>64</v>
      </c>
      <c r="DS413" s="192" t="s">
        <v>64</v>
      </c>
      <c r="DT413" s="192" t="s">
        <v>82</v>
      </c>
      <c r="DU413" s="192" t="s">
        <v>82</v>
      </c>
      <c r="DV413" s="192" t="s">
        <v>82</v>
      </c>
      <c r="DW413" s="192" t="s">
        <v>82</v>
      </c>
      <c r="DX413" s="192" t="s">
        <v>82</v>
      </c>
      <c r="DY413" s="192" t="s">
        <v>82</v>
      </c>
      <c r="DZ413" s="192" t="s">
        <v>82</v>
      </c>
      <c r="EA413" s="192" t="s">
        <v>82</v>
      </c>
      <c r="EB413" s="192" t="s">
        <v>82</v>
      </c>
      <c r="EC413" s="192" t="s">
        <v>82</v>
      </c>
      <c r="ED413" s="192" t="s">
        <v>82</v>
      </c>
      <c r="EE413" s="192" t="s">
        <v>82</v>
      </c>
      <c r="EF413" s="192" t="s">
        <v>82</v>
      </c>
      <c r="EG413" s="192" t="s">
        <v>82</v>
      </c>
      <c r="EH413" s="192" t="s">
        <v>64</v>
      </c>
      <c r="EI413" s="192" t="s">
        <v>64</v>
      </c>
      <c r="EJ413" s="192" t="s">
        <v>64</v>
      </c>
      <c r="EK413" s="192" t="s">
        <v>64</v>
      </c>
      <c r="EL413" s="192" t="s">
        <v>64</v>
      </c>
      <c r="EM413" s="192" t="s">
        <v>64</v>
      </c>
      <c r="EN413" s="192" t="s">
        <v>64</v>
      </c>
      <c r="EO413" s="192" t="s">
        <v>64</v>
      </c>
      <c r="EP413" s="192" t="s">
        <v>64</v>
      </c>
      <c r="EQ413" s="192" t="s">
        <v>64</v>
      </c>
      <c r="ER413" s="192" t="s">
        <v>64</v>
      </c>
      <c r="ES413" s="192" t="s">
        <v>64</v>
      </c>
      <c r="ET413" s="192" t="s">
        <v>64</v>
      </c>
      <c r="EU413" s="192" t="s">
        <v>64</v>
      </c>
      <c r="EV413" s="192" t="s">
        <v>64</v>
      </c>
      <c r="EW413" s="192" t="s">
        <v>64</v>
      </c>
      <c r="EX413" s="192" t="s">
        <v>64</v>
      </c>
      <c r="EY413" s="192" t="s">
        <v>64</v>
      </c>
      <c r="EZ413" s="192" t="s">
        <v>64</v>
      </c>
      <c r="FA413" s="192" t="s">
        <v>64</v>
      </c>
      <c r="FB413" s="192" t="s">
        <v>64</v>
      </c>
      <c r="FC413" s="192" t="s">
        <v>64</v>
      </c>
      <c r="FD413" s="192" t="s">
        <v>82</v>
      </c>
      <c r="FE413" s="192" t="s">
        <v>82</v>
      </c>
      <c r="FF413" s="192" t="s">
        <v>82</v>
      </c>
      <c r="FG413" s="192" t="s">
        <v>82</v>
      </c>
      <c r="FH413" s="192" t="s">
        <v>82</v>
      </c>
      <c r="FI413" s="192" t="s">
        <v>82</v>
      </c>
      <c r="FJ413" s="192" t="s">
        <v>82</v>
      </c>
      <c r="FK413" s="192" t="s">
        <v>82</v>
      </c>
      <c r="FL413" s="192" t="s">
        <v>64</v>
      </c>
      <c r="FM413" s="192" t="s">
        <v>64</v>
      </c>
      <c r="FN413" s="192" t="s">
        <v>64</v>
      </c>
      <c r="FO413" s="192" t="s">
        <v>64</v>
      </c>
      <c r="FP413" s="192" t="s">
        <v>64</v>
      </c>
      <c r="FQ413" s="192" t="s">
        <v>82</v>
      </c>
      <c r="FR413" s="192" t="s">
        <v>64</v>
      </c>
      <c r="FS413" s="192" t="s">
        <v>64</v>
      </c>
      <c r="FT413" s="192" t="s">
        <v>64</v>
      </c>
      <c r="FU413" s="192" t="s">
        <v>64</v>
      </c>
      <c r="FV413" s="192" t="s">
        <v>82</v>
      </c>
      <c r="FW413" s="192" t="s">
        <v>64</v>
      </c>
      <c r="FX413" s="192" t="s">
        <v>65</v>
      </c>
      <c r="FY413" s="192" t="s">
        <v>64</v>
      </c>
      <c r="FZ413" s="192" t="s">
        <v>64</v>
      </c>
      <c r="GA413" s="192" t="s">
        <v>64</v>
      </c>
      <c r="GB413" s="192" t="s">
        <v>64</v>
      </c>
      <c r="GC413" s="192" t="s">
        <v>64</v>
      </c>
      <c r="GD413" s="192" t="s">
        <v>64</v>
      </c>
      <c r="GE413" s="192" t="s">
        <v>64</v>
      </c>
      <c r="GF413" s="192" t="s">
        <v>64</v>
      </c>
      <c r="GG413" s="192" t="s">
        <v>64</v>
      </c>
      <c r="GH413" s="192" t="s">
        <v>64</v>
      </c>
      <c r="GI413" s="192" t="s">
        <v>64</v>
      </c>
      <c r="GJ413" s="192" t="s">
        <v>64</v>
      </c>
      <c r="GK413" s="192" t="s">
        <v>64</v>
      </c>
      <c r="GL413" s="192" t="s">
        <v>64</v>
      </c>
      <c r="GM413" s="192" t="s">
        <v>64</v>
      </c>
      <c r="GN413" s="192" t="s">
        <v>64</v>
      </c>
      <c r="GO413" s="192" t="s">
        <v>64</v>
      </c>
      <c r="GP413" s="192" t="s">
        <v>64</v>
      </c>
      <c r="GQ413" s="192" t="s">
        <v>64</v>
      </c>
      <c r="GR413" s="192" t="s">
        <v>64</v>
      </c>
      <c r="GS413" s="192" t="s">
        <v>64</v>
      </c>
      <c r="GT413" s="192" t="s">
        <v>64</v>
      </c>
      <c r="GU413" s="192" t="s">
        <v>64</v>
      </c>
      <c r="GV413" s="192" t="s">
        <v>64</v>
      </c>
      <c r="GW413" s="192" t="s">
        <v>82</v>
      </c>
      <c r="GX413" s="192" t="s">
        <v>82</v>
      </c>
      <c r="GY413" s="192" t="s">
        <v>64</v>
      </c>
      <c r="GZ413" s="192" t="s">
        <v>64</v>
      </c>
      <c r="HA413" s="192" t="s">
        <v>64</v>
      </c>
      <c r="HB413" s="192" t="s">
        <v>64</v>
      </c>
      <c r="HC413" s="192" t="s">
        <v>64</v>
      </c>
      <c r="HD413" s="192" t="s">
        <v>64</v>
      </c>
      <c r="HE413" s="192" t="s">
        <v>64</v>
      </c>
      <c r="HF413" s="192" t="s">
        <v>64</v>
      </c>
      <c r="HG413" s="192" t="s">
        <v>64</v>
      </c>
      <c r="HH413" s="192" t="s">
        <v>64</v>
      </c>
      <c r="HI413" s="192" t="s">
        <v>64</v>
      </c>
      <c r="HJ413" s="192" t="s">
        <v>64</v>
      </c>
      <c r="HK413" s="192" t="s">
        <v>64</v>
      </c>
      <c r="HL413" s="192" t="s">
        <v>64</v>
      </c>
      <c r="HM413" s="192" t="s">
        <v>64</v>
      </c>
      <c r="HN413" s="192" t="s">
        <v>64</v>
      </c>
      <c r="HO413" s="192" t="s">
        <v>64</v>
      </c>
      <c r="HP413" s="192" t="s">
        <v>82</v>
      </c>
      <c r="HQ413" s="192" t="s">
        <v>82</v>
      </c>
      <c r="HR413" s="192" t="s">
        <v>82</v>
      </c>
      <c r="HS413" s="192" t="s">
        <v>64</v>
      </c>
      <c r="HT413" s="192" t="s">
        <v>64</v>
      </c>
      <c r="HU413" s="192" t="s">
        <v>64</v>
      </c>
      <c r="HV413" s="192" t="s">
        <v>64</v>
      </c>
      <c r="HW413" s="192" t="s">
        <v>64</v>
      </c>
      <c r="HX413" s="192" t="s">
        <v>64</v>
      </c>
      <c r="HY413" s="192" t="s">
        <v>64</v>
      </c>
      <c r="HZ413" s="192" t="s">
        <v>64</v>
      </c>
      <c r="IA413" s="192" t="s">
        <v>64</v>
      </c>
      <c r="IB413" s="192" t="s">
        <v>64</v>
      </c>
      <c r="IC413" s="192" t="s">
        <v>64</v>
      </c>
      <c r="ID413" s="192" t="s">
        <v>64</v>
      </c>
      <c r="IE413" s="192" t="s">
        <v>64</v>
      </c>
      <c r="IF413" s="192" t="s">
        <v>64</v>
      </c>
      <c r="IG413" s="192" t="s">
        <v>64</v>
      </c>
      <c r="IH413" s="192" t="s">
        <v>64</v>
      </c>
      <c r="II413" s="192" t="s">
        <v>65</v>
      </c>
      <c r="IJ413" s="192" t="s">
        <v>65</v>
      </c>
      <c r="IK413" s="192" t="s">
        <v>65</v>
      </c>
      <c r="IL413" s="192" t="s">
        <v>65</v>
      </c>
      <c r="IM413" s="192" t="s">
        <v>489</v>
      </c>
      <c r="IN413" s="192" t="s">
        <v>490</v>
      </c>
      <c r="IO413" s="192" t="s">
        <v>489</v>
      </c>
      <c r="IP413" s="192" t="s">
        <v>487</v>
      </c>
      <c r="IQ413" s="192" t="s">
        <v>82</v>
      </c>
      <c r="IR413" s="192" t="s">
        <v>82</v>
      </c>
    </row>
    <row r="414" spans="1:252">
      <c r="A414" s="209" t="str">
        <f t="shared" si="6"/>
        <v>Report</v>
      </c>
      <c r="B414" s="192">
        <v>136955</v>
      </c>
      <c r="C414" s="192">
        <v>8716002</v>
      </c>
      <c r="D414" s="192" t="s">
        <v>1740</v>
      </c>
      <c r="E414" s="192" t="s">
        <v>794</v>
      </c>
      <c r="F414" s="192" t="s">
        <v>535</v>
      </c>
      <c r="G414" s="192" t="s">
        <v>535</v>
      </c>
      <c r="H414" s="192" t="s">
        <v>1331</v>
      </c>
      <c r="I414" s="192" t="s">
        <v>1741</v>
      </c>
      <c r="J414" s="192" t="s">
        <v>817</v>
      </c>
      <c r="K414" s="192" t="s">
        <v>824</v>
      </c>
      <c r="L414" s="192" t="s">
        <v>817</v>
      </c>
      <c r="M414" s="192" t="s">
        <v>783</v>
      </c>
      <c r="N414" s="210" t="s">
        <v>784</v>
      </c>
      <c r="O414" s="211">
        <v>10039165</v>
      </c>
      <c r="P414" s="196">
        <v>43039</v>
      </c>
      <c r="Q414" s="196">
        <v>43041</v>
      </c>
      <c r="R414" s="196">
        <v>43068</v>
      </c>
      <c r="S414" s="192" t="s">
        <v>785</v>
      </c>
      <c r="T414" s="192" t="s">
        <v>786</v>
      </c>
      <c r="U414" s="192">
        <v>2</v>
      </c>
      <c r="V414" s="192">
        <v>2</v>
      </c>
      <c r="W414" s="192">
        <v>2</v>
      </c>
      <c r="X414" s="192">
        <v>2</v>
      </c>
      <c r="Y414" s="192">
        <v>2</v>
      </c>
      <c r="Z414" s="192" t="s">
        <v>783</v>
      </c>
      <c r="AA414" s="192" t="s">
        <v>783</v>
      </c>
      <c r="AB414" s="192" t="s">
        <v>489</v>
      </c>
      <c r="AC414" s="192" t="s">
        <v>487</v>
      </c>
      <c r="AD414" s="192" t="s">
        <v>783</v>
      </c>
      <c r="AE414" s="192" t="s">
        <v>783</v>
      </c>
      <c r="AF414" s="192" t="s">
        <v>783</v>
      </c>
      <c r="AG414" s="192" t="s">
        <v>783</v>
      </c>
      <c r="AH414" s="192" t="s">
        <v>783</v>
      </c>
      <c r="AI414" s="192" t="s">
        <v>783</v>
      </c>
      <c r="AJ414" s="192" t="s">
        <v>783</v>
      </c>
      <c r="AK414" s="192" t="s">
        <v>787</v>
      </c>
      <c r="AL414" s="192" t="s">
        <v>64</v>
      </c>
      <c r="AM414" s="192" t="s">
        <v>64</v>
      </c>
      <c r="AN414" s="192" t="s">
        <v>64</v>
      </c>
      <c r="AO414" s="192" t="s">
        <v>64</v>
      </c>
      <c r="AP414" s="192" t="s">
        <v>64</v>
      </c>
      <c r="AQ414" s="192" t="s">
        <v>64</v>
      </c>
      <c r="AR414" s="192" t="s">
        <v>64</v>
      </c>
      <c r="AS414" s="192" t="s">
        <v>64</v>
      </c>
      <c r="AT414" s="192" t="s">
        <v>64</v>
      </c>
      <c r="AU414" s="192" t="s">
        <v>64</v>
      </c>
      <c r="AV414" s="192" t="s">
        <v>64</v>
      </c>
      <c r="AW414" s="192" t="s">
        <v>64</v>
      </c>
      <c r="AX414" s="192" t="s">
        <v>64</v>
      </c>
      <c r="AY414" s="192" t="s">
        <v>64</v>
      </c>
      <c r="AZ414" s="192" t="s">
        <v>64</v>
      </c>
      <c r="BA414" s="192" t="s">
        <v>64</v>
      </c>
      <c r="BB414" s="192" t="s">
        <v>64</v>
      </c>
      <c r="BC414" s="192" t="s">
        <v>64</v>
      </c>
      <c r="BD414" s="192" t="s">
        <v>64</v>
      </c>
      <c r="BE414" s="192" t="s">
        <v>64</v>
      </c>
      <c r="BF414" s="192" t="s">
        <v>64</v>
      </c>
      <c r="BG414" s="192" t="s">
        <v>64</v>
      </c>
      <c r="BH414" s="192" t="s">
        <v>64</v>
      </c>
      <c r="BI414" s="192" t="s">
        <v>64</v>
      </c>
      <c r="BJ414" s="192" t="s">
        <v>64</v>
      </c>
      <c r="BK414" s="192" t="s">
        <v>64</v>
      </c>
      <c r="BL414" s="192" t="s">
        <v>82</v>
      </c>
      <c r="BM414" s="192" t="s">
        <v>64</v>
      </c>
      <c r="BN414" s="192" t="s">
        <v>64</v>
      </c>
      <c r="BO414" s="192" t="s">
        <v>64</v>
      </c>
      <c r="BP414" s="192" t="s">
        <v>64</v>
      </c>
      <c r="BQ414" s="192" t="s">
        <v>64</v>
      </c>
      <c r="BR414" s="192" t="s">
        <v>64</v>
      </c>
      <c r="BS414" s="192" t="s">
        <v>64</v>
      </c>
      <c r="BT414" s="192" t="s">
        <v>64</v>
      </c>
      <c r="BU414" s="192" t="s">
        <v>64</v>
      </c>
      <c r="BV414" s="192" t="s">
        <v>64</v>
      </c>
      <c r="BW414" s="192" t="s">
        <v>64</v>
      </c>
      <c r="BX414" s="192" t="s">
        <v>64</v>
      </c>
      <c r="BY414" s="192" t="s">
        <v>64</v>
      </c>
      <c r="BZ414" s="192" t="s">
        <v>64</v>
      </c>
      <c r="CA414" s="192" t="s">
        <v>64</v>
      </c>
      <c r="CB414" s="192" t="s">
        <v>64</v>
      </c>
      <c r="CC414" s="192" t="s">
        <v>64</v>
      </c>
      <c r="CD414" s="192" t="s">
        <v>64</v>
      </c>
      <c r="CE414" s="192" t="s">
        <v>64</v>
      </c>
      <c r="CF414" s="192" t="s">
        <v>64</v>
      </c>
      <c r="CG414" s="192" t="s">
        <v>64</v>
      </c>
      <c r="CH414" s="192" t="s">
        <v>64</v>
      </c>
      <c r="CI414" s="192" t="s">
        <v>64</v>
      </c>
      <c r="CJ414" s="192" t="s">
        <v>64</v>
      </c>
      <c r="CK414" s="192" t="s">
        <v>64</v>
      </c>
      <c r="CL414" s="192" t="s">
        <v>64</v>
      </c>
      <c r="CM414" s="192" t="s">
        <v>64</v>
      </c>
      <c r="CN414" s="192" t="s">
        <v>64</v>
      </c>
      <c r="CO414" s="192" t="s">
        <v>64</v>
      </c>
      <c r="CP414" s="192" t="s">
        <v>64</v>
      </c>
      <c r="CQ414" s="192" t="s">
        <v>64</v>
      </c>
      <c r="CR414" s="192" t="s">
        <v>82</v>
      </c>
      <c r="CS414" s="192" t="s">
        <v>82</v>
      </c>
      <c r="CT414" s="192" t="s">
        <v>82</v>
      </c>
      <c r="CU414" s="192" t="s">
        <v>64</v>
      </c>
      <c r="CV414" s="192" t="s">
        <v>64</v>
      </c>
      <c r="CW414" s="192" t="s">
        <v>64</v>
      </c>
      <c r="CX414" s="192" t="s">
        <v>64</v>
      </c>
      <c r="CY414" s="192" t="s">
        <v>64</v>
      </c>
      <c r="CZ414" s="192" t="s">
        <v>64</v>
      </c>
      <c r="DA414" s="192" t="s">
        <v>64</v>
      </c>
      <c r="DB414" s="192" t="s">
        <v>64</v>
      </c>
      <c r="DC414" s="192" t="s">
        <v>64</v>
      </c>
      <c r="DD414" s="192" t="s">
        <v>64</v>
      </c>
      <c r="DE414" s="192" t="s">
        <v>64</v>
      </c>
      <c r="DF414" s="192" t="s">
        <v>64</v>
      </c>
      <c r="DG414" s="192" t="s">
        <v>64</v>
      </c>
      <c r="DH414" s="192" t="s">
        <v>64</v>
      </c>
      <c r="DI414" s="192" t="s">
        <v>64</v>
      </c>
      <c r="DJ414" s="192" t="s">
        <v>64</v>
      </c>
      <c r="DK414" s="192" t="s">
        <v>64</v>
      </c>
      <c r="DL414" s="192" t="s">
        <v>64</v>
      </c>
      <c r="DM414" s="192" t="s">
        <v>64</v>
      </c>
      <c r="DN414" s="192" t="s">
        <v>64</v>
      </c>
      <c r="DO414" s="192" t="s">
        <v>64</v>
      </c>
      <c r="DP414" s="192" t="s">
        <v>64</v>
      </c>
      <c r="DQ414" s="192" t="s">
        <v>64</v>
      </c>
      <c r="DR414" s="192" t="s">
        <v>82</v>
      </c>
      <c r="DS414" s="192" t="s">
        <v>64</v>
      </c>
      <c r="DT414" s="192" t="s">
        <v>64</v>
      </c>
      <c r="DU414" s="192" t="s">
        <v>64</v>
      </c>
      <c r="DV414" s="192" t="s">
        <v>64</v>
      </c>
      <c r="DW414" s="192" t="s">
        <v>64</v>
      </c>
      <c r="DX414" s="192" t="s">
        <v>64</v>
      </c>
      <c r="DY414" s="192" t="s">
        <v>64</v>
      </c>
      <c r="DZ414" s="192" t="s">
        <v>64</v>
      </c>
      <c r="EA414" s="192" t="s">
        <v>64</v>
      </c>
      <c r="EB414" s="192" t="s">
        <v>64</v>
      </c>
      <c r="EC414" s="192" t="s">
        <v>64</v>
      </c>
      <c r="ED414" s="192" t="s">
        <v>64</v>
      </c>
      <c r="EE414" s="192" t="s">
        <v>64</v>
      </c>
      <c r="EF414" s="192" t="s">
        <v>82</v>
      </c>
      <c r="EG414" s="192" t="s">
        <v>64</v>
      </c>
      <c r="EH414" s="192" t="s">
        <v>64</v>
      </c>
      <c r="EI414" s="192" t="s">
        <v>64</v>
      </c>
      <c r="EJ414" s="192" t="s">
        <v>64</v>
      </c>
      <c r="EK414" s="192" t="s">
        <v>64</v>
      </c>
      <c r="EL414" s="192" t="s">
        <v>64</v>
      </c>
      <c r="EM414" s="192" t="s">
        <v>64</v>
      </c>
      <c r="EN414" s="192" t="s">
        <v>64</v>
      </c>
      <c r="EO414" s="192" t="s">
        <v>64</v>
      </c>
      <c r="EP414" s="192" t="s">
        <v>64</v>
      </c>
      <c r="EQ414" s="192" t="s">
        <v>64</v>
      </c>
      <c r="ER414" s="192" t="s">
        <v>64</v>
      </c>
      <c r="ES414" s="192" t="s">
        <v>64</v>
      </c>
      <c r="ET414" s="192" t="s">
        <v>64</v>
      </c>
      <c r="EU414" s="192" t="s">
        <v>64</v>
      </c>
      <c r="EV414" s="192" t="s">
        <v>64</v>
      </c>
      <c r="EW414" s="192" t="s">
        <v>64</v>
      </c>
      <c r="EX414" s="192" t="s">
        <v>64</v>
      </c>
      <c r="EY414" s="192" t="s">
        <v>64</v>
      </c>
      <c r="EZ414" s="192" t="s">
        <v>64</v>
      </c>
      <c r="FA414" s="192" t="s">
        <v>64</v>
      </c>
      <c r="FB414" s="192" t="s">
        <v>64</v>
      </c>
      <c r="FC414" s="192" t="s">
        <v>64</v>
      </c>
      <c r="FD414" s="192" t="s">
        <v>64</v>
      </c>
      <c r="FE414" s="192" t="s">
        <v>64</v>
      </c>
      <c r="FF414" s="192" t="s">
        <v>64</v>
      </c>
      <c r="FG414" s="192" t="s">
        <v>64</v>
      </c>
      <c r="FH414" s="192" t="s">
        <v>64</v>
      </c>
      <c r="FI414" s="192" t="s">
        <v>64</v>
      </c>
      <c r="FJ414" s="192" t="s">
        <v>64</v>
      </c>
      <c r="FK414" s="192" t="s">
        <v>64</v>
      </c>
      <c r="FL414" s="192" t="s">
        <v>64</v>
      </c>
      <c r="FM414" s="192" t="s">
        <v>64</v>
      </c>
      <c r="FN414" s="192" t="s">
        <v>64</v>
      </c>
      <c r="FO414" s="192" t="s">
        <v>64</v>
      </c>
      <c r="FP414" s="192" t="s">
        <v>64</v>
      </c>
      <c r="FQ414" s="192" t="s">
        <v>64</v>
      </c>
      <c r="FR414" s="192" t="s">
        <v>64</v>
      </c>
      <c r="FS414" s="192" t="s">
        <v>64</v>
      </c>
      <c r="FT414" s="192" t="s">
        <v>64</v>
      </c>
      <c r="FU414" s="192" t="s">
        <v>64</v>
      </c>
      <c r="FV414" s="192" t="s">
        <v>82</v>
      </c>
      <c r="FW414" s="192" t="s">
        <v>64</v>
      </c>
      <c r="FX414" s="192" t="s">
        <v>64</v>
      </c>
      <c r="FY414" s="192" t="s">
        <v>64</v>
      </c>
      <c r="FZ414" s="192" t="s">
        <v>64</v>
      </c>
      <c r="GA414" s="192" t="s">
        <v>64</v>
      </c>
      <c r="GB414" s="192" t="s">
        <v>64</v>
      </c>
      <c r="GC414" s="192" t="s">
        <v>64</v>
      </c>
      <c r="GD414" s="192" t="s">
        <v>64</v>
      </c>
      <c r="GE414" s="192" t="s">
        <v>64</v>
      </c>
      <c r="GF414" s="192" t="s">
        <v>64</v>
      </c>
      <c r="GG414" s="192" t="s">
        <v>64</v>
      </c>
      <c r="GH414" s="192" t="s">
        <v>64</v>
      </c>
      <c r="GI414" s="192" t="s">
        <v>64</v>
      </c>
      <c r="GJ414" s="192" t="s">
        <v>64</v>
      </c>
      <c r="GK414" s="192" t="s">
        <v>64</v>
      </c>
      <c r="GL414" s="192" t="s">
        <v>64</v>
      </c>
      <c r="GM414" s="192" t="s">
        <v>64</v>
      </c>
      <c r="GN414" s="192" t="s">
        <v>82</v>
      </c>
      <c r="GO414" s="192" t="s">
        <v>64</v>
      </c>
      <c r="GP414" s="192" t="s">
        <v>64</v>
      </c>
      <c r="GQ414" s="192" t="s">
        <v>64</v>
      </c>
      <c r="GR414" s="192" t="s">
        <v>64</v>
      </c>
      <c r="GS414" s="192" t="s">
        <v>64</v>
      </c>
      <c r="GT414" s="192" t="s">
        <v>64</v>
      </c>
      <c r="GU414" s="192" t="s">
        <v>64</v>
      </c>
      <c r="GV414" s="192" t="s">
        <v>64</v>
      </c>
      <c r="GW414" s="192" t="s">
        <v>82</v>
      </c>
      <c r="GX414" s="192" t="s">
        <v>82</v>
      </c>
      <c r="GY414" s="192" t="s">
        <v>64</v>
      </c>
      <c r="GZ414" s="192" t="s">
        <v>64</v>
      </c>
      <c r="HA414" s="192" t="s">
        <v>64</v>
      </c>
      <c r="HB414" s="192" t="s">
        <v>64</v>
      </c>
      <c r="HC414" s="192" t="s">
        <v>64</v>
      </c>
      <c r="HD414" s="192" t="s">
        <v>64</v>
      </c>
      <c r="HE414" s="192" t="s">
        <v>64</v>
      </c>
      <c r="HF414" s="192" t="s">
        <v>64</v>
      </c>
      <c r="HG414" s="192" t="s">
        <v>64</v>
      </c>
      <c r="HH414" s="192" t="s">
        <v>64</v>
      </c>
      <c r="HI414" s="192" t="s">
        <v>64</v>
      </c>
      <c r="HJ414" s="192" t="s">
        <v>64</v>
      </c>
      <c r="HK414" s="192" t="s">
        <v>64</v>
      </c>
      <c r="HL414" s="192" t="s">
        <v>64</v>
      </c>
      <c r="HM414" s="192" t="s">
        <v>64</v>
      </c>
      <c r="HN414" s="192" t="s">
        <v>64</v>
      </c>
      <c r="HO414" s="192" t="s">
        <v>64</v>
      </c>
      <c r="HP414" s="192" t="s">
        <v>64</v>
      </c>
      <c r="HQ414" s="192" t="s">
        <v>64</v>
      </c>
      <c r="HR414" s="192" t="s">
        <v>82</v>
      </c>
      <c r="HS414" s="192" t="s">
        <v>64</v>
      </c>
      <c r="HT414" s="192" t="s">
        <v>64</v>
      </c>
      <c r="HU414" s="192" t="s">
        <v>64</v>
      </c>
      <c r="HV414" s="192" t="s">
        <v>64</v>
      </c>
      <c r="HW414" s="192" t="s">
        <v>64</v>
      </c>
      <c r="HX414" s="192" t="s">
        <v>64</v>
      </c>
      <c r="HY414" s="192" t="s">
        <v>64</v>
      </c>
      <c r="HZ414" s="192" t="s">
        <v>64</v>
      </c>
      <c r="IA414" s="192" t="s">
        <v>64</v>
      </c>
      <c r="IB414" s="192" t="s">
        <v>64</v>
      </c>
      <c r="IC414" s="192" t="s">
        <v>64</v>
      </c>
      <c r="ID414" s="192" t="s">
        <v>64</v>
      </c>
      <c r="IE414" s="192" t="s">
        <v>64</v>
      </c>
      <c r="IF414" s="192" t="s">
        <v>64</v>
      </c>
      <c r="IG414" s="192" t="s">
        <v>64</v>
      </c>
      <c r="IH414" s="192" t="s">
        <v>64</v>
      </c>
      <c r="II414" s="192" t="s">
        <v>64</v>
      </c>
      <c r="IJ414" s="192" t="s">
        <v>64</v>
      </c>
      <c r="IK414" s="192" t="s">
        <v>64</v>
      </c>
      <c r="IL414" s="192" t="s">
        <v>64</v>
      </c>
      <c r="IM414" s="192" t="s">
        <v>490</v>
      </c>
      <c r="IN414" s="192" t="s">
        <v>83</v>
      </c>
      <c r="IO414" s="192" t="s">
        <v>489</v>
      </c>
      <c r="IP414" s="192" t="s">
        <v>487</v>
      </c>
      <c r="IQ414" s="192" t="s">
        <v>82</v>
      </c>
      <c r="IR414" s="192" t="s">
        <v>82</v>
      </c>
    </row>
    <row r="415" spans="1:252">
      <c r="A415" s="209" t="str">
        <f t="shared" si="6"/>
        <v>Report</v>
      </c>
      <c r="B415" s="192">
        <v>136264</v>
      </c>
      <c r="C415" s="192">
        <v>3526071</v>
      </c>
      <c r="D415" s="192" t="s">
        <v>1742</v>
      </c>
      <c r="E415" s="192" t="s">
        <v>794</v>
      </c>
      <c r="F415" s="192" t="s">
        <v>528</v>
      </c>
      <c r="G415" s="192" t="s">
        <v>528</v>
      </c>
      <c r="H415" s="192" t="s">
        <v>1343</v>
      </c>
      <c r="I415" s="192" t="s">
        <v>1743</v>
      </c>
      <c r="J415" s="192" t="s">
        <v>781</v>
      </c>
      <c r="K415" s="192" t="s">
        <v>781</v>
      </c>
      <c r="L415" s="192" t="s">
        <v>782</v>
      </c>
      <c r="M415" s="192" t="s">
        <v>783</v>
      </c>
      <c r="N415" s="210" t="s">
        <v>784</v>
      </c>
      <c r="O415" s="211">
        <v>10043784</v>
      </c>
      <c r="P415" s="196">
        <v>43172</v>
      </c>
      <c r="Q415" s="196">
        <v>43174</v>
      </c>
      <c r="R415" s="196">
        <v>43222</v>
      </c>
      <c r="S415" s="192" t="s">
        <v>785</v>
      </c>
      <c r="T415" s="192" t="s">
        <v>786</v>
      </c>
      <c r="U415" s="192">
        <v>2</v>
      </c>
      <c r="V415" s="192">
        <v>2</v>
      </c>
      <c r="W415" s="192">
        <v>2</v>
      </c>
      <c r="X415" s="192">
        <v>2</v>
      </c>
      <c r="Y415" s="192">
        <v>2</v>
      </c>
      <c r="Z415" s="192" t="s">
        <v>783</v>
      </c>
      <c r="AA415" s="192" t="s">
        <v>783</v>
      </c>
      <c r="AB415" s="192" t="s">
        <v>489</v>
      </c>
      <c r="AC415" s="192" t="s">
        <v>487</v>
      </c>
      <c r="AD415" s="192" t="s">
        <v>783</v>
      </c>
      <c r="AE415" s="192" t="s">
        <v>783</v>
      </c>
      <c r="AF415" s="192" t="s">
        <v>783</v>
      </c>
      <c r="AG415" s="192" t="s">
        <v>783</v>
      </c>
      <c r="AH415" s="192" t="s">
        <v>783</v>
      </c>
      <c r="AI415" s="192" t="s">
        <v>783</v>
      </c>
      <c r="AJ415" s="192" t="s">
        <v>783</v>
      </c>
      <c r="AK415" s="192" t="s">
        <v>787</v>
      </c>
      <c r="AL415" s="192" t="s">
        <v>64</v>
      </c>
      <c r="AM415" s="192" t="s">
        <v>64</v>
      </c>
      <c r="AN415" s="192" t="s">
        <v>64</v>
      </c>
      <c r="AO415" s="192" t="s">
        <v>64</v>
      </c>
      <c r="AP415" s="192" t="s">
        <v>64</v>
      </c>
      <c r="AQ415" s="192" t="s">
        <v>64</v>
      </c>
      <c r="AR415" s="192" t="s">
        <v>64</v>
      </c>
      <c r="AS415" s="192" t="s">
        <v>64</v>
      </c>
      <c r="AT415" s="192" t="s">
        <v>64</v>
      </c>
      <c r="AU415" s="192" t="s">
        <v>64</v>
      </c>
      <c r="AV415" s="192" t="s">
        <v>64</v>
      </c>
      <c r="AW415" s="192" t="s">
        <v>64</v>
      </c>
      <c r="AX415" s="192" t="s">
        <v>64</v>
      </c>
      <c r="AY415" s="192" t="s">
        <v>64</v>
      </c>
      <c r="AZ415" s="192" t="s">
        <v>64</v>
      </c>
      <c r="BA415" s="192" t="s">
        <v>64</v>
      </c>
      <c r="BB415" s="192" t="s">
        <v>82</v>
      </c>
      <c r="BC415" s="192" t="s">
        <v>64</v>
      </c>
      <c r="BD415" s="192" t="s">
        <v>64</v>
      </c>
      <c r="BE415" s="192" t="s">
        <v>64</v>
      </c>
      <c r="BF415" s="192" t="s">
        <v>64</v>
      </c>
      <c r="BG415" s="192" t="s">
        <v>64</v>
      </c>
      <c r="BH415" s="192" t="s">
        <v>64</v>
      </c>
      <c r="BI415" s="192" t="s">
        <v>64</v>
      </c>
      <c r="BJ415" s="192" t="s">
        <v>64</v>
      </c>
      <c r="BK415" s="192" t="s">
        <v>82</v>
      </c>
      <c r="BL415" s="192" t="s">
        <v>64</v>
      </c>
      <c r="BM415" s="192" t="s">
        <v>64</v>
      </c>
      <c r="BN415" s="192" t="s">
        <v>64</v>
      </c>
      <c r="BO415" s="192" t="s">
        <v>64</v>
      </c>
      <c r="BP415" s="192" t="s">
        <v>64</v>
      </c>
      <c r="BQ415" s="192" t="s">
        <v>64</v>
      </c>
      <c r="BR415" s="192" t="s">
        <v>64</v>
      </c>
      <c r="BS415" s="192" t="s">
        <v>64</v>
      </c>
      <c r="BT415" s="192" t="s">
        <v>64</v>
      </c>
      <c r="BU415" s="192" t="s">
        <v>64</v>
      </c>
      <c r="BV415" s="192" t="s">
        <v>64</v>
      </c>
      <c r="BW415" s="192" t="s">
        <v>64</v>
      </c>
      <c r="BX415" s="192" t="s">
        <v>64</v>
      </c>
      <c r="BY415" s="192" t="s">
        <v>64</v>
      </c>
      <c r="BZ415" s="192" t="s">
        <v>64</v>
      </c>
      <c r="CA415" s="192" t="s">
        <v>64</v>
      </c>
      <c r="CB415" s="192" t="s">
        <v>64</v>
      </c>
      <c r="CC415" s="192" t="s">
        <v>64</v>
      </c>
      <c r="CD415" s="192" t="s">
        <v>64</v>
      </c>
      <c r="CE415" s="192" t="s">
        <v>64</v>
      </c>
      <c r="CF415" s="192" t="s">
        <v>64</v>
      </c>
      <c r="CG415" s="192" t="s">
        <v>64</v>
      </c>
      <c r="CH415" s="192" t="s">
        <v>64</v>
      </c>
      <c r="CI415" s="192" t="s">
        <v>64</v>
      </c>
      <c r="CJ415" s="192" t="s">
        <v>64</v>
      </c>
      <c r="CK415" s="192" t="s">
        <v>64</v>
      </c>
      <c r="CL415" s="192" t="s">
        <v>64</v>
      </c>
      <c r="CM415" s="192" t="s">
        <v>64</v>
      </c>
      <c r="CN415" s="192" t="s">
        <v>64</v>
      </c>
      <c r="CO415" s="192" t="s">
        <v>64</v>
      </c>
      <c r="CP415" s="192" t="s">
        <v>64</v>
      </c>
      <c r="CQ415" s="192" t="s">
        <v>64</v>
      </c>
      <c r="CR415" s="192" t="s">
        <v>82</v>
      </c>
      <c r="CS415" s="192" t="s">
        <v>82</v>
      </c>
      <c r="CT415" s="192" t="s">
        <v>82</v>
      </c>
      <c r="CU415" s="192" t="s">
        <v>64</v>
      </c>
      <c r="CV415" s="192" t="s">
        <v>64</v>
      </c>
      <c r="CW415" s="192" t="s">
        <v>64</v>
      </c>
      <c r="CX415" s="192" t="s">
        <v>64</v>
      </c>
      <c r="CY415" s="192" t="s">
        <v>64</v>
      </c>
      <c r="CZ415" s="192" t="s">
        <v>64</v>
      </c>
      <c r="DA415" s="192" t="s">
        <v>64</v>
      </c>
      <c r="DB415" s="192" t="s">
        <v>64</v>
      </c>
      <c r="DC415" s="192" t="s">
        <v>64</v>
      </c>
      <c r="DD415" s="192" t="s">
        <v>64</v>
      </c>
      <c r="DE415" s="192" t="s">
        <v>64</v>
      </c>
      <c r="DF415" s="192" t="s">
        <v>64</v>
      </c>
      <c r="DG415" s="192" t="s">
        <v>64</v>
      </c>
      <c r="DH415" s="192" t="s">
        <v>64</v>
      </c>
      <c r="DI415" s="192" t="s">
        <v>64</v>
      </c>
      <c r="DJ415" s="192" t="s">
        <v>64</v>
      </c>
      <c r="DK415" s="192" t="s">
        <v>64</v>
      </c>
      <c r="DL415" s="192" t="s">
        <v>64</v>
      </c>
      <c r="DM415" s="192" t="s">
        <v>64</v>
      </c>
      <c r="DN415" s="192" t="s">
        <v>64</v>
      </c>
      <c r="DO415" s="192" t="s">
        <v>64</v>
      </c>
      <c r="DP415" s="192" t="s">
        <v>64</v>
      </c>
      <c r="DQ415" s="192" t="s">
        <v>64</v>
      </c>
      <c r="DR415" s="192" t="s">
        <v>82</v>
      </c>
      <c r="DS415" s="192" t="s">
        <v>64</v>
      </c>
      <c r="DT415" s="192" t="s">
        <v>64</v>
      </c>
      <c r="DU415" s="192" t="s">
        <v>64</v>
      </c>
      <c r="DV415" s="192" t="s">
        <v>64</v>
      </c>
      <c r="DW415" s="192" t="s">
        <v>64</v>
      </c>
      <c r="DX415" s="192" t="s">
        <v>64</v>
      </c>
      <c r="DY415" s="192" t="s">
        <v>64</v>
      </c>
      <c r="DZ415" s="192" t="s">
        <v>64</v>
      </c>
      <c r="EA415" s="192" t="s">
        <v>64</v>
      </c>
      <c r="EB415" s="192" t="s">
        <v>64</v>
      </c>
      <c r="EC415" s="192" t="s">
        <v>64</v>
      </c>
      <c r="ED415" s="192" t="s">
        <v>64</v>
      </c>
      <c r="EE415" s="192" t="s">
        <v>64</v>
      </c>
      <c r="EF415" s="192" t="s">
        <v>64</v>
      </c>
      <c r="EG415" s="192" t="s">
        <v>64</v>
      </c>
      <c r="EH415" s="192" t="s">
        <v>64</v>
      </c>
      <c r="EI415" s="192" t="s">
        <v>64</v>
      </c>
      <c r="EJ415" s="192" t="s">
        <v>64</v>
      </c>
      <c r="EK415" s="192" t="s">
        <v>64</v>
      </c>
      <c r="EL415" s="192" t="s">
        <v>64</v>
      </c>
      <c r="EM415" s="192" t="s">
        <v>64</v>
      </c>
      <c r="EN415" s="192" t="s">
        <v>64</v>
      </c>
      <c r="EO415" s="192" t="s">
        <v>64</v>
      </c>
      <c r="EP415" s="192" t="s">
        <v>64</v>
      </c>
      <c r="EQ415" s="192" t="s">
        <v>64</v>
      </c>
      <c r="ER415" s="192" t="s">
        <v>64</v>
      </c>
      <c r="ES415" s="192" t="s">
        <v>64</v>
      </c>
      <c r="ET415" s="192" t="s">
        <v>64</v>
      </c>
      <c r="EU415" s="192" t="s">
        <v>64</v>
      </c>
      <c r="EV415" s="192" t="s">
        <v>64</v>
      </c>
      <c r="EW415" s="192" t="s">
        <v>64</v>
      </c>
      <c r="EX415" s="192" t="s">
        <v>64</v>
      </c>
      <c r="EY415" s="192" t="s">
        <v>64</v>
      </c>
      <c r="EZ415" s="192" t="s">
        <v>64</v>
      </c>
      <c r="FA415" s="192" t="s">
        <v>64</v>
      </c>
      <c r="FB415" s="192" t="s">
        <v>64</v>
      </c>
      <c r="FC415" s="192" t="s">
        <v>64</v>
      </c>
      <c r="FD415" s="192" t="s">
        <v>82</v>
      </c>
      <c r="FE415" s="192" t="s">
        <v>82</v>
      </c>
      <c r="FF415" s="192" t="s">
        <v>82</v>
      </c>
      <c r="FG415" s="192" t="s">
        <v>82</v>
      </c>
      <c r="FH415" s="192" t="s">
        <v>82</v>
      </c>
      <c r="FI415" s="192" t="s">
        <v>82</v>
      </c>
      <c r="FJ415" s="192" t="s">
        <v>82</v>
      </c>
      <c r="FK415" s="192" t="s">
        <v>64</v>
      </c>
      <c r="FL415" s="192" t="s">
        <v>82</v>
      </c>
      <c r="FM415" s="192" t="s">
        <v>83</v>
      </c>
      <c r="FN415" s="192" t="s">
        <v>82</v>
      </c>
      <c r="FO415" s="192" t="s">
        <v>64</v>
      </c>
      <c r="FP415" s="192" t="s">
        <v>64</v>
      </c>
      <c r="FQ415" s="192" t="s">
        <v>64</v>
      </c>
      <c r="FR415" s="192" t="s">
        <v>64</v>
      </c>
      <c r="FS415" s="192" t="s">
        <v>64</v>
      </c>
      <c r="FT415" s="192" t="s">
        <v>64</v>
      </c>
      <c r="FU415" s="192" t="s">
        <v>64</v>
      </c>
      <c r="FV415" s="192" t="s">
        <v>82</v>
      </c>
      <c r="FW415" s="192" t="s">
        <v>64</v>
      </c>
      <c r="FX415" s="192" t="s">
        <v>64</v>
      </c>
      <c r="FY415" s="192" t="s">
        <v>64</v>
      </c>
      <c r="FZ415" s="192" t="s">
        <v>64</v>
      </c>
      <c r="GA415" s="192" t="s">
        <v>64</v>
      </c>
      <c r="GB415" s="192" t="s">
        <v>64</v>
      </c>
      <c r="GC415" s="192" t="s">
        <v>64</v>
      </c>
      <c r="GD415" s="192" t="s">
        <v>64</v>
      </c>
      <c r="GE415" s="192" t="s">
        <v>64</v>
      </c>
      <c r="GF415" s="192" t="s">
        <v>64</v>
      </c>
      <c r="GG415" s="192" t="s">
        <v>64</v>
      </c>
      <c r="GH415" s="192" t="s">
        <v>64</v>
      </c>
      <c r="GI415" s="192" t="s">
        <v>64</v>
      </c>
      <c r="GJ415" s="192" t="s">
        <v>64</v>
      </c>
      <c r="GK415" s="192" t="s">
        <v>64</v>
      </c>
      <c r="GL415" s="192" t="s">
        <v>64</v>
      </c>
      <c r="GM415" s="192" t="s">
        <v>64</v>
      </c>
      <c r="GN415" s="192" t="s">
        <v>82</v>
      </c>
      <c r="GO415" s="192" t="s">
        <v>64</v>
      </c>
      <c r="GP415" s="192" t="s">
        <v>64</v>
      </c>
      <c r="GQ415" s="192" t="s">
        <v>64</v>
      </c>
      <c r="GR415" s="192" t="s">
        <v>64</v>
      </c>
      <c r="GS415" s="192" t="s">
        <v>64</v>
      </c>
      <c r="GT415" s="192" t="s">
        <v>82</v>
      </c>
      <c r="GU415" s="192" t="s">
        <v>64</v>
      </c>
      <c r="GV415" s="192" t="s">
        <v>64</v>
      </c>
      <c r="GW415" s="192" t="s">
        <v>64</v>
      </c>
      <c r="GX415" s="192" t="s">
        <v>64</v>
      </c>
      <c r="GY415" s="192" t="s">
        <v>64</v>
      </c>
      <c r="GZ415" s="192" t="s">
        <v>64</v>
      </c>
      <c r="HA415" s="192" t="s">
        <v>64</v>
      </c>
      <c r="HB415" s="192" t="s">
        <v>64</v>
      </c>
      <c r="HC415" s="192" t="s">
        <v>64</v>
      </c>
      <c r="HD415" s="192" t="s">
        <v>64</v>
      </c>
      <c r="HE415" s="192" t="s">
        <v>64</v>
      </c>
      <c r="HF415" s="192" t="s">
        <v>64</v>
      </c>
      <c r="HG415" s="192" t="s">
        <v>64</v>
      </c>
      <c r="HH415" s="192" t="s">
        <v>64</v>
      </c>
      <c r="HI415" s="192" t="s">
        <v>64</v>
      </c>
      <c r="HJ415" s="192" t="s">
        <v>64</v>
      </c>
      <c r="HK415" s="192" t="s">
        <v>64</v>
      </c>
      <c r="HL415" s="192" t="s">
        <v>64</v>
      </c>
      <c r="HM415" s="192" t="s">
        <v>64</v>
      </c>
      <c r="HN415" s="192" t="s">
        <v>64</v>
      </c>
      <c r="HO415" s="192" t="s">
        <v>64</v>
      </c>
      <c r="HP415" s="192" t="s">
        <v>64</v>
      </c>
      <c r="HQ415" s="192" t="s">
        <v>64</v>
      </c>
      <c r="HR415" s="192" t="s">
        <v>64</v>
      </c>
      <c r="HS415" s="192" t="s">
        <v>64</v>
      </c>
      <c r="HT415" s="192" t="s">
        <v>64</v>
      </c>
      <c r="HU415" s="192" t="s">
        <v>64</v>
      </c>
      <c r="HV415" s="192" t="s">
        <v>64</v>
      </c>
      <c r="HW415" s="192" t="s">
        <v>64</v>
      </c>
      <c r="HX415" s="192" t="s">
        <v>64</v>
      </c>
      <c r="HY415" s="192" t="s">
        <v>64</v>
      </c>
      <c r="HZ415" s="192" t="s">
        <v>64</v>
      </c>
      <c r="IA415" s="192" t="s">
        <v>64</v>
      </c>
      <c r="IB415" s="192" t="s">
        <v>64</v>
      </c>
      <c r="IC415" s="192" t="s">
        <v>64</v>
      </c>
      <c r="ID415" s="192" t="s">
        <v>64</v>
      </c>
      <c r="IE415" s="192" t="s">
        <v>64</v>
      </c>
      <c r="IF415" s="192" t="s">
        <v>64</v>
      </c>
      <c r="IG415" s="192" t="s">
        <v>64</v>
      </c>
      <c r="IH415" s="192" t="s">
        <v>64</v>
      </c>
      <c r="II415" s="192" t="s">
        <v>64</v>
      </c>
      <c r="IJ415" s="192" t="s">
        <v>64</v>
      </c>
      <c r="IK415" s="192" t="s">
        <v>64</v>
      </c>
      <c r="IL415" s="192" t="s">
        <v>64</v>
      </c>
      <c r="IM415" s="192" t="s">
        <v>490</v>
      </c>
      <c r="IN415" s="192" t="s">
        <v>83</v>
      </c>
      <c r="IO415" s="192" t="s">
        <v>489</v>
      </c>
      <c r="IP415" s="192" t="s">
        <v>487</v>
      </c>
      <c r="IQ415" s="192" t="s">
        <v>64</v>
      </c>
      <c r="IR415" s="192" t="s">
        <v>82</v>
      </c>
    </row>
    <row r="416" spans="1:252">
      <c r="A416" s="209" t="str">
        <f t="shared" si="6"/>
        <v>Report</v>
      </c>
      <c r="B416" s="192">
        <v>105598</v>
      </c>
      <c r="C416" s="192">
        <v>3526041</v>
      </c>
      <c r="D416" s="192" t="s">
        <v>1744</v>
      </c>
      <c r="E416" s="192" t="s">
        <v>794</v>
      </c>
      <c r="F416" s="192" t="s">
        <v>528</v>
      </c>
      <c r="G416" s="192" t="s">
        <v>528</v>
      </c>
      <c r="H416" s="192" t="s">
        <v>1343</v>
      </c>
      <c r="I416" s="192" t="s">
        <v>1745</v>
      </c>
      <c r="J416" s="192" t="s">
        <v>824</v>
      </c>
      <c r="K416" s="192" t="s">
        <v>817</v>
      </c>
      <c r="L416" s="192" t="s">
        <v>817</v>
      </c>
      <c r="M416" s="192" t="s">
        <v>783</v>
      </c>
      <c r="N416" s="210" t="s">
        <v>784</v>
      </c>
      <c r="O416" s="211">
        <v>10043368</v>
      </c>
      <c r="P416" s="196">
        <v>43137</v>
      </c>
      <c r="Q416" s="196">
        <v>43139</v>
      </c>
      <c r="R416" s="196">
        <v>43172</v>
      </c>
      <c r="S416" s="192" t="s">
        <v>785</v>
      </c>
      <c r="T416" s="192" t="s">
        <v>786</v>
      </c>
      <c r="U416" s="192">
        <v>2</v>
      </c>
      <c r="V416" s="192">
        <v>2</v>
      </c>
      <c r="W416" s="192">
        <v>2</v>
      </c>
      <c r="X416" s="192">
        <v>1</v>
      </c>
      <c r="Y416" s="192">
        <v>2</v>
      </c>
      <c r="Z416" s="192">
        <v>2</v>
      </c>
      <c r="AA416" s="192" t="s">
        <v>783</v>
      </c>
      <c r="AB416" s="192" t="s">
        <v>489</v>
      </c>
      <c r="AC416" s="192" t="s">
        <v>487</v>
      </c>
      <c r="AD416" s="192" t="s">
        <v>783</v>
      </c>
      <c r="AE416" s="192" t="s">
        <v>783</v>
      </c>
      <c r="AF416" s="192" t="s">
        <v>783</v>
      </c>
      <c r="AG416" s="192" t="s">
        <v>783</v>
      </c>
      <c r="AH416" s="192" t="s">
        <v>783</v>
      </c>
      <c r="AI416" s="192" t="s">
        <v>783</v>
      </c>
      <c r="AJ416" s="192" t="s">
        <v>783</v>
      </c>
      <c r="AK416" s="192" t="s">
        <v>787</v>
      </c>
      <c r="AL416" s="192" t="s">
        <v>64</v>
      </c>
      <c r="AM416" s="192" t="s">
        <v>64</v>
      </c>
      <c r="AN416" s="192" t="s">
        <v>64</v>
      </c>
      <c r="AO416" s="192" t="s">
        <v>64</v>
      </c>
      <c r="AP416" s="192" t="s">
        <v>64</v>
      </c>
      <c r="AQ416" s="192" t="s">
        <v>64</v>
      </c>
      <c r="AR416" s="192" t="s">
        <v>64</v>
      </c>
      <c r="AS416" s="192" t="s">
        <v>64</v>
      </c>
      <c r="AT416" s="192" t="s">
        <v>64</v>
      </c>
      <c r="AU416" s="192" t="s">
        <v>64</v>
      </c>
      <c r="AV416" s="192" t="s">
        <v>64</v>
      </c>
      <c r="AW416" s="192" t="s">
        <v>64</v>
      </c>
      <c r="AX416" s="192" t="s">
        <v>64</v>
      </c>
      <c r="AY416" s="192" t="s">
        <v>64</v>
      </c>
      <c r="AZ416" s="192" t="s">
        <v>64</v>
      </c>
      <c r="BA416" s="192" t="s">
        <v>64</v>
      </c>
      <c r="BB416" s="192" t="s">
        <v>82</v>
      </c>
      <c r="BC416" s="192" t="s">
        <v>64</v>
      </c>
      <c r="BD416" s="192" t="s">
        <v>64</v>
      </c>
      <c r="BE416" s="192" t="s">
        <v>64</v>
      </c>
      <c r="BF416" s="192" t="s">
        <v>82</v>
      </c>
      <c r="BG416" s="192" t="s">
        <v>82</v>
      </c>
      <c r="BH416" s="192" t="s">
        <v>82</v>
      </c>
      <c r="BI416" s="192" t="s">
        <v>82</v>
      </c>
      <c r="BJ416" s="192" t="s">
        <v>64</v>
      </c>
      <c r="BK416" s="192" t="s">
        <v>82</v>
      </c>
      <c r="BL416" s="192" t="s">
        <v>64</v>
      </c>
      <c r="BM416" s="192" t="s">
        <v>64</v>
      </c>
      <c r="BN416" s="192" t="s">
        <v>64</v>
      </c>
      <c r="BO416" s="192" t="s">
        <v>64</v>
      </c>
      <c r="BP416" s="192" t="s">
        <v>64</v>
      </c>
      <c r="BQ416" s="192" t="s">
        <v>64</v>
      </c>
      <c r="BR416" s="192" t="s">
        <v>64</v>
      </c>
      <c r="BS416" s="192" t="s">
        <v>64</v>
      </c>
      <c r="BT416" s="192" t="s">
        <v>64</v>
      </c>
      <c r="BU416" s="192" t="s">
        <v>64</v>
      </c>
      <c r="BV416" s="192" t="s">
        <v>64</v>
      </c>
      <c r="BW416" s="192" t="s">
        <v>64</v>
      </c>
      <c r="BX416" s="192" t="s">
        <v>64</v>
      </c>
      <c r="BY416" s="192" t="s">
        <v>64</v>
      </c>
      <c r="BZ416" s="192" t="s">
        <v>64</v>
      </c>
      <c r="CA416" s="192" t="s">
        <v>64</v>
      </c>
      <c r="CB416" s="192" t="s">
        <v>64</v>
      </c>
      <c r="CC416" s="192" t="s">
        <v>64</v>
      </c>
      <c r="CD416" s="192" t="s">
        <v>64</v>
      </c>
      <c r="CE416" s="192" t="s">
        <v>64</v>
      </c>
      <c r="CF416" s="192" t="s">
        <v>64</v>
      </c>
      <c r="CG416" s="192" t="s">
        <v>64</v>
      </c>
      <c r="CH416" s="192" t="s">
        <v>64</v>
      </c>
      <c r="CI416" s="192" t="s">
        <v>64</v>
      </c>
      <c r="CJ416" s="192" t="s">
        <v>64</v>
      </c>
      <c r="CK416" s="192" t="s">
        <v>64</v>
      </c>
      <c r="CL416" s="192" t="s">
        <v>64</v>
      </c>
      <c r="CM416" s="192" t="s">
        <v>64</v>
      </c>
      <c r="CN416" s="192" t="s">
        <v>64</v>
      </c>
      <c r="CO416" s="192" t="s">
        <v>64</v>
      </c>
      <c r="CP416" s="192" t="s">
        <v>64</v>
      </c>
      <c r="CQ416" s="192" t="s">
        <v>64</v>
      </c>
      <c r="CR416" s="192" t="s">
        <v>64</v>
      </c>
      <c r="CS416" s="192" t="s">
        <v>82</v>
      </c>
      <c r="CT416" s="192" t="s">
        <v>82</v>
      </c>
      <c r="CU416" s="192" t="s">
        <v>64</v>
      </c>
      <c r="CV416" s="192" t="s">
        <v>64</v>
      </c>
      <c r="CW416" s="192" t="s">
        <v>64</v>
      </c>
      <c r="CX416" s="192" t="s">
        <v>64</v>
      </c>
      <c r="CY416" s="192" t="s">
        <v>64</v>
      </c>
      <c r="CZ416" s="192" t="s">
        <v>64</v>
      </c>
      <c r="DA416" s="192" t="s">
        <v>64</v>
      </c>
      <c r="DB416" s="192" t="s">
        <v>64</v>
      </c>
      <c r="DC416" s="192" t="s">
        <v>64</v>
      </c>
      <c r="DD416" s="192" t="s">
        <v>64</v>
      </c>
      <c r="DE416" s="192" t="s">
        <v>64</v>
      </c>
      <c r="DF416" s="192" t="s">
        <v>64</v>
      </c>
      <c r="DG416" s="192" t="s">
        <v>64</v>
      </c>
      <c r="DH416" s="192" t="s">
        <v>64</v>
      </c>
      <c r="DI416" s="192" t="s">
        <v>64</v>
      </c>
      <c r="DJ416" s="192" t="s">
        <v>64</v>
      </c>
      <c r="DK416" s="192" t="s">
        <v>64</v>
      </c>
      <c r="DL416" s="192" t="s">
        <v>64</v>
      </c>
      <c r="DM416" s="192" t="s">
        <v>64</v>
      </c>
      <c r="DN416" s="192" t="s">
        <v>64</v>
      </c>
      <c r="DO416" s="192" t="s">
        <v>64</v>
      </c>
      <c r="DP416" s="192" t="s">
        <v>64</v>
      </c>
      <c r="DQ416" s="192" t="s">
        <v>64</v>
      </c>
      <c r="DR416" s="192" t="s">
        <v>82</v>
      </c>
      <c r="DS416" s="192" t="s">
        <v>64</v>
      </c>
      <c r="DT416" s="192" t="s">
        <v>64</v>
      </c>
      <c r="DU416" s="192" t="s">
        <v>64</v>
      </c>
      <c r="DV416" s="192" t="s">
        <v>64</v>
      </c>
      <c r="DW416" s="192" t="s">
        <v>64</v>
      </c>
      <c r="DX416" s="192" t="s">
        <v>64</v>
      </c>
      <c r="DY416" s="192" t="s">
        <v>64</v>
      </c>
      <c r="DZ416" s="192" t="s">
        <v>64</v>
      </c>
      <c r="EA416" s="192" t="s">
        <v>64</v>
      </c>
      <c r="EB416" s="192" t="s">
        <v>64</v>
      </c>
      <c r="EC416" s="192" t="s">
        <v>64</v>
      </c>
      <c r="ED416" s="192" t="s">
        <v>64</v>
      </c>
      <c r="EE416" s="192" t="s">
        <v>64</v>
      </c>
      <c r="EF416" s="192" t="s">
        <v>82</v>
      </c>
      <c r="EG416" s="192" t="s">
        <v>64</v>
      </c>
      <c r="EH416" s="192" t="s">
        <v>64</v>
      </c>
      <c r="EI416" s="192" t="s">
        <v>64</v>
      </c>
      <c r="EJ416" s="192" t="s">
        <v>64</v>
      </c>
      <c r="EK416" s="192" t="s">
        <v>64</v>
      </c>
      <c r="EL416" s="192" t="s">
        <v>64</v>
      </c>
      <c r="EM416" s="192" t="s">
        <v>64</v>
      </c>
      <c r="EN416" s="192" t="s">
        <v>64</v>
      </c>
      <c r="EO416" s="192" t="s">
        <v>64</v>
      </c>
      <c r="EP416" s="192" t="s">
        <v>64</v>
      </c>
      <c r="EQ416" s="192" t="s">
        <v>64</v>
      </c>
      <c r="ER416" s="192" t="s">
        <v>64</v>
      </c>
      <c r="ES416" s="192" t="s">
        <v>64</v>
      </c>
      <c r="ET416" s="192" t="s">
        <v>64</v>
      </c>
      <c r="EU416" s="192" t="s">
        <v>64</v>
      </c>
      <c r="EV416" s="192" t="s">
        <v>64</v>
      </c>
      <c r="EW416" s="192" t="s">
        <v>64</v>
      </c>
      <c r="EX416" s="192" t="s">
        <v>64</v>
      </c>
      <c r="EY416" s="192" t="s">
        <v>64</v>
      </c>
      <c r="EZ416" s="192" t="s">
        <v>64</v>
      </c>
      <c r="FA416" s="192" t="s">
        <v>64</v>
      </c>
      <c r="FB416" s="192" t="s">
        <v>64</v>
      </c>
      <c r="FC416" s="192" t="s">
        <v>64</v>
      </c>
      <c r="FD416" s="192" t="s">
        <v>64</v>
      </c>
      <c r="FE416" s="192" t="s">
        <v>64</v>
      </c>
      <c r="FF416" s="192" t="s">
        <v>64</v>
      </c>
      <c r="FG416" s="192" t="s">
        <v>64</v>
      </c>
      <c r="FH416" s="192" t="s">
        <v>64</v>
      </c>
      <c r="FI416" s="192" t="s">
        <v>64</v>
      </c>
      <c r="FJ416" s="192" t="s">
        <v>64</v>
      </c>
      <c r="FK416" s="192" t="s">
        <v>64</v>
      </c>
      <c r="FL416" s="192" t="s">
        <v>64</v>
      </c>
      <c r="FM416" s="192" t="s">
        <v>64</v>
      </c>
      <c r="FN416" s="192" t="s">
        <v>64</v>
      </c>
      <c r="FO416" s="192" t="s">
        <v>64</v>
      </c>
      <c r="FP416" s="192" t="s">
        <v>64</v>
      </c>
      <c r="FQ416" s="192" t="s">
        <v>64</v>
      </c>
      <c r="FR416" s="192" t="s">
        <v>82</v>
      </c>
      <c r="FS416" s="192" t="s">
        <v>64</v>
      </c>
      <c r="FT416" s="192" t="s">
        <v>64</v>
      </c>
      <c r="FU416" s="192" t="s">
        <v>64</v>
      </c>
      <c r="FV416" s="192" t="s">
        <v>82</v>
      </c>
      <c r="FW416" s="192" t="s">
        <v>64</v>
      </c>
      <c r="FX416" s="192" t="s">
        <v>64</v>
      </c>
      <c r="FY416" s="192" t="s">
        <v>64</v>
      </c>
      <c r="FZ416" s="192" t="s">
        <v>64</v>
      </c>
      <c r="GA416" s="192" t="s">
        <v>64</v>
      </c>
      <c r="GB416" s="192" t="s">
        <v>64</v>
      </c>
      <c r="GC416" s="192" t="s">
        <v>64</v>
      </c>
      <c r="GD416" s="192" t="s">
        <v>64</v>
      </c>
      <c r="GE416" s="192" t="s">
        <v>64</v>
      </c>
      <c r="GF416" s="192" t="s">
        <v>64</v>
      </c>
      <c r="GG416" s="192" t="s">
        <v>64</v>
      </c>
      <c r="GH416" s="192" t="s">
        <v>64</v>
      </c>
      <c r="GI416" s="192" t="s">
        <v>64</v>
      </c>
      <c r="GJ416" s="192" t="s">
        <v>64</v>
      </c>
      <c r="GK416" s="192" t="s">
        <v>64</v>
      </c>
      <c r="GL416" s="192" t="s">
        <v>64</v>
      </c>
      <c r="GM416" s="192" t="s">
        <v>64</v>
      </c>
      <c r="GN416" s="192" t="s">
        <v>82</v>
      </c>
      <c r="GO416" s="192" t="s">
        <v>64</v>
      </c>
      <c r="GP416" s="192" t="s">
        <v>64</v>
      </c>
      <c r="GQ416" s="192" t="s">
        <v>64</v>
      </c>
      <c r="GR416" s="192" t="s">
        <v>64</v>
      </c>
      <c r="GS416" s="192" t="s">
        <v>64</v>
      </c>
      <c r="GT416" s="192" t="s">
        <v>82</v>
      </c>
      <c r="GU416" s="192" t="s">
        <v>64</v>
      </c>
      <c r="GV416" s="192" t="s">
        <v>64</v>
      </c>
      <c r="GW416" s="192" t="s">
        <v>82</v>
      </c>
      <c r="GX416" s="192" t="s">
        <v>82</v>
      </c>
      <c r="GY416" s="192" t="s">
        <v>64</v>
      </c>
      <c r="GZ416" s="192" t="s">
        <v>64</v>
      </c>
      <c r="HA416" s="192" t="s">
        <v>64</v>
      </c>
      <c r="HB416" s="192" t="s">
        <v>64</v>
      </c>
      <c r="HC416" s="192" t="s">
        <v>82</v>
      </c>
      <c r="HD416" s="192" t="s">
        <v>64</v>
      </c>
      <c r="HE416" s="192" t="s">
        <v>64</v>
      </c>
      <c r="HF416" s="192" t="s">
        <v>64</v>
      </c>
      <c r="HG416" s="192" t="s">
        <v>64</v>
      </c>
      <c r="HH416" s="192" t="s">
        <v>64</v>
      </c>
      <c r="HI416" s="192" t="s">
        <v>64</v>
      </c>
      <c r="HJ416" s="192" t="s">
        <v>64</v>
      </c>
      <c r="HK416" s="192" t="s">
        <v>64</v>
      </c>
      <c r="HL416" s="192" t="s">
        <v>64</v>
      </c>
      <c r="HM416" s="192" t="s">
        <v>64</v>
      </c>
      <c r="HN416" s="192" t="s">
        <v>64</v>
      </c>
      <c r="HO416" s="192" t="s">
        <v>64</v>
      </c>
      <c r="HP416" s="192" t="s">
        <v>64</v>
      </c>
      <c r="HQ416" s="192" t="s">
        <v>64</v>
      </c>
      <c r="HR416" s="192" t="s">
        <v>64</v>
      </c>
      <c r="HS416" s="192" t="s">
        <v>64</v>
      </c>
      <c r="HT416" s="192" t="s">
        <v>64</v>
      </c>
      <c r="HU416" s="192" t="s">
        <v>64</v>
      </c>
      <c r="HV416" s="192" t="s">
        <v>64</v>
      </c>
      <c r="HW416" s="192" t="s">
        <v>64</v>
      </c>
      <c r="HX416" s="192" t="s">
        <v>64</v>
      </c>
      <c r="HY416" s="192" t="s">
        <v>64</v>
      </c>
      <c r="HZ416" s="192" t="s">
        <v>64</v>
      </c>
      <c r="IA416" s="192" t="s">
        <v>64</v>
      </c>
      <c r="IB416" s="192" t="s">
        <v>64</v>
      </c>
      <c r="IC416" s="192" t="s">
        <v>64</v>
      </c>
      <c r="ID416" s="192" t="s">
        <v>64</v>
      </c>
      <c r="IE416" s="192" t="s">
        <v>64</v>
      </c>
      <c r="IF416" s="192" t="s">
        <v>64</v>
      </c>
      <c r="IG416" s="192" t="s">
        <v>64</v>
      </c>
      <c r="IH416" s="192" t="s">
        <v>64</v>
      </c>
      <c r="II416" s="192" t="s">
        <v>64</v>
      </c>
      <c r="IJ416" s="192" t="s">
        <v>64</v>
      </c>
      <c r="IK416" s="192" t="s">
        <v>64</v>
      </c>
      <c r="IL416" s="192" t="s">
        <v>64</v>
      </c>
      <c r="IM416" s="192" t="s">
        <v>490</v>
      </c>
      <c r="IN416" s="192" t="s">
        <v>83</v>
      </c>
      <c r="IO416" s="192" t="s">
        <v>489</v>
      </c>
      <c r="IP416" s="192" t="s">
        <v>487</v>
      </c>
      <c r="IQ416" s="192" t="s">
        <v>64</v>
      </c>
      <c r="IR416" s="192" t="s">
        <v>64</v>
      </c>
    </row>
    <row r="417" spans="1:252">
      <c r="A417" s="209" t="str">
        <f t="shared" si="6"/>
        <v>Report</v>
      </c>
      <c r="B417" s="192">
        <v>103587</v>
      </c>
      <c r="C417" s="192">
        <v>3306079</v>
      </c>
      <c r="D417" s="192" t="s">
        <v>1746</v>
      </c>
      <c r="E417" s="192" t="s">
        <v>794</v>
      </c>
      <c r="F417" s="192" t="s">
        <v>532</v>
      </c>
      <c r="G417" s="192" t="s">
        <v>532</v>
      </c>
      <c r="H417" s="192" t="s">
        <v>822</v>
      </c>
      <c r="I417" s="192" t="s">
        <v>1747</v>
      </c>
      <c r="J417" s="192" t="s">
        <v>781</v>
      </c>
      <c r="K417" s="192" t="s">
        <v>781</v>
      </c>
      <c r="L417" s="192" t="s">
        <v>782</v>
      </c>
      <c r="M417" s="192" t="s">
        <v>783</v>
      </c>
      <c r="N417" s="210" t="s">
        <v>784</v>
      </c>
      <c r="O417" s="211">
        <v>10039275</v>
      </c>
      <c r="P417" s="196">
        <v>43158</v>
      </c>
      <c r="Q417" s="196">
        <v>43160</v>
      </c>
      <c r="R417" s="196">
        <v>43216</v>
      </c>
      <c r="S417" s="192" t="s">
        <v>785</v>
      </c>
      <c r="T417" s="192" t="s">
        <v>786</v>
      </c>
      <c r="U417" s="192">
        <v>1</v>
      </c>
      <c r="V417" s="192">
        <v>1</v>
      </c>
      <c r="W417" s="192">
        <v>1</v>
      </c>
      <c r="X417" s="192">
        <v>1</v>
      </c>
      <c r="Y417" s="192">
        <v>1</v>
      </c>
      <c r="Z417" s="192" t="s">
        <v>783</v>
      </c>
      <c r="AA417" s="192">
        <v>1</v>
      </c>
      <c r="AB417" s="192" t="s">
        <v>489</v>
      </c>
      <c r="AC417" s="192" t="s">
        <v>487</v>
      </c>
      <c r="AD417" s="192" t="s">
        <v>783</v>
      </c>
      <c r="AE417" s="192" t="s">
        <v>783</v>
      </c>
      <c r="AF417" s="192" t="s">
        <v>783</v>
      </c>
      <c r="AG417" s="192" t="s">
        <v>783</v>
      </c>
      <c r="AH417" s="192" t="s">
        <v>783</v>
      </c>
      <c r="AI417" s="192" t="s">
        <v>783</v>
      </c>
      <c r="AJ417" s="192" t="s">
        <v>783</v>
      </c>
      <c r="AK417" s="192" t="s">
        <v>787</v>
      </c>
      <c r="AL417" s="192" t="s">
        <v>64</v>
      </c>
      <c r="AM417" s="192" t="s">
        <v>64</v>
      </c>
      <c r="AN417" s="192" t="s">
        <v>64</v>
      </c>
      <c r="AO417" s="192" t="s">
        <v>64</v>
      </c>
      <c r="AP417" s="192" t="s">
        <v>64</v>
      </c>
      <c r="AQ417" s="192" t="s">
        <v>64</v>
      </c>
      <c r="AR417" s="192" t="s">
        <v>64</v>
      </c>
      <c r="AS417" s="192" t="s">
        <v>64</v>
      </c>
      <c r="AT417" s="192" t="s">
        <v>64</v>
      </c>
      <c r="AU417" s="192" t="s">
        <v>64</v>
      </c>
      <c r="AV417" s="192" t="s">
        <v>64</v>
      </c>
      <c r="AW417" s="192" t="s">
        <v>64</v>
      </c>
      <c r="AX417" s="192" t="s">
        <v>64</v>
      </c>
      <c r="AY417" s="192" t="s">
        <v>64</v>
      </c>
      <c r="AZ417" s="192" t="s">
        <v>64</v>
      </c>
      <c r="BA417" s="192" t="s">
        <v>64</v>
      </c>
      <c r="BB417" s="192" t="s">
        <v>82</v>
      </c>
      <c r="BC417" s="192" t="s">
        <v>64</v>
      </c>
      <c r="BD417" s="192" t="s">
        <v>64</v>
      </c>
      <c r="BE417" s="192" t="s">
        <v>64</v>
      </c>
      <c r="BF417" s="192" t="s">
        <v>64</v>
      </c>
      <c r="BG417" s="192" t="s">
        <v>64</v>
      </c>
      <c r="BH417" s="192" t="s">
        <v>64</v>
      </c>
      <c r="BI417" s="192" t="s">
        <v>64</v>
      </c>
      <c r="BJ417" s="192" t="s">
        <v>82</v>
      </c>
      <c r="BK417" s="192" t="s">
        <v>64</v>
      </c>
      <c r="BL417" s="192" t="s">
        <v>64</v>
      </c>
      <c r="BM417" s="192" t="s">
        <v>64</v>
      </c>
      <c r="BN417" s="192" t="s">
        <v>64</v>
      </c>
      <c r="BO417" s="192" t="s">
        <v>64</v>
      </c>
      <c r="BP417" s="192" t="s">
        <v>64</v>
      </c>
      <c r="BQ417" s="192" t="s">
        <v>64</v>
      </c>
      <c r="BR417" s="192" t="s">
        <v>64</v>
      </c>
      <c r="BS417" s="192" t="s">
        <v>64</v>
      </c>
      <c r="BT417" s="192" t="s">
        <v>64</v>
      </c>
      <c r="BU417" s="192" t="s">
        <v>64</v>
      </c>
      <c r="BV417" s="192" t="s">
        <v>64</v>
      </c>
      <c r="BW417" s="192" t="s">
        <v>64</v>
      </c>
      <c r="BX417" s="192" t="s">
        <v>64</v>
      </c>
      <c r="BY417" s="192" t="s">
        <v>64</v>
      </c>
      <c r="BZ417" s="192" t="s">
        <v>64</v>
      </c>
      <c r="CA417" s="192" t="s">
        <v>64</v>
      </c>
      <c r="CB417" s="192" t="s">
        <v>64</v>
      </c>
      <c r="CC417" s="192" t="s">
        <v>64</v>
      </c>
      <c r="CD417" s="192" t="s">
        <v>64</v>
      </c>
      <c r="CE417" s="192" t="s">
        <v>64</v>
      </c>
      <c r="CF417" s="192" t="s">
        <v>64</v>
      </c>
      <c r="CG417" s="192" t="s">
        <v>64</v>
      </c>
      <c r="CH417" s="192" t="s">
        <v>64</v>
      </c>
      <c r="CI417" s="192" t="s">
        <v>64</v>
      </c>
      <c r="CJ417" s="192" t="s">
        <v>64</v>
      </c>
      <c r="CK417" s="192" t="s">
        <v>64</v>
      </c>
      <c r="CL417" s="192" t="s">
        <v>64</v>
      </c>
      <c r="CM417" s="192" t="s">
        <v>64</v>
      </c>
      <c r="CN417" s="192" t="s">
        <v>64</v>
      </c>
      <c r="CO417" s="192" t="s">
        <v>64</v>
      </c>
      <c r="CP417" s="192" t="s">
        <v>64</v>
      </c>
      <c r="CQ417" s="192" t="s">
        <v>64</v>
      </c>
      <c r="CR417" s="192" t="s">
        <v>82</v>
      </c>
      <c r="CS417" s="192" t="s">
        <v>82</v>
      </c>
      <c r="CT417" s="192" t="s">
        <v>82</v>
      </c>
      <c r="CU417" s="192" t="s">
        <v>64</v>
      </c>
      <c r="CV417" s="192" t="s">
        <v>64</v>
      </c>
      <c r="CW417" s="192" t="s">
        <v>64</v>
      </c>
      <c r="CX417" s="192" t="s">
        <v>64</v>
      </c>
      <c r="CY417" s="192" t="s">
        <v>64</v>
      </c>
      <c r="CZ417" s="192" t="s">
        <v>64</v>
      </c>
      <c r="DA417" s="192" t="s">
        <v>64</v>
      </c>
      <c r="DB417" s="192" t="s">
        <v>64</v>
      </c>
      <c r="DC417" s="192" t="s">
        <v>64</v>
      </c>
      <c r="DD417" s="192" t="s">
        <v>64</v>
      </c>
      <c r="DE417" s="192" t="s">
        <v>64</v>
      </c>
      <c r="DF417" s="192" t="s">
        <v>64</v>
      </c>
      <c r="DG417" s="192" t="s">
        <v>64</v>
      </c>
      <c r="DH417" s="192" t="s">
        <v>64</v>
      </c>
      <c r="DI417" s="192" t="s">
        <v>64</v>
      </c>
      <c r="DJ417" s="192" t="s">
        <v>64</v>
      </c>
      <c r="DK417" s="192" t="s">
        <v>64</v>
      </c>
      <c r="DL417" s="192" t="s">
        <v>64</v>
      </c>
      <c r="DM417" s="192" t="s">
        <v>64</v>
      </c>
      <c r="DN417" s="192" t="s">
        <v>64</v>
      </c>
      <c r="DO417" s="192" t="s">
        <v>64</v>
      </c>
      <c r="DP417" s="192" t="s">
        <v>64</v>
      </c>
      <c r="DQ417" s="192" t="s">
        <v>64</v>
      </c>
      <c r="DR417" s="192" t="s">
        <v>82</v>
      </c>
      <c r="DS417" s="192" t="s">
        <v>64</v>
      </c>
      <c r="DT417" s="192" t="s">
        <v>82</v>
      </c>
      <c r="DU417" s="192" t="s">
        <v>82</v>
      </c>
      <c r="DV417" s="192" t="s">
        <v>82</v>
      </c>
      <c r="DW417" s="192" t="s">
        <v>82</v>
      </c>
      <c r="DX417" s="192" t="s">
        <v>82</v>
      </c>
      <c r="DY417" s="192" t="s">
        <v>82</v>
      </c>
      <c r="DZ417" s="192" t="s">
        <v>82</v>
      </c>
      <c r="EA417" s="192" t="s">
        <v>64</v>
      </c>
      <c r="EB417" s="192" t="s">
        <v>64</v>
      </c>
      <c r="EC417" s="192" t="s">
        <v>82</v>
      </c>
      <c r="ED417" s="192" t="s">
        <v>82</v>
      </c>
      <c r="EE417" s="192" t="s">
        <v>82</v>
      </c>
      <c r="EF417" s="192" t="s">
        <v>82</v>
      </c>
      <c r="EG417" s="192" t="s">
        <v>64</v>
      </c>
      <c r="EH417" s="192" t="s">
        <v>64</v>
      </c>
      <c r="EI417" s="192" t="s">
        <v>64</v>
      </c>
      <c r="EJ417" s="192" t="s">
        <v>64</v>
      </c>
      <c r="EK417" s="192" t="s">
        <v>64</v>
      </c>
      <c r="EL417" s="192" t="s">
        <v>64</v>
      </c>
      <c r="EM417" s="192" t="s">
        <v>64</v>
      </c>
      <c r="EN417" s="192" t="s">
        <v>64</v>
      </c>
      <c r="EO417" s="192" t="s">
        <v>64</v>
      </c>
      <c r="EP417" s="192" t="s">
        <v>64</v>
      </c>
      <c r="EQ417" s="192" t="s">
        <v>64</v>
      </c>
      <c r="ER417" s="192" t="s">
        <v>64</v>
      </c>
      <c r="ES417" s="192" t="s">
        <v>64</v>
      </c>
      <c r="ET417" s="192" t="s">
        <v>64</v>
      </c>
      <c r="EU417" s="192" t="s">
        <v>64</v>
      </c>
      <c r="EV417" s="192" t="s">
        <v>64</v>
      </c>
      <c r="EW417" s="192" t="s">
        <v>64</v>
      </c>
      <c r="EX417" s="192" t="s">
        <v>64</v>
      </c>
      <c r="EY417" s="192" t="s">
        <v>64</v>
      </c>
      <c r="EZ417" s="192" t="s">
        <v>64</v>
      </c>
      <c r="FA417" s="192" t="s">
        <v>64</v>
      </c>
      <c r="FB417" s="192" t="s">
        <v>64</v>
      </c>
      <c r="FC417" s="192" t="s">
        <v>64</v>
      </c>
      <c r="FD417" s="192" t="s">
        <v>64</v>
      </c>
      <c r="FE417" s="192" t="s">
        <v>82</v>
      </c>
      <c r="FF417" s="192" t="s">
        <v>82</v>
      </c>
      <c r="FG417" s="192" t="s">
        <v>82</v>
      </c>
      <c r="FH417" s="192" t="s">
        <v>82</v>
      </c>
      <c r="FI417" s="192" t="s">
        <v>82</v>
      </c>
      <c r="FJ417" s="192" t="s">
        <v>82</v>
      </c>
      <c r="FK417" s="192" t="s">
        <v>64</v>
      </c>
      <c r="FL417" s="192" t="s">
        <v>64</v>
      </c>
      <c r="FM417" s="192" t="s">
        <v>64</v>
      </c>
      <c r="FN417" s="192" t="s">
        <v>64</v>
      </c>
      <c r="FO417" s="192" t="s">
        <v>64</v>
      </c>
      <c r="FP417" s="192" t="s">
        <v>64</v>
      </c>
      <c r="FQ417" s="192" t="s">
        <v>64</v>
      </c>
      <c r="FR417" s="192" t="s">
        <v>64</v>
      </c>
      <c r="FS417" s="192" t="s">
        <v>64</v>
      </c>
      <c r="FT417" s="192" t="s">
        <v>64</v>
      </c>
      <c r="FU417" s="192" t="s">
        <v>64</v>
      </c>
      <c r="FV417" s="192" t="s">
        <v>82</v>
      </c>
      <c r="FW417" s="192" t="s">
        <v>64</v>
      </c>
      <c r="FX417" s="192" t="s">
        <v>64</v>
      </c>
      <c r="FY417" s="192" t="s">
        <v>64</v>
      </c>
      <c r="FZ417" s="192" t="s">
        <v>64</v>
      </c>
      <c r="GA417" s="192" t="s">
        <v>64</v>
      </c>
      <c r="GB417" s="192" t="s">
        <v>64</v>
      </c>
      <c r="GC417" s="192" t="s">
        <v>64</v>
      </c>
      <c r="GD417" s="192" t="s">
        <v>64</v>
      </c>
      <c r="GE417" s="192" t="s">
        <v>64</v>
      </c>
      <c r="GF417" s="192" t="s">
        <v>64</v>
      </c>
      <c r="GG417" s="192" t="s">
        <v>64</v>
      </c>
      <c r="GH417" s="192" t="s">
        <v>64</v>
      </c>
      <c r="GI417" s="192" t="s">
        <v>64</v>
      </c>
      <c r="GJ417" s="192" t="s">
        <v>64</v>
      </c>
      <c r="GK417" s="192" t="s">
        <v>64</v>
      </c>
      <c r="GL417" s="192" t="s">
        <v>64</v>
      </c>
      <c r="GM417" s="192" t="s">
        <v>64</v>
      </c>
      <c r="GN417" s="192" t="s">
        <v>82</v>
      </c>
      <c r="GO417" s="192" t="s">
        <v>64</v>
      </c>
      <c r="GP417" s="192" t="s">
        <v>64</v>
      </c>
      <c r="GQ417" s="192" t="s">
        <v>64</v>
      </c>
      <c r="GR417" s="192" t="s">
        <v>64</v>
      </c>
      <c r="GS417" s="192" t="s">
        <v>64</v>
      </c>
      <c r="GT417" s="192" t="s">
        <v>64</v>
      </c>
      <c r="GU417" s="192" t="s">
        <v>64</v>
      </c>
      <c r="GV417" s="192" t="s">
        <v>64</v>
      </c>
      <c r="GW417" s="192" t="s">
        <v>64</v>
      </c>
      <c r="GX417" s="192" t="s">
        <v>64</v>
      </c>
      <c r="GY417" s="192" t="s">
        <v>64</v>
      </c>
      <c r="GZ417" s="192" t="s">
        <v>64</v>
      </c>
      <c r="HA417" s="192" t="s">
        <v>64</v>
      </c>
      <c r="HB417" s="192" t="s">
        <v>64</v>
      </c>
      <c r="HC417" s="192" t="s">
        <v>82</v>
      </c>
      <c r="HD417" s="192" t="s">
        <v>64</v>
      </c>
      <c r="HE417" s="192" t="s">
        <v>64</v>
      </c>
      <c r="HF417" s="192" t="s">
        <v>64</v>
      </c>
      <c r="HG417" s="192" t="s">
        <v>64</v>
      </c>
      <c r="HH417" s="192" t="s">
        <v>64</v>
      </c>
      <c r="HI417" s="192" t="s">
        <v>64</v>
      </c>
      <c r="HJ417" s="192" t="s">
        <v>64</v>
      </c>
      <c r="HK417" s="192" t="s">
        <v>64</v>
      </c>
      <c r="HL417" s="192" t="s">
        <v>64</v>
      </c>
      <c r="HM417" s="192" t="s">
        <v>64</v>
      </c>
      <c r="HN417" s="192" t="s">
        <v>64</v>
      </c>
      <c r="HO417" s="192" t="s">
        <v>82</v>
      </c>
      <c r="HP417" s="192" t="s">
        <v>82</v>
      </c>
      <c r="HQ417" s="192" t="s">
        <v>82</v>
      </c>
      <c r="HR417" s="192" t="s">
        <v>82</v>
      </c>
      <c r="HS417" s="192" t="s">
        <v>64</v>
      </c>
      <c r="HT417" s="192" t="s">
        <v>64</v>
      </c>
      <c r="HU417" s="192" t="s">
        <v>64</v>
      </c>
      <c r="HV417" s="192" t="s">
        <v>64</v>
      </c>
      <c r="HW417" s="192" t="s">
        <v>64</v>
      </c>
      <c r="HX417" s="192" t="s">
        <v>64</v>
      </c>
      <c r="HY417" s="192" t="s">
        <v>64</v>
      </c>
      <c r="HZ417" s="192" t="s">
        <v>64</v>
      </c>
      <c r="IA417" s="192" t="s">
        <v>64</v>
      </c>
      <c r="IB417" s="192" t="s">
        <v>64</v>
      </c>
      <c r="IC417" s="192" t="s">
        <v>64</v>
      </c>
      <c r="ID417" s="192" t="s">
        <v>64</v>
      </c>
      <c r="IE417" s="192" t="s">
        <v>64</v>
      </c>
      <c r="IF417" s="192" t="s">
        <v>64</v>
      </c>
      <c r="IG417" s="192" t="s">
        <v>64</v>
      </c>
      <c r="IH417" s="192" t="s">
        <v>64</v>
      </c>
      <c r="II417" s="192" t="s">
        <v>64</v>
      </c>
      <c r="IJ417" s="192" t="s">
        <v>64</v>
      </c>
      <c r="IK417" s="192" t="s">
        <v>64</v>
      </c>
      <c r="IL417" s="192" t="s">
        <v>64</v>
      </c>
      <c r="IM417" s="192" t="s">
        <v>490</v>
      </c>
      <c r="IN417" s="192" t="s">
        <v>83</v>
      </c>
      <c r="IO417" s="192" t="s">
        <v>489</v>
      </c>
      <c r="IP417" s="192" t="s">
        <v>487</v>
      </c>
      <c r="IQ417" s="192" t="s">
        <v>82</v>
      </c>
      <c r="IR417" s="192" t="s">
        <v>82</v>
      </c>
    </row>
    <row r="418" spans="1:252">
      <c r="A418" s="209" t="str">
        <f t="shared" si="6"/>
        <v>Report</v>
      </c>
      <c r="B418" s="192">
        <v>131978</v>
      </c>
      <c r="C418" s="192">
        <v>2026399</v>
      </c>
      <c r="D418" s="192" t="s">
        <v>1748</v>
      </c>
      <c r="E418" s="192" t="s">
        <v>794</v>
      </c>
      <c r="F418" s="192" t="s">
        <v>534</v>
      </c>
      <c r="G418" s="192" t="s">
        <v>534</v>
      </c>
      <c r="H418" s="192" t="s">
        <v>842</v>
      </c>
      <c r="I418" s="192" t="s">
        <v>1749</v>
      </c>
      <c r="J418" s="192" t="s">
        <v>781</v>
      </c>
      <c r="K418" s="192" t="s">
        <v>781</v>
      </c>
      <c r="L418" s="192" t="s">
        <v>782</v>
      </c>
      <c r="M418" s="192" t="s">
        <v>783</v>
      </c>
      <c r="N418" s="210" t="s">
        <v>784</v>
      </c>
      <c r="O418" s="211">
        <v>10035794</v>
      </c>
      <c r="P418" s="196">
        <v>43081</v>
      </c>
      <c r="Q418" s="196">
        <v>43083</v>
      </c>
      <c r="R418" s="196">
        <v>43122</v>
      </c>
      <c r="S418" s="192" t="s">
        <v>785</v>
      </c>
      <c r="T418" s="192" t="s">
        <v>786</v>
      </c>
      <c r="U418" s="192">
        <v>2</v>
      </c>
      <c r="V418" s="192">
        <v>2</v>
      </c>
      <c r="W418" s="192">
        <v>2</v>
      </c>
      <c r="X418" s="192">
        <v>1</v>
      </c>
      <c r="Y418" s="192">
        <v>2</v>
      </c>
      <c r="Z418" s="192">
        <v>2</v>
      </c>
      <c r="AA418" s="192" t="s">
        <v>783</v>
      </c>
      <c r="AB418" s="192" t="s">
        <v>489</v>
      </c>
      <c r="AC418" s="192" t="s">
        <v>487</v>
      </c>
      <c r="AD418" s="192" t="s">
        <v>783</v>
      </c>
      <c r="AE418" s="192" t="s">
        <v>783</v>
      </c>
      <c r="AF418" s="192" t="s">
        <v>783</v>
      </c>
      <c r="AG418" s="192" t="s">
        <v>783</v>
      </c>
      <c r="AH418" s="192" t="s">
        <v>783</v>
      </c>
      <c r="AI418" s="192" t="s">
        <v>783</v>
      </c>
      <c r="AJ418" s="192" t="s">
        <v>783</v>
      </c>
      <c r="AK418" s="192" t="s">
        <v>787</v>
      </c>
      <c r="AL418" s="192" t="s">
        <v>64</v>
      </c>
      <c r="AM418" s="192" t="s">
        <v>64</v>
      </c>
      <c r="AN418" s="192" t="s">
        <v>64</v>
      </c>
      <c r="AO418" s="192" t="s">
        <v>64</v>
      </c>
      <c r="AP418" s="192" t="s">
        <v>64</v>
      </c>
      <c r="AQ418" s="192" t="s">
        <v>64</v>
      </c>
      <c r="AR418" s="192" t="s">
        <v>64</v>
      </c>
      <c r="AS418" s="192" t="s">
        <v>64</v>
      </c>
      <c r="AT418" s="192" t="s">
        <v>64</v>
      </c>
      <c r="AU418" s="192" t="s">
        <v>64</v>
      </c>
      <c r="AV418" s="192" t="s">
        <v>64</v>
      </c>
      <c r="AW418" s="192" t="s">
        <v>64</v>
      </c>
      <c r="AX418" s="192" t="s">
        <v>64</v>
      </c>
      <c r="AY418" s="192" t="s">
        <v>64</v>
      </c>
      <c r="AZ418" s="192" t="s">
        <v>64</v>
      </c>
      <c r="BA418" s="192" t="s">
        <v>64</v>
      </c>
      <c r="BB418" s="192" t="s">
        <v>82</v>
      </c>
      <c r="BC418" s="192" t="s">
        <v>64</v>
      </c>
      <c r="BD418" s="192" t="s">
        <v>64</v>
      </c>
      <c r="BE418" s="192" t="s">
        <v>64</v>
      </c>
      <c r="BF418" s="192" t="s">
        <v>82</v>
      </c>
      <c r="BG418" s="192" t="s">
        <v>82</v>
      </c>
      <c r="BH418" s="192" t="s">
        <v>82</v>
      </c>
      <c r="BI418" s="192" t="s">
        <v>82</v>
      </c>
      <c r="BJ418" s="192" t="s">
        <v>64</v>
      </c>
      <c r="BK418" s="192" t="s">
        <v>64</v>
      </c>
      <c r="BL418" s="192" t="s">
        <v>64</v>
      </c>
      <c r="BM418" s="192" t="s">
        <v>64</v>
      </c>
      <c r="BN418" s="192" t="s">
        <v>64</v>
      </c>
      <c r="BO418" s="192" t="s">
        <v>64</v>
      </c>
      <c r="BP418" s="192" t="s">
        <v>64</v>
      </c>
      <c r="BQ418" s="192" t="s">
        <v>64</v>
      </c>
      <c r="BR418" s="192" t="s">
        <v>64</v>
      </c>
      <c r="BS418" s="192" t="s">
        <v>64</v>
      </c>
      <c r="BT418" s="192" t="s">
        <v>64</v>
      </c>
      <c r="BU418" s="192" t="s">
        <v>64</v>
      </c>
      <c r="BV418" s="192" t="s">
        <v>64</v>
      </c>
      <c r="BW418" s="192" t="s">
        <v>64</v>
      </c>
      <c r="BX418" s="192" t="s">
        <v>64</v>
      </c>
      <c r="BY418" s="192" t="s">
        <v>64</v>
      </c>
      <c r="BZ418" s="192" t="s">
        <v>64</v>
      </c>
      <c r="CA418" s="192" t="s">
        <v>64</v>
      </c>
      <c r="CB418" s="192" t="s">
        <v>64</v>
      </c>
      <c r="CC418" s="192" t="s">
        <v>64</v>
      </c>
      <c r="CD418" s="192" t="s">
        <v>64</v>
      </c>
      <c r="CE418" s="192" t="s">
        <v>64</v>
      </c>
      <c r="CF418" s="192" t="s">
        <v>64</v>
      </c>
      <c r="CG418" s="192" t="s">
        <v>64</v>
      </c>
      <c r="CH418" s="192" t="s">
        <v>64</v>
      </c>
      <c r="CI418" s="192" t="s">
        <v>64</v>
      </c>
      <c r="CJ418" s="192" t="s">
        <v>64</v>
      </c>
      <c r="CK418" s="192" t="s">
        <v>64</v>
      </c>
      <c r="CL418" s="192" t="s">
        <v>64</v>
      </c>
      <c r="CM418" s="192" t="s">
        <v>64</v>
      </c>
      <c r="CN418" s="192" t="s">
        <v>64</v>
      </c>
      <c r="CO418" s="192" t="s">
        <v>64</v>
      </c>
      <c r="CP418" s="192" t="s">
        <v>64</v>
      </c>
      <c r="CQ418" s="192" t="s">
        <v>64</v>
      </c>
      <c r="CR418" s="192" t="s">
        <v>82</v>
      </c>
      <c r="CS418" s="192" t="s">
        <v>82</v>
      </c>
      <c r="CT418" s="192" t="s">
        <v>82</v>
      </c>
      <c r="CU418" s="192" t="s">
        <v>64</v>
      </c>
      <c r="CV418" s="192" t="s">
        <v>64</v>
      </c>
      <c r="CW418" s="192" t="s">
        <v>64</v>
      </c>
      <c r="CX418" s="192" t="s">
        <v>64</v>
      </c>
      <c r="CY418" s="192" t="s">
        <v>64</v>
      </c>
      <c r="CZ418" s="192" t="s">
        <v>64</v>
      </c>
      <c r="DA418" s="192" t="s">
        <v>64</v>
      </c>
      <c r="DB418" s="192" t="s">
        <v>64</v>
      </c>
      <c r="DC418" s="192" t="s">
        <v>64</v>
      </c>
      <c r="DD418" s="192" t="s">
        <v>64</v>
      </c>
      <c r="DE418" s="192" t="s">
        <v>64</v>
      </c>
      <c r="DF418" s="192" t="s">
        <v>64</v>
      </c>
      <c r="DG418" s="192" t="s">
        <v>64</v>
      </c>
      <c r="DH418" s="192" t="s">
        <v>64</v>
      </c>
      <c r="DI418" s="192" t="s">
        <v>64</v>
      </c>
      <c r="DJ418" s="192" t="s">
        <v>64</v>
      </c>
      <c r="DK418" s="192" t="s">
        <v>64</v>
      </c>
      <c r="DL418" s="192" t="s">
        <v>64</v>
      </c>
      <c r="DM418" s="192" t="s">
        <v>64</v>
      </c>
      <c r="DN418" s="192" t="s">
        <v>64</v>
      </c>
      <c r="DO418" s="192" t="s">
        <v>64</v>
      </c>
      <c r="DP418" s="192" t="s">
        <v>64</v>
      </c>
      <c r="DQ418" s="192" t="s">
        <v>64</v>
      </c>
      <c r="DR418" s="192" t="s">
        <v>82</v>
      </c>
      <c r="DS418" s="192" t="s">
        <v>64</v>
      </c>
      <c r="DT418" s="192" t="s">
        <v>64</v>
      </c>
      <c r="DU418" s="192" t="s">
        <v>64</v>
      </c>
      <c r="DV418" s="192" t="s">
        <v>64</v>
      </c>
      <c r="DW418" s="192" t="s">
        <v>64</v>
      </c>
      <c r="DX418" s="192" t="s">
        <v>64</v>
      </c>
      <c r="DY418" s="192" t="s">
        <v>64</v>
      </c>
      <c r="DZ418" s="192" t="s">
        <v>64</v>
      </c>
      <c r="EA418" s="192" t="s">
        <v>64</v>
      </c>
      <c r="EB418" s="192" t="s">
        <v>64</v>
      </c>
      <c r="EC418" s="192" t="s">
        <v>64</v>
      </c>
      <c r="ED418" s="192" t="s">
        <v>64</v>
      </c>
      <c r="EE418" s="192" t="s">
        <v>64</v>
      </c>
      <c r="EF418" s="192" t="s">
        <v>82</v>
      </c>
      <c r="EG418" s="192" t="s">
        <v>64</v>
      </c>
      <c r="EH418" s="192" t="s">
        <v>64</v>
      </c>
      <c r="EI418" s="192" t="s">
        <v>64</v>
      </c>
      <c r="EJ418" s="192" t="s">
        <v>64</v>
      </c>
      <c r="EK418" s="192" t="s">
        <v>64</v>
      </c>
      <c r="EL418" s="192" t="s">
        <v>64</v>
      </c>
      <c r="EM418" s="192" t="s">
        <v>64</v>
      </c>
      <c r="EN418" s="192" t="s">
        <v>64</v>
      </c>
      <c r="EO418" s="192" t="s">
        <v>64</v>
      </c>
      <c r="EP418" s="192" t="s">
        <v>64</v>
      </c>
      <c r="EQ418" s="192" t="s">
        <v>64</v>
      </c>
      <c r="ER418" s="192" t="s">
        <v>64</v>
      </c>
      <c r="ES418" s="192" t="s">
        <v>64</v>
      </c>
      <c r="ET418" s="192" t="s">
        <v>64</v>
      </c>
      <c r="EU418" s="192" t="s">
        <v>64</v>
      </c>
      <c r="EV418" s="192" t="s">
        <v>64</v>
      </c>
      <c r="EW418" s="192" t="s">
        <v>64</v>
      </c>
      <c r="EX418" s="192" t="s">
        <v>64</v>
      </c>
      <c r="EY418" s="192" t="s">
        <v>64</v>
      </c>
      <c r="EZ418" s="192" t="s">
        <v>64</v>
      </c>
      <c r="FA418" s="192" t="s">
        <v>64</v>
      </c>
      <c r="FB418" s="192" t="s">
        <v>64</v>
      </c>
      <c r="FC418" s="192" t="s">
        <v>64</v>
      </c>
      <c r="FD418" s="192" t="s">
        <v>64</v>
      </c>
      <c r="FE418" s="192" t="s">
        <v>64</v>
      </c>
      <c r="FF418" s="192" t="s">
        <v>64</v>
      </c>
      <c r="FG418" s="192" t="s">
        <v>64</v>
      </c>
      <c r="FH418" s="192" t="s">
        <v>64</v>
      </c>
      <c r="FI418" s="192" t="s">
        <v>64</v>
      </c>
      <c r="FJ418" s="192" t="s">
        <v>64</v>
      </c>
      <c r="FK418" s="192" t="s">
        <v>64</v>
      </c>
      <c r="FL418" s="192" t="s">
        <v>64</v>
      </c>
      <c r="FM418" s="192" t="s">
        <v>64</v>
      </c>
      <c r="FN418" s="192" t="s">
        <v>64</v>
      </c>
      <c r="FO418" s="192" t="s">
        <v>64</v>
      </c>
      <c r="FP418" s="192" t="s">
        <v>64</v>
      </c>
      <c r="FQ418" s="192" t="s">
        <v>64</v>
      </c>
      <c r="FR418" s="192" t="s">
        <v>82</v>
      </c>
      <c r="FS418" s="192" t="s">
        <v>64</v>
      </c>
      <c r="FT418" s="192" t="s">
        <v>64</v>
      </c>
      <c r="FU418" s="192" t="s">
        <v>64</v>
      </c>
      <c r="FV418" s="192" t="s">
        <v>82</v>
      </c>
      <c r="FW418" s="192" t="s">
        <v>64</v>
      </c>
      <c r="FX418" s="192" t="s">
        <v>64</v>
      </c>
      <c r="FY418" s="192" t="s">
        <v>64</v>
      </c>
      <c r="FZ418" s="192" t="s">
        <v>64</v>
      </c>
      <c r="GA418" s="192" t="s">
        <v>64</v>
      </c>
      <c r="GB418" s="192" t="s">
        <v>64</v>
      </c>
      <c r="GC418" s="192" t="s">
        <v>64</v>
      </c>
      <c r="GD418" s="192" t="s">
        <v>64</v>
      </c>
      <c r="GE418" s="192" t="s">
        <v>64</v>
      </c>
      <c r="GF418" s="192" t="s">
        <v>64</v>
      </c>
      <c r="GG418" s="192" t="s">
        <v>64</v>
      </c>
      <c r="GH418" s="192" t="s">
        <v>64</v>
      </c>
      <c r="GI418" s="192" t="s">
        <v>64</v>
      </c>
      <c r="GJ418" s="192" t="s">
        <v>64</v>
      </c>
      <c r="GK418" s="192" t="s">
        <v>64</v>
      </c>
      <c r="GL418" s="192" t="s">
        <v>64</v>
      </c>
      <c r="GM418" s="192" t="s">
        <v>64</v>
      </c>
      <c r="GN418" s="192" t="s">
        <v>82</v>
      </c>
      <c r="GO418" s="192" t="s">
        <v>64</v>
      </c>
      <c r="GP418" s="192" t="s">
        <v>64</v>
      </c>
      <c r="GQ418" s="192" t="s">
        <v>64</v>
      </c>
      <c r="GR418" s="192" t="s">
        <v>64</v>
      </c>
      <c r="GS418" s="192" t="s">
        <v>64</v>
      </c>
      <c r="GT418" s="192" t="s">
        <v>82</v>
      </c>
      <c r="GU418" s="192" t="s">
        <v>64</v>
      </c>
      <c r="GV418" s="192" t="s">
        <v>64</v>
      </c>
      <c r="GW418" s="192" t="s">
        <v>82</v>
      </c>
      <c r="GX418" s="192" t="s">
        <v>82</v>
      </c>
      <c r="GY418" s="192" t="s">
        <v>64</v>
      </c>
      <c r="GZ418" s="192" t="s">
        <v>64</v>
      </c>
      <c r="HA418" s="192" t="s">
        <v>64</v>
      </c>
      <c r="HB418" s="192" t="s">
        <v>64</v>
      </c>
      <c r="HC418" s="192" t="s">
        <v>82</v>
      </c>
      <c r="HD418" s="192" t="s">
        <v>64</v>
      </c>
      <c r="HE418" s="192" t="s">
        <v>64</v>
      </c>
      <c r="HF418" s="192" t="s">
        <v>64</v>
      </c>
      <c r="HG418" s="192" t="s">
        <v>64</v>
      </c>
      <c r="HH418" s="192" t="s">
        <v>64</v>
      </c>
      <c r="HI418" s="192" t="s">
        <v>82</v>
      </c>
      <c r="HJ418" s="192" t="s">
        <v>64</v>
      </c>
      <c r="HK418" s="192" t="s">
        <v>64</v>
      </c>
      <c r="HL418" s="192" t="s">
        <v>64</v>
      </c>
      <c r="HM418" s="192" t="s">
        <v>64</v>
      </c>
      <c r="HN418" s="192" t="s">
        <v>64</v>
      </c>
      <c r="HO418" s="192" t="s">
        <v>82</v>
      </c>
      <c r="HP418" s="192" t="s">
        <v>82</v>
      </c>
      <c r="HQ418" s="192" t="s">
        <v>82</v>
      </c>
      <c r="HR418" s="192" t="s">
        <v>82</v>
      </c>
      <c r="HS418" s="192" t="s">
        <v>64</v>
      </c>
      <c r="HT418" s="192" t="s">
        <v>64</v>
      </c>
      <c r="HU418" s="192" t="s">
        <v>64</v>
      </c>
      <c r="HV418" s="192" t="s">
        <v>64</v>
      </c>
      <c r="HW418" s="192" t="s">
        <v>64</v>
      </c>
      <c r="HX418" s="192" t="s">
        <v>64</v>
      </c>
      <c r="HY418" s="192" t="s">
        <v>64</v>
      </c>
      <c r="HZ418" s="192" t="s">
        <v>64</v>
      </c>
      <c r="IA418" s="192" t="s">
        <v>64</v>
      </c>
      <c r="IB418" s="192" t="s">
        <v>64</v>
      </c>
      <c r="IC418" s="192" t="s">
        <v>64</v>
      </c>
      <c r="ID418" s="192" t="s">
        <v>64</v>
      </c>
      <c r="IE418" s="192" t="s">
        <v>64</v>
      </c>
      <c r="IF418" s="192" t="s">
        <v>64</v>
      </c>
      <c r="IG418" s="192" t="s">
        <v>64</v>
      </c>
      <c r="IH418" s="192" t="s">
        <v>64</v>
      </c>
      <c r="II418" s="192" t="s">
        <v>64</v>
      </c>
      <c r="IJ418" s="192" t="s">
        <v>64</v>
      </c>
      <c r="IK418" s="192" t="s">
        <v>64</v>
      </c>
      <c r="IL418" s="192" t="s">
        <v>64</v>
      </c>
      <c r="IM418" s="192" t="s">
        <v>490</v>
      </c>
      <c r="IN418" s="192" t="s">
        <v>83</v>
      </c>
      <c r="IO418" s="192" t="s">
        <v>489</v>
      </c>
      <c r="IP418" s="192" t="s">
        <v>487</v>
      </c>
      <c r="IQ418" s="192" t="s">
        <v>64</v>
      </c>
      <c r="IR418" s="192" t="s">
        <v>64</v>
      </c>
    </row>
    <row r="419" spans="1:252">
      <c r="A419" s="209" t="str">
        <f t="shared" si="6"/>
        <v>Report</v>
      </c>
      <c r="B419" s="192">
        <v>136112</v>
      </c>
      <c r="C419" s="192">
        <v>8506075</v>
      </c>
      <c r="D419" s="192" t="s">
        <v>1750</v>
      </c>
      <c r="E419" s="192" t="s">
        <v>794</v>
      </c>
      <c r="F419" s="192" t="s">
        <v>535</v>
      </c>
      <c r="G419" s="192" t="s">
        <v>535</v>
      </c>
      <c r="H419" s="192" t="s">
        <v>953</v>
      </c>
      <c r="I419" s="192" t="s">
        <v>1751</v>
      </c>
      <c r="J419" s="192" t="s">
        <v>781</v>
      </c>
      <c r="K419" s="192" t="s">
        <v>781</v>
      </c>
      <c r="L419" s="192" t="s">
        <v>782</v>
      </c>
      <c r="M419" s="192" t="s">
        <v>783</v>
      </c>
      <c r="N419" s="210" t="s">
        <v>784</v>
      </c>
      <c r="O419" s="211">
        <v>10039164</v>
      </c>
      <c r="P419" s="196">
        <v>43277</v>
      </c>
      <c r="Q419" s="196">
        <v>43279</v>
      </c>
      <c r="R419" s="196">
        <v>43299</v>
      </c>
      <c r="S419" s="192" t="s">
        <v>785</v>
      </c>
      <c r="T419" s="192" t="s">
        <v>786</v>
      </c>
      <c r="U419" s="192">
        <v>2</v>
      </c>
      <c r="V419" s="192">
        <v>2</v>
      </c>
      <c r="W419" s="192">
        <v>2</v>
      </c>
      <c r="X419" s="192">
        <v>1</v>
      </c>
      <c r="Y419" s="192">
        <v>2</v>
      </c>
      <c r="Z419" s="192">
        <v>2</v>
      </c>
      <c r="AA419" s="192" t="s">
        <v>783</v>
      </c>
      <c r="AB419" s="192" t="s">
        <v>489</v>
      </c>
      <c r="AC419" s="192" t="s">
        <v>487</v>
      </c>
      <c r="AD419" s="192" t="s">
        <v>783</v>
      </c>
      <c r="AE419" s="192" t="s">
        <v>783</v>
      </c>
      <c r="AF419" s="192" t="s">
        <v>783</v>
      </c>
      <c r="AG419" s="192" t="s">
        <v>783</v>
      </c>
      <c r="AH419" s="192" t="s">
        <v>783</v>
      </c>
      <c r="AI419" s="192" t="s">
        <v>783</v>
      </c>
      <c r="AJ419" s="192" t="s">
        <v>783</v>
      </c>
      <c r="AK419" s="192" t="s">
        <v>787</v>
      </c>
      <c r="AL419" s="192" t="s">
        <v>64</v>
      </c>
      <c r="AM419" s="192" t="s">
        <v>64</v>
      </c>
      <c r="AN419" s="192" t="s">
        <v>64</v>
      </c>
      <c r="AO419" s="192" t="s">
        <v>64</v>
      </c>
      <c r="AP419" s="192" t="s">
        <v>64</v>
      </c>
      <c r="AQ419" s="192" t="s">
        <v>64</v>
      </c>
      <c r="AR419" s="192" t="s">
        <v>64</v>
      </c>
      <c r="AS419" s="192" t="s">
        <v>64</v>
      </c>
      <c r="AT419" s="192" t="s">
        <v>64</v>
      </c>
      <c r="AU419" s="192" t="s">
        <v>64</v>
      </c>
      <c r="AV419" s="192" t="s">
        <v>64</v>
      </c>
      <c r="AW419" s="192" t="s">
        <v>64</v>
      </c>
      <c r="AX419" s="192" t="s">
        <v>64</v>
      </c>
      <c r="AY419" s="192" t="s">
        <v>64</v>
      </c>
      <c r="AZ419" s="192" t="s">
        <v>64</v>
      </c>
      <c r="BA419" s="192" t="s">
        <v>64</v>
      </c>
      <c r="BB419" s="192" t="s">
        <v>82</v>
      </c>
      <c r="BC419" s="192" t="s">
        <v>64</v>
      </c>
      <c r="BD419" s="192" t="s">
        <v>64</v>
      </c>
      <c r="BE419" s="192" t="s">
        <v>64</v>
      </c>
      <c r="BF419" s="192" t="s">
        <v>64</v>
      </c>
      <c r="BG419" s="192" t="s">
        <v>64</v>
      </c>
      <c r="BH419" s="192" t="s">
        <v>64</v>
      </c>
      <c r="BI419" s="192" t="s">
        <v>64</v>
      </c>
      <c r="BJ419" s="192" t="s">
        <v>64</v>
      </c>
      <c r="BK419" s="192" t="s">
        <v>64</v>
      </c>
      <c r="BL419" s="192" t="s">
        <v>64</v>
      </c>
      <c r="BM419" s="192" t="s">
        <v>64</v>
      </c>
      <c r="BN419" s="192" t="s">
        <v>64</v>
      </c>
      <c r="BO419" s="192" t="s">
        <v>64</v>
      </c>
      <c r="BP419" s="192" t="s">
        <v>64</v>
      </c>
      <c r="BQ419" s="192" t="s">
        <v>64</v>
      </c>
      <c r="BR419" s="192" t="s">
        <v>64</v>
      </c>
      <c r="BS419" s="192" t="s">
        <v>64</v>
      </c>
      <c r="BT419" s="192" t="s">
        <v>64</v>
      </c>
      <c r="BU419" s="192" t="s">
        <v>64</v>
      </c>
      <c r="BV419" s="192" t="s">
        <v>64</v>
      </c>
      <c r="BW419" s="192" t="s">
        <v>64</v>
      </c>
      <c r="BX419" s="192" t="s">
        <v>64</v>
      </c>
      <c r="BY419" s="192" t="s">
        <v>64</v>
      </c>
      <c r="BZ419" s="192" t="s">
        <v>64</v>
      </c>
      <c r="CA419" s="192" t="s">
        <v>64</v>
      </c>
      <c r="CB419" s="192" t="s">
        <v>64</v>
      </c>
      <c r="CC419" s="192" t="s">
        <v>64</v>
      </c>
      <c r="CD419" s="192" t="s">
        <v>64</v>
      </c>
      <c r="CE419" s="192" t="s">
        <v>64</v>
      </c>
      <c r="CF419" s="192" t="s">
        <v>64</v>
      </c>
      <c r="CG419" s="192" t="s">
        <v>64</v>
      </c>
      <c r="CH419" s="192" t="s">
        <v>64</v>
      </c>
      <c r="CI419" s="192" t="s">
        <v>64</v>
      </c>
      <c r="CJ419" s="192" t="s">
        <v>64</v>
      </c>
      <c r="CK419" s="192" t="s">
        <v>64</v>
      </c>
      <c r="CL419" s="192" t="s">
        <v>64</v>
      </c>
      <c r="CM419" s="192" t="s">
        <v>64</v>
      </c>
      <c r="CN419" s="192" t="s">
        <v>64</v>
      </c>
      <c r="CO419" s="192" t="s">
        <v>64</v>
      </c>
      <c r="CP419" s="192" t="s">
        <v>64</v>
      </c>
      <c r="CQ419" s="192" t="s">
        <v>64</v>
      </c>
      <c r="CR419" s="192" t="s">
        <v>82</v>
      </c>
      <c r="CS419" s="192" t="s">
        <v>82</v>
      </c>
      <c r="CT419" s="192" t="s">
        <v>82</v>
      </c>
      <c r="CU419" s="192" t="s">
        <v>64</v>
      </c>
      <c r="CV419" s="192" t="s">
        <v>64</v>
      </c>
      <c r="CW419" s="192" t="s">
        <v>64</v>
      </c>
      <c r="CX419" s="192" t="s">
        <v>64</v>
      </c>
      <c r="CY419" s="192" t="s">
        <v>64</v>
      </c>
      <c r="CZ419" s="192" t="s">
        <v>64</v>
      </c>
      <c r="DA419" s="192" t="s">
        <v>64</v>
      </c>
      <c r="DB419" s="192" t="s">
        <v>64</v>
      </c>
      <c r="DC419" s="192" t="s">
        <v>64</v>
      </c>
      <c r="DD419" s="192" t="s">
        <v>64</v>
      </c>
      <c r="DE419" s="192" t="s">
        <v>64</v>
      </c>
      <c r="DF419" s="192" t="s">
        <v>64</v>
      </c>
      <c r="DG419" s="192" t="s">
        <v>64</v>
      </c>
      <c r="DH419" s="192" t="s">
        <v>64</v>
      </c>
      <c r="DI419" s="192" t="s">
        <v>64</v>
      </c>
      <c r="DJ419" s="192" t="s">
        <v>64</v>
      </c>
      <c r="DK419" s="192" t="s">
        <v>64</v>
      </c>
      <c r="DL419" s="192" t="s">
        <v>64</v>
      </c>
      <c r="DM419" s="192" t="s">
        <v>64</v>
      </c>
      <c r="DN419" s="192" t="s">
        <v>64</v>
      </c>
      <c r="DO419" s="192" t="s">
        <v>64</v>
      </c>
      <c r="DP419" s="192" t="s">
        <v>64</v>
      </c>
      <c r="DQ419" s="192" t="s">
        <v>64</v>
      </c>
      <c r="DR419" s="192" t="s">
        <v>82</v>
      </c>
      <c r="DS419" s="192" t="s">
        <v>64</v>
      </c>
      <c r="DT419" s="192" t="s">
        <v>82</v>
      </c>
      <c r="DU419" s="192" t="s">
        <v>82</v>
      </c>
      <c r="DV419" s="192" t="s">
        <v>82</v>
      </c>
      <c r="DW419" s="192" t="s">
        <v>82</v>
      </c>
      <c r="DX419" s="192" t="s">
        <v>82</v>
      </c>
      <c r="DY419" s="192" t="s">
        <v>82</v>
      </c>
      <c r="DZ419" s="192" t="s">
        <v>82</v>
      </c>
      <c r="EA419" s="192" t="s">
        <v>82</v>
      </c>
      <c r="EB419" s="192" t="s">
        <v>82</v>
      </c>
      <c r="EC419" s="192" t="s">
        <v>82</v>
      </c>
      <c r="ED419" s="192" t="s">
        <v>82</v>
      </c>
      <c r="EE419" s="192" t="s">
        <v>82</v>
      </c>
      <c r="EF419" s="192" t="s">
        <v>82</v>
      </c>
      <c r="EG419" s="192" t="s">
        <v>82</v>
      </c>
      <c r="EH419" s="192" t="s">
        <v>64</v>
      </c>
      <c r="EI419" s="192" t="s">
        <v>64</v>
      </c>
      <c r="EJ419" s="192" t="s">
        <v>64</v>
      </c>
      <c r="EK419" s="192" t="s">
        <v>64</v>
      </c>
      <c r="EL419" s="192" t="s">
        <v>64</v>
      </c>
      <c r="EM419" s="192" t="s">
        <v>64</v>
      </c>
      <c r="EN419" s="192" t="s">
        <v>64</v>
      </c>
      <c r="EO419" s="192" t="s">
        <v>64</v>
      </c>
      <c r="EP419" s="192" t="s">
        <v>64</v>
      </c>
      <c r="EQ419" s="192" t="s">
        <v>64</v>
      </c>
      <c r="ER419" s="192" t="s">
        <v>64</v>
      </c>
      <c r="ES419" s="192" t="s">
        <v>64</v>
      </c>
      <c r="ET419" s="192" t="s">
        <v>64</v>
      </c>
      <c r="EU419" s="192" t="s">
        <v>64</v>
      </c>
      <c r="EV419" s="192" t="s">
        <v>64</v>
      </c>
      <c r="EW419" s="192" t="s">
        <v>64</v>
      </c>
      <c r="EX419" s="192" t="s">
        <v>64</v>
      </c>
      <c r="EY419" s="192" t="s">
        <v>64</v>
      </c>
      <c r="EZ419" s="192" t="s">
        <v>64</v>
      </c>
      <c r="FA419" s="192" t="s">
        <v>64</v>
      </c>
      <c r="FB419" s="192" t="s">
        <v>64</v>
      </c>
      <c r="FC419" s="192" t="s">
        <v>64</v>
      </c>
      <c r="FD419" s="192" t="s">
        <v>64</v>
      </c>
      <c r="FE419" s="192" t="s">
        <v>82</v>
      </c>
      <c r="FF419" s="192" t="s">
        <v>82</v>
      </c>
      <c r="FG419" s="192" t="s">
        <v>82</v>
      </c>
      <c r="FH419" s="192" t="s">
        <v>82</v>
      </c>
      <c r="FI419" s="192" t="s">
        <v>82</v>
      </c>
      <c r="FJ419" s="192" t="s">
        <v>82</v>
      </c>
      <c r="FK419" s="192" t="s">
        <v>64</v>
      </c>
      <c r="FL419" s="192" t="s">
        <v>64</v>
      </c>
      <c r="FM419" s="192" t="s">
        <v>64</v>
      </c>
      <c r="FN419" s="192" t="s">
        <v>64</v>
      </c>
      <c r="FO419" s="192" t="s">
        <v>64</v>
      </c>
      <c r="FP419" s="192" t="s">
        <v>64</v>
      </c>
      <c r="FQ419" s="192" t="s">
        <v>64</v>
      </c>
      <c r="FR419" s="192" t="s">
        <v>64</v>
      </c>
      <c r="FS419" s="192" t="s">
        <v>64</v>
      </c>
      <c r="FT419" s="192" t="s">
        <v>64</v>
      </c>
      <c r="FU419" s="192" t="s">
        <v>64</v>
      </c>
      <c r="FV419" s="192" t="s">
        <v>82</v>
      </c>
      <c r="FW419" s="192" t="s">
        <v>64</v>
      </c>
      <c r="FX419" s="192" t="s">
        <v>64</v>
      </c>
      <c r="FY419" s="192" t="s">
        <v>64</v>
      </c>
      <c r="FZ419" s="192" t="s">
        <v>64</v>
      </c>
      <c r="GA419" s="192" t="s">
        <v>64</v>
      </c>
      <c r="GB419" s="192" t="s">
        <v>64</v>
      </c>
      <c r="GC419" s="192" t="s">
        <v>64</v>
      </c>
      <c r="GD419" s="192" t="s">
        <v>64</v>
      </c>
      <c r="GE419" s="192" t="s">
        <v>64</v>
      </c>
      <c r="GF419" s="192" t="s">
        <v>64</v>
      </c>
      <c r="GG419" s="192" t="s">
        <v>64</v>
      </c>
      <c r="GH419" s="192" t="s">
        <v>64</v>
      </c>
      <c r="GI419" s="192" t="s">
        <v>64</v>
      </c>
      <c r="GJ419" s="192" t="s">
        <v>64</v>
      </c>
      <c r="GK419" s="192" t="s">
        <v>64</v>
      </c>
      <c r="GL419" s="192" t="s">
        <v>64</v>
      </c>
      <c r="GM419" s="192" t="s">
        <v>64</v>
      </c>
      <c r="GN419" s="192" t="s">
        <v>82</v>
      </c>
      <c r="GO419" s="192" t="s">
        <v>64</v>
      </c>
      <c r="GP419" s="192" t="s">
        <v>64</v>
      </c>
      <c r="GQ419" s="192" t="s">
        <v>64</v>
      </c>
      <c r="GR419" s="192" t="s">
        <v>64</v>
      </c>
      <c r="GS419" s="192" t="s">
        <v>64</v>
      </c>
      <c r="GT419" s="192" t="s">
        <v>64</v>
      </c>
      <c r="GU419" s="192" t="s">
        <v>64</v>
      </c>
      <c r="GV419" s="192" t="s">
        <v>64</v>
      </c>
      <c r="GW419" s="192" t="s">
        <v>64</v>
      </c>
      <c r="GX419" s="192" t="s">
        <v>64</v>
      </c>
      <c r="GY419" s="192" t="s">
        <v>64</v>
      </c>
      <c r="GZ419" s="192" t="s">
        <v>64</v>
      </c>
      <c r="HA419" s="192" t="s">
        <v>64</v>
      </c>
      <c r="HB419" s="192" t="s">
        <v>64</v>
      </c>
      <c r="HC419" s="192" t="s">
        <v>64</v>
      </c>
      <c r="HD419" s="192" t="s">
        <v>64</v>
      </c>
      <c r="HE419" s="192" t="s">
        <v>82</v>
      </c>
      <c r="HF419" s="192" t="s">
        <v>64</v>
      </c>
      <c r="HG419" s="192" t="s">
        <v>64</v>
      </c>
      <c r="HH419" s="192" t="s">
        <v>64</v>
      </c>
      <c r="HI419" s="192" t="s">
        <v>64</v>
      </c>
      <c r="HJ419" s="192" t="s">
        <v>64</v>
      </c>
      <c r="HK419" s="192" t="s">
        <v>64</v>
      </c>
      <c r="HL419" s="192" t="s">
        <v>64</v>
      </c>
      <c r="HM419" s="192" t="s">
        <v>64</v>
      </c>
      <c r="HN419" s="192" t="s">
        <v>64</v>
      </c>
      <c r="HO419" s="192" t="s">
        <v>64</v>
      </c>
      <c r="HP419" s="192" t="s">
        <v>82</v>
      </c>
      <c r="HQ419" s="192" t="s">
        <v>82</v>
      </c>
      <c r="HR419" s="192" t="s">
        <v>82</v>
      </c>
      <c r="HS419" s="192" t="s">
        <v>64</v>
      </c>
      <c r="HT419" s="192" t="s">
        <v>64</v>
      </c>
      <c r="HU419" s="192" t="s">
        <v>64</v>
      </c>
      <c r="HV419" s="192" t="s">
        <v>64</v>
      </c>
      <c r="HW419" s="192" t="s">
        <v>64</v>
      </c>
      <c r="HX419" s="192" t="s">
        <v>64</v>
      </c>
      <c r="HY419" s="192" t="s">
        <v>64</v>
      </c>
      <c r="HZ419" s="192" t="s">
        <v>64</v>
      </c>
      <c r="IA419" s="192" t="s">
        <v>64</v>
      </c>
      <c r="IB419" s="192" t="s">
        <v>64</v>
      </c>
      <c r="IC419" s="192" t="s">
        <v>64</v>
      </c>
      <c r="ID419" s="192" t="s">
        <v>64</v>
      </c>
      <c r="IE419" s="192" t="s">
        <v>64</v>
      </c>
      <c r="IF419" s="192" t="s">
        <v>64</v>
      </c>
      <c r="IG419" s="192" t="s">
        <v>64</v>
      </c>
      <c r="IH419" s="192" t="s">
        <v>64</v>
      </c>
      <c r="II419" s="192" t="s">
        <v>64</v>
      </c>
      <c r="IJ419" s="192" t="s">
        <v>64</v>
      </c>
      <c r="IK419" s="192" t="s">
        <v>64</v>
      </c>
      <c r="IL419" s="192" t="s">
        <v>64</v>
      </c>
      <c r="IM419" s="192" t="s">
        <v>490</v>
      </c>
      <c r="IN419" s="192" t="s">
        <v>83</v>
      </c>
      <c r="IO419" s="192" t="s">
        <v>489</v>
      </c>
      <c r="IP419" s="192" t="s">
        <v>487</v>
      </c>
      <c r="IQ419" s="192" t="s">
        <v>64</v>
      </c>
      <c r="IR419" s="192" t="s">
        <v>64</v>
      </c>
    </row>
    <row r="420" spans="1:252">
      <c r="A420" s="209" t="str">
        <f t="shared" si="6"/>
        <v>Report</v>
      </c>
      <c r="B420" s="192">
        <v>135819</v>
      </c>
      <c r="C420" s="192">
        <v>8696016</v>
      </c>
      <c r="D420" s="192" t="s">
        <v>1752</v>
      </c>
      <c r="E420" s="192" t="s">
        <v>794</v>
      </c>
      <c r="F420" s="192" t="s">
        <v>535</v>
      </c>
      <c r="G420" s="192" t="s">
        <v>535</v>
      </c>
      <c r="H420" s="192" t="s">
        <v>1644</v>
      </c>
      <c r="I420" s="192" t="s">
        <v>1753</v>
      </c>
      <c r="J420" s="192" t="s">
        <v>781</v>
      </c>
      <c r="K420" s="192" t="s">
        <v>781</v>
      </c>
      <c r="L420" s="192" t="s">
        <v>782</v>
      </c>
      <c r="M420" s="192" t="s">
        <v>783</v>
      </c>
      <c r="N420" s="210" t="s">
        <v>784</v>
      </c>
      <c r="O420" s="211">
        <v>10047031</v>
      </c>
      <c r="P420" s="196">
        <v>43256</v>
      </c>
      <c r="Q420" s="196">
        <v>43258</v>
      </c>
      <c r="R420" s="196">
        <v>43292</v>
      </c>
      <c r="S420" s="192" t="s">
        <v>831</v>
      </c>
      <c r="T420" s="192" t="s">
        <v>786</v>
      </c>
      <c r="U420" s="192">
        <v>4</v>
      </c>
      <c r="V420" s="192">
        <v>4</v>
      </c>
      <c r="W420" s="192">
        <v>3</v>
      </c>
      <c r="X420" s="192">
        <v>4</v>
      </c>
      <c r="Y420" s="192">
        <v>3</v>
      </c>
      <c r="Z420" s="192" t="s">
        <v>783</v>
      </c>
      <c r="AA420" s="192">
        <v>4</v>
      </c>
      <c r="AB420" s="192" t="s">
        <v>490</v>
      </c>
      <c r="AC420" s="192" t="s">
        <v>487</v>
      </c>
      <c r="AD420" s="192" t="s">
        <v>783</v>
      </c>
      <c r="AE420" s="192" t="s">
        <v>783</v>
      </c>
      <c r="AF420" s="192" t="s">
        <v>783</v>
      </c>
      <c r="AG420" s="192" t="s">
        <v>783</v>
      </c>
      <c r="AH420" s="192" t="s">
        <v>783</v>
      </c>
      <c r="AI420" s="192" t="s">
        <v>783</v>
      </c>
      <c r="AJ420" s="192" t="s">
        <v>783</v>
      </c>
      <c r="AK420" s="192" t="s">
        <v>791</v>
      </c>
      <c r="AL420" s="192" t="s">
        <v>64</v>
      </c>
      <c r="AM420" s="192" t="s">
        <v>64</v>
      </c>
      <c r="AN420" s="192" t="s">
        <v>792</v>
      </c>
      <c r="AO420" s="192" t="s">
        <v>64</v>
      </c>
      <c r="AP420" s="192" t="s">
        <v>792</v>
      </c>
      <c r="AQ420" s="192" t="s">
        <v>64</v>
      </c>
      <c r="AR420" s="192" t="s">
        <v>64</v>
      </c>
      <c r="AS420" s="192" t="s">
        <v>792</v>
      </c>
      <c r="AT420" s="192" t="s">
        <v>64</v>
      </c>
      <c r="AU420" s="192" t="s">
        <v>64</v>
      </c>
      <c r="AV420" s="192" t="s">
        <v>64</v>
      </c>
      <c r="AW420" s="192" t="s">
        <v>64</v>
      </c>
      <c r="AX420" s="192" t="s">
        <v>64</v>
      </c>
      <c r="AY420" s="192" t="s">
        <v>64</v>
      </c>
      <c r="AZ420" s="192" t="s">
        <v>64</v>
      </c>
      <c r="BA420" s="192" t="s">
        <v>64</v>
      </c>
      <c r="BB420" s="192" t="s">
        <v>82</v>
      </c>
      <c r="BC420" s="192" t="s">
        <v>64</v>
      </c>
      <c r="BD420" s="192" t="s">
        <v>64</v>
      </c>
      <c r="BE420" s="192" t="s">
        <v>64</v>
      </c>
      <c r="BF420" s="192" t="s">
        <v>64</v>
      </c>
      <c r="BG420" s="192" t="s">
        <v>64</v>
      </c>
      <c r="BH420" s="192" t="s">
        <v>64</v>
      </c>
      <c r="BI420" s="192" t="s">
        <v>64</v>
      </c>
      <c r="BJ420" s="192" t="s">
        <v>82</v>
      </c>
      <c r="BK420" s="192" t="s">
        <v>64</v>
      </c>
      <c r="BL420" s="192" t="s">
        <v>64</v>
      </c>
      <c r="BM420" s="192" t="s">
        <v>64</v>
      </c>
      <c r="BN420" s="192" t="s">
        <v>64</v>
      </c>
      <c r="BO420" s="192" t="s">
        <v>64</v>
      </c>
      <c r="BP420" s="192" t="s">
        <v>64</v>
      </c>
      <c r="BQ420" s="192" t="s">
        <v>64</v>
      </c>
      <c r="BR420" s="192" t="s">
        <v>64</v>
      </c>
      <c r="BS420" s="192" t="s">
        <v>64</v>
      </c>
      <c r="BT420" s="192" t="s">
        <v>64</v>
      </c>
      <c r="BU420" s="192" t="s">
        <v>64</v>
      </c>
      <c r="BV420" s="192" t="s">
        <v>64</v>
      </c>
      <c r="BW420" s="192" t="s">
        <v>64</v>
      </c>
      <c r="BX420" s="192" t="s">
        <v>64</v>
      </c>
      <c r="BY420" s="192" t="s">
        <v>64</v>
      </c>
      <c r="BZ420" s="192" t="s">
        <v>64</v>
      </c>
      <c r="CA420" s="192" t="s">
        <v>64</v>
      </c>
      <c r="CB420" s="192" t="s">
        <v>64</v>
      </c>
      <c r="CC420" s="192" t="s">
        <v>64</v>
      </c>
      <c r="CD420" s="192" t="s">
        <v>64</v>
      </c>
      <c r="CE420" s="192" t="s">
        <v>64</v>
      </c>
      <c r="CF420" s="192" t="s">
        <v>64</v>
      </c>
      <c r="CG420" s="192" t="s">
        <v>64</v>
      </c>
      <c r="CH420" s="192" t="s">
        <v>64</v>
      </c>
      <c r="CI420" s="192" t="s">
        <v>64</v>
      </c>
      <c r="CJ420" s="192" t="s">
        <v>64</v>
      </c>
      <c r="CK420" s="192" t="s">
        <v>64</v>
      </c>
      <c r="CL420" s="192" t="s">
        <v>64</v>
      </c>
      <c r="CM420" s="192" t="s">
        <v>64</v>
      </c>
      <c r="CN420" s="192" t="s">
        <v>64</v>
      </c>
      <c r="CO420" s="192" t="s">
        <v>65</v>
      </c>
      <c r="CP420" s="192" t="s">
        <v>65</v>
      </c>
      <c r="CQ420" s="192" t="s">
        <v>65</v>
      </c>
      <c r="CR420" s="192" t="s">
        <v>65</v>
      </c>
      <c r="CS420" s="192" t="s">
        <v>65</v>
      </c>
      <c r="CT420" s="192" t="s">
        <v>65</v>
      </c>
      <c r="CU420" s="192" t="s">
        <v>64</v>
      </c>
      <c r="CV420" s="192" t="s">
        <v>64</v>
      </c>
      <c r="CW420" s="192" t="s">
        <v>64</v>
      </c>
      <c r="CX420" s="192" t="s">
        <v>64</v>
      </c>
      <c r="CY420" s="192" t="s">
        <v>64</v>
      </c>
      <c r="CZ420" s="192" t="s">
        <v>64</v>
      </c>
      <c r="DA420" s="192" t="s">
        <v>64</v>
      </c>
      <c r="DB420" s="192" t="s">
        <v>64</v>
      </c>
      <c r="DC420" s="192" t="s">
        <v>64</v>
      </c>
      <c r="DD420" s="192" t="s">
        <v>64</v>
      </c>
      <c r="DE420" s="192" t="s">
        <v>65</v>
      </c>
      <c r="DF420" s="192" t="s">
        <v>65</v>
      </c>
      <c r="DG420" s="192" t="s">
        <v>65</v>
      </c>
      <c r="DH420" s="192" t="s">
        <v>64</v>
      </c>
      <c r="DI420" s="192" t="s">
        <v>64</v>
      </c>
      <c r="DJ420" s="192" t="s">
        <v>64</v>
      </c>
      <c r="DK420" s="192" t="s">
        <v>64</v>
      </c>
      <c r="DL420" s="192" t="s">
        <v>64</v>
      </c>
      <c r="DM420" s="192" t="s">
        <v>64</v>
      </c>
      <c r="DN420" s="192" t="s">
        <v>64</v>
      </c>
      <c r="DO420" s="192" t="s">
        <v>64</v>
      </c>
      <c r="DP420" s="192" t="s">
        <v>64</v>
      </c>
      <c r="DQ420" s="192" t="s">
        <v>64</v>
      </c>
      <c r="DR420" s="192" t="s">
        <v>64</v>
      </c>
      <c r="DS420" s="192" t="s">
        <v>64</v>
      </c>
      <c r="DT420" s="192" t="s">
        <v>64</v>
      </c>
      <c r="DU420" s="192" t="s">
        <v>64</v>
      </c>
      <c r="DV420" s="192" t="s">
        <v>64</v>
      </c>
      <c r="DW420" s="192" t="s">
        <v>64</v>
      </c>
      <c r="DX420" s="192" t="s">
        <v>64</v>
      </c>
      <c r="DY420" s="192" t="s">
        <v>64</v>
      </c>
      <c r="DZ420" s="192" t="s">
        <v>64</v>
      </c>
      <c r="EA420" s="192" t="s">
        <v>64</v>
      </c>
      <c r="EB420" s="192" t="s">
        <v>64</v>
      </c>
      <c r="EC420" s="192" t="s">
        <v>64</v>
      </c>
      <c r="ED420" s="192" t="s">
        <v>64</v>
      </c>
      <c r="EE420" s="192" t="s">
        <v>64</v>
      </c>
      <c r="EF420" s="192" t="s">
        <v>64</v>
      </c>
      <c r="EG420" s="192" t="s">
        <v>64</v>
      </c>
      <c r="EH420" s="192" t="s">
        <v>64</v>
      </c>
      <c r="EI420" s="192" t="s">
        <v>64</v>
      </c>
      <c r="EJ420" s="192" t="s">
        <v>64</v>
      </c>
      <c r="EK420" s="192" t="s">
        <v>64</v>
      </c>
      <c r="EL420" s="192" t="s">
        <v>64</v>
      </c>
      <c r="EM420" s="192" t="s">
        <v>64</v>
      </c>
      <c r="EN420" s="192" t="s">
        <v>64</v>
      </c>
      <c r="EO420" s="192" t="s">
        <v>64</v>
      </c>
      <c r="EP420" s="192" t="s">
        <v>64</v>
      </c>
      <c r="EQ420" s="192" t="s">
        <v>64</v>
      </c>
      <c r="ER420" s="192" t="s">
        <v>64</v>
      </c>
      <c r="ES420" s="192" t="s">
        <v>64</v>
      </c>
      <c r="ET420" s="192" t="s">
        <v>64</v>
      </c>
      <c r="EU420" s="192" t="s">
        <v>64</v>
      </c>
      <c r="EV420" s="192" t="s">
        <v>64</v>
      </c>
      <c r="EW420" s="192" t="s">
        <v>64</v>
      </c>
      <c r="EX420" s="192" t="s">
        <v>64</v>
      </c>
      <c r="EY420" s="192" t="s">
        <v>64</v>
      </c>
      <c r="EZ420" s="192" t="s">
        <v>64</v>
      </c>
      <c r="FA420" s="192" t="s">
        <v>64</v>
      </c>
      <c r="FB420" s="192" t="s">
        <v>64</v>
      </c>
      <c r="FC420" s="192" t="s">
        <v>64</v>
      </c>
      <c r="FD420" s="192" t="s">
        <v>64</v>
      </c>
      <c r="FE420" s="192" t="s">
        <v>64</v>
      </c>
      <c r="FF420" s="192" t="s">
        <v>64</v>
      </c>
      <c r="FG420" s="192" t="s">
        <v>64</v>
      </c>
      <c r="FH420" s="192" t="s">
        <v>64</v>
      </c>
      <c r="FI420" s="192" t="s">
        <v>64</v>
      </c>
      <c r="FJ420" s="192" t="s">
        <v>64</v>
      </c>
      <c r="FK420" s="192" t="s">
        <v>64</v>
      </c>
      <c r="FL420" s="192" t="s">
        <v>64</v>
      </c>
      <c r="FM420" s="192" t="s">
        <v>64</v>
      </c>
      <c r="FN420" s="192" t="s">
        <v>64</v>
      </c>
      <c r="FO420" s="192" t="s">
        <v>64</v>
      </c>
      <c r="FP420" s="192" t="s">
        <v>64</v>
      </c>
      <c r="FQ420" s="192" t="s">
        <v>64</v>
      </c>
      <c r="FR420" s="192" t="s">
        <v>64</v>
      </c>
      <c r="FS420" s="192" t="s">
        <v>64</v>
      </c>
      <c r="FT420" s="192" t="s">
        <v>64</v>
      </c>
      <c r="FU420" s="192" t="s">
        <v>64</v>
      </c>
      <c r="FV420" s="192" t="s">
        <v>82</v>
      </c>
      <c r="FW420" s="192" t="s">
        <v>64</v>
      </c>
      <c r="FX420" s="192" t="s">
        <v>64</v>
      </c>
      <c r="FY420" s="192" t="s">
        <v>64</v>
      </c>
      <c r="FZ420" s="192" t="s">
        <v>64</v>
      </c>
      <c r="GA420" s="192" t="s">
        <v>64</v>
      </c>
      <c r="GB420" s="192" t="s">
        <v>64</v>
      </c>
      <c r="GC420" s="192" t="s">
        <v>64</v>
      </c>
      <c r="GD420" s="192" t="s">
        <v>64</v>
      </c>
      <c r="GE420" s="192" t="s">
        <v>64</v>
      </c>
      <c r="GF420" s="192" t="s">
        <v>64</v>
      </c>
      <c r="GG420" s="192" t="s">
        <v>64</v>
      </c>
      <c r="GH420" s="192" t="s">
        <v>64</v>
      </c>
      <c r="GI420" s="192" t="s">
        <v>64</v>
      </c>
      <c r="GJ420" s="192" t="s">
        <v>64</v>
      </c>
      <c r="GK420" s="192" t="s">
        <v>64</v>
      </c>
      <c r="GL420" s="192" t="s">
        <v>64</v>
      </c>
      <c r="GM420" s="192" t="s">
        <v>64</v>
      </c>
      <c r="GN420" s="192" t="s">
        <v>65</v>
      </c>
      <c r="GO420" s="192" t="s">
        <v>64</v>
      </c>
      <c r="GP420" s="192" t="s">
        <v>64</v>
      </c>
      <c r="GQ420" s="192" t="s">
        <v>64</v>
      </c>
      <c r="GR420" s="192" t="s">
        <v>64</v>
      </c>
      <c r="GS420" s="192" t="s">
        <v>64</v>
      </c>
      <c r="GT420" s="192" t="s">
        <v>64</v>
      </c>
      <c r="GU420" s="192" t="s">
        <v>64</v>
      </c>
      <c r="GV420" s="192" t="s">
        <v>64</v>
      </c>
      <c r="GW420" s="192" t="s">
        <v>82</v>
      </c>
      <c r="GX420" s="192" t="s">
        <v>82</v>
      </c>
      <c r="GY420" s="192" t="s">
        <v>64</v>
      </c>
      <c r="GZ420" s="192" t="s">
        <v>64</v>
      </c>
      <c r="HA420" s="192" t="s">
        <v>64</v>
      </c>
      <c r="HB420" s="192" t="s">
        <v>64</v>
      </c>
      <c r="HC420" s="192" t="s">
        <v>64</v>
      </c>
      <c r="HD420" s="192" t="s">
        <v>82</v>
      </c>
      <c r="HE420" s="192" t="s">
        <v>82</v>
      </c>
      <c r="HF420" s="192" t="s">
        <v>64</v>
      </c>
      <c r="HG420" s="192" t="s">
        <v>64</v>
      </c>
      <c r="HH420" s="192" t="s">
        <v>64</v>
      </c>
      <c r="HI420" s="192" t="s">
        <v>64</v>
      </c>
      <c r="HJ420" s="192" t="s">
        <v>64</v>
      </c>
      <c r="HK420" s="192" t="s">
        <v>64</v>
      </c>
      <c r="HL420" s="192" t="s">
        <v>64</v>
      </c>
      <c r="HM420" s="192" t="s">
        <v>64</v>
      </c>
      <c r="HN420" s="192" t="s">
        <v>64</v>
      </c>
      <c r="HO420" s="192" t="s">
        <v>64</v>
      </c>
      <c r="HP420" s="192" t="s">
        <v>82</v>
      </c>
      <c r="HQ420" s="192" t="s">
        <v>82</v>
      </c>
      <c r="HR420" s="192" t="s">
        <v>82</v>
      </c>
      <c r="HS420" s="192" t="s">
        <v>64</v>
      </c>
      <c r="HT420" s="192" t="s">
        <v>64</v>
      </c>
      <c r="HU420" s="192" t="s">
        <v>64</v>
      </c>
      <c r="HV420" s="192" t="s">
        <v>64</v>
      </c>
      <c r="HW420" s="192" t="s">
        <v>64</v>
      </c>
      <c r="HX420" s="192" t="s">
        <v>64</v>
      </c>
      <c r="HY420" s="192" t="s">
        <v>64</v>
      </c>
      <c r="HZ420" s="192" t="s">
        <v>64</v>
      </c>
      <c r="IA420" s="192" t="s">
        <v>64</v>
      </c>
      <c r="IB420" s="192" t="s">
        <v>64</v>
      </c>
      <c r="IC420" s="192" t="s">
        <v>64</v>
      </c>
      <c r="ID420" s="192" t="s">
        <v>64</v>
      </c>
      <c r="IE420" s="192" t="s">
        <v>64</v>
      </c>
      <c r="IF420" s="192" t="s">
        <v>64</v>
      </c>
      <c r="IG420" s="192" t="s">
        <v>64</v>
      </c>
      <c r="IH420" s="192" t="s">
        <v>64</v>
      </c>
      <c r="II420" s="192" t="s">
        <v>65</v>
      </c>
      <c r="IJ420" s="192" t="s">
        <v>65</v>
      </c>
      <c r="IK420" s="192" t="s">
        <v>65</v>
      </c>
      <c r="IL420" s="192" t="s">
        <v>65</v>
      </c>
      <c r="IM420" s="192" t="s">
        <v>490</v>
      </c>
      <c r="IN420" s="192" t="s">
        <v>83</v>
      </c>
      <c r="IO420" s="192" t="s">
        <v>489</v>
      </c>
      <c r="IP420" s="192" t="s">
        <v>487</v>
      </c>
      <c r="IQ420" s="192" t="s">
        <v>82</v>
      </c>
      <c r="IR420" s="192" t="s">
        <v>82</v>
      </c>
    </row>
    <row r="421" spans="1:252">
      <c r="A421" s="209" t="str">
        <f t="shared" si="6"/>
        <v>Report</v>
      </c>
      <c r="B421" s="192">
        <v>122933</v>
      </c>
      <c r="C421" s="192">
        <v>8916015</v>
      </c>
      <c r="D421" s="192" t="s">
        <v>1754</v>
      </c>
      <c r="E421" s="192" t="s">
        <v>794</v>
      </c>
      <c r="F421" s="192" t="s">
        <v>531</v>
      </c>
      <c r="G421" s="192" t="s">
        <v>531</v>
      </c>
      <c r="H421" s="192" t="s">
        <v>958</v>
      </c>
      <c r="I421" s="192" t="s">
        <v>1755</v>
      </c>
      <c r="J421" s="192" t="s">
        <v>781</v>
      </c>
      <c r="K421" s="192" t="s">
        <v>781</v>
      </c>
      <c r="L421" s="192" t="s">
        <v>782</v>
      </c>
      <c r="M421" s="192" t="s">
        <v>783</v>
      </c>
      <c r="N421" s="210" t="s">
        <v>784</v>
      </c>
      <c r="O421" s="211">
        <v>10033529</v>
      </c>
      <c r="P421" s="196">
        <v>43046</v>
      </c>
      <c r="Q421" s="196">
        <v>43048</v>
      </c>
      <c r="R421" s="196">
        <v>43080</v>
      </c>
      <c r="S421" s="192" t="s">
        <v>785</v>
      </c>
      <c r="T421" s="192" t="s">
        <v>786</v>
      </c>
      <c r="U421" s="192">
        <v>2</v>
      </c>
      <c r="V421" s="192">
        <v>2</v>
      </c>
      <c r="W421" s="192">
        <v>2</v>
      </c>
      <c r="X421" s="192">
        <v>1</v>
      </c>
      <c r="Y421" s="192">
        <v>2</v>
      </c>
      <c r="Z421" s="192">
        <v>2</v>
      </c>
      <c r="AA421" s="192" t="s">
        <v>783</v>
      </c>
      <c r="AB421" s="192" t="s">
        <v>489</v>
      </c>
      <c r="AC421" s="192" t="s">
        <v>783</v>
      </c>
      <c r="AD421" s="192" t="s">
        <v>783</v>
      </c>
      <c r="AE421" s="192" t="s">
        <v>783</v>
      </c>
      <c r="AF421" s="192" t="s">
        <v>783</v>
      </c>
      <c r="AG421" s="192" t="s">
        <v>783</v>
      </c>
      <c r="AH421" s="192" t="s">
        <v>783</v>
      </c>
      <c r="AI421" s="192" t="s">
        <v>783</v>
      </c>
      <c r="AJ421" s="192" t="s">
        <v>783</v>
      </c>
      <c r="AK421" s="192" t="s">
        <v>787</v>
      </c>
      <c r="AL421" s="192" t="s">
        <v>64</v>
      </c>
      <c r="AM421" s="192" t="s">
        <v>64</v>
      </c>
      <c r="AN421" s="192" t="s">
        <v>64</v>
      </c>
      <c r="AO421" s="192" t="s">
        <v>64</v>
      </c>
      <c r="AP421" s="192" t="s">
        <v>64</v>
      </c>
      <c r="AQ421" s="192" t="s">
        <v>64</v>
      </c>
      <c r="AR421" s="192" t="s">
        <v>64</v>
      </c>
      <c r="AS421" s="192" t="s">
        <v>64</v>
      </c>
      <c r="AT421" s="192" t="s">
        <v>64</v>
      </c>
      <c r="AU421" s="192" t="s">
        <v>64</v>
      </c>
      <c r="AV421" s="192" t="s">
        <v>64</v>
      </c>
      <c r="AW421" s="192" t="s">
        <v>64</v>
      </c>
      <c r="AX421" s="192" t="s">
        <v>64</v>
      </c>
      <c r="AY421" s="192" t="s">
        <v>64</v>
      </c>
      <c r="AZ421" s="192" t="s">
        <v>64</v>
      </c>
      <c r="BA421" s="192" t="s">
        <v>64</v>
      </c>
      <c r="BB421" s="192" t="s">
        <v>83</v>
      </c>
      <c r="BC421" s="192" t="s">
        <v>64</v>
      </c>
      <c r="BD421" s="192" t="s">
        <v>64</v>
      </c>
      <c r="BE421" s="192" t="s">
        <v>64</v>
      </c>
      <c r="BF421" s="192" t="s">
        <v>64</v>
      </c>
      <c r="BG421" s="192" t="s">
        <v>64</v>
      </c>
      <c r="BH421" s="192" t="s">
        <v>64</v>
      </c>
      <c r="BI421" s="192" t="s">
        <v>64</v>
      </c>
      <c r="BJ421" s="192" t="s">
        <v>64</v>
      </c>
      <c r="BK421" s="192" t="s">
        <v>83</v>
      </c>
      <c r="BL421" s="192" t="s">
        <v>64</v>
      </c>
      <c r="BM421" s="192" t="s">
        <v>64</v>
      </c>
      <c r="BN421" s="192" t="s">
        <v>64</v>
      </c>
      <c r="BO421" s="192" t="s">
        <v>64</v>
      </c>
      <c r="BP421" s="192" t="s">
        <v>64</v>
      </c>
      <c r="BQ421" s="192" t="s">
        <v>64</v>
      </c>
      <c r="BR421" s="192" t="s">
        <v>64</v>
      </c>
      <c r="BS421" s="192" t="s">
        <v>64</v>
      </c>
      <c r="BT421" s="192" t="s">
        <v>64</v>
      </c>
      <c r="BU421" s="192" t="s">
        <v>64</v>
      </c>
      <c r="BV421" s="192" t="s">
        <v>64</v>
      </c>
      <c r="BW421" s="192" t="s">
        <v>64</v>
      </c>
      <c r="BX421" s="192" t="s">
        <v>64</v>
      </c>
      <c r="BY421" s="192" t="s">
        <v>64</v>
      </c>
      <c r="BZ421" s="192" t="s">
        <v>64</v>
      </c>
      <c r="CA421" s="192" t="s">
        <v>64</v>
      </c>
      <c r="CB421" s="192" t="s">
        <v>64</v>
      </c>
      <c r="CC421" s="192" t="s">
        <v>64</v>
      </c>
      <c r="CD421" s="192" t="s">
        <v>64</v>
      </c>
      <c r="CE421" s="192" t="s">
        <v>64</v>
      </c>
      <c r="CF421" s="192" t="s">
        <v>64</v>
      </c>
      <c r="CG421" s="192" t="s">
        <v>64</v>
      </c>
      <c r="CH421" s="192" t="s">
        <v>64</v>
      </c>
      <c r="CI421" s="192" t="s">
        <v>64</v>
      </c>
      <c r="CJ421" s="192" t="s">
        <v>64</v>
      </c>
      <c r="CK421" s="192" t="s">
        <v>64</v>
      </c>
      <c r="CL421" s="192" t="s">
        <v>64</v>
      </c>
      <c r="CM421" s="192" t="s">
        <v>64</v>
      </c>
      <c r="CN421" s="192" t="s">
        <v>64</v>
      </c>
      <c r="CO421" s="192" t="s">
        <v>64</v>
      </c>
      <c r="CP421" s="192" t="s">
        <v>64</v>
      </c>
      <c r="CQ421" s="192" t="s">
        <v>64</v>
      </c>
      <c r="CR421" s="192" t="s">
        <v>83</v>
      </c>
      <c r="CS421" s="192" t="s">
        <v>83</v>
      </c>
      <c r="CT421" s="192" t="s">
        <v>83</v>
      </c>
      <c r="CU421" s="192" t="s">
        <v>64</v>
      </c>
      <c r="CV421" s="192" t="s">
        <v>64</v>
      </c>
      <c r="CW421" s="192" t="s">
        <v>64</v>
      </c>
      <c r="CX421" s="192" t="s">
        <v>64</v>
      </c>
      <c r="CY421" s="192" t="s">
        <v>64</v>
      </c>
      <c r="CZ421" s="192" t="s">
        <v>64</v>
      </c>
      <c r="DA421" s="192" t="s">
        <v>64</v>
      </c>
      <c r="DB421" s="192" t="s">
        <v>64</v>
      </c>
      <c r="DC421" s="192" t="s">
        <v>64</v>
      </c>
      <c r="DD421" s="192" t="s">
        <v>64</v>
      </c>
      <c r="DE421" s="192" t="s">
        <v>64</v>
      </c>
      <c r="DF421" s="192" t="s">
        <v>64</v>
      </c>
      <c r="DG421" s="192" t="s">
        <v>64</v>
      </c>
      <c r="DH421" s="192" t="s">
        <v>64</v>
      </c>
      <c r="DI421" s="192" t="s">
        <v>64</v>
      </c>
      <c r="DJ421" s="192" t="s">
        <v>64</v>
      </c>
      <c r="DK421" s="192" t="s">
        <v>64</v>
      </c>
      <c r="DL421" s="192" t="s">
        <v>64</v>
      </c>
      <c r="DM421" s="192" t="s">
        <v>64</v>
      </c>
      <c r="DN421" s="192" t="s">
        <v>64</v>
      </c>
      <c r="DO421" s="192" t="s">
        <v>64</v>
      </c>
      <c r="DP421" s="192" t="s">
        <v>64</v>
      </c>
      <c r="DQ421" s="192" t="s">
        <v>64</v>
      </c>
      <c r="DR421" s="192" t="s">
        <v>83</v>
      </c>
      <c r="DS421" s="192" t="s">
        <v>64</v>
      </c>
      <c r="DT421" s="192" t="s">
        <v>83</v>
      </c>
      <c r="DU421" s="192" t="s">
        <v>83</v>
      </c>
      <c r="DV421" s="192" t="s">
        <v>83</v>
      </c>
      <c r="DW421" s="192" t="s">
        <v>83</v>
      </c>
      <c r="DX421" s="192" t="s">
        <v>83</v>
      </c>
      <c r="DY421" s="192" t="s">
        <v>83</v>
      </c>
      <c r="DZ421" s="192" t="s">
        <v>83</v>
      </c>
      <c r="EA421" s="192" t="s">
        <v>83</v>
      </c>
      <c r="EB421" s="192" t="s">
        <v>83</v>
      </c>
      <c r="EC421" s="192" t="s">
        <v>83</v>
      </c>
      <c r="ED421" s="192" t="s">
        <v>83</v>
      </c>
      <c r="EE421" s="192" t="s">
        <v>83</v>
      </c>
      <c r="EF421" s="192" t="s">
        <v>83</v>
      </c>
      <c r="EG421" s="192" t="s">
        <v>64</v>
      </c>
      <c r="EH421" s="192" t="s">
        <v>83</v>
      </c>
      <c r="EI421" s="192" t="s">
        <v>83</v>
      </c>
      <c r="EJ421" s="192" t="s">
        <v>83</v>
      </c>
      <c r="EK421" s="192" t="s">
        <v>83</v>
      </c>
      <c r="EL421" s="192" t="s">
        <v>83</v>
      </c>
      <c r="EM421" s="192" t="s">
        <v>83</v>
      </c>
      <c r="EN421" s="192" t="s">
        <v>83</v>
      </c>
      <c r="EO421" s="192" t="s">
        <v>83</v>
      </c>
      <c r="EP421" s="192" t="s">
        <v>64</v>
      </c>
      <c r="EQ421" s="192" t="s">
        <v>64</v>
      </c>
      <c r="ER421" s="192" t="s">
        <v>64</v>
      </c>
      <c r="ES421" s="192" t="s">
        <v>64</v>
      </c>
      <c r="ET421" s="192" t="s">
        <v>64</v>
      </c>
      <c r="EU421" s="192" t="s">
        <v>64</v>
      </c>
      <c r="EV421" s="192" t="s">
        <v>64</v>
      </c>
      <c r="EW421" s="192" t="s">
        <v>64</v>
      </c>
      <c r="EX421" s="192" t="s">
        <v>64</v>
      </c>
      <c r="EY421" s="192" t="s">
        <v>64</v>
      </c>
      <c r="EZ421" s="192" t="s">
        <v>64</v>
      </c>
      <c r="FA421" s="192" t="s">
        <v>64</v>
      </c>
      <c r="FB421" s="192" t="s">
        <v>64</v>
      </c>
      <c r="FC421" s="192" t="s">
        <v>64</v>
      </c>
      <c r="FD421" s="192" t="s">
        <v>64</v>
      </c>
      <c r="FE421" s="192" t="s">
        <v>83</v>
      </c>
      <c r="FF421" s="192" t="s">
        <v>83</v>
      </c>
      <c r="FG421" s="192" t="s">
        <v>83</v>
      </c>
      <c r="FH421" s="192" t="s">
        <v>83</v>
      </c>
      <c r="FI421" s="192" t="s">
        <v>83</v>
      </c>
      <c r="FJ421" s="192" t="s">
        <v>83</v>
      </c>
      <c r="FK421" s="192" t="s">
        <v>83</v>
      </c>
      <c r="FL421" s="192" t="s">
        <v>83</v>
      </c>
      <c r="FM421" s="192" t="s">
        <v>83</v>
      </c>
      <c r="FN421" s="192" t="s">
        <v>83</v>
      </c>
      <c r="FO421" s="192" t="s">
        <v>64</v>
      </c>
      <c r="FP421" s="192" t="s">
        <v>64</v>
      </c>
      <c r="FQ421" s="192" t="s">
        <v>64</v>
      </c>
      <c r="FR421" s="192" t="s">
        <v>64</v>
      </c>
      <c r="FS421" s="192" t="s">
        <v>64</v>
      </c>
      <c r="FT421" s="192" t="s">
        <v>64</v>
      </c>
      <c r="FU421" s="192" t="s">
        <v>64</v>
      </c>
      <c r="FV421" s="192" t="s">
        <v>83</v>
      </c>
      <c r="FW421" s="192" t="s">
        <v>64</v>
      </c>
      <c r="FX421" s="192" t="s">
        <v>64</v>
      </c>
      <c r="FY421" s="192" t="s">
        <v>64</v>
      </c>
      <c r="FZ421" s="192" t="s">
        <v>64</v>
      </c>
      <c r="GA421" s="192" t="s">
        <v>64</v>
      </c>
      <c r="GB421" s="192" t="s">
        <v>64</v>
      </c>
      <c r="GC421" s="192" t="s">
        <v>64</v>
      </c>
      <c r="GD421" s="192" t="s">
        <v>64</v>
      </c>
      <c r="GE421" s="192" t="s">
        <v>64</v>
      </c>
      <c r="GF421" s="192" t="s">
        <v>64</v>
      </c>
      <c r="GG421" s="192" t="s">
        <v>64</v>
      </c>
      <c r="GH421" s="192" t="s">
        <v>64</v>
      </c>
      <c r="GI421" s="192" t="s">
        <v>64</v>
      </c>
      <c r="GJ421" s="192" t="s">
        <v>64</v>
      </c>
      <c r="GK421" s="192" t="s">
        <v>64</v>
      </c>
      <c r="GL421" s="192" t="s">
        <v>64</v>
      </c>
      <c r="GM421" s="192" t="s">
        <v>64</v>
      </c>
      <c r="GN421" s="192" t="s">
        <v>83</v>
      </c>
      <c r="GO421" s="192" t="s">
        <v>64</v>
      </c>
      <c r="GP421" s="192" t="s">
        <v>64</v>
      </c>
      <c r="GQ421" s="192" t="s">
        <v>64</v>
      </c>
      <c r="GR421" s="192" t="s">
        <v>64</v>
      </c>
      <c r="GS421" s="192" t="s">
        <v>64</v>
      </c>
      <c r="GT421" s="192" t="s">
        <v>83</v>
      </c>
      <c r="GU421" s="192" t="s">
        <v>64</v>
      </c>
      <c r="GV421" s="192" t="s">
        <v>64</v>
      </c>
      <c r="GW421" s="192" t="s">
        <v>64</v>
      </c>
      <c r="GX421" s="192" t="s">
        <v>83</v>
      </c>
      <c r="GY421" s="192" t="s">
        <v>83</v>
      </c>
      <c r="GZ421" s="192" t="s">
        <v>64</v>
      </c>
      <c r="HA421" s="192" t="s">
        <v>64</v>
      </c>
      <c r="HB421" s="192" t="s">
        <v>64</v>
      </c>
      <c r="HC421" s="192" t="s">
        <v>64</v>
      </c>
      <c r="HD421" s="192" t="s">
        <v>83</v>
      </c>
      <c r="HE421" s="192" t="s">
        <v>83</v>
      </c>
      <c r="HF421" s="192" t="s">
        <v>64</v>
      </c>
      <c r="HG421" s="192" t="s">
        <v>64</v>
      </c>
      <c r="HH421" s="192" t="s">
        <v>64</v>
      </c>
      <c r="HI421" s="192" t="s">
        <v>64</v>
      </c>
      <c r="HJ421" s="192" t="s">
        <v>64</v>
      </c>
      <c r="HK421" s="192" t="s">
        <v>64</v>
      </c>
      <c r="HL421" s="192" t="s">
        <v>64</v>
      </c>
      <c r="HM421" s="192" t="s">
        <v>64</v>
      </c>
      <c r="HN421" s="192" t="s">
        <v>64</v>
      </c>
      <c r="HO421" s="192" t="s">
        <v>83</v>
      </c>
      <c r="HP421" s="192" t="s">
        <v>83</v>
      </c>
      <c r="HQ421" s="192" t="s">
        <v>83</v>
      </c>
      <c r="HR421" s="192" t="s">
        <v>83</v>
      </c>
      <c r="HS421" s="192" t="s">
        <v>64</v>
      </c>
      <c r="HT421" s="192" t="s">
        <v>64</v>
      </c>
      <c r="HU421" s="192" t="s">
        <v>64</v>
      </c>
      <c r="HV421" s="192" t="s">
        <v>64</v>
      </c>
      <c r="HW421" s="192" t="s">
        <v>64</v>
      </c>
      <c r="HX421" s="192" t="s">
        <v>64</v>
      </c>
      <c r="HY421" s="192" t="s">
        <v>64</v>
      </c>
      <c r="HZ421" s="192" t="s">
        <v>64</v>
      </c>
      <c r="IA421" s="192" t="s">
        <v>64</v>
      </c>
      <c r="IB421" s="192" t="s">
        <v>64</v>
      </c>
      <c r="IC421" s="192" t="s">
        <v>64</v>
      </c>
      <c r="ID421" s="192" t="s">
        <v>64</v>
      </c>
      <c r="IE421" s="192" t="s">
        <v>64</v>
      </c>
      <c r="IF421" s="192" t="s">
        <v>64</v>
      </c>
      <c r="IG421" s="192" t="s">
        <v>64</v>
      </c>
      <c r="IH421" s="192" t="s">
        <v>64</v>
      </c>
      <c r="II421" s="192" t="s">
        <v>64</v>
      </c>
      <c r="IJ421" s="192" t="s">
        <v>64</v>
      </c>
      <c r="IK421" s="192" t="s">
        <v>64</v>
      </c>
      <c r="IL421" s="192" t="s">
        <v>64</v>
      </c>
      <c r="IM421" s="192" t="s">
        <v>490</v>
      </c>
      <c r="IN421" s="192" t="s">
        <v>797</v>
      </c>
      <c r="IO421" s="192" t="s">
        <v>489</v>
      </c>
      <c r="IP421" s="192" t="s">
        <v>487</v>
      </c>
      <c r="IQ421" s="192" t="s">
        <v>783</v>
      </c>
      <c r="IR421" s="192" t="s">
        <v>783</v>
      </c>
    </row>
    <row r="422" spans="1:252">
      <c r="A422" s="209" t="str">
        <f t="shared" si="6"/>
        <v>Report</v>
      </c>
      <c r="B422" s="192">
        <v>104267</v>
      </c>
      <c r="C422" s="192">
        <v>3356008</v>
      </c>
      <c r="D422" s="192" t="s">
        <v>1756</v>
      </c>
      <c r="E422" s="192" t="s">
        <v>794</v>
      </c>
      <c r="F422" s="192" t="s">
        <v>532</v>
      </c>
      <c r="G422" s="192" t="s">
        <v>532</v>
      </c>
      <c r="H422" s="192" t="s">
        <v>1195</v>
      </c>
      <c r="I422" s="192" t="s">
        <v>1757</v>
      </c>
      <c r="J422" s="192" t="s">
        <v>781</v>
      </c>
      <c r="K422" s="192" t="s">
        <v>817</v>
      </c>
      <c r="L422" s="192" t="s">
        <v>817</v>
      </c>
      <c r="M422" s="192" t="s">
        <v>783</v>
      </c>
      <c r="N422" s="210" t="s">
        <v>784</v>
      </c>
      <c r="O422" s="211">
        <v>10038827</v>
      </c>
      <c r="P422" s="196">
        <v>43158</v>
      </c>
      <c r="Q422" s="196">
        <v>43160</v>
      </c>
      <c r="R422" s="196">
        <v>43209</v>
      </c>
      <c r="S422" s="192" t="s">
        <v>785</v>
      </c>
      <c r="T422" s="192" t="s">
        <v>786</v>
      </c>
      <c r="U422" s="192">
        <v>3</v>
      </c>
      <c r="V422" s="192">
        <v>3</v>
      </c>
      <c r="W422" s="192">
        <v>3</v>
      </c>
      <c r="X422" s="192">
        <v>2</v>
      </c>
      <c r="Y422" s="192">
        <v>3</v>
      </c>
      <c r="Z422" s="192">
        <v>3</v>
      </c>
      <c r="AA422" s="192" t="s">
        <v>783</v>
      </c>
      <c r="AB422" s="192" t="s">
        <v>489</v>
      </c>
      <c r="AC422" s="192" t="s">
        <v>487</v>
      </c>
      <c r="AD422" s="192" t="s">
        <v>783</v>
      </c>
      <c r="AE422" s="192" t="s">
        <v>783</v>
      </c>
      <c r="AF422" s="192" t="s">
        <v>783</v>
      </c>
      <c r="AG422" s="192" t="s">
        <v>783</v>
      </c>
      <c r="AH422" s="192" t="s">
        <v>783</v>
      </c>
      <c r="AI422" s="192" t="s">
        <v>783</v>
      </c>
      <c r="AJ422" s="192" t="s">
        <v>783</v>
      </c>
      <c r="AK422" s="192" t="s">
        <v>787</v>
      </c>
      <c r="AL422" s="192" t="s">
        <v>64</v>
      </c>
      <c r="AM422" s="192" t="s">
        <v>64</v>
      </c>
      <c r="AN422" s="192" t="s">
        <v>64</v>
      </c>
      <c r="AO422" s="192" t="s">
        <v>64</v>
      </c>
      <c r="AP422" s="192" t="s">
        <v>64</v>
      </c>
      <c r="AQ422" s="192" t="s">
        <v>64</v>
      </c>
      <c r="AR422" s="192" t="s">
        <v>64</v>
      </c>
      <c r="AS422" s="192" t="s">
        <v>64</v>
      </c>
      <c r="AT422" s="192" t="s">
        <v>64</v>
      </c>
      <c r="AU422" s="192" t="s">
        <v>64</v>
      </c>
      <c r="AV422" s="192" t="s">
        <v>64</v>
      </c>
      <c r="AW422" s="192" t="s">
        <v>64</v>
      </c>
      <c r="AX422" s="192" t="s">
        <v>64</v>
      </c>
      <c r="AY422" s="192" t="s">
        <v>64</v>
      </c>
      <c r="AZ422" s="192" t="s">
        <v>64</v>
      </c>
      <c r="BA422" s="192" t="s">
        <v>64</v>
      </c>
      <c r="BB422" s="192" t="s">
        <v>82</v>
      </c>
      <c r="BC422" s="192" t="s">
        <v>64</v>
      </c>
      <c r="BD422" s="192" t="s">
        <v>64</v>
      </c>
      <c r="BE422" s="192" t="s">
        <v>64</v>
      </c>
      <c r="BF422" s="192" t="s">
        <v>64</v>
      </c>
      <c r="BG422" s="192" t="s">
        <v>64</v>
      </c>
      <c r="BH422" s="192" t="s">
        <v>64</v>
      </c>
      <c r="BI422" s="192" t="s">
        <v>64</v>
      </c>
      <c r="BJ422" s="192" t="s">
        <v>64</v>
      </c>
      <c r="BK422" s="192" t="s">
        <v>82</v>
      </c>
      <c r="BL422" s="192" t="s">
        <v>64</v>
      </c>
      <c r="BM422" s="192" t="s">
        <v>64</v>
      </c>
      <c r="BN422" s="192" t="s">
        <v>64</v>
      </c>
      <c r="BO422" s="192" t="s">
        <v>64</v>
      </c>
      <c r="BP422" s="192" t="s">
        <v>64</v>
      </c>
      <c r="BQ422" s="192" t="s">
        <v>64</v>
      </c>
      <c r="BR422" s="192" t="s">
        <v>64</v>
      </c>
      <c r="BS422" s="192" t="s">
        <v>64</v>
      </c>
      <c r="BT422" s="192" t="s">
        <v>64</v>
      </c>
      <c r="BU422" s="192" t="s">
        <v>64</v>
      </c>
      <c r="BV422" s="192" t="s">
        <v>64</v>
      </c>
      <c r="BW422" s="192" t="s">
        <v>64</v>
      </c>
      <c r="BX422" s="192" t="s">
        <v>64</v>
      </c>
      <c r="BY422" s="192" t="s">
        <v>64</v>
      </c>
      <c r="BZ422" s="192" t="s">
        <v>64</v>
      </c>
      <c r="CA422" s="192" t="s">
        <v>64</v>
      </c>
      <c r="CB422" s="192" t="s">
        <v>64</v>
      </c>
      <c r="CC422" s="192" t="s">
        <v>64</v>
      </c>
      <c r="CD422" s="192" t="s">
        <v>64</v>
      </c>
      <c r="CE422" s="192" t="s">
        <v>64</v>
      </c>
      <c r="CF422" s="192" t="s">
        <v>64</v>
      </c>
      <c r="CG422" s="192" t="s">
        <v>64</v>
      </c>
      <c r="CH422" s="192" t="s">
        <v>64</v>
      </c>
      <c r="CI422" s="192" t="s">
        <v>64</v>
      </c>
      <c r="CJ422" s="192" t="s">
        <v>64</v>
      </c>
      <c r="CK422" s="192" t="s">
        <v>64</v>
      </c>
      <c r="CL422" s="192" t="s">
        <v>64</v>
      </c>
      <c r="CM422" s="192" t="s">
        <v>64</v>
      </c>
      <c r="CN422" s="192" t="s">
        <v>64</v>
      </c>
      <c r="CO422" s="192" t="s">
        <v>64</v>
      </c>
      <c r="CP422" s="192" t="s">
        <v>64</v>
      </c>
      <c r="CQ422" s="192" t="s">
        <v>64</v>
      </c>
      <c r="CR422" s="192" t="s">
        <v>82</v>
      </c>
      <c r="CS422" s="192" t="s">
        <v>82</v>
      </c>
      <c r="CT422" s="192" t="s">
        <v>82</v>
      </c>
      <c r="CU422" s="192" t="s">
        <v>64</v>
      </c>
      <c r="CV422" s="192" t="s">
        <v>64</v>
      </c>
      <c r="CW422" s="192" t="s">
        <v>64</v>
      </c>
      <c r="CX422" s="192" t="s">
        <v>64</v>
      </c>
      <c r="CY422" s="192" t="s">
        <v>64</v>
      </c>
      <c r="CZ422" s="192" t="s">
        <v>64</v>
      </c>
      <c r="DA422" s="192" t="s">
        <v>64</v>
      </c>
      <c r="DB422" s="192" t="s">
        <v>64</v>
      </c>
      <c r="DC422" s="192" t="s">
        <v>64</v>
      </c>
      <c r="DD422" s="192" t="s">
        <v>64</v>
      </c>
      <c r="DE422" s="192" t="s">
        <v>64</v>
      </c>
      <c r="DF422" s="192" t="s">
        <v>64</v>
      </c>
      <c r="DG422" s="192" t="s">
        <v>64</v>
      </c>
      <c r="DH422" s="192" t="s">
        <v>64</v>
      </c>
      <c r="DI422" s="192" t="s">
        <v>64</v>
      </c>
      <c r="DJ422" s="192" t="s">
        <v>64</v>
      </c>
      <c r="DK422" s="192" t="s">
        <v>64</v>
      </c>
      <c r="DL422" s="192" t="s">
        <v>64</v>
      </c>
      <c r="DM422" s="192" t="s">
        <v>64</v>
      </c>
      <c r="DN422" s="192" t="s">
        <v>64</v>
      </c>
      <c r="DO422" s="192" t="s">
        <v>64</v>
      </c>
      <c r="DP422" s="192" t="s">
        <v>64</v>
      </c>
      <c r="DQ422" s="192" t="s">
        <v>64</v>
      </c>
      <c r="DR422" s="192" t="s">
        <v>82</v>
      </c>
      <c r="DS422" s="192" t="s">
        <v>82</v>
      </c>
      <c r="DT422" s="192" t="s">
        <v>64</v>
      </c>
      <c r="DU422" s="192" t="s">
        <v>64</v>
      </c>
      <c r="DV422" s="192" t="s">
        <v>64</v>
      </c>
      <c r="DW422" s="192" t="s">
        <v>64</v>
      </c>
      <c r="DX422" s="192" t="s">
        <v>64</v>
      </c>
      <c r="DY422" s="192" t="s">
        <v>64</v>
      </c>
      <c r="DZ422" s="192" t="s">
        <v>64</v>
      </c>
      <c r="EA422" s="192" t="s">
        <v>64</v>
      </c>
      <c r="EB422" s="192" t="s">
        <v>64</v>
      </c>
      <c r="EC422" s="192" t="s">
        <v>64</v>
      </c>
      <c r="ED422" s="192" t="s">
        <v>64</v>
      </c>
      <c r="EE422" s="192" t="s">
        <v>64</v>
      </c>
      <c r="EF422" s="192" t="s">
        <v>82</v>
      </c>
      <c r="EG422" s="192" t="s">
        <v>82</v>
      </c>
      <c r="EH422" s="192" t="s">
        <v>64</v>
      </c>
      <c r="EI422" s="192" t="s">
        <v>64</v>
      </c>
      <c r="EJ422" s="192" t="s">
        <v>64</v>
      </c>
      <c r="EK422" s="192" t="s">
        <v>64</v>
      </c>
      <c r="EL422" s="192" t="s">
        <v>64</v>
      </c>
      <c r="EM422" s="192" t="s">
        <v>64</v>
      </c>
      <c r="EN422" s="192" t="s">
        <v>64</v>
      </c>
      <c r="EO422" s="192" t="s">
        <v>64</v>
      </c>
      <c r="EP422" s="192" t="s">
        <v>64</v>
      </c>
      <c r="EQ422" s="192" t="s">
        <v>64</v>
      </c>
      <c r="ER422" s="192" t="s">
        <v>64</v>
      </c>
      <c r="ES422" s="192" t="s">
        <v>64</v>
      </c>
      <c r="ET422" s="192" t="s">
        <v>64</v>
      </c>
      <c r="EU422" s="192" t="s">
        <v>64</v>
      </c>
      <c r="EV422" s="192" t="s">
        <v>64</v>
      </c>
      <c r="EW422" s="192" t="s">
        <v>64</v>
      </c>
      <c r="EX422" s="192" t="s">
        <v>64</v>
      </c>
      <c r="EY422" s="192" t="s">
        <v>64</v>
      </c>
      <c r="EZ422" s="192" t="s">
        <v>64</v>
      </c>
      <c r="FA422" s="192" t="s">
        <v>64</v>
      </c>
      <c r="FB422" s="192" t="s">
        <v>64</v>
      </c>
      <c r="FC422" s="192" t="s">
        <v>64</v>
      </c>
      <c r="FD422" s="192" t="s">
        <v>64</v>
      </c>
      <c r="FE422" s="192" t="s">
        <v>64</v>
      </c>
      <c r="FF422" s="192" t="s">
        <v>64</v>
      </c>
      <c r="FG422" s="192" t="s">
        <v>64</v>
      </c>
      <c r="FH422" s="192" t="s">
        <v>64</v>
      </c>
      <c r="FI422" s="192" t="s">
        <v>64</v>
      </c>
      <c r="FJ422" s="192" t="s">
        <v>64</v>
      </c>
      <c r="FK422" s="192" t="s">
        <v>64</v>
      </c>
      <c r="FL422" s="192" t="s">
        <v>64</v>
      </c>
      <c r="FM422" s="192" t="s">
        <v>64</v>
      </c>
      <c r="FN422" s="192" t="s">
        <v>64</v>
      </c>
      <c r="FO422" s="192" t="s">
        <v>64</v>
      </c>
      <c r="FP422" s="192" t="s">
        <v>64</v>
      </c>
      <c r="FQ422" s="192" t="s">
        <v>64</v>
      </c>
      <c r="FR422" s="192" t="s">
        <v>64</v>
      </c>
      <c r="FS422" s="192" t="s">
        <v>64</v>
      </c>
      <c r="FT422" s="192" t="s">
        <v>64</v>
      </c>
      <c r="FU422" s="192" t="s">
        <v>64</v>
      </c>
      <c r="FV422" s="192" t="s">
        <v>82</v>
      </c>
      <c r="FW422" s="192" t="s">
        <v>64</v>
      </c>
      <c r="FX422" s="192" t="s">
        <v>64</v>
      </c>
      <c r="FY422" s="192" t="s">
        <v>64</v>
      </c>
      <c r="FZ422" s="192" t="s">
        <v>64</v>
      </c>
      <c r="GA422" s="192" t="s">
        <v>64</v>
      </c>
      <c r="GB422" s="192" t="s">
        <v>64</v>
      </c>
      <c r="GC422" s="192" t="s">
        <v>64</v>
      </c>
      <c r="GD422" s="192" t="s">
        <v>64</v>
      </c>
      <c r="GE422" s="192" t="s">
        <v>64</v>
      </c>
      <c r="GF422" s="192" t="s">
        <v>64</v>
      </c>
      <c r="GG422" s="192" t="s">
        <v>64</v>
      </c>
      <c r="GH422" s="192" t="s">
        <v>64</v>
      </c>
      <c r="GI422" s="192" t="s">
        <v>64</v>
      </c>
      <c r="GJ422" s="192" t="s">
        <v>64</v>
      </c>
      <c r="GK422" s="192" t="s">
        <v>64</v>
      </c>
      <c r="GL422" s="192" t="s">
        <v>64</v>
      </c>
      <c r="GM422" s="192" t="s">
        <v>64</v>
      </c>
      <c r="GN422" s="192" t="s">
        <v>82</v>
      </c>
      <c r="GO422" s="192" t="s">
        <v>64</v>
      </c>
      <c r="GP422" s="192" t="s">
        <v>64</v>
      </c>
      <c r="GQ422" s="192" t="s">
        <v>64</v>
      </c>
      <c r="GR422" s="192" t="s">
        <v>64</v>
      </c>
      <c r="GS422" s="192" t="s">
        <v>64</v>
      </c>
      <c r="GT422" s="192" t="s">
        <v>64</v>
      </c>
      <c r="GU422" s="192" t="s">
        <v>64</v>
      </c>
      <c r="GV422" s="192" t="s">
        <v>64</v>
      </c>
      <c r="GW422" s="192" t="s">
        <v>82</v>
      </c>
      <c r="GX422" s="192" t="s">
        <v>64</v>
      </c>
      <c r="GY422" s="192" t="s">
        <v>64</v>
      </c>
      <c r="GZ422" s="192" t="s">
        <v>64</v>
      </c>
      <c r="HA422" s="192" t="s">
        <v>64</v>
      </c>
      <c r="HB422" s="192" t="s">
        <v>64</v>
      </c>
      <c r="HC422" s="192" t="s">
        <v>64</v>
      </c>
      <c r="HD422" s="192" t="s">
        <v>82</v>
      </c>
      <c r="HE422" s="192" t="s">
        <v>64</v>
      </c>
      <c r="HF422" s="192" t="s">
        <v>64</v>
      </c>
      <c r="HG422" s="192" t="s">
        <v>64</v>
      </c>
      <c r="HH422" s="192" t="s">
        <v>64</v>
      </c>
      <c r="HI422" s="192" t="s">
        <v>64</v>
      </c>
      <c r="HJ422" s="192" t="s">
        <v>64</v>
      </c>
      <c r="HK422" s="192" t="s">
        <v>64</v>
      </c>
      <c r="HL422" s="192" t="s">
        <v>64</v>
      </c>
      <c r="HM422" s="192" t="s">
        <v>64</v>
      </c>
      <c r="HN422" s="192" t="s">
        <v>64</v>
      </c>
      <c r="HO422" s="192" t="s">
        <v>64</v>
      </c>
      <c r="HP422" s="192" t="s">
        <v>64</v>
      </c>
      <c r="HQ422" s="192" t="s">
        <v>64</v>
      </c>
      <c r="HR422" s="192" t="s">
        <v>64</v>
      </c>
      <c r="HS422" s="192" t="s">
        <v>64</v>
      </c>
      <c r="HT422" s="192" t="s">
        <v>64</v>
      </c>
      <c r="HU422" s="192" t="s">
        <v>64</v>
      </c>
      <c r="HV422" s="192" t="s">
        <v>64</v>
      </c>
      <c r="HW422" s="192" t="s">
        <v>64</v>
      </c>
      <c r="HX422" s="192" t="s">
        <v>64</v>
      </c>
      <c r="HY422" s="192" t="s">
        <v>64</v>
      </c>
      <c r="HZ422" s="192" t="s">
        <v>64</v>
      </c>
      <c r="IA422" s="192" t="s">
        <v>64</v>
      </c>
      <c r="IB422" s="192" t="s">
        <v>64</v>
      </c>
      <c r="IC422" s="192" t="s">
        <v>64</v>
      </c>
      <c r="ID422" s="192" t="s">
        <v>64</v>
      </c>
      <c r="IE422" s="192" t="s">
        <v>64</v>
      </c>
      <c r="IF422" s="192" t="s">
        <v>64</v>
      </c>
      <c r="IG422" s="192" t="s">
        <v>64</v>
      </c>
      <c r="IH422" s="192" t="s">
        <v>64</v>
      </c>
      <c r="II422" s="192" t="s">
        <v>64</v>
      </c>
      <c r="IJ422" s="192" t="s">
        <v>64</v>
      </c>
      <c r="IK422" s="192" t="s">
        <v>64</v>
      </c>
      <c r="IL422" s="192" t="s">
        <v>64</v>
      </c>
      <c r="IM422" s="192" t="s">
        <v>490</v>
      </c>
      <c r="IN422" s="192" t="s">
        <v>83</v>
      </c>
      <c r="IO422" s="192" t="s">
        <v>489</v>
      </c>
      <c r="IP422" s="192" t="s">
        <v>487</v>
      </c>
      <c r="IQ422" s="192" t="s">
        <v>64</v>
      </c>
      <c r="IR422" s="192" t="s">
        <v>64</v>
      </c>
    </row>
    <row r="423" spans="1:252">
      <c r="A423" s="209" t="str">
        <f t="shared" si="6"/>
        <v>Report</v>
      </c>
      <c r="B423" s="192">
        <v>137892</v>
      </c>
      <c r="C423" s="192">
        <v>8616007</v>
      </c>
      <c r="D423" s="192" t="s">
        <v>1758</v>
      </c>
      <c r="E423" s="192" t="s">
        <v>794</v>
      </c>
      <c r="F423" s="192" t="s">
        <v>532</v>
      </c>
      <c r="G423" s="192" t="s">
        <v>532</v>
      </c>
      <c r="H423" s="192" t="s">
        <v>1346</v>
      </c>
      <c r="I423" s="192" t="s">
        <v>1759</v>
      </c>
      <c r="J423" s="192" t="s">
        <v>781</v>
      </c>
      <c r="K423" s="192" t="s">
        <v>781</v>
      </c>
      <c r="L423" s="192" t="s">
        <v>782</v>
      </c>
      <c r="M423" s="192" t="s">
        <v>783</v>
      </c>
      <c r="N423" s="210" t="s">
        <v>784</v>
      </c>
      <c r="O423" s="211">
        <v>10026111</v>
      </c>
      <c r="P423" s="196">
        <v>43123</v>
      </c>
      <c r="Q423" s="196">
        <v>43125</v>
      </c>
      <c r="R423" s="196">
        <v>43145</v>
      </c>
      <c r="S423" s="192" t="s">
        <v>785</v>
      </c>
      <c r="T423" s="192" t="s">
        <v>786</v>
      </c>
      <c r="U423" s="192">
        <v>2</v>
      </c>
      <c r="V423" s="192">
        <v>2</v>
      </c>
      <c r="W423" s="192">
        <v>2</v>
      </c>
      <c r="X423" s="192">
        <v>2</v>
      </c>
      <c r="Y423" s="192">
        <v>2</v>
      </c>
      <c r="Z423" s="192" t="s">
        <v>783</v>
      </c>
      <c r="AA423" s="192" t="s">
        <v>783</v>
      </c>
      <c r="AB423" s="192" t="s">
        <v>489</v>
      </c>
      <c r="AC423" s="192" t="s">
        <v>487</v>
      </c>
      <c r="AD423" s="192" t="s">
        <v>783</v>
      </c>
      <c r="AE423" s="192" t="s">
        <v>783</v>
      </c>
      <c r="AF423" s="192" t="s">
        <v>783</v>
      </c>
      <c r="AG423" s="192" t="s">
        <v>783</v>
      </c>
      <c r="AH423" s="192" t="s">
        <v>783</v>
      </c>
      <c r="AI423" s="192" t="s">
        <v>783</v>
      </c>
      <c r="AJ423" s="192" t="s">
        <v>783</v>
      </c>
      <c r="AK423" s="192" t="s">
        <v>787</v>
      </c>
      <c r="AL423" s="192" t="s">
        <v>64</v>
      </c>
      <c r="AM423" s="192" t="s">
        <v>64</v>
      </c>
      <c r="AN423" s="192" t="s">
        <v>64</v>
      </c>
      <c r="AO423" s="192" t="s">
        <v>64</v>
      </c>
      <c r="AP423" s="192" t="s">
        <v>64</v>
      </c>
      <c r="AQ423" s="192" t="s">
        <v>64</v>
      </c>
      <c r="AR423" s="192" t="s">
        <v>64</v>
      </c>
      <c r="AS423" s="192" t="s">
        <v>64</v>
      </c>
      <c r="AT423" s="192" t="s">
        <v>64</v>
      </c>
      <c r="AU423" s="192" t="s">
        <v>64</v>
      </c>
      <c r="AV423" s="192" t="s">
        <v>64</v>
      </c>
      <c r="AW423" s="192" t="s">
        <v>64</v>
      </c>
      <c r="AX423" s="192" t="s">
        <v>64</v>
      </c>
      <c r="AY423" s="192" t="s">
        <v>64</v>
      </c>
      <c r="AZ423" s="192" t="s">
        <v>64</v>
      </c>
      <c r="BA423" s="192" t="s">
        <v>64</v>
      </c>
      <c r="BB423" s="192" t="s">
        <v>64</v>
      </c>
      <c r="BC423" s="192" t="s">
        <v>64</v>
      </c>
      <c r="BD423" s="192" t="s">
        <v>64</v>
      </c>
      <c r="BE423" s="192" t="s">
        <v>64</v>
      </c>
      <c r="BF423" s="192" t="s">
        <v>64</v>
      </c>
      <c r="BG423" s="192" t="s">
        <v>64</v>
      </c>
      <c r="BH423" s="192" t="s">
        <v>64</v>
      </c>
      <c r="BI423" s="192" t="s">
        <v>64</v>
      </c>
      <c r="BJ423" s="192" t="s">
        <v>82</v>
      </c>
      <c r="BK423" s="192" t="s">
        <v>82</v>
      </c>
      <c r="BL423" s="192" t="s">
        <v>64</v>
      </c>
      <c r="BM423" s="192" t="s">
        <v>64</v>
      </c>
      <c r="BN423" s="192" t="s">
        <v>64</v>
      </c>
      <c r="BO423" s="192" t="s">
        <v>64</v>
      </c>
      <c r="BP423" s="192" t="s">
        <v>64</v>
      </c>
      <c r="BQ423" s="192" t="s">
        <v>64</v>
      </c>
      <c r="BR423" s="192" t="s">
        <v>64</v>
      </c>
      <c r="BS423" s="192" t="s">
        <v>64</v>
      </c>
      <c r="BT423" s="192" t="s">
        <v>64</v>
      </c>
      <c r="BU423" s="192" t="s">
        <v>64</v>
      </c>
      <c r="BV423" s="192" t="s">
        <v>64</v>
      </c>
      <c r="BW423" s="192" t="s">
        <v>64</v>
      </c>
      <c r="BX423" s="192" t="s">
        <v>64</v>
      </c>
      <c r="BY423" s="192" t="s">
        <v>64</v>
      </c>
      <c r="BZ423" s="192" t="s">
        <v>64</v>
      </c>
      <c r="CA423" s="192" t="s">
        <v>64</v>
      </c>
      <c r="CB423" s="192" t="s">
        <v>64</v>
      </c>
      <c r="CC423" s="192" t="s">
        <v>64</v>
      </c>
      <c r="CD423" s="192" t="s">
        <v>64</v>
      </c>
      <c r="CE423" s="192" t="s">
        <v>64</v>
      </c>
      <c r="CF423" s="192" t="s">
        <v>64</v>
      </c>
      <c r="CG423" s="192" t="s">
        <v>64</v>
      </c>
      <c r="CH423" s="192" t="s">
        <v>64</v>
      </c>
      <c r="CI423" s="192" t="s">
        <v>64</v>
      </c>
      <c r="CJ423" s="192" t="s">
        <v>64</v>
      </c>
      <c r="CK423" s="192" t="s">
        <v>64</v>
      </c>
      <c r="CL423" s="192" t="s">
        <v>64</v>
      </c>
      <c r="CM423" s="192" t="s">
        <v>64</v>
      </c>
      <c r="CN423" s="192" t="s">
        <v>64</v>
      </c>
      <c r="CO423" s="192" t="s">
        <v>64</v>
      </c>
      <c r="CP423" s="192" t="s">
        <v>64</v>
      </c>
      <c r="CQ423" s="192" t="s">
        <v>64</v>
      </c>
      <c r="CR423" s="192" t="s">
        <v>82</v>
      </c>
      <c r="CS423" s="192" t="s">
        <v>82</v>
      </c>
      <c r="CT423" s="192" t="s">
        <v>82</v>
      </c>
      <c r="CU423" s="192" t="s">
        <v>64</v>
      </c>
      <c r="CV423" s="192" t="s">
        <v>64</v>
      </c>
      <c r="CW423" s="192" t="s">
        <v>64</v>
      </c>
      <c r="CX423" s="192" t="s">
        <v>64</v>
      </c>
      <c r="CY423" s="192" t="s">
        <v>64</v>
      </c>
      <c r="CZ423" s="192" t="s">
        <v>64</v>
      </c>
      <c r="DA423" s="192" t="s">
        <v>64</v>
      </c>
      <c r="DB423" s="192" t="s">
        <v>64</v>
      </c>
      <c r="DC423" s="192" t="s">
        <v>64</v>
      </c>
      <c r="DD423" s="192" t="s">
        <v>64</v>
      </c>
      <c r="DE423" s="192" t="s">
        <v>64</v>
      </c>
      <c r="DF423" s="192" t="s">
        <v>64</v>
      </c>
      <c r="DG423" s="192" t="s">
        <v>64</v>
      </c>
      <c r="DH423" s="192" t="s">
        <v>64</v>
      </c>
      <c r="DI423" s="192" t="s">
        <v>64</v>
      </c>
      <c r="DJ423" s="192" t="s">
        <v>64</v>
      </c>
      <c r="DK423" s="192" t="s">
        <v>64</v>
      </c>
      <c r="DL423" s="192" t="s">
        <v>64</v>
      </c>
      <c r="DM423" s="192" t="s">
        <v>64</v>
      </c>
      <c r="DN423" s="192" t="s">
        <v>64</v>
      </c>
      <c r="DO423" s="192" t="s">
        <v>64</v>
      </c>
      <c r="DP423" s="192" t="s">
        <v>64</v>
      </c>
      <c r="DQ423" s="192" t="s">
        <v>64</v>
      </c>
      <c r="DR423" s="192" t="s">
        <v>82</v>
      </c>
      <c r="DS423" s="192" t="s">
        <v>64</v>
      </c>
      <c r="DT423" s="192" t="s">
        <v>82</v>
      </c>
      <c r="DU423" s="192" t="s">
        <v>82</v>
      </c>
      <c r="DV423" s="192" t="s">
        <v>82</v>
      </c>
      <c r="DW423" s="192" t="s">
        <v>82</v>
      </c>
      <c r="DX423" s="192" t="s">
        <v>82</v>
      </c>
      <c r="DY423" s="192" t="s">
        <v>82</v>
      </c>
      <c r="DZ423" s="192" t="s">
        <v>82</v>
      </c>
      <c r="EA423" s="192" t="s">
        <v>82</v>
      </c>
      <c r="EB423" s="192" t="s">
        <v>82</v>
      </c>
      <c r="EC423" s="192" t="s">
        <v>82</v>
      </c>
      <c r="ED423" s="192" t="s">
        <v>82</v>
      </c>
      <c r="EE423" s="192" t="s">
        <v>82</v>
      </c>
      <c r="EF423" s="192" t="s">
        <v>82</v>
      </c>
      <c r="EG423" s="192" t="s">
        <v>64</v>
      </c>
      <c r="EH423" s="192" t="s">
        <v>64</v>
      </c>
      <c r="EI423" s="192" t="s">
        <v>64</v>
      </c>
      <c r="EJ423" s="192" t="s">
        <v>64</v>
      </c>
      <c r="EK423" s="192" t="s">
        <v>64</v>
      </c>
      <c r="EL423" s="192" t="s">
        <v>64</v>
      </c>
      <c r="EM423" s="192" t="s">
        <v>64</v>
      </c>
      <c r="EN423" s="192" t="s">
        <v>64</v>
      </c>
      <c r="EO423" s="192" t="s">
        <v>82</v>
      </c>
      <c r="EP423" s="192" t="s">
        <v>64</v>
      </c>
      <c r="EQ423" s="192" t="s">
        <v>64</v>
      </c>
      <c r="ER423" s="192" t="s">
        <v>64</v>
      </c>
      <c r="ES423" s="192" t="s">
        <v>64</v>
      </c>
      <c r="ET423" s="192" t="s">
        <v>64</v>
      </c>
      <c r="EU423" s="192" t="s">
        <v>64</v>
      </c>
      <c r="EV423" s="192" t="s">
        <v>64</v>
      </c>
      <c r="EW423" s="192" t="s">
        <v>64</v>
      </c>
      <c r="EX423" s="192" t="s">
        <v>64</v>
      </c>
      <c r="EY423" s="192" t="s">
        <v>64</v>
      </c>
      <c r="EZ423" s="192" t="s">
        <v>64</v>
      </c>
      <c r="FA423" s="192" t="s">
        <v>64</v>
      </c>
      <c r="FB423" s="192" t="s">
        <v>64</v>
      </c>
      <c r="FC423" s="192" t="s">
        <v>64</v>
      </c>
      <c r="FD423" s="192" t="s">
        <v>82</v>
      </c>
      <c r="FE423" s="192" t="s">
        <v>82</v>
      </c>
      <c r="FF423" s="192" t="s">
        <v>82</v>
      </c>
      <c r="FG423" s="192" t="s">
        <v>82</v>
      </c>
      <c r="FH423" s="192" t="s">
        <v>82</v>
      </c>
      <c r="FI423" s="192" t="s">
        <v>82</v>
      </c>
      <c r="FJ423" s="192" t="s">
        <v>82</v>
      </c>
      <c r="FK423" s="192" t="s">
        <v>64</v>
      </c>
      <c r="FL423" s="192" t="s">
        <v>82</v>
      </c>
      <c r="FM423" s="192" t="s">
        <v>83</v>
      </c>
      <c r="FN423" s="192" t="s">
        <v>82</v>
      </c>
      <c r="FO423" s="192" t="s">
        <v>64</v>
      </c>
      <c r="FP423" s="192" t="s">
        <v>64</v>
      </c>
      <c r="FQ423" s="192" t="s">
        <v>64</v>
      </c>
      <c r="FR423" s="192" t="s">
        <v>64</v>
      </c>
      <c r="FS423" s="192" t="s">
        <v>64</v>
      </c>
      <c r="FT423" s="192" t="s">
        <v>64</v>
      </c>
      <c r="FU423" s="192" t="s">
        <v>64</v>
      </c>
      <c r="FV423" s="192" t="s">
        <v>82</v>
      </c>
      <c r="FW423" s="192" t="s">
        <v>64</v>
      </c>
      <c r="FX423" s="192" t="s">
        <v>64</v>
      </c>
      <c r="FY423" s="192" t="s">
        <v>64</v>
      </c>
      <c r="FZ423" s="192" t="s">
        <v>64</v>
      </c>
      <c r="GA423" s="192" t="s">
        <v>64</v>
      </c>
      <c r="GB423" s="192" t="s">
        <v>64</v>
      </c>
      <c r="GC423" s="192" t="s">
        <v>64</v>
      </c>
      <c r="GD423" s="192" t="s">
        <v>64</v>
      </c>
      <c r="GE423" s="192" t="s">
        <v>64</v>
      </c>
      <c r="GF423" s="192" t="s">
        <v>64</v>
      </c>
      <c r="GG423" s="192" t="s">
        <v>64</v>
      </c>
      <c r="GH423" s="192" t="s">
        <v>64</v>
      </c>
      <c r="GI423" s="192" t="s">
        <v>64</v>
      </c>
      <c r="GJ423" s="192" t="s">
        <v>64</v>
      </c>
      <c r="GK423" s="192" t="s">
        <v>64</v>
      </c>
      <c r="GL423" s="192" t="s">
        <v>64</v>
      </c>
      <c r="GM423" s="192" t="s">
        <v>64</v>
      </c>
      <c r="GN423" s="192" t="s">
        <v>82</v>
      </c>
      <c r="GO423" s="192" t="s">
        <v>64</v>
      </c>
      <c r="GP423" s="192" t="s">
        <v>64</v>
      </c>
      <c r="GQ423" s="192" t="s">
        <v>64</v>
      </c>
      <c r="GR423" s="192" t="s">
        <v>64</v>
      </c>
      <c r="GS423" s="192" t="s">
        <v>64</v>
      </c>
      <c r="GT423" s="192" t="s">
        <v>82</v>
      </c>
      <c r="GU423" s="192" t="s">
        <v>64</v>
      </c>
      <c r="GV423" s="192" t="s">
        <v>64</v>
      </c>
      <c r="GW423" s="192" t="s">
        <v>64</v>
      </c>
      <c r="GX423" s="192" t="s">
        <v>64</v>
      </c>
      <c r="GY423" s="192" t="s">
        <v>64</v>
      </c>
      <c r="GZ423" s="192" t="s">
        <v>64</v>
      </c>
      <c r="HA423" s="192" t="s">
        <v>64</v>
      </c>
      <c r="HB423" s="192" t="s">
        <v>64</v>
      </c>
      <c r="HC423" s="192" t="s">
        <v>64</v>
      </c>
      <c r="HD423" s="192" t="s">
        <v>82</v>
      </c>
      <c r="HE423" s="192" t="s">
        <v>82</v>
      </c>
      <c r="HF423" s="192" t="s">
        <v>64</v>
      </c>
      <c r="HG423" s="192" t="s">
        <v>64</v>
      </c>
      <c r="HH423" s="192" t="s">
        <v>64</v>
      </c>
      <c r="HI423" s="192" t="s">
        <v>64</v>
      </c>
      <c r="HJ423" s="192" t="s">
        <v>64</v>
      </c>
      <c r="HK423" s="192" t="s">
        <v>64</v>
      </c>
      <c r="HL423" s="192" t="s">
        <v>64</v>
      </c>
      <c r="HM423" s="192" t="s">
        <v>64</v>
      </c>
      <c r="HN423" s="192" t="s">
        <v>64</v>
      </c>
      <c r="HO423" s="192" t="s">
        <v>64</v>
      </c>
      <c r="HP423" s="192" t="s">
        <v>64</v>
      </c>
      <c r="HQ423" s="192" t="s">
        <v>64</v>
      </c>
      <c r="HR423" s="192" t="s">
        <v>64</v>
      </c>
      <c r="HS423" s="192" t="s">
        <v>64</v>
      </c>
      <c r="HT423" s="192" t="s">
        <v>64</v>
      </c>
      <c r="HU423" s="192" t="s">
        <v>64</v>
      </c>
      <c r="HV423" s="192" t="s">
        <v>64</v>
      </c>
      <c r="HW423" s="192" t="s">
        <v>64</v>
      </c>
      <c r="HX423" s="192" t="s">
        <v>64</v>
      </c>
      <c r="HY423" s="192" t="s">
        <v>64</v>
      </c>
      <c r="HZ423" s="192" t="s">
        <v>64</v>
      </c>
      <c r="IA423" s="192" t="s">
        <v>64</v>
      </c>
      <c r="IB423" s="192" t="s">
        <v>64</v>
      </c>
      <c r="IC423" s="192" t="s">
        <v>64</v>
      </c>
      <c r="ID423" s="192" t="s">
        <v>64</v>
      </c>
      <c r="IE423" s="192" t="s">
        <v>64</v>
      </c>
      <c r="IF423" s="192" t="s">
        <v>64</v>
      </c>
      <c r="IG423" s="192" t="s">
        <v>64</v>
      </c>
      <c r="IH423" s="192" t="s">
        <v>64</v>
      </c>
      <c r="II423" s="192" t="s">
        <v>64</v>
      </c>
      <c r="IJ423" s="192" t="s">
        <v>64</v>
      </c>
      <c r="IK423" s="192" t="s">
        <v>64</v>
      </c>
      <c r="IL423" s="192" t="s">
        <v>64</v>
      </c>
      <c r="IM423" s="192" t="s">
        <v>490</v>
      </c>
      <c r="IN423" s="192" t="s">
        <v>83</v>
      </c>
      <c r="IO423" s="192" t="s">
        <v>489</v>
      </c>
      <c r="IP423" s="192" t="s">
        <v>487</v>
      </c>
      <c r="IQ423" s="192" t="s">
        <v>82</v>
      </c>
      <c r="IR423" s="192" t="s">
        <v>82</v>
      </c>
    </row>
    <row r="424" spans="1:252">
      <c r="A424" s="209" t="str">
        <f t="shared" si="6"/>
        <v>Report</v>
      </c>
      <c r="B424" s="192">
        <v>131031</v>
      </c>
      <c r="C424" s="192">
        <v>3166068</v>
      </c>
      <c r="D424" s="192" t="s">
        <v>1760</v>
      </c>
      <c r="E424" s="192" t="s">
        <v>794</v>
      </c>
      <c r="F424" s="192" t="s">
        <v>534</v>
      </c>
      <c r="G424" s="192" t="s">
        <v>534</v>
      </c>
      <c r="H424" s="192" t="s">
        <v>826</v>
      </c>
      <c r="I424" s="192" t="s">
        <v>1761</v>
      </c>
      <c r="J424" s="192" t="s">
        <v>781</v>
      </c>
      <c r="K424" s="192" t="s">
        <v>834</v>
      </c>
      <c r="L424" s="192" t="s">
        <v>834</v>
      </c>
      <c r="M424" s="192" t="s">
        <v>783</v>
      </c>
      <c r="N424" s="210" t="s">
        <v>784</v>
      </c>
      <c r="O424" s="211">
        <v>10026282</v>
      </c>
      <c r="P424" s="196">
        <v>43117</v>
      </c>
      <c r="Q424" s="196">
        <v>43119</v>
      </c>
      <c r="R424" s="196">
        <v>43178</v>
      </c>
      <c r="S424" s="192" t="s">
        <v>785</v>
      </c>
      <c r="T424" s="192" t="s">
        <v>786</v>
      </c>
      <c r="U424" s="192">
        <v>4</v>
      </c>
      <c r="V424" s="192">
        <v>4</v>
      </c>
      <c r="W424" s="192">
        <v>4</v>
      </c>
      <c r="X424" s="192">
        <v>4</v>
      </c>
      <c r="Y424" s="192">
        <v>4</v>
      </c>
      <c r="Z424" s="192" t="s">
        <v>783</v>
      </c>
      <c r="AA424" s="192" t="s">
        <v>783</v>
      </c>
      <c r="AB424" s="192" t="s">
        <v>490</v>
      </c>
      <c r="AC424" s="192" t="s">
        <v>488</v>
      </c>
      <c r="AD424" s="192" t="s">
        <v>783</v>
      </c>
      <c r="AE424" s="192" t="s">
        <v>783</v>
      </c>
      <c r="AF424" s="192" t="s">
        <v>487</v>
      </c>
      <c r="AG424" s="192" t="s">
        <v>783</v>
      </c>
      <c r="AH424" s="192" t="s">
        <v>783</v>
      </c>
      <c r="AI424" s="192" t="s">
        <v>783</v>
      </c>
      <c r="AJ424" s="192" t="s">
        <v>783</v>
      </c>
      <c r="AK424" s="192" t="s">
        <v>791</v>
      </c>
      <c r="AL424" s="192" t="s">
        <v>792</v>
      </c>
      <c r="AM424" s="192" t="s">
        <v>792</v>
      </c>
      <c r="AN424" s="192" t="s">
        <v>792</v>
      </c>
      <c r="AO424" s="192" t="s">
        <v>792</v>
      </c>
      <c r="AP424" s="192" t="s">
        <v>792</v>
      </c>
      <c r="AQ424" s="192" t="s">
        <v>792</v>
      </c>
      <c r="AR424" s="192" t="s">
        <v>792</v>
      </c>
      <c r="AS424" s="192" t="s">
        <v>792</v>
      </c>
      <c r="AT424" s="192" t="s">
        <v>65</v>
      </c>
      <c r="AU424" s="192" t="s">
        <v>65</v>
      </c>
      <c r="AV424" s="192" t="s">
        <v>65</v>
      </c>
      <c r="AW424" s="192" t="s">
        <v>65</v>
      </c>
      <c r="AX424" s="192" t="s">
        <v>64</v>
      </c>
      <c r="AY424" s="192" t="s">
        <v>65</v>
      </c>
      <c r="AZ424" s="192" t="s">
        <v>64</v>
      </c>
      <c r="BA424" s="192" t="s">
        <v>64</v>
      </c>
      <c r="BB424" s="192" t="s">
        <v>82</v>
      </c>
      <c r="BC424" s="192" t="s">
        <v>64</v>
      </c>
      <c r="BD424" s="192" t="s">
        <v>64</v>
      </c>
      <c r="BE424" s="192" t="s">
        <v>64</v>
      </c>
      <c r="BF424" s="192" t="s">
        <v>65</v>
      </c>
      <c r="BG424" s="192" t="s">
        <v>65</v>
      </c>
      <c r="BH424" s="192" t="s">
        <v>65</v>
      </c>
      <c r="BI424" s="192" t="s">
        <v>65</v>
      </c>
      <c r="BJ424" s="192" t="s">
        <v>82</v>
      </c>
      <c r="BK424" s="192" t="s">
        <v>82</v>
      </c>
      <c r="BL424" s="192" t="s">
        <v>65</v>
      </c>
      <c r="BM424" s="192" t="s">
        <v>64</v>
      </c>
      <c r="BN424" s="192" t="s">
        <v>65</v>
      </c>
      <c r="BO424" s="192" t="s">
        <v>65</v>
      </c>
      <c r="BP424" s="192" t="s">
        <v>64</v>
      </c>
      <c r="BQ424" s="192" t="s">
        <v>65</v>
      </c>
      <c r="BR424" s="192" t="s">
        <v>65</v>
      </c>
      <c r="BS424" s="192" t="s">
        <v>65</v>
      </c>
      <c r="BT424" s="192" t="s">
        <v>65</v>
      </c>
      <c r="BU424" s="192" t="s">
        <v>65</v>
      </c>
      <c r="BV424" s="192" t="s">
        <v>64</v>
      </c>
      <c r="BW424" s="192" t="s">
        <v>64</v>
      </c>
      <c r="BX424" s="192" t="s">
        <v>64</v>
      </c>
      <c r="BY424" s="192" t="s">
        <v>64</v>
      </c>
      <c r="BZ424" s="192" t="s">
        <v>65</v>
      </c>
      <c r="CA424" s="192" t="s">
        <v>64</v>
      </c>
      <c r="CB424" s="192" t="s">
        <v>65</v>
      </c>
      <c r="CC424" s="192" t="s">
        <v>64</v>
      </c>
      <c r="CD424" s="192" t="s">
        <v>64</v>
      </c>
      <c r="CE424" s="192" t="s">
        <v>64</v>
      </c>
      <c r="CF424" s="192" t="s">
        <v>64</v>
      </c>
      <c r="CG424" s="192" t="s">
        <v>65</v>
      </c>
      <c r="CH424" s="192" t="s">
        <v>64</v>
      </c>
      <c r="CI424" s="192" t="s">
        <v>64</v>
      </c>
      <c r="CJ424" s="192" t="s">
        <v>64</v>
      </c>
      <c r="CK424" s="192" t="s">
        <v>64</v>
      </c>
      <c r="CL424" s="192" t="s">
        <v>64</v>
      </c>
      <c r="CM424" s="192" t="s">
        <v>64</v>
      </c>
      <c r="CN424" s="192" t="s">
        <v>64</v>
      </c>
      <c r="CO424" s="192" t="s">
        <v>65</v>
      </c>
      <c r="CP424" s="192" t="s">
        <v>65</v>
      </c>
      <c r="CQ424" s="192" t="s">
        <v>65</v>
      </c>
      <c r="CR424" s="192" t="s">
        <v>82</v>
      </c>
      <c r="CS424" s="192" t="s">
        <v>82</v>
      </c>
      <c r="CT424" s="192" t="s">
        <v>82</v>
      </c>
      <c r="CU424" s="192" t="s">
        <v>64</v>
      </c>
      <c r="CV424" s="192" t="s">
        <v>64</v>
      </c>
      <c r="CW424" s="192" t="s">
        <v>64</v>
      </c>
      <c r="CX424" s="192" t="s">
        <v>64</v>
      </c>
      <c r="CY424" s="192" t="s">
        <v>64</v>
      </c>
      <c r="CZ424" s="192" t="s">
        <v>65</v>
      </c>
      <c r="DA424" s="192" t="s">
        <v>64</v>
      </c>
      <c r="DB424" s="192" t="s">
        <v>64</v>
      </c>
      <c r="DC424" s="192" t="s">
        <v>65</v>
      </c>
      <c r="DD424" s="192" t="s">
        <v>65</v>
      </c>
      <c r="DE424" s="192" t="s">
        <v>65</v>
      </c>
      <c r="DF424" s="192" t="s">
        <v>65</v>
      </c>
      <c r="DG424" s="192" t="s">
        <v>65</v>
      </c>
      <c r="DH424" s="192" t="s">
        <v>65</v>
      </c>
      <c r="DI424" s="192" t="s">
        <v>64</v>
      </c>
      <c r="DJ424" s="192" t="s">
        <v>65</v>
      </c>
      <c r="DK424" s="192" t="s">
        <v>65</v>
      </c>
      <c r="DL424" s="192" t="s">
        <v>65</v>
      </c>
      <c r="DM424" s="192" t="s">
        <v>65</v>
      </c>
      <c r="DN424" s="192" t="s">
        <v>64</v>
      </c>
      <c r="DO424" s="192" t="s">
        <v>65</v>
      </c>
      <c r="DP424" s="192" t="s">
        <v>64</v>
      </c>
      <c r="DQ424" s="192" t="s">
        <v>64</v>
      </c>
      <c r="DR424" s="192" t="s">
        <v>82</v>
      </c>
      <c r="DS424" s="192" t="s">
        <v>64</v>
      </c>
      <c r="DT424" s="192" t="s">
        <v>64</v>
      </c>
      <c r="DU424" s="192" t="s">
        <v>82</v>
      </c>
      <c r="DV424" s="192" t="s">
        <v>82</v>
      </c>
      <c r="DW424" s="192" t="s">
        <v>82</v>
      </c>
      <c r="DX424" s="192" t="s">
        <v>82</v>
      </c>
      <c r="DY424" s="192" t="s">
        <v>82</v>
      </c>
      <c r="DZ424" s="192" t="s">
        <v>82</v>
      </c>
      <c r="EA424" s="192" t="s">
        <v>82</v>
      </c>
      <c r="EB424" s="192" t="s">
        <v>82</v>
      </c>
      <c r="EC424" s="192" t="s">
        <v>82</v>
      </c>
      <c r="ED424" s="192" t="s">
        <v>82</v>
      </c>
      <c r="EE424" s="192" t="s">
        <v>82</v>
      </c>
      <c r="EF424" s="192" t="s">
        <v>82</v>
      </c>
      <c r="EG424" s="192" t="s">
        <v>82</v>
      </c>
      <c r="EH424" s="192" t="s">
        <v>64</v>
      </c>
      <c r="EI424" s="192" t="s">
        <v>64</v>
      </c>
      <c r="EJ424" s="192" t="s">
        <v>64</v>
      </c>
      <c r="EK424" s="192" t="s">
        <v>64</v>
      </c>
      <c r="EL424" s="192" t="s">
        <v>64</v>
      </c>
      <c r="EM424" s="192" t="s">
        <v>64</v>
      </c>
      <c r="EN424" s="192" t="s">
        <v>64</v>
      </c>
      <c r="EO424" s="192" t="s">
        <v>64</v>
      </c>
      <c r="EP424" s="192" t="s">
        <v>64</v>
      </c>
      <c r="EQ424" s="192" t="s">
        <v>64</v>
      </c>
      <c r="ER424" s="192" t="s">
        <v>64</v>
      </c>
      <c r="ES424" s="192" t="s">
        <v>64</v>
      </c>
      <c r="ET424" s="192" t="s">
        <v>64</v>
      </c>
      <c r="EU424" s="192" t="s">
        <v>64</v>
      </c>
      <c r="EV424" s="192" t="s">
        <v>64</v>
      </c>
      <c r="EW424" s="192" t="s">
        <v>85</v>
      </c>
      <c r="EX424" s="192" t="s">
        <v>64</v>
      </c>
      <c r="EY424" s="192" t="s">
        <v>64</v>
      </c>
      <c r="EZ424" s="192" t="s">
        <v>64</v>
      </c>
      <c r="FA424" s="192" t="s">
        <v>64</v>
      </c>
      <c r="FB424" s="192" t="s">
        <v>64</v>
      </c>
      <c r="FC424" s="192" t="s">
        <v>64</v>
      </c>
      <c r="FD424" s="192" t="s">
        <v>64</v>
      </c>
      <c r="FE424" s="192" t="s">
        <v>82</v>
      </c>
      <c r="FF424" s="192" t="s">
        <v>82</v>
      </c>
      <c r="FG424" s="192" t="s">
        <v>82</v>
      </c>
      <c r="FH424" s="192" t="s">
        <v>82</v>
      </c>
      <c r="FI424" s="192" t="s">
        <v>82</v>
      </c>
      <c r="FJ424" s="192" t="s">
        <v>82</v>
      </c>
      <c r="FK424" s="192" t="s">
        <v>64</v>
      </c>
      <c r="FL424" s="192" t="s">
        <v>64</v>
      </c>
      <c r="FM424" s="192" t="s">
        <v>64</v>
      </c>
      <c r="FN424" s="192" t="s">
        <v>64</v>
      </c>
      <c r="FO424" s="192" t="s">
        <v>65</v>
      </c>
      <c r="FP424" s="192" t="s">
        <v>64</v>
      </c>
      <c r="FQ424" s="192" t="s">
        <v>64</v>
      </c>
      <c r="FR424" s="192" t="s">
        <v>65</v>
      </c>
      <c r="FS424" s="192" t="s">
        <v>65</v>
      </c>
      <c r="FT424" s="192" t="s">
        <v>65</v>
      </c>
      <c r="FU424" s="192" t="s">
        <v>65</v>
      </c>
      <c r="FV424" s="192" t="s">
        <v>82</v>
      </c>
      <c r="FW424" s="192" t="s">
        <v>65</v>
      </c>
      <c r="FX424" s="192" t="s">
        <v>65</v>
      </c>
      <c r="FY424" s="192" t="s">
        <v>64</v>
      </c>
      <c r="FZ424" s="192" t="s">
        <v>64</v>
      </c>
      <c r="GA424" s="192" t="s">
        <v>64</v>
      </c>
      <c r="GB424" s="192" t="s">
        <v>64</v>
      </c>
      <c r="GC424" s="192" t="s">
        <v>65</v>
      </c>
      <c r="GD424" s="192" t="s">
        <v>64</v>
      </c>
      <c r="GE424" s="192" t="s">
        <v>64</v>
      </c>
      <c r="GF424" s="192" t="s">
        <v>65</v>
      </c>
      <c r="GG424" s="192" t="s">
        <v>64</v>
      </c>
      <c r="GH424" s="192" t="s">
        <v>64</v>
      </c>
      <c r="GI424" s="192" t="s">
        <v>64</v>
      </c>
      <c r="GJ424" s="192" t="s">
        <v>783</v>
      </c>
      <c r="GK424" s="192" t="s">
        <v>65</v>
      </c>
      <c r="GL424" s="192" t="s">
        <v>64</v>
      </c>
      <c r="GM424" s="192" t="s">
        <v>65</v>
      </c>
      <c r="GN424" s="192" t="s">
        <v>82</v>
      </c>
      <c r="GO424" s="192" t="s">
        <v>65</v>
      </c>
      <c r="GP424" s="192" t="s">
        <v>65</v>
      </c>
      <c r="GQ424" s="192" t="s">
        <v>65</v>
      </c>
      <c r="GR424" s="192" t="s">
        <v>65</v>
      </c>
      <c r="GS424" s="192" t="s">
        <v>64</v>
      </c>
      <c r="GT424" s="192" t="s">
        <v>64</v>
      </c>
      <c r="GU424" s="192" t="s">
        <v>64</v>
      </c>
      <c r="GV424" s="192" t="s">
        <v>64</v>
      </c>
      <c r="GW424" s="192" t="s">
        <v>82</v>
      </c>
      <c r="GX424" s="192" t="s">
        <v>82</v>
      </c>
      <c r="GY424" s="192" t="s">
        <v>82</v>
      </c>
      <c r="GZ424" s="192" t="s">
        <v>65</v>
      </c>
      <c r="HA424" s="192" t="s">
        <v>64</v>
      </c>
      <c r="HB424" s="192" t="s">
        <v>65</v>
      </c>
      <c r="HC424" s="192" t="s">
        <v>65</v>
      </c>
      <c r="HD424" s="192" t="s">
        <v>82</v>
      </c>
      <c r="HE424" s="192" t="s">
        <v>82</v>
      </c>
      <c r="HF424" s="192" t="s">
        <v>64</v>
      </c>
      <c r="HG424" s="192" t="s">
        <v>65</v>
      </c>
      <c r="HH424" s="192" t="s">
        <v>64</v>
      </c>
      <c r="HI424" s="192" t="s">
        <v>65</v>
      </c>
      <c r="HJ424" s="192" t="s">
        <v>65</v>
      </c>
      <c r="HK424" s="192" t="s">
        <v>65</v>
      </c>
      <c r="HL424" s="192" t="s">
        <v>65</v>
      </c>
      <c r="HM424" s="192" t="s">
        <v>65</v>
      </c>
      <c r="HN424" s="192" t="s">
        <v>82</v>
      </c>
      <c r="HO424" s="192" t="s">
        <v>82</v>
      </c>
      <c r="HP424" s="192" t="s">
        <v>82</v>
      </c>
      <c r="HQ424" s="192" t="s">
        <v>82</v>
      </c>
      <c r="HR424" s="192" t="s">
        <v>82</v>
      </c>
      <c r="HS424" s="192" t="s">
        <v>65</v>
      </c>
      <c r="HT424" s="192" t="s">
        <v>64</v>
      </c>
      <c r="HU424" s="192" t="s">
        <v>65</v>
      </c>
      <c r="HV424" s="192" t="s">
        <v>64</v>
      </c>
      <c r="HW424" s="192" t="s">
        <v>783</v>
      </c>
      <c r="HX424" s="192" t="s">
        <v>64</v>
      </c>
      <c r="HY424" s="192" t="s">
        <v>64</v>
      </c>
      <c r="HZ424" s="192" t="s">
        <v>64</v>
      </c>
      <c r="IA424" s="192" t="s">
        <v>64</v>
      </c>
      <c r="IB424" s="192" t="s">
        <v>64</v>
      </c>
      <c r="IC424" s="192" t="s">
        <v>64</v>
      </c>
      <c r="ID424" s="192" t="s">
        <v>64</v>
      </c>
      <c r="IE424" s="192" t="s">
        <v>82</v>
      </c>
      <c r="IF424" s="192" t="s">
        <v>82</v>
      </c>
      <c r="IG424" s="192" t="s">
        <v>82</v>
      </c>
      <c r="IH424" s="192" t="s">
        <v>82</v>
      </c>
      <c r="II424" s="192" t="s">
        <v>65</v>
      </c>
      <c r="IJ424" s="192" t="s">
        <v>65</v>
      </c>
      <c r="IK424" s="192" t="s">
        <v>65</v>
      </c>
      <c r="IL424" s="192" t="s">
        <v>65</v>
      </c>
      <c r="IM424" s="192" t="s">
        <v>490</v>
      </c>
      <c r="IN424" s="192" t="s">
        <v>83</v>
      </c>
      <c r="IO424" s="192" t="s">
        <v>84</v>
      </c>
      <c r="IP424" s="192" t="s">
        <v>487</v>
      </c>
      <c r="IQ424" s="192" t="s">
        <v>82</v>
      </c>
      <c r="IR424" s="192" t="s">
        <v>82</v>
      </c>
    </row>
    <row r="425" spans="1:252">
      <c r="A425" s="209" t="str">
        <f t="shared" si="6"/>
        <v>Report</v>
      </c>
      <c r="B425" s="192">
        <v>130331</v>
      </c>
      <c r="C425" s="192">
        <v>8216001</v>
      </c>
      <c r="D425" s="192" t="s">
        <v>1762</v>
      </c>
      <c r="E425" s="192" t="s">
        <v>794</v>
      </c>
      <c r="F425" s="192" t="s">
        <v>533</v>
      </c>
      <c r="G425" s="192" t="s">
        <v>533</v>
      </c>
      <c r="H425" s="192" t="s">
        <v>1544</v>
      </c>
      <c r="I425" s="192" t="s">
        <v>1763</v>
      </c>
      <c r="J425" s="192" t="s">
        <v>781</v>
      </c>
      <c r="K425" s="192" t="s">
        <v>817</v>
      </c>
      <c r="L425" s="192" t="s">
        <v>817</v>
      </c>
      <c r="M425" s="192" t="s">
        <v>783</v>
      </c>
      <c r="N425" s="210" t="s">
        <v>784</v>
      </c>
      <c r="O425" s="211">
        <v>10043844</v>
      </c>
      <c r="P425" s="196">
        <v>43116</v>
      </c>
      <c r="Q425" s="196">
        <v>43118</v>
      </c>
      <c r="R425" s="196">
        <v>43171</v>
      </c>
      <c r="S425" s="192" t="s">
        <v>785</v>
      </c>
      <c r="T425" s="192" t="s">
        <v>786</v>
      </c>
      <c r="U425" s="192">
        <v>4</v>
      </c>
      <c r="V425" s="192">
        <v>4</v>
      </c>
      <c r="W425" s="192">
        <v>4</v>
      </c>
      <c r="X425" s="192">
        <v>4</v>
      </c>
      <c r="Y425" s="192">
        <v>3</v>
      </c>
      <c r="Z425" s="192" t="s">
        <v>783</v>
      </c>
      <c r="AA425" s="192" t="s">
        <v>783</v>
      </c>
      <c r="AB425" s="192" t="s">
        <v>490</v>
      </c>
      <c r="AC425" s="192" t="s">
        <v>487</v>
      </c>
      <c r="AD425" s="192" t="s">
        <v>783</v>
      </c>
      <c r="AE425" s="192" t="s">
        <v>783</v>
      </c>
      <c r="AF425" s="192" t="s">
        <v>783</v>
      </c>
      <c r="AG425" s="192" t="s">
        <v>783</v>
      </c>
      <c r="AH425" s="192" t="s">
        <v>783</v>
      </c>
      <c r="AI425" s="192" t="s">
        <v>783</v>
      </c>
      <c r="AJ425" s="192" t="s">
        <v>783</v>
      </c>
      <c r="AK425" s="192" t="s">
        <v>791</v>
      </c>
      <c r="AL425" s="192" t="s">
        <v>792</v>
      </c>
      <c r="AM425" s="192" t="s">
        <v>792</v>
      </c>
      <c r="AN425" s="192" t="s">
        <v>792</v>
      </c>
      <c r="AO425" s="192" t="s">
        <v>792</v>
      </c>
      <c r="AP425" s="192" t="s">
        <v>792</v>
      </c>
      <c r="AQ425" s="192" t="s">
        <v>792</v>
      </c>
      <c r="AR425" s="192" t="s">
        <v>64</v>
      </c>
      <c r="AS425" s="192" t="s">
        <v>792</v>
      </c>
      <c r="AT425" s="192" t="s">
        <v>65</v>
      </c>
      <c r="AU425" s="192" t="s">
        <v>65</v>
      </c>
      <c r="AV425" s="192" t="s">
        <v>65</v>
      </c>
      <c r="AW425" s="192" t="s">
        <v>65</v>
      </c>
      <c r="AX425" s="192" t="s">
        <v>64</v>
      </c>
      <c r="AY425" s="192" t="s">
        <v>64</v>
      </c>
      <c r="AZ425" s="192" t="s">
        <v>64</v>
      </c>
      <c r="BA425" s="192" t="s">
        <v>64</v>
      </c>
      <c r="BB425" s="192" t="s">
        <v>82</v>
      </c>
      <c r="BC425" s="192" t="s">
        <v>64</v>
      </c>
      <c r="BD425" s="192" t="s">
        <v>64</v>
      </c>
      <c r="BE425" s="192" t="s">
        <v>64</v>
      </c>
      <c r="BF425" s="192" t="s">
        <v>64</v>
      </c>
      <c r="BG425" s="192" t="s">
        <v>64</v>
      </c>
      <c r="BH425" s="192" t="s">
        <v>64</v>
      </c>
      <c r="BI425" s="192" t="s">
        <v>64</v>
      </c>
      <c r="BJ425" s="192" t="s">
        <v>82</v>
      </c>
      <c r="BK425" s="192" t="s">
        <v>82</v>
      </c>
      <c r="BL425" s="192" t="s">
        <v>64</v>
      </c>
      <c r="BM425" s="192" t="s">
        <v>64</v>
      </c>
      <c r="BN425" s="192" t="s">
        <v>65</v>
      </c>
      <c r="BO425" s="192" t="s">
        <v>65</v>
      </c>
      <c r="BP425" s="192" t="s">
        <v>64</v>
      </c>
      <c r="BQ425" s="192" t="s">
        <v>65</v>
      </c>
      <c r="BR425" s="192" t="s">
        <v>65</v>
      </c>
      <c r="BS425" s="192" t="s">
        <v>64</v>
      </c>
      <c r="BT425" s="192" t="s">
        <v>65</v>
      </c>
      <c r="BU425" s="192" t="s">
        <v>65</v>
      </c>
      <c r="BV425" s="192" t="s">
        <v>64</v>
      </c>
      <c r="BW425" s="192" t="s">
        <v>64</v>
      </c>
      <c r="BX425" s="192" t="s">
        <v>65</v>
      </c>
      <c r="BY425" s="192" t="s">
        <v>64</v>
      </c>
      <c r="BZ425" s="192" t="s">
        <v>65</v>
      </c>
      <c r="CA425" s="192" t="s">
        <v>65</v>
      </c>
      <c r="CB425" s="192" t="s">
        <v>64</v>
      </c>
      <c r="CC425" s="192" t="s">
        <v>64</v>
      </c>
      <c r="CD425" s="192" t="s">
        <v>64</v>
      </c>
      <c r="CE425" s="192" t="s">
        <v>64</v>
      </c>
      <c r="CF425" s="192" t="s">
        <v>64</v>
      </c>
      <c r="CG425" s="192" t="s">
        <v>64</v>
      </c>
      <c r="CH425" s="192" t="s">
        <v>64</v>
      </c>
      <c r="CI425" s="192" t="s">
        <v>64</v>
      </c>
      <c r="CJ425" s="192" t="s">
        <v>64</v>
      </c>
      <c r="CK425" s="192" t="s">
        <v>64</v>
      </c>
      <c r="CL425" s="192" t="s">
        <v>64</v>
      </c>
      <c r="CM425" s="192" t="s">
        <v>64</v>
      </c>
      <c r="CN425" s="192" t="s">
        <v>64</v>
      </c>
      <c r="CO425" s="192" t="s">
        <v>65</v>
      </c>
      <c r="CP425" s="192" t="s">
        <v>65</v>
      </c>
      <c r="CQ425" s="192" t="s">
        <v>64</v>
      </c>
      <c r="CR425" s="192" t="s">
        <v>82</v>
      </c>
      <c r="CS425" s="192" t="s">
        <v>82</v>
      </c>
      <c r="CT425" s="192" t="s">
        <v>82</v>
      </c>
      <c r="CU425" s="192" t="s">
        <v>64</v>
      </c>
      <c r="CV425" s="192" t="s">
        <v>64</v>
      </c>
      <c r="CW425" s="192" t="s">
        <v>64</v>
      </c>
      <c r="CX425" s="192" t="s">
        <v>64</v>
      </c>
      <c r="CY425" s="192" t="s">
        <v>64</v>
      </c>
      <c r="CZ425" s="192" t="s">
        <v>65</v>
      </c>
      <c r="DA425" s="192" t="s">
        <v>65</v>
      </c>
      <c r="DB425" s="192" t="s">
        <v>64</v>
      </c>
      <c r="DC425" s="192" t="s">
        <v>64</v>
      </c>
      <c r="DD425" s="192" t="s">
        <v>65</v>
      </c>
      <c r="DE425" s="192" t="s">
        <v>65</v>
      </c>
      <c r="DF425" s="192" t="s">
        <v>65</v>
      </c>
      <c r="DG425" s="192" t="s">
        <v>65</v>
      </c>
      <c r="DH425" s="192" t="s">
        <v>65</v>
      </c>
      <c r="DI425" s="192" t="s">
        <v>65</v>
      </c>
      <c r="DJ425" s="192" t="s">
        <v>65</v>
      </c>
      <c r="DK425" s="192" t="s">
        <v>64</v>
      </c>
      <c r="DL425" s="192" t="s">
        <v>64</v>
      </c>
      <c r="DM425" s="192" t="s">
        <v>64</v>
      </c>
      <c r="DN425" s="192" t="s">
        <v>64</v>
      </c>
      <c r="DO425" s="192" t="s">
        <v>64</v>
      </c>
      <c r="DP425" s="192" t="s">
        <v>65</v>
      </c>
      <c r="DQ425" s="192" t="s">
        <v>64</v>
      </c>
      <c r="DR425" s="192" t="s">
        <v>82</v>
      </c>
      <c r="DS425" s="192" t="s">
        <v>64</v>
      </c>
      <c r="DT425" s="192" t="s">
        <v>82</v>
      </c>
      <c r="DU425" s="192" t="s">
        <v>82</v>
      </c>
      <c r="DV425" s="192" t="s">
        <v>82</v>
      </c>
      <c r="DW425" s="192" t="s">
        <v>82</v>
      </c>
      <c r="DX425" s="192" t="s">
        <v>82</v>
      </c>
      <c r="DY425" s="192" t="s">
        <v>82</v>
      </c>
      <c r="DZ425" s="192" t="s">
        <v>82</v>
      </c>
      <c r="EA425" s="192" t="s">
        <v>82</v>
      </c>
      <c r="EB425" s="192" t="s">
        <v>82</v>
      </c>
      <c r="EC425" s="192" t="s">
        <v>82</v>
      </c>
      <c r="ED425" s="192" t="s">
        <v>82</v>
      </c>
      <c r="EE425" s="192" t="s">
        <v>82</v>
      </c>
      <c r="EF425" s="192" t="s">
        <v>82</v>
      </c>
      <c r="EG425" s="192" t="s">
        <v>82</v>
      </c>
      <c r="EH425" s="192" t="s">
        <v>64</v>
      </c>
      <c r="EI425" s="192" t="s">
        <v>64</v>
      </c>
      <c r="EJ425" s="192" t="s">
        <v>64</v>
      </c>
      <c r="EK425" s="192" t="s">
        <v>64</v>
      </c>
      <c r="EL425" s="192" t="s">
        <v>64</v>
      </c>
      <c r="EM425" s="192" t="s">
        <v>64</v>
      </c>
      <c r="EN425" s="192" t="s">
        <v>64</v>
      </c>
      <c r="EO425" s="192" t="s">
        <v>82</v>
      </c>
      <c r="EP425" s="192" t="s">
        <v>64</v>
      </c>
      <c r="EQ425" s="192" t="s">
        <v>65</v>
      </c>
      <c r="ER425" s="192" t="s">
        <v>64</v>
      </c>
      <c r="ES425" s="192" t="s">
        <v>65</v>
      </c>
      <c r="ET425" s="192" t="s">
        <v>65</v>
      </c>
      <c r="EU425" s="192" t="s">
        <v>64</v>
      </c>
      <c r="EV425" s="192" t="s">
        <v>65</v>
      </c>
      <c r="EW425" s="192" t="s">
        <v>65</v>
      </c>
      <c r="EX425" s="192" t="s">
        <v>64</v>
      </c>
      <c r="EY425" s="192" t="s">
        <v>64</v>
      </c>
      <c r="EZ425" s="192" t="s">
        <v>64</v>
      </c>
      <c r="FA425" s="192" t="s">
        <v>64</v>
      </c>
      <c r="FB425" s="192" t="s">
        <v>64</v>
      </c>
      <c r="FC425" s="192" t="s">
        <v>65</v>
      </c>
      <c r="FD425" s="192" t="s">
        <v>64</v>
      </c>
      <c r="FE425" s="192" t="s">
        <v>82</v>
      </c>
      <c r="FF425" s="192" t="s">
        <v>82</v>
      </c>
      <c r="FG425" s="192" t="s">
        <v>82</v>
      </c>
      <c r="FH425" s="192" t="s">
        <v>82</v>
      </c>
      <c r="FI425" s="192" t="s">
        <v>82</v>
      </c>
      <c r="FJ425" s="192" t="s">
        <v>82</v>
      </c>
      <c r="FK425" s="192" t="s">
        <v>64</v>
      </c>
      <c r="FL425" s="192" t="s">
        <v>64</v>
      </c>
      <c r="FM425" s="192" t="s">
        <v>64</v>
      </c>
      <c r="FN425" s="192" t="s">
        <v>64</v>
      </c>
      <c r="FO425" s="192" t="s">
        <v>64</v>
      </c>
      <c r="FP425" s="192" t="s">
        <v>64</v>
      </c>
      <c r="FQ425" s="192" t="s">
        <v>64</v>
      </c>
      <c r="FR425" s="192" t="s">
        <v>64</v>
      </c>
      <c r="FS425" s="192" t="s">
        <v>64</v>
      </c>
      <c r="FT425" s="192" t="s">
        <v>64</v>
      </c>
      <c r="FU425" s="192" t="s">
        <v>64</v>
      </c>
      <c r="FV425" s="192" t="s">
        <v>82</v>
      </c>
      <c r="FW425" s="192" t="s">
        <v>64</v>
      </c>
      <c r="FX425" s="192" t="s">
        <v>65</v>
      </c>
      <c r="FY425" s="192" t="s">
        <v>64</v>
      </c>
      <c r="FZ425" s="192" t="s">
        <v>64</v>
      </c>
      <c r="GA425" s="192" t="s">
        <v>64</v>
      </c>
      <c r="GB425" s="192" t="s">
        <v>64</v>
      </c>
      <c r="GC425" s="192" t="s">
        <v>64</v>
      </c>
      <c r="GD425" s="192" t="s">
        <v>64</v>
      </c>
      <c r="GE425" s="192" t="s">
        <v>64</v>
      </c>
      <c r="GF425" s="192" t="s">
        <v>64</v>
      </c>
      <c r="GG425" s="192" t="s">
        <v>64</v>
      </c>
      <c r="GH425" s="192" t="s">
        <v>64</v>
      </c>
      <c r="GI425" s="192" t="s">
        <v>64</v>
      </c>
      <c r="GJ425" s="192" t="s">
        <v>64</v>
      </c>
      <c r="GK425" s="192" t="s">
        <v>65</v>
      </c>
      <c r="GL425" s="192" t="s">
        <v>65</v>
      </c>
      <c r="GM425" s="192" t="s">
        <v>65</v>
      </c>
      <c r="GN425" s="192" t="s">
        <v>82</v>
      </c>
      <c r="GO425" s="192" t="s">
        <v>65</v>
      </c>
      <c r="GP425" s="192" t="s">
        <v>65</v>
      </c>
      <c r="GQ425" s="192" t="s">
        <v>65</v>
      </c>
      <c r="GR425" s="192" t="s">
        <v>64</v>
      </c>
      <c r="GS425" s="192" t="s">
        <v>64</v>
      </c>
      <c r="GT425" s="192" t="s">
        <v>82</v>
      </c>
      <c r="GU425" s="192" t="s">
        <v>64</v>
      </c>
      <c r="GV425" s="192" t="s">
        <v>64</v>
      </c>
      <c r="GW425" s="192" t="s">
        <v>82</v>
      </c>
      <c r="GX425" s="192" t="s">
        <v>82</v>
      </c>
      <c r="GY425" s="192" t="s">
        <v>82</v>
      </c>
      <c r="GZ425" s="192" t="s">
        <v>65</v>
      </c>
      <c r="HA425" s="192" t="s">
        <v>65</v>
      </c>
      <c r="HB425" s="192" t="s">
        <v>64</v>
      </c>
      <c r="HC425" s="192" t="s">
        <v>64</v>
      </c>
      <c r="HD425" s="192" t="s">
        <v>64</v>
      </c>
      <c r="HE425" s="192" t="s">
        <v>64</v>
      </c>
      <c r="HF425" s="192" t="s">
        <v>64</v>
      </c>
      <c r="HG425" s="192" t="s">
        <v>65</v>
      </c>
      <c r="HH425" s="192" t="s">
        <v>64</v>
      </c>
      <c r="HI425" s="192" t="s">
        <v>82</v>
      </c>
      <c r="HJ425" s="192" t="s">
        <v>64</v>
      </c>
      <c r="HK425" s="192" t="s">
        <v>64</v>
      </c>
      <c r="HL425" s="192" t="s">
        <v>65</v>
      </c>
      <c r="HM425" s="192" t="s">
        <v>64</v>
      </c>
      <c r="HN425" s="192" t="s">
        <v>64</v>
      </c>
      <c r="HO425" s="192" t="s">
        <v>82</v>
      </c>
      <c r="HP425" s="192" t="s">
        <v>82</v>
      </c>
      <c r="HQ425" s="192" t="s">
        <v>82</v>
      </c>
      <c r="HR425" s="192" t="s">
        <v>82</v>
      </c>
      <c r="HS425" s="192" t="s">
        <v>64</v>
      </c>
      <c r="HT425" s="192" t="s">
        <v>64</v>
      </c>
      <c r="HU425" s="192" t="s">
        <v>64</v>
      </c>
      <c r="HV425" s="192" t="s">
        <v>64</v>
      </c>
      <c r="HW425" s="192" t="s">
        <v>64</v>
      </c>
      <c r="HX425" s="192" t="s">
        <v>64</v>
      </c>
      <c r="HY425" s="192" t="s">
        <v>64</v>
      </c>
      <c r="HZ425" s="192" t="s">
        <v>64</v>
      </c>
      <c r="IA425" s="192" t="s">
        <v>64</v>
      </c>
      <c r="IB425" s="192" t="s">
        <v>64</v>
      </c>
      <c r="IC425" s="192" t="s">
        <v>64</v>
      </c>
      <c r="ID425" s="192" t="s">
        <v>64</v>
      </c>
      <c r="IE425" s="192" t="s">
        <v>64</v>
      </c>
      <c r="IF425" s="192" t="s">
        <v>64</v>
      </c>
      <c r="IG425" s="192" t="s">
        <v>64</v>
      </c>
      <c r="IH425" s="192" t="s">
        <v>64</v>
      </c>
      <c r="II425" s="192" t="s">
        <v>65</v>
      </c>
      <c r="IJ425" s="192" t="s">
        <v>65</v>
      </c>
      <c r="IK425" s="192" t="s">
        <v>65</v>
      </c>
      <c r="IL425" s="192" t="s">
        <v>65</v>
      </c>
      <c r="IM425" s="192" t="s">
        <v>490</v>
      </c>
      <c r="IN425" s="192" t="s">
        <v>83</v>
      </c>
      <c r="IO425" s="192" t="s">
        <v>490</v>
      </c>
      <c r="IP425" s="192" t="s">
        <v>488</v>
      </c>
      <c r="IQ425" s="192" t="s">
        <v>82</v>
      </c>
      <c r="IR425" s="192" t="s">
        <v>82</v>
      </c>
    </row>
    <row r="426" spans="1:252">
      <c r="A426" s="209" t="str">
        <f t="shared" si="6"/>
        <v>Report</v>
      </c>
      <c r="B426" s="192">
        <v>136678</v>
      </c>
      <c r="C426" s="192">
        <v>3156589</v>
      </c>
      <c r="D426" s="192" t="s">
        <v>1764</v>
      </c>
      <c r="E426" s="192" t="s">
        <v>794</v>
      </c>
      <c r="F426" s="192" t="s">
        <v>534</v>
      </c>
      <c r="G426" s="192" t="s">
        <v>534</v>
      </c>
      <c r="H426" s="192" t="s">
        <v>870</v>
      </c>
      <c r="I426" s="192" t="s">
        <v>1765</v>
      </c>
      <c r="J426" s="192" t="s">
        <v>781</v>
      </c>
      <c r="K426" s="192" t="s">
        <v>781</v>
      </c>
      <c r="L426" s="192" t="s">
        <v>782</v>
      </c>
      <c r="M426" s="192" t="s">
        <v>783</v>
      </c>
      <c r="N426" s="210" t="s">
        <v>784</v>
      </c>
      <c r="O426" s="211">
        <v>10048720</v>
      </c>
      <c r="P426" s="196">
        <v>43256</v>
      </c>
      <c r="Q426" s="196">
        <v>43258</v>
      </c>
      <c r="R426" s="196">
        <v>43283</v>
      </c>
      <c r="S426" s="192" t="s">
        <v>785</v>
      </c>
      <c r="T426" s="192" t="s">
        <v>786</v>
      </c>
      <c r="U426" s="192">
        <v>2</v>
      </c>
      <c r="V426" s="192">
        <v>2</v>
      </c>
      <c r="W426" s="192">
        <v>2</v>
      </c>
      <c r="X426" s="192">
        <v>2</v>
      </c>
      <c r="Y426" s="192">
        <v>2</v>
      </c>
      <c r="Z426" s="192" t="s">
        <v>783</v>
      </c>
      <c r="AA426" s="192" t="s">
        <v>783</v>
      </c>
      <c r="AB426" s="192" t="s">
        <v>489</v>
      </c>
      <c r="AC426" s="192" t="s">
        <v>487</v>
      </c>
      <c r="AD426" s="192" t="s">
        <v>783</v>
      </c>
      <c r="AE426" s="192" t="s">
        <v>783</v>
      </c>
      <c r="AF426" s="192" t="s">
        <v>783</v>
      </c>
      <c r="AG426" s="192" t="s">
        <v>783</v>
      </c>
      <c r="AH426" s="192" t="s">
        <v>783</v>
      </c>
      <c r="AI426" s="192" t="s">
        <v>783</v>
      </c>
      <c r="AJ426" s="192" t="s">
        <v>783</v>
      </c>
      <c r="AK426" s="192" t="s">
        <v>787</v>
      </c>
      <c r="AL426" s="192" t="s">
        <v>64</v>
      </c>
      <c r="AM426" s="192" t="s">
        <v>64</v>
      </c>
      <c r="AN426" s="192" t="s">
        <v>64</v>
      </c>
      <c r="AO426" s="192" t="s">
        <v>64</v>
      </c>
      <c r="AP426" s="192" t="s">
        <v>64</v>
      </c>
      <c r="AQ426" s="192" t="s">
        <v>64</v>
      </c>
      <c r="AR426" s="192" t="s">
        <v>64</v>
      </c>
      <c r="AS426" s="192" t="s">
        <v>64</v>
      </c>
      <c r="AT426" s="192" t="s">
        <v>64</v>
      </c>
      <c r="AU426" s="192" t="s">
        <v>64</v>
      </c>
      <c r="AV426" s="192" t="s">
        <v>64</v>
      </c>
      <c r="AW426" s="192" t="s">
        <v>64</v>
      </c>
      <c r="AX426" s="192" t="s">
        <v>64</v>
      </c>
      <c r="AY426" s="192" t="s">
        <v>64</v>
      </c>
      <c r="AZ426" s="192" t="s">
        <v>64</v>
      </c>
      <c r="BA426" s="192" t="s">
        <v>64</v>
      </c>
      <c r="BB426" s="192" t="s">
        <v>82</v>
      </c>
      <c r="BC426" s="192" t="s">
        <v>64</v>
      </c>
      <c r="BD426" s="192" t="s">
        <v>64</v>
      </c>
      <c r="BE426" s="192" t="s">
        <v>64</v>
      </c>
      <c r="BF426" s="192" t="s">
        <v>64</v>
      </c>
      <c r="BG426" s="192" t="s">
        <v>64</v>
      </c>
      <c r="BH426" s="192" t="s">
        <v>64</v>
      </c>
      <c r="BI426" s="192" t="s">
        <v>64</v>
      </c>
      <c r="BJ426" s="192" t="s">
        <v>82</v>
      </c>
      <c r="BK426" s="192" t="s">
        <v>82</v>
      </c>
      <c r="BL426" s="192" t="s">
        <v>64</v>
      </c>
      <c r="BM426" s="192" t="s">
        <v>64</v>
      </c>
      <c r="BN426" s="192" t="s">
        <v>64</v>
      </c>
      <c r="BO426" s="192" t="s">
        <v>64</v>
      </c>
      <c r="BP426" s="192" t="s">
        <v>64</v>
      </c>
      <c r="BQ426" s="192" t="s">
        <v>64</v>
      </c>
      <c r="BR426" s="192" t="s">
        <v>64</v>
      </c>
      <c r="BS426" s="192" t="s">
        <v>64</v>
      </c>
      <c r="BT426" s="192" t="s">
        <v>64</v>
      </c>
      <c r="BU426" s="192" t="s">
        <v>64</v>
      </c>
      <c r="BV426" s="192" t="s">
        <v>64</v>
      </c>
      <c r="BW426" s="192" t="s">
        <v>64</v>
      </c>
      <c r="BX426" s="192" t="s">
        <v>64</v>
      </c>
      <c r="BY426" s="192" t="s">
        <v>64</v>
      </c>
      <c r="BZ426" s="192" t="s">
        <v>64</v>
      </c>
      <c r="CA426" s="192" t="s">
        <v>64</v>
      </c>
      <c r="CB426" s="192" t="s">
        <v>64</v>
      </c>
      <c r="CC426" s="192" t="s">
        <v>64</v>
      </c>
      <c r="CD426" s="192" t="s">
        <v>64</v>
      </c>
      <c r="CE426" s="192" t="s">
        <v>64</v>
      </c>
      <c r="CF426" s="192" t="s">
        <v>64</v>
      </c>
      <c r="CG426" s="192" t="s">
        <v>64</v>
      </c>
      <c r="CH426" s="192" t="s">
        <v>64</v>
      </c>
      <c r="CI426" s="192" t="s">
        <v>64</v>
      </c>
      <c r="CJ426" s="192" t="s">
        <v>64</v>
      </c>
      <c r="CK426" s="192" t="s">
        <v>64</v>
      </c>
      <c r="CL426" s="192" t="s">
        <v>64</v>
      </c>
      <c r="CM426" s="192" t="s">
        <v>64</v>
      </c>
      <c r="CN426" s="192" t="s">
        <v>64</v>
      </c>
      <c r="CO426" s="192" t="s">
        <v>64</v>
      </c>
      <c r="CP426" s="192" t="s">
        <v>64</v>
      </c>
      <c r="CQ426" s="192" t="s">
        <v>64</v>
      </c>
      <c r="CR426" s="192" t="s">
        <v>82</v>
      </c>
      <c r="CS426" s="192" t="s">
        <v>82</v>
      </c>
      <c r="CT426" s="192" t="s">
        <v>82</v>
      </c>
      <c r="CU426" s="192" t="s">
        <v>64</v>
      </c>
      <c r="CV426" s="192" t="s">
        <v>64</v>
      </c>
      <c r="CW426" s="192" t="s">
        <v>64</v>
      </c>
      <c r="CX426" s="192" t="s">
        <v>64</v>
      </c>
      <c r="CY426" s="192" t="s">
        <v>64</v>
      </c>
      <c r="CZ426" s="192" t="s">
        <v>64</v>
      </c>
      <c r="DA426" s="192" t="s">
        <v>64</v>
      </c>
      <c r="DB426" s="192" t="s">
        <v>64</v>
      </c>
      <c r="DC426" s="192" t="s">
        <v>64</v>
      </c>
      <c r="DD426" s="192" t="s">
        <v>64</v>
      </c>
      <c r="DE426" s="192" t="s">
        <v>64</v>
      </c>
      <c r="DF426" s="192" t="s">
        <v>64</v>
      </c>
      <c r="DG426" s="192" t="s">
        <v>64</v>
      </c>
      <c r="DH426" s="192" t="s">
        <v>64</v>
      </c>
      <c r="DI426" s="192" t="s">
        <v>64</v>
      </c>
      <c r="DJ426" s="192" t="s">
        <v>64</v>
      </c>
      <c r="DK426" s="192" t="s">
        <v>64</v>
      </c>
      <c r="DL426" s="192" t="s">
        <v>64</v>
      </c>
      <c r="DM426" s="192" t="s">
        <v>64</v>
      </c>
      <c r="DN426" s="192" t="s">
        <v>64</v>
      </c>
      <c r="DO426" s="192" t="s">
        <v>64</v>
      </c>
      <c r="DP426" s="192" t="s">
        <v>64</v>
      </c>
      <c r="DQ426" s="192" t="s">
        <v>64</v>
      </c>
      <c r="DR426" s="192" t="s">
        <v>82</v>
      </c>
      <c r="DS426" s="192" t="s">
        <v>64</v>
      </c>
      <c r="DT426" s="192" t="s">
        <v>82</v>
      </c>
      <c r="DU426" s="192" t="s">
        <v>82</v>
      </c>
      <c r="DV426" s="192" t="s">
        <v>82</v>
      </c>
      <c r="DW426" s="192" t="s">
        <v>82</v>
      </c>
      <c r="DX426" s="192" t="s">
        <v>82</v>
      </c>
      <c r="DY426" s="192" t="s">
        <v>82</v>
      </c>
      <c r="DZ426" s="192" t="s">
        <v>82</v>
      </c>
      <c r="EA426" s="192" t="s">
        <v>82</v>
      </c>
      <c r="EB426" s="192" t="s">
        <v>82</v>
      </c>
      <c r="EC426" s="192" t="s">
        <v>82</v>
      </c>
      <c r="ED426" s="192" t="s">
        <v>82</v>
      </c>
      <c r="EE426" s="192" t="s">
        <v>82</v>
      </c>
      <c r="EF426" s="192" t="s">
        <v>82</v>
      </c>
      <c r="EG426" s="192" t="s">
        <v>64</v>
      </c>
      <c r="EH426" s="192" t="s">
        <v>64</v>
      </c>
      <c r="EI426" s="192" t="s">
        <v>64</v>
      </c>
      <c r="EJ426" s="192" t="s">
        <v>64</v>
      </c>
      <c r="EK426" s="192" t="s">
        <v>64</v>
      </c>
      <c r="EL426" s="192" t="s">
        <v>64</v>
      </c>
      <c r="EM426" s="192" t="s">
        <v>64</v>
      </c>
      <c r="EN426" s="192" t="s">
        <v>64</v>
      </c>
      <c r="EO426" s="192" t="s">
        <v>64</v>
      </c>
      <c r="EP426" s="192" t="s">
        <v>64</v>
      </c>
      <c r="EQ426" s="192" t="s">
        <v>64</v>
      </c>
      <c r="ER426" s="192" t="s">
        <v>64</v>
      </c>
      <c r="ES426" s="192" t="s">
        <v>64</v>
      </c>
      <c r="ET426" s="192" t="s">
        <v>64</v>
      </c>
      <c r="EU426" s="192" t="s">
        <v>64</v>
      </c>
      <c r="EV426" s="192" t="s">
        <v>64</v>
      </c>
      <c r="EW426" s="192" t="s">
        <v>64</v>
      </c>
      <c r="EX426" s="192" t="s">
        <v>64</v>
      </c>
      <c r="EY426" s="192" t="s">
        <v>64</v>
      </c>
      <c r="EZ426" s="192" t="s">
        <v>64</v>
      </c>
      <c r="FA426" s="192" t="s">
        <v>64</v>
      </c>
      <c r="FB426" s="192" t="s">
        <v>64</v>
      </c>
      <c r="FC426" s="192" t="s">
        <v>64</v>
      </c>
      <c r="FD426" s="192" t="s">
        <v>64</v>
      </c>
      <c r="FE426" s="192" t="s">
        <v>64</v>
      </c>
      <c r="FF426" s="192" t="s">
        <v>64</v>
      </c>
      <c r="FG426" s="192" t="s">
        <v>64</v>
      </c>
      <c r="FH426" s="192" t="s">
        <v>64</v>
      </c>
      <c r="FI426" s="192" t="s">
        <v>64</v>
      </c>
      <c r="FJ426" s="192" t="s">
        <v>64</v>
      </c>
      <c r="FK426" s="192" t="s">
        <v>64</v>
      </c>
      <c r="FL426" s="192" t="s">
        <v>64</v>
      </c>
      <c r="FM426" s="192" t="s">
        <v>64</v>
      </c>
      <c r="FN426" s="192" t="s">
        <v>64</v>
      </c>
      <c r="FO426" s="192" t="s">
        <v>64</v>
      </c>
      <c r="FP426" s="192" t="s">
        <v>64</v>
      </c>
      <c r="FQ426" s="192" t="s">
        <v>64</v>
      </c>
      <c r="FR426" s="192" t="s">
        <v>64</v>
      </c>
      <c r="FS426" s="192" t="s">
        <v>64</v>
      </c>
      <c r="FT426" s="192" t="s">
        <v>64</v>
      </c>
      <c r="FU426" s="192" t="s">
        <v>64</v>
      </c>
      <c r="FV426" s="192" t="s">
        <v>64</v>
      </c>
      <c r="FW426" s="192" t="s">
        <v>64</v>
      </c>
      <c r="FX426" s="192" t="s">
        <v>64</v>
      </c>
      <c r="FY426" s="192" t="s">
        <v>64</v>
      </c>
      <c r="FZ426" s="192" t="s">
        <v>64</v>
      </c>
      <c r="GA426" s="192" t="s">
        <v>64</v>
      </c>
      <c r="GB426" s="192" t="s">
        <v>64</v>
      </c>
      <c r="GC426" s="192" t="s">
        <v>64</v>
      </c>
      <c r="GD426" s="192" t="s">
        <v>64</v>
      </c>
      <c r="GE426" s="192" t="s">
        <v>64</v>
      </c>
      <c r="GF426" s="192" t="s">
        <v>64</v>
      </c>
      <c r="GG426" s="192" t="s">
        <v>64</v>
      </c>
      <c r="GH426" s="192" t="s">
        <v>64</v>
      </c>
      <c r="GI426" s="192" t="s">
        <v>64</v>
      </c>
      <c r="GJ426" s="192" t="s">
        <v>64</v>
      </c>
      <c r="GK426" s="192" t="s">
        <v>64</v>
      </c>
      <c r="GL426" s="192" t="s">
        <v>64</v>
      </c>
      <c r="GM426" s="192" t="s">
        <v>64</v>
      </c>
      <c r="GN426" s="192" t="s">
        <v>82</v>
      </c>
      <c r="GO426" s="192" t="s">
        <v>64</v>
      </c>
      <c r="GP426" s="192" t="s">
        <v>64</v>
      </c>
      <c r="GQ426" s="192" t="s">
        <v>64</v>
      </c>
      <c r="GR426" s="192" t="s">
        <v>64</v>
      </c>
      <c r="GS426" s="192" t="s">
        <v>64</v>
      </c>
      <c r="GT426" s="192" t="s">
        <v>64</v>
      </c>
      <c r="GU426" s="192" t="s">
        <v>64</v>
      </c>
      <c r="GV426" s="192" t="s">
        <v>64</v>
      </c>
      <c r="GW426" s="192" t="s">
        <v>64</v>
      </c>
      <c r="GX426" s="192" t="s">
        <v>64</v>
      </c>
      <c r="GY426" s="192" t="s">
        <v>64</v>
      </c>
      <c r="GZ426" s="192" t="s">
        <v>64</v>
      </c>
      <c r="HA426" s="192" t="s">
        <v>64</v>
      </c>
      <c r="HB426" s="192" t="s">
        <v>64</v>
      </c>
      <c r="HC426" s="192" t="s">
        <v>64</v>
      </c>
      <c r="HD426" s="192" t="s">
        <v>82</v>
      </c>
      <c r="HE426" s="192" t="s">
        <v>82</v>
      </c>
      <c r="HF426" s="192" t="s">
        <v>64</v>
      </c>
      <c r="HG426" s="192" t="s">
        <v>64</v>
      </c>
      <c r="HH426" s="192" t="s">
        <v>64</v>
      </c>
      <c r="HI426" s="192" t="s">
        <v>64</v>
      </c>
      <c r="HJ426" s="192" t="s">
        <v>64</v>
      </c>
      <c r="HK426" s="192" t="s">
        <v>64</v>
      </c>
      <c r="HL426" s="192" t="s">
        <v>64</v>
      </c>
      <c r="HM426" s="192" t="s">
        <v>64</v>
      </c>
      <c r="HN426" s="192" t="s">
        <v>64</v>
      </c>
      <c r="HO426" s="192" t="s">
        <v>64</v>
      </c>
      <c r="HP426" s="192" t="s">
        <v>82</v>
      </c>
      <c r="HQ426" s="192" t="s">
        <v>82</v>
      </c>
      <c r="HR426" s="192" t="s">
        <v>82</v>
      </c>
      <c r="HS426" s="192" t="s">
        <v>64</v>
      </c>
      <c r="HT426" s="192" t="s">
        <v>64</v>
      </c>
      <c r="HU426" s="192" t="s">
        <v>64</v>
      </c>
      <c r="HV426" s="192" t="s">
        <v>64</v>
      </c>
      <c r="HW426" s="192" t="s">
        <v>64</v>
      </c>
      <c r="HX426" s="192" t="s">
        <v>64</v>
      </c>
      <c r="HY426" s="192" t="s">
        <v>64</v>
      </c>
      <c r="HZ426" s="192" t="s">
        <v>64</v>
      </c>
      <c r="IA426" s="192" t="s">
        <v>64</v>
      </c>
      <c r="IB426" s="192" t="s">
        <v>64</v>
      </c>
      <c r="IC426" s="192" t="s">
        <v>64</v>
      </c>
      <c r="ID426" s="192" t="s">
        <v>64</v>
      </c>
      <c r="IE426" s="192" t="s">
        <v>64</v>
      </c>
      <c r="IF426" s="192" t="s">
        <v>64</v>
      </c>
      <c r="IG426" s="192" t="s">
        <v>64</v>
      </c>
      <c r="IH426" s="192" t="s">
        <v>64</v>
      </c>
      <c r="II426" s="192" t="s">
        <v>64</v>
      </c>
      <c r="IJ426" s="192" t="s">
        <v>64</v>
      </c>
      <c r="IK426" s="192" t="s">
        <v>64</v>
      </c>
      <c r="IL426" s="192" t="s">
        <v>64</v>
      </c>
      <c r="IM426" s="192" t="s">
        <v>490</v>
      </c>
      <c r="IN426" s="192" t="s">
        <v>83</v>
      </c>
      <c r="IO426" s="192" t="s">
        <v>489</v>
      </c>
      <c r="IP426" s="192" t="s">
        <v>487</v>
      </c>
      <c r="IQ426" s="192" t="s">
        <v>82</v>
      </c>
      <c r="IR426" s="192" t="s">
        <v>82</v>
      </c>
    </row>
    <row r="427" spans="1:252">
      <c r="A427" s="209" t="str">
        <f t="shared" si="6"/>
        <v>Report</v>
      </c>
      <c r="B427" s="192">
        <v>122926</v>
      </c>
      <c r="C427" s="192">
        <v>8916008</v>
      </c>
      <c r="D427" s="192" t="s">
        <v>1766</v>
      </c>
      <c r="E427" s="192" t="s">
        <v>794</v>
      </c>
      <c r="F427" s="192" t="s">
        <v>531</v>
      </c>
      <c r="G427" s="192" t="s">
        <v>531</v>
      </c>
      <c r="H427" s="192" t="s">
        <v>958</v>
      </c>
      <c r="I427" s="192" t="s">
        <v>1767</v>
      </c>
      <c r="J427" s="192" t="s">
        <v>781</v>
      </c>
      <c r="K427" s="192" t="s">
        <v>781</v>
      </c>
      <c r="L427" s="192" t="s">
        <v>782</v>
      </c>
      <c r="M427" s="192" t="s">
        <v>783</v>
      </c>
      <c r="N427" s="210" t="s">
        <v>784</v>
      </c>
      <c r="O427" s="211">
        <v>10033528</v>
      </c>
      <c r="P427" s="196">
        <v>43004</v>
      </c>
      <c r="Q427" s="196">
        <v>43006</v>
      </c>
      <c r="R427" s="196">
        <v>43027</v>
      </c>
      <c r="S427" s="192" t="s">
        <v>785</v>
      </c>
      <c r="T427" s="192" t="s">
        <v>786</v>
      </c>
      <c r="U427" s="192">
        <v>3</v>
      </c>
      <c r="V427" s="192">
        <v>3</v>
      </c>
      <c r="W427" s="192">
        <v>3</v>
      </c>
      <c r="X427" s="192">
        <v>2</v>
      </c>
      <c r="Y427" s="192">
        <v>3</v>
      </c>
      <c r="Z427" s="192">
        <v>2</v>
      </c>
      <c r="AA427" s="192" t="s">
        <v>783</v>
      </c>
      <c r="AB427" s="192" t="s">
        <v>489</v>
      </c>
      <c r="AC427" s="192" t="s">
        <v>783</v>
      </c>
      <c r="AD427" s="192" t="s">
        <v>783</v>
      </c>
      <c r="AE427" s="192" t="s">
        <v>783</v>
      </c>
      <c r="AF427" s="192" t="s">
        <v>783</v>
      </c>
      <c r="AG427" s="192" t="s">
        <v>783</v>
      </c>
      <c r="AH427" s="192" t="s">
        <v>783</v>
      </c>
      <c r="AI427" s="192" t="s">
        <v>783</v>
      </c>
      <c r="AJ427" s="192" t="s">
        <v>783</v>
      </c>
      <c r="AK427" s="192" t="s">
        <v>791</v>
      </c>
      <c r="AL427" s="192" t="s">
        <v>792</v>
      </c>
      <c r="AM427" s="192" t="s">
        <v>64</v>
      </c>
      <c r="AN427" s="192" t="s">
        <v>64</v>
      </c>
      <c r="AO427" s="192" t="s">
        <v>64</v>
      </c>
      <c r="AP427" s="192" t="s">
        <v>64</v>
      </c>
      <c r="AQ427" s="192" t="s">
        <v>64</v>
      </c>
      <c r="AR427" s="192" t="s">
        <v>64</v>
      </c>
      <c r="AS427" s="192" t="s">
        <v>792</v>
      </c>
      <c r="AT427" s="192" t="s">
        <v>65</v>
      </c>
      <c r="AU427" s="192" t="s">
        <v>65</v>
      </c>
      <c r="AV427" s="192" t="s">
        <v>65</v>
      </c>
      <c r="AW427" s="192" t="s">
        <v>65</v>
      </c>
      <c r="AX427" s="192" t="s">
        <v>64</v>
      </c>
      <c r="AY427" s="192" t="s">
        <v>64</v>
      </c>
      <c r="AZ427" s="192" t="s">
        <v>64</v>
      </c>
      <c r="BA427" s="192" t="s">
        <v>64</v>
      </c>
      <c r="BB427" s="192" t="s">
        <v>83</v>
      </c>
      <c r="BC427" s="192" t="s">
        <v>64</v>
      </c>
      <c r="BD427" s="192" t="s">
        <v>64</v>
      </c>
      <c r="BE427" s="192" t="s">
        <v>64</v>
      </c>
      <c r="BF427" s="192" t="s">
        <v>83</v>
      </c>
      <c r="BG427" s="192" t="s">
        <v>83</v>
      </c>
      <c r="BH427" s="192" t="s">
        <v>83</v>
      </c>
      <c r="BI427" s="192" t="s">
        <v>83</v>
      </c>
      <c r="BJ427" s="192" t="s">
        <v>64</v>
      </c>
      <c r="BK427" s="192" t="s">
        <v>83</v>
      </c>
      <c r="BL427" s="192" t="s">
        <v>64</v>
      </c>
      <c r="BM427" s="192" t="s">
        <v>64</v>
      </c>
      <c r="BN427" s="192" t="s">
        <v>65</v>
      </c>
      <c r="BO427" s="192" t="s">
        <v>65</v>
      </c>
      <c r="BP427" s="192" t="s">
        <v>64</v>
      </c>
      <c r="BQ427" s="192" t="s">
        <v>65</v>
      </c>
      <c r="BR427" s="192" t="s">
        <v>65</v>
      </c>
      <c r="BS427" s="192" t="s">
        <v>65</v>
      </c>
      <c r="BT427" s="192" t="s">
        <v>64</v>
      </c>
      <c r="BU427" s="192" t="s">
        <v>65</v>
      </c>
      <c r="BV427" s="192" t="s">
        <v>64</v>
      </c>
      <c r="BW427" s="192" t="s">
        <v>64</v>
      </c>
      <c r="BX427" s="192" t="s">
        <v>64</v>
      </c>
      <c r="BY427" s="192" t="s">
        <v>64</v>
      </c>
      <c r="BZ427" s="192" t="s">
        <v>64</v>
      </c>
      <c r="CA427" s="192" t="s">
        <v>64</v>
      </c>
      <c r="CB427" s="192" t="s">
        <v>64</v>
      </c>
      <c r="CC427" s="192" t="s">
        <v>64</v>
      </c>
      <c r="CD427" s="192" t="s">
        <v>64</v>
      </c>
      <c r="CE427" s="192" t="s">
        <v>64</v>
      </c>
      <c r="CF427" s="192" t="s">
        <v>64</v>
      </c>
      <c r="CG427" s="192" t="s">
        <v>64</v>
      </c>
      <c r="CH427" s="192" t="s">
        <v>64</v>
      </c>
      <c r="CI427" s="192" t="s">
        <v>64</v>
      </c>
      <c r="CJ427" s="192" t="s">
        <v>64</v>
      </c>
      <c r="CK427" s="192" t="s">
        <v>64</v>
      </c>
      <c r="CL427" s="192" t="s">
        <v>64</v>
      </c>
      <c r="CM427" s="192" t="s">
        <v>64</v>
      </c>
      <c r="CN427" s="192" t="s">
        <v>64</v>
      </c>
      <c r="CO427" s="192" t="s">
        <v>64</v>
      </c>
      <c r="CP427" s="192" t="s">
        <v>64</v>
      </c>
      <c r="CQ427" s="192" t="s">
        <v>64</v>
      </c>
      <c r="CR427" s="192" t="s">
        <v>83</v>
      </c>
      <c r="CS427" s="192" t="s">
        <v>83</v>
      </c>
      <c r="CT427" s="192" t="s">
        <v>83</v>
      </c>
      <c r="CU427" s="192" t="s">
        <v>64</v>
      </c>
      <c r="CV427" s="192" t="s">
        <v>64</v>
      </c>
      <c r="CW427" s="192" t="s">
        <v>64</v>
      </c>
      <c r="CX427" s="192" t="s">
        <v>64</v>
      </c>
      <c r="CY427" s="192" t="s">
        <v>64</v>
      </c>
      <c r="CZ427" s="192" t="s">
        <v>64</v>
      </c>
      <c r="DA427" s="192" t="s">
        <v>64</v>
      </c>
      <c r="DB427" s="192" t="s">
        <v>64</v>
      </c>
      <c r="DC427" s="192" t="s">
        <v>64</v>
      </c>
      <c r="DD427" s="192" t="s">
        <v>64</v>
      </c>
      <c r="DE427" s="192" t="s">
        <v>64</v>
      </c>
      <c r="DF427" s="192" t="s">
        <v>64</v>
      </c>
      <c r="DG427" s="192" t="s">
        <v>64</v>
      </c>
      <c r="DH427" s="192" t="s">
        <v>64</v>
      </c>
      <c r="DI427" s="192" t="s">
        <v>64</v>
      </c>
      <c r="DJ427" s="192" t="s">
        <v>64</v>
      </c>
      <c r="DK427" s="192" t="s">
        <v>64</v>
      </c>
      <c r="DL427" s="192" t="s">
        <v>64</v>
      </c>
      <c r="DM427" s="192" t="s">
        <v>64</v>
      </c>
      <c r="DN427" s="192" t="s">
        <v>64</v>
      </c>
      <c r="DO427" s="192" t="s">
        <v>64</v>
      </c>
      <c r="DP427" s="192" t="s">
        <v>64</v>
      </c>
      <c r="DQ427" s="192" t="s">
        <v>64</v>
      </c>
      <c r="DR427" s="192" t="s">
        <v>83</v>
      </c>
      <c r="DS427" s="192" t="s">
        <v>64</v>
      </c>
      <c r="DT427" s="192" t="s">
        <v>83</v>
      </c>
      <c r="DU427" s="192" t="s">
        <v>83</v>
      </c>
      <c r="DV427" s="192" t="s">
        <v>83</v>
      </c>
      <c r="DW427" s="192" t="s">
        <v>83</v>
      </c>
      <c r="DX427" s="192" t="s">
        <v>83</v>
      </c>
      <c r="DY427" s="192" t="s">
        <v>83</v>
      </c>
      <c r="DZ427" s="192" t="s">
        <v>83</v>
      </c>
      <c r="EA427" s="192" t="s">
        <v>84</v>
      </c>
      <c r="EB427" s="192" t="s">
        <v>83</v>
      </c>
      <c r="EC427" s="192" t="s">
        <v>83</v>
      </c>
      <c r="ED427" s="192" t="s">
        <v>83</v>
      </c>
      <c r="EE427" s="192" t="s">
        <v>84</v>
      </c>
      <c r="EF427" s="192" t="s">
        <v>83</v>
      </c>
      <c r="EG427" s="192" t="s">
        <v>83</v>
      </c>
      <c r="EH427" s="192" t="s">
        <v>84</v>
      </c>
      <c r="EI427" s="192" t="s">
        <v>64</v>
      </c>
      <c r="EJ427" s="192" t="s">
        <v>64</v>
      </c>
      <c r="EK427" s="192" t="s">
        <v>64</v>
      </c>
      <c r="EL427" s="192" t="s">
        <v>64</v>
      </c>
      <c r="EM427" s="192" t="s">
        <v>64</v>
      </c>
      <c r="EN427" s="192" t="s">
        <v>64</v>
      </c>
      <c r="EO427" s="192" t="s">
        <v>64</v>
      </c>
      <c r="EP427" s="192" t="s">
        <v>64</v>
      </c>
      <c r="EQ427" s="192" t="s">
        <v>64</v>
      </c>
      <c r="ER427" s="192" t="s">
        <v>64</v>
      </c>
      <c r="ES427" s="192" t="s">
        <v>64</v>
      </c>
      <c r="ET427" s="192" t="s">
        <v>64</v>
      </c>
      <c r="EU427" s="192" t="s">
        <v>64</v>
      </c>
      <c r="EV427" s="192" t="s">
        <v>64</v>
      </c>
      <c r="EW427" s="192" t="s">
        <v>64</v>
      </c>
      <c r="EX427" s="192" t="s">
        <v>64</v>
      </c>
      <c r="EY427" s="192" t="s">
        <v>64</v>
      </c>
      <c r="EZ427" s="192" t="s">
        <v>64</v>
      </c>
      <c r="FA427" s="192" t="s">
        <v>64</v>
      </c>
      <c r="FB427" s="192" t="s">
        <v>64</v>
      </c>
      <c r="FC427" s="192" t="s">
        <v>64</v>
      </c>
      <c r="FD427" s="192" t="s">
        <v>64</v>
      </c>
      <c r="FE427" s="192" t="s">
        <v>83</v>
      </c>
      <c r="FF427" s="192" t="s">
        <v>83</v>
      </c>
      <c r="FG427" s="192" t="s">
        <v>83</v>
      </c>
      <c r="FH427" s="192" t="s">
        <v>83</v>
      </c>
      <c r="FI427" s="192" t="s">
        <v>83</v>
      </c>
      <c r="FJ427" s="192" t="s">
        <v>83</v>
      </c>
      <c r="FK427" s="192" t="s">
        <v>64</v>
      </c>
      <c r="FL427" s="192" t="s">
        <v>64</v>
      </c>
      <c r="FM427" s="192" t="s">
        <v>64</v>
      </c>
      <c r="FN427" s="192" t="s">
        <v>64</v>
      </c>
      <c r="FO427" s="192" t="s">
        <v>64</v>
      </c>
      <c r="FP427" s="192" t="s">
        <v>64</v>
      </c>
      <c r="FQ427" s="192" t="s">
        <v>64</v>
      </c>
      <c r="FR427" s="192" t="s">
        <v>83</v>
      </c>
      <c r="FS427" s="192" t="s">
        <v>64</v>
      </c>
      <c r="FT427" s="192" t="s">
        <v>64</v>
      </c>
      <c r="FU427" s="192" t="s">
        <v>64</v>
      </c>
      <c r="FV427" s="192" t="s">
        <v>83</v>
      </c>
      <c r="FW427" s="192" t="s">
        <v>64</v>
      </c>
      <c r="FX427" s="192" t="s">
        <v>64</v>
      </c>
      <c r="FY427" s="192" t="s">
        <v>64</v>
      </c>
      <c r="FZ427" s="192" t="s">
        <v>64</v>
      </c>
      <c r="GA427" s="192" t="s">
        <v>64</v>
      </c>
      <c r="GB427" s="192" t="s">
        <v>64</v>
      </c>
      <c r="GC427" s="192" t="s">
        <v>64</v>
      </c>
      <c r="GD427" s="192" t="s">
        <v>64</v>
      </c>
      <c r="GE427" s="192" t="s">
        <v>64</v>
      </c>
      <c r="GF427" s="192" t="s">
        <v>64</v>
      </c>
      <c r="GG427" s="192" t="s">
        <v>64</v>
      </c>
      <c r="GH427" s="192" t="s">
        <v>64</v>
      </c>
      <c r="GI427" s="192" t="s">
        <v>64</v>
      </c>
      <c r="GJ427" s="192" t="s">
        <v>64</v>
      </c>
      <c r="GK427" s="192" t="s">
        <v>64</v>
      </c>
      <c r="GL427" s="192" t="s">
        <v>64</v>
      </c>
      <c r="GM427" s="192" t="s">
        <v>64</v>
      </c>
      <c r="GN427" s="192" t="s">
        <v>83</v>
      </c>
      <c r="GO427" s="192" t="s">
        <v>64</v>
      </c>
      <c r="GP427" s="192" t="s">
        <v>64</v>
      </c>
      <c r="GQ427" s="192" t="s">
        <v>64</v>
      </c>
      <c r="GR427" s="192" t="s">
        <v>64</v>
      </c>
      <c r="GS427" s="192" t="s">
        <v>64</v>
      </c>
      <c r="GT427" s="192" t="s">
        <v>83</v>
      </c>
      <c r="GU427" s="192" t="s">
        <v>64</v>
      </c>
      <c r="GV427" s="192" t="s">
        <v>64</v>
      </c>
      <c r="GW427" s="192" t="s">
        <v>83</v>
      </c>
      <c r="GX427" s="192" t="s">
        <v>83</v>
      </c>
      <c r="GY427" s="192" t="s">
        <v>64</v>
      </c>
      <c r="GZ427" s="192" t="s">
        <v>64</v>
      </c>
      <c r="HA427" s="192" t="s">
        <v>64</v>
      </c>
      <c r="HB427" s="192" t="s">
        <v>64</v>
      </c>
      <c r="HC427" s="192" t="s">
        <v>64</v>
      </c>
      <c r="HD427" s="192" t="s">
        <v>83</v>
      </c>
      <c r="HE427" s="192" t="s">
        <v>83</v>
      </c>
      <c r="HF427" s="192" t="s">
        <v>64</v>
      </c>
      <c r="HG427" s="192" t="s">
        <v>64</v>
      </c>
      <c r="HH427" s="192" t="s">
        <v>64</v>
      </c>
      <c r="HI427" s="192" t="s">
        <v>64</v>
      </c>
      <c r="HJ427" s="192" t="s">
        <v>64</v>
      </c>
      <c r="HK427" s="192" t="s">
        <v>64</v>
      </c>
      <c r="HL427" s="192" t="s">
        <v>64</v>
      </c>
      <c r="HM427" s="192" t="s">
        <v>64</v>
      </c>
      <c r="HN427" s="192" t="s">
        <v>64</v>
      </c>
      <c r="HO427" s="192" t="s">
        <v>83</v>
      </c>
      <c r="HP427" s="192" t="s">
        <v>83</v>
      </c>
      <c r="HQ427" s="192" t="s">
        <v>83</v>
      </c>
      <c r="HR427" s="192" t="s">
        <v>83</v>
      </c>
      <c r="HS427" s="192" t="s">
        <v>64</v>
      </c>
      <c r="HT427" s="192" t="s">
        <v>64</v>
      </c>
      <c r="HU427" s="192" t="s">
        <v>64</v>
      </c>
      <c r="HV427" s="192" t="s">
        <v>64</v>
      </c>
      <c r="HW427" s="192" t="s">
        <v>64</v>
      </c>
      <c r="HX427" s="192" t="s">
        <v>64</v>
      </c>
      <c r="HY427" s="192" t="s">
        <v>64</v>
      </c>
      <c r="HZ427" s="192" t="s">
        <v>64</v>
      </c>
      <c r="IA427" s="192" t="s">
        <v>64</v>
      </c>
      <c r="IB427" s="192" t="s">
        <v>64</v>
      </c>
      <c r="IC427" s="192" t="s">
        <v>64</v>
      </c>
      <c r="ID427" s="192" t="s">
        <v>64</v>
      </c>
      <c r="IE427" s="192" t="s">
        <v>64</v>
      </c>
      <c r="IF427" s="192" t="s">
        <v>64</v>
      </c>
      <c r="IG427" s="192" t="s">
        <v>64</v>
      </c>
      <c r="IH427" s="192" t="s">
        <v>64</v>
      </c>
      <c r="II427" s="192" t="s">
        <v>65</v>
      </c>
      <c r="IJ427" s="192" t="s">
        <v>65</v>
      </c>
      <c r="IK427" s="192" t="s">
        <v>65</v>
      </c>
      <c r="IL427" s="192" t="s">
        <v>64</v>
      </c>
      <c r="IM427" s="192" t="s">
        <v>490</v>
      </c>
      <c r="IN427" s="192" t="s">
        <v>797</v>
      </c>
      <c r="IO427" s="192" t="s">
        <v>489</v>
      </c>
      <c r="IP427" s="192" t="s">
        <v>487</v>
      </c>
      <c r="IQ427" s="192" t="s">
        <v>783</v>
      </c>
      <c r="IR427" s="192" t="s">
        <v>783</v>
      </c>
    </row>
    <row r="428" spans="1:252">
      <c r="A428" s="209" t="str">
        <f t="shared" si="6"/>
        <v>Report</v>
      </c>
      <c r="B428" s="192">
        <v>109723</v>
      </c>
      <c r="C428" s="192">
        <v>8236007</v>
      </c>
      <c r="D428" s="192" t="s">
        <v>1768</v>
      </c>
      <c r="E428" s="192" t="s">
        <v>794</v>
      </c>
      <c r="F428" s="192" t="s">
        <v>533</v>
      </c>
      <c r="G428" s="192" t="s">
        <v>533</v>
      </c>
      <c r="H428" s="192" t="s">
        <v>1574</v>
      </c>
      <c r="I428" s="192" t="s">
        <v>1769</v>
      </c>
      <c r="J428" s="192" t="s">
        <v>781</v>
      </c>
      <c r="K428" s="192" t="s">
        <v>781</v>
      </c>
      <c r="L428" s="192" t="s">
        <v>782</v>
      </c>
      <c r="M428" s="192" t="s">
        <v>783</v>
      </c>
      <c r="N428" s="210" t="s">
        <v>784</v>
      </c>
      <c r="O428" s="211">
        <v>10026060</v>
      </c>
      <c r="P428" s="196">
        <v>43011</v>
      </c>
      <c r="Q428" s="196">
        <v>43013</v>
      </c>
      <c r="R428" s="196">
        <v>43055</v>
      </c>
      <c r="S428" s="192" t="s">
        <v>785</v>
      </c>
      <c r="T428" s="192" t="s">
        <v>786</v>
      </c>
      <c r="U428" s="192">
        <v>2</v>
      </c>
      <c r="V428" s="192">
        <v>2</v>
      </c>
      <c r="W428" s="192">
        <v>2</v>
      </c>
      <c r="X428" s="192">
        <v>2</v>
      </c>
      <c r="Y428" s="192">
        <v>2</v>
      </c>
      <c r="Z428" s="192">
        <v>2</v>
      </c>
      <c r="AA428" s="192" t="s">
        <v>783</v>
      </c>
      <c r="AB428" s="192" t="s">
        <v>489</v>
      </c>
      <c r="AC428" s="192" t="s">
        <v>487</v>
      </c>
      <c r="AD428" s="192" t="s">
        <v>783</v>
      </c>
      <c r="AE428" s="192" t="s">
        <v>783</v>
      </c>
      <c r="AF428" s="192" t="s">
        <v>783</v>
      </c>
      <c r="AG428" s="192" t="s">
        <v>783</v>
      </c>
      <c r="AH428" s="192" t="s">
        <v>783</v>
      </c>
      <c r="AI428" s="192" t="s">
        <v>783</v>
      </c>
      <c r="AJ428" s="192" t="s">
        <v>783</v>
      </c>
      <c r="AK428" s="192" t="s">
        <v>787</v>
      </c>
      <c r="AL428" s="192" t="s">
        <v>64</v>
      </c>
      <c r="AM428" s="192" t="s">
        <v>64</v>
      </c>
      <c r="AN428" s="192" t="s">
        <v>64</v>
      </c>
      <c r="AO428" s="192" t="s">
        <v>64</v>
      </c>
      <c r="AP428" s="192" t="s">
        <v>64</v>
      </c>
      <c r="AQ428" s="192" t="s">
        <v>64</v>
      </c>
      <c r="AR428" s="192" t="s">
        <v>64</v>
      </c>
      <c r="AS428" s="192" t="s">
        <v>64</v>
      </c>
      <c r="AT428" s="192" t="s">
        <v>64</v>
      </c>
      <c r="AU428" s="192" t="s">
        <v>64</v>
      </c>
      <c r="AV428" s="192" t="s">
        <v>64</v>
      </c>
      <c r="AW428" s="192" t="s">
        <v>64</v>
      </c>
      <c r="AX428" s="192" t="s">
        <v>64</v>
      </c>
      <c r="AY428" s="192" t="s">
        <v>64</v>
      </c>
      <c r="AZ428" s="192" t="s">
        <v>64</v>
      </c>
      <c r="BA428" s="192" t="s">
        <v>64</v>
      </c>
      <c r="BB428" s="192" t="s">
        <v>82</v>
      </c>
      <c r="BC428" s="192" t="s">
        <v>64</v>
      </c>
      <c r="BD428" s="192" t="s">
        <v>64</v>
      </c>
      <c r="BE428" s="192" t="s">
        <v>64</v>
      </c>
      <c r="BF428" s="192" t="s">
        <v>82</v>
      </c>
      <c r="BG428" s="192" t="s">
        <v>82</v>
      </c>
      <c r="BH428" s="192" t="s">
        <v>82</v>
      </c>
      <c r="BI428" s="192" t="s">
        <v>82</v>
      </c>
      <c r="BJ428" s="192" t="s">
        <v>64</v>
      </c>
      <c r="BK428" s="192" t="s">
        <v>82</v>
      </c>
      <c r="BL428" s="192" t="s">
        <v>64</v>
      </c>
      <c r="BM428" s="192" t="s">
        <v>64</v>
      </c>
      <c r="BN428" s="192" t="s">
        <v>64</v>
      </c>
      <c r="BO428" s="192" t="s">
        <v>64</v>
      </c>
      <c r="BP428" s="192" t="s">
        <v>64</v>
      </c>
      <c r="BQ428" s="192" t="s">
        <v>64</v>
      </c>
      <c r="BR428" s="192" t="s">
        <v>64</v>
      </c>
      <c r="BS428" s="192" t="s">
        <v>64</v>
      </c>
      <c r="BT428" s="192" t="s">
        <v>64</v>
      </c>
      <c r="BU428" s="192" t="s">
        <v>64</v>
      </c>
      <c r="BV428" s="192" t="s">
        <v>64</v>
      </c>
      <c r="BW428" s="192" t="s">
        <v>64</v>
      </c>
      <c r="BX428" s="192" t="s">
        <v>64</v>
      </c>
      <c r="BY428" s="192" t="s">
        <v>64</v>
      </c>
      <c r="BZ428" s="192" t="s">
        <v>64</v>
      </c>
      <c r="CA428" s="192" t="s">
        <v>64</v>
      </c>
      <c r="CB428" s="192" t="s">
        <v>64</v>
      </c>
      <c r="CC428" s="192" t="s">
        <v>64</v>
      </c>
      <c r="CD428" s="192" t="s">
        <v>64</v>
      </c>
      <c r="CE428" s="192" t="s">
        <v>64</v>
      </c>
      <c r="CF428" s="192" t="s">
        <v>64</v>
      </c>
      <c r="CG428" s="192" t="s">
        <v>64</v>
      </c>
      <c r="CH428" s="192" t="s">
        <v>64</v>
      </c>
      <c r="CI428" s="192" t="s">
        <v>64</v>
      </c>
      <c r="CJ428" s="192" t="s">
        <v>64</v>
      </c>
      <c r="CK428" s="192" t="s">
        <v>64</v>
      </c>
      <c r="CL428" s="192" t="s">
        <v>64</v>
      </c>
      <c r="CM428" s="192" t="s">
        <v>64</v>
      </c>
      <c r="CN428" s="192" t="s">
        <v>64</v>
      </c>
      <c r="CO428" s="192" t="s">
        <v>64</v>
      </c>
      <c r="CP428" s="192" t="s">
        <v>64</v>
      </c>
      <c r="CQ428" s="192" t="s">
        <v>64</v>
      </c>
      <c r="CR428" s="192" t="s">
        <v>64</v>
      </c>
      <c r="CS428" s="192" t="s">
        <v>82</v>
      </c>
      <c r="CT428" s="192" t="s">
        <v>82</v>
      </c>
      <c r="CU428" s="192" t="s">
        <v>64</v>
      </c>
      <c r="CV428" s="192" t="s">
        <v>64</v>
      </c>
      <c r="CW428" s="192" t="s">
        <v>64</v>
      </c>
      <c r="CX428" s="192" t="s">
        <v>64</v>
      </c>
      <c r="CY428" s="192" t="s">
        <v>64</v>
      </c>
      <c r="CZ428" s="192" t="s">
        <v>64</v>
      </c>
      <c r="DA428" s="192" t="s">
        <v>64</v>
      </c>
      <c r="DB428" s="192" t="s">
        <v>64</v>
      </c>
      <c r="DC428" s="192" t="s">
        <v>64</v>
      </c>
      <c r="DD428" s="192" t="s">
        <v>64</v>
      </c>
      <c r="DE428" s="192" t="s">
        <v>64</v>
      </c>
      <c r="DF428" s="192" t="s">
        <v>64</v>
      </c>
      <c r="DG428" s="192" t="s">
        <v>64</v>
      </c>
      <c r="DH428" s="192" t="s">
        <v>64</v>
      </c>
      <c r="DI428" s="192" t="s">
        <v>64</v>
      </c>
      <c r="DJ428" s="192" t="s">
        <v>64</v>
      </c>
      <c r="DK428" s="192" t="s">
        <v>64</v>
      </c>
      <c r="DL428" s="192" t="s">
        <v>64</v>
      </c>
      <c r="DM428" s="192" t="s">
        <v>64</v>
      </c>
      <c r="DN428" s="192" t="s">
        <v>64</v>
      </c>
      <c r="DO428" s="192" t="s">
        <v>64</v>
      </c>
      <c r="DP428" s="192" t="s">
        <v>64</v>
      </c>
      <c r="DQ428" s="192" t="s">
        <v>82</v>
      </c>
      <c r="DR428" s="192" t="s">
        <v>82</v>
      </c>
      <c r="DS428" s="192" t="s">
        <v>64</v>
      </c>
      <c r="DT428" s="192" t="s">
        <v>82</v>
      </c>
      <c r="DU428" s="192" t="s">
        <v>82</v>
      </c>
      <c r="DV428" s="192" t="s">
        <v>82</v>
      </c>
      <c r="DW428" s="192" t="s">
        <v>82</v>
      </c>
      <c r="DX428" s="192" t="s">
        <v>82</v>
      </c>
      <c r="DY428" s="192" t="s">
        <v>82</v>
      </c>
      <c r="DZ428" s="192" t="s">
        <v>82</v>
      </c>
      <c r="EA428" s="192" t="s">
        <v>82</v>
      </c>
      <c r="EB428" s="192" t="s">
        <v>82</v>
      </c>
      <c r="EC428" s="192" t="s">
        <v>82</v>
      </c>
      <c r="ED428" s="192" t="s">
        <v>82</v>
      </c>
      <c r="EE428" s="192" t="s">
        <v>82</v>
      </c>
      <c r="EF428" s="192" t="s">
        <v>82</v>
      </c>
      <c r="EG428" s="192" t="s">
        <v>64</v>
      </c>
      <c r="EH428" s="192" t="s">
        <v>82</v>
      </c>
      <c r="EI428" s="192" t="s">
        <v>82</v>
      </c>
      <c r="EJ428" s="192" t="s">
        <v>82</v>
      </c>
      <c r="EK428" s="192" t="s">
        <v>82</v>
      </c>
      <c r="EL428" s="192" t="s">
        <v>82</v>
      </c>
      <c r="EM428" s="192" t="s">
        <v>82</v>
      </c>
      <c r="EN428" s="192" t="s">
        <v>82</v>
      </c>
      <c r="EO428" s="192" t="s">
        <v>82</v>
      </c>
      <c r="EP428" s="192" t="s">
        <v>64</v>
      </c>
      <c r="EQ428" s="192" t="s">
        <v>64</v>
      </c>
      <c r="ER428" s="192" t="s">
        <v>64</v>
      </c>
      <c r="ES428" s="192" t="s">
        <v>64</v>
      </c>
      <c r="ET428" s="192" t="s">
        <v>64</v>
      </c>
      <c r="EU428" s="192" t="s">
        <v>64</v>
      </c>
      <c r="EV428" s="192" t="s">
        <v>64</v>
      </c>
      <c r="EW428" s="192" t="s">
        <v>64</v>
      </c>
      <c r="EX428" s="192" t="s">
        <v>64</v>
      </c>
      <c r="EY428" s="192" t="s">
        <v>64</v>
      </c>
      <c r="EZ428" s="192" t="s">
        <v>64</v>
      </c>
      <c r="FA428" s="192" t="s">
        <v>64</v>
      </c>
      <c r="FB428" s="192" t="s">
        <v>64</v>
      </c>
      <c r="FC428" s="192" t="s">
        <v>64</v>
      </c>
      <c r="FD428" s="192" t="s">
        <v>64</v>
      </c>
      <c r="FE428" s="192" t="s">
        <v>82</v>
      </c>
      <c r="FF428" s="192" t="s">
        <v>82</v>
      </c>
      <c r="FG428" s="192" t="s">
        <v>82</v>
      </c>
      <c r="FH428" s="192" t="s">
        <v>64</v>
      </c>
      <c r="FI428" s="192" t="s">
        <v>82</v>
      </c>
      <c r="FJ428" s="192" t="s">
        <v>82</v>
      </c>
      <c r="FK428" s="192" t="s">
        <v>82</v>
      </c>
      <c r="FL428" s="192" t="s">
        <v>82</v>
      </c>
      <c r="FM428" s="192" t="s">
        <v>83</v>
      </c>
      <c r="FN428" s="192" t="s">
        <v>82</v>
      </c>
      <c r="FO428" s="192" t="s">
        <v>64</v>
      </c>
      <c r="FP428" s="192" t="s">
        <v>64</v>
      </c>
      <c r="FQ428" s="192" t="s">
        <v>64</v>
      </c>
      <c r="FR428" s="192" t="s">
        <v>82</v>
      </c>
      <c r="FS428" s="192" t="s">
        <v>64</v>
      </c>
      <c r="FT428" s="192" t="s">
        <v>64</v>
      </c>
      <c r="FU428" s="192" t="s">
        <v>64</v>
      </c>
      <c r="FV428" s="192" t="s">
        <v>82</v>
      </c>
      <c r="FW428" s="192" t="s">
        <v>64</v>
      </c>
      <c r="FX428" s="192" t="s">
        <v>64</v>
      </c>
      <c r="FY428" s="192" t="s">
        <v>64</v>
      </c>
      <c r="FZ428" s="192" t="s">
        <v>64</v>
      </c>
      <c r="GA428" s="192" t="s">
        <v>64</v>
      </c>
      <c r="GB428" s="192" t="s">
        <v>64</v>
      </c>
      <c r="GC428" s="192" t="s">
        <v>64</v>
      </c>
      <c r="GD428" s="192" t="s">
        <v>64</v>
      </c>
      <c r="GE428" s="192" t="s">
        <v>64</v>
      </c>
      <c r="GF428" s="192" t="s">
        <v>64</v>
      </c>
      <c r="GG428" s="192" t="s">
        <v>64</v>
      </c>
      <c r="GH428" s="192" t="s">
        <v>64</v>
      </c>
      <c r="GI428" s="192" t="s">
        <v>64</v>
      </c>
      <c r="GJ428" s="192" t="s">
        <v>64</v>
      </c>
      <c r="GK428" s="192" t="s">
        <v>64</v>
      </c>
      <c r="GL428" s="192" t="s">
        <v>64</v>
      </c>
      <c r="GM428" s="192" t="s">
        <v>64</v>
      </c>
      <c r="GN428" s="192" t="s">
        <v>82</v>
      </c>
      <c r="GO428" s="192" t="s">
        <v>64</v>
      </c>
      <c r="GP428" s="192" t="s">
        <v>64</v>
      </c>
      <c r="GQ428" s="192" t="s">
        <v>64</v>
      </c>
      <c r="GR428" s="192" t="s">
        <v>64</v>
      </c>
      <c r="GS428" s="192" t="s">
        <v>82</v>
      </c>
      <c r="GT428" s="192" t="s">
        <v>82</v>
      </c>
      <c r="GU428" s="192" t="s">
        <v>64</v>
      </c>
      <c r="GV428" s="192" t="s">
        <v>64</v>
      </c>
      <c r="GW428" s="192" t="s">
        <v>82</v>
      </c>
      <c r="GX428" s="192" t="s">
        <v>82</v>
      </c>
      <c r="GY428" s="192" t="s">
        <v>64</v>
      </c>
      <c r="GZ428" s="192" t="s">
        <v>64</v>
      </c>
      <c r="HA428" s="192" t="s">
        <v>64</v>
      </c>
      <c r="HB428" s="192" t="s">
        <v>64</v>
      </c>
      <c r="HC428" s="192" t="s">
        <v>64</v>
      </c>
      <c r="HD428" s="192" t="s">
        <v>82</v>
      </c>
      <c r="HE428" s="192" t="s">
        <v>82</v>
      </c>
      <c r="HF428" s="192" t="s">
        <v>64</v>
      </c>
      <c r="HG428" s="192" t="s">
        <v>64</v>
      </c>
      <c r="HH428" s="192" t="s">
        <v>64</v>
      </c>
      <c r="HI428" s="192" t="s">
        <v>64</v>
      </c>
      <c r="HJ428" s="192" t="s">
        <v>64</v>
      </c>
      <c r="HK428" s="192" t="s">
        <v>64</v>
      </c>
      <c r="HL428" s="192" t="s">
        <v>82</v>
      </c>
      <c r="HM428" s="192" t="s">
        <v>64</v>
      </c>
      <c r="HN428" s="192" t="s">
        <v>82</v>
      </c>
      <c r="HO428" s="192" t="s">
        <v>82</v>
      </c>
      <c r="HP428" s="192" t="s">
        <v>82</v>
      </c>
      <c r="HQ428" s="192" t="s">
        <v>82</v>
      </c>
      <c r="HR428" s="192" t="s">
        <v>82</v>
      </c>
      <c r="HS428" s="192" t="s">
        <v>64</v>
      </c>
      <c r="HT428" s="192" t="s">
        <v>64</v>
      </c>
      <c r="HU428" s="192" t="s">
        <v>64</v>
      </c>
      <c r="HV428" s="192" t="s">
        <v>64</v>
      </c>
      <c r="HW428" s="192" t="s">
        <v>64</v>
      </c>
      <c r="HX428" s="192" t="s">
        <v>64</v>
      </c>
      <c r="HY428" s="192" t="s">
        <v>64</v>
      </c>
      <c r="HZ428" s="192" t="s">
        <v>64</v>
      </c>
      <c r="IA428" s="192" t="s">
        <v>64</v>
      </c>
      <c r="IB428" s="192" t="s">
        <v>64</v>
      </c>
      <c r="IC428" s="192" t="s">
        <v>64</v>
      </c>
      <c r="ID428" s="192" t="s">
        <v>64</v>
      </c>
      <c r="IE428" s="192" t="s">
        <v>64</v>
      </c>
      <c r="IF428" s="192" t="s">
        <v>64</v>
      </c>
      <c r="IG428" s="192" t="s">
        <v>64</v>
      </c>
      <c r="IH428" s="192" t="s">
        <v>64</v>
      </c>
      <c r="II428" s="192" t="s">
        <v>64</v>
      </c>
      <c r="IJ428" s="192" t="s">
        <v>64</v>
      </c>
      <c r="IK428" s="192" t="s">
        <v>64</v>
      </c>
      <c r="IL428" s="192" t="s">
        <v>64</v>
      </c>
      <c r="IM428" s="192" t="s">
        <v>490</v>
      </c>
      <c r="IN428" s="192" t="s">
        <v>83</v>
      </c>
      <c r="IO428" s="192" t="s">
        <v>489</v>
      </c>
      <c r="IP428" s="192" t="s">
        <v>487</v>
      </c>
      <c r="IQ428" s="192" t="s">
        <v>64</v>
      </c>
      <c r="IR428" s="192" t="s">
        <v>64</v>
      </c>
    </row>
    <row r="429" spans="1:252">
      <c r="A429" s="209" t="str">
        <f t="shared" si="6"/>
        <v>Report</v>
      </c>
      <c r="B429" s="192">
        <v>116567</v>
      </c>
      <c r="C429" s="192">
        <v>8526003</v>
      </c>
      <c r="D429" s="192" t="s">
        <v>1770</v>
      </c>
      <c r="E429" s="192" t="s">
        <v>794</v>
      </c>
      <c r="F429" s="192" t="s">
        <v>535</v>
      </c>
      <c r="G429" s="192" t="s">
        <v>535</v>
      </c>
      <c r="H429" s="192" t="s">
        <v>1771</v>
      </c>
      <c r="I429" s="192" t="s">
        <v>1772</v>
      </c>
      <c r="J429" s="192" t="s">
        <v>781</v>
      </c>
      <c r="K429" s="192" t="s">
        <v>856</v>
      </c>
      <c r="L429" s="192" t="s">
        <v>834</v>
      </c>
      <c r="M429" s="192" t="s">
        <v>783</v>
      </c>
      <c r="N429" s="210" t="s">
        <v>784</v>
      </c>
      <c r="O429" s="211">
        <v>10033944</v>
      </c>
      <c r="P429" s="196">
        <v>43172</v>
      </c>
      <c r="Q429" s="196">
        <v>43174</v>
      </c>
      <c r="R429" s="196">
        <v>43209</v>
      </c>
      <c r="S429" s="192" t="s">
        <v>785</v>
      </c>
      <c r="T429" s="192" t="s">
        <v>786</v>
      </c>
      <c r="U429" s="192">
        <v>3</v>
      </c>
      <c r="V429" s="192">
        <v>3</v>
      </c>
      <c r="W429" s="192">
        <v>2</v>
      </c>
      <c r="X429" s="192">
        <v>3</v>
      </c>
      <c r="Y429" s="192">
        <v>2</v>
      </c>
      <c r="Z429" s="192">
        <v>3</v>
      </c>
      <c r="AA429" s="192" t="s">
        <v>783</v>
      </c>
      <c r="AB429" s="192" t="s">
        <v>489</v>
      </c>
      <c r="AC429" s="192" t="s">
        <v>487</v>
      </c>
      <c r="AD429" s="192" t="s">
        <v>783</v>
      </c>
      <c r="AE429" s="192" t="s">
        <v>783</v>
      </c>
      <c r="AF429" s="192" t="s">
        <v>783</v>
      </c>
      <c r="AG429" s="192" t="s">
        <v>783</v>
      </c>
      <c r="AH429" s="192" t="s">
        <v>783</v>
      </c>
      <c r="AI429" s="192" t="s">
        <v>783</v>
      </c>
      <c r="AJ429" s="192" t="s">
        <v>783</v>
      </c>
      <c r="AK429" s="192" t="s">
        <v>791</v>
      </c>
      <c r="AL429" s="192" t="s">
        <v>64</v>
      </c>
      <c r="AM429" s="192" t="s">
        <v>64</v>
      </c>
      <c r="AN429" s="192" t="s">
        <v>792</v>
      </c>
      <c r="AO429" s="192" t="s">
        <v>64</v>
      </c>
      <c r="AP429" s="192" t="s">
        <v>792</v>
      </c>
      <c r="AQ429" s="192" t="s">
        <v>64</v>
      </c>
      <c r="AR429" s="192" t="s">
        <v>792</v>
      </c>
      <c r="AS429" s="192" t="s">
        <v>792</v>
      </c>
      <c r="AT429" s="192" t="s">
        <v>64</v>
      </c>
      <c r="AU429" s="192" t="s">
        <v>64</v>
      </c>
      <c r="AV429" s="192" t="s">
        <v>64</v>
      </c>
      <c r="AW429" s="192" t="s">
        <v>64</v>
      </c>
      <c r="AX429" s="192" t="s">
        <v>64</v>
      </c>
      <c r="AY429" s="192" t="s">
        <v>64</v>
      </c>
      <c r="AZ429" s="192" t="s">
        <v>64</v>
      </c>
      <c r="BA429" s="192" t="s">
        <v>64</v>
      </c>
      <c r="BB429" s="192" t="s">
        <v>82</v>
      </c>
      <c r="BC429" s="192" t="s">
        <v>64</v>
      </c>
      <c r="BD429" s="192" t="s">
        <v>64</v>
      </c>
      <c r="BE429" s="192" t="s">
        <v>64</v>
      </c>
      <c r="BF429" s="192" t="s">
        <v>64</v>
      </c>
      <c r="BG429" s="192" t="s">
        <v>64</v>
      </c>
      <c r="BH429" s="192" t="s">
        <v>64</v>
      </c>
      <c r="BI429" s="192" t="s">
        <v>64</v>
      </c>
      <c r="BJ429" s="192" t="s">
        <v>64</v>
      </c>
      <c r="BK429" s="192" t="s">
        <v>64</v>
      </c>
      <c r="BL429" s="192" t="s">
        <v>64</v>
      </c>
      <c r="BM429" s="192" t="s">
        <v>64</v>
      </c>
      <c r="BN429" s="192" t="s">
        <v>64</v>
      </c>
      <c r="BO429" s="192" t="s">
        <v>64</v>
      </c>
      <c r="BP429" s="192" t="s">
        <v>64</v>
      </c>
      <c r="BQ429" s="192" t="s">
        <v>64</v>
      </c>
      <c r="BR429" s="192" t="s">
        <v>64</v>
      </c>
      <c r="BS429" s="192" t="s">
        <v>64</v>
      </c>
      <c r="BT429" s="192" t="s">
        <v>64</v>
      </c>
      <c r="BU429" s="192" t="s">
        <v>64</v>
      </c>
      <c r="BV429" s="192" t="s">
        <v>64</v>
      </c>
      <c r="BW429" s="192" t="s">
        <v>64</v>
      </c>
      <c r="BX429" s="192" t="s">
        <v>64</v>
      </c>
      <c r="BY429" s="192" t="s">
        <v>64</v>
      </c>
      <c r="BZ429" s="192" t="s">
        <v>64</v>
      </c>
      <c r="CA429" s="192" t="s">
        <v>64</v>
      </c>
      <c r="CB429" s="192" t="s">
        <v>64</v>
      </c>
      <c r="CC429" s="192" t="s">
        <v>64</v>
      </c>
      <c r="CD429" s="192" t="s">
        <v>64</v>
      </c>
      <c r="CE429" s="192" t="s">
        <v>64</v>
      </c>
      <c r="CF429" s="192" t="s">
        <v>64</v>
      </c>
      <c r="CG429" s="192" t="s">
        <v>64</v>
      </c>
      <c r="CH429" s="192" t="s">
        <v>64</v>
      </c>
      <c r="CI429" s="192" t="s">
        <v>64</v>
      </c>
      <c r="CJ429" s="192" t="s">
        <v>64</v>
      </c>
      <c r="CK429" s="192" t="s">
        <v>64</v>
      </c>
      <c r="CL429" s="192" t="s">
        <v>64</v>
      </c>
      <c r="CM429" s="192" t="s">
        <v>64</v>
      </c>
      <c r="CN429" s="192" t="s">
        <v>64</v>
      </c>
      <c r="CO429" s="192" t="s">
        <v>64</v>
      </c>
      <c r="CP429" s="192" t="s">
        <v>64</v>
      </c>
      <c r="CQ429" s="192" t="s">
        <v>64</v>
      </c>
      <c r="CR429" s="192" t="s">
        <v>82</v>
      </c>
      <c r="CS429" s="192" t="s">
        <v>82</v>
      </c>
      <c r="CT429" s="192" t="s">
        <v>82</v>
      </c>
      <c r="CU429" s="192" t="s">
        <v>64</v>
      </c>
      <c r="CV429" s="192" t="s">
        <v>64</v>
      </c>
      <c r="CW429" s="192" t="s">
        <v>64</v>
      </c>
      <c r="CX429" s="192" t="s">
        <v>64</v>
      </c>
      <c r="CY429" s="192" t="s">
        <v>64</v>
      </c>
      <c r="CZ429" s="192" t="s">
        <v>65</v>
      </c>
      <c r="DA429" s="192" t="s">
        <v>65</v>
      </c>
      <c r="DB429" s="192" t="s">
        <v>64</v>
      </c>
      <c r="DC429" s="192" t="s">
        <v>64</v>
      </c>
      <c r="DD429" s="192" t="s">
        <v>64</v>
      </c>
      <c r="DE429" s="192" t="s">
        <v>64</v>
      </c>
      <c r="DF429" s="192" t="s">
        <v>64</v>
      </c>
      <c r="DG429" s="192" t="s">
        <v>64</v>
      </c>
      <c r="DH429" s="192" t="s">
        <v>64</v>
      </c>
      <c r="DI429" s="192" t="s">
        <v>64</v>
      </c>
      <c r="DJ429" s="192" t="s">
        <v>64</v>
      </c>
      <c r="DK429" s="192" t="s">
        <v>64</v>
      </c>
      <c r="DL429" s="192" t="s">
        <v>64</v>
      </c>
      <c r="DM429" s="192" t="s">
        <v>64</v>
      </c>
      <c r="DN429" s="192" t="s">
        <v>64</v>
      </c>
      <c r="DO429" s="192" t="s">
        <v>64</v>
      </c>
      <c r="DP429" s="192" t="s">
        <v>64</v>
      </c>
      <c r="DQ429" s="192" t="s">
        <v>64</v>
      </c>
      <c r="DR429" s="192" t="s">
        <v>82</v>
      </c>
      <c r="DS429" s="192" t="s">
        <v>64</v>
      </c>
      <c r="DT429" s="192" t="s">
        <v>64</v>
      </c>
      <c r="DU429" s="192" t="s">
        <v>82</v>
      </c>
      <c r="DV429" s="192" t="s">
        <v>82</v>
      </c>
      <c r="DW429" s="192" t="s">
        <v>82</v>
      </c>
      <c r="DX429" s="192" t="s">
        <v>82</v>
      </c>
      <c r="DY429" s="192" t="s">
        <v>82</v>
      </c>
      <c r="DZ429" s="192" t="s">
        <v>82</v>
      </c>
      <c r="EA429" s="192" t="s">
        <v>82</v>
      </c>
      <c r="EB429" s="192" t="s">
        <v>82</v>
      </c>
      <c r="EC429" s="192" t="s">
        <v>82</v>
      </c>
      <c r="ED429" s="192" t="s">
        <v>82</v>
      </c>
      <c r="EE429" s="192" t="s">
        <v>82</v>
      </c>
      <c r="EF429" s="192" t="s">
        <v>82</v>
      </c>
      <c r="EG429" s="192" t="s">
        <v>82</v>
      </c>
      <c r="EH429" s="192" t="s">
        <v>64</v>
      </c>
      <c r="EI429" s="192" t="s">
        <v>64</v>
      </c>
      <c r="EJ429" s="192" t="s">
        <v>64</v>
      </c>
      <c r="EK429" s="192" t="s">
        <v>64</v>
      </c>
      <c r="EL429" s="192" t="s">
        <v>64</v>
      </c>
      <c r="EM429" s="192" t="s">
        <v>64</v>
      </c>
      <c r="EN429" s="192" t="s">
        <v>64</v>
      </c>
      <c r="EO429" s="192" t="s">
        <v>64</v>
      </c>
      <c r="EP429" s="192" t="s">
        <v>64</v>
      </c>
      <c r="EQ429" s="192" t="s">
        <v>82</v>
      </c>
      <c r="ER429" s="192" t="s">
        <v>64</v>
      </c>
      <c r="ES429" s="192" t="s">
        <v>64</v>
      </c>
      <c r="ET429" s="192" t="s">
        <v>64</v>
      </c>
      <c r="EU429" s="192" t="s">
        <v>64</v>
      </c>
      <c r="EV429" s="192" t="s">
        <v>64</v>
      </c>
      <c r="EW429" s="192" t="s">
        <v>64</v>
      </c>
      <c r="EX429" s="192" t="s">
        <v>64</v>
      </c>
      <c r="EY429" s="192" t="s">
        <v>64</v>
      </c>
      <c r="EZ429" s="192" t="s">
        <v>64</v>
      </c>
      <c r="FA429" s="192" t="s">
        <v>64</v>
      </c>
      <c r="FB429" s="192" t="s">
        <v>64</v>
      </c>
      <c r="FC429" s="192" t="s">
        <v>64</v>
      </c>
      <c r="FD429" s="192" t="s">
        <v>64</v>
      </c>
      <c r="FE429" s="192" t="s">
        <v>82</v>
      </c>
      <c r="FF429" s="192" t="s">
        <v>82</v>
      </c>
      <c r="FG429" s="192" t="s">
        <v>82</v>
      </c>
      <c r="FH429" s="192" t="s">
        <v>82</v>
      </c>
      <c r="FI429" s="192" t="s">
        <v>82</v>
      </c>
      <c r="FJ429" s="192" t="s">
        <v>82</v>
      </c>
      <c r="FK429" s="192" t="s">
        <v>64</v>
      </c>
      <c r="FL429" s="192" t="s">
        <v>64</v>
      </c>
      <c r="FM429" s="192" t="s">
        <v>64</v>
      </c>
      <c r="FN429" s="192" t="s">
        <v>64</v>
      </c>
      <c r="FO429" s="192" t="s">
        <v>64</v>
      </c>
      <c r="FP429" s="192" t="s">
        <v>64</v>
      </c>
      <c r="FQ429" s="192" t="s">
        <v>64</v>
      </c>
      <c r="FR429" s="192" t="s">
        <v>64</v>
      </c>
      <c r="FS429" s="192" t="s">
        <v>65</v>
      </c>
      <c r="FT429" s="192" t="s">
        <v>65</v>
      </c>
      <c r="FU429" s="192" t="s">
        <v>65</v>
      </c>
      <c r="FV429" s="192" t="s">
        <v>82</v>
      </c>
      <c r="FW429" s="192" t="s">
        <v>64</v>
      </c>
      <c r="FX429" s="192" t="s">
        <v>65</v>
      </c>
      <c r="FY429" s="192" t="s">
        <v>64</v>
      </c>
      <c r="FZ429" s="192" t="s">
        <v>64</v>
      </c>
      <c r="GA429" s="192" t="s">
        <v>64</v>
      </c>
      <c r="GB429" s="192" t="s">
        <v>64</v>
      </c>
      <c r="GC429" s="192" t="s">
        <v>64</v>
      </c>
      <c r="GD429" s="192" t="s">
        <v>64</v>
      </c>
      <c r="GE429" s="192" t="s">
        <v>64</v>
      </c>
      <c r="GF429" s="192" t="s">
        <v>64</v>
      </c>
      <c r="GG429" s="192" t="s">
        <v>64</v>
      </c>
      <c r="GH429" s="192" t="s">
        <v>64</v>
      </c>
      <c r="GI429" s="192" t="s">
        <v>64</v>
      </c>
      <c r="GJ429" s="192" t="s">
        <v>64</v>
      </c>
      <c r="GK429" s="192" t="s">
        <v>64</v>
      </c>
      <c r="GL429" s="192" t="s">
        <v>64</v>
      </c>
      <c r="GM429" s="192" t="s">
        <v>64</v>
      </c>
      <c r="GN429" s="192" t="s">
        <v>82</v>
      </c>
      <c r="GO429" s="192" t="s">
        <v>64</v>
      </c>
      <c r="GP429" s="192" t="s">
        <v>64</v>
      </c>
      <c r="GQ429" s="192" t="s">
        <v>64</v>
      </c>
      <c r="GR429" s="192" t="s">
        <v>64</v>
      </c>
      <c r="GS429" s="192" t="s">
        <v>64</v>
      </c>
      <c r="GT429" s="192" t="s">
        <v>64</v>
      </c>
      <c r="GU429" s="192" t="s">
        <v>64</v>
      </c>
      <c r="GV429" s="192" t="s">
        <v>64</v>
      </c>
      <c r="GW429" s="192" t="s">
        <v>64</v>
      </c>
      <c r="GX429" s="192" t="s">
        <v>64</v>
      </c>
      <c r="GY429" s="192" t="s">
        <v>64</v>
      </c>
      <c r="GZ429" s="192" t="s">
        <v>64</v>
      </c>
      <c r="HA429" s="192" t="s">
        <v>64</v>
      </c>
      <c r="HB429" s="192" t="s">
        <v>64</v>
      </c>
      <c r="HC429" s="192" t="s">
        <v>82</v>
      </c>
      <c r="HD429" s="192" t="s">
        <v>64</v>
      </c>
      <c r="HE429" s="192" t="s">
        <v>64</v>
      </c>
      <c r="HF429" s="192" t="s">
        <v>64</v>
      </c>
      <c r="HG429" s="192" t="s">
        <v>64</v>
      </c>
      <c r="HH429" s="192" t="s">
        <v>64</v>
      </c>
      <c r="HI429" s="192" t="s">
        <v>64</v>
      </c>
      <c r="HJ429" s="192" t="s">
        <v>64</v>
      </c>
      <c r="HK429" s="192" t="s">
        <v>64</v>
      </c>
      <c r="HL429" s="192" t="s">
        <v>64</v>
      </c>
      <c r="HM429" s="192" t="s">
        <v>64</v>
      </c>
      <c r="HN429" s="192" t="s">
        <v>64</v>
      </c>
      <c r="HO429" s="192" t="s">
        <v>64</v>
      </c>
      <c r="HP429" s="192" t="s">
        <v>82</v>
      </c>
      <c r="HQ429" s="192" t="s">
        <v>82</v>
      </c>
      <c r="HR429" s="192" t="s">
        <v>82</v>
      </c>
      <c r="HS429" s="192" t="s">
        <v>65</v>
      </c>
      <c r="HT429" s="192" t="s">
        <v>64</v>
      </c>
      <c r="HU429" s="192" t="s">
        <v>64</v>
      </c>
      <c r="HV429" s="192" t="s">
        <v>64</v>
      </c>
      <c r="HW429" s="192" t="s">
        <v>64</v>
      </c>
      <c r="HX429" s="192" t="s">
        <v>64</v>
      </c>
      <c r="HY429" s="192" t="s">
        <v>64</v>
      </c>
      <c r="HZ429" s="192" t="s">
        <v>64</v>
      </c>
      <c r="IA429" s="192" t="s">
        <v>64</v>
      </c>
      <c r="IB429" s="192" t="s">
        <v>64</v>
      </c>
      <c r="IC429" s="192" t="s">
        <v>64</v>
      </c>
      <c r="ID429" s="192" t="s">
        <v>65</v>
      </c>
      <c r="IE429" s="192" t="s">
        <v>65</v>
      </c>
      <c r="IF429" s="192" t="s">
        <v>65</v>
      </c>
      <c r="IG429" s="192" t="s">
        <v>65</v>
      </c>
      <c r="IH429" s="192" t="s">
        <v>64</v>
      </c>
      <c r="II429" s="192" t="s">
        <v>65</v>
      </c>
      <c r="IJ429" s="192" t="s">
        <v>65</v>
      </c>
      <c r="IK429" s="192" t="s">
        <v>65</v>
      </c>
      <c r="IL429" s="192" t="s">
        <v>64</v>
      </c>
      <c r="IM429" s="192" t="s">
        <v>490</v>
      </c>
      <c r="IN429" s="192" t="s">
        <v>83</v>
      </c>
      <c r="IO429" s="192" t="s">
        <v>489</v>
      </c>
      <c r="IP429" s="192" t="s">
        <v>487</v>
      </c>
      <c r="IQ429" s="192" t="s">
        <v>65</v>
      </c>
      <c r="IR429" s="192" t="s">
        <v>64</v>
      </c>
    </row>
    <row r="430" spans="1:252">
      <c r="A430" s="209" t="str">
        <f t="shared" si="6"/>
        <v>Report</v>
      </c>
      <c r="B430" s="192">
        <v>110932</v>
      </c>
      <c r="C430" s="192">
        <v>8736019</v>
      </c>
      <c r="D430" s="192" t="s">
        <v>1773</v>
      </c>
      <c r="E430" s="192" t="s">
        <v>794</v>
      </c>
      <c r="F430" s="192" t="s">
        <v>533</v>
      </c>
      <c r="G430" s="192" t="s">
        <v>533</v>
      </c>
      <c r="H430" s="192" t="s">
        <v>779</v>
      </c>
      <c r="I430" s="192" t="s">
        <v>1774</v>
      </c>
      <c r="J430" s="192" t="s">
        <v>781</v>
      </c>
      <c r="K430" s="192" t="s">
        <v>781</v>
      </c>
      <c r="L430" s="192" t="s">
        <v>782</v>
      </c>
      <c r="M430" s="192" t="s">
        <v>783</v>
      </c>
      <c r="N430" s="210" t="s">
        <v>784</v>
      </c>
      <c r="O430" s="211">
        <v>10043518</v>
      </c>
      <c r="P430" s="196">
        <v>43221</v>
      </c>
      <c r="Q430" s="196">
        <v>43223</v>
      </c>
      <c r="R430" s="196">
        <v>43264</v>
      </c>
      <c r="S430" s="192" t="s">
        <v>831</v>
      </c>
      <c r="T430" s="192" t="s">
        <v>786</v>
      </c>
      <c r="U430" s="192">
        <v>2</v>
      </c>
      <c r="V430" s="192">
        <v>2</v>
      </c>
      <c r="W430" s="192">
        <v>2</v>
      </c>
      <c r="X430" s="192">
        <v>2</v>
      </c>
      <c r="Y430" s="192">
        <v>2</v>
      </c>
      <c r="Z430" s="192" t="s">
        <v>783</v>
      </c>
      <c r="AA430" s="192">
        <v>2</v>
      </c>
      <c r="AB430" s="192" t="s">
        <v>489</v>
      </c>
      <c r="AC430" s="192" t="s">
        <v>487</v>
      </c>
      <c r="AD430" s="192" t="s">
        <v>783</v>
      </c>
      <c r="AE430" s="192" t="s">
        <v>783</v>
      </c>
      <c r="AF430" s="192" t="s">
        <v>783</v>
      </c>
      <c r="AG430" s="192" t="s">
        <v>783</v>
      </c>
      <c r="AH430" s="192" t="s">
        <v>783</v>
      </c>
      <c r="AI430" s="192" t="s">
        <v>783</v>
      </c>
      <c r="AJ430" s="192" t="s">
        <v>783</v>
      </c>
      <c r="AK430" s="192" t="s">
        <v>787</v>
      </c>
      <c r="AL430" s="192" t="s">
        <v>64</v>
      </c>
      <c r="AM430" s="192" t="s">
        <v>64</v>
      </c>
      <c r="AN430" s="192" t="s">
        <v>64</v>
      </c>
      <c r="AO430" s="192" t="s">
        <v>64</v>
      </c>
      <c r="AP430" s="192" t="s">
        <v>64</v>
      </c>
      <c r="AQ430" s="192" t="s">
        <v>64</v>
      </c>
      <c r="AR430" s="192" t="s">
        <v>64</v>
      </c>
      <c r="AS430" s="192" t="s">
        <v>64</v>
      </c>
      <c r="AT430" s="192" t="s">
        <v>64</v>
      </c>
      <c r="AU430" s="192" t="s">
        <v>64</v>
      </c>
      <c r="AV430" s="192" t="s">
        <v>64</v>
      </c>
      <c r="AW430" s="192" t="s">
        <v>64</v>
      </c>
      <c r="AX430" s="192" t="s">
        <v>64</v>
      </c>
      <c r="AY430" s="192" t="s">
        <v>64</v>
      </c>
      <c r="AZ430" s="192" t="s">
        <v>64</v>
      </c>
      <c r="BA430" s="192" t="s">
        <v>64</v>
      </c>
      <c r="BB430" s="192" t="s">
        <v>82</v>
      </c>
      <c r="BC430" s="192" t="s">
        <v>64</v>
      </c>
      <c r="BD430" s="192" t="s">
        <v>64</v>
      </c>
      <c r="BE430" s="192" t="s">
        <v>64</v>
      </c>
      <c r="BF430" s="192" t="s">
        <v>64</v>
      </c>
      <c r="BG430" s="192" t="s">
        <v>64</v>
      </c>
      <c r="BH430" s="192" t="s">
        <v>64</v>
      </c>
      <c r="BI430" s="192" t="s">
        <v>64</v>
      </c>
      <c r="BJ430" s="192" t="s">
        <v>82</v>
      </c>
      <c r="BK430" s="192" t="s">
        <v>64</v>
      </c>
      <c r="BL430" s="192" t="s">
        <v>64</v>
      </c>
      <c r="BM430" s="192" t="s">
        <v>64</v>
      </c>
      <c r="BN430" s="192" t="s">
        <v>64</v>
      </c>
      <c r="BO430" s="192" t="s">
        <v>64</v>
      </c>
      <c r="BP430" s="192" t="s">
        <v>64</v>
      </c>
      <c r="BQ430" s="192" t="s">
        <v>64</v>
      </c>
      <c r="BR430" s="192" t="s">
        <v>64</v>
      </c>
      <c r="BS430" s="192" t="s">
        <v>64</v>
      </c>
      <c r="BT430" s="192" t="s">
        <v>64</v>
      </c>
      <c r="BU430" s="192" t="s">
        <v>64</v>
      </c>
      <c r="BV430" s="192" t="s">
        <v>64</v>
      </c>
      <c r="BW430" s="192" t="s">
        <v>64</v>
      </c>
      <c r="BX430" s="192" t="s">
        <v>64</v>
      </c>
      <c r="BY430" s="192" t="s">
        <v>64</v>
      </c>
      <c r="BZ430" s="192" t="s">
        <v>64</v>
      </c>
      <c r="CA430" s="192" t="s">
        <v>64</v>
      </c>
      <c r="CB430" s="192" t="s">
        <v>64</v>
      </c>
      <c r="CC430" s="192" t="s">
        <v>64</v>
      </c>
      <c r="CD430" s="192" t="s">
        <v>64</v>
      </c>
      <c r="CE430" s="192" t="s">
        <v>64</v>
      </c>
      <c r="CF430" s="192" t="s">
        <v>64</v>
      </c>
      <c r="CG430" s="192" t="s">
        <v>64</v>
      </c>
      <c r="CH430" s="192" t="s">
        <v>64</v>
      </c>
      <c r="CI430" s="192" t="s">
        <v>64</v>
      </c>
      <c r="CJ430" s="192" t="s">
        <v>64</v>
      </c>
      <c r="CK430" s="192" t="s">
        <v>64</v>
      </c>
      <c r="CL430" s="192" t="s">
        <v>64</v>
      </c>
      <c r="CM430" s="192" t="s">
        <v>64</v>
      </c>
      <c r="CN430" s="192" t="s">
        <v>64</v>
      </c>
      <c r="CO430" s="192" t="s">
        <v>64</v>
      </c>
      <c r="CP430" s="192" t="s">
        <v>64</v>
      </c>
      <c r="CQ430" s="192" t="s">
        <v>64</v>
      </c>
      <c r="CR430" s="192" t="s">
        <v>64</v>
      </c>
      <c r="CS430" s="192" t="s">
        <v>64</v>
      </c>
      <c r="CT430" s="192" t="s">
        <v>64</v>
      </c>
      <c r="CU430" s="192" t="s">
        <v>64</v>
      </c>
      <c r="CV430" s="192" t="s">
        <v>64</v>
      </c>
      <c r="CW430" s="192" t="s">
        <v>64</v>
      </c>
      <c r="CX430" s="192" t="s">
        <v>64</v>
      </c>
      <c r="CY430" s="192" t="s">
        <v>64</v>
      </c>
      <c r="CZ430" s="192" t="s">
        <v>64</v>
      </c>
      <c r="DA430" s="192" t="s">
        <v>64</v>
      </c>
      <c r="DB430" s="192" t="s">
        <v>64</v>
      </c>
      <c r="DC430" s="192" t="s">
        <v>64</v>
      </c>
      <c r="DD430" s="192" t="s">
        <v>64</v>
      </c>
      <c r="DE430" s="192" t="s">
        <v>64</v>
      </c>
      <c r="DF430" s="192" t="s">
        <v>64</v>
      </c>
      <c r="DG430" s="192" t="s">
        <v>64</v>
      </c>
      <c r="DH430" s="192" t="s">
        <v>64</v>
      </c>
      <c r="DI430" s="192" t="s">
        <v>64</v>
      </c>
      <c r="DJ430" s="192" t="s">
        <v>64</v>
      </c>
      <c r="DK430" s="192" t="s">
        <v>64</v>
      </c>
      <c r="DL430" s="192" t="s">
        <v>64</v>
      </c>
      <c r="DM430" s="192" t="s">
        <v>64</v>
      </c>
      <c r="DN430" s="192" t="s">
        <v>64</v>
      </c>
      <c r="DO430" s="192" t="s">
        <v>64</v>
      </c>
      <c r="DP430" s="192" t="s">
        <v>64</v>
      </c>
      <c r="DQ430" s="192" t="s">
        <v>64</v>
      </c>
      <c r="DR430" s="192" t="s">
        <v>64</v>
      </c>
      <c r="DS430" s="192" t="s">
        <v>64</v>
      </c>
      <c r="DT430" s="192" t="s">
        <v>64</v>
      </c>
      <c r="DU430" s="192" t="s">
        <v>64</v>
      </c>
      <c r="DV430" s="192" t="s">
        <v>64</v>
      </c>
      <c r="DW430" s="192" t="s">
        <v>64</v>
      </c>
      <c r="DX430" s="192" t="s">
        <v>64</v>
      </c>
      <c r="DY430" s="192" t="s">
        <v>64</v>
      </c>
      <c r="DZ430" s="192" t="s">
        <v>64</v>
      </c>
      <c r="EA430" s="192" t="s">
        <v>64</v>
      </c>
      <c r="EB430" s="192" t="s">
        <v>64</v>
      </c>
      <c r="EC430" s="192" t="s">
        <v>64</v>
      </c>
      <c r="ED430" s="192" t="s">
        <v>64</v>
      </c>
      <c r="EE430" s="192" t="s">
        <v>64</v>
      </c>
      <c r="EF430" s="192" t="s">
        <v>64</v>
      </c>
      <c r="EG430" s="192" t="s">
        <v>64</v>
      </c>
      <c r="EH430" s="192" t="s">
        <v>64</v>
      </c>
      <c r="EI430" s="192" t="s">
        <v>64</v>
      </c>
      <c r="EJ430" s="192" t="s">
        <v>64</v>
      </c>
      <c r="EK430" s="192" t="s">
        <v>64</v>
      </c>
      <c r="EL430" s="192" t="s">
        <v>64</v>
      </c>
      <c r="EM430" s="192" t="s">
        <v>64</v>
      </c>
      <c r="EN430" s="192" t="s">
        <v>64</v>
      </c>
      <c r="EO430" s="192" t="s">
        <v>64</v>
      </c>
      <c r="EP430" s="192" t="s">
        <v>64</v>
      </c>
      <c r="EQ430" s="192" t="s">
        <v>64</v>
      </c>
      <c r="ER430" s="192" t="s">
        <v>64</v>
      </c>
      <c r="ES430" s="192" t="s">
        <v>64</v>
      </c>
      <c r="ET430" s="192" t="s">
        <v>64</v>
      </c>
      <c r="EU430" s="192" t="s">
        <v>64</v>
      </c>
      <c r="EV430" s="192" t="s">
        <v>64</v>
      </c>
      <c r="EW430" s="192" t="s">
        <v>64</v>
      </c>
      <c r="EX430" s="192" t="s">
        <v>64</v>
      </c>
      <c r="EY430" s="192" t="s">
        <v>64</v>
      </c>
      <c r="EZ430" s="192" t="s">
        <v>64</v>
      </c>
      <c r="FA430" s="192" t="s">
        <v>64</v>
      </c>
      <c r="FB430" s="192" t="s">
        <v>64</v>
      </c>
      <c r="FC430" s="192" t="s">
        <v>64</v>
      </c>
      <c r="FD430" s="192" t="s">
        <v>64</v>
      </c>
      <c r="FE430" s="192" t="s">
        <v>64</v>
      </c>
      <c r="FF430" s="192" t="s">
        <v>64</v>
      </c>
      <c r="FG430" s="192" t="s">
        <v>64</v>
      </c>
      <c r="FH430" s="192" t="s">
        <v>64</v>
      </c>
      <c r="FI430" s="192" t="s">
        <v>64</v>
      </c>
      <c r="FJ430" s="192" t="s">
        <v>64</v>
      </c>
      <c r="FK430" s="192" t="s">
        <v>64</v>
      </c>
      <c r="FL430" s="192" t="s">
        <v>64</v>
      </c>
      <c r="FM430" s="192" t="s">
        <v>64</v>
      </c>
      <c r="FN430" s="192" t="s">
        <v>64</v>
      </c>
      <c r="FO430" s="192" t="s">
        <v>64</v>
      </c>
      <c r="FP430" s="192" t="s">
        <v>64</v>
      </c>
      <c r="FQ430" s="192" t="s">
        <v>64</v>
      </c>
      <c r="FR430" s="192" t="s">
        <v>64</v>
      </c>
      <c r="FS430" s="192" t="s">
        <v>64</v>
      </c>
      <c r="FT430" s="192" t="s">
        <v>64</v>
      </c>
      <c r="FU430" s="192" t="s">
        <v>64</v>
      </c>
      <c r="FV430" s="192" t="s">
        <v>82</v>
      </c>
      <c r="FW430" s="192" t="s">
        <v>64</v>
      </c>
      <c r="FX430" s="192" t="s">
        <v>64</v>
      </c>
      <c r="FY430" s="192" t="s">
        <v>64</v>
      </c>
      <c r="FZ430" s="192" t="s">
        <v>64</v>
      </c>
      <c r="GA430" s="192" t="s">
        <v>64</v>
      </c>
      <c r="GB430" s="192" t="s">
        <v>64</v>
      </c>
      <c r="GC430" s="192" t="s">
        <v>64</v>
      </c>
      <c r="GD430" s="192" t="s">
        <v>64</v>
      </c>
      <c r="GE430" s="192" t="s">
        <v>64</v>
      </c>
      <c r="GF430" s="192" t="s">
        <v>64</v>
      </c>
      <c r="GG430" s="192" t="s">
        <v>64</v>
      </c>
      <c r="GH430" s="192" t="s">
        <v>64</v>
      </c>
      <c r="GI430" s="192" t="s">
        <v>64</v>
      </c>
      <c r="GJ430" s="192" t="s">
        <v>64</v>
      </c>
      <c r="GK430" s="192" t="s">
        <v>64</v>
      </c>
      <c r="GL430" s="192" t="s">
        <v>64</v>
      </c>
      <c r="GM430" s="192" t="s">
        <v>64</v>
      </c>
      <c r="GN430" s="192" t="s">
        <v>64</v>
      </c>
      <c r="GO430" s="192" t="s">
        <v>64</v>
      </c>
      <c r="GP430" s="192" t="s">
        <v>64</v>
      </c>
      <c r="GQ430" s="192" t="s">
        <v>64</v>
      </c>
      <c r="GR430" s="192" t="s">
        <v>64</v>
      </c>
      <c r="GS430" s="192" t="s">
        <v>64</v>
      </c>
      <c r="GT430" s="192" t="s">
        <v>64</v>
      </c>
      <c r="GU430" s="192" t="s">
        <v>64</v>
      </c>
      <c r="GV430" s="192" t="s">
        <v>64</v>
      </c>
      <c r="GW430" s="192" t="s">
        <v>64</v>
      </c>
      <c r="GX430" s="192" t="s">
        <v>64</v>
      </c>
      <c r="GY430" s="192" t="s">
        <v>64</v>
      </c>
      <c r="GZ430" s="192" t="s">
        <v>64</v>
      </c>
      <c r="HA430" s="192" t="s">
        <v>64</v>
      </c>
      <c r="HB430" s="192" t="s">
        <v>64</v>
      </c>
      <c r="HC430" s="192" t="s">
        <v>64</v>
      </c>
      <c r="HD430" s="192" t="s">
        <v>64</v>
      </c>
      <c r="HE430" s="192" t="s">
        <v>64</v>
      </c>
      <c r="HF430" s="192" t="s">
        <v>64</v>
      </c>
      <c r="HG430" s="192" t="s">
        <v>64</v>
      </c>
      <c r="HH430" s="192" t="s">
        <v>64</v>
      </c>
      <c r="HI430" s="192" t="s">
        <v>64</v>
      </c>
      <c r="HJ430" s="192" t="s">
        <v>64</v>
      </c>
      <c r="HK430" s="192" t="s">
        <v>64</v>
      </c>
      <c r="HL430" s="192" t="s">
        <v>64</v>
      </c>
      <c r="HM430" s="192" t="s">
        <v>64</v>
      </c>
      <c r="HN430" s="192" t="s">
        <v>64</v>
      </c>
      <c r="HO430" s="192" t="s">
        <v>82</v>
      </c>
      <c r="HP430" s="192" t="s">
        <v>82</v>
      </c>
      <c r="HQ430" s="192" t="s">
        <v>82</v>
      </c>
      <c r="HR430" s="192" t="s">
        <v>82</v>
      </c>
      <c r="HS430" s="192" t="s">
        <v>64</v>
      </c>
      <c r="HT430" s="192" t="s">
        <v>64</v>
      </c>
      <c r="HU430" s="192" t="s">
        <v>64</v>
      </c>
      <c r="HV430" s="192" t="s">
        <v>64</v>
      </c>
      <c r="HW430" s="192" t="s">
        <v>64</v>
      </c>
      <c r="HX430" s="192" t="s">
        <v>64</v>
      </c>
      <c r="HY430" s="192" t="s">
        <v>64</v>
      </c>
      <c r="HZ430" s="192" t="s">
        <v>64</v>
      </c>
      <c r="IA430" s="192" t="s">
        <v>64</v>
      </c>
      <c r="IB430" s="192" t="s">
        <v>64</v>
      </c>
      <c r="IC430" s="192" t="s">
        <v>64</v>
      </c>
      <c r="ID430" s="192" t="s">
        <v>64</v>
      </c>
      <c r="IE430" s="192" t="s">
        <v>64</v>
      </c>
      <c r="IF430" s="192" t="s">
        <v>64</v>
      </c>
      <c r="IG430" s="192" t="s">
        <v>64</v>
      </c>
      <c r="IH430" s="192" t="s">
        <v>64</v>
      </c>
      <c r="II430" s="192" t="s">
        <v>64</v>
      </c>
      <c r="IJ430" s="192" t="s">
        <v>64</v>
      </c>
      <c r="IK430" s="192" t="s">
        <v>64</v>
      </c>
      <c r="IL430" s="192" t="s">
        <v>64</v>
      </c>
      <c r="IM430" s="192" t="s">
        <v>490</v>
      </c>
      <c r="IN430" s="192" t="s">
        <v>83</v>
      </c>
      <c r="IO430" s="192" t="s">
        <v>489</v>
      </c>
      <c r="IP430" s="192" t="s">
        <v>487</v>
      </c>
      <c r="IQ430" s="192" t="s">
        <v>82</v>
      </c>
      <c r="IR430" s="192" t="s">
        <v>82</v>
      </c>
    </row>
    <row r="431" spans="1:252">
      <c r="A431" s="209" t="str">
        <f t="shared" si="6"/>
        <v>Report</v>
      </c>
      <c r="B431" s="192">
        <v>131778</v>
      </c>
      <c r="C431" s="192">
        <v>2076396</v>
      </c>
      <c r="D431" s="192" t="s">
        <v>1775</v>
      </c>
      <c r="E431" s="192" t="s">
        <v>794</v>
      </c>
      <c r="F431" s="192" t="s">
        <v>534</v>
      </c>
      <c r="G431" s="192" t="s">
        <v>534</v>
      </c>
      <c r="H431" s="192" t="s">
        <v>854</v>
      </c>
      <c r="I431" s="192" t="s">
        <v>1776</v>
      </c>
      <c r="J431" s="192" t="s">
        <v>834</v>
      </c>
      <c r="K431" s="192" t="s">
        <v>834</v>
      </c>
      <c r="L431" s="192" t="s">
        <v>834</v>
      </c>
      <c r="M431" s="192" t="s">
        <v>783</v>
      </c>
      <c r="N431" s="210" t="s">
        <v>784</v>
      </c>
      <c r="O431" s="211">
        <v>10020864</v>
      </c>
      <c r="P431" s="196">
        <v>43025</v>
      </c>
      <c r="Q431" s="196">
        <v>43027</v>
      </c>
      <c r="R431" s="196">
        <v>43067</v>
      </c>
      <c r="S431" s="192" t="s">
        <v>785</v>
      </c>
      <c r="T431" s="192" t="s">
        <v>786</v>
      </c>
      <c r="U431" s="192">
        <v>3</v>
      </c>
      <c r="V431" s="192">
        <v>3</v>
      </c>
      <c r="W431" s="192">
        <v>2</v>
      </c>
      <c r="X431" s="192">
        <v>2</v>
      </c>
      <c r="Y431" s="192">
        <v>2</v>
      </c>
      <c r="Z431" s="192">
        <v>2</v>
      </c>
      <c r="AA431" s="192" t="s">
        <v>783</v>
      </c>
      <c r="AB431" s="192" t="s">
        <v>489</v>
      </c>
      <c r="AC431" s="192" t="s">
        <v>783</v>
      </c>
      <c r="AD431" s="192" t="s">
        <v>783</v>
      </c>
      <c r="AE431" s="192" t="s">
        <v>783</v>
      </c>
      <c r="AF431" s="192" t="s">
        <v>783</v>
      </c>
      <c r="AG431" s="192" t="s">
        <v>783</v>
      </c>
      <c r="AH431" s="192" t="s">
        <v>783</v>
      </c>
      <c r="AI431" s="192" t="s">
        <v>783</v>
      </c>
      <c r="AJ431" s="192" t="s">
        <v>783</v>
      </c>
      <c r="AK431" s="192" t="s">
        <v>791</v>
      </c>
      <c r="AL431" s="192" t="s">
        <v>64</v>
      </c>
      <c r="AM431" s="192" t="s">
        <v>64</v>
      </c>
      <c r="AN431" s="192" t="s">
        <v>64</v>
      </c>
      <c r="AO431" s="192" t="s">
        <v>64</v>
      </c>
      <c r="AP431" s="192" t="s">
        <v>792</v>
      </c>
      <c r="AQ431" s="192" t="s">
        <v>64</v>
      </c>
      <c r="AR431" s="192" t="s">
        <v>64</v>
      </c>
      <c r="AS431" s="192" t="s">
        <v>792</v>
      </c>
      <c r="AT431" s="192" t="s">
        <v>64</v>
      </c>
      <c r="AU431" s="192" t="s">
        <v>64</v>
      </c>
      <c r="AV431" s="192" t="s">
        <v>64</v>
      </c>
      <c r="AW431" s="192" t="s">
        <v>64</v>
      </c>
      <c r="AX431" s="192" t="s">
        <v>64</v>
      </c>
      <c r="AY431" s="192" t="s">
        <v>64</v>
      </c>
      <c r="AZ431" s="192" t="s">
        <v>64</v>
      </c>
      <c r="BA431" s="192" t="s">
        <v>64</v>
      </c>
      <c r="BB431" s="192" t="s">
        <v>83</v>
      </c>
      <c r="BC431" s="192" t="s">
        <v>64</v>
      </c>
      <c r="BD431" s="192" t="s">
        <v>64</v>
      </c>
      <c r="BE431" s="192" t="s">
        <v>64</v>
      </c>
      <c r="BF431" s="192" t="s">
        <v>64</v>
      </c>
      <c r="BG431" s="192" t="s">
        <v>64</v>
      </c>
      <c r="BH431" s="192" t="s">
        <v>64</v>
      </c>
      <c r="BI431" s="192" t="s">
        <v>64</v>
      </c>
      <c r="BJ431" s="192" t="s">
        <v>83</v>
      </c>
      <c r="BK431" s="192" t="s">
        <v>83</v>
      </c>
      <c r="BL431" s="192" t="s">
        <v>64</v>
      </c>
      <c r="BM431" s="192" t="s">
        <v>64</v>
      </c>
      <c r="BN431" s="192" t="s">
        <v>64</v>
      </c>
      <c r="BO431" s="192" t="s">
        <v>64</v>
      </c>
      <c r="BP431" s="192" t="s">
        <v>64</v>
      </c>
      <c r="BQ431" s="192" t="s">
        <v>64</v>
      </c>
      <c r="BR431" s="192" t="s">
        <v>64</v>
      </c>
      <c r="BS431" s="192" t="s">
        <v>64</v>
      </c>
      <c r="BT431" s="192" t="s">
        <v>64</v>
      </c>
      <c r="BU431" s="192" t="s">
        <v>64</v>
      </c>
      <c r="BV431" s="192" t="s">
        <v>64</v>
      </c>
      <c r="BW431" s="192" t="s">
        <v>64</v>
      </c>
      <c r="BX431" s="192" t="s">
        <v>64</v>
      </c>
      <c r="BY431" s="192" t="s">
        <v>64</v>
      </c>
      <c r="BZ431" s="192" t="s">
        <v>64</v>
      </c>
      <c r="CA431" s="192" t="s">
        <v>64</v>
      </c>
      <c r="CB431" s="192" t="s">
        <v>64</v>
      </c>
      <c r="CC431" s="192" t="s">
        <v>64</v>
      </c>
      <c r="CD431" s="192" t="s">
        <v>64</v>
      </c>
      <c r="CE431" s="192" t="s">
        <v>64</v>
      </c>
      <c r="CF431" s="192" t="s">
        <v>64</v>
      </c>
      <c r="CG431" s="192" t="s">
        <v>64</v>
      </c>
      <c r="CH431" s="192" t="s">
        <v>64</v>
      </c>
      <c r="CI431" s="192" t="s">
        <v>64</v>
      </c>
      <c r="CJ431" s="192" t="s">
        <v>64</v>
      </c>
      <c r="CK431" s="192" t="s">
        <v>64</v>
      </c>
      <c r="CL431" s="192" t="s">
        <v>64</v>
      </c>
      <c r="CM431" s="192" t="s">
        <v>64</v>
      </c>
      <c r="CN431" s="192" t="s">
        <v>64</v>
      </c>
      <c r="CO431" s="192" t="s">
        <v>64</v>
      </c>
      <c r="CP431" s="192" t="s">
        <v>64</v>
      </c>
      <c r="CQ431" s="192" t="s">
        <v>64</v>
      </c>
      <c r="CR431" s="192" t="s">
        <v>83</v>
      </c>
      <c r="CS431" s="192" t="s">
        <v>83</v>
      </c>
      <c r="CT431" s="192" t="s">
        <v>83</v>
      </c>
      <c r="CU431" s="192" t="s">
        <v>64</v>
      </c>
      <c r="CV431" s="192" t="s">
        <v>64</v>
      </c>
      <c r="CW431" s="192" t="s">
        <v>64</v>
      </c>
      <c r="CX431" s="192" t="s">
        <v>64</v>
      </c>
      <c r="CY431" s="192" t="s">
        <v>64</v>
      </c>
      <c r="CZ431" s="192" t="s">
        <v>64</v>
      </c>
      <c r="DA431" s="192" t="s">
        <v>64</v>
      </c>
      <c r="DB431" s="192" t="s">
        <v>64</v>
      </c>
      <c r="DC431" s="192" t="s">
        <v>64</v>
      </c>
      <c r="DD431" s="192" t="s">
        <v>64</v>
      </c>
      <c r="DE431" s="192" t="s">
        <v>64</v>
      </c>
      <c r="DF431" s="192" t="s">
        <v>64</v>
      </c>
      <c r="DG431" s="192" t="s">
        <v>64</v>
      </c>
      <c r="DH431" s="192" t="s">
        <v>64</v>
      </c>
      <c r="DI431" s="192" t="s">
        <v>64</v>
      </c>
      <c r="DJ431" s="192" t="s">
        <v>64</v>
      </c>
      <c r="DK431" s="192" t="s">
        <v>64</v>
      </c>
      <c r="DL431" s="192" t="s">
        <v>64</v>
      </c>
      <c r="DM431" s="192" t="s">
        <v>64</v>
      </c>
      <c r="DN431" s="192" t="s">
        <v>64</v>
      </c>
      <c r="DO431" s="192" t="s">
        <v>64</v>
      </c>
      <c r="DP431" s="192" t="s">
        <v>64</v>
      </c>
      <c r="DQ431" s="192" t="s">
        <v>64</v>
      </c>
      <c r="DR431" s="192" t="s">
        <v>83</v>
      </c>
      <c r="DS431" s="192" t="s">
        <v>64</v>
      </c>
      <c r="DT431" s="192" t="s">
        <v>64</v>
      </c>
      <c r="DU431" s="192" t="s">
        <v>64</v>
      </c>
      <c r="DV431" s="192" t="s">
        <v>64</v>
      </c>
      <c r="DW431" s="192" t="s">
        <v>64</v>
      </c>
      <c r="DX431" s="192" t="s">
        <v>64</v>
      </c>
      <c r="DY431" s="192" t="s">
        <v>64</v>
      </c>
      <c r="DZ431" s="192" t="s">
        <v>64</v>
      </c>
      <c r="EA431" s="192" t="s">
        <v>64</v>
      </c>
      <c r="EB431" s="192" t="s">
        <v>64</v>
      </c>
      <c r="EC431" s="192" t="s">
        <v>64</v>
      </c>
      <c r="ED431" s="192" t="s">
        <v>64</v>
      </c>
      <c r="EE431" s="192" t="s">
        <v>64</v>
      </c>
      <c r="EF431" s="192" t="s">
        <v>83</v>
      </c>
      <c r="EG431" s="192" t="s">
        <v>64</v>
      </c>
      <c r="EH431" s="192" t="s">
        <v>64</v>
      </c>
      <c r="EI431" s="192" t="s">
        <v>64</v>
      </c>
      <c r="EJ431" s="192" t="s">
        <v>64</v>
      </c>
      <c r="EK431" s="192" t="s">
        <v>64</v>
      </c>
      <c r="EL431" s="192" t="s">
        <v>64</v>
      </c>
      <c r="EM431" s="192" t="s">
        <v>64</v>
      </c>
      <c r="EN431" s="192" t="s">
        <v>64</v>
      </c>
      <c r="EO431" s="192" t="s">
        <v>64</v>
      </c>
      <c r="EP431" s="192" t="s">
        <v>64</v>
      </c>
      <c r="EQ431" s="192" t="s">
        <v>64</v>
      </c>
      <c r="ER431" s="192" t="s">
        <v>64</v>
      </c>
      <c r="ES431" s="192" t="s">
        <v>64</v>
      </c>
      <c r="ET431" s="192" t="s">
        <v>64</v>
      </c>
      <c r="EU431" s="192" t="s">
        <v>64</v>
      </c>
      <c r="EV431" s="192" t="s">
        <v>64</v>
      </c>
      <c r="EW431" s="192" t="s">
        <v>64</v>
      </c>
      <c r="EX431" s="192" t="s">
        <v>64</v>
      </c>
      <c r="EY431" s="192" t="s">
        <v>64</v>
      </c>
      <c r="EZ431" s="192" t="s">
        <v>64</v>
      </c>
      <c r="FA431" s="192" t="s">
        <v>64</v>
      </c>
      <c r="FB431" s="192" t="s">
        <v>64</v>
      </c>
      <c r="FC431" s="192" t="s">
        <v>64</v>
      </c>
      <c r="FD431" s="192" t="s">
        <v>64</v>
      </c>
      <c r="FE431" s="192" t="s">
        <v>64</v>
      </c>
      <c r="FF431" s="192" t="s">
        <v>64</v>
      </c>
      <c r="FG431" s="192" t="s">
        <v>64</v>
      </c>
      <c r="FH431" s="192" t="s">
        <v>64</v>
      </c>
      <c r="FI431" s="192" t="s">
        <v>64</v>
      </c>
      <c r="FJ431" s="192" t="s">
        <v>64</v>
      </c>
      <c r="FK431" s="192" t="s">
        <v>64</v>
      </c>
      <c r="FL431" s="192" t="s">
        <v>64</v>
      </c>
      <c r="FM431" s="192" t="s">
        <v>64</v>
      </c>
      <c r="FN431" s="192" t="s">
        <v>64</v>
      </c>
      <c r="FO431" s="192" t="s">
        <v>65</v>
      </c>
      <c r="FP431" s="192" t="s">
        <v>64</v>
      </c>
      <c r="FQ431" s="192" t="s">
        <v>64</v>
      </c>
      <c r="FR431" s="192" t="s">
        <v>65</v>
      </c>
      <c r="FS431" s="192" t="s">
        <v>64</v>
      </c>
      <c r="FT431" s="192" t="s">
        <v>64</v>
      </c>
      <c r="FU431" s="192" t="s">
        <v>64</v>
      </c>
      <c r="FV431" s="192" t="s">
        <v>83</v>
      </c>
      <c r="FW431" s="192" t="s">
        <v>64</v>
      </c>
      <c r="FX431" s="192" t="s">
        <v>64</v>
      </c>
      <c r="FY431" s="192" t="s">
        <v>64</v>
      </c>
      <c r="FZ431" s="192" t="s">
        <v>64</v>
      </c>
      <c r="GA431" s="192" t="s">
        <v>64</v>
      </c>
      <c r="GB431" s="192" t="s">
        <v>64</v>
      </c>
      <c r="GC431" s="192" t="s">
        <v>64</v>
      </c>
      <c r="GD431" s="192" t="s">
        <v>64</v>
      </c>
      <c r="GE431" s="192" t="s">
        <v>64</v>
      </c>
      <c r="GF431" s="192" t="s">
        <v>64</v>
      </c>
      <c r="GG431" s="192" t="s">
        <v>64</v>
      </c>
      <c r="GH431" s="192" t="s">
        <v>64</v>
      </c>
      <c r="GI431" s="192" t="s">
        <v>64</v>
      </c>
      <c r="GJ431" s="192" t="s">
        <v>64</v>
      </c>
      <c r="GK431" s="192" t="s">
        <v>64</v>
      </c>
      <c r="GL431" s="192" t="s">
        <v>64</v>
      </c>
      <c r="GM431" s="192" t="s">
        <v>64</v>
      </c>
      <c r="GN431" s="192" t="s">
        <v>83</v>
      </c>
      <c r="GO431" s="192" t="s">
        <v>64</v>
      </c>
      <c r="GP431" s="192" t="s">
        <v>64</v>
      </c>
      <c r="GQ431" s="192" t="s">
        <v>64</v>
      </c>
      <c r="GR431" s="192" t="s">
        <v>64</v>
      </c>
      <c r="GS431" s="192" t="s">
        <v>64</v>
      </c>
      <c r="GT431" s="192" t="s">
        <v>64</v>
      </c>
      <c r="GU431" s="192" t="s">
        <v>64</v>
      </c>
      <c r="GV431" s="192" t="s">
        <v>64</v>
      </c>
      <c r="GW431" s="192" t="s">
        <v>83</v>
      </c>
      <c r="GX431" s="192" t="s">
        <v>64</v>
      </c>
      <c r="GY431" s="192" t="s">
        <v>64</v>
      </c>
      <c r="GZ431" s="192" t="s">
        <v>64</v>
      </c>
      <c r="HA431" s="192" t="s">
        <v>64</v>
      </c>
      <c r="HB431" s="192" t="s">
        <v>64</v>
      </c>
      <c r="HC431" s="192" t="s">
        <v>83</v>
      </c>
      <c r="HD431" s="192" t="s">
        <v>64</v>
      </c>
      <c r="HE431" s="192" t="s">
        <v>83</v>
      </c>
      <c r="HF431" s="192" t="s">
        <v>64</v>
      </c>
      <c r="HG431" s="192" t="s">
        <v>64</v>
      </c>
      <c r="HH431" s="192" t="s">
        <v>64</v>
      </c>
      <c r="HI431" s="192" t="s">
        <v>64</v>
      </c>
      <c r="HJ431" s="192" t="s">
        <v>64</v>
      </c>
      <c r="HK431" s="192" t="s">
        <v>64</v>
      </c>
      <c r="HL431" s="192" t="s">
        <v>64</v>
      </c>
      <c r="HM431" s="192" t="s">
        <v>64</v>
      </c>
      <c r="HN431" s="192" t="s">
        <v>64</v>
      </c>
      <c r="HO431" s="192" t="s">
        <v>83</v>
      </c>
      <c r="HP431" s="192" t="s">
        <v>83</v>
      </c>
      <c r="HQ431" s="192" t="s">
        <v>83</v>
      </c>
      <c r="HR431" s="192" t="s">
        <v>83</v>
      </c>
      <c r="HS431" s="192" t="s">
        <v>64</v>
      </c>
      <c r="HT431" s="192" t="s">
        <v>64</v>
      </c>
      <c r="HU431" s="192" t="s">
        <v>64</v>
      </c>
      <c r="HV431" s="192" t="s">
        <v>64</v>
      </c>
      <c r="HW431" s="192" t="s">
        <v>64</v>
      </c>
      <c r="HX431" s="192" t="s">
        <v>64</v>
      </c>
      <c r="HY431" s="192" t="s">
        <v>64</v>
      </c>
      <c r="HZ431" s="192" t="s">
        <v>64</v>
      </c>
      <c r="IA431" s="192" t="s">
        <v>64</v>
      </c>
      <c r="IB431" s="192" t="s">
        <v>64</v>
      </c>
      <c r="IC431" s="192" t="s">
        <v>64</v>
      </c>
      <c r="ID431" s="192" t="s">
        <v>64</v>
      </c>
      <c r="IE431" s="192" t="s">
        <v>64</v>
      </c>
      <c r="IF431" s="192" t="s">
        <v>64</v>
      </c>
      <c r="IG431" s="192" t="s">
        <v>64</v>
      </c>
      <c r="IH431" s="192" t="s">
        <v>64</v>
      </c>
      <c r="II431" s="192" t="s">
        <v>65</v>
      </c>
      <c r="IJ431" s="192" t="s">
        <v>65</v>
      </c>
      <c r="IK431" s="192" t="s">
        <v>65</v>
      </c>
      <c r="IL431" s="192" t="s">
        <v>65</v>
      </c>
      <c r="IM431" s="192" t="s">
        <v>490</v>
      </c>
      <c r="IN431" s="192" t="s">
        <v>797</v>
      </c>
      <c r="IO431" s="192" t="s">
        <v>489</v>
      </c>
      <c r="IP431" s="192" t="s">
        <v>487</v>
      </c>
      <c r="IQ431" s="192" t="s">
        <v>783</v>
      </c>
      <c r="IR431" s="192" t="s">
        <v>783</v>
      </c>
    </row>
    <row r="432" spans="1:252">
      <c r="A432" s="209" t="str">
        <f t="shared" si="6"/>
        <v>Report</v>
      </c>
      <c r="B432" s="192">
        <v>116594</v>
      </c>
      <c r="C432" s="192">
        <v>8506062</v>
      </c>
      <c r="D432" s="192" t="s">
        <v>1777</v>
      </c>
      <c r="E432" s="192" t="s">
        <v>794</v>
      </c>
      <c r="F432" s="192" t="s">
        <v>535</v>
      </c>
      <c r="G432" s="192" t="s">
        <v>535</v>
      </c>
      <c r="H432" s="192" t="s">
        <v>953</v>
      </c>
      <c r="I432" s="192" t="s">
        <v>1778</v>
      </c>
      <c r="J432" s="192" t="s">
        <v>856</v>
      </c>
      <c r="K432" s="192" t="s">
        <v>856</v>
      </c>
      <c r="L432" s="192" t="s">
        <v>834</v>
      </c>
      <c r="M432" s="192" t="s">
        <v>783</v>
      </c>
      <c r="N432" s="210" t="s">
        <v>784</v>
      </c>
      <c r="O432" s="211">
        <v>10006334</v>
      </c>
      <c r="P432" s="196">
        <v>43018</v>
      </c>
      <c r="Q432" s="196">
        <v>43020</v>
      </c>
      <c r="R432" s="196">
        <v>43060</v>
      </c>
      <c r="S432" s="192" t="s">
        <v>831</v>
      </c>
      <c r="T432" s="192" t="s">
        <v>786</v>
      </c>
      <c r="U432" s="192">
        <v>4</v>
      </c>
      <c r="V432" s="192">
        <v>4</v>
      </c>
      <c r="W432" s="192">
        <v>2</v>
      </c>
      <c r="X432" s="192">
        <v>4</v>
      </c>
      <c r="Y432" s="192">
        <v>2</v>
      </c>
      <c r="Z432" s="192" t="s">
        <v>783</v>
      </c>
      <c r="AA432" s="192">
        <v>4</v>
      </c>
      <c r="AB432" s="192" t="s">
        <v>490</v>
      </c>
      <c r="AC432" s="192" t="s">
        <v>783</v>
      </c>
      <c r="AD432" s="192" t="s">
        <v>783</v>
      </c>
      <c r="AE432" s="192" t="s">
        <v>783</v>
      </c>
      <c r="AF432" s="192" t="s">
        <v>783</v>
      </c>
      <c r="AG432" s="192" t="s">
        <v>783</v>
      </c>
      <c r="AH432" s="192" t="s">
        <v>783</v>
      </c>
      <c r="AI432" s="192" t="s">
        <v>783</v>
      </c>
      <c r="AJ432" s="192" t="s">
        <v>783</v>
      </c>
      <c r="AK432" s="192" t="s">
        <v>791</v>
      </c>
      <c r="AL432" s="192" t="s">
        <v>792</v>
      </c>
      <c r="AM432" s="192" t="s">
        <v>64</v>
      </c>
      <c r="AN432" s="192" t="s">
        <v>792</v>
      </c>
      <c r="AO432" s="192" t="s">
        <v>792</v>
      </c>
      <c r="AP432" s="192" t="s">
        <v>64</v>
      </c>
      <c r="AQ432" s="192" t="s">
        <v>792</v>
      </c>
      <c r="AR432" s="192" t="s">
        <v>64</v>
      </c>
      <c r="AS432" s="192" t="s">
        <v>792</v>
      </c>
      <c r="AT432" s="192" t="s">
        <v>65</v>
      </c>
      <c r="AU432" s="192" t="s">
        <v>65</v>
      </c>
      <c r="AV432" s="192" t="s">
        <v>65</v>
      </c>
      <c r="AW432" s="192" t="s">
        <v>65</v>
      </c>
      <c r="AX432" s="192" t="s">
        <v>65</v>
      </c>
      <c r="AY432" s="192" t="s">
        <v>64</v>
      </c>
      <c r="AZ432" s="192" t="s">
        <v>64</v>
      </c>
      <c r="BA432" s="192" t="s">
        <v>64</v>
      </c>
      <c r="BB432" s="192" t="s">
        <v>83</v>
      </c>
      <c r="BC432" s="192" t="s">
        <v>64</v>
      </c>
      <c r="BD432" s="192" t="s">
        <v>64</v>
      </c>
      <c r="BE432" s="192" t="s">
        <v>64</v>
      </c>
      <c r="BF432" s="192" t="s">
        <v>64</v>
      </c>
      <c r="BG432" s="192" t="s">
        <v>64</v>
      </c>
      <c r="BH432" s="192" t="s">
        <v>64</v>
      </c>
      <c r="BI432" s="192" t="s">
        <v>64</v>
      </c>
      <c r="BJ432" s="192" t="s">
        <v>83</v>
      </c>
      <c r="BK432" s="192" t="s">
        <v>64</v>
      </c>
      <c r="BL432" s="192" t="s">
        <v>64</v>
      </c>
      <c r="BM432" s="192" t="s">
        <v>64</v>
      </c>
      <c r="BN432" s="192" t="s">
        <v>64</v>
      </c>
      <c r="BO432" s="192" t="s">
        <v>64</v>
      </c>
      <c r="BP432" s="192" t="s">
        <v>64</v>
      </c>
      <c r="BQ432" s="192" t="s">
        <v>64</v>
      </c>
      <c r="BR432" s="192" t="s">
        <v>64</v>
      </c>
      <c r="BS432" s="192" t="s">
        <v>64</v>
      </c>
      <c r="BT432" s="192" t="s">
        <v>64</v>
      </c>
      <c r="BU432" s="192" t="s">
        <v>64</v>
      </c>
      <c r="BV432" s="192" t="s">
        <v>64</v>
      </c>
      <c r="BW432" s="192" t="s">
        <v>64</v>
      </c>
      <c r="BX432" s="192" t="s">
        <v>64</v>
      </c>
      <c r="BY432" s="192" t="s">
        <v>64</v>
      </c>
      <c r="BZ432" s="192" t="s">
        <v>64</v>
      </c>
      <c r="CA432" s="192" t="s">
        <v>64</v>
      </c>
      <c r="CB432" s="192" t="s">
        <v>64</v>
      </c>
      <c r="CC432" s="192" t="s">
        <v>64</v>
      </c>
      <c r="CD432" s="192" t="s">
        <v>64</v>
      </c>
      <c r="CE432" s="192" t="s">
        <v>64</v>
      </c>
      <c r="CF432" s="192" t="s">
        <v>64</v>
      </c>
      <c r="CG432" s="192" t="s">
        <v>64</v>
      </c>
      <c r="CH432" s="192" t="s">
        <v>64</v>
      </c>
      <c r="CI432" s="192" t="s">
        <v>64</v>
      </c>
      <c r="CJ432" s="192" t="s">
        <v>64</v>
      </c>
      <c r="CK432" s="192" t="s">
        <v>64</v>
      </c>
      <c r="CL432" s="192" t="s">
        <v>64</v>
      </c>
      <c r="CM432" s="192" t="s">
        <v>64</v>
      </c>
      <c r="CN432" s="192" t="s">
        <v>64</v>
      </c>
      <c r="CO432" s="192" t="s">
        <v>65</v>
      </c>
      <c r="CP432" s="192" t="s">
        <v>65</v>
      </c>
      <c r="CQ432" s="192" t="s">
        <v>65</v>
      </c>
      <c r="CR432" s="192" t="s">
        <v>65</v>
      </c>
      <c r="CS432" s="192" t="s">
        <v>65</v>
      </c>
      <c r="CT432" s="192" t="s">
        <v>65</v>
      </c>
      <c r="CU432" s="192" t="s">
        <v>65</v>
      </c>
      <c r="CV432" s="192" t="s">
        <v>65</v>
      </c>
      <c r="CW432" s="192" t="s">
        <v>65</v>
      </c>
      <c r="CX432" s="192" t="s">
        <v>64</v>
      </c>
      <c r="CY432" s="192" t="s">
        <v>64</v>
      </c>
      <c r="CZ432" s="192" t="s">
        <v>64</v>
      </c>
      <c r="DA432" s="192" t="s">
        <v>65</v>
      </c>
      <c r="DB432" s="192" t="s">
        <v>64</v>
      </c>
      <c r="DC432" s="192" t="s">
        <v>64</v>
      </c>
      <c r="DD432" s="192" t="s">
        <v>64</v>
      </c>
      <c r="DE432" s="192" t="s">
        <v>65</v>
      </c>
      <c r="DF432" s="192" t="s">
        <v>65</v>
      </c>
      <c r="DG432" s="192" t="s">
        <v>65</v>
      </c>
      <c r="DH432" s="192" t="s">
        <v>65</v>
      </c>
      <c r="DI432" s="192" t="s">
        <v>65</v>
      </c>
      <c r="DJ432" s="192" t="s">
        <v>65</v>
      </c>
      <c r="DK432" s="192" t="s">
        <v>65</v>
      </c>
      <c r="DL432" s="192" t="s">
        <v>65</v>
      </c>
      <c r="DM432" s="192" t="s">
        <v>65</v>
      </c>
      <c r="DN432" s="192" t="s">
        <v>65</v>
      </c>
      <c r="DO432" s="192" t="s">
        <v>65</v>
      </c>
      <c r="DP432" s="192" t="s">
        <v>65</v>
      </c>
      <c r="DQ432" s="192" t="s">
        <v>65</v>
      </c>
      <c r="DR432" s="192" t="s">
        <v>65</v>
      </c>
      <c r="DS432" s="192" t="s">
        <v>65</v>
      </c>
      <c r="DT432" s="192" t="s">
        <v>83</v>
      </c>
      <c r="DU432" s="192" t="s">
        <v>83</v>
      </c>
      <c r="DV432" s="192" t="s">
        <v>83</v>
      </c>
      <c r="DW432" s="192" t="s">
        <v>83</v>
      </c>
      <c r="DX432" s="192" t="s">
        <v>83</v>
      </c>
      <c r="DY432" s="192" t="s">
        <v>83</v>
      </c>
      <c r="DZ432" s="192" t="s">
        <v>83</v>
      </c>
      <c r="EA432" s="192" t="s">
        <v>83</v>
      </c>
      <c r="EB432" s="192" t="s">
        <v>83</v>
      </c>
      <c r="EC432" s="192" t="s">
        <v>83</v>
      </c>
      <c r="ED432" s="192" t="s">
        <v>83</v>
      </c>
      <c r="EE432" s="192" t="s">
        <v>83</v>
      </c>
      <c r="EF432" s="192" t="s">
        <v>83</v>
      </c>
      <c r="EG432" s="192" t="s">
        <v>83</v>
      </c>
      <c r="EH432" s="192" t="s">
        <v>64</v>
      </c>
      <c r="EI432" s="192" t="s">
        <v>64</v>
      </c>
      <c r="EJ432" s="192" t="s">
        <v>64</v>
      </c>
      <c r="EK432" s="192" t="s">
        <v>64</v>
      </c>
      <c r="EL432" s="192" t="s">
        <v>64</v>
      </c>
      <c r="EM432" s="192" t="s">
        <v>64</v>
      </c>
      <c r="EN432" s="192" t="s">
        <v>64</v>
      </c>
      <c r="EO432" s="192" t="s">
        <v>64</v>
      </c>
      <c r="EP432" s="192" t="s">
        <v>64</v>
      </c>
      <c r="EQ432" s="192" t="s">
        <v>65</v>
      </c>
      <c r="ER432" s="192" t="s">
        <v>64</v>
      </c>
      <c r="ES432" s="192" t="s">
        <v>65</v>
      </c>
      <c r="ET432" s="192" t="s">
        <v>65</v>
      </c>
      <c r="EU432" s="192" t="s">
        <v>65</v>
      </c>
      <c r="EV432" s="192" t="s">
        <v>65</v>
      </c>
      <c r="EW432" s="192" t="s">
        <v>65</v>
      </c>
      <c r="EX432" s="192" t="s">
        <v>65</v>
      </c>
      <c r="EY432" s="192" t="s">
        <v>65</v>
      </c>
      <c r="EZ432" s="192" t="s">
        <v>65</v>
      </c>
      <c r="FA432" s="192" t="s">
        <v>65</v>
      </c>
      <c r="FB432" s="192" t="s">
        <v>65</v>
      </c>
      <c r="FC432" s="192" t="s">
        <v>65</v>
      </c>
      <c r="FD432" s="192" t="s">
        <v>65</v>
      </c>
      <c r="FE432" s="192" t="s">
        <v>83</v>
      </c>
      <c r="FF432" s="192" t="s">
        <v>83</v>
      </c>
      <c r="FG432" s="192" t="s">
        <v>83</v>
      </c>
      <c r="FH432" s="192" t="s">
        <v>83</v>
      </c>
      <c r="FI432" s="192" t="s">
        <v>83</v>
      </c>
      <c r="FJ432" s="192" t="s">
        <v>83</v>
      </c>
      <c r="FK432" s="192" t="s">
        <v>64</v>
      </c>
      <c r="FL432" s="192" t="s">
        <v>64</v>
      </c>
      <c r="FM432" s="192" t="s">
        <v>64</v>
      </c>
      <c r="FN432" s="192" t="s">
        <v>64</v>
      </c>
      <c r="FO432" s="192" t="s">
        <v>64</v>
      </c>
      <c r="FP432" s="192" t="s">
        <v>64</v>
      </c>
      <c r="FQ432" s="192" t="s">
        <v>64</v>
      </c>
      <c r="FR432" s="192" t="s">
        <v>64</v>
      </c>
      <c r="FS432" s="192" t="s">
        <v>64</v>
      </c>
      <c r="FT432" s="192" t="s">
        <v>64</v>
      </c>
      <c r="FU432" s="192" t="s">
        <v>64</v>
      </c>
      <c r="FV432" s="192" t="s">
        <v>83</v>
      </c>
      <c r="FW432" s="192" t="s">
        <v>64</v>
      </c>
      <c r="FX432" s="192" t="s">
        <v>64</v>
      </c>
      <c r="FY432" s="192" t="s">
        <v>64</v>
      </c>
      <c r="FZ432" s="192" t="s">
        <v>64</v>
      </c>
      <c r="GA432" s="192" t="s">
        <v>64</v>
      </c>
      <c r="GB432" s="192" t="s">
        <v>64</v>
      </c>
      <c r="GC432" s="192" t="s">
        <v>64</v>
      </c>
      <c r="GD432" s="192" t="s">
        <v>64</v>
      </c>
      <c r="GE432" s="192" t="s">
        <v>64</v>
      </c>
      <c r="GF432" s="192" t="s">
        <v>64</v>
      </c>
      <c r="GG432" s="192" t="s">
        <v>64</v>
      </c>
      <c r="GH432" s="192" t="s">
        <v>64</v>
      </c>
      <c r="GI432" s="192" t="s">
        <v>64</v>
      </c>
      <c r="GJ432" s="192" t="s">
        <v>64</v>
      </c>
      <c r="GK432" s="192" t="s">
        <v>64</v>
      </c>
      <c r="GL432" s="192" t="s">
        <v>64</v>
      </c>
      <c r="GM432" s="192" t="s">
        <v>64</v>
      </c>
      <c r="GN432" s="192" t="s">
        <v>64</v>
      </c>
      <c r="GO432" s="192" t="s">
        <v>65</v>
      </c>
      <c r="GP432" s="192" t="s">
        <v>65</v>
      </c>
      <c r="GQ432" s="192" t="s">
        <v>64</v>
      </c>
      <c r="GR432" s="192" t="s">
        <v>64</v>
      </c>
      <c r="GS432" s="192" t="s">
        <v>64</v>
      </c>
      <c r="GT432" s="192" t="s">
        <v>64</v>
      </c>
      <c r="GU432" s="192" t="s">
        <v>64</v>
      </c>
      <c r="GV432" s="192" t="s">
        <v>64</v>
      </c>
      <c r="GW432" s="192" t="s">
        <v>83</v>
      </c>
      <c r="GX432" s="192" t="s">
        <v>83</v>
      </c>
      <c r="GY432" s="192" t="s">
        <v>64</v>
      </c>
      <c r="GZ432" s="192" t="s">
        <v>64</v>
      </c>
      <c r="HA432" s="192" t="s">
        <v>64</v>
      </c>
      <c r="HB432" s="192" t="s">
        <v>64</v>
      </c>
      <c r="HC432" s="192" t="s">
        <v>83</v>
      </c>
      <c r="HD432" s="192" t="s">
        <v>64</v>
      </c>
      <c r="HE432" s="192" t="s">
        <v>83</v>
      </c>
      <c r="HF432" s="192" t="s">
        <v>64</v>
      </c>
      <c r="HG432" s="192" t="s">
        <v>65</v>
      </c>
      <c r="HH432" s="192" t="s">
        <v>65</v>
      </c>
      <c r="HI432" s="192" t="s">
        <v>83</v>
      </c>
      <c r="HJ432" s="192" t="s">
        <v>65</v>
      </c>
      <c r="HK432" s="192" t="s">
        <v>65</v>
      </c>
      <c r="HL432" s="192" t="s">
        <v>64</v>
      </c>
      <c r="HM432" s="192" t="s">
        <v>64</v>
      </c>
      <c r="HN432" s="192" t="s">
        <v>64</v>
      </c>
      <c r="HO432" s="192" t="s">
        <v>64</v>
      </c>
      <c r="HP432" s="192" t="s">
        <v>64</v>
      </c>
      <c r="HQ432" s="192" t="s">
        <v>64</v>
      </c>
      <c r="HR432" s="192" t="s">
        <v>64</v>
      </c>
      <c r="HS432" s="192" t="s">
        <v>64</v>
      </c>
      <c r="HT432" s="192" t="s">
        <v>64</v>
      </c>
      <c r="HU432" s="192" t="s">
        <v>64</v>
      </c>
      <c r="HV432" s="192" t="s">
        <v>64</v>
      </c>
      <c r="HW432" s="192" t="s">
        <v>64</v>
      </c>
      <c r="HX432" s="192" t="s">
        <v>64</v>
      </c>
      <c r="HY432" s="192" t="s">
        <v>64</v>
      </c>
      <c r="HZ432" s="192" t="s">
        <v>64</v>
      </c>
      <c r="IA432" s="192" t="s">
        <v>64</v>
      </c>
      <c r="IB432" s="192" t="s">
        <v>64</v>
      </c>
      <c r="IC432" s="192" t="s">
        <v>64</v>
      </c>
      <c r="ID432" s="192" t="s">
        <v>64</v>
      </c>
      <c r="IE432" s="192" t="s">
        <v>64</v>
      </c>
      <c r="IF432" s="192" t="s">
        <v>64</v>
      </c>
      <c r="IG432" s="192" t="s">
        <v>64</v>
      </c>
      <c r="IH432" s="192" t="s">
        <v>64</v>
      </c>
      <c r="II432" s="192" t="s">
        <v>65</v>
      </c>
      <c r="IJ432" s="192" t="s">
        <v>65</v>
      </c>
      <c r="IK432" s="192" t="s">
        <v>65</v>
      </c>
      <c r="IL432" s="192" t="s">
        <v>65</v>
      </c>
      <c r="IM432" s="192" t="s">
        <v>490</v>
      </c>
      <c r="IN432" s="192" t="s">
        <v>797</v>
      </c>
      <c r="IO432" s="192" t="s">
        <v>489</v>
      </c>
      <c r="IP432" s="192" t="s">
        <v>487</v>
      </c>
      <c r="IQ432" s="192" t="s">
        <v>783</v>
      </c>
      <c r="IR432" s="192" t="s">
        <v>783</v>
      </c>
    </row>
    <row r="433" spans="1:252">
      <c r="A433" s="209" t="str">
        <f t="shared" si="6"/>
        <v>Report</v>
      </c>
      <c r="B433" s="192">
        <v>131121</v>
      </c>
      <c r="C433" s="192">
        <v>3026106</v>
      </c>
      <c r="D433" s="192" t="s">
        <v>1779</v>
      </c>
      <c r="E433" s="192" t="s">
        <v>794</v>
      </c>
      <c r="F433" s="192" t="s">
        <v>534</v>
      </c>
      <c r="G433" s="192" t="s">
        <v>534</v>
      </c>
      <c r="H433" s="192" t="s">
        <v>839</v>
      </c>
      <c r="I433" s="192" t="s">
        <v>1780</v>
      </c>
      <c r="J433" s="192" t="s">
        <v>866</v>
      </c>
      <c r="K433" s="192" t="s">
        <v>860</v>
      </c>
      <c r="L433" s="192" t="s">
        <v>860</v>
      </c>
      <c r="M433" s="192" t="s">
        <v>783</v>
      </c>
      <c r="N433" s="210" t="s">
        <v>784</v>
      </c>
      <c r="O433" s="211">
        <v>10026283</v>
      </c>
      <c r="P433" s="196">
        <v>43039</v>
      </c>
      <c r="Q433" s="196">
        <v>43041</v>
      </c>
      <c r="R433" s="196">
        <v>43109</v>
      </c>
      <c r="S433" s="192" t="s">
        <v>785</v>
      </c>
      <c r="T433" s="192" t="s">
        <v>786</v>
      </c>
      <c r="U433" s="192">
        <v>4</v>
      </c>
      <c r="V433" s="192">
        <v>4</v>
      </c>
      <c r="W433" s="192">
        <v>4</v>
      </c>
      <c r="X433" s="192">
        <v>3</v>
      </c>
      <c r="Y433" s="192">
        <v>4</v>
      </c>
      <c r="Z433" s="192">
        <v>2</v>
      </c>
      <c r="AA433" s="192" t="s">
        <v>783</v>
      </c>
      <c r="AB433" s="192" t="s">
        <v>489</v>
      </c>
      <c r="AC433" s="192" t="s">
        <v>487</v>
      </c>
      <c r="AD433" s="192" t="s">
        <v>783</v>
      </c>
      <c r="AE433" s="192" t="s">
        <v>783</v>
      </c>
      <c r="AF433" s="192" t="s">
        <v>783</v>
      </c>
      <c r="AG433" s="192" t="s">
        <v>783</v>
      </c>
      <c r="AH433" s="192" t="s">
        <v>783</v>
      </c>
      <c r="AI433" s="192" t="s">
        <v>783</v>
      </c>
      <c r="AJ433" s="192" t="s">
        <v>783</v>
      </c>
      <c r="AK433" s="192" t="s">
        <v>791</v>
      </c>
      <c r="AL433" s="192" t="s">
        <v>792</v>
      </c>
      <c r="AM433" s="192" t="s">
        <v>792</v>
      </c>
      <c r="AN433" s="192" t="s">
        <v>64</v>
      </c>
      <c r="AO433" s="192" t="s">
        <v>64</v>
      </c>
      <c r="AP433" s="192" t="s">
        <v>64</v>
      </c>
      <c r="AQ433" s="192" t="s">
        <v>64</v>
      </c>
      <c r="AR433" s="192" t="s">
        <v>64</v>
      </c>
      <c r="AS433" s="192" t="s">
        <v>792</v>
      </c>
      <c r="AT433" s="192" t="s">
        <v>65</v>
      </c>
      <c r="AU433" s="192" t="s">
        <v>65</v>
      </c>
      <c r="AV433" s="192" t="s">
        <v>64</v>
      </c>
      <c r="AW433" s="192" t="s">
        <v>64</v>
      </c>
      <c r="AX433" s="192" t="s">
        <v>64</v>
      </c>
      <c r="AY433" s="192" t="s">
        <v>65</v>
      </c>
      <c r="AZ433" s="192" t="s">
        <v>65</v>
      </c>
      <c r="BA433" s="192" t="s">
        <v>64</v>
      </c>
      <c r="BB433" s="192" t="s">
        <v>64</v>
      </c>
      <c r="BC433" s="192" t="s">
        <v>65</v>
      </c>
      <c r="BD433" s="192" t="s">
        <v>64</v>
      </c>
      <c r="BE433" s="192" t="s">
        <v>65</v>
      </c>
      <c r="BF433" s="192" t="s">
        <v>64</v>
      </c>
      <c r="BG433" s="192" t="s">
        <v>64</v>
      </c>
      <c r="BH433" s="192" t="s">
        <v>64</v>
      </c>
      <c r="BI433" s="192" t="s">
        <v>64</v>
      </c>
      <c r="BJ433" s="192" t="s">
        <v>64</v>
      </c>
      <c r="BK433" s="192" t="s">
        <v>82</v>
      </c>
      <c r="BL433" s="192" t="s">
        <v>64</v>
      </c>
      <c r="BM433" s="192" t="s">
        <v>64</v>
      </c>
      <c r="BN433" s="192" t="s">
        <v>64</v>
      </c>
      <c r="BO433" s="192" t="s">
        <v>64</v>
      </c>
      <c r="BP433" s="192" t="s">
        <v>64</v>
      </c>
      <c r="BQ433" s="192" t="s">
        <v>64</v>
      </c>
      <c r="BR433" s="192" t="s">
        <v>64</v>
      </c>
      <c r="BS433" s="192" t="s">
        <v>64</v>
      </c>
      <c r="BT433" s="192" t="s">
        <v>64</v>
      </c>
      <c r="BU433" s="192" t="s">
        <v>64</v>
      </c>
      <c r="BV433" s="192" t="s">
        <v>64</v>
      </c>
      <c r="BW433" s="192" t="s">
        <v>64</v>
      </c>
      <c r="BX433" s="192" t="s">
        <v>64</v>
      </c>
      <c r="BY433" s="192" t="s">
        <v>64</v>
      </c>
      <c r="BZ433" s="192" t="s">
        <v>65</v>
      </c>
      <c r="CA433" s="192" t="s">
        <v>64</v>
      </c>
      <c r="CB433" s="192" t="s">
        <v>65</v>
      </c>
      <c r="CC433" s="192" t="s">
        <v>64</v>
      </c>
      <c r="CD433" s="192" t="s">
        <v>64</v>
      </c>
      <c r="CE433" s="192" t="s">
        <v>64</v>
      </c>
      <c r="CF433" s="192" t="s">
        <v>64</v>
      </c>
      <c r="CG433" s="192" t="s">
        <v>64</v>
      </c>
      <c r="CH433" s="192" t="s">
        <v>65</v>
      </c>
      <c r="CI433" s="192" t="s">
        <v>64</v>
      </c>
      <c r="CJ433" s="192" t="s">
        <v>64</v>
      </c>
      <c r="CK433" s="192" t="s">
        <v>64</v>
      </c>
      <c r="CL433" s="192" t="s">
        <v>64</v>
      </c>
      <c r="CM433" s="192" t="s">
        <v>64</v>
      </c>
      <c r="CN433" s="192" t="s">
        <v>64</v>
      </c>
      <c r="CO433" s="192" t="s">
        <v>64</v>
      </c>
      <c r="CP433" s="192" t="s">
        <v>64</v>
      </c>
      <c r="CQ433" s="192" t="s">
        <v>64</v>
      </c>
      <c r="CR433" s="192" t="s">
        <v>82</v>
      </c>
      <c r="CS433" s="192" t="s">
        <v>82</v>
      </c>
      <c r="CT433" s="192" t="s">
        <v>82</v>
      </c>
      <c r="CU433" s="192" t="s">
        <v>64</v>
      </c>
      <c r="CV433" s="192" t="s">
        <v>64</v>
      </c>
      <c r="CW433" s="192" t="s">
        <v>64</v>
      </c>
      <c r="CX433" s="192" t="s">
        <v>64</v>
      </c>
      <c r="CY433" s="192" t="s">
        <v>64</v>
      </c>
      <c r="CZ433" s="192" t="s">
        <v>64</v>
      </c>
      <c r="DA433" s="192" t="s">
        <v>64</v>
      </c>
      <c r="DB433" s="192" t="s">
        <v>64</v>
      </c>
      <c r="DC433" s="192" t="s">
        <v>64</v>
      </c>
      <c r="DD433" s="192" t="s">
        <v>64</v>
      </c>
      <c r="DE433" s="192" t="s">
        <v>64</v>
      </c>
      <c r="DF433" s="192" t="s">
        <v>64</v>
      </c>
      <c r="DG433" s="192" t="s">
        <v>64</v>
      </c>
      <c r="DH433" s="192" t="s">
        <v>64</v>
      </c>
      <c r="DI433" s="192" t="s">
        <v>64</v>
      </c>
      <c r="DJ433" s="192" t="s">
        <v>64</v>
      </c>
      <c r="DK433" s="192" t="s">
        <v>64</v>
      </c>
      <c r="DL433" s="192" t="s">
        <v>64</v>
      </c>
      <c r="DM433" s="192" t="s">
        <v>64</v>
      </c>
      <c r="DN433" s="192" t="s">
        <v>64</v>
      </c>
      <c r="DO433" s="192" t="s">
        <v>64</v>
      </c>
      <c r="DP433" s="192" t="s">
        <v>64</v>
      </c>
      <c r="DQ433" s="192" t="s">
        <v>64</v>
      </c>
      <c r="DR433" s="192" t="s">
        <v>82</v>
      </c>
      <c r="DS433" s="192" t="s">
        <v>64</v>
      </c>
      <c r="DT433" s="192" t="s">
        <v>64</v>
      </c>
      <c r="DU433" s="192" t="s">
        <v>64</v>
      </c>
      <c r="DV433" s="192" t="s">
        <v>64</v>
      </c>
      <c r="DW433" s="192" t="s">
        <v>64</v>
      </c>
      <c r="DX433" s="192" t="s">
        <v>64</v>
      </c>
      <c r="DY433" s="192" t="s">
        <v>64</v>
      </c>
      <c r="DZ433" s="192" t="s">
        <v>64</v>
      </c>
      <c r="EA433" s="192" t="s">
        <v>64</v>
      </c>
      <c r="EB433" s="192" t="s">
        <v>64</v>
      </c>
      <c r="EC433" s="192" t="s">
        <v>64</v>
      </c>
      <c r="ED433" s="192" t="s">
        <v>64</v>
      </c>
      <c r="EE433" s="192" t="s">
        <v>64</v>
      </c>
      <c r="EF433" s="192" t="s">
        <v>82</v>
      </c>
      <c r="EG433" s="192" t="s">
        <v>64</v>
      </c>
      <c r="EH433" s="192" t="s">
        <v>64</v>
      </c>
      <c r="EI433" s="192" t="s">
        <v>64</v>
      </c>
      <c r="EJ433" s="192" t="s">
        <v>64</v>
      </c>
      <c r="EK433" s="192" t="s">
        <v>64</v>
      </c>
      <c r="EL433" s="192" t="s">
        <v>64</v>
      </c>
      <c r="EM433" s="192" t="s">
        <v>64</v>
      </c>
      <c r="EN433" s="192" t="s">
        <v>64</v>
      </c>
      <c r="EO433" s="192" t="s">
        <v>64</v>
      </c>
      <c r="EP433" s="192" t="s">
        <v>64</v>
      </c>
      <c r="EQ433" s="192" t="s">
        <v>64</v>
      </c>
      <c r="ER433" s="192" t="s">
        <v>64</v>
      </c>
      <c r="ES433" s="192" t="s">
        <v>64</v>
      </c>
      <c r="ET433" s="192" t="s">
        <v>64</v>
      </c>
      <c r="EU433" s="192" t="s">
        <v>64</v>
      </c>
      <c r="EV433" s="192" t="s">
        <v>64</v>
      </c>
      <c r="EW433" s="192" t="s">
        <v>64</v>
      </c>
      <c r="EX433" s="192" t="s">
        <v>64</v>
      </c>
      <c r="EY433" s="192" t="s">
        <v>64</v>
      </c>
      <c r="EZ433" s="192" t="s">
        <v>64</v>
      </c>
      <c r="FA433" s="192" t="s">
        <v>64</v>
      </c>
      <c r="FB433" s="192" t="s">
        <v>64</v>
      </c>
      <c r="FC433" s="192" t="s">
        <v>64</v>
      </c>
      <c r="FD433" s="192" t="s">
        <v>64</v>
      </c>
      <c r="FE433" s="192" t="s">
        <v>64</v>
      </c>
      <c r="FF433" s="192" t="s">
        <v>64</v>
      </c>
      <c r="FG433" s="192" t="s">
        <v>64</v>
      </c>
      <c r="FH433" s="192" t="s">
        <v>64</v>
      </c>
      <c r="FI433" s="192" t="s">
        <v>64</v>
      </c>
      <c r="FJ433" s="192" t="s">
        <v>64</v>
      </c>
      <c r="FK433" s="192" t="s">
        <v>64</v>
      </c>
      <c r="FL433" s="192" t="s">
        <v>64</v>
      </c>
      <c r="FM433" s="192" t="s">
        <v>64</v>
      </c>
      <c r="FN433" s="192" t="s">
        <v>64</v>
      </c>
      <c r="FO433" s="192" t="s">
        <v>64</v>
      </c>
      <c r="FP433" s="192" t="s">
        <v>64</v>
      </c>
      <c r="FQ433" s="192" t="s">
        <v>64</v>
      </c>
      <c r="FR433" s="192" t="s">
        <v>64</v>
      </c>
      <c r="FS433" s="192" t="s">
        <v>64</v>
      </c>
      <c r="FT433" s="192" t="s">
        <v>64</v>
      </c>
      <c r="FU433" s="192" t="s">
        <v>64</v>
      </c>
      <c r="FV433" s="192" t="s">
        <v>82</v>
      </c>
      <c r="FW433" s="192" t="s">
        <v>64</v>
      </c>
      <c r="FX433" s="192" t="s">
        <v>64</v>
      </c>
      <c r="FY433" s="192" t="s">
        <v>64</v>
      </c>
      <c r="FZ433" s="192" t="s">
        <v>64</v>
      </c>
      <c r="GA433" s="192" t="s">
        <v>64</v>
      </c>
      <c r="GB433" s="192" t="s">
        <v>64</v>
      </c>
      <c r="GC433" s="192" t="s">
        <v>64</v>
      </c>
      <c r="GD433" s="192" t="s">
        <v>64</v>
      </c>
      <c r="GE433" s="192" t="s">
        <v>64</v>
      </c>
      <c r="GF433" s="192" t="s">
        <v>64</v>
      </c>
      <c r="GG433" s="192" t="s">
        <v>64</v>
      </c>
      <c r="GH433" s="192" t="s">
        <v>64</v>
      </c>
      <c r="GI433" s="192" t="s">
        <v>64</v>
      </c>
      <c r="GJ433" s="192" t="s">
        <v>64</v>
      </c>
      <c r="GK433" s="192" t="s">
        <v>64</v>
      </c>
      <c r="GL433" s="192" t="s">
        <v>64</v>
      </c>
      <c r="GM433" s="192" t="s">
        <v>64</v>
      </c>
      <c r="GN433" s="192" t="s">
        <v>82</v>
      </c>
      <c r="GO433" s="192" t="s">
        <v>64</v>
      </c>
      <c r="GP433" s="192" t="s">
        <v>64</v>
      </c>
      <c r="GQ433" s="192" t="s">
        <v>64</v>
      </c>
      <c r="GR433" s="192" t="s">
        <v>64</v>
      </c>
      <c r="GS433" s="192" t="s">
        <v>64</v>
      </c>
      <c r="GT433" s="192" t="s">
        <v>82</v>
      </c>
      <c r="GU433" s="192" t="s">
        <v>64</v>
      </c>
      <c r="GV433" s="192" t="s">
        <v>64</v>
      </c>
      <c r="GW433" s="192" t="s">
        <v>64</v>
      </c>
      <c r="GX433" s="192" t="s">
        <v>64</v>
      </c>
      <c r="GY433" s="192" t="s">
        <v>64</v>
      </c>
      <c r="GZ433" s="192" t="s">
        <v>64</v>
      </c>
      <c r="HA433" s="192" t="s">
        <v>64</v>
      </c>
      <c r="HB433" s="192" t="s">
        <v>64</v>
      </c>
      <c r="HC433" s="192" t="s">
        <v>64</v>
      </c>
      <c r="HD433" s="192" t="s">
        <v>64</v>
      </c>
      <c r="HE433" s="192" t="s">
        <v>64</v>
      </c>
      <c r="HF433" s="192" t="s">
        <v>64</v>
      </c>
      <c r="HG433" s="192" t="s">
        <v>64</v>
      </c>
      <c r="HH433" s="192" t="s">
        <v>64</v>
      </c>
      <c r="HI433" s="192" t="s">
        <v>64</v>
      </c>
      <c r="HJ433" s="192" t="s">
        <v>64</v>
      </c>
      <c r="HK433" s="192" t="s">
        <v>64</v>
      </c>
      <c r="HL433" s="192" t="s">
        <v>64</v>
      </c>
      <c r="HM433" s="192" t="s">
        <v>64</v>
      </c>
      <c r="HN433" s="192" t="s">
        <v>64</v>
      </c>
      <c r="HO433" s="192" t="s">
        <v>82</v>
      </c>
      <c r="HP433" s="192" t="s">
        <v>82</v>
      </c>
      <c r="HQ433" s="192" t="s">
        <v>82</v>
      </c>
      <c r="HR433" s="192" t="s">
        <v>82</v>
      </c>
      <c r="HS433" s="192" t="s">
        <v>64</v>
      </c>
      <c r="HT433" s="192" t="s">
        <v>64</v>
      </c>
      <c r="HU433" s="192" t="s">
        <v>64</v>
      </c>
      <c r="HV433" s="192" t="s">
        <v>64</v>
      </c>
      <c r="HW433" s="192" t="s">
        <v>64</v>
      </c>
      <c r="HX433" s="192" t="s">
        <v>64</v>
      </c>
      <c r="HY433" s="192" t="s">
        <v>64</v>
      </c>
      <c r="HZ433" s="192" t="s">
        <v>64</v>
      </c>
      <c r="IA433" s="192" t="s">
        <v>64</v>
      </c>
      <c r="IB433" s="192" t="s">
        <v>64</v>
      </c>
      <c r="IC433" s="192" t="s">
        <v>64</v>
      </c>
      <c r="ID433" s="192" t="s">
        <v>64</v>
      </c>
      <c r="IE433" s="192" t="s">
        <v>64</v>
      </c>
      <c r="IF433" s="192" t="s">
        <v>64</v>
      </c>
      <c r="IG433" s="192" t="s">
        <v>64</v>
      </c>
      <c r="IH433" s="192" t="s">
        <v>64</v>
      </c>
      <c r="II433" s="192" t="s">
        <v>65</v>
      </c>
      <c r="IJ433" s="192" t="s">
        <v>65</v>
      </c>
      <c r="IK433" s="192" t="s">
        <v>65</v>
      </c>
      <c r="IL433" s="192" t="s">
        <v>64</v>
      </c>
      <c r="IM433" s="192" t="s">
        <v>490</v>
      </c>
      <c r="IN433" s="192" t="s">
        <v>83</v>
      </c>
      <c r="IO433" s="192" t="s">
        <v>489</v>
      </c>
      <c r="IP433" s="192" t="s">
        <v>487</v>
      </c>
      <c r="IQ433" s="192" t="s">
        <v>64</v>
      </c>
      <c r="IR433" s="192" t="s">
        <v>64</v>
      </c>
    </row>
    <row r="434" spans="1:252">
      <c r="A434" s="209" t="str">
        <f t="shared" si="6"/>
        <v>Report</v>
      </c>
      <c r="B434" s="192">
        <v>130826</v>
      </c>
      <c r="C434" s="192">
        <v>3026081</v>
      </c>
      <c r="D434" s="192" t="s">
        <v>1781</v>
      </c>
      <c r="E434" s="192" t="s">
        <v>794</v>
      </c>
      <c r="F434" s="192" t="s">
        <v>534</v>
      </c>
      <c r="G434" s="192" t="s">
        <v>534</v>
      </c>
      <c r="H434" s="192" t="s">
        <v>839</v>
      </c>
      <c r="I434" s="192" t="s">
        <v>1782</v>
      </c>
      <c r="J434" s="192" t="s">
        <v>781</v>
      </c>
      <c r="K434" s="192" t="s">
        <v>860</v>
      </c>
      <c r="L434" s="192" t="s">
        <v>860</v>
      </c>
      <c r="M434" s="192" t="s">
        <v>783</v>
      </c>
      <c r="N434" s="210" t="s">
        <v>784</v>
      </c>
      <c r="O434" s="211">
        <v>10035788</v>
      </c>
      <c r="P434" s="196">
        <v>43130</v>
      </c>
      <c r="Q434" s="196">
        <v>43132</v>
      </c>
      <c r="R434" s="196">
        <v>43164</v>
      </c>
      <c r="S434" s="192" t="s">
        <v>785</v>
      </c>
      <c r="T434" s="192" t="s">
        <v>786</v>
      </c>
      <c r="U434" s="192">
        <v>3</v>
      </c>
      <c r="V434" s="192">
        <v>3</v>
      </c>
      <c r="W434" s="192">
        <v>3</v>
      </c>
      <c r="X434" s="192">
        <v>2</v>
      </c>
      <c r="Y434" s="192">
        <v>3</v>
      </c>
      <c r="Z434" s="192">
        <v>3</v>
      </c>
      <c r="AA434" s="192" t="s">
        <v>783</v>
      </c>
      <c r="AB434" s="192" t="s">
        <v>489</v>
      </c>
      <c r="AC434" s="192" t="s">
        <v>487</v>
      </c>
      <c r="AD434" s="192" t="s">
        <v>783</v>
      </c>
      <c r="AE434" s="192" t="s">
        <v>783</v>
      </c>
      <c r="AF434" s="192" t="s">
        <v>783</v>
      </c>
      <c r="AG434" s="192" t="s">
        <v>783</v>
      </c>
      <c r="AH434" s="192" t="s">
        <v>783</v>
      </c>
      <c r="AI434" s="192" t="s">
        <v>783</v>
      </c>
      <c r="AJ434" s="192" t="s">
        <v>783</v>
      </c>
      <c r="AK434" s="192" t="s">
        <v>787</v>
      </c>
      <c r="AL434" s="192" t="s">
        <v>64</v>
      </c>
      <c r="AM434" s="192" t="s">
        <v>64</v>
      </c>
      <c r="AN434" s="192" t="s">
        <v>64</v>
      </c>
      <c r="AO434" s="192" t="s">
        <v>64</v>
      </c>
      <c r="AP434" s="192" t="s">
        <v>64</v>
      </c>
      <c r="AQ434" s="192" t="s">
        <v>64</v>
      </c>
      <c r="AR434" s="192" t="s">
        <v>64</v>
      </c>
      <c r="AS434" s="192" t="s">
        <v>64</v>
      </c>
      <c r="AT434" s="192" t="s">
        <v>64</v>
      </c>
      <c r="AU434" s="192" t="s">
        <v>64</v>
      </c>
      <c r="AV434" s="192" t="s">
        <v>64</v>
      </c>
      <c r="AW434" s="192" t="s">
        <v>64</v>
      </c>
      <c r="AX434" s="192" t="s">
        <v>64</v>
      </c>
      <c r="AY434" s="192" t="s">
        <v>64</v>
      </c>
      <c r="AZ434" s="192" t="s">
        <v>64</v>
      </c>
      <c r="BA434" s="192" t="s">
        <v>64</v>
      </c>
      <c r="BB434" s="192" t="s">
        <v>82</v>
      </c>
      <c r="BC434" s="192" t="s">
        <v>64</v>
      </c>
      <c r="BD434" s="192" t="s">
        <v>64</v>
      </c>
      <c r="BE434" s="192" t="s">
        <v>64</v>
      </c>
      <c r="BF434" s="192" t="s">
        <v>82</v>
      </c>
      <c r="BG434" s="192" t="s">
        <v>82</v>
      </c>
      <c r="BH434" s="192" t="s">
        <v>82</v>
      </c>
      <c r="BI434" s="192" t="s">
        <v>82</v>
      </c>
      <c r="BJ434" s="192" t="s">
        <v>64</v>
      </c>
      <c r="BK434" s="192" t="s">
        <v>82</v>
      </c>
      <c r="BL434" s="192" t="s">
        <v>64</v>
      </c>
      <c r="BM434" s="192" t="s">
        <v>64</v>
      </c>
      <c r="BN434" s="192" t="s">
        <v>64</v>
      </c>
      <c r="BO434" s="192" t="s">
        <v>64</v>
      </c>
      <c r="BP434" s="192" t="s">
        <v>64</v>
      </c>
      <c r="BQ434" s="192" t="s">
        <v>64</v>
      </c>
      <c r="BR434" s="192" t="s">
        <v>64</v>
      </c>
      <c r="BS434" s="192" t="s">
        <v>64</v>
      </c>
      <c r="BT434" s="192" t="s">
        <v>64</v>
      </c>
      <c r="BU434" s="192" t="s">
        <v>64</v>
      </c>
      <c r="BV434" s="192" t="s">
        <v>64</v>
      </c>
      <c r="BW434" s="192" t="s">
        <v>64</v>
      </c>
      <c r="BX434" s="192" t="s">
        <v>64</v>
      </c>
      <c r="BY434" s="192" t="s">
        <v>64</v>
      </c>
      <c r="BZ434" s="192" t="s">
        <v>64</v>
      </c>
      <c r="CA434" s="192" t="s">
        <v>64</v>
      </c>
      <c r="CB434" s="192" t="s">
        <v>64</v>
      </c>
      <c r="CC434" s="192" t="s">
        <v>64</v>
      </c>
      <c r="CD434" s="192" t="s">
        <v>64</v>
      </c>
      <c r="CE434" s="192" t="s">
        <v>64</v>
      </c>
      <c r="CF434" s="192" t="s">
        <v>64</v>
      </c>
      <c r="CG434" s="192" t="s">
        <v>64</v>
      </c>
      <c r="CH434" s="192" t="s">
        <v>64</v>
      </c>
      <c r="CI434" s="192" t="s">
        <v>64</v>
      </c>
      <c r="CJ434" s="192" t="s">
        <v>64</v>
      </c>
      <c r="CK434" s="192" t="s">
        <v>64</v>
      </c>
      <c r="CL434" s="192" t="s">
        <v>64</v>
      </c>
      <c r="CM434" s="192" t="s">
        <v>64</v>
      </c>
      <c r="CN434" s="192" t="s">
        <v>64</v>
      </c>
      <c r="CO434" s="192" t="s">
        <v>64</v>
      </c>
      <c r="CP434" s="192" t="s">
        <v>64</v>
      </c>
      <c r="CQ434" s="192" t="s">
        <v>64</v>
      </c>
      <c r="CR434" s="192" t="s">
        <v>82</v>
      </c>
      <c r="CS434" s="192" t="s">
        <v>82</v>
      </c>
      <c r="CT434" s="192" t="s">
        <v>82</v>
      </c>
      <c r="CU434" s="192" t="s">
        <v>64</v>
      </c>
      <c r="CV434" s="192" t="s">
        <v>64</v>
      </c>
      <c r="CW434" s="192" t="s">
        <v>64</v>
      </c>
      <c r="CX434" s="192" t="s">
        <v>64</v>
      </c>
      <c r="CY434" s="192" t="s">
        <v>64</v>
      </c>
      <c r="CZ434" s="192" t="s">
        <v>64</v>
      </c>
      <c r="DA434" s="192" t="s">
        <v>64</v>
      </c>
      <c r="DB434" s="192" t="s">
        <v>64</v>
      </c>
      <c r="DC434" s="192" t="s">
        <v>64</v>
      </c>
      <c r="DD434" s="192" t="s">
        <v>64</v>
      </c>
      <c r="DE434" s="192" t="s">
        <v>64</v>
      </c>
      <c r="DF434" s="192" t="s">
        <v>64</v>
      </c>
      <c r="DG434" s="192" t="s">
        <v>64</v>
      </c>
      <c r="DH434" s="192" t="s">
        <v>64</v>
      </c>
      <c r="DI434" s="192" t="s">
        <v>64</v>
      </c>
      <c r="DJ434" s="192" t="s">
        <v>64</v>
      </c>
      <c r="DK434" s="192" t="s">
        <v>64</v>
      </c>
      <c r="DL434" s="192" t="s">
        <v>64</v>
      </c>
      <c r="DM434" s="192" t="s">
        <v>64</v>
      </c>
      <c r="DN434" s="192" t="s">
        <v>64</v>
      </c>
      <c r="DO434" s="192" t="s">
        <v>64</v>
      </c>
      <c r="DP434" s="192" t="s">
        <v>64</v>
      </c>
      <c r="DQ434" s="192" t="s">
        <v>64</v>
      </c>
      <c r="DR434" s="192" t="s">
        <v>82</v>
      </c>
      <c r="DS434" s="192" t="s">
        <v>64</v>
      </c>
      <c r="DT434" s="192" t="s">
        <v>82</v>
      </c>
      <c r="DU434" s="192" t="s">
        <v>82</v>
      </c>
      <c r="DV434" s="192" t="s">
        <v>82</v>
      </c>
      <c r="DW434" s="192" t="s">
        <v>82</v>
      </c>
      <c r="DX434" s="192" t="s">
        <v>82</v>
      </c>
      <c r="DY434" s="192" t="s">
        <v>82</v>
      </c>
      <c r="DZ434" s="192" t="s">
        <v>82</v>
      </c>
      <c r="EA434" s="192" t="s">
        <v>82</v>
      </c>
      <c r="EB434" s="192" t="s">
        <v>82</v>
      </c>
      <c r="EC434" s="192" t="s">
        <v>82</v>
      </c>
      <c r="ED434" s="192" t="s">
        <v>82</v>
      </c>
      <c r="EE434" s="192" t="s">
        <v>82</v>
      </c>
      <c r="EF434" s="192" t="s">
        <v>82</v>
      </c>
      <c r="EG434" s="192" t="s">
        <v>64</v>
      </c>
      <c r="EH434" s="192" t="s">
        <v>64</v>
      </c>
      <c r="EI434" s="192" t="s">
        <v>64</v>
      </c>
      <c r="EJ434" s="192" t="s">
        <v>64</v>
      </c>
      <c r="EK434" s="192" t="s">
        <v>64</v>
      </c>
      <c r="EL434" s="192" t="s">
        <v>64</v>
      </c>
      <c r="EM434" s="192" t="s">
        <v>64</v>
      </c>
      <c r="EN434" s="192" t="s">
        <v>64</v>
      </c>
      <c r="EO434" s="192" t="s">
        <v>64</v>
      </c>
      <c r="EP434" s="192" t="s">
        <v>64</v>
      </c>
      <c r="EQ434" s="192" t="s">
        <v>64</v>
      </c>
      <c r="ER434" s="192" t="s">
        <v>64</v>
      </c>
      <c r="ES434" s="192" t="s">
        <v>64</v>
      </c>
      <c r="ET434" s="192" t="s">
        <v>64</v>
      </c>
      <c r="EU434" s="192" t="s">
        <v>64</v>
      </c>
      <c r="EV434" s="192" t="s">
        <v>64</v>
      </c>
      <c r="EW434" s="192" t="s">
        <v>64</v>
      </c>
      <c r="EX434" s="192" t="s">
        <v>64</v>
      </c>
      <c r="EY434" s="192" t="s">
        <v>64</v>
      </c>
      <c r="EZ434" s="192" t="s">
        <v>64</v>
      </c>
      <c r="FA434" s="192" t="s">
        <v>64</v>
      </c>
      <c r="FB434" s="192" t="s">
        <v>64</v>
      </c>
      <c r="FC434" s="192" t="s">
        <v>64</v>
      </c>
      <c r="FD434" s="192" t="s">
        <v>64</v>
      </c>
      <c r="FE434" s="192" t="s">
        <v>82</v>
      </c>
      <c r="FF434" s="192" t="s">
        <v>82</v>
      </c>
      <c r="FG434" s="192" t="s">
        <v>82</v>
      </c>
      <c r="FH434" s="192" t="s">
        <v>82</v>
      </c>
      <c r="FI434" s="192" t="s">
        <v>82</v>
      </c>
      <c r="FJ434" s="192" t="s">
        <v>82</v>
      </c>
      <c r="FK434" s="192" t="s">
        <v>64</v>
      </c>
      <c r="FL434" s="192" t="s">
        <v>64</v>
      </c>
      <c r="FM434" s="192" t="s">
        <v>64</v>
      </c>
      <c r="FN434" s="192" t="s">
        <v>64</v>
      </c>
      <c r="FO434" s="192" t="s">
        <v>64</v>
      </c>
      <c r="FP434" s="192" t="s">
        <v>64</v>
      </c>
      <c r="FQ434" s="192" t="s">
        <v>64</v>
      </c>
      <c r="FR434" s="192" t="s">
        <v>82</v>
      </c>
      <c r="FS434" s="192" t="s">
        <v>64</v>
      </c>
      <c r="FT434" s="192" t="s">
        <v>64</v>
      </c>
      <c r="FU434" s="192" t="s">
        <v>64</v>
      </c>
      <c r="FV434" s="192" t="s">
        <v>82</v>
      </c>
      <c r="FW434" s="192" t="s">
        <v>64</v>
      </c>
      <c r="FX434" s="192" t="s">
        <v>64</v>
      </c>
      <c r="FY434" s="192" t="s">
        <v>64</v>
      </c>
      <c r="FZ434" s="192" t="s">
        <v>64</v>
      </c>
      <c r="GA434" s="192" t="s">
        <v>64</v>
      </c>
      <c r="GB434" s="192" t="s">
        <v>64</v>
      </c>
      <c r="GC434" s="192" t="s">
        <v>64</v>
      </c>
      <c r="GD434" s="192" t="s">
        <v>64</v>
      </c>
      <c r="GE434" s="192" t="s">
        <v>64</v>
      </c>
      <c r="GF434" s="192" t="s">
        <v>64</v>
      </c>
      <c r="GG434" s="192" t="s">
        <v>64</v>
      </c>
      <c r="GH434" s="192" t="s">
        <v>64</v>
      </c>
      <c r="GI434" s="192" t="s">
        <v>64</v>
      </c>
      <c r="GJ434" s="192" t="s">
        <v>64</v>
      </c>
      <c r="GK434" s="192" t="s">
        <v>64</v>
      </c>
      <c r="GL434" s="192" t="s">
        <v>64</v>
      </c>
      <c r="GM434" s="192" t="s">
        <v>64</v>
      </c>
      <c r="GN434" s="192" t="s">
        <v>82</v>
      </c>
      <c r="GO434" s="192" t="s">
        <v>64</v>
      </c>
      <c r="GP434" s="192" t="s">
        <v>64</v>
      </c>
      <c r="GQ434" s="192" t="s">
        <v>64</v>
      </c>
      <c r="GR434" s="192" t="s">
        <v>64</v>
      </c>
      <c r="GS434" s="192" t="s">
        <v>64</v>
      </c>
      <c r="GT434" s="192" t="s">
        <v>64</v>
      </c>
      <c r="GU434" s="192" t="s">
        <v>64</v>
      </c>
      <c r="GV434" s="192" t="s">
        <v>64</v>
      </c>
      <c r="GW434" s="192" t="s">
        <v>64</v>
      </c>
      <c r="GX434" s="192" t="s">
        <v>64</v>
      </c>
      <c r="GY434" s="192" t="s">
        <v>64</v>
      </c>
      <c r="GZ434" s="192" t="s">
        <v>64</v>
      </c>
      <c r="HA434" s="192" t="s">
        <v>64</v>
      </c>
      <c r="HB434" s="192" t="s">
        <v>64</v>
      </c>
      <c r="HC434" s="192" t="s">
        <v>64</v>
      </c>
      <c r="HD434" s="192" t="s">
        <v>64</v>
      </c>
      <c r="HE434" s="192" t="s">
        <v>64</v>
      </c>
      <c r="HF434" s="192" t="s">
        <v>64</v>
      </c>
      <c r="HG434" s="192" t="s">
        <v>64</v>
      </c>
      <c r="HH434" s="192" t="s">
        <v>64</v>
      </c>
      <c r="HI434" s="192" t="s">
        <v>64</v>
      </c>
      <c r="HJ434" s="192" t="s">
        <v>64</v>
      </c>
      <c r="HK434" s="192" t="s">
        <v>64</v>
      </c>
      <c r="HL434" s="192" t="s">
        <v>64</v>
      </c>
      <c r="HM434" s="192" t="s">
        <v>64</v>
      </c>
      <c r="HN434" s="192" t="s">
        <v>64</v>
      </c>
      <c r="HO434" s="192" t="s">
        <v>82</v>
      </c>
      <c r="HP434" s="192" t="s">
        <v>82</v>
      </c>
      <c r="HQ434" s="192" t="s">
        <v>82</v>
      </c>
      <c r="HR434" s="192" t="s">
        <v>82</v>
      </c>
      <c r="HS434" s="192" t="s">
        <v>64</v>
      </c>
      <c r="HT434" s="192" t="s">
        <v>64</v>
      </c>
      <c r="HU434" s="192" t="s">
        <v>64</v>
      </c>
      <c r="HV434" s="192" t="s">
        <v>64</v>
      </c>
      <c r="HW434" s="192" t="s">
        <v>64</v>
      </c>
      <c r="HX434" s="192" t="s">
        <v>64</v>
      </c>
      <c r="HY434" s="192" t="s">
        <v>64</v>
      </c>
      <c r="HZ434" s="192" t="s">
        <v>64</v>
      </c>
      <c r="IA434" s="192" t="s">
        <v>64</v>
      </c>
      <c r="IB434" s="192" t="s">
        <v>64</v>
      </c>
      <c r="IC434" s="192" t="s">
        <v>64</v>
      </c>
      <c r="ID434" s="192" t="s">
        <v>64</v>
      </c>
      <c r="IE434" s="192" t="s">
        <v>64</v>
      </c>
      <c r="IF434" s="192" t="s">
        <v>64</v>
      </c>
      <c r="IG434" s="192" t="s">
        <v>64</v>
      </c>
      <c r="IH434" s="192" t="s">
        <v>64</v>
      </c>
      <c r="II434" s="192" t="s">
        <v>64</v>
      </c>
      <c r="IJ434" s="192" t="s">
        <v>64</v>
      </c>
      <c r="IK434" s="192" t="s">
        <v>64</v>
      </c>
      <c r="IL434" s="192" t="s">
        <v>64</v>
      </c>
      <c r="IM434" s="192" t="s">
        <v>490</v>
      </c>
      <c r="IN434" s="192" t="s">
        <v>83</v>
      </c>
      <c r="IO434" s="192" t="s">
        <v>489</v>
      </c>
      <c r="IP434" s="192" t="s">
        <v>487</v>
      </c>
      <c r="IQ434" s="192" t="s">
        <v>64</v>
      </c>
      <c r="IR434" s="192" t="s">
        <v>64</v>
      </c>
    </row>
    <row r="435" spans="1:252">
      <c r="A435" s="209" t="str">
        <f t="shared" si="6"/>
        <v>Report</v>
      </c>
      <c r="B435" s="192">
        <v>135995</v>
      </c>
      <c r="C435" s="192">
        <v>8706016</v>
      </c>
      <c r="D435" s="192" t="s">
        <v>1783</v>
      </c>
      <c r="E435" s="192" t="s">
        <v>794</v>
      </c>
      <c r="F435" s="192" t="s">
        <v>535</v>
      </c>
      <c r="G435" s="192" t="s">
        <v>535</v>
      </c>
      <c r="H435" s="192" t="s">
        <v>1784</v>
      </c>
      <c r="I435" s="192" t="s">
        <v>1785</v>
      </c>
      <c r="J435" s="192" t="s">
        <v>781</v>
      </c>
      <c r="K435" s="192" t="s">
        <v>781</v>
      </c>
      <c r="L435" s="192" t="s">
        <v>782</v>
      </c>
      <c r="M435" s="192" t="s">
        <v>783</v>
      </c>
      <c r="N435" s="210" t="s">
        <v>784</v>
      </c>
      <c r="O435" s="211">
        <v>10033953</v>
      </c>
      <c r="P435" s="196">
        <v>43130</v>
      </c>
      <c r="Q435" s="196">
        <v>43132</v>
      </c>
      <c r="R435" s="196">
        <v>43164</v>
      </c>
      <c r="S435" s="192" t="s">
        <v>785</v>
      </c>
      <c r="T435" s="192" t="s">
        <v>786</v>
      </c>
      <c r="U435" s="192">
        <v>2</v>
      </c>
      <c r="V435" s="192">
        <v>2</v>
      </c>
      <c r="W435" s="192">
        <v>2</v>
      </c>
      <c r="X435" s="192">
        <v>1</v>
      </c>
      <c r="Y435" s="192">
        <v>2</v>
      </c>
      <c r="Z435" s="192">
        <v>2</v>
      </c>
      <c r="AA435" s="192" t="s">
        <v>783</v>
      </c>
      <c r="AB435" s="192" t="s">
        <v>489</v>
      </c>
      <c r="AC435" s="192" t="s">
        <v>487</v>
      </c>
      <c r="AD435" s="192" t="s">
        <v>783</v>
      </c>
      <c r="AE435" s="192" t="s">
        <v>783</v>
      </c>
      <c r="AF435" s="192" t="s">
        <v>783</v>
      </c>
      <c r="AG435" s="192" t="s">
        <v>783</v>
      </c>
      <c r="AH435" s="192" t="s">
        <v>783</v>
      </c>
      <c r="AI435" s="192" t="s">
        <v>783</v>
      </c>
      <c r="AJ435" s="192" t="s">
        <v>783</v>
      </c>
      <c r="AK435" s="192" t="s">
        <v>787</v>
      </c>
      <c r="AL435" s="192" t="s">
        <v>64</v>
      </c>
      <c r="AM435" s="192" t="s">
        <v>64</v>
      </c>
      <c r="AN435" s="192" t="s">
        <v>64</v>
      </c>
      <c r="AO435" s="192" t="s">
        <v>64</v>
      </c>
      <c r="AP435" s="192" t="s">
        <v>64</v>
      </c>
      <c r="AQ435" s="192" t="s">
        <v>64</v>
      </c>
      <c r="AR435" s="192" t="s">
        <v>64</v>
      </c>
      <c r="AS435" s="192" t="s">
        <v>64</v>
      </c>
      <c r="AT435" s="192" t="s">
        <v>64</v>
      </c>
      <c r="AU435" s="192" t="s">
        <v>64</v>
      </c>
      <c r="AV435" s="192" t="s">
        <v>64</v>
      </c>
      <c r="AW435" s="192" t="s">
        <v>64</v>
      </c>
      <c r="AX435" s="192" t="s">
        <v>64</v>
      </c>
      <c r="AY435" s="192" t="s">
        <v>64</v>
      </c>
      <c r="AZ435" s="192" t="s">
        <v>64</v>
      </c>
      <c r="BA435" s="192" t="s">
        <v>64</v>
      </c>
      <c r="BB435" s="192" t="s">
        <v>82</v>
      </c>
      <c r="BC435" s="192" t="s">
        <v>64</v>
      </c>
      <c r="BD435" s="192" t="s">
        <v>64</v>
      </c>
      <c r="BE435" s="192" t="s">
        <v>64</v>
      </c>
      <c r="BF435" s="192" t="s">
        <v>64</v>
      </c>
      <c r="BG435" s="192" t="s">
        <v>64</v>
      </c>
      <c r="BH435" s="192" t="s">
        <v>64</v>
      </c>
      <c r="BI435" s="192" t="s">
        <v>64</v>
      </c>
      <c r="BJ435" s="192" t="s">
        <v>64</v>
      </c>
      <c r="BK435" s="192" t="s">
        <v>64</v>
      </c>
      <c r="BL435" s="192" t="s">
        <v>64</v>
      </c>
      <c r="BM435" s="192" t="s">
        <v>64</v>
      </c>
      <c r="BN435" s="192" t="s">
        <v>64</v>
      </c>
      <c r="BO435" s="192" t="s">
        <v>64</v>
      </c>
      <c r="BP435" s="192" t="s">
        <v>64</v>
      </c>
      <c r="BQ435" s="192" t="s">
        <v>64</v>
      </c>
      <c r="BR435" s="192" t="s">
        <v>64</v>
      </c>
      <c r="BS435" s="192" t="s">
        <v>64</v>
      </c>
      <c r="BT435" s="192" t="s">
        <v>64</v>
      </c>
      <c r="BU435" s="192" t="s">
        <v>64</v>
      </c>
      <c r="BV435" s="192" t="s">
        <v>64</v>
      </c>
      <c r="BW435" s="192" t="s">
        <v>64</v>
      </c>
      <c r="BX435" s="192" t="s">
        <v>64</v>
      </c>
      <c r="BY435" s="192" t="s">
        <v>64</v>
      </c>
      <c r="BZ435" s="192" t="s">
        <v>64</v>
      </c>
      <c r="CA435" s="192" t="s">
        <v>64</v>
      </c>
      <c r="CB435" s="192" t="s">
        <v>64</v>
      </c>
      <c r="CC435" s="192" t="s">
        <v>64</v>
      </c>
      <c r="CD435" s="192" t="s">
        <v>64</v>
      </c>
      <c r="CE435" s="192" t="s">
        <v>64</v>
      </c>
      <c r="CF435" s="192" t="s">
        <v>64</v>
      </c>
      <c r="CG435" s="192" t="s">
        <v>64</v>
      </c>
      <c r="CH435" s="192" t="s">
        <v>64</v>
      </c>
      <c r="CI435" s="192" t="s">
        <v>64</v>
      </c>
      <c r="CJ435" s="192" t="s">
        <v>64</v>
      </c>
      <c r="CK435" s="192" t="s">
        <v>64</v>
      </c>
      <c r="CL435" s="192" t="s">
        <v>64</v>
      </c>
      <c r="CM435" s="192" t="s">
        <v>64</v>
      </c>
      <c r="CN435" s="192" t="s">
        <v>64</v>
      </c>
      <c r="CO435" s="192" t="s">
        <v>64</v>
      </c>
      <c r="CP435" s="192" t="s">
        <v>64</v>
      </c>
      <c r="CQ435" s="192" t="s">
        <v>64</v>
      </c>
      <c r="CR435" s="192" t="s">
        <v>64</v>
      </c>
      <c r="CS435" s="192" t="s">
        <v>64</v>
      </c>
      <c r="CT435" s="192" t="s">
        <v>82</v>
      </c>
      <c r="CU435" s="192" t="s">
        <v>64</v>
      </c>
      <c r="CV435" s="192" t="s">
        <v>64</v>
      </c>
      <c r="CW435" s="192" t="s">
        <v>64</v>
      </c>
      <c r="CX435" s="192" t="s">
        <v>64</v>
      </c>
      <c r="CY435" s="192" t="s">
        <v>64</v>
      </c>
      <c r="CZ435" s="192" t="s">
        <v>64</v>
      </c>
      <c r="DA435" s="192" t="s">
        <v>64</v>
      </c>
      <c r="DB435" s="192" t="s">
        <v>64</v>
      </c>
      <c r="DC435" s="192" t="s">
        <v>64</v>
      </c>
      <c r="DD435" s="192" t="s">
        <v>64</v>
      </c>
      <c r="DE435" s="192" t="s">
        <v>64</v>
      </c>
      <c r="DF435" s="192" t="s">
        <v>64</v>
      </c>
      <c r="DG435" s="192" t="s">
        <v>64</v>
      </c>
      <c r="DH435" s="192" t="s">
        <v>64</v>
      </c>
      <c r="DI435" s="192" t="s">
        <v>64</v>
      </c>
      <c r="DJ435" s="192" t="s">
        <v>64</v>
      </c>
      <c r="DK435" s="192" t="s">
        <v>64</v>
      </c>
      <c r="DL435" s="192" t="s">
        <v>64</v>
      </c>
      <c r="DM435" s="192" t="s">
        <v>64</v>
      </c>
      <c r="DN435" s="192" t="s">
        <v>64</v>
      </c>
      <c r="DO435" s="192" t="s">
        <v>64</v>
      </c>
      <c r="DP435" s="192" t="s">
        <v>64</v>
      </c>
      <c r="DQ435" s="192" t="s">
        <v>64</v>
      </c>
      <c r="DR435" s="192" t="s">
        <v>82</v>
      </c>
      <c r="DS435" s="192" t="s">
        <v>64</v>
      </c>
      <c r="DT435" s="192" t="s">
        <v>64</v>
      </c>
      <c r="DU435" s="192" t="s">
        <v>64</v>
      </c>
      <c r="DV435" s="192" t="s">
        <v>64</v>
      </c>
      <c r="DW435" s="192" t="s">
        <v>64</v>
      </c>
      <c r="DX435" s="192" t="s">
        <v>64</v>
      </c>
      <c r="DY435" s="192" t="s">
        <v>64</v>
      </c>
      <c r="DZ435" s="192" t="s">
        <v>64</v>
      </c>
      <c r="EA435" s="192" t="s">
        <v>64</v>
      </c>
      <c r="EB435" s="192" t="s">
        <v>64</v>
      </c>
      <c r="EC435" s="192" t="s">
        <v>64</v>
      </c>
      <c r="ED435" s="192" t="s">
        <v>64</v>
      </c>
      <c r="EE435" s="192" t="s">
        <v>64</v>
      </c>
      <c r="EF435" s="192" t="s">
        <v>82</v>
      </c>
      <c r="EG435" s="192" t="s">
        <v>64</v>
      </c>
      <c r="EH435" s="192" t="s">
        <v>64</v>
      </c>
      <c r="EI435" s="192" t="s">
        <v>64</v>
      </c>
      <c r="EJ435" s="192" t="s">
        <v>64</v>
      </c>
      <c r="EK435" s="192" t="s">
        <v>64</v>
      </c>
      <c r="EL435" s="192" t="s">
        <v>64</v>
      </c>
      <c r="EM435" s="192" t="s">
        <v>64</v>
      </c>
      <c r="EN435" s="192" t="s">
        <v>64</v>
      </c>
      <c r="EO435" s="192" t="s">
        <v>64</v>
      </c>
      <c r="EP435" s="192" t="s">
        <v>64</v>
      </c>
      <c r="EQ435" s="192" t="s">
        <v>64</v>
      </c>
      <c r="ER435" s="192" t="s">
        <v>64</v>
      </c>
      <c r="ES435" s="192" t="s">
        <v>64</v>
      </c>
      <c r="ET435" s="192" t="s">
        <v>64</v>
      </c>
      <c r="EU435" s="192" t="s">
        <v>64</v>
      </c>
      <c r="EV435" s="192" t="s">
        <v>64</v>
      </c>
      <c r="EW435" s="192" t="s">
        <v>64</v>
      </c>
      <c r="EX435" s="192" t="s">
        <v>64</v>
      </c>
      <c r="EY435" s="192" t="s">
        <v>64</v>
      </c>
      <c r="EZ435" s="192" t="s">
        <v>64</v>
      </c>
      <c r="FA435" s="192" t="s">
        <v>64</v>
      </c>
      <c r="FB435" s="192" t="s">
        <v>64</v>
      </c>
      <c r="FC435" s="192" t="s">
        <v>64</v>
      </c>
      <c r="FD435" s="192" t="s">
        <v>64</v>
      </c>
      <c r="FE435" s="192" t="s">
        <v>64</v>
      </c>
      <c r="FF435" s="192" t="s">
        <v>64</v>
      </c>
      <c r="FG435" s="192" t="s">
        <v>64</v>
      </c>
      <c r="FH435" s="192" t="s">
        <v>64</v>
      </c>
      <c r="FI435" s="192" t="s">
        <v>64</v>
      </c>
      <c r="FJ435" s="192" t="s">
        <v>64</v>
      </c>
      <c r="FK435" s="192" t="s">
        <v>64</v>
      </c>
      <c r="FL435" s="192" t="s">
        <v>64</v>
      </c>
      <c r="FM435" s="192" t="s">
        <v>64</v>
      </c>
      <c r="FN435" s="192" t="s">
        <v>64</v>
      </c>
      <c r="FO435" s="192" t="s">
        <v>64</v>
      </c>
      <c r="FP435" s="192" t="s">
        <v>64</v>
      </c>
      <c r="FQ435" s="192" t="s">
        <v>64</v>
      </c>
      <c r="FR435" s="192" t="s">
        <v>64</v>
      </c>
      <c r="FS435" s="192" t="s">
        <v>64</v>
      </c>
      <c r="FT435" s="192" t="s">
        <v>64</v>
      </c>
      <c r="FU435" s="192" t="s">
        <v>64</v>
      </c>
      <c r="FV435" s="192" t="s">
        <v>82</v>
      </c>
      <c r="FW435" s="192" t="s">
        <v>64</v>
      </c>
      <c r="FX435" s="192" t="s">
        <v>64</v>
      </c>
      <c r="FY435" s="192" t="s">
        <v>64</v>
      </c>
      <c r="FZ435" s="192" t="s">
        <v>64</v>
      </c>
      <c r="GA435" s="192" t="s">
        <v>64</v>
      </c>
      <c r="GB435" s="192" t="s">
        <v>64</v>
      </c>
      <c r="GC435" s="192" t="s">
        <v>64</v>
      </c>
      <c r="GD435" s="192" t="s">
        <v>64</v>
      </c>
      <c r="GE435" s="192" t="s">
        <v>64</v>
      </c>
      <c r="GF435" s="192" t="s">
        <v>64</v>
      </c>
      <c r="GG435" s="192" t="s">
        <v>64</v>
      </c>
      <c r="GH435" s="192" t="s">
        <v>64</v>
      </c>
      <c r="GI435" s="192" t="s">
        <v>64</v>
      </c>
      <c r="GJ435" s="192" t="s">
        <v>64</v>
      </c>
      <c r="GK435" s="192" t="s">
        <v>64</v>
      </c>
      <c r="GL435" s="192" t="s">
        <v>64</v>
      </c>
      <c r="GM435" s="192" t="s">
        <v>64</v>
      </c>
      <c r="GN435" s="192" t="s">
        <v>82</v>
      </c>
      <c r="GO435" s="192" t="s">
        <v>64</v>
      </c>
      <c r="GP435" s="192" t="s">
        <v>64</v>
      </c>
      <c r="GQ435" s="192" t="s">
        <v>64</v>
      </c>
      <c r="GR435" s="192" t="s">
        <v>64</v>
      </c>
      <c r="GS435" s="192" t="s">
        <v>64</v>
      </c>
      <c r="GT435" s="192" t="s">
        <v>82</v>
      </c>
      <c r="GU435" s="192" t="s">
        <v>64</v>
      </c>
      <c r="GV435" s="192" t="s">
        <v>64</v>
      </c>
      <c r="GW435" s="192" t="s">
        <v>82</v>
      </c>
      <c r="GX435" s="192" t="s">
        <v>82</v>
      </c>
      <c r="GY435" s="192" t="s">
        <v>64</v>
      </c>
      <c r="GZ435" s="192" t="s">
        <v>64</v>
      </c>
      <c r="HA435" s="192" t="s">
        <v>64</v>
      </c>
      <c r="HB435" s="192" t="s">
        <v>64</v>
      </c>
      <c r="HC435" s="192" t="s">
        <v>64</v>
      </c>
      <c r="HD435" s="192" t="s">
        <v>82</v>
      </c>
      <c r="HE435" s="192" t="s">
        <v>82</v>
      </c>
      <c r="HF435" s="192" t="s">
        <v>64</v>
      </c>
      <c r="HG435" s="192" t="s">
        <v>64</v>
      </c>
      <c r="HH435" s="192" t="s">
        <v>64</v>
      </c>
      <c r="HI435" s="192" t="s">
        <v>64</v>
      </c>
      <c r="HJ435" s="192" t="s">
        <v>64</v>
      </c>
      <c r="HK435" s="192" t="s">
        <v>64</v>
      </c>
      <c r="HL435" s="192" t="s">
        <v>64</v>
      </c>
      <c r="HM435" s="192" t="s">
        <v>64</v>
      </c>
      <c r="HN435" s="192" t="s">
        <v>64</v>
      </c>
      <c r="HO435" s="192" t="s">
        <v>64</v>
      </c>
      <c r="HP435" s="192" t="s">
        <v>82</v>
      </c>
      <c r="HQ435" s="192" t="s">
        <v>82</v>
      </c>
      <c r="HR435" s="192" t="s">
        <v>82</v>
      </c>
      <c r="HS435" s="192" t="s">
        <v>64</v>
      </c>
      <c r="HT435" s="192" t="s">
        <v>64</v>
      </c>
      <c r="HU435" s="192" t="s">
        <v>64</v>
      </c>
      <c r="HV435" s="192" t="s">
        <v>64</v>
      </c>
      <c r="HW435" s="192" t="s">
        <v>64</v>
      </c>
      <c r="HX435" s="192" t="s">
        <v>64</v>
      </c>
      <c r="HY435" s="192" t="s">
        <v>64</v>
      </c>
      <c r="HZ435" s="192" t="s">
        <v>64</v>
      </c>
      <c r="IA435" s="192" t="s">
        <v>64</v>
      </c>
      <c r="IB435" s="192" t="s">
        <v>64</v>
      </c>
      <c r="IC435" s="192" t="s">
        <v>64</v>
      </c>
      <c r="ID435" s="192" t="s">
        <v>64</v>
      </c>
      <c r="IE435" s="192" t="s">
        <v>64</v>
      </c>
      <c r="IF435" s="192" t="s">
        <v>64</v>
      </c>
      <c r="IG435" s="192" t="s">
        <v>64</v>
      </c>
      <c r="IH435" s="192" t="s">
        <v>64</v>
      </c>
      <c r="II435" s="192" t="s">
        <v>64</v>
      </c>
      <c r="IJ435" s="192" t="s">
        <v>64</v>
      </c>
      <c r="IK435" s="192" t="s">
        <v>64</v>
      </c>
      <c r="IL435" s="192" t="s">
        <v>64</v>
      </c>
      <c r="IM435" s="192" t="s">
        <v>490</v>
      </c>
      <c r="IN435" s="192" t="s">
        <v>83</v>
      </c>
      <c r="IO435" s="192" t="s">
        <v>489</v>
      </c>
      <c r="IP435" s="192" t="s">
        <v>487</v>
      </c>
      <c r="IQ435" s="192" t="s">
        <v>64</v>
      </c>
      <c r="IR435" s="192" t="s">
        <v>64</v>
      </c>
    </row>
    <row r="436" spans="1:252">
      <c r="A436" s="209" t="str">
        <f t="shared" si="6"/>
        <v>Report</v>
      </c>
      <c r="B436" s="192">
        <v>131165</v>
      </c>
      <c r="C436" s="192">
        <v>2056390</v>
      </c>
      <c r="D436" s="192" t="s">
        <v>1786</v>
      </c>
      <c r="E436" s="192" t="s">
        <v>794</v>
      </c>
      <c r="F436" s="192" t="s">
        <v>534</v>
      </c>
      <c r="G436" s="192" t="s">
        <v>534</v>
      </c>
      <c r="H436" s="192" t="s">
        <v>836</v>
      </c>
      <c r="I436" s="192" t="s">
        <v>1787</v>
      </c>
      <c r="J436" s="192" t="s">
        <v>781</v>
      </c>
      <c r="K436" s="192" t="s">
        <v>1078</v>
      </c>
      <c r="L436" s="192" t="s">
        <v>782</v>
      </c>
      <c r="M436" s="192" t="s">
        <v>783</v>
      </c>
      <c r="N436" s="210" t="s">
        <v>784</v>
      </c>
      <c r="O436" s="211">
        <v>10035790</v>
      </c>
      <c r="P436" s="196">
        <v>42997</v>
      </c>
      <c r="Q436" s="196">
        <v>42999</v>
      </c>
      <c r="R436" s="196">
        <v>43026</v>
      </c>
      <c r="S436" s="192" t="s">
        <v>785</v>
      </c>
      <c r="T436" s="192" t="s">
        <v>786</v>
      </c>
      <c r="U436" s="192">
        <v>2</v>
      </c>
      <c r="V436" s="192">
        <v>2</v>
      </c>
      <c r="W436" s="192">
        <v>2</v>
      </c>
      <c r="X436" s="192">
        <v>1</v>
      </c>
      <c r="Y436" s="192">
        <v>2</v>
      </c>
      <c r="Z436" s="192">
        <v>2</v>
      </c>
      <c r="AA436" s="192" t="s">
        <v>783</v>
      </c>
      <c r="AB436" s="192" t="s">
        <v>489</v>
      </c>
      <c r="AC436" s="192" t="s">
        <v>487</v>
      </c>
      <c r="AD436" s="192" t="s">
        <v>783</v>
      </c>
      <c r="AE436" s="192" t="s">
        <v>783</v>
      </c>
      <c r="AF436" s="192" t="s">
        <v>783</v>
      </c>
      <c r="AG436" s="192" t="s">
        <v>783</v>
      </c>
      <c r="AH436" s="192" t="s">
        <v>783</v>
      </c>
      <c r="AI436" s="192" t="s">
        <v>783</v>
      </c>
      <c r="AJ436" s="192" t="s">
        <v>783</v>
      </c>
      <c r="AK436" s="192" t="s">
        <v>787</v>
      </c>
      <c r="AL436" s="192" t="s">
        <v>64</v>
      </c>
      <c r="AM436" s="192" t="s">
        <v>64</v>
      </c>
      <c r="AN436" s="192" t="s">
        <v>64</v>
      </c>
      <c r="AO436" s="192" t="s">
        <v>64</v>
      </c>
      <c r="AP436" s="192" t="s">
        <v>64</v>
      </c>
      <c r="AQ436" s="192" t="s">
        <v>64</v>
      </c>
      <c r="AR436" s="192" t="s">
        <v>64</v>
      </c>
      <c r="AS436" s="192" t="s">
        <v>64</v>
      </c>
      <c r="AT436" s="192" t="s">
        <v>64</v>
      </c>
      <c r="AU436" s="192" t="s">
        <v>64</v>
      </c>
      <c r="AV436" s="192" t="s">
        <v>64</v>
      </c>
      <c r="AW436" s="192" t="s">
        <v>64</v>
      </c>
      <c r="AX436" s="192" t="s">
        <v>64</v>
      </c>
      <c r="AY436" s="192" t="s">
        <v>64</v>
      </c>
      <c r="AZ436" s="192" t="s">
        <v>64</v>
      </c>
      <c r="BA436" s="192" t="s">
        <v>64</v>
      </c>
      <c r="BB436" s="192" t="s">
        <v>82</v>
      </c>
      <c r="BC436" s="192" t="s">
        <v>64</v>
      </c>
      <c r="BD436" s="192" t="s">
        <v>64</v>
      </c>
      <c r="BE436" s="192" t="s">
        <v>64</v>
      </c>
      <c r="BF436" s="192" t="s">
        <v>64</v>
      </c>
      <c r="BG436" s="192" t="s">
        <v>64</v>
      </c>
      <c r="BH436" s="192" t="s">
        <v>64</v>
      </c>
      <c r="BI436" s="192" t="s">
        <v>64</v>
      </c>
      <c r="BJ436" s="192" t="s">
        <v>64</v>
      </c>
      <c r="BK436" s="192" t="s">
        <v>82</v>
      </c>
      <c r="BL436" s="192" t="s">
        <v>64</v>
      </c>
      <c r="BM436" s="192" t="s">
        <v>64</v>
      </c>
      <c r="BN436" s="192" t="s">
        <v>64</v>
      </c>
      <c r="BO436" s="192" t="s">
        <v>64</v>
      </c>
      <c r="BP436" s="192" t="s">
        <v>64</v>
      </c>
      <c r="BQ436" s="192" t="s">
        <v>64</v>
      </c>
      <c r="BR436" s="192" t="s">
        <v>64</v>
      </c>
      <c r="BS436" s="192" t="s">
        <v>64</v>
      </c>
      <c r="BT436" s="192" t="s">
        <v>64</v>
      </c>
      <c r="BU436" s="192" t="s">
        <v>64</v>
      </c>
      <c r="BV436" s="192" t="s">
        <v>64</v>
      </c>
      <c r="BW436" s="192" t="s">
        <v>64</v>
      </c>
      <c r="BX436" s="192" t="s">
        <v>64</v>
      </c>
      <c r="BY436" s="192" t="s">
        <v>64</v>
      </c>
      <c r="BZ436" s="192" t="s">
        <v>64</v>
      </c>
      <c r="CA436" s="192" t="s">
        <v>64</v>
      </c>
      <c r="CB436" s="192" t="s">
        <v>64</v>
      </c>
      <c r="CC436" s="192" t="s">
        <v>64</v>
      </c>
      <c r="CD436" s="192" t="s">
        <v>64</v>
      </c>
      <c r="CE436" s="192" t="s">
        <v>64</v>
      </c>
      <c r="CF436" s="192" t="s">
        <v>64</v>
      </c>
      <c r="CG436" s="192" t="s">
        <v>64</v>
      </c>
      <c r="CH436" s="192" t="s">
        <v>64</v>
      </c>
      <c r="CI436" s="192" t="s">
        <v>64</v>
      </c>
      <c r="CJ436" s="192" t="s">
        <v>64</v>
      </c>
      <c r="CK436" s="192" t="s">
        <v>64</v>
      </c>
      <c r="CL436" s="192" t="s">
        <v>64</v>
      </c>
      <c r="CM436" s="192" t="s">
        <v>64</v>
      </c>
      <c r="CN436" s="192" t="s">
        <v>64</v>
      </c>
      <c r="CO436" s="192" t="s">
        <v>64</v>
      </c>
      <c r="CP436" s="192" t="s">
        <v>64</v>
      </c>
      <c r="CQ436" s="192" t="s">
        <v>64</v>
      </c>
      <c r="CR436" s="192" t="s">
        <v>82</v>
      </c>
      <c r="CS436" s="192" t="s">
        <v>82</v>
      </c>
      <c r="CT436" s="192" t="s">
        <v>82</v>
      </c>
      <c r="CU436" s="192" t="s">
        <v>64</v>
      </c>
      <c r="CV436" s="192" t="s">
        <v>64</v>
      </c>
      <c r="CW436" s="192" t="s">
        <v>64</v>
      </c>
      <c r="CX436" s="192" t="s">
        <v>64</v>
      </c>
      <c r="CY436" s="192" t="s">
        <v>64</v>
      </c>
      <c r="CZ436" s="192" t="s">
        <v>64</v>
      </c>
      <c r="DA436" s="192" t="s">
        <v>64</v>
      </c>
      <c r="DB436" s="192" t="s">
        <v>64</v>
      </c>
      <c r="DC436" s="192" t="s">
        <v>64</v>
      </c>
      <c r="DD436" s="192" t="s">
        <v>64</v>
      </c>
      <c r="DE436" s="192" t="s">
        <v>64</v>
      </c>
      <c r="DF436" s="192" t="s">
        <v>64</v>
      </c>
      <c r="DG436" s="192" t="s">
        <v>64</v>
      </c>
      <c r="DH436" s="192" t="s">
        <v>64</v>
      </c>
      <c r="DI436" s="192" t="s">
        <v>64</v>
      </c>
      <c r="DJ436" s="192" t="s">
        <v>64</v>
      </c>
      <c r="DK436" s="192" t="s">
        <v>64</v>
      </c>
      <c r="DL436" s="192" t="s">
        <v>64</v>
      </c>
      <c r="DM436" s="192" t="s">
        <v>64</v>
      </c>
      <c r="DN436" s="192" t="s">
        <v>64</v>
      </c>
      <c r="DO436" s="192" t="s">
        <v>64</v>
      </c>
      <c r="DP436" s="192" t="s">
        <v>64</v>
      </c>
      <c r="DQ436" s="192" t="s">
        <v>64</v>
      </c>
      <c r="DR436" s="192" t="s">
        <v>64</v>
      </c>
      <c r="DS436" s="192" t="s">
        <v>64</v>
      </c>
      <c r="DT436" s="192" t="s">
        <v>82</v>
      </c>
      <c r="DU436" s="192" t="s">
        <v>82</v>
      </c>
      <c r="DV436" s="192" t="s">
        <v>82</v>
      </c>
      <c r="DW436" s="192" t="s">
        <v>82</v>
      </c>
      <c r="DX436" s="192" t="s">
        <v>82</v>
      </c>
      <c r="DY436" s="192" t="s">
        <v>82</v>
      </c>
      <c r="DZ436" s="192" t="s">
        <v>82</v>
      </c>
      <c r="EA436" s="192" t="s">
        <v>82</v>
      </c>
      <c r="EB436" s="192" t="s">
        <v>82</v>
      </c>
      <c r="EC436" s="192" t="s">
        <v>82</v>
      </c>
      <c r="ED436" s="192" t="s">
        <v>82</v>
      </c>
      <c r="EE436" s="192" t="s">
        <v>82</v>
      </c>
      <c r="EF436" s="192" t="s">
        <v>82</v>
      </c>
      <c r="EG436" s="192" t="s">
        <v>82</v>
      </c>
      <c r="EH436" s="192" t="s">
        <v>64</v>
      </c>
      <c r="EI436" s="192" t="s">
        <v>64</v>
      </c>
      <c r="EJ436" s="192" t="s">
        <v>64</v>
      </c>
      <c r="EK436" s="192" t="s">
        <v>64</v>
      </c>
      <c r="EL436" s="192" t="s">
        <v>64</v>
      </c>
      <c r="EM436" s="192" t="s">
        <v>64</v>
      </c>
      <c r="EN436" s="192" t="s">
        <v>64</v>
      </c>
      <c r="EO436" s="192" t="s">
        <v>64</v>
      </c>
      <c r="EP436" s="192" t="s">
        <v>64</v>
      </c>
      <c r="EQ436" s="192" t="s">
        <v>64</v>
      </c>
      <c r="ER436" s="192" t="s">
        <v>64</v>
      </c>
      <c r="ES436" s="192" t="s">
        <v>64</v>
      </c>
      <c r="ET436" s="192" t="s">
        <v>64</v>
      </c>
      <c r="EU436" s="192" t="s">
        <v>64</v>
      </c>
      <c r="EV436" s="192" t="s">
        <v>64</v>
      </c>
      <c r="EW436" s="192" t="s">
        <v>64</v>
      </c>
      <c r="EX436" s="192" t="s">
        <v>64</v>
      </c>
      <c r="EY436" s="192" t="s">
        <v>64</v>
      </c>
      <c r="EZ436" s="192" t="s">
        <v>64</v>
      </c>
      <c r="FA436" s="192" t="s">
        <v>64</v>
      </c>
      <c r="FB436" s="192" t="s">
        <v>64</v>
      </c>
      <c r="FC436" s="192" t="s">
        <v>64</v>
      </c>
      <c r="FD436" s="192" t="s">
        <v>64</v>
      </c>
      <c r="FE436" s="192" t="s">
        <v>64</v>
      </c>
      <c r="FF436" s="192" t="s">
        <v>64</v>
      </c>
      <c r="FG436" s="192" t="s">
        <v>64</v>
      </c>
      <c r="FH436" s="192" t="s">
        <v>64</v>
      </c>
      <c r="FI436" s="192" t="s">
        <v>64</v>
      </c>
      <c r="FJ436" s="192" t="s">
        <v>64</v>
      </c>
      <c r="FK436" s="192" t="s">
        <v>64</v>
      </c>
      <c r="FL436" s="192" t="s">
        <v>64</v>
      </c>
      <c r="FM436" s="192" t="s">
        <v>64</v>
      </c>
      <c r="FN436" s="192" t="s">
        <v>64</v>
      </c>
      <c r="FO436" s="192" t="s">
        <v>64</v>
      </c>
      <c r="FP436" s="192" t="s">
        <v>64</v>
      </c>
      <c r="FQ436" s="192" t="s">
        <v>64</v>
      </c>
      <c r="FR436" s="192" t="s">
        <v>64</v>
      </c>
      <c r="FS436" s="192" t="s">
        <v>64</v>
      </c>
      <c r="FT436" s="192" t="s">
        <v>64</v>
      </c>
      <c r="FU436" s="192" t="s">
        <v>64</v>
      </c>
      <c r="FV436" s="192" t="s">
        <v>82</v>
      </c>
      <c r="FW436" s="192" t="s">
        <v>64</v>
      </c>
      <c r="FX436" s="192" t="s">
        <v>64</v>
      </c>
      <c r="FY436" s="192" t="s">
        <v>64</v>
      </c>
      <c r="FZ436" s="192" t="s">
        <v>64</v>
      </c>
      <c r="GA436" s="192" t="s">
        <v>64</v>
      </c>
      <c r="GB436" s="192" t="s">
        <v>64</v>
      </c>
      <c r="GC436" s="192" t="s">
        <v>64</v>
      </c>
      <c r="GD436" s="192" t="s">
        <v>64</v>
      </c>
      <c r="GE436" s="192" t="s">
        <v>64</v>
      </c>
      <c r="GF436" s="192" t="s">
        <v>64</v>
      </c>
      <c r="GG436" s="192" t="s">
        <v>64</v>
      </c>
      <c r="GH436" s="192" t="s">
        <v>64</v>
      </c>
      <c r="GI436" s="192" t="s">
        <v>64</v>
      </c>
      <c r="GJ436" s="192" t="s">
        <v>64</v>
      </c>
      <c r="GK436" s="192" t="s">
        <v>64</v>
      </c>
      <c r="GL436" s="192" t="s">
        <v>64</v>
      </c>
      <c r="GM436" s="192" t="s">
        <v>64</v>
      </c>
      <c r="GN436" s="192" t="s">
        <v>82</v>
      </c>
      <c r="GO436" s="192" t="s">
        <v>64</v>
      </c>
      <c r="GP436" s="192" t="s">
        <v>64</v>
      </c>
      <c r="GQ436" s="192" t="s">
        <v>64</v>
      </c>
      <c r="GR436" s="192" t="s">
        <v>64</v>
      </c>
      <c r="GS436" s="192" t="s">
        <v>64</v>
      </c>
      <c r="GT436" s="192" t="s">
        <v>82</v>
      </c>
      <c r="GU436" s="192" t="s">
        <v>64</v>
      </c>
      <c r="GV436" s="192" t="s">
        <v>64</v>
      </c>
      <c r="GW436" s="192" t="s">
        <v>82</v>
      </c>
      <c r="GX436" s="192" t="s">
        <v>64</v>
      </c>
      <c r="GY436" s="192" t="s">
        <v>64</v>
      </c>
      <c r="GZ436" s="192" t="s">
        <v>64</v>
      </c>
      <c r="HA436" s="192" t="s">
        <v>64</v>
      </c>
      <c r="HB436" s="192" t="s">
        <v>64</v>
      </c>
      <c r="HC436" s="192" t="s">
        <v>82</v>
      </c>
      <c r="HD436" s="192" t="s">
        <v>64</v>
      </c>
      <c r="HE436" s="192" t="s">
        <v>64</v>
      </c>
      <c r="HF436" s="192" t="s">
        <v>64</v>
      </c>
      <c r="HG436" s="192" t="s">
        <v>64</v>
      </c>
      <c r="HH436" s="192" t="s">
        <v>64</v>
      </c>
      <c r="HI436" s="192" t="s">
        <v>64</v>
      </c>
      <c r="HJ436" s="192" t="s">
        <v>64</v>
      </c>
      <c r="HK436" s="192" t="s">
        <v>64</v>
      </c>
      <c r="HL436" s="192" t="s">
        <v>64</v>
      </c>
      <c r="HM436" s="192" t="s">
        <v>64</v>
      </c>
      <c r="HN436" s="192" t="s">
        <v>64</v>
      </c>
      <c r="HO436" s="192" t="s">
        <v>64</v>
      </c>
      <c r="HP436" s="192" t="s">
        <v>64</v>
      </c>
      <c r="HQ436" s="192" t="s">
        <v>64</v>
      </c>
      <c r="HR436" s="192" t="s">
        <v>64</v>
      </c>
      <c r="HS436" s="192" t="s">
        <v>64</v>
      </c>
      <c r="HT436" s="192" t="s">
        <v>64</v>
      </c>
      <c r="HU436" s="192" t="s">
        <v>64</v>
      </c>
      <c r="HV436" s="192" t="s">
        <v>64</v>
      </c>
      <c r="HW436" s="192" t="s">
        <v>64</v>
      </c>
      <c r="HX436" s="192" t="s">
        <v>64</v>
      </c>
      <c r="HY436" s="192" t="s">
        <v>64</v>
      </c>
      <c r="HZ436" s="192" t="s">
        <v>64</v>
      </c>
      <c r="IA436" s="192" t="s">
        <v>64</v>
      </c>
      <c r="IB436" s="192" t="s">
        <v>64</v>
      </c>
      <c r="IC436" s="192" t="s">
        <v>64</v>
      </c>
      <c r="ID436" s="192" t="s">
        <v>64</v>
      </c>
      <c r="IE436" s="192" t="s">
        <v>64</v>
      </c>
      <c r="IF436" s="192" t="s">
        <v>64</v>
      </c>
      <c r="IG436" s="192" t="s">
        <v>64</v>
      </c>
      <c r="IH436" s="192" t="s">
        <v>64</v>
      </c>
      <c r="II436" s="192" t="s">
        <v>64</v>
      </c>
      <c r="IJ436" s="192" t="s">
        <v>64</v>
      </c>
      <c r="IK436" s="192" t="s">
        <v>64</v>
      </c>
      <c r="IL436" s="192" t="s">
        <v>64</v>
      </c>
      <c r="IM436" s="192" t="s">
        <v>490</v>
      </c>
      <c r="IN436" s="192" t="s">
        <v>83</v>
      </c>
      <c r="IO436" s="192" t="s">
        <v>489</v>
      </c>
      <c r="IP436" s="192" t="s">
        <v>487</v>
      </c>
      <c r="IQ436" s="192" t="s">
        <v>64</v>
      </c>
      <c r="IR436" s="192" t="s">
        <v>64</v>
      </c>
    </row>
    <row r="437" spans="1:252">
      <c r="A437" s="209" t="str">
        <f t="shared" si="6"/>
        <v>Report</v>
      </c>
      <c r="B437" s="192">
        <v>102950</v>
      </c>
      <c r="C437" s="192">
        <v>3186078</v>
      </c>
      <c r="D437" s="192" t="s">
        <v>1788</v>
      </c>
      <c r="E437" s="192" t="s">
        <v>794</v>
      </c>
      <c r="F437" s="192" t="s">
        <v>534</v>
      </c>
      <c r="G437" s="192" t="s">
        <v>534</v>
      </c>
      <c r="H437" s="192" t="s">
        <v>934</v>
      </c>
      <c r="I437" s="192" t="s">
        <v>1789</v>
      </c>
      <c r="J437" s="192" t="s">
        <v>781</v>
      </c>
      <c r="K437" s="192" t="s">
        <v>781</v>
      </c>
      <c r="L437" s="192" t="s">
        <v>782</v>
      </c>
      <c r="M437" s="192" t="s">
        <v>783</v>
      </c>
      <c r="N437" s="210" t="s">
        <v>784</v>
      </c>
      <c r="O437" s="211">
        <v>10026280</v>
      </c>
      <c r="P437" s="196">
        <v>43221</v>
      </c>
      <c r="Q437" s="196">
        <v>43223</v>
      </c>
      <c r="R437" s="196">
        <v>43258</v>
      </c>
      <c r="S437" s="192" t="s">
        <v>785</v>
      </c>
      <c r="T437" s="192" t="s">
        <v>786</v>
      </c>
      <c r="U437" s="192">
        <v>2</v>
      </c>
      <c r="V437" s="192">
        <v>2</v>
      </c>
      <c r="W437" s="192">
        <v>2</v>
      </c>
      <c r="X437" s="192">
        <v>2</v>
      </c>
      <c r="Y437" s="192">
        <v>2</v>
      </c>
      <c r="Z437" s="192">
        <v>2</v>
      </c>
      <c r="AA437" s="192">
        <v>1</v>
      </c>
      <c r="AB437" s="192" t="s">
        <v>489</v>
      </c>
      <c r="AC437" s="192" t="s">
        <v>487</v>
      </c>
      <c r="AD437" s="192" t="s">
        <v>783</v>
      </c>
      <c r="AE437" s="192" t="s">
        <v>783</v>
      </c>
      <c r="AF437" s="192" t="s">
        <v>783</v>
      </c>
      <c r="AG437" s="192" t="s">
        <v>783</v>
      </c>
      <c r="AH437" s="192" t="s">
        <v>783</v>
      </c>
      <c r="AI437" s="192" t="s">
        <v>783</v>
      </c>
      <c r="AJ437" s="192" t="s">
        <v>783</v>
      </c>
      <c r="AK437" s="192" t="s">
        <v>787</v>
      </c>
      <c r="AL437" s="192" t="s">
        <v>64</v>
      </c>
      <c r="AM437" s="192" t="s">
        <v>64</v>
      </c>
      <c r="AN437" s="192" t="s">
        <v>64</v>
      </c>
      <c r="AO437" s="192" t="s">
        <v>64</v>
      </c>
      <c r="AP437" s="192" t="s">
        <v>64</v>
      </c>
      <c r="AQ437" s="192" t="s">
        <v>64</v>
      </c>
      <c r="AR437" s="192" t="s">
        <v>64</v>
      </c>
      <c r="AS437" s="192" t="s">
        <v>64</v>
      </c>
      <c r="AT437" s="192" t="s">
        <v>64</v>
      </c>
      <c r="AU437" s="192" t="s">
        <v>64</v>
      </c>
      <c r="AV437" s="192" t="s">
        <v>64</v>
      </c>
      <c r="AW437" s="192" t="s">
        <v>64</v>
      </c>
      <c r="AX437" s="192" t="s">
        <v>64</v>
      </c>
      <c r="AY437" s="192" t="s">
        <v>64</v>
      </c>
      <c r="AZ437" s="192" t="s">
        <v>64</v>
      </c>
      <c r="BA437" s="192" t="s">
        <v>64</v>
      </c>
      <c r="BB437" s="192" t="s">
        <v>82</v>
      </c>
      <c r="BC437" s="192" t="s">
        <v>64</v>
      </c>
      <c r="BD437" s="192" t="s">
        <v>64</v>
      </c>
      <c r="BE437" s="192" t="s">
        <v>64</v>
      </c>
      <c r="BF437" s="192" t="s">
        <v>64</v>
      </c>
      <c r="BG437" s="192" t="s">
        <v>64</v>
      </c>
      <c r="BH437" s="192" t="s">
        <v>64</v>
      </c>
      <c r="BI437" s="192" t="s">
        <v>64</v>
      </c>
      <c r="BJ437" s="192" t="s">
        <v>82</v>
      </c>
      <c r="BK437" s="192" t="s">
        <v>64</v>
      </c>
      <c r="BL437" s="192" t="s">
        <v>64</v>
      </c>
      <c r="BM437" s="192" t="s">
        <v>64</v>
      </c>
      <c r="BN437" s="192" t="s">
        <v>64</v>
      </c>
      <c r="BO437" s="192" t="s">
        <v>64</v>
      </c>
      <c r="BP437" s="192" t="s">
        <v>64</v>
      </c>
      <c r="BQ437" s="192" t="s">
        <v>64</v>
      </c>
      <c r="BR437" s="192" t="s">
        <v>64</v>
      </c>
      <c r="BS437" s="192" t="s">
        <v>64</v>
      </c>
      <c r="BT437" s="192" t="s">
        <v>64</v>
      </c>
      <c r="BU437" s="192" t="s">
        <v>64</v>
      </c>
      <c r="BV437" s="192" t="s">
        <v>64</v>
      </c>
      <c r="BW437" s="192" t="s">
        <v>64</v>
      </c>
      <c r="BX437" s="192" t="s">
        <v>64</v>
      </c>
      <c r="BY437" s="192" t="s">
        <v>64</v>
      </c>
      <c r="BZ437" s="192" t="s">
        <v>64</v>
      </c>
      <c r="CA437" s="192" t="s">
        <v>64</v>
      </c>
      <c r="CB437" s="192" t="s">
        <v>64</v>
      </c>
      <c r="CC437" s="192" t="s">
        <v>64</v>
      </c>
      <c r="CD437" s="192" t="s">
        <v>64</v>
      </c>
      <c r="CE437" s="192" t="s">
        <v>64</v>
      </c>
      <c r="CF437" s="192" t="s">
        <v>64</v>
      </c>
      <c r="CG437" s="192" t="s">
        <v>64</v>
      </c>
      <c r="CH437" s="192" t="s">
        <v>64</v>
      </c>
      <c r="CI437" s="192" t="s">
        <v>64</v>
      </c>
      <c r="CJ437" s="192" t="s">
        <v>64</v>
      </c>
      <c r="CK437" s="192" t="s">
        <v>64</v>
      </c>
      <c r="CL437" s="192" t="s">
        <v>64</v>
      </c>
      <c r="CM437" s="192" t="s">
        <v>64</v>
      </c>
      <c r="CN437" s="192" t="s">
        <v>64</v>
      </c>
      <c r="CO437" s="192" t="s">
        <v>64</v>
      </c>
      <c r="CP437" s="192" t="s">
        <v>64</v>
      </c>
      <c r="CQ437" s="192" t="s">
        <v>64</v>
      </c>
      <c r="CR437" s="192" t="s">
        <v>82</v>
      </c>
      <c r="CS437" s="192" t="s">
        <v>82</v>
      </c>
      <c r="CT437" s="192" t="s">
        <v>82</v>
      </c>
      <c r="CU437" s="192" t="s">
        <v>64</v>
      </c>
      <c r="CV437" s="192" t="s">
        <v>64</v>
      </c>
      <c r="CW437" s="192" t="s">
        <v>64</v>
      </c>
      <c r="CX437" s="192" t="s">
        <v>64</v>
      </c>
      <c r="CY437" s="192" t="s">
        <v>64</v>
      </c>
      <c r="CZ437" s="192" t="s">
        <v>64</v>
      </c>
      <c r="DA437" s="192" t="s">
        <v>64</v>
      </c>
      <c r="DB437" s="192" t="s">
        <v>64</v>
      </c>
      <c r="DC437" s="192" t="s">
        <v>64</v>
      </c>
      <c r="DD437" s="192" t="s">
        <v>64</v>
      </c>
      <c r="DE437" s="192" t="s">
        <v>64</v>
      </c>
      <c r="DF437" s="192" t="s">
        <v>64</v>
      </c>
      <c r="DG437" s="192" t="s">
        <v>64</v>
      </c>
      <c r="DH437" s="192" t="s">
        <v>64</v>
      </c>
      <c r="DI437" s="192" t="s">
        <v>64</v>
      </c>
      <c r="DJ437" s="192" t="s">
        <v>64</v>
      </c>
      <c r="DK437" s="192" t="s">
        <v>64</v>
      </c>
      <c r="DL437" s="192" t="s">
        <v>64</v>
      </c>
      <c r="DM437" s="192" t="s">
        <v>64</v>
      </c>
      <c r="DN437" s="192" t="s">
        <v>64</v>
      </c>
      <c r="DO437" s="192" t="s">
        <v>64</v>
      </c>
      <c r="DP437" s="192" t="s">
        <v>64</v>
      </c>
      <c r="DQ437" s="192" t="s">
        <v>64</v>
      </c>
      <c r="DR437" s="192" t="s">
        <v>82</v>
      </c>
      <c r="DS437" s="192" t="s">
        <v>64</v>
      </c>
      <c r="DT437" s="192" t="s">
        <v>64</v>
      </c>
      <c r="DU437" s="192" t="s">
        <v>64</v>
      </c>
      <c r="DV437" s="192" t="s">
        <v>64</v>
      </c>
      <c r="DW437" s="192" t="s">
        <v>64</v>
      </c>
      <c r="DX437" s="192" t="s">
        <v>64</v>
      </c>
      <c r="DY437" s="192" t="s">
        <v>64</v>
      </c>
      <c r="DZ437" s="192" t="s">
        <v>64</v>
      </c>
      <c r="EA437" s="192" t="s">
        <v>64</v>
      </c>
      <c r="EB437" s="192" t="s">
        <v>64</v>
      </c>
      <c r="EC437" s="192" t="s">
        <v>64</v>
      </c>
      <c r="ED437" s="192" t="s">
        <v>64</v>
      </c>
      <c r="EE437" s="192" t="s">
        <v>64</v>
      </c>
      <c r="EF437" s="192" t="s">
        <v>82</v>
      </c>
      <c r="EG437" s="192" t="s">
        <v>64</v>
      </c>
      <c r="EH437" s="192" t="s">
        <v>64</v>
      </c>
      <c r="EI437" s="192" t="s">
        <v>64</v>
      </c>
      <c r="EJ437" s="192" t="s">
        <v>64</v>
      </c>
      <c r="EK437" s="192" t="s">
        <v>64</v>
      </c>
      <c r="EL437" s="192" t="s">
        <v>64</v>
      </c>
      <c r="EM437" s="192" t="s">
        <v>64</v>
      </c>
      <c r="EN437" s="192" t="s">
        <v>64</v>
      </c>
      <c r="EO437" s="192" t="s">
        <v>64</v>
      </c>
      <c r="EP437" s="192" t="s">
        <v>64</v>
      </c>
      <c r="EQ437" s="192" t="s">
        <v>64</v>
      </c>
      <c r="ER437" s="192" t="s">
        <v>64</v>
      </c>
      <c r="ES437" s="192" t="s">
        <v>64</v>
      </c>
      <c r="ET437" s="192" t="s">
        <v>64</v>
      </c>
      <c r="EU437" s="192" t="s">
        <v>64</v>
      </c>
      <c r="EV437" s="192" t="s">
        <v>64</v>
      </c>
      <c r="EW437" s="192" t="s">
        <v>64</v>
      </c>
      <c r="EX437" s="192" t="s">
        <v>64</v>
      </c>
      <c r="EY437" s="192" t="s">
        <v>64</v>
      </c>
      <c r="EZ437" s="192" t="s">
        <v>64</v>
      </c>
      <c r="FA437" s="192" t="s">
        <v>64</v>
      </c>
      <c r="FB437" s="192" t="s">
        <v>64</v>
      </c>
      <c r="FC437" s="192" t="s">
        <v>64</v>
      </c>
      <c r="FD437" s="192" t="s">
        <v>64</v>
      </c>
      <c r="FE437" s="192" t="s">
        <v>64</v>
      </c>
      <c r="FF437" s="192" t="s">
        <v>64</v>
      </c>
      <c r="FG437" s="192" t="s">
        <v>64</v>
      </c>
      <c r="FH437" s="192" t="s">
        <v>64</v>
      </c>
      <c r="FI437" s="192" t="s">
        <v>64</v>
      </c>
      <c r="FJ437" s="192" t="s">
        <v>64</v>
      </c>
      <c r="FK437" s="192" t="s">
        <v>64</v>
      </c>
      <c r="FL437" s="192" t="s">
        <v>64</v>
      </c>
      <c r="FM437" s="192" t="s">
        <v>64</v>
      </c>
      <c r="FN437" s="192" t="s">
        <v>64</v>
      </c>
      <c r="FO437" s="192" t="s">
        <v>64</v>
      </c>
      <c r="FP437" s="192" t="s">
        <v>64</v>
      </c>
      <c r="FQ437" s="192" t="s">
        <v>64</v>
      </c>
      <c r="FR437" s="192" t="s">
        <v>64</v>
      </c>
      <c r="FS437" s="192" t="s">
        <v>64</v>
      </c>
      <c r="FT437" s="192" t="s">
        <v>64</v>
      </c>
      <c r="FU437" s="192" t="s">
        <v>64</v>
      </c>
      <c r="FV437" s="192" t="s">
        <v>64</v>
      </c>
      <c r="FW437" s="192" t="s">
        <v>64</v>
      </c>
      <c r="FX437" s="192" t="s">
        <v>64</v>
      </c>
      <c r="FY437" s="192" t="s">
        <v>64</v>
      </c>
      <c r="FZ437" s="192" t="s">
        <v>64</v>
      </c>
      <c r="GA437" s="192" t="s">
        <v>64</v>
      </c>
      <c r="GB437" s="192" t="s">
        <v>64</v>
      </c>
      <c r="GC437" s="192" t="s">
        <v>64</v>
      </c>
      <c r="GD437" s="192" t="s">
        <v>64</v>
      </c>
      <c r="GE437" s="192" t="s">
        <v>64</v>
      </c>
      <c r="GF437" s="192" t="s">
        <v>64</v>
      </c>
      <c r="GG437" s="192" t="s">
        <v>64</v>
      </c>
      <c r="GH437" s="192" t="s">
        <v>64</v>
      </c>
      <c r="GI437" s="192" t="s">
        <v>64</v>
      </c>
      <c r="GJ437" s="192" t="s">
        <v>64</v>
      </c>
      <c r="GK437" s="192" t="s">
        <v>64</v>
      </c>
      <c r="GL437" s="192" t="s">
        <v>64</v>
      </c>
      <c r="GM437" s="192" t="s">
        <v>64</v>
      </c>
      <c r="GN437" s="192" t="s">
        <v>82</v>
      </c>
      <c r="GO437" s="192" t="s">
        <v>64</v>
      </c>
      <c r="GP437" s="192" t="s">
        <v>64</v>
      </c>
      <c r="GQ437" s="192" t="s">
        <v>64</v>
      </c>
      <c r="GR437" s="192" t="s">
        <v>64</v>
      </c>
      <c r="GS437" s="192" t="s">
        <v>64</v>
      </c>
      <c r="GT437" s="192" t="s">
        <v>64</v>
      </c>
      <c r="GU437" s="192" t="s">
        <v>64</v>
      </c>
      <c r="GV437" s="192" t="s">
        <v>64</v>
      </c>
      <c r="GW437" s="192" t="s">
        <v>64</v>
      </c>
      <c r="GX437" s="192" t="s">
        <v>82</v>
      </c>
      <c r="GY437" s="192" t="s">
        <v>64</v>
      </c>
      <c r="GZ437" s="192" t="s">
        <v>64</v>
      </c>
      <c r="HA437" s="192" t="s">
        <v>64</v>
      </c>
      <c r="HB437" s="192" t="s">
        <v>64</v>
      </c>
      <c r="HC437" s="192" t="s">
        <v>64</v>
      </c>
      <c r="HD437" s="192" t="s">
        <v>82</v>
      </c>
      <c r="HE437" s="192" t="s">
        <v>82</v>
      </c>
      <c r="HF437" s="192" t="s">
        <v>64</v>
      </c>
      <c r="HG437" s="192" t="s">
        <v>64</v>
      </c>
      <c r="HH437" s="192" t="s">
        <v>64</v>
      </c>
      <c r="HI437" s="192" t="s">
        <v>64</v>
      </c>
      <c r="HJ437" s="192" t="s">
        <v>64</v>
      </c>
      <c r="HK437" s="192" t="s">
        <v>64</v>
      </c>
      <c r="HL437" s="192" t="s">
        <v>64</v>
      </c>
      <c r="HM437" s="192" t="s">
        <v>64</v>
      </c>
      <c r="HN437" s="192" t="s">
        <v>64</v>
      </c>
      <c r="HO437" s="192" t="s">
        <v>82</v>
      </c>
      <c r="HP437" s="192" t="s">
        <v>82</v>
      </c>
      <c r="HQ437" s="192" t="s">
        <v>82</v>
      </c>
      <c r="HR437" s="192" t="s">
        <v>82</v>
      </c>
      <c r="HS437" s="192" t="s">
        <v>64</v>
      </c>
      <c r="HT437" s="192" t="s">
        <v>64</v>
      </c>
      <c r="HU437" s="192" t="s">
        <v>64</v>
      </c>
      <c r="HV437" s="192" t="s">
        <v>64</v>
      </c>
      <c r="HW437" s="192" t="s">
        <v>64</v>
      </c>
      <c r="HX437" s="192" t="s">
        <v>64</v>
      </c>
      <c r="HY437" s="192" t="s">
        <v>64</v>
      </c>
      <c r="HZ437" s="192" t="s">
        <v>64</v>
      </c>
      <c r="IA437" s="192" t="s">
        <v>64</v>
      </c>
      <c r="IB437" s="192" t="s">
        <v>64</v>
      </c>
      <c r="IC437" s="192" t="s">
        <v>64</v>
      </c>
      <c r="ID437" s="192" t="s">
        <v>64</v>
      </c>
      <c r="IE437" s="192" t="s">
        <v>64</v>
      </c>
      <c r="IF437" s="192" t="s">
        <v>64</v>
      </c>
      <c r="IG437" s="192" t="s">
        <v>64</v>
      </c>
      <c r="IH437" s="192" t="s">
        <v>64</v>
      </c>
      <c r="II437" s="192" t="s">
        <v>64</v>
      </c>
      <c r="IJ437" s="192" t="s">
        <v>64</v>
      </c>
      <c r="IK437" s="192" t="s">
        <v>64</v>
      </c>
      <c r="IL437" s="192" t="s">
        <v>64</v>
      </c>
      <c r="IM437" s="192" t="s">
        <v>490</v>
      </c>
      <c r="IN437" s="192" t="s">
        <v>83</v>
      </c>
      <c r="IO437" s="192" t="s">
        <v>489</v>
      </c>
      <c r="IP437" s="192" t="s">
        <v>487</v>
      </c>
      <c r="IQ437" s="192" t="s">
        <v>64</v>
      </c>
      <c r="IR437" s="192" t="s">
        <v>64</v>
      </c>
    </row>
    <row r="438" spans="1:252">
      <c r="A438" s="209" t="str">
        <f t="shared" si="6"/>
        <v>Report</v>
      </c>
      <c r="B438" s="192">
        <v>136947</v>
      </c>
      <c r="C438" s="192">
        <v>8466018</v>
      </c>
      <c r="D438" s="192" t="s">
        <v>1790</v>
      </c>
      <c r="E438" s="192" t="s">
        <v>794</v>
      </c>
      <c r="F438" s="192" t="s">
        <v>535</v>
      </c>
      <c r="G438" s="192" t="s">
        <v>535</v>
      </c>
      <c r="H438" s="192" t="s">
        <v>819</v>
      </c>
      <c r="I438" s="192" t="s">
        <v>1791</v>
      </c>
      <c r="J438" s="192" t="s">
        <v>781</v>
      </c>
      <c r="K438" s="192" t="s">
        <v>781</v>
      </c>
      <c r="L438" s="192" t="s">
        <v>782</v>
      </c>
      <c r="M438" s="192" t="s">
        <v>783</v>
      </c>
      <c r="N438" s="210" t="s">
        <v>784</v>
      </c>
      <c r="O438" s="211">
        <v>10012927</v>
      </c>
      <c r="P438" s="196">
        <v>42997</v>
      </c>
      <c r="Q438" s="196">
        <v>42999</v>
      </c>
      <c r="R438" s="196">
        <v>43042</v>
      </c>
      <c r="S438" s="192" t="s">
        <v>785</v>
      </c>
      <c r="T438" s="192" t="s">
        <v>786</v>
      </c>
      <c r="U438" s="192">
        <v>1</v>
      </c>
      <c r="V438" s="192">
        <v>1</v>
      </c>
      <c r="W438" s="192">
        <v>1</v>
      </c>
      <c r="X438" s="192">
        <v>1</v>
      </c>
      <c r="Y438" s="192">
        <v>1</v>
      </c>
      <c r="Z438" s="192">
        <v>1</v>
      </c>
      <c r="AA438" s="192" t="s">
        <v>783</v>
      </c>
      <c r="AB438" s="192" t="s">
        <v>489</v>
      </c>
      <c r="AC438" s="192" t="s">
        <v>783</v>
      </c>
      <c r="AD438" s="192" t="s">
        <v>783</v>
      </c>
      <c r="AE438" s="192" t="s">
        <v>783</v>
      </c>
      <c r="AF438" s="192" t="s">
        <v>783</v>
      </c>
      <c r="AG438" s="192" t="s">
        <v>783</v>
      </c>
      <c r="AH438" s="192" t="s">
        <v>783</v>
      </c>
      <c r="AI438" s="192" t="s">
        <v>783</v>
      </c>
      <c r="AJ438" s="192" t="s">
        <v>783</v>
      </c>
      <c r="AK438" s="192" t="s">
        <v>787</v>
      </c>
      <c r="AL438" s="192" t="s">
        <v>64</v>
      </c>
      <c r="AM438" s="192" t="s">
        <v>64</v>
      </c>
      <c r="AN438" s="192" t="s">
        <v>64</v>
      </c>
      <c r="AO438" s="192" t="s">
        <v>64</v>
      </c>
      <c r="AP438" s="192" t="s">
        <v>64</v>
      </c>
      <c r="AQ438" s="192" t="s">
        <v>64</v>
      </c>
      <c r="AR438" s="192" t="s">
        <v>64</v>
      </c>
      <c r="AS438" s="192" t="s">
        <v>64</v>
      </c>
      <c r="AT438" s="192" t="s">
        <v>64</v>
      </c>
      <c r="AU438" s="192" t="s">
        <v>64</v>
      </c>
      <c r="AV438" s="192" t="s">
        <v>64</v>
      </c>
      <c r="AW438" s="192" t="s">
        <v>64</v>
      </c>
      <c r="AX438" s="192" t="s">
        <v>64</v>
      </c>
      <c r="AY438" s="192" t="s">
        <v>64</v>
      </c>
      <c r="AZ438" s="192" t="s">
        <v>64</v>
      </c>
      <c r="BA438" s="192" t="s">
        <v>64</v>
      </c>
      <c r="BB438" s="192" t="s">
        <v>83</v>
      </c>
      <c r="BC438" s="192" t="s">
        <v>64</v>
      </c>
      <c r="BD438" s="192" t="s">
        <v>64</v>
      </c>
      <c r="BE438" s="192" t="s">
        <v>64</v>
      </c>
      <c r="BF438" s="192" t="s">
        <v>64</v>
      </c>
      <c r="BG438" s="192" t="s">
        <v>64</v>
      </c>
      <c r="BH438" s="192" t="s">
        <v>64</v>
      </c>
      <c r="BI438" s="192" t="s">
        <v>64</v>
      </c>
      <c r="BJ438" s="192" t="s">
        <v>64</v>
      </c>
      <c r="BK438" s="192" t="s">
        <v>83</v>
      </c>
      <c r="BL438" s="192" t="s">
        <v>64</v>
      </c>
      <c r="BM438" s="192" t="s">
        <v>64</v>
      </c>
      <c r="BN438" s="192" t="s">
        <v>64</v>
      </c>
      <c r="BO438" s="192" t="s">
        <v>64</v>
      </c>
      <c r="BP438" s="192" t="s">
        <v>64</v>
      </c>
      <c r="BQ438" s="192" t="s">
        <v>64</v>
      </c>
      <c r="BR438" s="192" t="s">
        <v>64</v>
      </c>
      <c r="BS438" s="192" t="s">
        <v>64</v>
      </c>
      <c r="BT438" s="192" t="s">
        <v>64</v>
      </c>
      <c r="BU438" s="192" t="s">
        <v>64</v>
      </c>
      <c r="BV438" s="192" t="s">
        <v>64</v>
      </c>
      <c r="BW438" s="192" t="s">
        <v>64</v>
      </c>
      <c r="BX438" s="192" t="s">
        <v>64</v>
      </c>
      <c r="BY438" s="192" t="s">
        <v>64</v>
      </c>
      <c r="BZ438" s="192" t="s">
        <v>64</v>
      </c>
      <c r="CA438" s="192" t="s">
        <v>64</v>
      </c>
      <c r="CB438" s="192" t="s">
        <v>64</v>
      </c>
      <c r="CC438" s="192" t="s">
        <v>64</v>
      </c>
      <c r="CD438" s="192" t="s">
        <v>64</v>
      </c>
      <c r="CE438" s="192" t="s">
        <v>64</v>
      </c>
      <c r="CF438" s="192" t="s">
        <v>64</v>
      </c>
      <c r="CG438" s="192" t="s">
        <v>64</v>
      </c>
      <c r="CH438" s="192" t="s">
        <v>64</v>
      </c>
      <c r="CI438" s="192" t="s">
        <v>64</v>
      </c>
      <c r="CJ438" s="192" t="s">
        <v>64</v>
      </c>
      <c r="CK438" s="192" t="s">
        <v>64</v>
      </c>
      <c r="CL438" s="192" t="s">
        <v>64</v>
      </c>
      <c r="CM438" s="192" t="s">
        <v>64</v>
      </c>
      <c r="CN438" s="192" t="s">
        <v>64</v>
      </c>
      <c r="CO438" s="192" t="s">
        <v>64</v>
      </c>
      <c r="CP438" s="192" t="s">
        <v>64</v>
      </c>
      <c r="CQ438" s="192" t="s">
        <v>64</v>
      </c>
      <c r="CR438" s="192" t="s">
        <v>83</v>
      </c>
      <c r="CS438" s="192" t="s">
        <v>83</v>
      </c>
      <c r="CT438" s="192" t="s">
        <v>83</v>
      </c>
      <c r="CU438" s="192" t="s">
        <v>64</v>
      </c>
      <c r="CV438" s="192" t="s">
        <v>64</v>
      </c>
      <c r="CW438" s="192" t="s">
        <v>64</v>
      </c>
      <c r="CX438" s="192" t="s">
        <v>64</v>
      </c>
      <c r="CY438" s="192" t="s">
        <v>64</v>
      </c>
      <c r="CZ438" s="192" t="s">
        <v>64</v>
      </c>
      <c r="DA438" s="192" t="s">
        <v>64</v>
      </c>
      <c r="DB438" s="192" t="s">
        <v>64</v>
      </c>
      <c r="DC438" s="192" t="s">
        <v>64</v>
      </c>
      <c r="DD438" s="192" t="s">
        <v>64</v>
      </c>
      <c r="DE438" s="192" t="s">
        <v>64</v>
      </c>
      <c r="DF438" s="192" t="s">
        <v>64</v>
      </c>
      <c r="DG438" s="192" t="s">
        <v>64</v>
      </c>
      <c r="DH438" s="192" t="s">
        <v>64</v>
      </c>
      <c r="DI438" s="192" t="s">
        <v>64</v>
      </c>
      <c r="DJ438" s="192" t="s">
        <v>64</v>
      </c>
      <c r="DK438" s="192" t="s">
        <v>64</v>
      </c>
      <c r="DL438" s="192" t="s">
        <v>64</v>
      </c>
      <c r="DM438" s="192" t="s">
        <v>64</v>
      </c>
      <c r="DN438" s="192" t="s">
        <v>64</v>
      </c>
      <c r="DO438" s="192" t="s">
        <v>64</v>
      </c>
      <c r="DP438" s="192" t="s">
        <v>64</v>
      </c>
      <c r="DQ438" s="192" t="s">
        <v>64</v>
      </c>
      <c r="DR438" s="192" t="s">
        <v>83</v>
      </c>
      <c r="DS438" s="192" t="s">
        <v>64</v>
      </c>
      <c r="DT438" s="192" t="s">
        <v>64</v>
      </c>
      <c r="DU438" s="192" t="s">
        <v>64</v>
      </c>
      <c r="DV438" s="192" t="s">
        <v>64</v>
      </c>
      <c r="DW438" s="192" t="s">
        <v>64</v>
      </c>
      <c r="DX438" s="192" t="s">
        <v>64</v>
      </c>
      <c r="DY438" s="192" t="s">
        <v>64</v>
      </c>
      <c r="DZ438" s="192" t="s">
        <v>64</v>
      </c>
      <c r="EA438" s="192" t="s">
        <v>64</v>
      </c>
      <c r="EB438" s="192" t="s">
        <v>64</v>
      </c>
      <c r="EC438" s="192" t="s">
        <v>64</v>
      </c>
      <c r="ED438" s="192" t="s">
        <v>64</v>
      </c>
      <c r="EE438" s="192" t="s">
        <v>64</v>
      </c>
      <c r="EF438" s="192" t="s">
        <v>64</v>
      </c>
      <c r="EG438" s="192" t="s">
        <v>64</v>
      </c>
      <c r="EH438" s="192" t="s">
        <v>64</v>
      </c>
      <c r="EI438" s="192" t="s">
        <v>64</v>
      </c>
      <c r="EJ438" s="192" t="s">
        <v>64</v>
      </c>
      <c r="EK438" s="192" t="s">
        <v>64</v>
      </c>
      <c r="EL438" s="192" t="s">
        <v>64</v>
      </c>
      <c r="EM438" s="192" t="s">
        <v>64</v>
      </c>
      <c r="EN438" s="192" t="s">
        <v>64</v>
      </c>
      <c r="EO438" s="192" t="s">
        <v>64</v>
      </c>
      <c r="EP438" s="192" t="s">
        <v>64</v>
      </c>
      <c r="EQ438" s="192" t="s">
        <v>64</v>
      </c>
      <c r="ER438" s="192" t="s">
        <v>64</v>
      </c>
      <c r="ES438" s="192" t="s">
        <v>64</v>
      </c>
      <c r="ET438" s="192" t="s">
        <v>64</v>
      </c>
      <c r="EU438" s="192" t="s">
        <v>64</v>
      </c>
      <c r="EV438" s="192" t="s">
        <v>64</v>
      </c>
      <c r="EW438" s="192" t="s">
        <v>64</v>
      </c>
      <c r="EX438" s="192" t="s">
        <v>64</v>
      </c>
      <c r="EY438" s="192" t="s">
        <v>64</v>
      </c>
      <c r="EZ438" s="192" t="s">
        <v>64</v>
      </c>
      <c r="FA438" s="192" t="s">
        <v>64</v>
      </c>
      <c r="FB438" s="192" t="s">
        <v>64</v>
      </c>
      <c r="FC438" s="192" t="s">
        <v>64</v>
      </c>
      <c r="FD438" s="192" t="s">
        <v>64</v>
      </c>
      <c r="FE438" s="192" t="s">
        <v>64</v>
      </c>
      <c r="FF438" s="192" t="s">
        <v>64</v>
      </c>
      <c r="FG438" s="192" t="s">
        <v>64</v>
      </c>
      <c r="FH438" s="192" t="s">
        <v>64</v>
      </c>
      <c r="FI438" s="192" t="s">
        <v>64</v>
      </c>
      <c r="FJ438" s="192" t="s">
        <v>64</v>
      </c>
      <c r="FK438" s="192" t="s">
        <v>64</v>
      </c>
      <c r="FL438" s="192" t="s">
        <v>64</v>
      </c>
      <c r="FM438" s="192" t="s">
        <v>64</v>
      </c>
      <c r="FN438" s="192" t="s">
        <v>64</v>
      </c>
      <c r="FO438" s="192" t="s">
        <v>64</v>
      </c>
      <c r="FP438" s="192" t="s">
        <v>64</v>
      </c>
      <c r="FQ438" s="192" t="s">
        <v>64</v>
      </c>
      <c r="FR438" s="192" t="s">
        <v>64</v>
      </c>
      <c r="FS438" s="192" t="s">
        <v>64</v>
      </c>
      <c r="FT438" s="192" t="s">
        <v>64</v>
      </c>
      <c r="FU438" s="192" t="s">
        <v>64</v>
      </c>
      <c r="FV438" s="192" t="s">
        <v>83</v>
      </c>
      <c r="FW438" s="192" t="s">
        <v>64</v>
      </c>
      <c r="FX438" s="192" t="s">
        <v>64</v>
      </c>
      <c r="FY438" s="192" t="s">
        <v>64</v>
      </c>
      <c r="FZ438" s="192" t="s">
        <v>64</v>
      </c>
      <c r="GA438" s="192" t="s">
        <v>64</v>
      </c>
      <c r="GB438" s="192" t="s">
        <v>64</v>
      </c>
      <c r="GC438" s="192" t="s">
        <v>64</v>
      </c>
      <c r="GD438" s="192" t="s">
        <v>64</v>
      </c>
      <c r="GE438" s="192" t="s">
        <v>64</v>
      </c>
      <c r="GF438" s="192" t="s">
        <v>64</v>
      </c>
      <c r="GG438" s="192" t="s">
        <v>64</v>
      </c>
      <c r="GH438" s="192" t="s">
        <v>64</v>
      </c>
      <c r="GI438" s="192" t="s">
        <v>64</v>
      </c>
      <c r="GJ438" s="192" t="s">
        <v>64</v>
      </c>
      <c r="GK438" s="192" t="s">
        <v>64</v>
      </c>
      <c r="GL438" s="192" t="s">
        <v>64</v>
      </c>
      <c r="GM438" s="192" t="s">
        <v>64</v>
      </c>
      <c r="GN438" s="192" t="s">
        <v>64</v>
      </c>
      <c r="GO438" s="192" t="s">
        <v>64</v>
      </c>
      <c r="GP438" s="192" t="s">
        <v>64</v>
      </c>
      <c r="GQ438" s="192" t="s">
        <v>64</v>
      </c>
      <c r="GR438" s="192" t="s">
        <v>64</v>
      </c>
      <c r="GS438" s="192" t="s">
        <v>64</v>
      </c>
      <c r="GT438" s="192" t="s">
        <v>64</v>
      </c>
      <c r="GU438" s="192" t="s">
        <v>64</v>
      </c>
      <c r="GV438" s="192" t="s">
        <v>64</v>
      </c>
      <c r="GW438" s="192" t="s">
        <v>64</v>
      </c>
      <c r="GX438" s="192" t="s">
        <v>64</v>
      </c>
      <c r="GY438" s="192" t="s">
        <v>64</v>
      </c>
      <c r="GZ438" s="192" t="s">
        <v>64</v>
      </c>
      <c r="HA438" s="192" t="s">
        <v>64</v>
      </c>
      <c r="HB438" s="192" t="s">
        <v>64</v>
      </c>
      <c r="HC438" s="192" t="s">
        <v>64</v>
      </c>
      <c r="HD438" s="192" t="s">
        <v>83</v>
      </c>
      <c r="HE438" s="192" t="s">
        <v>83</v>
      </c>
      <c r="HF438" s="192" t="s">
        <v>64</v>
      </c>
      <c r="HG438" s="192" t="s">
        <v>64</v>
      </c>
      <c r="HH438" s="192" t="s">
        <v>64</v>
      </c>
      <c r="HI438" s="192" t="s">
        <v>64</v>
      </c>
      <c r="HJ438" s="192" t="s">
        <v>64</v>
      </c>
      <c r="HK438" s="192" t="s">
        <v>64</v>
      </c>
      <c r="HL438" s="192" t="s">
        <v>64</v>
      </c>
      <c r="HM438" s="192" t="s">
        <v>64</v>
      </c>
      <c r="HN438" s="192" t="s">
        <v>64</v>
      </c>
      <c r="HO438" s="192" t="s">
        <v>64</v>
      </c>
      <c r="HP438" s="192" t="s">
        <v>64</v>
      </c>
      <c r="HQ438" s="192" t="s">
        <v>64</v>
      </c>
      <c r="HR438" s="192" t="s">
        <v>64</v>
      </c>
      <c r="HS438" s="192" t="s">
        <v>64</v>
      </c>
      <c r="HT438" s="192" t="s">
        <v>64</v>
      </c>
      <c r="HU438" s="192" t="s">
        <v>64</v>
      </c>
      <c r="HV438" s="192" t="s">
        <v>64</v>
      </c>
      <c r="HW438" s="192" t="s">
        <v>64</v>
      </c>
      <c r="HX438" s="192" t="s">
        <v>64</v>
      </c>
      <c r="HY438" s="192" t="s">
        <v>64</v>
      </c>
      <c r="HZ438" s="192" t="s">
        <v>64</v>
      </c>
      <c r="IA438" s="192" t="s">
        <v>64</v>
      </c>
      <c r="IB438" s="192" t="s">
        <v>64</v>
      </c>
      <c r="IC438" s="192" t="s">
        <v>64</v>
      </c>
      <c r="ID438" s="192" t="s">
        <v>64</v>
      </c>
      <c r="IE438" s="192" t="s">
        <v>64</v>
      </c>
      <c r="IF438" s="192" t="s">
        <v>64</v>
      </c>
      <c r="IG438" s="192" t="s">
        <v>64</v>
      </c>
      <c r="IH438" s="192" t="s">
        <v>64</v>
      </c>
      <c r="II438" s="192" t="s">
        <v>64</v>
      </c>
      <c r="IJ438" s="192" t="s">
        <v>64</v>
      </c>
      <c r="IK438" s="192" t="s">
        <v>64</v>
      </c>
      <c r="IL438" s="192" t="s">
        <v>64</v>
      </c>
      <c r="IM438" s="192" t="s">
        <v>490</v>
      </c>
      <c r="IN438" s="192" t="s">
        <v>797</v>
      </c>
      <c r="IO438" s="192" t="s">
        <v>489</v>
      </c>
      <c r="IP438" s="192" t="s">
        <v>487</v>
      </c>
      <c r="IQ438" s="192" t="s">
        <v>783</v>
      </c>
      <c r="IR438" s="192" t="s">
        <v>783</v>
      </c>
    </row>
    <row r="439" spans="1:252">
      <c r="A439" s="209" t="str">
        <f t="shared" si="6"/>
        <v>Report</v>
      </c>
      <c r="B439" s="192">
        <v>131952</v>
      </c>
      <c r="C439" s="192">
        <v>3046112</v>
      </c>
      <c r="D439" s="192" t="s">
        <v>1792</v>
      </c>
      <c r="E439" s="192" t="s">
        <v>794</v>
      </c>
      <c r="F439" s="192" t="s">
        <v>534</v>
      </c>
      <c r="G439" s="192" t="s">
        <v>534</v>
      </c>
      <c r="H439" s="192" t="s">
        <v>1252</v>
      </c>
      <c r="I439" s="192" t="s">
        <v>1793</v>
      </c>
      <c r="J439" s="192" t="s">
        <v>781</v>
      </c>
      <c r="K439" s="192" t="s">
        <v>860</v>
      </c>
      <c r="L439" s="192" t="s">
        <v>860</v>
      </c>
      <c r="M439" s="192" t="s">
        <v>783</v>
      </c>
      <c r="N439" s="210" t="s">
        <v>784</v>
      </c>
      <c r="O439" s="211">
        <v>10022431</v>
      </c>
      <c r="P439" s="196">
        <v>43130</v>
      </c>
      <c r="Q439" s="196">
        <v>43132</v>
      </c>
      <c r="R439" s="196">
        <v>43157</v>
      </c>
      <c r="S439" s="192" t="s">
        <v>785</v>
      </c>
      <c r="T439" s="192" t="s">
        <v>786</v>
      </c>
      <c r="U439" s="192">
        <v>2</v>
      </c>
      <c r="V439" s="192">
        <v>2</v>
      </c>
      <c r="W439" s="192">
        <v>2</v>
      </c>
      <c r="X439" s="192">
        <v>1</v>
      </c>
      <c r="Y439" s="192">
        <v>2</v>
      </c>
      <c r="Z439" s="192">
        <v>2</v>
      </c>
      <c r="AA439" s="192" t="s">
        <v>783</v>
      </c>
      <c r="AB439" s="192" t="s">
        <v>489</v>
      </c>
      <c r="AC439" s="192" t="s">
        <v>783</v>
      </c>
      <c r="AD439" s="192" t="s">
        <v>783</v>
      </c>
      <c r="AE439" s="192" t="s">
        <v>783</v>
      </c>
      <c r="AF439" s="192" t="s">
        <v>783</v>
      </c>
      <c r="AG439" s="192" t="s">
        <v>783</v>
      </c>
      <c r="AH439" s="192" t="s">
        <v>783</v>
      </c>
      <c r="AI439" s="192" t="s">
        <v>783</v>
      </c>
      <c r="AJ439" s="192" t="s">
        <v>783</v>
      </c>
      <c r="AK439" s="192" t="s">
        <v>787</v>
      </c>
      <c r="AL439" s="192" t="s">
        <v>64</v>
      </c>
      <c r="AM439" s="192" t="s">
        <v>64</v>
      </c>
      <c r="AN439" s="192" t="s">
        <v>64</v>
      </c>
      <c r="AO439" s="192" t="s">
        <v>64</v>
      </c>
      <c r="AP439" s="192" t="s">
        <v>64</v>
      </c>
      <c r="AQ439" s="192" t="s">
        <v>64</v>
      </c>
      <c r="AR439" s="192" t="s">
        <v>64</v>
      </c>
      <c r="AS439" s="192" t="s">
        <v>64</v>
      </c>
      <c r="AT439" s="192" t="s">
        <v>64</v>
      </c>
      <c r="AU439" s="192" t="s">
        <v>64</v>
      </c>
      <c r="AV439" s="192" t="s">
        <v>64</v>
      </c>
      <c r="AW439" s="192" t="s">
        <v>64</v>
      </c>
      <c r="AX439" s="192" t="s">
        <v>64</v>
      </c>
      <c r="AY439" s="192" t="s">
        <v>64</v>
      </c>
      <c r="AZ439" s="192" t="s">
        <v>64</v>
      </c>
      <c r="BA439" s="192" t="s">
        <v>64</v>
      </c>
      <c r="BB439" s="192" t="s">
        <v>83</v>
      </c>
      <c r="BC439" s="192" t="s">
        <v>64</v>
      </c>
      <c r="BD439" s="192" t="s">
        <v>64</v>
      </c>
      <c r="BE439" s="192" t="s">
        <v>64</v>
      </c>
      <c r="BF439" s="192" t="s">
        <v>83</v>
      </c>
      <c r="BG439" s="192" t="s">
        <v>83</v>
      </c>
      <c r="BH439" s="192" t="s">
        <v>83</v>
      </c>
      <c r="BI439" s="192" t="s">
        <v>83</v>
      </c>
      <c r="BJ439" s="192" t="s">
        <v>64</v>
      </c>
      <c r="BK439" s="192" t="s">
        <v>83</v>
      </c>
      <c r="BL439" s="192" t="s">
        <v>64</v>
      </c>
      <c r="BM439" s="192" t="s">
        <v>64</v>
      </c>
      <c r="BN439" s="192" t="s">
        <v>64</v>
      </c>
      <c r="BO439" s="192" t="s">
        <v>64</v>
      </c>
      <c r="BP439" s="192" t="s">
        <v>64</v>
      </c>
      <c r="BQ439" s="192" t="s">
        <v>64</v>
      </c>
      <c r="BR439" s="192" t="s">
        <v>64</v>
      </c>
      <c r="BS439" s="192" t="s">
        <v>64</v>
      </c>
      <c r="BT439" s="192" t="s">
        <v>64</v>
      </c>
      <c r="BU439" s="192" t="s">
        <v>64</v>
      </c>
      <c r="BV439" s="192" t="s">
        <v>64</v>
      </c>
      <c r="BW439" s="192" t="s">
        <v>64</v>
      </c>
      <c r="BX439" s="192" t="s">
        <v>64</v>
      </c>
      <c r="BY439" s="192" t="s">
        <v>64</v>
      </c>
      <c r="BZ439" s="192" t="s">
        <v>64</v>
      </c>
      <c r="CA439" s="192" t="s">
        <v>64</v>
      </c>
      <c r="CB439" s="192" t="s">
        <v>64</v>
      </c>
      <c r="CC439" s="192" t="s">
        <v>64</v>
      </c>
      <c r="CD439" s="192" t="s">
        <v>64</v>
      </c>
      <c r="CE439" s="192" t="s">
        <v>64</v>
      </c>
      <c r="CF439" s="192" t="s">
        <v>64</v>
      </c>
      <c r="CG439" s="192" t="s">
        <v>64</v>
      </c>
      <c r="CH439" s="192" t="s">
        <v>64</v>
      </c>
      <c r="CI439" s="192" t="s">
        <v>64</v>
      </c>
      <c r="CJ439" s="192" t="s">
        <v>64</v>
      </c>
      <c r="CK439" s="192" t="s">
        <v>64</v>
      </c>
      <c r="CL439" s="192" t="s">
        <v>64</v>
      </c>
      <c r="CM439" s="192" t="s">
        <v>64</v>
      </c>
      <c r="CN439" s="192" t="s">
        <v>64</v>
      </c>
      <c r="CO439" s="192" t="s">
        <v>64</v>
      </c>
      <c r="CP439" s="192" t="s">
        <v>64</v>
      </c>
      <c r="CQ439" s="192" t="s">
        <v>64</v>
      </c>
      <c r="CR439" s="192" t="s">
        <v>83</v>
      </c>
      <c r="CS439" s="192" t="s">
        <v>83</v>
      </c>
      <c r="CT439" s="192" t="s">
        <v>83</v>
      </c>
      <c r="CU439" s="192" t="s">
        <v>64</v>
      </c>
      <c r="CV439" s="192" t="s">
        <v>64</v>
      </c>
      <c r="CW439" s="192" t="s">
        <v>64</v>
      </c>
      <c r="CX439" s="192" t="s">
        <v>64</v>
      </c>
      <c r="CY439" s="192" t="s">
        <v>64</v>
      </c>
      <c r="CZ439" s="192" t="s">
        <v>64</v>
      </c>
      <c r="DA439" s="192" t="s">
        <v>64</v>
      </c>
      <c r="DB439" s="192" t="s">
        <v>64</v>
      </c>
      <c r="DC439" s="192" t="s">
        <v>64</v>
      </c>
      <c r="DD439" s="192" t="s">
        <v>64</v>
      </c>
      <c r="DE439" s="192" t="s">
        <v>64</v>
      </c>
      <c r="DF439" s="192" t="s">
        <v>64</v>
      </c>
      <c r="DG439" s="192" t="s">
        <v>64</v>
      </c>
      <c r="DH439" s="192" t="s">
        <v>64</v>
      </c>
      <c r="DI439" s="192" t="s">
        <v>64</v>
      </c>
      <c r="DJ439" s="192" t="s">
        <v>64</v>
      </c>
      <c r="DK439" s="192" t="s">
        <v>64</v>
      </c>
      <c r="DL439" s="192" t="s">
        <v>64</v>
      </c>
      <c r="DM439" s="192" t="s">
        <v>64</v>
      </c>
      <c r="DN439" s="192" t="s">
        <v>64</v>
      </c>
      <c r="DO439" s="192" t="s">
        <v>64</v>
      </c>
      <c r="DP439" s="192" t="s">
        <v>64</v>
      </c>
      <c r="DQ439" s="192" t="s">
        <v>64</v>
      </c>
      <c r="DR439" s="192" t="s">
        <v>83</v>
      </c>
      <c r="DS439" s="192" t="s">
        <v>64</v>
      </c>
      <c r="DT439" s="192" t="s">
        <v>64</v>
      </c>
      <c r="DU439" s="192" t="s">
        <v>64</v>
      </c>
      <c r="DV439" s="192" t="s">
        <v>64</v>
      </c>
      <c r="DW439" s="192" t="s">
        <v>64</v>
      </c>
      <c r="DX439" s="192" t="s">
        <v>64</v>
      </c>
      <c r="DY439" s="192" t="s">
        <v>64</v>
      </c>
      <c r="DZ439" s="192" t="s">
        <v>64</v>
      </c>
      <c r="EA439" s="192" t="s">
        <v>64</v>
      </c>
      <c r="EB439" s="192" t="s">
        <v>64</v>
      </c>
      <c r="EC439" s="192" t="s">
        <v>64</v>
      </c>
      <c r="ED439" s="192" t="s">
        <v>64</v>
      </c>
      <c r="EE439" s="192" t="s">
        <v>64</v>
      </c>
      <c r="EF439" s="192" t="s">
        <v>83</v>
      </c>
      <c r="EG439" s="192" t="s">
        <v>64</v>
      </c>
      <c r="EH439" s="192" t="s">
        <v>83</v>
      </c>
      <c r="EI439" s="192" t="s">
        <v>83</v>
      </c>
      <c r="EJ439" s="192" t="s">
        <v>83</v>
      </c>
      <c r="EK439" s="192" t="s">
        <v>83</v>
      </c>
      <c r="EL439" s="192" t="s">
        <v>83</v>
      </c>
      <c r="EM439" s="192" t="s">
        <v>83</v>
      </c>
      <c r="EN439" s="192" t="s">
        <v>83</v>
      </c>
      <c r="EO439" s="192" t="s">
        <v>83</v>
      </c>
      <c r="EP439" s="192" t="s">
        <v>64</v>
      </c>
      <c r="EQ439" s="192" t="s">
        <v>64</v>
      </c>
      <c r="ER439" s="192" t="s">
        <v>64</v>
      </c>
      <c r="ES439" s="192" t="s">
        <v>64</v>
      </c>
      <c r="ET439" s="192" t="s">
        <v>64</v>
      </c>
      <c r="EU439" s="192" t="s">
        <v>64</v>
      </c>
      <c r="EV439" s="192" t="s">
        <v>64</v>
      </c>
      <c r="EW439" s="192" t="s">
        <v>64</v>
      </c>
      <c r="EX439" s="192" t="s">
        <v>64</v>
      </c>
      <c r="EY439" s="192" t="s">
        <v>64</v>
      </c>
      <c r="EZ439" s="192" t="s">
        <v>64</v>
      </c>
      <c r="FA439" s="192" t="s">
        <v>64</v>
      </c>
      <c r="FB439" s="192" t="s">
        <v>64</v>
      </c>
      <c r="FC439" s="192" t="s">
        <v>64</v>
      </c>
      <c r="FD439" s="192" t="s">
        <v>64</v>
      </c>
      <c r="FE439" s="192" t="s">
        <v>64</v>
      </c>
      <c r="FF439" s="192" t="s">
        <v>64</v>
      </c>
      <c r="FG439" s="192" t="s">
        <v>64</v>
      </c>
      <c r="FH439" s="192" t="s">
        <v>64</v>
      </c>
      <c r="FI439" s="192" t="s">
        <v>64</v>
      </c>
      <c r="FJ439" s="192" t="s">
        <v>64</v>
      </c>
      <c r="FK439" s="192" t="s">
        <v>83</v>
      </c>
      <c r="FL439" s="192" t="s">
        <v>83</v>
      </c>
      <c r="FM439" s="192" t="s">
        <v>83</v>
      </c>
      <c r="FN439" s="192" t="s">
        <v>83</v>
      </c>
      <c r="FO439" s="192" t="s">
        <v>64</v>
      </c>
      <c r="FP439" s="192" t="s">
        <v>64</v>
      </c>
      <c r="FQ439" s="192" t="s">
        <v>64</v>
      </c>
      <c r="FR439" s="192" t="s">
        <v>83</v>
      </c>
      <c r="FS439" s="192" t="s">
        <v>64</v>
      </c>
      <c r="FT439" s="192" t="s">
        <v>64</v>
      </c>
      <c r="FU439" s="192" t="s">
        <v>64</v>
      </c>
      <c r="FV439" s="192" t="s">
        <v>83</v>
      </c>
      <c r="FW439" s="192" t="s">
        <v>64</v>
      </c>
      <c r="FX439" s="192" t="s">
        <v>64</v>
      </c>
      <c r="FY439" s="192" t="s">
        <v>64</v>
      </c>
      <c r="FZ439" s="192" t="s">
        <v>64</v>
      </c>
      <c r="GA439" s="192" t="s">
        <v>64</v>
      </c>
      <c r="GB439" s="192" t="s">
        <v>64</v>
      </c>
      <c r="GC439" s="192" t="s">
        <v>64</v>
      </c>
      <c r="GD439" s="192" t="s">
        <v>64</v>
      </c>
      <c r="GE439" s="192" t="s">
        <v>64</v>
      </c>
      <c r="GF439" s="192" t="s">
        <v>64</v>
      </c>
      <c r="GG439" s="192" t="s">
        <v>64</v>
      </c>
      <c r="GH439" s="192" t="s">
        <v>64</v>
      </c>
      <c r="GI439" s="192" t="s">
        <v>64</v>
      </c>
      <c r="GJ439" s="192" t="s">
        <v>64</v>
      </c>
      <c r="GK439" s="192" t="s">
        <v>64</v>
      </c>
      <c r="GL439" s="192" t="s">
        <v>64</v>
      </c>
      <c r="GM439" s="192" t="s">
        <v>64</v>
      </c>
      <c r="GN439" s="192" t="s">
        <v>83</v>
      </c>
      <c r="GO439" s="192" t="s">
        <v>64</v>
      </c>
      <c r="GP439" s="192" t="s">
        <v>64</v>
      </c>
      <c r="GQ439" s="192" t="s">
        <v>64</v>
      </c>
      <c r="GR439" s="192" t="s">
        <v>64</v>
      </c>
      <c r="GS439" s="192" t="s">
        <v>64</v>
      </c>
      <c r="GT439" s="192" t="s">
        <v>83</v>
      </c>
      <c r="GU439" s="192" t="s">
        <v>64</v>
      </c>
      <c r="GV439" s="192" t="s">
        <v>64</v>
      </c>
      <c r="GW439" s="192" t="s">
        <v>83</v>
      </c>
      <c r="GX439" s="192" t="s">
        <v>83</v>
      </c>
      <c r="GY439" s="192" t="s">
        <v>64</v>
      </c>
      <c r="GZ439" s="192" t="s">
        <v>64</v>
      </c>
      <c r="HA439" s="192" t="s">
        <v>64</v>
      </c>
      <c r="HB439" s="192" t="s">
        <v>64</v>
      </c>
      <c r="HC439" s="192" t="s">
        <v>64</v>
      </c>
      <c r="HD439" s="192" t="s">
        <v>83</v>
      </c>
      <c r="HE439" s="192" t="s">
        <v>64</v>
      </c>
      <c r="HF439" s="192" t="s">
        <v>64</v>
      </c>
      <c r="HG439" s="192" t="s">
        <v>64</v>
      </c>
      <c r="HH439" s="192" t="s">
        <v>64</v>
      </c>
      <c r="HI439" s="192" t="s">
        <v>64</v>
      </c>
      <c r="HJ439" s="192" t="s">
        <v>64</v>
      </c>
      <c r="HK439" s="192" t="s">
        <v>64</v>
      </c>
      <c r="HL439" s="192" t="s">
        <v>64</v>
      </c>
      <c r="HM439" s="192" t="s">
        <v>64</v>
      </c>
      <c r="HN439" s="192" t="s">
        <v>64</v>
      </c>
      <c r="HO439" s="192" t="s">
        <v>83</v>
      </c>
      <c r="HP439" s="192" t="s">
        <v>83</v>
      </c>
      <c r="HQ439" s="192" t="s">
        <v>83</v>
      </c>
      <c r="HR439" s="192" t="s">
        <v>83</v>
      </c>
      <c r="HS439" s="192" t="s">
        <v>64</v>
      </c>
      <c r="HT439" s="192" t="s">
        <v>64</v>
      </c>
      <c r="HU439" s="192" t="s">
        <v>64</v>
      </c>
      <c r="HV439" s="192" t="s">
        <v>64</v>
      </c>
      <c r="HW439" s="192" t="s">
        <v>64</v>
      </c>
      <c r="HX439" s="192" t="s">
        <v>64</v>
      </c>
      <c r="HY439" s="192" t="s">
        <v>64</v>
      </c>
      <c r="HZ439" s="192" t="s">
        <v>64</v>
      </c>
      <c r="IA439" s="192" t="s">
        <v>64</v>
      </c>
      <c r="IB439" s="192" t="s">
        <v>64</v>
      </c>
      <c r="IC439" s="192" t="s">
        <v>64</v>
      </c>
      <c r="ID439" s="192" t="s">
        <v>64</v>
      </c>
      <c r="IE439" s="192" t="s">
        <v>64</v>
      </c>
      <c r="IF439" s="192" t="s">
        <v>64</v>
      </c>
      <c r="IG439" s="192" t="s">
        <v>64</v>
      </c>
      <c r="IH439" s="192" t="s">
        <v>64</v>
      </c>
      <c r="II439" s="192" t="s">
        <v>64</v>
      </c>
      <c r="IJ439" s="192" t="s">
        <v>64</v>
      </c>
      <c r="IK439" s="192" t="s">
        <v>64</v>
      </c>
      <c r="IL439" s="192" t="s">
        <v>64</v>
      </c>
      <c r="IM439" s="192" t="s">
        <v>490</v>
      </c>
      <c r="IN439" s="192" t="s">
        <v>797</v>
      </c>
      <c r="IO439" s="192" t="s">
        <v>489</v>
      </c>
      <c r="IP439" s="192" t="s">
        <v>487</v>
      </c>
      <c r="IQ439" s="192" t="s">
        <v>783</v>
      </c>
      <c r="IR439" s="192" t="s">
        <v>783</v>
      </c>
    </row>
    <row r="440" spans="1:252">
      <c r="A440" s="209" t="str">
        <f t="shared" si="6"/>
        <v>Report</v>
      </c>
      <c r="B440" s="192">
        <v>136250</v>
      </c>
      <c r="C440" s="192">
        <v>2116399</v>
      </c>
      <c r="D440" s="192" t="s">
        <v>1794</v>
      </c>
      <c r="E440" s="192" t="s">
        <v>794</v>
      </c>
      <c r="F440" s="192" t="s">
        <v>534</v>
      </c>
      <c r="G440" s="192" t="s">
        <v>534</v>
      </c>
      <c r="H440" s="192" t="s">
        <v>795</v>
      </c>
      <c r="I440" s="192" t="s">
        <v>1795</v>
      </c>
      <c r="J440" s="192" t="s">
        <v>781</v>
      </c>
      <c r="K440" s="192" t="s">
        <v>781</v>
      </c>
      <c r="L440" s="192" t="s">
        <v>782</v>
      </c>
      <c r="M440" s="192" t="s">
        <v>783</v>
      </c>
      <c r="N440" s="210" t="s">
        <v>784</v>
      </c>
      <c r="O440" s="211">
        <v>10041400</v>
      </c>
      <c r="P440" s="196">
        <v>43109</v>
      </c>
      <c r="Q440" s="196">
        <v>43111</v>
      </c>
      <c r="R440" s="196">
        <v>43140</v>
      </c>
      <c r="S440" s="192" t="s">
        <v>785</v>
      </c>
      <c r="T440" s="192" t="s">
        <v>786</v>
      </c>
      <c r="U440" s="192">
        <v>2</v>
      </c>
      <c r="V440" s="192">
        <v>2</v>
      </c>
      <c r="W440" s="192">
        <v>2</v>
      </c>
      <c r="X440" s="192">
        <v>1</v>
      </c>
      <c r="Y440" s="192">
        <v>2</v>
      </c>
      <c r="Z440" s="192" t="s">
        <v>783</v>
      </c>
      <c r="AA440" s="192" t="s">
        <v>783</v>
      </c>
      <c r="AB440" s="192" t="s">
        <v>489</v>
      </c>
      <c r="AC440" s="192" t="s">
        <v>487</v>
      </c>
      <c r="AD440" s="192" t="s">
        <v>783</v>
      </c>
      <c r="AE440" s="192" t="s">
        <v>783</v>
      </c>
      <c r="AF440" s="192" t="s">
        <v>783</v>
      </c>
      <c r="AG440" s="192" t="s">
        <v>783</v>
      </c>
      <c r="AH440" s="192" t="s">
        <v>783</v>
      </c>
      <c r="AI440" s="192" t="s">
        <v>783</v>
      </c>
      <c r="AJ440" s="192" t="s">
        <v>783</v>
      </c>
      <c r="AK440" s="192" t="s">
        <v>787</v>
      </c>
      <c r="AL440" s="192" t="s">
        <v>64</v>
      </c>
      <c r="AM440" s="192" t="s">
        <v>64</v>
      </c>
      <c r="AN440" s="192" t="s">
        <v>64</v>
      </c>
      <c r="AO440" s="192" t="s">
        <v>64</v>
      </c>
      <c r="AP440" s="192" t="s">
        <v>64</v>
      </c>
      <c r="AQ440" s="192" t="s">
        <v>64</v>
      </c>
      <c r="AR440" s="192" t="s">
        <v>64</v>
      </c>
      <c r="AS440" s="192" t="s">
        <v>64</v>
      </c>
      <c r="AT440" s="192" t="s">
        <v>64</v>
      </c>
      <c r="AU440" s="192" t="s">
        <v>64</v>
      </c>
      <c r="AV440" s="192" t="s">
        <v>64</v>
      </c>
      <c r="AW440" s="192" t="s">
        <v>64</v>
      </c>
      <c r="AX440" s="192" t="s">
        <v>64</v>
      </c>
      <c r="AY440" s="192" t="s">
        <v>64</v>
      </c>
      <c r="AZ440" s="192" t="s">
        <v>64</v>
      </c>
      <c r="BA440" s="192" t="s">
        <v>64</v>
      </c>
      <c r="BB440" s="192" t="s">
        <v>64</v>
      </c>
      <c r="BC440" s="192" t="s">
        <v>64</v>
      </c>
      <c r="BD440" s="192" t="s">
        <v>64</v>
      </c>
      <c r="BE440" s="192" t="s">
        <v>64</v>
      </c>
      <c r="BF440" s="192" t="s">
        <v>82</v>
      </c>
      <c r="BG440" s="192" t="s">
        <v>82</v>
      </c>
      <c r="BH440" s="192" t="s">
        <v>82</v>
      </c>
      <c r="BI440" s="192" t="s">
        <v>82</v>
      </c>
      <c r="BJ440" s="192" t="s">
        <v>64</v>
      </c>
      <c r="BK440" s="192" t="s">
        <v>64</v>
      </c>
      <c r="BL440" s="192" t="s">
        <v>64</v>
      </c>
      <c r="BM440" s="192" t="s">
        <v>64</v>
      </c>
      <c r="BN440" s="192" t="s">
        <v>64</v>
      </c>
      <c r="BO440" s="192" t="s">
        <v>64</v>
      </c>
      <c r="BP440" s="192" t="s">
        <v>64</v>
      </c>
      <c r="BQ440" s="192" t="s">
        <v>64</v>
      </c>
      <c r="BR440" s="192" t="s">
        <v>64</v>
      </c>
      <c r="BS440" s="192" t="s">
        <v>64</v>
      </c>
      <c r="BT440" s="192" t="s">
        <v>64</v>
      </c>
      <c r="BU440" s="192" t="s">
        <v>64</v>
      </c>
      <c r="BV440" s="192" t="s">
        <v>64</v>
      </c>
      <c r="BW440" s="192" t="s">
        <v>64</v>
      </c>
      <c r="BX440" s="192" t="s">
        <v>64</v>
      </c>
      <c r="BY440" s="192" t="s">
        <v>64</v>
      </c>
      <c r="BZ440" s="192" t="s">
        <v>64</v>
      </c>
      <c r="CA440" s="192" t="s">
        <v>64</v>
      </c>
      <c r="CB440" s="192" t="s">
        <v>64</v>
      </c>
      <c r="CC440" s="192" t="s">
        <v>64</v>
      </c>
      <c r="CD440" s="192" t="s">
        <v>64</v>
      </c>
      <c r="CE440" s="192" t="s">
        <v>64</v>
      </c>
      <c r="CF440" s="192" t="s">
        <v>64</v>
      </c>
      <c r="CG440" s="192" t="s">
        <v>64</v>
      </c>
      <c r="CH440" s="192" t="s">
        <v>64</v>
      </c>
      <c r="CI440" s="192" t="s">
        <v>64</v>
      </c>
      <c r="CJ440" s="192" t="s">
        <v>64</v>
      </c>
      <c r="CK440" s="192" t="s">
        <v>64</v>
      </c>
      <c r="CL440" s="192" t="s">
        <v>64</v>
      </c>
      <c r="CM440" s="192" t="s">
        <v>64</v>
      </c>
      <c r="CN440" s="192" t="s">
        <v>64</v>
      </c>
      <c r="CO440" s="192" t="s">
        <v>64</v>
      </c>
      <c r="CP440" s="192" t="s">
        <v>64</v>
      </c>
      <c r="CQ440" s="192" t="s">
        <v>64</v>
      </c>
      <c r="CR440" s="192" t="s">
        <v>82</v>
      </c>
      <c r="CS440" s="192" t="s">
        <v>82</v>
      </c>
      <c r="CT440" s="192" t="s">
        <v>82</v>
      </c>
      <c r="CU440" s="192" t="s">
        <v>64</v>
      </c>
      <c r="CV440" s="192" t="s">
        <v>64</v>
      </c>
      <c r="CW440" s="192" t="s">
        <v>64</v>
      </c>
      <c r="CX440" s="192" t="s">
        <v>64</v>
      </c>
      <c r="CY440" s="192" t="s">
        <v>64</v>
      </c>
      <c r="CZ440" s="192" t="s">
        <v>64</v>
      </c>
      <c r="DA440" s="192" t="s">
        <v>64</v>
      </c>
      <c r="DB440" s="192" t="s">
        <v>64</v>
      </c>
      <c r="DC440" s="192" t="s">
        <v>64</v>
      </c>
      <c r="DD440" s="192" t="s">
        <v>64</v>
      </c>
      <c r="DE440" s="192" t="s">
        <v>64</v>
      </c>
      <c r="DF440" s="192" t="s">
        <v>64</v>
      </c>
      <c r="DG440" s="192" t="s">
        <v>64</v>
      </c>
      <c r="DH440" s="192" t="s">
        <v>64</v>
      </c>
      <c r="DI440" s="192" t="s">
        <v>64</v>
      </c>
      <c r="DJ440" s="192" t="s">
        <v>64</v>
      </c>
      <c r="DK440" s="192" t="s">
        <v>64</v>
      </c>
      <c r="DL440" s="192" t="s">
        <v>64</v>
      </c>
      <c r="DM440" s="192" t="s">
        <v>64</v>
      </c>
      <c r="DN440" s="192" t="s">
        <v>64</v>
      </c>
      <c r="DO440" s="192" t="s">
        <v>64</v>
      </c>
      <c r="DP440" s="192" t="s">
        <v>64</v>
      </c>
      <c r="DQ440" s="192" t="s">
        <v>64</v>
      </c>
      <c r="DR440" s="192" t="s">
        <v>64</v>
      </c>
      <c r="DS440" s="192" t="s">
        <v>64</v>
      </c>
      <c r="DT440" s="192" t="s">
        <v>64</v>
      </c>
      <c r="DU440" s="192" t="s">
        <v>64</v>
      </c>
      <c r="DV440" s="192" t="s">
        <v>64</v>
      </c>
      <c r="DW440" s="192" t="s">
        <v>64</v>
      </c>
      <c r="DX440" s="192" t="s">
        <v>64</v>
      </c>
      <c r="DY440" s="192" t="s">
        <v>64</v>
      </c>
      <c r="DZ440" s="192" t="s">
        <v>64</v>
      </c>
      <c r="EA440" s="192" t="s">
        <v>64</v>
      </c>
      <c r="EB440" s="192" t="s">
        <v>64</v>
      </c>
      <c r="EC440" s="192" t="s">
        <v>64</v>
      </c>
      <c r="ED440" s="192" t="s">
        <v>64</v>
      </c>
      <c r="EE440" s="192" t="s">
        <v>64</v>
      </c>
      <c r="EF440" s="192" t="s">
        <v>64</v>
      </c>
      <c r="EG440" s="192" t="s">
        <v>64</v>
      </c>
      <c r="EH440" s="192" t="s">
        <v>64</v>
      </c>
      <c r="EI440" s="192" t="s">
        <v>64</v>
      </c>
      <c r="EJ440" s="192" t="s">
        <v>64</v>
      </c>
      <c r="EK440" s="192" t="s">
        <v>64</v>
      </c>
      <c r="EL440" s="192" t="s">
        <v>64</v>
      </c>
      <c r="EM440" s="192" t="s">
        <v>64</v>
      </c>
      <c r="EN440" s="192" t="s">
        <v>64</v>
      </c>
      <c r="EO440" s="192" t="s">
        <v>64</v>
      </c>
      <c r="EP440" s="192" t="s">
        <v>64</v>
      </c>
      <c r="EQ440" s="192" t="s">
        <v>64</v>
      </c>
      <c r="ER440" s="192" t="s">
        <v>64</v>
      </c>
      <c r="ES440" s="192" t="s">
        <v>64</v>
      </c>
      <c r="ET440" s="192" t="s">
        <v>64</v>
      </c>
      <c r="EU440" s="192" t="s">
        <v>64</v>
      </c>
      <c r="EV440" s="192" t="s">
        <v>64</v>
      </c>
      <c r="EW440" s="192" t="s">
        <v>64</v>
      </c>
      <c r="EX440" s="192" t="s">
        <v>64</v>
      </c>
      <c r="EY440" s="192" t="s">
        <v>64</v>
      </c>
      <c r="EZ440" s="192" t="s">
        <v>64</v>
      </c>
      <c r="FA440" s="192" t="s">
        <v>64</v>
      </c>
      <c r="FB440" s="192" t="s">
        <v>64</v>
      </c>
      <c r="FC440" s="192" t="s">
        <v>64</v>
      </c>
      <c r="FD440" s="192" t="s">
        <v>64</v>
      </c>
      <c r="FE440" s="192" t="s">
        <v>64</v>
      </c>
      <c r="FF440" s="192" t="s">
        <v>64</v>
      </c>
      <c r="FG440" s="192" t="s">
        <v>64</v>
      </c>
      <c r="FH440" s="192" t="s">
        <v>64</v>
      </c>
      <c r="FI440" s="192" t="s">
        <v>64</v>
      </c>
      <c r="FJ440" s="192" t="s">
        <v>64</v>
      </c>
      <c r="FK440" s="192" t="s">
        <v>64</v>
      </c>
      <c r="FL440" s="192" t="s">
        <v>64</v>
      </c>
      <c r="FM440" s="192" t="s">
        <v>64</v>
      </c>
      <c r="FN440" s="192" t="s">
        <v>64</v>
      </c>
      <c r="FO440" s="192" t="s">
        <v>64</v>
      </c>
      <c r="FP440" s="192" t="s">
        <v>64</v>
      </c>
      <c r="FQ440" s="192" t="s">
        <v>82</v>
      </c>
      <c r="FR440" s="192" t="s">
        <v>82</v>
      </c>
      <c r="FS440" s="192" t="s">
        <v>64</v>
      </c>
      <c r="FT440" s="192" t="s">
        <v>64</v>
      </c>
      <c r="FU440" s="192" t="s">
        <v>64</v>
      </c>
      <c r="FV440" s="192" t="s">
        <v>64</v>
      </c>
      <c r="FW440" s="192" t="s">
        <v>64</v>
      </c>
      <c r="FX440" s="192" t="s">
        <v>64</v>
      </c>
      <c r="FY440" s="192" t="s">
        <v>64</v>
      </c>
      <c r="FZ440" s="192" t="s">
        <v>64</v>
      </c>
      <c r="GA440" s="192" t="s">
        <v>64</v>
      </c>
      <c r="GB440" s="192" t="s">
        <v>64</v>
      </c>
      <c r="GC440" s="192" t="s">
        <v>64</v>
      </c>
      <c r="GD440" s="192" t="s">
        <v>64</v>
      </c>
      <c r="GE440" s="192" t="s">
        <v>64</v>
      </c>
      <c r="GF440" s="192" t="s">
        <v>64</v>
      </c>
      <c r="GG440" s="192" t="s">
        <v>64</v>
      </c>
      <c r="GH440" s="192" t="s">
        <v>64</v>
      </c>
      <c r="GI440" s="192" t="s">
        <v>64</v>
      </c>
      <c r="GJ440" s="192" t="s">
        <v>64</v>
      </c>
      <c r="GK440" s="192" t="s">
        <v>64</v>
      </c>
      <c r="GL440" s="192" t="s">
        <v>64</v>
      </c>
      <c r="GM440" s="192" t="s">
        <v>64</v>
      </c>
      <c r="GN440" s="192" t="s">
        <v>82</v>
      </c>
      <c r="GO440" s="192" t="s">
        <v>64</v>
      </c>
      <c r="GP440" s="192" t="s">
        <v>64</v>
      </c>
      <c r="GQ440" s="192" t="s">
        <v>64</v>
      </c>
      <c r="GR440" s="192" t="s">
        <v>64</v>
      </c>
      <c r="GS440" s="192" t="s">
        <v>64</v>
      </c>
      <c r="GT440" s="192" t="s">
        <v>64</v>
      </c>
      <c r="GU440" s="192" t="s">
        <v>64</v>
      </c>
      <c r="GV440" s="192" t="s">
        <v>64</v>
      </c>
      <c r="GW440" s="192" t="s">
        <v>64</v>
      </c>
      <c r="GX440" s="192" t="s">
        <v>82</v>
      </c>
      <c r="GY440" s="192" t="s">
        <v>64</v>
      </c>
      <c r="GZ440" s="192" t="s">
        <v>64</v>
      </c>
      <c r="HA440" s="192" t="s">
        <v>64</v>
      </c>
      <c r="HB440" s="192" t="s">
        <v>64</v>
      </c>
      <c r="HC440" s="192" t="s">
        <v>64</v>
      </c>
      <c r="HD440" s="192" t="s">
        <v>82</v>
      </c>
      <c r="HE440" s="192" t="s">
        <v>82</v>
      </c>
      <c r="HF440" s="192" t="s">
        <v>64</v>
      </c>
      <c r="HG440" s="192" t="s">
        <v>64</v>
      </c>
      <c r="HH440" s="192" t="s">
        <v>64</v>
      </c>
      <c r="HI440" s="192" t="s">
        <v>64</v>
      </c>
      <c r="HJ440" s="192" t="s">
        <v>64</v>
      </c>
      <c r="HK440" s="192" t="s">
        <v>64</v>
      </c>
      <c r="HL440" s="192" t="s">
        <v>82</v>
      </c>
      <c r="HM440" s="192" t="s">
        <v>64</v>
      </c>
      <c r="HN440" s="192" t="s">
        <v>64</v>
      </c>
      <c r="HO440" s="192" t="s">
        <v>82</v>
      </c>
      <c r="HP440" s="192" t="s">
        <v>82</v>
      </c>
      <c r="HQ440" s="192" t="s">
        <v>82</v>
      </c>
      <c r="HR440" s="192" t="s">
        <v>82</v>
      </c>
      <c r="HS440" s="192" t="s">
        <v>64</v>
      </c>
      <c r="HT440" s="192" t="s">
        <v>64</v>
      </c>
      <c r="HU440" s="192" t="s">
        <v>64</v>
      </c>
      <c r="HV440" s="192" t="s">
        <v>64</v>
      </c>
      <c r="HW440" s="192" t="s">
        <v>64</v>
      </c>
      <c r="HX440" s="192" t="s">
        <v>64</v>
      </c>
      <c r="HY440" s="192" t="s">
        <v>64</v>
      </c>
      <c r="HZ440" s="192" t="s">
        <v>64</v>
      </c>
      <c r="IA440" s="192" t="s">
        <v>64</v>
      </c>
      <c r="IB440" s="192" t="s">
        <v>64</v>
      </c>
      <c r="IC440" s="192" t="s">
        <v>64</v>
      </c>
      <c r="ID440" s="192" t="s">
        <v>64</v>
      </c>
      <c r="IE440" s="192" t="s">
        <v>64</v>
      </c>
      <c r="IF440" s="192" t="s">
        <v>64</v>
      </c>
      <c r="IG440" s="192" t="s">
        <v>64</v>
      </c>
      <c r="IH440" s="192" t="s">
        <v>64</v>
      </c>
      <c r="II440" s="192" t="s">
        <v>64</v>
      </c>
      <c r="IJ440" s="192" t="s">
        <v>64</v>
      </c>
      <c r="IK440" s="192" t="s">
        <v>64</v>
      </c>
      <c r="IL440" s="192" t="s">
        <v>64</v>
      </c>
      <c r="IM440" s="192" t="s">
        <v>490</v>
      </c>
      <c r="IN440" s="192" t="s">
        <v>83</v>
      </c>
      <c r="IO440" s="192" t="s">
        <v>489</v>
      </c>
      <c r="IP440" s="192" t="s">
        <v>487</v>
      </c>
      <c r="IQ440" s="192" t="s">
        <v>64</v>
      </c>
      <c r="IR440" s="192" t="s">
        <v>64</v>
      </c>
    </row>
    <row r="441" spans="1:252">
      <c r="A441" s="209" t="str">
        <f t="shared" si="6"/>
        <v>Report</v>
      </c>
      <c r="B441" s="192">
        <v>135882</v>
      </c>
      <c r="C441" s="192">
        <v>3306206</v>
      </c>
      <c r="D441" s="192" t="s">
        <v>1796</v>
      </c>
      <c r="E441" s="192" t="s">
        <v>794</v>
      </c>
      <c r="F441" s="192" t="s">
        <v>532</v>
      </c>
      <c r="G441" s="192" t="s">
        <v>532</v>
      </c>
      <c r="H441" s="192" t="s">
        <v>822</v>
      </c>
      <c r="I441" s="192" t="s">
        <v>1797</v>
      </c>
      <c r="J441" s="192" t="s">
        <v>781</v>
      </c>
      <c r="K441" s="192" t="s">
        <v>817</v>
      </c>
      <c r="L441" s="192" t="s">
        <v>817</v>
      </c>
      <c r="M441" s="192" t="s">
        <v>783</v>
      </c>
      <c r="N441" s="210" t="s">
        <v>784</v>
      </c>
      <c r="O441" s="211">
        <v>10052008</v>
      </c>
      <c r="P441" s="196">
        <v>43221</v>
      </c>
      <c r="Q441" s="196">
        <v>43223</v>
      </c>
      <c r="R441" s="196">
        <v>43272</v>
      </c>
      <c r="S441" s="192" t="s">
        <v>785</v>
      </c>
      <c r="T441" s="192" t="s">
        <v>786</v>
      </c>
      <c r="U441" s="192">
        <v>2</v>
      </c>
      <c r="V441" s="192">
        <v>2</v>
      </c>
      <c r="W441" s="192">
        <v>2</v>
      </c>
      <c r="X441" s="192">
        <v>2</v>
      </c>
      <c r="Y441" s="192">
        <v>2</v>
      </c>
      <c r="Z441" s="192">
        <v>2</v>
      </c>
      <c r="AA441" s="192" t="s">
        <v>783</v>
      </c>
      <c r="AB441" s="192" t="s">
        <v>489</v>
      </c>
      <c r="AC441" s="192" t="s">
        <v>487</v>
      </c>
      <c r="AD441" s="192" t="s">
        <v>783</v>
      </c>
      <c r="AE441" s="192" t="s">
        <v>783</v>
      </c>
      <c r="AF441" s="192" t="s">
        <v>783</v>
      </c>
      <c r="AG441" s="192" t="s">
        <v>783</v>
      </c>
      <c r="AH441" s="192" t="s">
        <v>783</v>
      </c>
      <c r="AI441" s="192" t="s">
        <v>783</v>
      </c>
      <c r="AJ441" s="192" t="s">
        <v>783</v>
      </c>
      <c r="AK441" s="192" t="s">
        <v>787</v>
      </c>
      <c r="AL441" s="192" t="s">
        <v>64</v>
      </c>
      <c r="AM441" s="192" t="s">
        <v>64</v>
      </c>
      <c r="AN441" s="192" t="s">
        <v>64</v>
      </c>
      <c r="AO441" s="192" t="s">
        <v>64</v>
      </c>
      <c r="AP441" s="192" t="s">
        <v>64</v>
      </c>
      <c r="AQ441" s="192" t="s">
        <v>64</v>
      </c>
      <c r="AR441" s="192" t="s">
        <v>64</v>
      </c>
      <c r="AS441" s="192" t="s">
        <v>64</v>
      </c>
      <c r="AT441" s="192" t="s">
        <v>64</v>
      </c>
      <c r="AU441" s="192" t="s">
        <v>64</v>
      </c>
      <c r="AV441" s="192" t="s">
        <v>64</v>
      </c>
      <c r="AW441" s="192" t="s">
        <v>64</v>
      </c>
      <c r="AX441" s="192" t="s">
        <v>64</v>
      </c>
      <c r="AY441" s="192" t="s">
        <v>64</v>
      </c>
      <c r="AZ441" s="192" t="s">
        <v>64</v>
      </c>
      <c r="BA441" s="192" t="s">
        <v>64</v>
      </c>
      <c r="BB441" s="192" t="s">
        <v>64</v>
      </c>
      <c r="BC441" s="192" t="s">
        <v>64</v>
      </c>
      <c r="BD441" s="192" t="s">
        <v>64</v>
      </c>
      <c r="BE441" s="192" t="s">
        <v>64</v>
      </c>
      <c r="BF441" s="192" t="s">
        <v>64</v>
      </c>
      <c r="BG441" s="192" t="s">
        <v>64</v>
      </c>
      <c r="BH441" s="192" t="s">
        <v>64</v>
      </c>
      <c r="BI441" s="192" t="s">
        <v>64</v>
      </c>
      <c r="BJ441" s="192" t="s">
        <v>64</v>
      </c>
      <c r="BK441" s="192" t="s">
        <v>82</v>
      </c>
      <c r="BL441" s="192" t="s">
        <v>64</v>
      </c>
      <c r="BM441" s="192" t="s">
        <v>64</v>
      </c>
      <c r="BN441" s="192" t="s">
        <v>64</v>
      </c>
      <c r="BO441" s="192" t="s">
        <v>64</v>
      </c>
      <c r="BP441" s="192" t="s">
        <v>64</v>
      </c>
      <c r="BQ441" s="192" t="s">
        <v>64</v>
      </c>
      <c r="BR441" s="192" t="s">
        <v>64</v>
      </c>
      <c r="BS441" s="192" t="s">
        <v>64</v>
      </c>
      <c r="BT441" s="192" t="s">
        <v>64</v>
      </c>
      <c r="BU441" s="192" t="s">
        <v>64</v>
      </c>
      <c r="BV441" s="192" t="s">
        <v>64</v>
      </c>
      <c r="BW441" s="192" t="s">
        <v>64</v>
      </c>
      <c r="BX441" s="192" t="s">
        <v>64</v>
      </c>
      <c r="BY441" s="192" t="s">
        <v>64</v>
      </c>
      <c r="BZ441" s="192" t="s">
        <v>64</v>
      </c>
      <c r="CA441" s="192" t="s">
        <v>64</v>
      </c>
      <c r="CB441" s="192" t="s">
        <v>64</v>
      </c>
      <c r="CC441" s="192" t="s">
        <v>64</v>
      </c>
      <c r="CD441" s="192" t="s">
        <v>64</v>
      </c>
      <c r="CE441" s="192" t="s">
        <v>64</v>
      </c>
      <c r="CF441" s="192" t="s">
        <v>64</v>
      </c>
      <c r="CG441" s="192" t="s">
        <v>64</v>
      </c>
      <c r="CH441" s="192" t="s">
        <v>64</v>
      </c>
      <c r="CI441" s="192" t="s">
        <v>64</v>
      </c>
      <c r="CJ441" s="192" t="s">
        <v>64</v>
      </c>
      <c r="CK441" s="192" t="s">
        <v>64</v>
      </c>
      <c r="CL441" s="192" t="s">
        <v>64</v>
      </c>
      <c r="CM441" s="192" t="s">
        <v>64</v>
      </c>
      <c r="CN441" s="192" t="s">
        <v>64</v>
      </c>
      <c r="CO441" s="192" t="s">
        <v>64</v>
      </c>
      <c r="CP441" s="192" t="s">
        <v>64</v>
      </c>
      <c r="CQ441" s="192" t="s">
        <v>64</v>
      </c>
      <c r="CR441" s="192" t="s">
        <v>64</v>
      </c>
      <c r="CS441" s="192" t="s">
        <v>64</v>
      </c>
      <c r="CT441" s="192" t="s">
        <v>64</v>
      </c>
      <c r="CU441" s="192" t="s">
        <v>64</v>
      </c>
      <c r="CV441" s="192" t="s">
        <v>64</v>
      </c>
      <c r="CW441" s="192" t="s">
        <v>64</v>
      </c>
      <c r="CX441" s="192" t="s">
        <v>64</v>
      </c>
      <c r="CY441" s="192" t="s">
        <v>64</v>
      </c>
      <c r="CZ441" s="192" t="s">
        <v>64</v>
      </c>
      <c r="DA441" s="192" t="s">
        <v>64</v>
      </c>
      <c r="DB441" s="192" t="s">
        <v>64</v>
      </c>
      <c r="DC441" s="192" t="s">
        <v>64</v>
      </c>
      <c r="DD441" s="192" t="s">
        <v>64</v>
      </c>
      <c r="DE441" s="192" t="s">
        <v>64</v>
      </c>
      <c r="DF441" s="192" t="s">
        <v>64</v>
      </c>
      <c r="DG441" s="192" t="s">
        <v>64</v>
      </c>
      <c r="DH441" s="192" t="s">
        <v>64</v>
      </c>
      <c r="DI441" s="192" t="s">
        <v>64</v>
      </c>
      <c r="DJ441" s="192" t="s">
        <v>64</v>
      </c>
      <c r="DK441" s="192" t="s">
        <v>64</v>
      </c>
      <c r="DL441" s="192" t="s">
        <v>64</v>
      </c>
      <c r="DM441" s="192" t="s">
        <v>64</v>
      </c>
      <c r="DN441" s="192" t="s">
        <v>64</v>
      </c>
      <c r="DO441" s="192" t="s">
        <v>64</v>
      </c>
      <c r="DP441" s="192" t="s">
        <v>64</v>
      </c>
      <c r="DQ441" s="192" t="s">
        <v>64</v>
      </c>
      <c r="DR441" s="192" t="s">
        <v>64</v>
      </c>
      <c r="DS441" s="192" t="s">
        <v>64</v>
      </c>
      <c r="DT441" s="192" t="s">
        <v>64</v>
      </c>
      <c r="DU441" s="192" t="s">
        <v>64</v>
      </c>
      <c r="DV441" s="192" t="s">
        <v>64</v>
      </c>
      <c r="DW441" s="192" t="s">
        <v>64</v>
      </c>
      <c r="DX441" s="192" t="s">
        <v>64</v>
      </c>
      <c r="DY441" s="192" t="s">
        <v>64</v>
      </c>
      <c r="DZ441" s="192" t="s">
        <v>64</v>
      </c>
      <c r="EA441" s="192" t="s">
        <v>64</v>
      </c>
      <c r="EB441" s="192" t="s">
        <v>64</v>
      </c>
      <c r="EC441" s="192" t="s">
        <v>64</v>
      </c>
      <c r="ED441" s="192" t="s">
        <v>64</v>
      </c>
      <c r="EE441" s="192" t="s">
        <v>64</v>
      </c>
      <c r="EF441" s="192" t="s">
        <v>82</v>
      </c>
      <c r="EG441" s="192" t="s">
        <v>82</v>
      </c>
      <c r="EH441" s="192" t="s">
        <v>64</v>
      </c>
      <c r="EI441" s="192" t="s">
        <v>64</v>
      </c>
      <c r="EJ441" s="192" t="s">
        <v>64</v>
      </c>
      <c r="EK441" s="192" t="s">
        <v>64</v>
      </c>
      <c r="EL441" s="192" t="s">
        <v>64</v>
      </c>
      <c r="EM441" s="192" t="s">
        <v>64</v>
      </c>
      <c r="EN441" s="192" t="s">
        <v>64</v>
      </c>
      <c r="EO441" s="192" t="s">
        <v>64</v>
      </c>
      <c r="EP441" s="192" t="s">
        <v>64</v>
      </c>
      <c r="EQ441" s="192" t="s">
        <v>64</v>
      </c>
      <c r="ER441" s="192" t="s">
        <v>64</v>
      </c>
      <c r="ES441" s="192" t="s">
        <v>64</v>
      </c>
      <c r="ET441" s="192" t="s">
        <v>64</v>
      </c>
      <c r="EU441" s="192" t="s">
        <v>64</v>
      </c>
      <c r="EV441" s="192" t="s">
        <v>64</v>
      </c>
      <c r="EW441" s="192" t="s">
        <v>64</v>
      </c>
      <c r="EX441" s="192" t="s">
        <v>64</v>
      </c>
      <c r="EY441" s="192" t="s">
        <v>64</v>
      </c>
      <c r="EZ441" s="192" t="s">
        <v>64</v>
      </c>
      <c r="FA441" s="192" t="s">
        <v>64</v>
      </c>
      <c r="FB441" s="192" t="s">
        <v>64</v>
      </c>
      <c r="FC441" s="192" t="s">
        <v>64</v>
      </c>
      <c r="FD441" s="192" t="s">
        <v>64</v>
      </c>
      <c r="FE441" s="192" t="s">
        <v>64</v>
      </c>
      <c r="FF441" s="192" t="s">
        <v>64</v>
      </c>
      <c r="FG441" s="192" t="s">
        <v>64</v>
      </c>
      <c r="FH441" s="192" t="s">
        <v>64</v>
      </c>
      <c r="FI441" s="192" t="s">
        <v>64</v>
      </c>
      <c r="FJ441" s="192" t="s">
        <v>64</v>
      </c>
      <c r="FK441" s="192" t="s">
        <v>64</v>
      </c>
      <c r="FL441" s="192" t="s">
        <v>64</v>
      </c>
      <c r="FM441" s="192" t="s">
        <v>64</v>
      </c>
      <c r="FN441" s="192" t="s">
        <v>64</v>
      </c>
      <c r="FO441" s="192" t="s">
        <v>64</v>
      </c>
      <c r="FP441" s="192" t="s">
        <v>64</v>
      </c>
      <c r="FQ441" s="192" t="s">
        <v>64</v>
      </c>
      <c r="FR441" s="192" t="s">
        <v>64</v>
      </c>
      <c r="FS441" s="192" t="s">
        <v>64</v>
      </c>
      <c r="FT441" s="192" t="s">
        <v>64</v>
      </c>
      <c r="FU441" s="192" t="s">
        <v>64</v>
      </c>
      <c r="FV441" s="192" t="s">
        <v>64</v>
      </c>
      <c r="FW441" s="192" t="s">
        <v>64</v>
      </c>
      <c r="FX441" s="192" t="s">
        <v>64</v>
      </c>
      <c r="FY441" s="192" t="s">
        <v>64</v>
      </c>
      <c r="FZ441" s="192" t="s">
        <v>64</v>
      </c>
      <c r="GA441" s="192" t="s">
        <v>64</v>
      </c>
      <c r="GB441" s="192" t="s">
        <v>64</v>
      </c>
      <c r="GC441" s="192" t="s">
        <v>64</v>
      </c>
      <c r="GD441" s="192" t="s">
        <v>64</v>
      </c>
      <c r="GE441" s="192" t="s">
        <v>64</v>
      </c>
      <c r="GF441" s="192" t="s">
        <v>64</v>
      </c>
      <c r="GG441" s="192" t="s">
        <v>64</v>
      </c>
      <c r="GH441" s="192" t="s">
        <v>64</v>
      </c>
      <c r="GI441" s="192" t="s">
        <v>64</v>
      </c>
      <c r="GJ441" s="192" t="s">
        <v>64</v>
      </c>
      <c r="GK441" s="192" t="s">
        <v>64</v>
      </c>
      <c r="GL441" s="192" t="s">
        <v>64</v>
      </c>
      <c r="GM441" s="192" t="s">
        <v>64</v>
      </c>
      <c r="GN441" s="192" t="s">
        <v>82</v>
      </c>
      <c r="GO441" s="192" t="s">
        <v>64</v>
      </c>
      <c r="GP441" s="192" t="s">
        <v>64</v>
      </c>
      <c r="GQ441" s="192" t="s">
        <v>64</v>
      </c>
      <c r="GR441" s="192" t="s">
        <v>64</v>
      </c>
      <c r="GS441" s="192" t="s">
        <v>82</v>
      </c>
      <c r="GT441" s="192" t="s">
        <v>82</v>
      </c>
      <c r="GU441" s="192" t="s">
        <v>64</v>
      </c>
      <c r="GV441" s="192" t="s">
        <v>64</v>
      </c>
      <c r="GW441" s="192" t="s">
        <v>82</v>
      </c>
      <c r="GX441" s="192" t="s">
        <v>82</v>
      </c>
      <c r="GY441" s="192" t="s">
        <v>64</v>
      </c>
      <c r="GZ441" s="192" t="s">
        <v>64</v>
      </c>
      <c r="HA441" s="192" t="s">
        <v>64</v>
      </c>
      <c r="HB441" s="192" t="s">
        <v>64</v>
      </c>
      <c r="HC441" s="192" t="s">
        <v>64</v>
      </c>
      <c r="HD441" s="192" t="s">
        <v>64</v>
      </c>
      <c r="HE441" s="192" t="s">
        <v>64</v>
      </c>
      <c r="HF441" s="192" t="s">
        <v>64</v>
      </c>
      <c r="HG441" s="192" t="s">
        <v>64</v>
      </c>
      <c r="HH441" s="192" t="s">
        <v>64</v>
      </c>
      <c r="HI441" s="192" t="s">
        <v>64</v>
      </c>
      <c r="HJ441" s="192" t="s">
        <v>64</v>
      </c>
      <c r="HK441" s="192" t="s">
        <v>64</v>
      </c>
      <c r="HL441" s="192" t="s">
        <v>64</v>
      </c>
      <c r="HM441" s="192" t="s">
        <v>64</v>
      </c>
      <c r="HN441" s="192" t="s">
        <v>64</v>
      </c>
      <c r="HO441" s="192" t="s">
        <v>64</v>
      </c>
      <c r="HP441" s="192" t="s">
        <v>82</v>
      </c>
      <c r="HQ441" s="192" t="s">
        <v>82</v>
      </c>
      <c r="HR441" s="192" t="s">
        <v>82</v>
      </c>
      <c r="HS441" s="192" t="s">
        <v>64</v>
      </c>
      <c r="HT441" s="192" t="s">
        <v>64</v>
      </c>
      <c r="HU441" s="192" t="s">
        <v>64</v>
      </c>
      <c r="HV441" s="192" t="s">
        <v>64</v>
      </c>
      <c r="HW441" s="192" t="s">
        <v>64</v>
      </c>
      <c r="HX441" s="192" t="s">
        <v>64</v>
      </c>
      <c r="HY441" s="192" t="s">
        <v>64</v>
      </c>
      <c r="HZ441" s="192" t="s">
        <v>64</v>
      </c>
      <c r="IA441" s="192" t="s">
        <v>64</v>
      </c>
      <c r="IB441" s="192" t="s">
        <v>64</v>
      </c>
      <c r="IC441" s="192" t="s">
        <v>64</v>
      </c>
      <c r="ID441" s="192" t="s">
        <v>64</v>
      </c>
      <c r="IE441" s="192" t="s">
        <v>64</v>
      </c>
      <c r="IF441" s="192" t="s">
        <v>64</v>
      </c>
      <c r="IG441" s="192" t="s">
        <v>64</v>
      </c>
      <c r="IH441" s="192" t="s">
        <v>64</v>
      </c>
      <c r="II441" s="192" t="s">
        <v>64</v>
      </c>
      <c r="IJ441" s="192" t="s">
        <v>64</v>
      </c>
      <c r="IK441" s="192" t="s">
        <v>64</v>
      </c>
      <c r="IL441" s="192" t="s">
        <v>64</v>
      </c>
      <c r="IM441" s="192" t="s">
        <v>490</v>
      </c>
      <c r="IN441" s="192" t="s">
        <v>83</v>
      </c>
      <c r="IO441" s="192" t="s">
        <v>489</v>
      </c>
      <c r="IP441" s="192" t="s">
        <v>487</v>
      </c>
      <c r="IQ441" s="192" t="s">
        <v>64</v>
      </c>
      <c r="IR441" s="192" t="s">
        <v>64</v>
      </c>
    </row>
    <row r="442" spans="1:252">
      <c r="A442" s="209" t="str">
        <f t="shared" si="6"/>
        <v>Report</v>
      </c>
      <c r="B442" s="192">
        <v>130398</v>
      </c>
      <c r="C442" s="192">
        <v>2126398</v>
      </c>
      <c r="D442" s="192" t="s">
        <v>1798</v>
      </c>
      <c r="E442" s="192" t="s">
        <v>794</v>
      </c>
      <c r="F442" s="192" t="s">
        <v>534</v>
      </c>
      <c r="G442" s="192" t="s">
        <v>534</v>
      </c>
      <c r="H442" s="192" t="s">
        <v>1099</v>
      </c>
      <c r="I442" s="192" t="s">
        <v>1799</v>
      </c>
      <c r="J442" s="192" t="s">
        <v>781</v>
      </c>
      <c r="K442" s="192" t="s">
        <v>781</v>
      </c>
      <c r="L442" s="192" t="s">
        <v>782</v>
      </c>
      <c r="M442" s="192" t="s">
        <v>783</v>
      </c>
      <c r="N442" s="210" t="s">
        <v>784</v>
      </c>
      <c r="O442" s="211">
        <v>10026281</v>
      </c>
      <c r="P442" s="196">
        <v>43123</v>
      </c>
      <c r="Q442" s="196">
        <v>43125</v>
      </c>
      <c r="R442" s="196">
        <v>43158</v>
      </c>
      <c r="S442" s="192" t="s">
        <v>785</v>
      </c>
      <c r="T442" s="192" t="s">
        <v>786</v>
      </c>
      <c r="U442" s="192">
        <v>1</v>
      </c>
      <c r="V442" s="192">
        <v>1</v>
      </c>
      <c r="W442" s="192">
        <v>1</v>
      </c>
      <c r="X442" s="192">
        <v>1</v>
      </c>
      <c r="Y442" s="192">
        <v>1</v>
      </c>
      <c r="Z442" s="192">
        <v>1</v>
      </c>
      <c r="AA442" s="192" t="s">
        <v>783</v>
      </c>
      <c r="AB442" s="192" t="s">
        <v>489</v>
      </c>
      <c r="AC442" s="192" t="s">
        <v>487</v>
      </c>
      <c r="AD442" s="192" t="s">
        <v>783</v>
      </c>
      <c r="AE442" s="192" t="s">
        <v>783</v>
      </c>
      <c r="AF442" s="192" t="s">
        <v>783</v>
      </c>
      <c r="AG442" s="192" t="s">
        <v>783</v>
      </c>
      <c r="AH442" s="192" t="s">
        <v>783</v>
      </c>
      <c r="AI442" s="192" t="s">
        <v>783</v>
      </c>
      <c r="AJ442" s="192" t="s">
        <v>783</v>
      </c>
      <c r="AK442" s="192" t="s">
        <v>787</v>
      </c>
      <c r="AL442" s="192" t="s">
        <v>64</v>
      </c>
      <c r="AM442" s="192" t="s">
        <v>64</v>
      </c>
      <c r="AN442" s="192" t="s">
        <v>64</v>
      </c>
      <c r="AO442" s="192" t="s">
        <v>64</v>
      </c>
      <c r="AP442" s="192" t="s">
        <v>64</v>
      </c>
      <c r="AQ442" s="192" t="s">
        <v>64</v>
      </c>
      <c r="AR442" s="192" t="s">
        <v>64</v>
      </c>
      <c r="AS442" s="192" t="s">
        <v>64</v>
      </c>
      <c r="AT442" s="192" t="s">
        <v>64</v>
      </c>
      <c r="AU442" s="192" t="s">
        <v>64</v>
      </c>
      <c r="AV442" s="192" t="s">
        <v>64</v>
      </c>
      <c r="AW442" s="192" t="s">
        <v>64</v>
      </c>
      <c r="AX442" s="192" t="s">
        <v>64</v>
      </c>
      <c r="AY442" s="192" t="s">
        <v>64</v>
      </c>
      <c r="AZ442" s="192" t="s">
        <v>64</v>
      </c>
      <c r="BA442" s="192" t="s">
        <v>64</v>
      </c>
      <c r="BB442" s="192" t="s">
        <v>82</v>
      </c>
      <c r="BC442" s="192" t="s">
        <v>64</v>
      </c>
      <c r="BD442" s="192" t="s">
        <v>64</v>
      </c>
      <c r="BE442" s="192" t="s">
        <v>64</v>
      </c>
      <c r="BF442" s="192" t="s">
        <v>64</v>
      </c>
      <c r="BG442" s="192" t="s">
        <v>64</v>
      </c>
      <c r="BH442" s="192" t="s">
        <v>64</v>
      </c>
      <c r="BI442" s="192" t="s">
        <v>64</v>
      </c>
      <c r="BJ442" s="192" t="s">
        <v>64</v>
      </c>
      <c r="BK442" s="192" t="s">
        <v>82</v>
      </c>
      <c r="BL442" s="192" t="s">
        <v>64</v>
      </c>
      <c r="BM442" s="192" t="s">
        <v>64</v>
      </c>
      <c r="BN442" s="192" t="s">
        <v>64</v>
      </c>
      <c r="BO442" s="192" t="s">
        <v>64</v>
      </c>
      <c r="BP442" s="192" t="s">
        <v>64</v>
      </c>
      <c r="BQ442" s="192" t="s">
        <v>64</v>
      </c>
      <c r="BR442" s="192" t="s">
        <v>64</v>
      </c>
      <c r="BS442" s="192" t="s">
        <v>64</v>
      </c>
      <c r="BT442" s="192" t="s">
        <v>64</v>
      </c>
      <c r="BU442" s="192" t="s">
        <v>64</v>
      </c>
      <c r="BV442" s="192" t="s">
        <v>64</v>
      </c>
      <c r="BW442" s="192" t="s">
        <v>64</v>
      </c>
      <c r="BX442" s="192" t="s">
        <v>64</v>
      </c>
      <c r="BY442" s="192" t="s">
        <v>64</v>
      </c>
      <c r="BZ442" s="192" t="s">
        <v>64</v>
      </c>
      <c r="CA442" s="192" t="s">
        <v>64</v>
      </c>
      <c r="CB442" s="192" t="s">
        <v>64</v>
      </c>
      <c r="CC442" s="192" t="s">
        <v>64</v>
      </c>
      <c r="CD442" s="192" t="s">
        <v>64</v>
      </c>
      <c r="CE442" s="192" t="s">
        <v>64</v>
      </c>
      <c r="CF442" s="192" t="s">
        <v>64</v>
      </c>
      <c r="CG442" s="192" t="s">
        <v>64</v>
      </c>
      <c r="CH442" s="192" t="s">
        <v>64</v>
      </c>
      <c r="CI442" s="192" t="s">
        <v>64</v>
      </c>
      <c r="CJ442" s="192" t="s">
        <v>64</v>
      </c>
      <c r="CK442" s="192" t="s">
        <v>64</v>
      </c>
      <c r="CL442" s="192" t="s">
        <v>64</v>
      </c>
      <c r="CM442" s="192" t="s">
        <v>64</v>
      </c>
      <c r="CN442" s="192" t="s">
        <v>64</v>
      </c>
      <c r="CO442" s="192" t="s">
        <v>64</v>
      </c>
      <c r="CP442" s="192" t="s">
        <v>64</v>
      </c>
      <c r="CQ442" s="192" t="s">
        <v>64</v>
      </c>
      <c r="CR442" s="192" t="s">
        <v>82</v>
      </c>
      <c r="CS442" s="192" t="s">
        <v>82</v>
      </c>
      <c r="CT442" s="192" t="s">
        <v>82</v>
      </c>
      <c r="CU442" s="192" t="s">
        <v>64</v>
      </c>
      <c r="CV442" s="192" t="s">
        <v>64</v>
      </c>
      <c r="CW442" s="192" t="s">
        <v>64</v>
      </c>
      <c r="CX442" s="192" t="s">
        <v>64</v>
      </c>
      <c r="CY442" s="192" t="s">
        <v>64</v>
      </c>
      <c r="CZ442" s="192" t="s">
        <v>64</v>
      </c>
      <c r="DA442" s="192" t="s">
        <v>64</v>
      </c>
      <c r="DB442" s="192" t="s">
        <v>64</v>
      </c>
      <c r="DC442" s="192" t="s">
        <v>64</v>
      </c>
      <c r="DD442" s="192" t="s">
        <v>64</v>
      </c>
      <c r="DE442" s="192" t="s">
        <v>64</v>
      </c>
      <c r="DF442" s="192" t="s">
        <v>64</v>
      </c>
      <c r="DG442" s="192" t="s">
        <v>64</v>
      </c>
      <c r="DH442" s="192" t="s">
        <v>64</v>
      </c>
      <c r="DI442" s="192" t="s">
        <v>64</v>
      </c>
      <c r="DJ442" s="192" t="s">
        <v>64</v>
      </c>
      <c r="DK442" s="192" t="s">
        <v>64</v>
      </c>
      <c r="DL442" s="192" t="s">
        <v>64</v>
      </c>
      <c r="DM442" s="192" t="s">
        <v>64</v>
      </c>
      <c r="DN442" s="192" t="s">
        <v>64</v>
      </c>
      <c r="DO442" s="192" t="s">
        <v>64</v>
      </c>
      <c r="DP442" s="192" t="s">
        <v>64</v>
      </c>
      <c r="DQ442" s="192" t="s">
        <v>64</v>
      </c>
      <c r="DR442" s="192" t="s">
        <v>82</v>
      </c>
      <c r="DS442" s="192" t="s">
        <v>64</v>
      </c>
      <c r="DT442" s="192" t="s">
        <v>82</v>
      </c>
      <c r="DU442" s="192" t="s">
        <v>82</v>
      </c>
      <c r="DV442" s="192" t="s">
        <v>82</v>
      </c>
      <c r="DW442" s="192" t="s">
        <v>82</v>
      </c>
      <c r="DX442" s="192" t="s">
        <v>82</v>
      </c>
      <c r="DY442" s="192" t="s">
        <v>82</v>
      </c>
      <c r="DZ442" s="192" t="s">
        <v>82</v>
      </c>
      <c r="EA442" s="192" t="s">
        <v>82</v>
      </c>
      <c r="EB442" s="192" t="s">
        <v>82</v>
      </c>
      <c r="EC442" s="192" t="s">
        <v>82</v>
      </c>
      <c r="ED442" s="192" t="s">
        <v>82</v>
      </c>
      <c r="EE442" s="192" t="s">
        <v>82</v>
      </c>
      <c r="EF442" s="192" t="s">
        <v>82</v>
      </c>
      <c r="EG442" s="192" t="s">
        <v>82</v>
      </c>
      <c r="EH442" s="192" t="s">
        <v>64</v>
      </c>
      <c r="EI442" s="192" t="s">
        <v>64</v>
      </c>
      <c r="EJ442" s="192" t="s">
        <v>64</v>
      </c>
      <c r="EK442" s="192" t="s">
        <v>64</v>
      </c>
      <c r="EL442" s="192" t="s">
        <v>64</v>
      </c>
      <c r="EM442" s="192" t="s">
        <v>64</v>
      </c>
      <c r="EN442" s="192" t="s">
        <v>64</v>
      </c>
      <c r="EO442" s="192" t="s">
        <v>64</v>
      </c>
      <c r="EP442" s="192" t="s">
        <v>64</v>
      </c>
      <c r="EQ442" s="192" t="s">
        <v>64</v>
      </c>
      <c r="ER442" s="192" t="s">
        <v>64</v>
      </c>
      <c r="ES442" s="192" t="s">
        <v>64</v>
      </c>
      <c r="ET442" s="192" t="s">
        <v>64</v>
      </c>
      <c r="EU442" s="192" t="s">
        <v>64</v>
      </c>
      <c r="EV442" s="192" t="s">
        <v>64</v>
      </c>
      <c r="EW442" s="192" t="s">
        <v>64</v>
      </c>
      <c r="EX442" s="192" t="s">
        <v>64</v>
      </c>
      <c r="EY442" s="192" t="s">
        <v>64</v>
      </c>
      <c r="EZ442" s="192" t="s">
        <v>64</v>
      </c>
      <c r="FA442" s="192" t="s">
        <v>64</v>
      </c>
      <c r="FB442" s="192" t="s">
        <v>64</v>
      </c>
      <c r="FC442" s="192" t="s">
        <v>64</v>
      </c>
      <c r="FD442" s="192" t="s">
        <v>64</v>
      </c>
      <c r="FE442" s="192" t="s">
        <v>82</v>
      </c>
      <c r="FF442" s="192" t="s">
        <v>64</v>
      </c>
      <c r="FG442" s="192" t="s">
        <v>64</v>
      </c>
      <c r="FH442" s="192" t="s">
        <v>64</v>
      </c>
      <c r="FI442" s="192" t="s">
        <v>64</v>
      </c>
      <c r="FJ442" s="192" t="s">
        <v>64</v>
      </c>
      <c r="FK442" s="192" t="s">
        <v>64</v>
      </c>
      <c r="FL442" s="192" t="s">
        <v>64</v>
      </c>
      <c r="FM442" s="192" t="s">
        <v>64</v>
      </c>
      <c r="FN442" s="192" t="s">
        <v>64</v>
      </c>
      <c r="FO442" s="192" t="s">
        <v>64</v>
      </c>
      <c r="FP442" s="192" t="s">
        <v>64</v>
      </c>
      <c r="FQ442" s="192" t="s">
        <v>64</v>
      </c>
      <c r="FR442" s="192" t="s">
        <v>64</v>
      </c>
      <c r="FS442" s="192" t="s">
        <v>64</v>
      </c>
      <c r="FT442" s="192" t="s">
        <v>64</v>
      </c>
      <c r="FU442" s="192" t="s">
        <v>64</v>
      </c>
      <c r="FV442" s="192" t="s">
        <v>82</v>
      </c>
      <c r="FW442" s="192" t="s">
        <v>64</v>
      </c>
      <c r="FX442" s="192" t="s">
        <v>64</v>
      </c>
      <c r="FY442" s="192" t="s">
        <v>64</v>
      </c>
      <c r="FZ442" s="192" t="s">
        <v>64</v>
      </c>
      <c r="GA442" s="192" t="s">
        <v>64</v>
      </c>
      <c r="GB442" s="192" t="s">
        <v>64</v>
      </c>
      <c r="GC442" s="192" t="s">
        <v>64</v>
      </c>
      <c r="GD442" s="192" t="s">
        <v>64</v>
      </c>
      <c r="GE442" s="192" t="s">
        <v>64</v>
      </c>
      <c r="GF442" s="192" t="s">
        <v>64</v>
      </c>
      <c r="GG442" s="192" t="s">
        <v>64</v>
      </c>
      <c r="GH442" s="192" t="s">
        <v>64</v>
      </c>
      <c r="GI442" s="192" t="s">
        <v>64</v>
      </c>
      <c r="GJ442" s="192" t="s">
        <v>64</v>
      </c>
      <c r="GK442" s="192" t="s">
        <v>64</v>
      </c>
      <c r="GL442" s="192" t="s">
        <v>64</v>
      </c>
      <c r="GM442" s="192" t="s">
        <v>64</v>
      </c>
      <c r="GN442" s="192" t="s">
        <v>82</v>
      </c>
      <c r="GO442" s="192" t="s">
        <v>64</v>
      </c>
      <c r="GP442" s="192" t="s">
        <v>64</v>
      </c>
      <c r="GQ442" s="192" t="s">
        <v>64</v>
      </c>
      <c r="GR442" s="192" t="s">
        <v>64</v>
      </c>
      <c r="GS442" s="192" t="s">
        <v>64</v>
      </c>
      <c r="GT442" s="192" t="s">
        <v>82</v>
      </c>
      <c r="GU442" s="192" t="s">
        <v>64</v>
      </c>
      <c r="GV442" s="192" t="s">
        <v>64</v>
      </c>
      <c r="GW442" s="192" t="s">
        <v>64</v>
      </c>
      <c r="GX442" s="192" t="s">
        <v>64</v>
      </c>
      <c r="GY442" s="192" t="s">
        <v>64</v>
      </c>
      <c r="GZ442" s="192" t="s">
        <v>64</v>
      </c>
      <c r="HA442" s="192" t="s">
        <v>64</v>
      </c>
      <c r="HB442" s="192" t="s">
        <v>64</v>
      </c>
      <c r="HC442" s="192" t="s">
        <v>64</v>
      </c>
      <c r="HD442" s="192" t="s">
        <v>64</v>
      </c>
      <c r="HE442" s="192" t="s">
        <v>64</v>
      </c>
      <c r="HF442" s="192" t="s">
        <v>64</v>
      </c>
      <c r="HG442" s="192" t="s">
        <v>64</v>
      </c>
      <c r="HH442" s="192" t="s">
        <v>64</v>
      </c>
      <c r="HI442" s="192" t="s">
        <v>64</v>
      </c>
      <c r="HJ442" s="192" t="s">
        <v>64</v>
      </c>
      <c r="HK442" s="192" t="s">
        <v>64</v>
      </c>
      <c r="HL442" s="192" t="s">
        <v>64</v>
      </c>
      <c r="HM442" s="192" t="s">
        <v>64</v>
      </c>
      <c r="HN442" s="192" t="s">
        <v>64</v>
      </c>
      <c r="HO442" s="192" t="s">
        <v>64</v>
      </c>
      <c r="HP442" s="192" t="s">
        <v>64</v>
      </c>
      <c r="HQ442" s="192" t="s">
        <v>64</v>
      </c>
      <c r="HR442" s="192" t="s">
        <v>64</v>
      </c>
      <c r="HS442" s="192" t="s">
        <v>64</v>
      </c>
      <c r="HT442" s="192" t="s">
        <v>64</v>
      </c>
      <c r="HU442" s="192" t="s">
        <v>64</v>
      </c>
      <c r="HV442" s="192" t="s">
        <v>64</v>
      </c>
      <c r="HW442" s="192" t="s">
        <v>64</v>
      </c>
      <c r="HX442" s="192" t="s">
        <v>64</v>
      </c>
      <c r="HY442" s="192" t="s">
        <v>64</v>
      </c>
      <c r="HZ442" s="192" t="s">
        <v>64</v>
      </c>
      <c r="IA442" s="192" t="s">
        <v>64</v>
      </c>
      <c r="IB442" s="192" t="s">
        <v>64</v>
      </c>
      <c r="IC442" s="192" t="s">
        <v>64</v>
      </c>
      <c r="ID442" s="192" t="s">
        <v>64</v>
      </c>
      <c r="IE442" s="192" t="s">
        <v>64</v>
      </c>
      <c r="IF442" s="192" t="s">
        <v>64</v>
      </c>
      <c r="IG442" s="192" t="s">
        <v>64</v>
      </c>
      <c r="IH442" s="192" t="s">
        <v>64</v>
      </c>
      <c r="II442" s="192" t="s">
        <v>64</v>
      </c>
      <c r="IJ442" s="192" t="s">
        <v>64</v>
      </c>
      <c r="IK442" s="192" t="s">
        <v>64</v>
      </c>
      <c r="IL442" s="192" t="s">
        <v>64</v>
      </c>
      <c r="IM442" s="192" t="s">
        <v>490</v>
      </c>
      <c r="IN442" s="192" t="s">
        <v>83</v>
      </c>
      <c r="IO442" s="192" t="s">
        <v>489</v>
      </c>
      <c r="IP442" s="192" t="s">
        <v>487</v>
      </c>
      <c r="IQ442" s="192" t="s">
        <v>64</v>
      </c>
      <c r="IR442" s="192" t="s">
        <v>64</v>
      </c>
    </row>
    <row r="443" spans="1:252">
      <c r="A443" s="209" t="str">
        <f t="shared" si="6"/>
        <v>Report</v>
      </c>
      <c r="B443" s="192">
        <v>130239</v>
      </c>
      <c r="C443" s="192">
        <v>2056402</v>
      </c>
      <c r="D443" s="192" t="s">
        <v>1800</v>
      </c>
      <c r="E443" s="192" t="s">
        <v>794</v>
      </c>
      <c r="F443" s="192" t="s">
        <v>534</v>
      </c>
      <c r="G443" s="192" t="s">
        <v>534</v>
      </c>
      <c r="H443" s="192" t="s">
        <v>836</v>
      </c>
      <c r="I443" s="192" t="s">
        <v>1801</v>
      </c>
      <c r="J443" s="192" t="s">
        <v>781</v>
      </c>
      <c r="K443" s="192" t="s">
        <v>834</v>
      </c>
      <c r="L443" s="192" t="s">
        <v>834</v>
      </c>
      <c r="M443" s="192" t="s">
        <v>783</v>
      </c>
      <c r="N443" s="210" t="s">
        <v>784</v>
      </c>
      <c r="O443" s="211">
        <v>10038159</v>
      </c>
      <c r="P443" s="196">
        <v>43165</v>
      </c>
      <c r="Q443" s="196">
        <v>43167</v>
      </c>
      <c r="R443" s="196">
        <v>43220</v>
      </c>
      <c r="S443" s="192" t="s">
        <v>785</v>
      </c>
      <c r="T443" s="192" t="s">
        <v>786</v>
      </c>
      <c r="U443" s="192">
        <v>1</v>
      </c>
      <c r="V443" s="192">
        <v>1</v>
      </c>
      <c r="W443" s="192">
        <v>1</v>
      </c>
      <c r="X443" s="192">
        <v>1</v>
      </c>
      <c r="Y443" s="192">
        <v>1</v>
      </c>
      <c r="Z443" s="192">
        <v>1</v>
      </c>
      <c r="AA443" s="192" t="s">
        <v>783</v>
      </c>
      <c r="AB443" s="192" t="s">
        <v>489</v>
      </c>
      <c r="AC443" s="192" t="s">
        <v>487</v>
      </c>
      <c r="AD443" s="192" t="s">
        <v>783</v>
      </c>
      <c r="AE443" s="192" t="s">
        <v>783</v>
      </c>
      <c r="AF443" s="192" t="s">
        <v>783</v>
      </c>
      <c r="AG443" s="192" t="s">
        <v>783</v>
      </c>
      <c r="AH443" s="192" t="s">
        <v>783</v>
      </c>
      <c r="AI443" s="192" t="s">
        <v>783</v>
      </c>
      <c r="AJ443" s="192" t="s">
        <v>783</v>
      </c>
      <c r="AK443" s="192" t="s">
        <v>787</v>
      </c>
      <c r="AL443" s="192" t="s">
        <v>64</v>
      </c>
      <c r="AM443" s="192" t="s">
        <v>64</v>
      </c>
      <c r="AN443" s="192" t="s">
        <v>64</v>
      </c>
      <c r="AO443" s="192" t="s">
        <v>64</v>
      </c>
      <c r="AP443" s="192" t="s">
        <v>64</v>
      </c>
      <c r="AQ443" s="192" t="s">
        <v>64</v>
      </c>
      <c r="AR443" s="192" t="s">
        <v>64</v>
      </c>
      <c r="AS443" s="192" t="s">
        <v>64</v>
      </c>
      <c r="AT443" s="192" t="s">
        <v>64</v>
      </c>
      <c r="AU443" s="192" t="s">
        <v>64</v>
      </c>
      <c r="AV443" s="192" t="s">
        <v>64</v>
      </c>
      <c r="AW443" s="192" t="s">
        <v>64</v>
      </c>
      <c r="AX443" s="192" t="s">
        <v>64</v>
      </c>
      <c r="AY443" s="192" t="s">
        <v>64</v>
      </c>
      <c r="AZ443" s="192" t="s">
        <v>64</v>
      </c>
      <c r="BA443" s="192" t="s">
        <v>64</v>
      </c>
      <c r="BB443" s="192" t="s">
        <v>82</v>
      </c>
      <c r="BC443" s="192" t="s">
        <v>64</v>
      </c>
      <c r="BD443" s="192" t="s">
        <v>64</v>
      </c>
      <c r="BE443" s="192" t="s">
        <v>64</v>
      </c>
      <c r="BF443" s="192" t="s">
        <v>82</v>
      </c>
      <c r="BG443" s="192" t="s">
        <v>82</v>
      </c>
      <c r="BH443" s="192" t="s">
        <v>82</v>
      </c>
      <c r="BI443" s="192" t="s">
        <v>82</v>
      </c>
      <c r="BJ443" s="192" t="s">
        <v>64</v>
      </c>
      <c r="BK443" s="192" t="s">
        <v>82</v>
      </c>
      <c r="BL443" s="192" t="s">
        <v>64</v>
      </c>
      <c r="BM443" s="192" t="s">
        <v>64</v>
      </c>
      <c r="BN443" s="192" t="s">
        <v>64</v>
      </c>
      <c r="BO443" s="192" t="s">
        <v>64</v>
      </c>
      <c r="BP443" s="192" t="s">
        <v>64</v>
      </c>
      <c r="BQ443" s="192" t="s">
        <v>64</v>
      </c>
      <c r="BR443" s="192" t="s">
        <v>64</v>
      </c>
      <c r="BS443" s="192" t="s">
        <v>64</v>
      </c>
      <c r="BT443" s="192" t="s">
        <v>64</v>
      </c>
      <c r="BU443" s="192" t="s">
        <v>64</v>
      </c>
      <c r="BV443" s="192" t="s">
        <v>64</v>
      </c>
      <c r="BW443" s="192" t="s">
        <v>64</v>
      </c>
      <c r="BX443" s="192" t="s">
        <v>64</v>
      </c>
      <c r="BY443" s="192" t="s">
        <v>64</v>
      </c>
      <c r="BZ443" s="192" t="s">
        <v>64</v>
      </c>
      <c r="CA443" s="192" t="s">
        <v>64</v>
      </c>
      <c r="CB443" s="192" t="s">
        <v>64</v>
      </c>
      <c r="CC443" s="192" t="s">
        <v>64</v>
      </c>
      <c r="CD443" s="192" t="s">
        <v>64</v>
      </c>
      <c r="CE443" s="192" t="s">
        <v>64</v>
      </c>
      <c r="CF443" s="192" t="s">
        <v>64</v>
      </c>
      <c r="CG443" s="192" t="s">
        <v>64</v>
      </c>
      <c r="CH443" s="192" t="s">
        <v>64</v>
      </c>
      <c r="CI443" s="192" t="s">
        <v>64</v>
      </c>
      <c r="CJ443" s="192" t="s">
        <v>64</v>
      </c>
      <c r="CK443" s="192" t="s">
        <v>64</v>
      </c>
      <c r="CL443" s="192" t="s">
        <v>64</v>
      </c>
      <c r="CM443" s="192" t="s">
        <v>64</v>
      </c>
      <c r="CN443" s="192" t="s">
        <v>64</v>
      </c>
      <c r="CO443" s="192" t="s">
        <v>64</v>
      </c>
      <c r="CP443" s="192" t="s">
        <v>64</v>
      </c>
      <c r="CQ443" s="192" t="s">
        <v>64</v>
      </c>
      <c r="CR443" s="192" t="s">
        <v>82</v>
      </c>
      <c r="CS443" s="192" t="s">
        <v>82</v>
      </c>
      <c r="CT443" s="192" t="s">
        <v>82</v>
      </c>
      <c r="CU443" s="192" t="s">
        <v>64</v>
      </c>
      <c r="CV443" s="192" t="s">
        <v>64</v>
      </c>
      <c r="CW443" s="192" t="s">
        <v>64</v>
      </c>
      <c r="CX443" s="192" t="s">
        <v>64</v>
      </c>
      <c r="CY443" s="192" t="s">
        <v>64</v>
      </c>
      <c r="CZ443" s="192" t="s">
        <v>64</v>
      </c>
      <c r="DA443" s="192" t="s">
        <v>64</v>
      </c>
      <c r="DB443" s="192" t="s">
        <v>64</v>
      </c>
      <c r="DC443" s="192" t="s">
        <v>64</v>
      </c>
      <c r="DD443" s="192" t="s">
        <v>64</v>
      </c>
      <c r="DE443" s="192" t="s">
        <v>64</v>
      </c>
      <c r="DF443" s="192" t="s">
        <v>64</v>
      </c>
      <c r="DG443" s="192" t="s">
        <v>64</v>
      </c>
      <c r="DH443" s="192" t="s">
        <v>64</v>
      </c>
      <c r="DI443" s="192" t="s">
        <v>64</v>
      </c>
      <c r="DJ443" s="192" t="s">
        <v>64</v>
      </c>
      <c r="DK443" s="192" t="s">
        <v>64</v>
      </c>
      <c r="DL443" s="192" t="s">
        <v>64</v>
      </c>
      <c r="DM443" s="192" t="s">
        <v>64</v>
      </c>
      <c r="DN443" s="192" t="s">
        <v>64</v>
      </c>
      <c r="DO443" s="192" t="s">
        <v>64</v>
      </c>
      <c r="DP443" s="192" t="s">
        <v>64</v>
      </c>
      <c r="DQ443" s="192" t="s">
        <v>64</v>
      </c>
      <c r="DR443" s="192" t="s">
        <v>82</v>
      </c>
      <c r="DS443" s="192" t="s">
        <v>64</v>
      </c>
      <c r="DT443" s="192" t="s">
        <v>64</v>
      </c>
      <c r="DU443" s="192" t="s">
        <v>64</v>
      </c>
      <c r="DV443" s="192" t="s">
        <v>64</v>
      </c>
      <c r="DW443" s="192" t="s">
        <v>64</v>
      </c>
      <c r="DX443" s="192" t="s">
        <v>64</v>
      </c>
      <c r="DY443" s="192" t="s">
        <v>64</v>
      </c>
      <c r="DZ443" s="192" t="s">
        <v>64</v>
      </c>
      <c r="EA443" s="192" t="s">
        <v>64</v>
      </c>
      <c r="EB443" s="192" t="s">
        <v>64</v>
      </c>
      <c r="EC443" s="192" t="s">
        <v>64</v>
      </c>
      <c r="ED443" s="192" t="s">
        <v>64</v>
      </c>
      <c r="EE443" s="192" t="s">
        <v>64</v>
      </c>
      <c r="EF443" s="192" t="s">
        <v>82</v>
      </c>
      <c r="EG443" s="192" t="s">
        <v>64</v>
      </c>
      <c r="EH443" s="192" t="s">
        <v>64</v>
      </c>
      <c r="EI443" s="192" t="s">
        <v>64</v>
      </c>
      <c r="EJ443" s="192" t="s">
        <v>64</v>
      </c>
      <c r="EK443" s="192" t="s">
        <v>64</v>
      </c>
      <c r="EL443" s="192" t="s">
        <v>64</v>
      </c>
      <c r="EM443" s="192" t="s">
        <v>64</v>
      </c>
      <c r="EN443" s="192" t="s">
        <v>64</v>
      </c>
      <c r="EO443" s="192" t="s">
        <v>64</v>
      </c>
      <c r="EP443" s="192" t="s">
        <v>64</v>
      </c>
      <c r="EQ443" s="192" t="s">
        <v>64</v>
      </c>
      <c r="ER443" s="192" t="s">
        <v>64</v>
      </c>
      <c r="ES443" s="192" t="s">
        <v>64</v>
      </c>
      <c r="ET443" s="192" t="s">
        <v>64</v>
      </c>
      <c r="EU443" s="192" t="s">
        <v>64</v>
      </c>
      <c r="EV443" s="192" t="s">
        <v>64</v>
      </c>
      <c r="EW443" s="192" t="s">
        <v>64</v>
      </c>
      <c r="EX443" s="192" t="s">
        <v>64</v>
      </c>
      <c r="EY443" s="192" t="s">
        <v>64</v>
      </c>
      <c r="EZ443" s="192" t="s">
        <v>64</v>
      </c>
      <c r="FA443" s="192" t="s">
        <v>64</v>
      </c>
      <c r="FB443" s="192" t="s">
        <v>64</v>
      </c>
      <c r="FC443" s="192" t="s">
        <v>64</v>
      </c>
      <c r="FD443" s="192" t="s">
        <v>64</v>
      </c>
      <c r="FE443" s="192" t="s">
        <v>64</v>
      </c>
      <c r="FF443" s="192" t="s">
        <v>64</v>
      </c>
      <c r="FG443" s="192" t="s">
        <v>64</v>
      </c>
      <c r="FH443" s="192" t="s">
        <v>64</v>
      </c>
      <c r="FI443" s="192" t="s">
        <v>64</v>
      </c>
      <c r="FJ443" s="192" t="s">
        <v>64</v>
      </c>
      <c r="FK443" s="192" t="s">
        <v>64</v>
      </c>
      <c r="FL443" s="192" t="s">
        <v>64</v>
      </c>
      <c r="FM443" s="192" t="s">
        <v>64</v>
      </c>
      <c r="FN443" s="192" t="s">
        <v>64</v>
      </c>
      <c r="FO443" s="192" t="s">
        <v>64</v>
      </c>
      <c r="FP443" s="192" t="s">
        <v>64</v>
      </c>
      <c r="FQ443" s="192" t="s">
        <v>64</v>
      </c>
      <c r="FR443" s="192" t="s">
        <v>82</v>
      </c>
      <c r="FS443" s="192" t="s">
        <v>64</v>
      </c>
      <c r="FT443" s="192" t="s">
        <v>64</v>
      </c>
      <c r="FU443" s="192" t="s">
        <v>64</v>
      </c>
      <c r="FV443" s="192" t="s">
        <v>64</v>
      </c>
      <c r="FW443" s="192" t="s">
        <v>64</v>
      </c>
      <c r="FX443" s="192" t="s">
        <v>64</v>
      </c>
      <c r="FY443" s="192" t="s">
        <v>64</v>
      </c>
      <c r="FZ443" s="192" t="s">
        <v>64</v>
      </c>
      <c r="GA443" s="192" t="s">
        <v>64</v>
      </c>
      <c r="GB443" s="192" t="s">
        <v>64</v>
      </c>
      <c r="GC443" s="192" t="s">
        <v>64</v>
      </c>
      <c r="GD443" s="192" t="s">
        <v>64</v>
      </c>
      <c r="GE443" s="192" t="s">
        <v>64</v>
      </c>
      <c r="GF443" s="192" t="s">
        <v>64</v>
      </c>
      <c r="GG443" s="192" t="s">
        <v>64</v>
      </c>
      <c r="GH443" s="192" t="s">
        <v>64</v>
      </c>
      <c r="GI443" s="192" t="s">
        <v>64</v>
      </c>
      <c r="GJ443" s="192" t="s">
        <v>64</v>
      </c>
      <c r="GK443" s="192" t="s">
        <v>64</v>
      </c>
      <c r="GL443" s="192" t="s">
        <v>64</v>
      </c>
      <c r="GM443" s="192" t="s">
        <v>64</v>
      </c>
      <c r="GN443" s="192" t="s">
        <v>82</v>
      </c>
      <c r="GO443" s="192" t="s">
        <v>64</v>
      </c>
      <c r="GP443" s="192" t="s">
        <v>64</v>
      </c>
      <c r="GQ443" s="192" t="s">
        <v>64</v>
      </c>
      <c r="GR443" s="192" t="s">
        <v>64</v>
      </c>
      <c r="GS443" s="192" t="s">
        <v>64</v>
      </c>
      <c r="GT443" s="192" t="s">
        <v>64</v>
      </c>
      <c r="GU443" s="192" t="s">
        <v>64</v>
      </c>
      <c r="GV443" s="192" t="s">
        <v>64</v>
      </c>
      <c r="GW443" s="192" t="s">
        <v>82</v>
      </c>
      <c r="GX443" s="192" t="s">
        <v>82</v>
      </c>
      <c r="GY443" s="192" t="s">
        <v>64</v>
      </c>
      <c r="GZ443" s="192" t="s">
        <v>64</v>
      </c>
      <c r="HA443" s="192" t="s">
        <v>64</v>
      </c>
      <c r="HB443" s="192" t="s">
        <v>64</v>
      </c>
      <c r="HC443" s="192" t="s">
        <v>64</v>
      </c>
      <c r="HD443" s="192" t="s">
        <v>82</v>
      </c>
      <c r="HE443" s="192" t="s">
        <v>82</v>
      </c>
      <c r="HF443" s="192" t="s">
        <v>64</v>
      </c>
      <c r="HG443" s="192" t="s">
        <v>64</v>
      </c>
      <c r="HH443" s="192" t="s">
        <v>64</v>
      </c>
      <c r="HI443" s="192" t="s">
        <v>64</v>
      </c>
      <c r="HJ443" s="192" t="s">
        <v>64</v>
      </c>
      <c r="HK443" s="192" t="s">
        <v>64</v>
      </c>
      <c r="HL443" s="192" t="s">
        <v>64</v>
      </c>
      <c r="HM443" s="192" t="s">
        <v>64</v>
      </c>
      <c r="HN443" s="192" t="s">
        <v>64</v>
      </c>
      <c r="HO443" s="192" t="s">
        <v>82</v>
      </c>
      <c r="HP443" s="192" t="s">
        <v>82</v>
      </c>
      <c r="HQ443" s="192" t="s">
        <v>82</v>
      </c>
      <c r="HR443" s="192" t="s">
        <v>82</v>
      </c>
      <c r="HS443" s="192" t="s">
        <v>64</v>
      </c>
      <c r="HT443" s="192" t="s">
        <v>64</v>
      </c>
      <c r="HU443" s="192" t="s">
        <v>64</v>
      </c>
      <c r="HV443" s="192" t="s">
        <v>64</v>
      </c>
      <c r="HW443" s="192" t="s">
        <v>64</v>
      </c>
      <c r="HX443" s="192" t="s">
        <v>64</v>
      </c>
      <c r="HY443" s="192" t="s">
        <v>64</v>
      </c>
      <c r="HZ443" s="192" t="s">
        <v>64</v>
      </c>
      <c r="IA443" s="192" t="s">
        <v>64</v>
      </c>
      <c r="IB443" s="192" t="s">
        <v>64</v>
      </c>
      <c r="IC443" s="192" t="s">
        <v>64</v>
      </c>
      <c r="ID443" s="192" t="s">
        <v>64</v>
      </c>
      <c r="IE443" s="192" t="s">
        <v>64</v>
      </c>
      <c r="IF443" s="192" t="s">
        <v>64</v>
      </c>
      <c r="IG443" s="192" t="s">
        <v>64</v>
      </c>
      <c r="IH443" s="192" t="s">
        <v>64</v>
      </c>
      <c r="II443" s="192" t="s">
        <v>64</v>
      </c>
      <c r="IJ443" s="192" t="s">
        <v>64</v>
      </c>
      <c r="IK443" s="192" t="s">
        <v>64</v>
      </c>
      <c r="IL443" s="192" t="s">
        <v>64</v>
      </c>
      <c r="IM443" s="192" t="s">
        <v>490</v>
      </c>
      <c r="IN443" s="192" t="s">
        <v>83</v>
      </c>
      <c r="IO443" s="192" t="s">
        <v>489</v>
      </c>
      <c r="IP443" s="192" t="s">
        <v>487</v>
      </c>
      <c r="IQ443" s="192" t="s">
        <v>64</v>
      </c>
      <c r="IR443" s="192" t="s">
        <v>64</v>
      </c>
    </row>
    <row r="444" spans="1:252">
      <c r="A444" s="209" t="str">
        <f t="shared" si="6"/>
        <v>Report</v>
      </c>
      <c r="B444" s="192">
        <v>136143</v>
      </c>
      <c r="C444" s="192">
        <v>3556039</v>
      </c>
      <c r="D444" s="192" t="s">
        <v>1802</v>
      </c>
      <c r="E444" s="192" t="s">
        <v>794</v>
      </c>
      <c r="F444" s="192" t="s">
        <v>528</v>
      </c>
      <c r="G444" s="192" t="s">
        <v>528</v>
      </c>
      <c r="H444" s="192" t="s">
        <v>864</v>
      </c>
      <c r="I444" s="192" t="s">
        <v>1803</v>
      </c>
      <c r="J444" s="192" t="s">
        <v>781</v>
      </c>
      <c r="K444" s="192" t="s">
        <v>860</v>
      </c>
      <c r="L444" s="192" t="s">
        <v>860</v>
      </c>
      <c r="M444" s="192" t="s">
        <v>783</v>
      </c>
      <c r="N444" s="210" t="s">
        <v>784</v>
      </c>
      <c r="O444" s="211">
        <v>10034032</v>
      </c>
      <c r="P444" s="196">
        <v>43110</v>
      </c>
      <c r="Q444" s="196">
        <v>43112</v>
      </c>
      <c r="R444" s="196">
        <v>43136</v>
      </c>
      <c r="S444" s="192" t="s">
        <v>785</v>
      </c>
      <c r="T444" s="192" t="s">
        <v>786</v>
      </c>
      <c r="U444" s="192">
        <v>2</v>
      </c>
      <c r="V444" s="192">
        <v>2</v>
      </c>
      <c r="W444" s="192">
        <v>2</v>
      </c>
      <c r="X444" s="192">
        <v>1</v>
      </c>
      <c r="Y444" s="192">
        <v>2</v>
      </c>
      <c r="Z444" s="192">
        <v>2</v>
      </c>
      <c r="AA444" s="192" t="s">
        <v>783</v>
      </c>
      <c r="AB444" s="192" t="s">
        <v>489</v>
      </c>
      <c r="AC444" s="192" t="s">
        <v>487</v>
      </c>
      <c r="AD444" s="192" t="s">
        <v>783</v>
      </c>
      <c r="AE444" s="192" t="s">
        <v>783</v>
      </c>
      <c r="AF444" s="192" t="s">
        <v>783</v>
      </c>
      <c r="AG444" s="192" t="s">
        <v>783</v>
      </c>
      <c r="AH444" s="192" t="s">
        <v>783</v>
      </c>
      <c r="AI444" s="192" t="s">
        <v>783</v>
      </c>
      <c r="AJ444" s="192" t="s">
        <v>783</v>
      </c>
      <c r="AK444" s="192" t="s">
        <v>787</v>
      </c>
      <c r="AL444" s="192" t="s">
        <v>64</v>
      </c>
      <c r="AM444" s="192" t="s">
        <v>64</v>
      </c>
      <c r="AN444" s="192" t="s">
        <v>64</v>
      </c>
      <c r="AO444" s="192" t="s">
        <v>64</v>
      </c>
      <c r="AP444" s="192" t="s">
        <v>64</v>
      </c>
      <c r="AQ444" s="192" t="s">
        <v>64</v>
      </c>
      <c r="AR444" s="192" t="s">
        <v>64</v>
      </c>
      <c r="AS444" s="192" t="s">
        <v>64</v>
      </c>
      <c r="AT444" s="192" t="s">
        <v>64</v>
      </c>
      <c r="AU444" s="192" t="s">
        <v>64</v>
      </c>
      <c r="AV444" s="192" t="s">
        <v>64</v>
      </c>
      <c r="AW444" s="192" t="s">
        <v>64</v>
      </c>
      <c r="AX444" s="192" t="s">
        <v>64</v>
      </c>
      <c r="AY444" s="192" t="s">
        <v>64</v>
      </c>
      <c r="AZ444" s="192" t="s">
        <v>64</v>
      </c>
      <c r="BA444" s="192" t="s">
        <v>64</v>
      </c>
      <c r="BB444" s="192" t="s">
        <v>82</v>
      </c>
      <c r="BC444" s="192" t="s">
        <v>64</v>
      </c>
      <c r="BD444" s="192" t="s">
        <v>64</v>
      </c>
      <c r="BE444" s="192" t="s">
        <v>64</v>
      </c>
      <c r="BF444" s="192" t="s">
        <v>64</v>
      </c>
      <c r="BG444" s="192" t="s">
        <v>64</v>
      </c>
      <c r="BH444" s="192" t="s">
        <v>64</v>
      </c>
      <c r="BI444" s="192" t="s">
        <v>64</v>
      </c>
      <c r="BJ444" s="192" t="s">
        <v>64</v>
      </c>
      <c r="BK444" s="192" t="s">
        <v>64</v>
      </c>
      <c r="BL444" s="192" t="s">
        <v>64</v>
      </c>
      <c r="BM444" s="192" t="s">
        <v>64</v>
      </c>
      <c r="BN444" s="192" t="s">
        <v>64</v>
      </c>
      <c r="BO444" s="192" t="s">
        <v>64</v>
      </c>
      <c r="BP444" s="192" t="s">
        <v>64</v>
      </c>
      <c r="BQ444" s="192" t="s">
        <v>64</v>
      </c>
      <c r="BR444" s="192" t="s">
        <v>64</v>
      </c>
      <c r="BS444" s="192" t="s">
        <v>64</v>
      </c>
      <c r="BT444" s="192" t="s">
        <v>64</v>
      </c>
      <c r="BU444" s="192" t="s">
        <v>64</v>
      </c>
      <c r="BV444" s="192" t="s">
        <v>64</v>
      </c>
      <c r="BW444" s="192" t="s">
        <v>64</v>
      </c>
      <c r="BX444" s="192" t="s">
        <v>64</v>
      </c>
      <c r="BY444" s="192" t="s">
        <v>64</v>
      </c>
      <c r="BZ444" s="192" t="s">
        <v>64</v>
      </c>
      <c r="CA444" s="192" t="s">
        <v>64</v>
      </c>
      <c r="CB444" s="192" t="s">
        <v>64</v>
      </c>
      <c r="CC444" s="192" t="s">
        <v>64</v>
      </c>
      <c r="CD444" s="192" t="s">
        <v>64</v>
      </c>
      <c r="CE444" s="192" t="s">
        <v>64</v>
      </c>
      <c r="CF444" s="192" t="s">
        <v>64</v>
      </c>
      <c r="CG444" s="192" t="s">
        <v>64</v>
      </c>
      <c r="CH444" s="192" t="s">
        <v>64</v>
      </c>
      <c r="CI444" s="192" t="s">
        <v>64</v>
      </c>
      <c r="CJ444" s="192" t="s">
        <v>64</v>
      </c>
      <c r="CK444" s="192" t="s">
        <v>64</v>
      </c>
      <c r="CL444" s="192" t="s">
        <v>64</v>
      </c>
      <c r="CM444" s="192" t="s">
        <v>64</v>
      </c>
      <c r="CN444" s="192" t="s">
        <v>64</v>
      </c>
      <c r="CO444" s="192" t="s">
        <v>64</v>
      </c>
      <c r="CP444" s="192" t="s">
        <v>64</v>
      </c>
      <c r="CQ444" s="192" t="s">
        <v>64</v>
      </c>
      <c r="CR444" s="192" t="s">
        <v>64</v>
      </c>
      <c r="CS444" s="192" t="s">
        <v>82</v>
      </c>
      <c r="CT444" s="192" t="s">
        <v>82</v>
      </c>
      <c r="CU444" s="192" t="s">
        <v>64</v>
      </c>
      <c r="CV444" s="192" t="s">
        <v>64</v>
      </c>
      <c r="CW444" s="192" t="s">
        <v>64</v>
      </c>
      <c r="CX444" s="192" t="s">
        <v>64</v>
      </c>
      <c r="CY444" s="192" t="s">
        <v>64</v>
      </c>
      <c r="CZ444" s="192" t="s">
        <v>64</v>
      </c>
      <c r="DA444" s="192" t="s">
        <v>64</v>
      </c>
      <c r="DB444" s="192" t="s">
        <v>64</v>
      </c>
      <c r="DC444" s="192" t="s">
        <v>64</v>
      </c>
      <c r="DD444" s="192" t="s">
        <v>64</v>
      </c>
      <c r="DE444" s="192" t="s">
        <v>64</v>
      </c>
      <c r="DF444" s="192" t="s">
        <v>64</v>
      </c>
      <c r="DG444" s="192" t="s">
        <v>64</v>
      </c>
      <c r="DH444" s="192" t="s">
        <v>64</v>
      </c>
      <c r="DI444" s="192" t="s">
        <v>64</v>
      </c>
      <c r="DJ444" s="192" t="s">
        <v>64</v>
      </c>
      <c r="DK444" s="192" t="s">
        <v>64</v>
      </c>
      <c r="DL444" s="192" t="s">
        <v>64</v>
      </c>
      <c r="DM444" s="192" t="s">
        <v>64</v>
      </c>
      <c r="DN444" s="192" t="s">
        <v>64</v>
      </c>
      <c r="DO444" s="192" t="s">
        <v>64</v>
      </c>
      <c r="DP444" s="192" t="s">
        <v>64</v>
      </c>
      <c r="DQ444" s="192" t="s">
        <v>64</v>
      </c>
      <c r="DR444" s="192" t="s">
        <v>82</v>
      </c>
      <c r="DS444" s="192" t="s">
        <v>64</v>
      </c>
      <c r="DT444" s="192" t="s">
        <v>64</v>
      </c>
      <c r="DU444" s="192" t="s">
        <v>64</v>
      </c>
      <c r="DV444" s="192" t="s">
        <v>64</v>
      </c>
      <c r="DW444" s="192" t="s">
        <v>64</v>
      </c>
      <c r="DX444" s="192" t="s">
        <v>64</v>
      </c>
      <c r="DY444" s="192" t="s">
        <v>64</v>
      </c>
      <c r="DZ444" s="192" t="s">
        <v>64</v>
      </c>
      <c r="EA444" s="192" t="s">
        <v>64</v>
      </c>
      <c r="EB444" s="192" t="s">
        <v>64</v>
      </c>
      <c r="EC444" s="192" t="s">
        <v>64</v>
      </c>
      <c r="ED444" s="192" t="s">
        <v>64</v>
      </c>
      <c r="EE444" s="192" t="s">
        <v>64</v>
      </c>
      <c r="EF444" s="192" t="s">
        <v>82</v>
      </c>
      <c r="EG444" s="192" t="s">
        <v>64</v>
      </c>
      <c r="EH444" s="192" t="s">
        <v>64</v>
      </c>
      <c r="EI444" s="192" t="s">
        <v>64</v>
      </c>
      <c r="EJ444" s="192" t="s">
        <v>64</v>
      </c>
      <c r="EK444" s="192" t="s">
        <v>64</v>
      </c>
      <c r="EL444" s="192" t="s">
        <v>64</v>
      </c>
      <c r="EM444" s="192" t="s">
        <v>64</v>
      </c>
      <c r="EN444" s="192" t="s">
        <v>64</v>
      </c>
      <c r="EO444" s="192" t="s">
        <v>64</v>
      </c>
      <c r="EP444" s="192" t="s">
        <v>64</v>
      </c>
      <c r="EQ444" s="192" t="s">
        <v>64</v>
      </c>
      <c r="ER444" s="192" t="s">
        <v>64</v>
      </c>
      <c r="ES444" s="192" t="s">
        <v>64</v>
      </c>
      <c r="ET444" s="192" t="s">
        <v>64</v>
      </c>
      <c r="EU444" s="192" t="s">
        <v>64</v>
      </c>
      <c r="EV444" s="192" t="s">
        <v>64</v>
      </c>
      <c r="EW444" s="192" t="s">
        <v>64</v>
      </c>
      <c r="EX444" s="192" t="s">
        <v>64</v>
      </c>
      <c r="EY444" s="192" t="s">
        <v>64</v>
      </c>
      <c r="EZ444" s="192" t="s">
        <v>64</v>
      </c>
      <c r="FA444" s="192" t="s">
        <v>64</v>
      </c>
      <c r="FB444" s="192" t="s">
        <v>64</v>
      </c>
      <c r="FC444" s="192" t="s">
        <v>64</v>
      </c>
      <c r="FD444" s="192" t="s">
        <v>64</v>
      </c>
      <c r="FE444" s="192" t="s">
        <v>64</v>
      </c>
      <c r="FF444" s="192" t="s">
        <v>64</v>
      </c>
      <c r="FG444" s="192" t="s">
        <v>64</v>
      </c>
      <c r="FH444" s="192" t="s">
        <v>64</v>
      </c>
      <c r="FI444" s="192" t="s">
        <v>64</v>
      </c>
      <c r="FJ444" s="192" t="s">
        <v>64</v>
      </c>
      <c r="FK444" s="192" t="s">
        <v>64</v>
      </c>
      <c r="FL444" s="192" t="s">
        <v>64</v>
      </c>
      <c r="FM444" s="192" t="s">
        <v>64</v>
      </c>
      <c r="FN444" s="192" t="s">
        <v>64</v>
      </c>
      <c r="FO444" s="192" t="s">
        <v>64</v>
      </c>
      <c r="FP444" s="192" t="s">
        <v>64</v>
      </c>
      <c r="FQ444" s="192" t="s">
        <v>82</v>
      </c>
      <c r="FR444" s="192" t="s">
        <v>64</v>
      </c>
      <c r="FS444" s="192" t="s">
        <v>64</v>
      </c>
      <c r="FT444" s="192" t="s">
        <v>64</v>
      </c>
      <c r="FU444" s="192" t="s">
        <v>64</v>
      </c>
      <c r="FV444" s="192" t="s">
        <v>82</v>
      </c>
      <c r="FW444" s="192" t="s">
        <v>64</v>
      </c>
      <c r="FX444" s="192" t="s">
        <v>64</v>
      </c>
      <c r="FY444" s="192" t="s">
        <v>64</v>
      </c>
      <c r="FZ444" s="192" t="s">
        <v>64</v>
      </c>
      <c r="GA444" s="192" t="s">
        <v>64</v>
      </c>
      <c r="GB444" s="192" t="s">
        <v>64</v>
      </c>
      <c r="GC444" s="192" t="s">
        <v>64</v>
      </c>
      <c r="GD444" s="192" t="s">
        <v>64</v>
      </c>
      <c r="GE444" s="192" t="s">
        <v>64</v>
      </c>
      <c r="GF444" s="192" t="s">
        <v>64</v>
      </c>
      <c r="GG444" s="192" t="s">
        <v>64</v>
      </c>
      <c r="GH444" s="192" t="s">
        <v>64</v>
      </c>
      <c r="GI444" s="192" t="s">
        <v>64</v>
      </c>
      <c r="GJ444" s="192" t="s">
        <v>64</v>
      </c>
      <c r="GK444" s="192" t="s">
        <v>64</v>
      </c>
      <c r="GL444" s="192" t="s">
        <v>64</v>
      </c>
      <c r="GM444" s="192" t="s">
        <v>64</v>
      </c>
      <c r="GN444" s="192" t="s">
        <v>82</v>
      </c>
      <c r="GO444" s="192" t="s">
        <v>64</v>
      </c>
      <c r="GP444" s="192" t="s">
        <v>64</v>
      </c>
      <c r="GQ444" s="192" t="s">
        <v>64</v>
      </c>
      <c r="GR444" s="192" t="s">
        <v>64</v>
      </c>
      <c r="GS444" s="192" t="s">
        <v>64</v>
      </c>
      <c r="GT444" s="192" t="s">
        <v>82</v>
      </c>
      <c r="GU444" s="192" t="s">
        <v>64</v>
      </c>
      <c r="GV444" s="192" t="s">
        <v>64</v>
      </c>
      <c r="GW444" s="192" t="s">
        <v>82</v>
      </c>
      <c r="GX444" s="192" t="s">
        <v>82</v>
      </c>
      <c r="GY444" s="192" t="s">
        <v>64</v>
      </c>
      <c r="GZ444" s="192" t="s">
        <v>64</v>
      </c>
      <c r="HA444" s="192" t="s">
        <v>64</v>
      </c>
      <c r="HB444" s="192" t="s">
        <v>64</v>
      </c>
      <c r="HC444" s="192" t="s">
        <v>64</v>
      </c>
      <c r="HD444" s="192" t="s">
        <v>82</v>
      </c>
      <c r="HE444" s="192" t="s">
        <v>82</v>
      </c>
      <c r="HF444" s="192" t="s">
        <v>64</v>
      </c>
      <c r="HG444" s="192" t="s">
        <v>64</v>
      </c>
      <c r="HH444" s="192" t="s">
        <v>64</v>
      </c>
      <c r="HI444" s="192" t="s">
        <v>64</v>
      </c>
      <c r="HJ444" s="192" t="s">
        <v>64</v>
      </c>
      <c r="HK444" s="192" t="s">
        <v>64</v>
      </c>
      <c r="HL444" s="192" t="s">
        <v>64</v>
      </c>
      <c r="HM444" s="192" t="s">
        <v>64</v>
      </c>
      <c r="HN444" s="192" t="s">
        <v>64</v>
      </c>
      <c r="HO444" s="192" t="s">
        <v>64</v>
      </c>
      <c r="HP444" s="192" t="s">
        <v>82</v>
      </c>
      <c r="HQ444" s="192" t="s">
        <v>82</v>
      </c>
      <c r="HR444" s="192" t="s">
        <v>82</v>
      </c>
      <c r="HS444" s="192" t="s">
        <v>64</v>
      </c>
      <c r="HT444" s="192" t="s">
        <v>64</v>
      </c>
      <c r="HU444" s="192" t="s">
        <v>64</v>
      </c>
      <c r="HV444" s="192" t="s">
        <v>64</v>
      </c>
      <c r="HW444" s="192" t="s">
        <v>64</v>
      </c>
      <c r="HX444" s="192" t="s">
        <v>64</v>
      </c>
      <c r="HY444" s="192" t="s">
        <v>64</v>
      </c>
      <c r="HZ444" s="192" t="s">
        <v>64</v>
      </c>
      <c r="IA444" s="192" t="s">
        <v>64</v>
      </c>
      <c r="IB444" s="192" t="s">
        <v>64</v>
      </c>
      <c r="IC444" s="192" t="s">
        <v>64</v>
      </c>
      <c r="ID444" s="192" t="s">
        <v>64</v>
      </c>
      <c r="IE444" s="192" t="s">
        <v>64</v>
      </c>
      <c r="IF444" s="192" t="s">
        <v>64</v>
      </c>
      <c r="IG444" s="192" t="s">
        <v>64</v>
      </c>
      <c r="IH444" s="192" t="s">
        <v>64</v>
      </c>
      <c r="II444" s="192" t="s">
        <v>64</v>
      </c>
      <c r="IJ444" s="192" t="s">
        <v>64</v>
      </c>
      <c r="IK444" s="192" t="s">
        <v>64</v>
      </c>
      <c r="IL444" s="192" t="s">
        <v>64</v>
      </c>
      <c r="IM444" s="192" t="s">
        <v>490</v>
      </c>
      <c r="IN444" s="192" t="s">
        <v>83</v>
      </c>
      <c r="IO444" s="192" t="s">
        <v>84</v>
      </c>
      <c r="IP444" s="192" t="s">
        <v>487</v>
      </c>
      <c r="IQ444" s="192" t="s">
        <v>64</v>
      </c>
      <c r="IR444" s="192" t="s">
        <v>64</v>
      </c>
    </row>
    <row r="445" spans="1:252">
      <c r="A445" s="209" t="str">
        <f t="shared" si="6"/>
        <v>Report</v>
      </c>
      <c r="B445" s="192">
        <v>136504</v>
      </c>
      <c r="C445" s="192">
        <v>2056405</v>
      </c>
      <c r="D445" s="192" t="s">
        <v>1804</v>
      </c>
      <c r="E445" s="192" t="s">
        <v>794</v>
      </c>
      <c r="F445" s="192" t="s">
        <v>534</v>
      </c>
      <c r="G445" s="192" t="s">
        <v>534</v>
      </c>
      <c r="H445" s="192" t="s">
        <v>836</v>
      </c>
      <c r="I445" s="192" t="s">
        <v>1805</v>
      </c>
      <c r="J445" s="192" t="s">
        <v>781</v>
      </c>
      <c r="K445" s="192" t="s">
        <v>941</v>
      </c>
      <c r="L445" s="192" t="s">
        <v>834</v>
      </c>
      <c r="M445" s="192" t="s">
        <v>783</v>
      </c>
      <c r="N445" s="210" t="s">
        <v>784</v>
      </c>
      <c r="O445" s="211">
        <v>10048719</v>
      </c>
      <c r="P445" s="196">
        <v>43179</v>
      </c>
      <c r="Q445" s="196">
        <v>43181</v>
      </c>
      <c r="R445" s="196">
        <v>43221</v>
      </c>
      <c r="S445" s="192" t="s">
        <v>785</v>
      </c>
      <c r="T445" s="192" t="s">
        <v>786</v>
      </c>
      <c r="U445" s="192">
        <v>2</v>
      </c>
      <c r="V445" s="192">
        <v>2</v>
      </c>
      <c r="W445" s="192">
        <v>2</v>
      </c>
      <c r="X445" s="192">
        <v>2</v>
      </c>
      <c r="Y445" s="192">
        <v>2</v>
      </c>
      <c r="Z445" s="192" t="s">
        <v>783</v>
      </c>
      <c r="AA445" s="192" t="s">
        <v>783</v>
      </c>
      <c r="AB445" s="192" t="s">
        <v>489</v>
      </c>
      <c r="AC445" s="192" t="s">
        <v>487</v>
      </c>
      <c r="AD445" s="192" t="s">
        <v>783</v>
      </c>
      <c r="AE445" s="192" t="s">
        <v>783</v>
      </c>
      <c r="AF445" s="192" t="s">
        <v>783</v>
      </c>
      <c r="AG445" s="192" t="s">
        <v>783</v>
      </c>
      <c r="AH445" s="192" t="s">
        <v>783</v>
      </c>
      <c r="AI445" s="192" t="s">
        <v>783</v>
      </c>
      <c r="AJ445" s="192" t="s">
        <v>783</v>
      </c>
      <c r="AK445" s="192" t="s">
        <v>787</v>
      </c>
      <c r="AL445" s="192" t="s">
        <v>64</v>
      </c>
      <c r="AM445" s="192" t="s">
        <v>64</v>
      </c>
      <c r="AN445" s="192" t="s">
        <v>64</v>
      </c>
      <c r="AO445" s="192" t="s">
        <v>64</v>
      </c>
      <c r="AP445" s="192" t="s">
        <v>64</v>
      </c>
      <c r="AQ445" s="192" t="s">
        <v>64</v>
      </c>
      <c r="AR445" s="192" t="s">
        <v>64</v>
      </c>
      <c r="AS445" s="192" t="s">
        <v>64</v>
      </c>
      <c r="AT445" s="192" t="s">
        <v>64</v>
      </c>
      <c r="AU445" s="192" t="s">
        <v>64</v>
      </c>
      <c r="AV445" s="192" t="s">
        <v>64</v>
      </c>
      <c r="AW445" s="192" t="s">
        <v>64</v>
      </c>
      <c r="AX445" s="192" t="s">
        <v>64</v>
      </c>
      <c r="AY445" s="192" t="s">
        <v>64</v>
      </c>
      <c r="AZ445" s="192" t="s">
        <v>64</v>
      </c>
      <c r="BA445" s="192" t="s">
        <v>64</v>
      </c>
      <c r="BB445" s="192" t="s">
        <v>82</v>
      </c>
      <c r="BC445" s="192" t="s">
        <v>64</v>
      </c>
      <c r="BD445" s="192" t="s">
        <v>64</v>
      </c>
      <c r="BE445" s="192" t="s">
        <v>64</v>
      </c>
      <c r="BF445" s="192" t="s">
        <v>64</v>
      </c>
      <c r="BG445" s="192" t="s">
        <v>64</v>
      </c>
      <c r="BH445" s="192" t="s">
        <v>64</v>
      </c>
      <c r="BI445" s="192" t="s">
        <v>64</v>
      </c>
      <c r="BJ445" s="192" t="s">
        <v>82</v>
      </c>
      <c r="BK445" s="192" t="s">
        <v>82</v>
      </c>
      <c r="BL445" s="192" t="s">
        <v>64</v>
      </c>
      <c r="BM445" s="192" t="s">
        <v>64</v>
      </c>
      <c r="BN445" s="192" t="s">
        <v>64</v>
      </c>
      <c r="BO445" s="192" t="s">
        <v>64</v>
      </c>
      <c r="BP445" s="192" t="s">
        <v>64</v>
      </c>
      <c r="BQ445" s="192" t="s">
        <v>64</v>
      </c>
      <c r="BR445" s="192" t="s">
        <v>64</v>
      </c>
      <c r="BS445" s="192" t="s">
        <v>64</v>
      </c>
      <c r="BT445" s="192" t="s">
        <v>64</v>
      </c>
      <c r="BU445" s="192" t="s">
        <v>64</v>
      </c>
      <c r="BV445" s="192" t="s">
        <v>64</v>
      </c>
      <c r="BW445" s="192" t="s">
        <v>64</v>
      </c>
      <c r="BX445" s="192" t="s">
        <v>64</v>
      </c>
      <c r="BY445" s="192" t="s">
        <v>64</v>
      </c>
      <c r="BZ445" s="192" t="s">
        <v>64</v>
      </c>
      <c r="CA445" s="192" t="s">
        <v>64</v>
      </c>
      <c r="CB445" s="192" t="s">
        <v>64</v>
      </c>
      <c r="CC445" s="192" t="s">
        <v>64</v>
      </c>
      <c r="CD445" s="192" t="s">
        <v>64</v>
      </c>
      <c r="CE445" s="192" t="s">
        <v>64</v>
      </c>
      <c r="CF445" s="192" t="s">
        <v>64</v>
      </c>
      <c r="CG445" s="192" t="s">
        <v>64</v>
      </c>
      <c r="CH445" s="192" t="s">
        <v>64</v>
      </c>
      <c r="CI445" s="192" t="s">
        <v>64</v>
      </c>
      <c r="CJ445" s="192" t="s">
        <v>64</v>
      </c>
      <c r="CK445" s="192" t="s">
        <v>64</v>
      </c>
      <c r="CL445" s="192" t="s">
        <v>64</v>
      </c>
      <c r="CM445" s="192" t="s">
        <v>64</v>
      </c>
      <c r="CN445" s="192" t="s">
        <v>64</v>
      </c>
      <c r="CO445" s="192" t="s">
        <v>64</v>
      </c>
      <c r="CP445" s="192" t="s">
        <v>64</v>
      </c>
      <c r="CQ445" s="192" t="s">
        <v>64</v>
      </c>
      <c r="CR445" s="192" t="s">
        <v>64</v>
      </c>
      <c r="CS445" s="192" t="s">
        <v>82</v>
      </c>
      <c r="CT445" s="192" t="s">
        <v>82</v>
      </c>
      <c r="CU445" s="192" t="s">
        <v>64</v>
      </c>
      <c r="CV445" s="192" t="s">
        <v>64</v>
      </c>
      <c r="CW445" s="192" t="s">
        <v>64</v>
      </c>
      <c r="CX445" s="192" t="s">
        <v>64</v>
      </c>
      <c r="CY445" s="192" t="s">
        <v>64</v>
      </c>
      <c r="CZ445" s="192" t="s">
        <v>64</v>
      </c>
      <c r="DA445" s="192" t="s">
        <v>64</v>
      </c>
      <c r="DB445" s="192" t="s">
        <v>64</v>
      </c>
      <c r="DC445" s="192" t="s">
        <v>64</v>
      </c>
      <c r="DD445" s="192" t="s">
        <v>64</v>
      </c>
      <c r="DE445" s="192" t="s">
        <v>64</v>
      </c>
      <c r="DF445" s="192" t="s">
        <v>64</v>
      </c>
      <c r="DG445" s="192" t="s">
        <v>64</v>
      </c>
      <c r="DH445" s="192" t="s">
        <v>64</v>
      </c>
      <c r="DI445" s="192" t="s">
        <v>64</v>
      </c>
      <c r="DJ445" s="192" t="s">
        <v>64</v>
      </c>
      <c r="DK445" s="192" t="s">
        <v>64</v>
      </c>
      <c r="DL445" s="192" t="s">
        <v>64</v>
      </c>
      <c r="DM445" s="192" t="s">
        <v>64</v>
      </c>
      <c r="DN445" s="192" t="s">
        <v>64</v>
      </c>
      <c r="DO445" s="192" t="s">
        <v>64</v>
      </c>
      <c r="DP445" s="192" t="s">
        <v>64</v>
      </c>
      <c r="DQ445" s="192" t="s">
        <v>64</v>
      </c>
      <c r="DR445" s="192" t="s">
        <v>82</v>
      </c>
      <c r="DS445" s="192" t="s">
        <v>64</v>
      </c>
      <c r="DT445" s="192" t="s">
        <v>64</v>
      </c>
      <c r="DU445" s="192" t="s">
        <v>64</v>
      </c>
      <c r="DV445" s="192" t="s">
        <v>64</v>
      </c>
      <c r="DW445" s="192" t="s">
        <v>64</v>
      </c>
      <c r="DX445" s="192" t="s">
        <v>64</v>
      </c>
      <c r="DY445" s="192" t="s">
        <v>64</v>
      </c>
      <c r="DZ445" s="192" t="s">
        <v>64</v>
      </c>
      <c r="EA445" s="192" t="s">
        <v>64</v>
      </c>
      <c r="EB445" s="192" t="s">
        <v>64</v>
      </c>
      <c r="EC445" s="192" t="s">
        <v>64</v>
      </c>
      <c r="ED445" s="192" t="s">
        <v>64</v>
      </c>
      <c r="EE445" s="192" t="s">
        <v>64</v>
      </c>
      <c r="EF445" s="192" t="s">
        <v>82</v>
      </c>
      <c r="EG445" s="192" t="s">
        <v>64</v>
      </c>
      <c r="EH445" s="192" t="s">
        <v>64</v>
      </c>
      <c r="EI445" s="192" t="s">
        <v>64</v>
      </c>
      <c r="EJ445" s="192" t="s">
        <v>64</v>
      </c>
      <c r="EK445" s="192" t="s">
        <v>64</v>
      </c>
      <c r="EL445" s="192" t="s">
        <v>64</v>
      </c>
      <c r="EM445" s="192" t="s">
        <v>64</v>
      </c>
      <c r="EN445" s="192" t="s">
        <v>64</v>
      </c>
      <c r="EO445" s="192" t="s">
        <v>64</v>
      </c>
      <c r="EP445" s="192" t="s">
        <v>64</v>
      </c>
      <c r="EQ445" s="192" t="s">
        <v>64</v>
      </c>
      <c r="ER445" s="192" t="s">
        <v>64</v>
      </c>
      <c r="ES445" s="192" t="s">
        <v>64</v>
      </c>
      <c r="ET445" s="192" t="s">
        <v>64</v>
      </c>
      <c r="EU445" s="192" t="s">
        <v>64</v>
      </c>
      <c r="EV445" s="192" t="s">
        <v>64</v>
      </c>
      <c r="EW445" s="192" t="s">
        <v>64</v>
      </c>
      <c r="EX445" s="192" t="s">
        <v>64</v>
      </c>
      <c r="EY445" s="192" t="s">
        <v>64</v>
      </c>
      <c r="EZ445" s="192" t="s">
        <v>64</v>
      </c>
      <c r="FA445" s="192" t="s">
        <v>64</v>
      </c>
      <c r="FB445" s="192" t="s">
        <v>64</v>
      </c>
      <c r="FC445" s="192" t="s">
        <v>64</v>
      </c>
      <c r="FD445" s="192" t="s">
        <v>64</v>
      </c>
      <c r="FE445" s="192" t="s">
        <v>64</v>
      </c>
      <c r="FF445" s="192" t="s">
        <v>64</v>
      </c>
      <c r="FG445" s="192" t="s">
        <v>64</v>
      </c>
      <c r="FH445" s="192" t="s">
        <v>64</v>
      </c>
      <c r="FI445" s="192" t="s">
        <v>64</v>
      </c>
      <c r="FJ445" s="192" t="s">
        <v>64</v>
      </c>
      <c r="FK445" s="192" t="s">
        <v>64</v>
      </c>
      <c r="FL445" s="192" t="s">
        <v>64</v>
      </c>
      <c r="FM445" s="192" t="s">
        <v>64</v>
      </c>
      <c r="FN445" s="192" t="s">
        <v>64</v>
      </c>
      <c r="FO445" s="192" t="s">
        <v>64</v>
      </c>
      <c r="FP445" s="192" t="s">
        <v>64</v>
      </c>
      <c r="FQ445" s="192" t="s">
        <v>64</v>
      </c>
      <c r="FR445" s="192" t="s">
        <v>64</v>
      </c>
      <c r="FS445" s="192" t="s">
        <v>64</v>
      </c>
      <c r="FT445" s="192" t="s">
        <v>64</v>
      </c>
      <c r="FU445" s="192" t="s">
        <v>64</v>
      </c>
      <c r="FV445" s="192" t="s">
        <v>82</v>
      </c>
      <c r="FW445" s="192" t="s">
        <v>64</v>
      </c>
      <c r="FX445" s="192" t="s">
        <v>64</v>
      </c>
      <c r="FY445" s="192" t="s">
        <v>64</v>
      </c>
      <c r="FZ445" s="192" t="s">
        <v>64</v>
      </c>
      <c r="GA445" s="192" t="s">
        <v>64</v>
      </c>
      <c r="GB445" s="192" t="s">
        <v>64</v>
      </c>
      <c r="GC445" s="192" t="s">
        <v>64</v>
      </c>
      <c r="GD445" s="192" t="s">
        <v>64</v>
      </c>
      <c r="GE445" s="192" t="s">
        <v>64</v>
      </c>
      <c r="GF445" s="192" t="s">
        <v>64</v>
      </c>
      <c r="GG445" s="192" t="s">
        <v>64</v>
      </c>
      <c r="GH445" s="192" t="s">
        <v>64</v>
      </c>
      <c r="GI445" s="192" t="s">
        <v>64</v>
      </c>
      <c r="GJ445" s="192" t="s">
        <v>64</v>
      </c>
      <c r="GK445" s="192" t="s">
        <v>64</v>
      </c>
      <c r="GL445" s="192" t="s">
        <v>64</v>
      </c>
      <c r="GM445" s="192" t="s">
        <v>64</v>
      </c>
      <c r="GN445" s="192" t="s">
        <v>82</v>
      </c>
      <c r="GO445" s="192" t="s">
        <v>64</v>
      </c>
      <c r="GP445" s="192" t="s">
        <v>64</v>
      </c>
      <c r="GQ445" s="192" t="s">
        <v>64</v>
      </c>
      <c r="GR445" s="192" t="s">
        <v>64</v>
      </c>
      <c r="GS445" s="192" t="s">
        <v>64</v>
      </c>
      <c r="GT445" s="192" t="s">
        <v>82</v>
      </c>
      <c r="GU445" s="192" t="s">
        <v>64</v>
      </c>
      <c r="GV445" s="192" t="s">
        <v>64</v>
      </c>
      <c r="GW445" s="192" t="s">
        <v>64</v>
      </c>
      <c r="GX445" s="192" t="s">
        <v>64</v>
      </c>
      <c r="GY445" s="192" t="s">
        <v>64</v>
      </c>
      <c r="GZ445" s="192" t="s">
        <v>64</v>
      </c>
      <c r="HA445" s="192" t="s">
        <v>64</v>
      </c>
      <c r="HB445" s="192" t="s">
        <v>64</v>
      </c>
      <c r="HC445" s="192" t="s">
        <v>64</v>
      </c>
      <c r="HD445" s="192" t="s">
        <v>64</v>
      </c>
      <c r="HE445" s="192" t="s">
        <v>64</v>
      </c>
      <c r="HF445" s="192" t="s">
        <v>64</v>
      </c>
      <c r="HG445" s="192" t="s">
        <v>64</v>
      </c>
      <c r="HH445" s="192" t="s">
        <v>64</v>
      </c>
      <c r="HI445" s="192" t="s">
        <v>64</v>
      </c>
      <c r="HJ445" s="192" t="s">
        <v>64</v>
      </c>
      <c r="HK445" s="192" t="s">
        <v>64</v>
      </c>
      <c r="HL445" s="192" t="s">
        <v>82</v>
      </c>
      <c r="HM445" s="192" t="s">
        <v>64</v>
      </c>
      <c r="HN445" s="192" t="s">
        <v>64</v>
      </c>
      <c r="HO445" s="192" t="s">
        <v>64</v>
      </c>
      <c r="HP445" s="192" t="s">
        <v>64</v>
      </c>
      <c r="HQ445" s="192" t="s">
        <v>64</v>
      </c>
      <c r="HR445" s="192" t="s">
        <v>64</v>
      </c>
      <c r="HS445" s="192" t="s">
        <v>64</v>
      </c>
      <c r="HT445" s="192" t="s">
        <v>64</v>
      </c>
      <c r="HU445" s="192" t="s">
        <v>64</v>
      </c>
      <c r="HV445" s="192" t="s">
        <v>64</v>
      </c>
      <c r="HW445" s="192" t="s">
        <v>64</v>
      </c>
      <c r="HX445" s="192" t="s">
        <v>64</v>
      </c>
      <c r="HY445" s="192" t="s">
        <v>64</v>
      </c>
      <c r="HZ445" s="192" t="s">
        <v>64</v>
      </c>
      <c r="IA445" s="192" t="s">
        <v>64</v>
      </c>
      <c r="IB445" s="192" t="s">
        <v>64</v>
      </c>
      <c r="IC445" s="192" t="s">
        <v>64</v>
      </c>
      <c r="ID445" s="192" t="s">
        <v>64</v>
      </c>
      <c r="IE445" s="192" t="s">
        <v>64</v>
      </c>
      <c r="IF445" s="192" t="s">
        <v>64</v>
      </c>
      <c r="IG445" s="192" t="s">
        <v>64</v>
      </c>
      <c r="IH445" s="192" t="s">
        <v>64</v>
      </c>
      <c r="II445" s="192" t="s">
        <v>64</v>
      </c>
      <c r="IJ445" s="192" t="s">
        <v>64</v>
      </c>
      <c r="IK445" s="192" t="s">
        <v>64</v>
      </c>
      <c r="IL445" s="192" t="s">
        <v>64</v>
      </c>
      <c r="IM445" s="192" t="s">
        <v>490</v>
      </c>
      <c r="IN445" s="192" t="s">
        <v>83</v>
      </c>
      <c r="IO445" s="192" t="s">
        <v>489</v>
      </c>
      <c r="IP445" s="192" t="s">
        <v>487</v>
      </c>
      <c r="IQ445" s="192" t="s">
        <v>783</v>
      </c>
      <c r="IR445" s="192" t="s">
        <v>783</v>
      </c>
    </row>
    <row r="446" spans="1:252">
      <c r="A446" s="209" t="str">
        <f t="shared" si="6"/>
        <v>Report</v>
      </c>
      <c r="B446" s="192">
        <v>136242</v>
      </c>
      <c r="C446" s="192">
        <v>3526070</v>
      </c>
      <c r="D446" s="192" t="s">
        <v>1806</v>
      </c>
      <c r="E446" s="192" t="s">
        <v>794</v>
      </c>
      <c r="F446" s="192" t="s">
        <v>528</v>
      </c>
      <c r="G446" s="192" t="s">
        <v>528</v>
      </c>
      <c r="H446" s="192" t="s">
        <v>1343</v>
      </c>
      <c r="I446" s="192" t="s">
        <v>1807</v>
      </c>
      <c r="J446" s="192" t="s">
        <v>781</v>
      </c>
      <c r="K446" s="192" t="s">
        <v>834</v>
      </c>
      <c r="L446" s="192" t="s">
        <v>834</v>
      </c>
      <c r="M446" s="192" t="s">
        <v>783</v>
      </c>
      <c r="N446" s="210" t="s">
        <v>784</v>
      </c>
      <c r="O446" s="211">
        <v>10043783</v>
      </c>
      <c r="P446" s="196">
        <v>43235</v>
      </c>
      <c r="Q446" s="196">
        <v>43237</v>
      </c>
      <c r="R446" s="196">
        <v>43278</v>
      </c>
      <c r="S446" s="192" t="s">
        <v>785</v>
      </c>
      <c r="T446" s="192" t="s">
        <v>786</v>
      </c>
      <c r="U446" s="192">
        <v>2</v>
      </c>
      <c r="V446" s="192">
        <v>2</v>
      </c>
      <c r="W446" s="192">
        <v>2</v>
      </c>
      <c r="X446" s="192">
        <v>2</v>
      </c>
      <c r="Y446" s="192">
        <v>2</v>
      </c>
      <c r="Z446" s="192" t="s">
        <v>783</v>
      </c>
      <c r="AA446" s="192" t="s">
        <v>783</v>
      </c>
      <c r="AB446" s="192" t="s">
        <v>489</v>
      </c>
      <c r="AC446" s="192" t="s">
        <v>487</v>
      </c>
      <c r="AD446" s="192" t="s">
        <v>783</v>
      </c>
      <c r="AE446" s="192" t="s">
        <v>783</v>
      </c>
      <c r="AF446" s="192" t="s">
        <v>783</v>
      </c>
      <c r="AG446" s="192" t="s">
        <v>783</v>
      </c>
      <c r="AH446" s="192" t="s">
        <v>783</v>
      </c>
      <c r="AI446" s="192" t="s">
        <v>783</v>
      </c>
      <c r="AJ446" s="192" t="s">
        <v>783</v>
      </c>
      <c r="AK446" s="192" t="s">
        <v>787</v>
      </c>
      <c r="AL446" s="192" t="s">
        <v>64</v>
      </c>
      <c r="AM446" s="192" t="s">
        <v>64</v>
      </c>
      <c r="AN446" s="192" t="s">
        <v>64</v>
      </c>
      <c r="AO446" s="192" t="s">
        <v>64</v>
      </c>
      <c r="AP446" s="192" t="s">
        <v>64</v>
      </c>
      <c r="AQ446" s="192" t="s">
        <v>64</v>
      </c>
      <c r="AR446" s="192" t="s">
        <v>64</v>
      </c>
      <c r="AS446" s="192" t="s">
        <v>64</v>
      </c>
      <c r="AT446" s="192" t="s">
        <v>64</v>
      </c>
      <c r="AU446" s="192" t="s">
        <v>64</v>
      </c>
      <c r="AV446" s="192" t="s">
        <v>64</v>
      </c>
      <c r="AW446" s="192" t="s">
        <v>64</v>
      </c>
      <c r="AX446" s="192" t="s">
        <v>64</v>
      </c>
      <c r="AY446" s="192" t="s">
        <v>64</v>
      </c>
      <c r="AZ446" s="192" t="s">
        <v>64</v>
      </c>
      <c r="BA446" s="192" t="s">
        <v>64</v>
      </c>
      <c r="BB446" s="192" t="s">
        <v>82</v>
      </c>
      <c r="BC446" s="192" t="s">
        <v>64</v>
      </c>
      <c r="BD446" s="192" t="s">
        <v>64</v>
      </c>
      <c r="BE446" s="192" t="s">
        <v>64</v>
      </c>
      <c r="BF446" s="192" t="s">
        <v>64</v>
      </c>
      <c r="BG446" s="192" t="s">
        <v>64</v>
      </c>
      <c r="BH446" s="192" t="s">
        <v>64</v>
      </c>
      <c r="BI446" s="192" t="s">
        <v>64</v>
      </c>
      <c r="BJ446" s="192" t="s">
        <v>82</v>
      </c>
      <c r="BK446" s="192" t="s">
        <v>82</v>
      </c>
      <c r="BL446" s="192" t="s">
        <v>64</v>
      </c>
      <c r="BM446" s="192" t="s">
        <v>64</v>
      </c>
      <c r="BN446" s="192" t="s">
        <v>64</v>
      </c>
      <c r="BO446" s="192" t="s">
        <v>64</v>
      </c>
      <c r="BP446" s="192" t="s">
        <v>64</v>
      </c>
      <c r="BQ446" s="192" t="s">
        <v>64</v>
      </c>
      <c r="BR446" s="192" t="s">
        <v>64</v>
      </c>
      <c r="BS446" s="192" t="s">
        <v>64</v>
      </c>
      <c r="BT446" s="192" t="s">
        <v>64</v>
      </c>
      <c r="BU446" s="192" t="s">
        <v>64</v>
      </c>
      <c r="BV446" s="192" t="s">
        <v>64</v>
      </c>
      <c r="BW446" s="192" t="s">
        <v>64</v>
      </c>
      <c r="BX446" s="192" t="s">
        <v>64</v>
      </c>
      <c r="BY446" s="192" t="s">
        <v>64</v>
      </c>
      <c r="BZ446" s="192" t="s">
        <v>64</v>
      </c>
      <c r="CA446" s="192" t="s">
        <v>64</v>
      </c>
      <c r="CB446" s="192" t="s">
        <v>64</v>
      </c>
      <c r="CC446" s="192" t="s">
        <v>64</v>
      </c>
      <c r="CD446" s="192" t="s">
        <v>64</v>
      </c>
      <c r="CE446" s="192" t="s">
        <v>64</v>
      </c>
      <c r="CF446" s="192" t="s">
        <v>64</v>
      </c>
      <c r="CG446" s="192" t="s">
        <v>64</v>
      </c>
      <c r="CH446" s="192" t="s">
        <v>64</v>
      </c>
      <c r="CI446" s="192" t="s">
        <v>64</v>
      </c>
      <c r="CJ446" s="192" t="s">
        <v>64</v>
      </c>
      <c r="CK446" s="192" t="s">
        <v>64</v>
      </c>
      <c r="CL446" s="192" t="s">
        <v>64</v>
      </c>
      <c r="CM446" s="192" t="s">
        <v>64</v>
      </c>
      <c r="CN446" s="192" t="s">
        <v>64</v>
      </c>
      <c r="CO446" s="192" t="s">
        <v>64</v>
      </c>
      <c r="CP446" s="192" t="s">
        <v>64</v>
      </c>
      <c r="CQ446" s="192" t="s">
        <v>64</v>
      </c>
      <c r="CR446" s="192" t="s">
        <v>82</v>
      </c>
      <c r="CS446" s="192" t="s">
        <v>82</v>
      </c>
      <c r="CT446" s="192" t="s">
        <v>82</v>
      </c>
      <c r="CU446" s="192" t="s">
        <v>64</v>
      </c>
      <c r="CV446" s="192" t="s">
        <v>64</v>
      </c>
      <c r="CW446" s="192" t="s">
        <v>64</v>
      </c>
      <c r="CX446" s="192" t="s">
        <v>64</v>
      </c>
      <c r="CY446" s="192" t="s">
        <v>64</v>
      </c>
      <c r="CZ446" s="192" t="s">
        <v>64</v>
      </c>
      <c r="DA446" s="192" t="s">
        <v>64</v>
      </c>
      <c r="DB446" s="192" t="s">
        <v>64</v>
      </c>
      <c r="DC446" s="192" t="s">
        <v>64</v>
      </c>
      <c r="DD446" s="192" t="s">
        <v>64</v>
      </c>
      <c r="DE446" s="192" t="s">
        <v>64</v>
      </c>
      <c r="DF446" s="192" t="s">
        <v>64</v>
      </c>
      <c r="DG446" s="192" t="s">
        <v>64</v>
      </c>
      <c r="DH446" s="192" t="s">
        <v>64</v>
      </c>
      <c r="DI446" s="192" t="s">
        <v>64</v>
      </c>
      <c r="DJ446" s="192" t="s">
        <v>64</v>
      </c>
      <c r="DK446" s="192" t="s">
        <v>64</v>
      </c>
      <c r="DL446" s="192" t="s">
        <v>64</v>
      </c>
      <c r="DM446" s="192" t="s">
        <v>64</v>
      </c>
      <c r="DN446" s="192" t="s">
        <v>64</v>
      </c>
      <c r="DO446" s="192" t="s">
        <v>64</v>
      </c>
      <c r="DP446" s="192" t="s">
        <v>64</v>
      </c>
      <c r="DQ446" s="192" t="s">
        <v>64</v>
      </c>
      <c r="DR446" s="192" t="s">
        <v>82</v>
      </c>
      <c r="DS446" s="192" t="s">
        <v>64</v>
      </c>
      <c r="DT446" s="192" t="s">
        <v>82</v>
      </c>
      <c r="DU446" s="192" t="s">
        <v>82</v>
      </c>
      <c r="DV446" s="192" t="s">
        <v>82</v>
      </c>
      <c r="DW446" s="192" t="s">
        <v>82</v>
      </c>
      <c r="DX446" s="192" t="s">
        <v>82</v>
      </c>
      <c r="DY446" s="192" t="s">
        <v>82</v>
      </c>
      <c r="DZ446" s="192" t="s">
        <v>82</v>
      </c>
      <c r="EA446" s="192" t="s">
        <v>82</v>
      </c>
      <c r="EB446" s="192" t="s">
        <v>82</v>
      </c>
      <c r="EC446" s="192" t="s">
        <v>82</v>
      </c>
      <c r="ED446" s="192" t="s">
        <v>82</v>
      </c>
      <c r="EE446" s="192" t="s">
        <v>82</v>
      </c>
      <c r="EF446" s="192" t="s">
        <v>82</v>
      </c>
      <c r="EG446" s="192" t="s">
        <v>82</v>
      </c>
      <c r="EH446" s="192" t="s">
        <v>64</v>
      </c>
      <c r="EI446" s="192" t="s">
        <v>64</v>
      </c>
      <c r="EJ446" s="192" t="s">
        <v>64</v>
      </c>
      <c r="EK446" s="192" t="s">
        <v>64</v>
      </c>
      <c r="EL446" s="192" t="s">
        <v>64</v>
      </c>
      <c r="EM446" s="192" t="s">
        <v>64</v>
      </c>
      <c r="EN446" s="192" t="s">
        <v>64</v>
      </c>
      <c r="EO446" s="192" t="s">
        <v>64</v>
      </c>
      <c r="EP446" s="192" t="s">
        <v>64</v>
      </c>
      <c r="EQ446" s="192" t="s">
        <v>64</v>
      </c>
      <c r="ER446" s="192" t="s">
        <v>64</v>
      </c>
      <c r="ES446" s="192" t="s">
        <v>64</v>
      </c>
      <c r="ET446" s="192" t="s">
        <v>64</v>
      </c>
      <c r="EU446" s="192" t="s">
        <v>64</v>
      </c>
      <c r="EV446" s="192" t="s">
        <v>64</v>
      </c>
      <c r="EW446" s="192" t="s">
        <v>64</v>
      </c>
      <c r="EX446" s="192" t="s">
        <v>64</v>
      </c>
      <c r="EY446" s="192" t="s">
        <v>64</v>
      </c>
      <c r="EZ446" s="192" t="s">
        <v>64</v>
      </c>
      <c r="FA446" s="192" t="s">
        <v>64</v>
      </c>
      <c r="FB446" s="192" t="s">
        <v>64</v>
      </c>
      <c r="FC446" s="192" t="s">
        <v>64</v>
      </c>
      <c r="FD446" s="192" t="s">
        <v>64</v>
      </c>
      <c r="FE446" s="192" t="s">
        <v>82</v>
      </c>
      <c r="FF446" s="192" t="s">
        <v>82</v>
      </c>
      <c r="FG446" s="192" t="s">
        <v>82</v>
      </c>
      <c r="FH446" s="192" t="s">
        <v>82</v>
      </c>
      <c r="FI446" s="192" t="s">
        <v>82</v>
      </c>
      <c r="FJ446" s="192" t="s">
        <v>82</v>
      </c>
      <c r="FK446" s="192" t="s">
        <v>64</v>
      </c>
      <c r="FL446" s="192" t="s">
        <v>64</v>
      </c>
      <c r="FM446" s="192" t="s">
        <v>64</v>
      </c>
      <c r="FN446" s="192" t="s">
        <v>64</v>
      </c>
      <c r="FO446" s="192" t="s">
        <v>64</v>
      </c>
      <c r="FP446" s="192" t="s">
        <v>64</v>
      </c>
      <c r="FQ446" s="192" t="s">
        <v>64</v>
      </c>
      <c r="FR446" s="192" t="s">
        <v>64</v>
      </c>
      <c r="FS446" s="192" t="s">
        <v>64</v>
      </c>
      <c r="FT446" s="192" t="s">
        <v>64</v>
      </c>
      <c r="FU446" s="192" t="s">
        <v>64</v>
      </c>
      <c r="FV446" s="192" t="s">
        <v>82</v>
      </c>
      <c r="FW446" s="192" t="s">
        <v>64</v>
      </c>
      <c r="FX446" s="192" t="s">
        <v>64</v>
      </c>
      <c r="FY446" s="192" t="s">
        <v>64</v>
      </c>
      <c r="FZ446" s="192" t="s">
        <v>64</v>
      </c>
      <c r="GA446" s="192" t="s">
        <v>64</v>
      </c>
      <c r="GB446" s="192" t="s">
        <v>64</v>
      </c>
      <c r="GC446" s="192" t="s">
        <v>64</v>
      </c>
      <c r="GD446" s="192" t="s">
        <v>64</v>
      </c>
      <c r="GE446" s="192" t="s">
        <v>64</v>
      </c>
      <c r="GF446" s="192" t="s">
        <v>64</v>
      </c>
      <c r="GG446" s="192" t="s">
        <v>64</v>
      </c>
      <c r="GH446" s="192" t="s">
        <v>64</v>
      </c>
      <c r="GI446" s="192" t="s">
        <v>64</v>
      </c>
      <c r="GJ446" s="192" t="s">
        <v>64</v>
      </c>
      <c r="GK446" s="192" t="s">
        <v>64</v>
      </c>
      <c r="GL446" s="192" t="s">
        <v>64</v>
      </c>
      <c r="GM446" s="192" t="s">
        <v>64</v>
      </c>
      <c r="GN446" s="192" t="s">
        <v>82</v>
      </c>
      <c r="GO446" s="192" t="s">
        <v>64</v>
      </c>
      <c r="GP446" s="192" t="s">
        <v>64</v>
      </c>
      <c r="GQ446" s="192" t="s">
        <v>64</v>
      </c>
      <c r="GR446" s="192" t="s">
        <v>64</v>
      </c>
      <c r="GS446" s="192" t="s">
        <v>64</v>
      </c>
      <c r="GT446" s="192" t="s">
        <v>64</v>
      </c>
      <c r="GU446" s="192" t="s">
        <v>64</v>
      </c>
      <c r="GV446" s="192" t="s">
        <v>64</v>
      </c>
      <c r="GW446" s="192" t="s">
        <v>64</v>
      </c>
      <c r="GX446" s="192" t="s">
        <v>64</v>
      </c>
      <c r="GY446" s="192" t="s">
        <v>64</v>
      </c>
      <c r="GZ446" s="192" t="s">
        <v>64</v>
      </c>
      <c r="HA446" s="192" t="s">
        <v>64</v>
      </c>
      <c r="HB446" s="192" t="s">
        <v>64</v>
      </c>
      <c r="HC446" s="192" t="s">
        <v>64</v>
      </c>
      <c r="HD446" s="192" t="s">
        <v>64</v>
      </c>
      <c r="HE446" s="192" t="s">
        <v>82</v>
      </c>
      <c r="HF446" s="192" t="s">
        <v>64</v>
      </c>
      <c r="HG446" s="192" t="s">
        <v>64</v>
      </c>
      <c r="HH446" s="192" t="s">
        <v>64</v>
      </c>
      <c r="HI446" s="192" t="s">
        <v>64</v>
      </c>
      <c r="HJ446" s="192" t="s">
        <v>64</v>
      </c>
      <c r="HK446" s="192" t="s">
        <v>64</v>
      </c>
      <c r="HL446" s="192" t="s">
        <v>64</v>
      </c>
      <c r="HM446" s="192" t="s">
        <v>64</v>
      </c>
      <c r="HN446" s="192" t="s">
        <v>64</v>
      </c>
      <c r="HO446" s="192" t="s">
        <v>82</v>
      </c>
      <c r="HP446" s="192" t="s">
        <v>82</v>
      </c>
      <c r="HQ446" s="192" t="s">
        <v>82</v>
      </c>
      <c r="HR446" s="192" t="s">
        <v>82</v>
      </c>
      <c r="HS446" s="192" t="s">
        <v>64</v>
      </c>
      <c r="HT446" s="192" t="s">
        <v>64</v>
      </c>
      <c r="HU446" s="192" t="s">
        <v>64</v>
      </c>
      <c r="HV446" s="192" t="s">
        <v>64</v>
      </c>
      <c r="HW446" s="192" t="s">
        <v>64</v>
      </c>
      <c r="HX446" s="192" t="s">
        <v>64</v>
      </c>
      <c r="HY446" s="192" t="s">
        <v>64</v>
      </c>
      <c r="HZ446" s="192" t="s">
        <v>64</v>
      </c>
      <c r="IA446" s="192" t="s">
        <v>64</v>
      </c>
      <c r="IB446" s="192" t="s">
        <v>64</v>
      </c>
      <c r="IC446" s="192" t="s">
        <v>64</v>
      </c>
      <c r="ID446" s="192" t="s">
        <v>64</v>
      </c>
      <c r="IE446" s="192" t="s">
        <v>64</v>
      </c>
      <c r="IF446" s="192" t="s">
        <v>64</v>
      </c>
      <c r="IG446" s="192" t="s">
        <v>64</v>
      </c>
      <c r="IH446" s="192" t="s">
        <v>64</v>
      </c>
      <c r="II446" s="192" t="s">
        <v>64</v>
      </c>
      <c r="IJ446" s="192" t="s">
        <v>64</v>
      </c>
      <c r="IK446" s="192" t="s">
        <v>64</v>
      </c>
      <c r="IL446" s="192" t="s">
        <v>64</v>
      </c>
      <c r="IM446" s="192" t="s">
        <v>490</v>
      </c>
      <c r="IN446" s="192" t="s">
        <v>83</v>
      </c>
      <c r="IO446" s="192" t="s">
        <v>489</v>
      </c>
      <c r="IP446" s="192" t="s">
        <v>487</v>
      </c>
      <c r="IQ446" s="192" t="s">
        <v>82</v>
      </c>
      <c r="IR446" s="192" t="s">
        <v>82</v>
      </c>
    </row>
    <row r="447" spans="1:252">
      <c r="A447" s="209" t="str">
        <f t="shared" si="6"/>
        <v>Report</v>
      </c>
      <c r="B447" s="192">
        <v>136706</v>
      </c>
      <c r="C447" s="192">
        <v>8696201</v>
      </c>
      <c r="D447" s="192" t="s">
        <v>1808</v>
      </c>
      <c r="E447" s="192" t="s">
        <v>794</v>
      </c>
      <c r="F447" s="192" t="s">
        <v>535</v>
      </c>
      <c r="G447" s="192" t="s">
        <v>535</v>
      </c>
      <c r="H447" s="192" t="s">
        <v>1644</v>
      </c>
      <c r="I447" s="192" t="s">
        <v>1809</v>
      </c>
      <c r="J447" s="192" t="s">
        <v>781</v>
      </c>
      <c r="K447" s="192" t="s">
        <v>834</v>
      </c>
      <c r="L447" s="192" t="s">
        <v>834</v>
      </c>
      <c r="M447" s="192" t="s">
        <v>783</v>
      </c>
      <c r="N447" s="210" t="s">
        <v>784</v>
      </c>
      <c r="O447" s="211">
        <v>10047022</v>
      </c>
      <c r="P447" s="196">
        <v>43291</v>
      </c>
      <c r="Q447" s="196">
        <v>43293</v>
      </c>
      <c r="R447" s="196">
        <v>43353</v>
      </c>
      <c r="S447" s="192" t="s">
        <v>785</v>
      </c>
      <c r="T447" s="192" t="s">
        <v>786</v>
      </c>
      <c r="U447" s="192">
        <v>2</v>
      </c>
      <c r="V447" s="192">
        <v>2</v>
      </c>
      <c r="W447" s="192">
        <v>2</v>
      </c>
      <c r="X447" s="192">
        <v>2</v>
      </c>
      <c r="Y447" s="192">
        <v>2</v>
      </c>
      <c r="Z447" s="192" t="s">
        <v>783</v>
      </c>
      <c r="AA447" s="192" t="s">
        <v>783</v>
      </c>
      <c r="AB447" s="192" t="s">
        <v>489</v>
      </c>
      <c r="AC447" s="192" t="s">
        <v>487</v>
      </c>
      <c r="AD447" s="192" t="s">
        <v>783</v>
      </c>
      <c r="AE447" s="192" t="s">
        <v>783</v>
      </c>
      <c r="AF447" s="192" t="s">
        <v>783</v>
      </c>
      <c r="AG447" s="192" t="s">
        <v>783</v>
      </c>
      <c r="AH447" s="192" t="s">
        <v>783</v>
      </c>
      <c r="AI447" s="192" t="s">
        <v>783</v>
      </c>
      <c r="AJ447" s="192" t="s">
        <v>783</v>
      </c>
      <c r="AK447" s="192" t="s">
        <v>787</v>
      </c>
      <c r="AL447" s="192" t="s">
        <v>64</v>
      </c>
      <c r="AM447" s="192" t="s">
        <v>64</v>
      </c>
      <c r="AN447" s="192" t="s">
        <v>64</v>
      </c>
      <c r="AO447" s="192" t="s">
        <v>64</v>
      </c>
      <c r="AP447" s="192" t="s">
        <v>64</v>
      </c>
      <c r="AQ447" s="192" t="s">
        <v>64</v>
      </c>
      <c r="AR447" s="192" t="s">
        <v>64</v>
      </c>
      <c r="AS447" s="192" t="s">
        <v>64</v>
      </c>
      <c r="AT447" s="192" t="s">
        <v>64</v>
      </c>
      <c r="AU447" s="192" t="s">
        <v>64</v>
      </c>
      <c r="AV447" s="192" t="s">
        <v>64</v>
      </c>
      <c r="AW447" s="192" t="s">
        <v>64</v>
      </c>
      <c r="AX447" s="192" t="s">
        <v>64</v>
      </c>
      <c r="AY447" s="192" t="s">
        <v>64</v>
      </c>
      <c r="AZ447" s="192" t="s">
        <v>64</v>
      </c>
      <c r="BA447" s="192" t="s">
        <v>64</v>
      </c>
      <c r="BB447" s="192" t="s">
        <v>82</v>
      </c>
      <c r="BC447" s="192" t="s">
        <v>64</v>
      </c>
      <c r="BD447" s="192" t="s">
        <v>64</v>
      </c>
      <c r="BE447" s="192" t="s">
        <v>64</v>
      </c>
      <c r="BF447" s="192" t="s">
        <v>64</v>
      </c>
      <c r="BG447" s="192" t="s">
        <v>64</v>
      </c>
      <c r="BH447" s="192" t="s">
        <v>64</v>
      </c>
      <c r="BI447" s="192" t="s">
        <v>64</v>
      </c>
      <c r="BJ447" s="192" t="s">
        <v>82</v>
      </c>
      <c r="BK447" s="192" t="s">
        <v>82</v>
      </c>
      <c r="BL447" s="192" t="s">
        <v>64</v>
      </c>
      <c r="BM447" s="192" t="s">
        <v>64</v>
      </c>
      <c r="BN447" s="192" t="s">
        <v>64</v>
      </c>
      <c r="BO447" s="192" t="s">
        <v>64</v>
      </c>
      <c r="BP447" s="192" t="s">
        <v>64</v>
      </c>
      <c r="BQ447" s="192" t="s">
        <v>64</v>
      </c>
      <c r="BR447" s="192" t="s">
        <v>64</v>
      </c>
      <c r="BS447" s="192" t="s">
        <v>64</v>
      </c>
      <c r="BT447" s="192" t="s">
        <v>64</v>
      </c>
      <c r="BU447" s="192" t="s">
        <v>64</v>
      </c>
      <c r="BV447" s="192" t="s">
        <v>64</v>
      </c>
      <c r="BW447" s="192" t="s">
        <v>64</v>
      </c>
      <c r="BX447" s="192" t="s">
        <v>64</v>
      </c>
      <c r="BY447" s="192" t="s">
        <v>64</v>
      </c>
      <c r="BZ447" s="192" t="s">
        <v>64</v>
      </c>
      <c r="CA447" s="192" t="s">
        <v>64</v>
      </c>
      <c r="CB447" s="192" t="s">
        <v>64</v>
      </c>
      <c r="CC447" s="192" t="s">
        <v>64</v>
      </c>
      <c r="CD447" s="192" t="s">
        <v>64</v>
      </c>
      <c r="CE447" s="192" t="s">
        <v>64</v>
      </c>
      <c r="CF447" s="192" t="s">
        <v>64</v>
      </c>
      <c r="CG447" s="192" t="s">
        <v>64</v>
      </c>
      <c r="CH447" s="192" t="s">
        <v>64</v>
      </c>
      <c r="CI447" s="192" t="s">
        <v>64</v>
      </c>
      <c r="CJ447" s="192" t="s">
        <v>64</v>
      </c>
      <c r="CK447" s="192" t="s">
        <v>64</v>
      </c>
      <c r="CL447" s="192" t="s">
        <v>64</v>
      </c>
      <c r="CM447" s="192" t="s">
        <v>64</v>
      </c>
      <c r="CN447" s="192" t="s">
        <v>64</v>
      </c>
      <c r="CO447" s="192" t="s">
        <v>64</v>
      </c>
      <c r="CP447" s="192" t="s">
        <v>64</v>
      </c>
      <c r="CQ447" s="192" t="s">
        <v>64</v>
      </c>
      <c r="CR447" s="192" t="s">
        <v>82</v>
      </c>
      <c r="CS447" s="192" t="s">
        <v>82</v>
      </c>
      <c r="CT447" s="192" t="s">
        <v>82</v>
      </c>
      <c r="CU447" s="192" t="s">
        <v>64</v>
      </c>
      <c r="CV447" s="192" t="s">
        <v>64</v>
      </c>
      <c r="CW447" s="192" t="s">
        <v>64</v>
      </c>
      <c r="CX447" s="192" t="s">
        <v>64</v>
      </c>
      <c r="CY447" s="192" t="s">
        <v>64</v>
      </c>
      <c r="CZ447" s="192" t="s">
        <v>64</v>
      </c>
      <c r="DA447" s="192" t="s">
        <v>64</v>
      </c>
      <c r="DB447" s="192" t="s">
        <v>64</v>
      </c>
      <c r="DC447" s="192" t="s">
        <v>64</v>
      </c>
      <c r="DD447" s="192" t="s">
        <v>64</v>
      </c>
      <c r="DE447" s="192" t="s">
        <v>64</v>
      </c>
      <c r="DF447" s="192" t="s">
        <v>64</v>
      </c>
      <c r="DG447" s="192" t="s">
        <v>64</v>
      </c>
      <c r="DH447" s="192" t="s">
        <v>64</v>
      </c>
      <c r="DI447" s="192" t="s">
        <v>64</v>
      </c>
      <c r="DJ447" s="192" t="s">
        <v>64</v>
      </c>
      <c r="DK447" s="192" t="s">
        <v>64</v>
      </c>
      <c r="DL447" s="192" t="s">
        <v>64</v>
      </c>
      <c r="DM447" s="192" t="s">
        <v>64</v>
      </c>
      <c r="DN447" s="192" t="s">
        <v>64</v>
      </c>
      <c r="DO447" s="192" t="s">
        <v>64</v>
      </c>
      <c r="DP447" s="192" t="s">
        <v>64</v>
      </c>
      <c r="DQ447" s="192" t="s">
        <v>64</v>
      </c>
      <c r="DR447" s="192" t="s">
        <v>82</v>
      </c>
      <c r="DS447" s="192" t="s">
        <v>64</v>
      </c>
      <c r="DT447" s="192" t="s">
        <v>64</v>
      </c>
      <c r="DU447" s="192" t="s">
        <v>64</v>
      </c>
      <c r="DV447" s="192" t="s">
        <v>64</v>
      </c>
      <c r="DW447" s="192" t="s">
        <v>64</v>
      </c>
      <c r="DX447" s="192" t="s">
        <v>64</v>
      </c>
      <c r="DY447" s="192" t="s">
        <v>64</v>
      </c>
      <c r="DZ447" s="192" t="s">
        <v>64</v>
      </c>
      <c r="EA447" s="192" t="s">
        <v>64</v>
      </c>
      <c r="EB447" s="192" t="s">
        <v>64</v>
      </c>
      <c r="EC447" s="192" t="s">
        <v>64</v>
      </c>
      <c r="ED447" s="192" t="s">
        <v>64</v>
      </c>
      <c r="EE447" s="192" t="s">
        <v>64</v>
      </c>
      <c r="EF447" s="192" t="s">
        <v>82</v>
      </c>
      <c r="EG447" s="192" t="s">
        <v>64</v>
      </c>
      <c r="EH447" s="192" t="s">
        <v>64</v>
      </c>
      <c r="EI447" s="192" t="s">
        <v>64</v>
      </c>
      <c r="EJ447" s="192" t="s">
        <v>64</v>
      </c>
      <c r="EK447" s="192" t="s">
        <v>64</v>
      </c>
      <c r="EL447" s="192" t="s">
        <v>64</v>
      </c>
      <c r="EM447" s="192" t="s">
        <v>64</v>
      </c>
      <c r="EN447" s="192" t="s">
        <v>64</v>
      </c>
      <c r="EO447" s="192" t="s">
        <v>64</v>
      </c>
      <c r="EP447" s="192" t="s">
        <v>64</v>
      </c>
      <c r="EQ447" s="192" t="s">
        <v>64</v>
      </c>
      <c r="ER447" s="192" t="s">
        <v>64</v>
      </c>
      <c r="ES447" s="192" t="s">
        <v>64</v>
      </c>
      <c r="ET447" s="192" t="s">
        <v>64</v>
      </c>
      <c r="EU447" s="192" t="s">
        <v>64</v>
      </c>
      <c r="EV447" s="192" t="s">
        <v>64</v>
      </c>
      <c r="EW447" s="192" t="s">
        <v>64</v>
      </c>
      <c r="EX447" s="192" t="s">
        <v>64</v>
      </c>
      <c r="EY447" s="192" t="s">
        <v>64</v>
      </c>
      <c r="EZ447" s="192" t="s">
        <v>64</v>
      </c>
      <c r="FA447" s="192" t="s">
        <v>64</v>
      </c>
      <c r="FB447" s="192" t="s">
        <v>64</v>
      </c>
      <c r="FC447" s="192" t="s">
        <v>64</v>
      </c>
      <c r="FD447" s="192" t="s">
        <v>82</v>
      </c>
      <c r="FE447" s="192" t="s">
        <v>64</v>
      </c>
      <c r="FF447" s="192" t="s">
        <v>64</v>
      </c>
      <c r="FG447" s="192" t="s">
        <v>64</v>
      </c>
      <c r="FH447" s="192" t="s">
        <v>64</v>
      </c>
      <c r="FI447" s="192" t="s">
        <v>64</v>
      </c>
      <c r="FJ447" s="192" t="s">
        <v>64</v>
      </c>
      <c r="FK447" s="192" t="s">
        <v>64</v>
      </c>
      <c r="FL447" s="192" t="s">
        <v>82</v>
      </c>
      <c r="FM447" s="192" t="s">
        <v>64</v>
      </c>
      <c r="FN447" s="192" t="s">
        <v>64</v>
      </c>
      <c r="FO447" s="192" t="s">
        <v>64</v>
      </c>
      <c r="FP447" s="192" t="s">
        <v>64</v>
      </c>
      <c r="FQ447" s="192" t="s">
        <v>64</v>
      </c>
      <c r="FR447" s="192" t="s">
        <v>64</v>
      </c>
      <c r="FS447" s="192" t="s">
        <v>64</v>
      </c>
      <c r="FT447" s="192" t="s">
        <v>64</v>
      </c>
      <c r="FU447" s="192" t="s">
        <v>64</v>
      </c>
      <c r="FV447" s="192" t="s">
        <v>82</v>
      </c>
      <c r="FW447" s="192" t="s">
        <v>64</v>
      </c>
      <c r="FX447" s="192" t="s">
        <v>64</v>
      </c>
      <c r="FY447" s="192" t="s">
        <v>64</v>
      </c>
      <c r="FZ447" s="192" t="s">
        <v>64</v>
      </c>
      <c r="GA447" s="192" t="s">
        <v>64</v>
      </c>
      <c r="GB447" s="192" t="s">
        <v>64</v>
      </c>
      <c r="GC447" s="192" t="s">
        <v>64</v>
      </c>
      <c r="GD447" s="192" t="s">
        <v>64</v>
      </c>
      <c r="GE447" s="192" t="s">
        <v>64</v>
      </c>
      <c r="GF447" s="192" t="s">
        <v>64</v>
      </c>
      <c r="GG447" s="192" t="s">
        <v>64</v>
      </c>
      <c r="GH447" s="192" t="s">
        <v>64</v>
      </c>
      <c r="GI447" s="192" t="s">
        <v>64</v>
      </c>
      <c r="GJ447" s="192" t="s">
        <v>64</v>
      </c>
      <c r="GK447" s="192" t="s">
        <v>64</v>
      </c>
      <c r="GL447" s="192" t="s">
        <v>64</v>
      </c>
      <c r="GM447" s="192" t="s">
        <v>64</v>
      </c>
      <c r="GN447" s="192" t="s">
        <v>82</v>
      </c>
      <c r="GO447" s="192" t="s">
        <v>64</v>
      </c>
      <c r="GP447" s="192" t="s">
        <v>64</v>
      </c>
      <c r="GQ447" s="192" t="s">
        <v>64</v>
      </c>
      <c r="GR447" s="192" t="s">
        <v>64</v>
      </c>
      <c r="GS447" s="192" t="s">
        <v>64</v>
      </c>
      <c r="GT447" s="192" t="s">
        <v>64</v>
      </c>
      <c r="GU447" s="192" t="s">
        <v>64</v>
      </c>
      <c r="GV447" s="192" t="s">
        <v>64</v>
      </c>
      <c r="GW447" s="192" t="s">
        <v>64</v>
      </c>
      <c r="GX447" s="192" t="s">
        <v>64</v>
      </c>
      <c r="GY447" s="192" t="s">
        <v>64</v>
      </c>
      <c r="GZ447" s="192" t="s">
        <v>64</v>
      </c>
      <c r="HA447" s="192" t="s">
        <v>64</v>
      </c>
      <c r="HB447" s="192" t="s">
        <v>64</v>
      </c>
      <c r="HC447" s="192" t="s">
        <v>82</v>
      </c>
      <c r="HD447" s="192" t="s">
        <v>64</v>
      </c>
      <c r="HE447" s="192" t="s">
        <v>64</v>
      </c>
      <c r="HF447" s="192" t="s">
        <v>64</v>
      </c>
      <c r="HG447" s="192" t="s">
        <v>64</v>
      </c>
      <c r="HH447" s="192" t="s">
        <v>64</v>
      </c>
      <c r="HI447" s="192" t="s">
        <v>64</v>
      </c>
      <c r="HJ447" s="192" t="s">
        <v>64</v>
      </c>
      <c r="HK447" s="192" t="s">
        <v>64</v>
      </c>
      <c r="HL447" s="192" t="s">
        <v>64</v>
      </c>
      <c r="HM447" s="192" t="s">
        <v>64</v>
      </c>
      <c r="HN447" s="192" t="s">
        <v>64</v>
      </c>
      <c r="HO447" s="192" t="s">
        <v>64</v>
      </c>
      <c r="HP447" s="192" t="s">
        <v>64</v>
      </c>
      <c r="HQ447" s="192" t="s">
        <v>64</v>
      </c>
      <c r="HR447" s="192" t="s">
        <v>64</v>
      </c>
      <c r="HS447" s="192" t="s">
        <v>64</v>
      </c>
      <c r="HT447" s="192" t="s">
        <v>64</v>
      </c>
      <c r="HU447" s="192" t="s">
        <v>64</v>
      </c>
      <c r="HV447" s="192" t="s">
        <v>64</v>
      </c>
      <c r="HW447" s="192" t="s">
        <v>64</v>
      </c>
      <c r="HX447" s="192" t="s">
        <v>64</v>
      </c>
      <c r="HY447" s="192" t="s">
        <v>64</v>
      </c>
      <c r="HZ447" s="192" t="s">
        <v>64</v>
      </c>
      <c r="IA447" s="192" t="s">
        <v>64</v>
      </c>
      <c r="IB447" s="192" t="s">
        <v>64</v>
      </c>
      <c r="IC447" s="192" t="s">
        <v>64</v>
      </c>
      <c r="ID447" s="192" t="s">
        <v>64</v>
      </c>
      <c r="IE447" s="192" t="s">
        <v>64</v>
      </c>
      <c r="IF447" s="192" t="s">
        <v>64</v>
      </c>
      <c r="IG447" s="192" t="s">
        <v>64</v>
      </c>
      <c r="IH447" s="192" t="s">
        <v>64</v>
      </c>
      <c r="II447" s="192" t="s">
        <v>64</v>
      </c>
      <c r="IJ447" s="192" t="s">
        <v>64</v>
      </c>
      <c r="IK447" s="192" t="s">
        <v>64</v>
      </c>
      <c r="IL447" s="192" t="s">
        <v>64</v>
      </c>
      <c r="IM447" s="192" t="s">
        <v>490</v>
      </c>
      <c r="IN447" s="192" t="s">
        <v>83</v>
      </c>
      <c r="IO447" s="192" t="s">
        <v>489</v>
      </c>
      <c r="IP447" s="192" t="s">
        <v>487</v>
      </c>
      <c r="IQ447" s="192" t="s">
        <v>82</v>
      </c>
      <c r="IR447" s="192" t="s">
        <v>82</v>
      </c>
    </row>
    <row r="448" spans="1:252">
      <c r="A448" s="209" t="str">
        <f t="shared" si="6"/>
        <v>Report</v>
      </c>
      <c r="B448" s="192">
        <v>136503</v>
      </c>
      <c r="C448" s="192">
        <v>3556058</v>
      </c>
      <c r="D448" s="192" t="s">
        <v>1810</v>
      </c>
      <c r="E448" s="192" t="s">
        <v>794</v>
      </c>
      <c r="F448" s="192" t="s">
        <v>528</v>
      </c>
      <c r="G448" s="192" t="s">
        <v>528</v>
      </c>
      <c r="H448" s="192" t="s">
        <v>864</v>
      </c>
      <c r="I448" s="192" t="s">
        <v>1811</v>
      </c>
      <c r="J448" s="192" t="s">
        <v>781</v>
      </c>
      <c r="K448" s="192" t="s">
        <v>860</v>
      </c>
      <c r="L448" s="192" t="s">
        <v>860</v>
      </c>
      <c r="M448" s="192" t="s">
        <v>783</v>
      </c>
      <c r="N448" s="210" t="s">
        <v>784</v>
      </c>
      <c r="O448" s="211">
        <v>10038933</v>
      </c>
      <c r="P448" s="196">
        <v>43109</v>
      </c>
      <c r="Q448" s="196">
        <v>43111</v>
      </c>
      <c r="R448" s="196">
        <v>43146</v>
      </c>
      <c r="S448" s="192" t="s">
        <v>785</v>
      </c>
      <c r="T448" s="192" t="s">
        <v>786</v>
      </c>
      <c r="U448" s="192">
        <v>3</v>
      </c>
      <c r="V448" s="192">
        <v>3</v>
      </c>
      <c r="W448" s="192">
        <v>3</v>
      </c>
      <c r="X448" s="192">
        <v>3</v>
      </c>
      <c r="Y448" s="192">
        <v>3</v>
      </c>
      <c r="Z448" s="192">
        <v>3</v>
      </c>
      <c r="AA448" s="192" t="s">
        <v>783</v>
      </c>
      <c r="AB448" s="192" t="s">
        <v>489</v>
      </c>
      <c r="AC448" s="192" t="s">
        <v>488</v>
      </c>
      <c r="AD448" s="192" t="s">
        <v>783</v>
      </c>
      <c r="AE448" s="192" t="s">
        <v>783</v>
      </c>
      <c r="AF448" s="192" t="s">
        <v>487</v>
      </c>
      <c r="AG448" s="192" t="s">
        <v>487</v>
      </c>
      <c r="AH448" s="192" t="s">
        <v>783</v>
      </c>
      <c r="AI448" s="192" t="s">
        <v>783</v>
      </c>
      <c r="AJ448" s="192" t="s">
        <v>783</v>
      </c>
      <c r="AK448" s="192" t="s">
        <v>787</v>
      </c>
      <c r="AL448" s="192" t="s">
        <v>64</v>
      </c>
      <c r="AM448" s="192" t="s">
        <v>64</v>
      </c>
      <c r="AN448" s="192" t="s">
        <v>64</v>
      </c>
      <c r="AO448" s="192" t="s">
        <v>64</v>
      </c>
      <c r="AP448" s="192" t="s">
        <v>64</v>
      </c>
      <c r="AQ448" s="192" t="s">
        <v>64</v>
      </c>
      <c r="AR448" s="192" t="s">
        <v>64</v>
      </c>
      <c r="AS448" s="192" t="s">
        <v>64</v>
      </c>
      <c r="AT448" s="192" t="s">
        <v>64</v>
      </c>
      <c r="AU448" s="192" t="s">
        <v>64</v>
      </c>
      <c r="AV448" s="192" t="s">
        <v>64</v>
      </c>
      <c r="AW448" s="192" t="s">
        <v>64</v>
      </c>
      <c r="AX448" s="192" t="s">
        <v>64</v>
      </c>
      <c r="AY448" s="192" t="s">
        <v>64</v>
      </c>
      <c r="AZ448" s="192" t="s">
        <v>64</v>
      </c>
      <c r="BA448" s="192" t="s">
        <v>64</v>
      </c>
      <c r="BB448" s="192" t="s">
        <v>82</v>
      </c>
      <c r="BC448" s="192" t="s">
        <v>64</v>
      </c>
      <c r="BD448" s="192" t="s">
        <v>64</v>
      </c>
      <c r="BE448" s="192" t="s">
        <v>64</v>
      </c>
      <c r="BF448" s="192" t="s">
        <v>82</v>
      </c>
      <c r="BG448" s="192" t="s">
        <v>82</v>
      </c>
      <c r="BH448" s="192" t="s">
        <v>82</v>
      </c>
      <c r="BI448" s="192" t="s">
        <v>82</v>
      </c>
      <c r="BJ448" s="192" t="s">
        <v>64</v>
      </c>
      <c r="BK448" s="192" t="s">
        <v>82</v>
      </c>
      <c r="BL448" s="192" t="s">
        <v>64</v>
      </c>
      <c r="BM448" s="192" t="s">
        <v>64</v>
      </c>
      <c r="BN448" s="192" t="s">
        <v>64</v>
      </c>
      <c r="BO448" s="192" t="s">
        <v>64</v>
      </c>
      <c r="BP448" s="192" t="s">
        <v>64</v>
      </c>
      <c r="BQ448" s="192" t="s">
        <v>64</v>
      </c>
      <c r="BR448" s="192" t="s">
        <v>64</v>
      </c>
      <c r="BS448" s="192" t="s">
        <v>64</v>
      </c>
      <c r="BT448" s="192" t="s">
        <v>64</v>
      </c>
      <c r="BU448" s="192" t="s">
        <v>64</v>
      </c>
      <c r="BV448" s="192" t="s">
        <v>64</v>
      </c>
      <c r="BW448" s="192" t="s">
        <v>64</v>
      </c>
      <c r="BX448" s="192" t="s">
        <v>64</v>
      </c>
      <c r="BY448" s="192" t="s">
        <v>64</v>
      </c>
      <c r="BZ448" s="192" t="s">
        <v>64</v>
      </c>
      <c r="CA448" s="192" t="s">
        <v>64</v>
      </c>
      <c r="CB448" s="192" t="s">
        <v>64</v>
      </c>
      <c r="CC448" s="192" t="s">
        <v>64</v>
      </c>
      <c r="CD448" s="192" t="s">
        <v>64</v>
      </c>
      <c r="CE448" s="192" t="s">
        <v>64</v>
      </c>
      <c r="CF448" s="192" t="s">
        <v>64</v>
      </c>
      <c r="CG448" s="192" t="s">
        <v>64</v>
      </c>
      <c r="CH448" s="192" t="s">
        <v>64</v>
      </c>
      <c r="CI448" s="192" t="s">
        <v>64</v>
      </c>
      <c r="CJ448" s="192" t="s">
        <v>64</v>
      </c>
      <c r="CK448" s="192" t="s">
        <v>64</v>
      </c>
      <c r="CL448" s="192" t="s">
        <v>64</v>
      </c>
      <c r="CM448" s="192" t="s">
        <v>64</v>
      </c>
      <c r="CN448" s="192" t="s">
        <v>64</v>
      </c>
      <c r="CO448" s="192" t="s">
        <v>64</v>
      </c>
      <c r="CP448" s="192" t="s">
        <v>64</v>
      </c>
      <c r="CQ448" s="192" t="s">
        <v>64</v>
      </c>
      <c r="CR448" s="192" t="s">
        <v>82</v>
      </c>
      <c r="CS448" s="192" t="s">
        <v>82</v>
      </c>
      <c r="CT448" s="192" t="s">
        <v>82</v>
      </c>
      <c r="CU448" s="192" t="s">
        <v>64</v>
      </c>
      <c r="CV448" s="192" t="s">
        <v>64</v>
      </c>
      <c r="CW448" s="192" t="s">
        <v>64</v>
      </c>
      <c r="CX448" s="192" t="s">
        <v>64</v>
      </c>
      <c r="CY448" s="192" t="s">
        <v>64</v>
      </c>
      <c r="CZ448" s="192" t="s">
        <v>64</v>
      </c>
      <c r="DA448" s="192" t="s">
        <v>64</v>
      </c>
      <c r="DB448" s="192" t="s">
        <v>64</v>
      </c>
      <c r="DC448" s="192" t="s">
        <v>64</v>
      </c>
      <c r="DD448" s="192" t="s">
        <v>64</v>
      </c>
      <c r="DE448" s="192" t="s">
        <v>64</v>
      </c>
      <c r="DF448" s="192" t="s">
        <v>64</v>
      </c>
      <c r="DG448" s="192" t="s">
        <v>64</v>
      </c>
      <c r="DH448" s="192" t="s">
        <v>64</v>
      </c>
      <c r="DI448" s="192" t="s">
        <v>64</v>
      </c>
      <c r="DJ448" s="192" t="s">
        <v>64</v>
      </c>
      <c r="DK448" s="192" t="s">
        <v>64</v>
      </c>
      <c r="DL448" s="192" t="s">
        <v>64</v>
      </c>
      <c r="DM448" s="192" t="s">
        <v>64</v>
      </c>
      <c r="DN448" s="192" t="s">
        <v>64</v>
      </c>
      <c r="DO448" s="192" t="s">
        <v>64</v>
      </c>
      <c r="DP448" s="192" t="s">
        <v>64</v>
      </c>
      <c r="DQ448" s="192" t="s">
        <v>64</v>
      </c>
      <c r="DR448" s="192" t="s">
        <v>82</v>
      </c>
      <c r="DS448" s="192" t="s">
        <v>64</v>
      </c>
      <c r="DT448" s="192" t="s">
        <v>82</v>
      </c>
      <c r="DU448" s="192" t="s">
        <v>82</v>
      </c>
      <c r="DV448" s="192" t="s">
        <v>82</v>
      </c>
      <c r="DW448" s="192" t="s">
        <v>82</v>
      </c>
      <c r="DX448" s="192" t="s">
        <v>82</v>
      </c>
      <c r="DY448" s="192" t="s">
        <v>82</v>
      </c>
      <c r="DZ448" s="192" t="s">
        <v>82</v>
      </c>
      <c r="EA448" s="192" t="s">
        <v>82</v>
      </c>
      <c r="EB448" s="192" t="s">
        <v>82</v>
      </c>
      <c r="EC448" s="192" t="s">
        <v>82</v>
      </c>
      <c r="ED448" s="192" t="s">
        <v>82</v>
      </c>
      <c r="EE448" s="192" t="s">
        <v>82</v>
      </c>
      <c r="EF448" s="192" t="s">
        <v>82</v>
      </c>
      <c r="EG448" s="192" t="s">
        <v>82</v>
      </c>
      <c r="EH448" s="192" t="s">
        <v>82</v>
      </c>
      <c r="EI448" s="192" t="s">
        <v>82</v>
      </c>
      <c r="EJ448" s="192" t="s">
        <v>82</v>
      </c>
      <c r="EK448" s="192" t="s">
        <v>82</v>
      </c>
      <c r="EL448" s="192" t="s">
        <v>82</v>
      </c>
      <c r="EM448" s="192" t="s">
        <v>82</v>
      </c>
      <c r="EN448" s="192" t="s">
        <v>82</v>
      </c>
      <c r="EO448" s="192" t="s">
        <v>82</v>
      </c>
      <c r="EP448" s="192" t="s">
        <v>82</v>
      </c>
      <c r="EQ448" s="192" t="s">
        <v>64</v>
      </c>
      <c r="ER448" s="192" t="s">
        <v>64</v>
      </c>
      <c r="ES448" s="192" t="s">
        <v>64</v>
      </c>
      <c r="ET448" s="192" t="s">
        <v>64</v>
      </c>
      <c r="EU448" s="192" t="s">
        <v>64</v>
      </c>
      <c r="EV448" s="192" t="s">
        <v>64</v>
      </c>
      <c r="EW448" s="192" t="s">
        <v>64</v>
      </c>
      <c r="EX448" s="192" t="s">
        <v>64</v>
      </c>
      <c r="EY448" s="192" t="s">
        <v>64</v>
      </c>
      <c r="EZ448" s="192" t="s">
        <v>64</v>
      </c>
      <c r="FA448" s="192" t="s">
        <v>64</v>
      </c>
      <c r="FB448" s="192" t="s">
        <v>64</v>
      </c>
      <c r="FC448" s="192" t="s">
        <v>64</v>
      </c>
      <c r="FD448" s="192" t="s">
        <v>82</v>
      </c>
      <c r="FE448" s="192" t="s">
        <v>82</v>
      </c>
      <c r="FF448" s="192" t="s">
        <v>82</v>
      </c>
      <c r="FG448" s="192" t="s">
        <v>82</v>
      </c>
      <c r="FH448" s="192" t="s">
        <v>82</v>
      </c>
      <c r="FI448" s="192" t="s">
        <v>82</v>
      </c>
      <c r="FJ448" s="192" t="s">
        <v>64</v>
      </c>
      <c r="FK448" s="192" t="s">
        <v>82</v>
      </c>
      <c r="FL448" s="192" t="s">
        <v>82</v>
      </c>
      <c r="FM448" s="192" t="s">
        <v>64</v>
      </c>
      <c r="FN448" s="192" t="s">
        <v>82</v>
      </c>
      <c r="FO448" s="192" t="s">
        <v>64</v>
      </c>
      <c r="FP448" s="192" t="s">
        <v>64</v>
      </c>
      <c r="FQ448" s="192" t="s">
        <v>64</v>
      </c>
      <c r="FR448" s="192" t="s">
        <v>64</v>
      </c>
      <c r="FS448" s="192" t="s">
        <v>64</v>
      </c>
      <c r="FT448" s="192" t="s">
        <v>64</v>
      </c>
      <c r="FU448" s="192" t="s">
        <v>64</v>
      </c>
      <c r="FV448" s="192" t="s">
        <v>64</v>
      </c>
      <c r="FW448" s="192" t="s">
        <v>64</v>
      </c>
      <c r="FX448" s="192" t="s">
        <v>64</v>
      </c>
      <c r="FY448" s="192" t="s">
        <v>64</v>
      </c>
      <c r="FZ448" s="192" t="s">
        <v>64</v>
      </c>
      <c r="GA448" s="192" t="s">
        <v>64</v>
      </c>
      <c r="GB448" s="192" t="s">
        <v>64</v>
      </c>
      <c r="GC448" s="192" t="s">
        <v>64</v>
      </c>
      <c r="GD448" s="192" t="s">
        <v>64</v>
      </c>
      <c r="GE448" s="192" t="s">
        <v>64</v>
      </c>
      <c r="GF448" s="192" t="s">
        <v>64</v>
      </c>
      <c r="GG448" s="192" t="s">
        <v>64</v>
      </c>
      <c r="GH448" s="192" t="s">
        <v>64</v>
      </c>
      <c r="GI448" s="192" t="s">
        <v>64</v>
      </c>
      <c r="GJ448" s="192" t="s">
        <v>64</v>
      </c>
      <c r="GK448" s="192" t="s">
        <v>64</v>
      </c>
      <c r="GL448" s="192" t="s">
        <v>64</v>
      </c>
      <c r="GM448" s="192" t="s">
        <v>64</v>
      </c>
      <c r="GN448" s="192" t="s">
        <v>82</v>
      </c>
      <c r="GO448" s="192" t="s">
        <v>64</v>
      </c>
      <c r="GP448" s="192" t="s">
        <v>64</v>
      </c>
      <c r="GQ448" s="192" t="s">
        <v>64</v>
      </c>
      <c r="GR448" s="192" t="s">
        <v>64</v>
      </c>
      <c r="GS448" s="192" t="s">
        <v>64</v>
      </c>
      <c r="GT448" s="192" t="s">
        <v>82</v>
      </c>
      <c r="GU448" s="192" t="s">
        <v>64</v>
      </c>
      <c r="GV448" s="192" t="s">
        <v>64</v>
      </c>
      <c r="GW448" s="192" t="s">
        <v>64</v>
      </c>
      <c r="GX448" s="192" t="s">
        <v>64</v>
      </c>
      <c r="GY448" s="192" t="s">
        <v>64</v>
      </c>
      <c r="GZ448" s="192" t="s">
        <v>64</v>
      </c>
      <c r="HA448" s="192" t="s">
        <v>64</v>
      </c>
      <c r="HB448" s="192" t="s">
        <v>64</v>
      </c>
      <c r="HC448" s="192" t="s">
        <v>64</v>
      </c>
      <c r="HD448" s="192" t="s">
        <v>82</v>
      </c>
      <c r="HE448" s="192" t="s">
        <v>64</v>
      </c>
      <c r="HF448" s="192" t="s">
        <v>64</v>
      </c>
      <c r="HG448" s="192" t="s">
        <v>64</v>
      </c>
      <c r="HH448" s="192" t="s">
        <v>64</v>
      </c>
      <c r="HI448" s="192" t="s">
        <v>64</v>
      </c>
      <c r="HJ448" s="192" t="s">
        <v>64</v>
      </c>
      <c r="HK448" s="192" t="s">
        <v>64</v>
      </c>
      <c r="HL448" s="192" t="s">
        <v>64</v>
      </c>
      <c r="HM448" s="192" t="s">
        <v>64</v>
      </c>
      <c r="HN448" s="192" t="s">
        <v>64</v>
      </c>
      <c r="HO448" s="192" t="s">
        <v>82</v>
      </c>
      <c r="HP448" s="192" t="s">
        <v>82</v>
      </c>
      <c r="HQ448" s="192" t="s">
        <v>82</v>
      </c>
      <c r="HR448" s="192" t="s">
        <v>82</v>
      </c>
      <c r="HS448" s="192" t="s">
        <v>64</v>
      </c>
      <c r="HT448" s="192" t="s">
        <v>64</v>
      </c>
      <c r="HU448" s="192" t="s">
        <v>64</v>
      </c>
      <c r="HV448" s="192" t="s">
        <v>64</v>
      </c>
      <c r="HW448" s="192" t="s">
        <v>64</v>
      </c>
      <c r="HX448" s="192" t="s">
        <v>64</v>
      </c>
      <c r="HY448" s="192" t="s">
        <v>64</v>
      </c>
      <c r="HZ448" s="192" t="s">
        <v>64</v>
      </c>
      <c r="IA448" s="192" t="s">
        <v>64</v>
      </c>
      <c r="IB448" s="192" t="s">
        <v>64</v>
      </c>
      <c r="IC448" s="192" t="s">
        <v>64</v>
      </c>
      <c r="ID448" s="192" t="s">
        <v>64</v>
      </c>
      <c r="IE448" s="192" t="s">
        <v>64</v>
      </c>
      <c r="IF448" s="192" t="s">
        <v>64</v>
      </c>
      <c r="IG448" s="192" t="s">
        <v>64</v>
      </c>
      <c r="IH448" s="192" t="s">
        <v>64</v>
      </c>
      <c r="II448" s="192" t="s">
        <v>64</v>
      </c>
      <c r="IJ448" s="192" t="s">
        <v>64</v>
      </c>
      <c r="IK448" s="192" t="s">
        <v>64</v>
      </c>
      <c r="IL448" s="192" t="s">
        <v>64</v>
      </c>
      <c r="IM448" s="192" t="s">
        <v>490</v>
      </c>
      <c r="IN448" s="192" t="s">
        <v>83</v>
      </c>
      <c r="IO448" s="192" t="s">
        <v>489</v>
      </c>
      <c r="IP448" s="192" t="s">
        <v>487</v>
      </c>
      <c r="IQ448" s="192" t="s">
        <v>64</v>
      </c>
      <c r="IR448" s="192" t="s">
        <v>64</v>
      </c>
    </row>
    <row r="449" spans="1:252">
      <c r="A449" s="209" t="str">
        <f t="shared" si="6"/>
        <v>Report</v>
      </c>
      <c r="B449" s="192">
        <v>138101</v>
      </c>
      <c r="C449" s="192">
        <v>2046005</v>
      </c>
      <c r="D449" s="192" t="s">
        <v>1812</v>
      </c>
      <c r="E449" s="192" t="s">
        <v>794</v>
      </c>
      <c r="F449" s="192" t="s">
        <v>534</v>
      </c>
      <c r="G449" s="192" t="s">
        <v>534</v>
      </c>
      <c r="H449" s="192" t="s">
        <v>858</v>
      </c>
      <c r="I449" s="192" t="s">
        <v>1813</v>
      </c>
      <c r="J449" s="192" t="s">
        <v>781</v>
      </c>
      <c r="K449" s="192" t="s">
        <v>860</v>
      </c>
      <c r="L449" s="192" t="s">
        <v>860</v>
      </c>
      <c r="M449" s="192" t="s">
        <v>783</v>
      </c>
      <c r="N449" s="210" t="s">
        <v>784</v>
      </c>
      <c r="O449" s="211">
        <v>10038176</v>
      </c>
      <c r="P449" s="196">
        <v>43151</v>
      </c>
      <c r="Q449" s="196">
        <v>43153</v>
      </c>
      <c r="R449" s="196">
        <v>43304</v>
      </c>
      <c r="S449" s="192" t="s">
        <v>785</v>
      </c>
      <c r="T449" s="192" t="s">
        <v>786</v>
      </c>
      <c r="U449" s="192">
        <v>4</v>
      </c>
      <c r="V449" s="192">
        <v>4</v>
      </c>
      <c r="W449" s="192">
        <v>4</v>
      </c>
      <c r="X449" s="192">
        <v>3</v>
      </c>
      <c r="Y449" s="192">
        <v>4</v>
      </c>
      <c r="Z449" s="192">
        <v>4</v>
      </c>
      <c r="AA449" s="192" t="s">
        <v>783</v>
      </c>
      <c r="AB449" s="192" t="s">
        <v>489</v>
      </c>
      <c r="AC449" s="192" t="s">
        <v>488</v>
      </c>
      <c r="AD449" s="192" t="s">
        <v>783</v>
      </c>
      <c r="AE449" s="192" t="s">
        <v>783</v>
      </c>
      <c r="AF449" s="192" t="s">
        <v>487</v>
      </c>
      <c r="AG449" s="192" t="s">
        <v>487</v>
      </c>
      <c r="AH449" s="192" t="s">
        <v>783</v>
      </c>
      <c r="AI449" s="192" t="s">
        <v>783</v>
      </c>
      <c r="AJ449" s="192" t="s">
        <v>783</v>
      </c>
      <c r="AK449" s="192" t="s">
        <v>791</v>
      </c>
      <c r="AL449" s="192" t="s">
        <v>792</v>
      </c>
      <c r="AM449" s="192" t="s">
        <v>792</v>
      </c>
      <c r="AN449" s="192" t="s">
        <v>792</v>
      </c>
      <c r="AO449" s="192" t="s">
        <v>64</v>
      </c>
      <c r="AP449" s="192" t="s">
        <v>64</v>
      </c>
      <c r="AQ449" s="192" t="s">
        <v>64</v>
      </c>
      <c r="AR449" s="192" t="s">
        <v>64</v>
      </c>
      <c r="AS449" s="192" t="s">
        <v>792</v>
      </c>
      <c r="AT449" s="192" t="s">
        <v>65</v>
      </c>
      <c r="AU449" s="192" t="s">
        <v>65</v>
      </c>
      <c r="AV449" s="192" t="s">
        <v>65</v>
      </c>
      <c r="AW449" s="192" t="s">
        <v>65</v>
      </c>
      <c r="AX449" s="192" t="s">
        <v>64</v>
      </c>
      <c r="AY449" s="192" t="s">
        <v>65</v>
      </c>
      <c r="AZ449" s="192" t="s">
        <v>65</v>
      </c>
      <c r="BA449" s="192" t="s">
        <v>64</v>
      </c>
      <c r="BB449" s="192" t="s">
        <v>64</v>
      </c>
      <c r="BC449" s="192" t="s">
        <v>65</v>
      </c>
      <c r="BD449" s="192" t="s">
        <v>64</v>
      </c>
      <c r="BE449" s="192" t="s">
        <v>65</v>
      </c>
      <c r="BF449" s="192" t="s">
        <v>64</v>
      </c>
      <c r="BG449" s="192" t="s">
        <v>64</v>
      </c>
      <c r="BH449" s="192" t="s">
        <v>64</v>
      </c>
      <c r="BI449" s="192" t="s">
        <v>64</v>
      </c>
      <c r="BJ449" s="192" t="s">
        <v>65</v>
      </c>
      <c r="BK449" s="192" t="s">
        <v>82</v>
      </c>
      <c r="BL449" s="192" t="s">
        <v>64</v>
      </c>
      <c r="BM449" s="192" t="s">
        <v>65</v>
      </c>
      <c r="BN449" s="192" t="s">
        <v>65</v>
      </c>
      <c r="BO449" s="192" t="s">
        <v>65</v>
      </c>
      <c r="BP449" s="192" t="s">
        <v>64</v>
      </c>
      <c r="BQ449" s="192" t="s">
        <v>64</v>
      </c>
      <c r="BR449" s="192" t="s">
        <v>65</v>
      </c>
      <c r="BS449" s="192" t="s">
        <v>64</v>
      </c>
      <c r="BT449" s="192" t="s">
        <v>64</v>
      </c>
      <c r="BU449" s="192" t="s">
        <v>64</v>
      </c>
      <c r="BV449" s="192" t="s">
        <v>64</v>
      </c>
      <c r="BW449" s="192" t="s">
        <v>64</v>
      </c>
      <c r="BX449" s="192" t="s">
        <v>64</v>
      </c>
      <c r="BY449" s="192" t="s">
        <v>64</v>
      </c>
      <c r="BZ449" s="192" t="s">
        <v>65</v>
      </c>
      <c r="CA449" s="192" t="s">
        <v>65</v>
      </c>
      <c r="CB449" s="192" t="s">
        <v>65</v>
      </c>
      <c r="CC449" s="192" t="s">
        <v>64</v>
      </c>
      <c r="CD449" s="192" t="s">
        <v>64</v>
      </c>
      <c r="CE449" s="192" t="s">
        <v>64</v>
      </c>
      <c r="CF449" s="192" t="s">
        <v>65</v>
      </c>
      <c r="CG449" s="192" t="s">
        <v>64</v>
      </c>
      <c r="CH449" s="192" t="s">
        <v>65</v>
      </c>
      <c r="CI449" s="192" t="s">
        <v>64</v>
      </c>
      <c r="CJ449" s="192" t="s">
        <v>64</v>
      </c>
      <c r="CK449" s="192" t="s">
        <v>64</v>
      </c>
      <c r="CL449" s="192" t="s">
        <v>64</v>
      </c>
      <c r="CM449" s="192" t="s">
        <v>64</v>
      </c>
      <c r="CN449" s="192" t="s">
        <v>64</v>
      </c>
      <c r="CO449" s="192" t="s">
        <v>64</v>
      </c>
      <c r="CP449" s="192" t="s">
        <v>64</v>
      </c>
      <c r="CQ449" s="192" t="s">
        <v>64</v>
      </c>
      <c r="CR449" s="192" t="s">
        <v>82</v>
      </c>
      <c r="CS449" s="192" t="s">
        <v>82</v>
      </c>
      <c r="CT449" s="192" t="s">
        <v>82</v>
      </c>
      <c r="CU449" s="192" t="s">
        <v>64</v>
      </c>
      <c r="CV449" s="192" t="s">
        <v>64</v>
      </c>
      <c r="CW449" s="192" t="s">
        <v>64</v>
      </c>
      <c r="CX449" s="192" t="s">
        <v>64</v>
      </c>
      <c r="CY449" s="192" t="s">
        <v>64</v>
      </c>
      <c r="CZ449" s="192" t="s">
        <v>64</v>
      </c>
      <c r="DA449" s="192" t="s">
        <v>64</v>
      </c>
      <c r="DB449" s="192" t="s">
        <v>64</v>
      </c>
      <c r="DC449" s="192" t="s">
        <v>64</v>
      </c>
      <c r="DD449" s="192" t="s">
        <v>65</v>
      </c>
      <c r="DE449" s="192" t="s">
        <v>64</v>
      </c>
      <c r="DF449" s="192" t="s">
        <v>64</v>
      </c>
      <c r="DG449" s="192" t="s">
        <v>64</v>
      </c>
      <c r="DH449" s="192" t="s">
        <v>64</v>
      </c>
      <c r="DI449" s="192" t="s">
        <v>64</v>
      </c>
      <c r="DJ449" s="192" t="s">
        <v>64</v>
      </c>
      <c r="DK449" s="192" t="s">
        <v>64</v>
      </c>
      <c r="DL449" s="192" t="s">
        <v>64</v>
      </c>
      <c r="DM449" s="192" t="s">
        <v>64</v>
      </c>
      <c r="DN449" s="192" t="s">
        <v>64</v>
      </c>
      <c r="DO449" s="192" t="s">
        <v>64</v>
      </c>
      <c r="DP449" s="192" t="s">
        <v>64</v>
      </c>
      <c r="DQ449" s="192" t="s">
        <v>64</v>
      </c>
      <c r="DR449" s="192" t="s">
        <v>82</v>
      </c>
      <c r="DS449" s="192" t="s">
        <v>64</v>
      </c>
      <c r="DT449" s="192" t="s">
        <v>64</v>
      </c>
      <c r="DU449" s="192" t="s">
        <v>64</v>
      </c>
      <c r="DV449" s="192" t="s">
        <v>64</v>
      </c>
      <c r="DW449" s="192" t="s">
        <v>64</v>
      </c>
      <c r="DX449" s="192" t="s">
        <v>64</v>
      </c>
      <c r="DY449" s="192" t="s">
        <v>64</v>
      </c>
      <c r="DZ449" s="192" t="s">
        <v>64</v>
      </c>
      <c r="EA449" s="192" t="s">
        <v>64</v>
      </c>
      <c r="EB449" s="192" t="s">
        <v>64</v>
      </c>
      <c r="EC449" s="192" t="s">
        <v>64</v>
      </c>
      <c r="ED449" s="192" t="s">
        <v>64</v>
      </c>
      <c r="EE449" s="192" t="s">
        <v>64</v>
      </c>
      <c r="EF449" s="192" t="s">
        <v>82</v>
      </c>
      <c r="EG449" s="192" t="s">
        <v>64</v>
      </c>
      <c r="EH449" s="192" t="s">
        <v>64</v>
      </c>
      <c r="EI449" s="192" t="s">
        <v>64</v>
      </c>
      <c r="EJ449" s="192" t="s">
        <v>64</v>
      </c>
      <c r="EK449" s="192" t="s">
        <v>64</v>
      </c>
      <c r="EL449" s="192" t="s">
        <v>64</v>
      </c>
      <c r="EM449" s="192" t="s">
        <v>64</v>
      </c>
      <c r="EN449" s="192" t="s">
        <v>64</v>
      </c>
      <c r="EO449" s="192" t="s">
        <v>64</v>
      </c>
      <c r="EP449" s="192" t="s">
        <v>64</v>
      </c>
      <c r="EQ449" s="192" t="s">
        <v>64</v>
      </c>
      <c r="ER449" s="192" t="s">
        <v>64</v>
      </c>
      <c r="ES449" s="192" t="s">
        <v>64</v>
      </c>
      <c r="ET449" s="192" t="s">
        <v>64</v>
      </c>
      <c r="EU449" s="192" t="s">
        <v>64</v>
      </c>
      <c r="EV449" s="192" t="s">
        <v>64</v>
      </c>
      <c r="EW449" s="192" t="s">
        <v>64</v>
      </c>
      <c r="EX449" s="192" t="s">
        <v>64</v>
      </c>
      <c r="EY449" s="192" t="s">
        <v>64</v>
      </c>
      <c r="EZ449" s="192" t="s">
        <v>64</v>
      </c>
      <c r="FA449" s="192" t="s">
        <v>64</v>
      </c>
      <c r="FB449" s="192" t="s">
        <v>64</v>
      </c>
      <c r="FC449" s="192" t="s">
        <v>64</v>
      </c>
      <c r="FD449" s="192" t="s">
        <v>64</v>
      </c>
      <c r="FE449" s="192" t="s">
        <v>64</v>
      </c>
      <c r="FF449" s="192" t="s">
        <v>64</v>
      </c>
      <c r="FG449" s="192" t="s">
        <v>64</v>
      </c>
      <c r="FH449" s="192" t="s">
        <v>64</v>
      </c>
      <c r="FI449" s="192" t="s">
        <v>64</v>
      </c>
      <c r="FJ449" s="192" t="s">
        <v>64</v>
      </c>
      <c r="FK449" s="192" t="s">
        <v>64</v>
      </c>
      <c r="FL449" s="192" t="s">
        <v>64</v>
      </c>
      <c r="FM449" s="192" t="s">
        <v>64</v>
      </c>
      <c r="FN449" s="192" t="s">
        <v>64</v>
      </c>
      <c r="FO449" s="192" t="s">
        <v>64</v>
      </c>
      <c r="FP449" s="192" t="s">
        <v>64</v>
      </c>
      <c r="FQ449" s="192" t="s">
        <v>82</v>
      </c>
      <c r="FR449" s="192" t="s">
        <v>64</v>
      </c>
      <c r="FS449" s="192" t="s">
        <v>64</v>
      </c>
      <c r="FT449" s="192" t="s">
        <v>64</v>
      </c>
      <c r="FU449" s="192" t="s">
        <v>64</v>
      </c>
      <c r="FV449" s="192" t="s">
        <v>82</v>
      </c>
      <c r="FW449" s="192" t="s">
        <v>64</v>
      </c>
      <c r="FX449" s="192" t="s">
        <v>64</v>
      </c>
      <c r="FY449" s="192" t="s">
        <v>64</v>
      </c>
      <c r="FZ449" s="192" t="s">
        <v>64</v>
      </c>
      <c r="GA449" s="192" t="s">
        <v>64</v>
      </c>
      <c r="GB449" s="192" t="s">
        <v>64</v>
      </c>
      <c r="GC449" s="192" t="s">
        <v>64</v>
      </c>
      <c r="GD449" s="192" t="s">
        <v>64</v>
      </c>
      <c r="GE449" s="192" t="s">
        <v>64</v>
      </c>
      <c r="GF449" s="192" t="s">
        <v>64</v>
      </c>
      <c r="GG449" s="192" t="s">
        <v>64</v>
      </c>
      <c r="GH449" s="192" t="s">
        <v>64</v>
      </c>
      <c r="GI449" s="192" t="s">
        <v>64</v>
      </c>
      <c r="GJ449" s="192" t="s">
        <v>64</v>
      </c>
      <c r="GK449" s="192" t="s">
        <v>64</v>
      </c>
      <c r="GL449" s="192" t="s">
        <v>64</v>
      </c>
      <c r="GM449" s="192" t="s">
        <v>64</v>
      </c>
      <c r="GN449" s="192" t="s">
        <v>82</v>
      </c>
      <c r="GO449" s="192" t="s">
        <v>64</v>
      </c>
      <c r="GP449" s="192" t="s">
        <v>64</v>
      </c>
      <c r="GQ449" s="192" t="s">
        <v>64</v>
      </c>
      <c r="GR449" s="192" t="s">
        <v>64</v>
      </c>
      <c r="GS449" s="192" t="s">
        <v>64</v>
      </c>
      <c r="GT449" s="192" t="s">
        <v>82</v>
      </c>
      <c r="GU449" s="192" t="s">
        <v>64</v>
      </c>
      <c r="GV449" s="192" t="s">
        <v>64</v>
      </c>
      <c r="GW449" s="192" t="s">
        <v>64</v>
      </c>
      <c r="GX449" s="192" t="s">
        <v>64</v>
      </c>
      <c r="GY449" s="192" t="s">
        <v>64</v>
      </c>
      <c r="GZ449" s="192" t="s">
        <v>64</v>
      </c>
      <c r="HA449" s="192" t="s">
        <v>64</v>
      </c>
      <c r="HB449" s="192" t="s">
        <v>64</v>
      </c>
      <c r="HC449" s="192" t="s">
        <v>64</v>
      </c>
      <c r="HD449" s="192" t="s">
        <v>64</v>
      </c>
      <c r="HE449" s="192" t="s">
        <v>64</v>
      </c>
      <c r="HF449" s="192" t="s">
        <v>64</v>
      </c>
      <c r="HG449" s="192" t="s">
        <v>64</v>
      </c>
      <c r="HH449" s="192" t="s">
        <v>64</v>
      </c>
      <c r="HI449" s="192" t="s">
        <v>64</v>
      </c>
      <c r="HJ449" s="192" t="s">
        <v>64</v>
      </c>
      <c r="HK449" s="192" t="s">
        <v>64</v>
      </c>
      <c r="HL449" s="192" t="s">
        <v>64</v>
      </c>
      <c r="HM449" s="192" t="s">
        <v>64</v>
      </c>
      <c r="HN449" s="192" t="s">
        <v>64</v>
      </c>
      <c r="HO449" s="192" t="s">
        <v>64</v>
      </c>
      <c r="HP449" s="192" t="s">
        <v>64</v>
      </c>
      <c r="HQ449" s="192" t="s">
        <v>64</v>
      </c>
      <c r="HR449" s="192" t="s">
        <v>64</v>
      </c>
      <c r="HS449" s="192" t="s">
        <v>64</v>
      </c>
      <c r="HT449" s="192" t="s">
        <v>64</v>
      </c>
      <c r="HU449" s="192" t="s">
        <v>64</v>
      </c>
      <c r="HV449" s="192" t="s">
        <v>64</v>
      </c>
      <c r="HW449" s="192" t="s">
        <v>64</v>
      </c>
      <c r="HX449" s="192" t="s">
        <v>64</v>
      </c>
      <c r="HY449" s="192" t="s">
        <v>64</v>
      </c>
      <c r="HZ449" s="192" t="s">
        <v>64</v>
      </c>
      <c r="IA449" s="192" t="s">
        <v>64</v>
      </c>
      <c r="IB449" s="192" t="s">
        <v>64</v>
      </c>
      <c r="IC449" s="192" t="s">
        <v>64</v>
      </c>
      <c r="ID449" s="192" t="s">
        <v>64</v>
      </c>
      <c r="IE449" s="192" t="s">
        <v>64</v>
      </c>
      <c r="IF449" s="192" t="s">
        <v>64</v>
      </c>
      <c r="IG449" s="192" t="s">
        <v>64</v>
      </c>
      <c r="IH449" s="192" t="s">
        <v>64</v>
      </c>
      <c r="II449" s="192" t="s">
        <v>65</v>
      </c>
      <c r="IJ449" s="192" t="s">
        <v>65</v>
      </c>
      <c r="IK449" s="192" t="s">
        <v>65</v>
      </c>
      <c r="IL449" s="192" t="s">
        <v>64</v>
      </c>
      <c r="IM449" s="192" t="s">
        <v>490</v>
      </c>
      <c r="IN449" s="192" t="s">
        <v>83</v>
      </c>
      <c r="IO449" s="192" t="s">
        <v>489</v>
      </c>
      <c r="IP449" s="192" t="s">
        <v>487</v>
      </c>
      <c r="IQ449" s="192" t="s">
        <v>65</v>
      </c>
      <c r="IR449" s="192" t="s">
        <v>65</v>
      </c>
    </row>
    <row r="450" spans="1:252">
      <c r="A450" s="209" t="str">
        <f t="shared" si="6"/>
        <v>Report</v>
      </c>
      <c r="B450" s="192">
        <v>137784</v>
      </c>
      <c r="C450" s="192">
        <v>3026015</v>
      </c>
      <c r="D450" s="192" t="s">
        <v>1814</v>
      </c>
      <c r="E450" s="192" t="s">
        <v>794</v>
      </c>
      <c r="F450" s="192" t="s">
        <v>534</v>
      </c>
      <c r="G450" s="192" t="s">
        <v>534</v>
      </c>
      <c r="H450" s="192" t="s">
        <v>839</v>
      </c>
      <c r="I450" s="192" t="s">
        <v>1815</v>
      </c>
      <c r="J450" s="192" t="s">
        <v>781</v>
      </c>
      <c r="K450" s="192" t="s">
        <v>824</v>
      </c>
      <c r="L450" s="192" t="s">
        <v>817</v>
      </c>
      <c r="M450" s="192" t="s">
        <v>783</v>
      </c>
      <c r="N450" s="210" t="s">
        <v>784</v>
      </c>
      <c r="O450" s="211">
        <v>10020781</v>
      </c>
      <c r="P450" s="196">
        <v>43256</v>
      </c>
      <c r="Q450" s="196">
        <v>43258</v>
      </c>
      <c r="R450" s="196">
        <v>43306</v>
      </c>
      <c r="S450" s="192" t="s">
        <v>785</v>
      </c>
      <c r="T450" s="192" t="s">
        <v>786</v>
      </c>
      <c r="U450" s="192">
        <v>2</v>
      </c>
      <c r="V450" s="192">
        <v>2</v>
      </c>
      <c r="W450" s="192">
        <v>2</v>
      </c>
      <c r="X450" s="192">
        <v>2</v>
      </c>
      <c r="Y450" s="192">
        <v>2</v>
      </c>
      <c r="Z450" s="192" t="s">
        <v>783</v>
      </c>
      <c r="AA450" s="192" t="s">
        <v>783</v>
      </c>
      <c r="AB450" s="192" t="s">
        <v>489</v>
      </c>
      <c r="AC450" s="192" t="s">
        <v>487</v>
      </c>
      <c r="AD450" s="192" t="s">
        <v>783</v>
      </c>
      <c r="AE450" s="192" t="s">
        <v>783</v>
      </c>
      <c r="AF450" s="192" t="s">
        <v>783</v>
      </c>
      <c r="AG450" s="192" t="s">
        <v>783</v>
      </c>
      <c r="AH450" s="192" t="s">
        <v>783</v>
      </c>
      <c r="AI450" s="192" t="s">
        <v>783</v>
      </c>
      <c r="AJ450" s="192" t="s">
        <v>783</v>
      </c>
      <c r="AK450" s="192" t="s">
        <v>787</v>
      </c>
      <c r="AL450" s="192" t="s">
        <v>64</v>
      </c>
      <c r="AM450" s="192" t="s">
        <v>64</v>
      </c>
      <c r="AN450" s="192" t="s">
        <v>64</v>
      </c>
      <c r="AO450" s="192" t="s">
        <v>64</v>
      </c>
      <c r="AP450" s="192" t="s">
        <v>64</v>
      </c>
      <c r="AQ450" s="192" t="s">
        <v>64</v>
      </c>
      <c r="AR450" s="192" t="s">
        <v>64</v>
      </c>
      <c r="AS450" s="192" t="s">
        <v>64</v>
      </c>
      <c r="AT450" s="192" t="s">
        <v>64</v>
      </c>
      <c r="AU450" s="192" t="s">
        <v>64</v>
      </c>
      <c r="AV450" s="192" t="s">
        <v>64</v>
      </c>
      <c r="AW450" s="192" t="s">
        <v>64</v>
      </c>
      <c r="AX450" s="192" t="s">
        <v>64</v>
      </c>
      <c r="AY450" s="192" t="s">
        <v>64</v>
      </c>
      <c r="AZ450" s="192" t="s">
        <v>64</v>
      </c>
      <c r="BA450" s="192" t="s">
        <v>64</v>
      </c>
      <c r="BB450" s="192" t="s">
        <v>82</v>
      </c>
      <c r="BC450" s="192" t="s">
        <v>64</v>
      </c>
      <c r="BD450" s="192" t="s">
        <v>64</v>
      </c>
      <c r="BE450" s="192" t="s">
        <v>64</v>
      </c>
      <c r="BF450" s="192" t="s">
        <v>64</v>
      </c>
      <c r="BG450" s="192" t="s">
        <v>64</v>
      </c>
      <c r="BH450" s="192" t="s">
        <v>64</v>
      </c>
      <c r="BI450" s="192" t="s">
        <v>64</v>
      </c>
      <c r="BJ450" s="192" t="s">
        <v>82</v>
      </c>
      <c r="BK450" s="192" t="s">
        <v>64</v>
      </c>
      <c r="BL450" s="192" t="s">
        <v>64</v>
      </c>
      <c r="BM450" s="192" t="s">
        <v>64</v>
      </c>
      <c r="BN450" s="192" t="s">
        <v>64</v>
      </c>
      <c r="BO450" s="192" t="s">
        <v>64</v>
      </c>
      <c r="BP450" s="192" t="s">
        <v>64</v>
      </c>
      <c r="BQ450" s="192" t="s">
        <v>64</v>
      </c>
      <c r="BR450" s="192" t="s">
        <v>64</v>
      </c>
      <c r="BS450" s="192" t="s">
        <v>64</v>
      </c>
      <c r="BT450" s="192" t="s">
        <v>64</v>
      </c>
      <c r="BU450" s="192" t="s">
        <v>64</v>
      </c>
      <c r="BV450" s="192" t="s">
        <v>64</v>
      </c>
      <c r="BW450" s="192" t="s">
        <v>64</v>
      </c>
      <c r="BX450" s="192" t="s">
        <v>64</v>
      </c>
      <c r="BY450" s="192" t="s">
        <v>64</v>
      </c>
      <c r="BZ450" s="192" t="s">
        <v>64</v>
      </c>
      <c r="CA450" s="192" t="s">
        <v>64</v>
      </c>
      <c r="CB450" s="192" t="s">
        <v>64</v>
      </c>
      <c r="CC450" s="192" t="s">
        <v>64</v>
      </c>
      <c r="CD450" s="192" t="s">
        <v>64</v>
      </c>
      <c r="CE450" s="192" t="s">
        <v>64</v>
      </c>
      <c r="CF450" s="192" t="s">
        <v>64</v>
      </c>
      <c r="CG450" s="192" t="s">
        <v>64</v>
      </c>
      <c r="CH450" s="192" t="s">
        <v>64</v>
      </c>
      <c r="CI450" s="192" t="s">
        <v>64</v>
      </c>
      <c r="CJ450" s="192" t="s">
        <v>64</v>
      </c>
      <c r="CK450" s="192" t="s">
        <v>64</v>
      </c>
      <c r="CL450" s="192" t="s">
        <v>64</v>
      </c>
      <c r="CM450" s="192" t="s">
        <v>64</v>
      </c>
      <c r="CN450" s="192" t="s">
        <v>64</v>
      </c>
      <c r="CO450" s="192" t="s">
        <v>64</v>
      </c>
      <c r="CP450" s="192" t="s">
        <v>64</v>
      </c>
      <c r="CQ450" s="192" t="s">
        <v>64</v>
      </c>
      <c r="CR450" s="192" t="s">
        <v>82</v>
      </c>
      <c r="CS450" s="192" t="s">
        <v>82</v>
      </c>
      <c r="CT450" s="192" t="s">
        <v>82</v>
      </c>
      <c r="CU450" s="192" t="s">
        <v>64</v>
      </c>
      <c r="CV450" s="192" t="s">
        <v>64</v>
      </c>
      <c r="CW450" s="192" t="s">
        <v>64</v>
      </c>
      <c r="CX450" s="192" t="s">
        <v>64</v>
      </c>
      <c r="CY450" s="192" t="s">
        <v>64</v>
      </c>
      <c r="CZ450" s="192" t="s">
        <v>64</v>
      </c>
      <c r="DA450" s="192" t="s">
        <v>64</v>
      </c>
      <c r="DB450" s="192" t="s">
        <v>64</v>
      </c>
      <c r="DC450" s="192" t="s">
        <v>64</v>
      </c>
      <c r="DD450" s="192" t="s">
        <v>64</v>
      </c>
      <c r="DE450" s="192" t="s">
        <v>64</v>
      </c>
      <c r="DF450" s="192" t="s">
        <v>64</v>
      </c>
      <c r="DG450" s="192" t="s">
        <v>64</v>
      </c>
      <c r="DH450" s="192" t="s">
        <v>64</v>
      </c>
      <c r="DI450" s="192" t="s">
        <v>64</v>
      </c>
      <c r="DJ450" s="192" t="s">
        <v>64</v>
      </c>
      <c r="DK450" s="192" t="s">
        <v>64</v>
      </c>
      <c r="DL450" s="192" t="s">
        <v>64</v>
      </c>
      <c r="DM450" s="192" t="s">
        <v>64</v>
      </c>
      <c r="DN450" s="192" t="s">
        <v>64</v>
      </c>
      <c r="DO450" s="192" t="s">
        <v>64</v>
      </c>
      <c r="DP450" s="192" t="s">
        <v>64</v>
      </c>
      <c r="DQ450" s="192" t="s">
        <v>64</v>
      </c>
      <c r="DR450" s="192" t="s">
        <v>82</v>
      </c>
      <c r="DS450" s="192" t="s">
        <v>64</v>
      </c>
      <c r="DT450" s="192" t="s">
        <v>82</v>
      </c>
      <c r="DU450" s="192" t="s">
        <v>82</v>
      </c>
      <c r="DV450" s="192" t="s">
        <v>82</v>
      </c>
      <c r="DW450" s="192" t="s">
        <v>82</v>
      </c>
      <c r="DX450" s="192" t="s">
        <v>82</v>
      </c>
      <c r="DY450" s="192" t="s">
        <v>82</v>
      </c>
      <c r="DZ450" s="192" t="s">
        <v>82</v>
      </c>
      <c r="EA450" s="192" t="s">
        <v>82</v>
      </c>
      <c r="EB450" s="192" t="s">
        <v>82</v>
      </c>
      <c r="EC450" s="192" t="s">
        <v>82</v>
      </c>
      <c r="ED450" s="192" t="s">
        <v>82</v>
      </c>
      <c r="EE450" s="192" t="s">
        <v>82</v>
      </c>
      <c r="EF450" s="192" t="s">
        <v>82</v>
      </c>
      <c r="EG450" s="192" t="s">
        <v>82</v>
      </c>
      <c r="EH450" s="192" t="s">
        <v>64</v>
      </c>
      <c r="EI450" s="192" t="s">
        <v>64</v>
      </c>
      <c r="EJ450" s="192" t="s">
        <v>64</v>
      </c>
      <c r="EK450" s="192" t="s">
        <v>64</v>
      </c>
      <c r="EL450" s="192" t="s">
        <v>64</v>
      </c>
      <c r="EM450" s="192" t="s">
        <v>64</v>
      </c>
      <c r="EN450" s="192" t="s">
        <v>64</v>
      </c>
      <c r="EO450" s="192" t="s">
        <v>64</v>
      </c>
      <c r="EP450" s="192" t="s">
        <v>64</v>
      </c>
      <c r="EQ450" s="192" t="s">
        <v>64</v>
      </c>
      <c r="ER450" s="192" t="s">
        <v>64</v>
      </c>
      <c r="ES450" s="192" t="s">
        <v>64</v>
      </c>
      <c r="ET450" s="192" t="s">
        <v>64</v>
      </c>
      <c r="EU450" s="192" t="s">
        <v>64</v>
      </c>
      <c r="EV450" s="192" t="s">
        <v>64</v>
      </c>
      <c r="EW450" s="192" t="s">
        <v>64</v>
      </c>
      <c r="EX450" s="192" t="s">
        <v>64</v>
      </c>
      <c r="EY450" s="192" t="s">
        <v>64</v>
      </c>
      <c r="EZ450" s="192" t="s">
        <v>64</v>
      </c>
      <c r="FA450" s="192" t="s">
        <v>64</v>
      </c>
      <c r="FB450" s="192" t="s">
        <v>64</v>
      </c>
      <c r="FC450" s="192" t="s">
        <v>64</v>
      </c>
      <c r="FD450" s="192" t="s">
        <v>64</v>
      </c>
      <c r="FE450" s="192" t="s">
        <v>82</v>
      </c>
      <c r="FF450" s="192" t="s">
        <v>82</v>
      </c>
      <c r="FG450" s="192" t="s">
        <v>82</v>
      </c>
      <c r="FH450" s="192" t="s">
        <v>82</v>
      </c>
      <c r="FI450" s="192" t="s">
        <v>82</v>
      </c>
      <c r="FJ450" s="192" t="s">
        <v>82</v>
      </c>
      <c r="FK450" s="192" t="s">
        <v>82</v>
      </c>
      <c r="FL450" s="192" t="s">
        <v>82</v>
      </c>
      <c r="FM450" s="192" t="s">
        <v>83</v>
      </c>
      <c r="FN450" s="192" t="s">
        <v>82</v>
      </c>
      <c r="FO450" s="192" t="s">
        <v>64</v>
      </c>
      <c r="FP450" s="192" t="s">
        <v>64</v>
      </c>
      <c r="FQ450" s="192" t="s">
        <v>64</v>
      </c>
      <c r="FR450" s="192" t="s">
        <v>64</v>
      </c>
      <c r="FS450" s="192" t="s">
        <v>64</v>
      </c>
      <c r="FT450" s="192" t="s">
        <v>64</v>
      </c>
      <c r="FU450" s="192" t="s">
        <v>64</v>
      </c>
      <c r="FV450" s="192" t="s">
        <v>82</v>
      </c>
      <c r="FW450" s="192" t="s">
        <v>64</v>
      </c>
      <c r="FX450" s="192" t="s">
        <v>64</v>
      </c>
      <c r="FY450" s="192" t="s">
        <v>64</v>
      </c>
      <c r="FZ450" s="192" t="s">
        <v>64</v>
      </c>
      <c r="GA450" s="192" t="s">
        <v>64</v>
      </c>
      <c r="GB450" s="192" t="s">
        <v>64</v>
      </c>
      <c r="GC450" s="192" t="s">
        <v>64</v>
      </c>
      <c r="GD450" s="192" t="s">
        <v>64</v>
      </c>
      <c r="GE450" s="192" t="s">
        <v>64</v>
      </c>
      <c r="GF450" s="192" t="s">
        <v>64</v>
      </c>
      <c r="GG450" s="192" t="s">
        <v>64</v>
      </c>
      <c r="GH450" s="192" t="s">
        <v>64</v>
      </c>
      <c r="GI450" s="192" t="s">
        <v>64</v>
      </c>
      <c r="GJ450" s="192" t="s">
        <v>64</v>
      </c>
      <c r="GK450" s="192" t="s">
        <v>64</v>
      </c>
      <c r="GL450" s="192" t="s">
        <v>64</v>
      </c>
      <c r="GM450" s="192" t="s">
        <v>64</v>
      </c>
      <c r="GN450" s="192" t="s">
        <v>82</v>
      </c>
      <c r="GO450" s="192" t="s">
        <v>64</v>
      </c>
      <c r="GP450" s="192" t="s">
        <v>64</v>
      </c>
      <c r="GQ450" s="192" t="s">
        <v>64</v>
      </c>
      <c r="GR450" s="192" t="s">
        <v>64</v>
      </c>
      <c r="GS450" s="192" t="s">
        <v>64</v>
      </c>
      <c r="GT450" s="192" t="s">
        <v>82</v>
      </c>
      <c r="GU450" s="192" t="s">
        <v>64</v>
      </c>
      <c r="GV450" s="192" t="s">
        <v>64</v>
      </c>
      <c r="GW450" s="192" t="s">
        <v>82</v>
      </c>
      <c r="GX450" s="192" t="s">
        <v>64</v>
      </c>
      <c r="GY450" s="192" t="s">
        <v>64</v>
      </c>
      <c r="GZ450" s="192" t="s">
        <v>64</v>
      </c>
      <c r="HA450" s="192" t="s">
        <v>64</v>
      </c>
      <c r="HB450" s="192" t="s">
        <v>64</v>
      </c>
      <c r="HC450" s="192" t="s">
        <v>64</v>
      </c>
      <c r="HD450" s="192" t="s">
        <v>64</v>
      </c>
      <c r="HE450" s="192" t="s">
        <v>82</v>
      </c>
      <c r="HF450" s="192" t="s">
        <v>64</v>
      </c>
      <c r="HG450" s="192" t="s">
        <v>64</v>
      </c>
      <c r="HH450" s="192" t="s">
        <v>64</v>
      </c>
      <c r="HI450" s="192" t="s">
        <v>82</v>
      </c>
      <c r="HJ450" s="192" t="s">
        <v>64</v>
      </c>
      <c r="HK450" s="192" t="s">
        <v>64</v>
      </c>
      <c r="HL450" s="192" t="s">
        <v>64</v>
      </c>
      <c r="HM450" s="192" t="s">
        <v>64</v>
      </c>
      <c r="HN450" s="192" t="s">
        <v>64</v>
      </c>
      <c r="HO450" s="192" t="s">
        <v>82</v>
      </c>
      <c r="HP450" s="192" t="s">
        <v>82</v>
      </c>
      <c r="HQ450" s="192" t="s">
        <v>82</v>
      </c>
      <c r="HR450" s="192" t="s">
        <v>82</v>
      </c>
      <c r="HS450" s="192" t="s">
        <v>64</v>
      </c>
      <c r="HT450" s="192" t="s">
        <v>64</v>
      </c>
      <c r="HU450" s="192" t="s">
        <v>64</v>
      </c>
      <c r="HV450" s="192" t="s">
        <v>64</v>
      </c>
      <c r="HW450" s="192" t="s">
        <v>64</v>
      </c>
      <c r="HX450" s="192" t="s">
        <v>64</v>
      </c>
      <c r="HY450" s="192" t="s">
        <v>64</v>
      </c>
      <c r="HZ450" s="192" t="s">
        <v>64</v>
      </c>
      <c r="IA450" s="192" t="s">
        <v>64</v>
      </c>
      <c r="IB450" s="192" t="s">
        <v>64</v>
      </c>
      <c r="IC450" s="192" t="s">
        <v>64</v>
      </c>
      <c r="ID450" s="192" t="s">
        <v>64</v>
      </c>
      <c r="IE450" s="192" t="s">
        <v>64</v>
      </c>
      <c r="IF450" s="192" t="s">
        <v>64</v>
      </c>
      <c r="IG450" s="192" t="s">
        <v>64</v>
      </c>
      <c r="IH450" s="192" t="s">
        <v>64</v>
      </c>
      <c r="II450" s="192" t="s">
        <v>64</v>
      </c>
      <c r="IJ450" s="192" t="s">
        <v>64</v>
      </c>
      <c r="IK450" s="192" t="s">
        <v>64</v>
      </c>
      <c r="IL450" s="192" t="s">
        <v>64</v>
      </c>
      <c r="IM450" s="192" t="s">
        <v>490</v>
      </c>
      <c r="IN450" s="192" t="s">
        <v>83</v>
      </c>
      <c r="IO450" s="192" t="s">
        <v>489</v>
      </c>
      <c r="IP450" s="192" t="s">
        <v>487</v>
      </c>
      <c r="IQ450" s="192" t="s">
        <v>82</v>
      </c>
      <c r="IR450" s="192" t="s">
        <v>82</v>
      </c>
    </row>
    <row r="451" spans="1:252">
      <c r="A451" s="209" t="str">
        <f t="shared" si="6"/>
        <v>Report</v>
      </c>
      <c r="B451" s="192">
        <v>137574</v>
      </c>
      <c r="C451" s="192">
        <v>8616006</v>
      </c>
      <c r="D451" s="192" t="s">
        <v>1816</v>
      </c>
      <c r="E451" s="192" t="s">
        <v>794</v>
      </c>
      <c r="F451" s="192" t="s">
        <v>532</v>
      </c>
      <c r="G451" s="192" t="s">
        <v>532</v>
      </c>
      <c r="H451" s="192" t="s">
        <v>1346</v>
      </c>
      <c r="I451" s="192" t="s">
        <v>1817</v>
      </c>
      <c r="J451" s="192" t="s">
        <v>781</v>
      </c>
      <c r="K451" s="192" t="s">
        <v>781</v>
      </c>
      <c r="L451" s="192" t="s">
        <v>782</v>
      </c>
      <c r="M451" s="192" t="s">
        <v>783</v>
      </c>
      <c r="N451" s="210" t="s">
        <v>784</v>
      </c>
      <c r="O451" s="211">
        <v>10006068</v>
      </c>
      <c r="P451" s="196">
        <v>43018</v>
      </c>
      <c r="Q451" s="196">
        <v>43020</v>
      </c>
      <c r="R451" s="196">
        <v>43047</v>
      </c>
      <c r="S451" s="192" t="s">
        <v>785</v>
      </c>
      <c r="T451" s="192" t="s">
        <v>786</v>
      </c>
      <c r="U451" s="192">
        <v>2</v>
      </c>
      <c r="V451" s="192">
        <v>2</v>
      </c>
      <c r="W451" s="192">
        <v>2</v>
      </c>
      <c r="X451" s="192">
        <v>2</v>
      </c>
      <c r="Y451" s="192">
        <v>2</v>
      </c>
      <c r="Z451" s="192" t="s">
        <v>783</v>
      </c>
      <c r="AA451" s="192" t="s">
        <v>783</v>
      </c>
      <c r="AB451" s="192" t="s">
        <v>489</v>
      </c>
      <c r="AC451" s="192" t="s">
        <v>783</v>
      </c>
      <c r="AD451" s="192" t="s">
        <v>783</v>
      </c>
      <c r="AE451" s="192" t="s">
        <v>783</v>
      </c>
      <c r="AF451" s="192" t="s">
        <v>783</v>
      </c>
      <c r="AG451" s="192" t="s">
        <v>783</v>
      </c>
      <c r="AH451" s="192" t="s">
        <v>783</v>
      </c>
      <c r="AI451" s="192" t="s">
        <v>783</v>
      </c>
      <c r="AJ451" s="192" t="s">
        <v>783</v>
      </c>
      <c r="AK451" s="192" t="s">
        <v>787</v>
      </c>
      <c r="AL451" s="192" t="s">
        <v>64</v>
      </c>
      <c r="AM451" s="192" t="s">
        <v>64</v>
      </c>
      <c r="AN451" s="192" t="s">
        <v>64</v>
      </c>
      <c r="AO451" s="192" t="s">
        <v>64</v>
      </c>
      <c r="AP451" s="192" t="s">
        <v>64</v>
      </c>
      <c r="AQ451" s="192" t="s">
        <v>64</v>
      </c>
      <c r="AR451" s="192" t="s">
        <v>64</v>
      </c>
      <c r="AS451" s="192" t="s">
        <v>64</v>
      </c>
      <c r="AT451" s="192" t="s">
        <v>64</v>
      </c>
      <c r="AU451" s="192" t="s">
        <v>64</v>
      </c>
      <c r="AV451" s="192" t="s">
        <v>64</v>
      </c>
      <c r="AW451" s="192" t="s">
        <v>64</v>
      </c>
      <c r="AX451" s="192" t="s">
        <v>64</v>
      </c>
      <c r="AY451" s="192" t="s">
        <v>64</v>
      </c>
      <c r="AZ451" s="192" t="s">
        <v>64</v>
      </c>
      <c r="BA451" s="192" t="s">
        <v>64</v>
      </c>
      <c r="BB451" s="192" t="s">
        <v>83</v>
      </c>
      <c r="BC451" s="192" t="s">
        <v>64</v>
      </c>
      <c r="BD451" s="192" t="s">
        <v>64</v>
      </c>
      <c r="BE451" s="192" t="s">
        <v>64</v>
      </c>
      <c r="BF451" s="192" t="s">
        <v>64</v>
      </c>
      <c r="BG451" s="192" t="s">
        <v>64</v>
      </c>
      <c r="BH451" s="192" t="s">
        <v>64</v>
      </c>
      <c r="BI451" s="192" t="s">
        <v>64</v>
      </c>
      <c r="BJ451" s="192" t="s">
        <v>83</v>
      </c>
      <c r="BK451" s="192" t="s">
        <v>83</v>
      </c>
      <c r="BL451" s="192" t="s">
        <v>64</v>
      </c>
      <c r="BM451" s="192" t="s">
        <v>64</v>
      </c>
      <c r="BN451" s="192" t="s">
        <v>64</v>
      </c>
      <c r="BO451" s="192" t="s">
        <v>64</v>
      </c>
      <c r="BP451" s="192" t="s">
        <v>64</v>
      </c>
      <c r="BQ451" s="192" t="s">
        <v>64</v>
      </c>
      <c r="BR451" s="192" t="s">
        <v>64</v>
      </c>
      <c r="BS451" s="192" t="s">
        <v>64</v>
      </c>
      <c r="BT451" s="192" t="s">
        <v>64</v>
      </c>
      <c r="BU451" s="192" t="s">
        <v>64</v>
      </c>
      <c r="BV451" s="192" t="s">
        <v>64</v>
      </c>
      <c r="BW451" s="192" t="s">
        <v>64</v>
      </c>
      <c r="BX451" s="192" t="s">
        <v>64</v>
      </c>
      <c r="BY451" s="192" t="s">
        <v>64</v>
      </c>
      <c r="BZ451" s="192" t="s">
        <v>64</v>
      </c>
      <c r="CA451" s="192" t="s">
        <v>64</v>
      </c>
      <c r="CB451" s="192" t="s">
        <v>64</v>
      </c>
      <c r="CC451" s="192" t="s">
        <v>64</v>
      </c>
      <c r="CD451" s="192" t="s">
        <v>64</v>
      </c>
      <c r="CE451" s="192" t="s">
        <v>64</v>
      </c>
      <c r="CF451" s="192" t="s">
        <v>64</v>
      </c>
      <c r="CG451" s="192" t="s">
        <v>64</v>
      </c>
      <c r="CH451" s="192" t="s">
        <v>64</v>
      </c>
      <c r="CI451" s="192" t="s">
        <v>64</v>
      </c>
      <c r="CJ451" s="192" t="s">
        <v>64</v>
      </c>
      <c r="CK451" s="192" t="s">
        <v>64</v>
      </c>
      <c r="CL451" s="192" t="s">
        <v>64</v>
      </c>
      <c r="CM451" s="192" t="s">
        <v>64</v>
      </c>
      <c r="CN451" s="192" t="s">
        <v>64</v>
      </c>
      <c r="CO451" s="192" t="s">
        <v>64</v>
      </c>
      <c r="CP451" s="192" t="s">
        <v>64</v>
      </c>
      <c r="CQ451" s="192" t="s">
        <v>64</v>
      </c>
      <c r="CR451" s="192" t="s">
        <v>83</v>
      </c>
      <c r="CS451" s="192" t="s">
        <v>83</v>
      </c>
      <c r="CT451" s="192" t="s">
        <v>83</v>
      </c>
      <c r="CU451" s="192" t="s">
        <v>64</v>
      </c>
      <c r="CV451" s="192" t="s">
        <v>64</v>
      </c>
      <c r="CW451" s="192" t="s">
        <v>64</v>
      </c>
      <c r="CX451" s="192" t="s">
        <v>64</v>
      </c>
      <c r="CY451" s="192" t="s">
        <v>64</v>
      </c>
      <c r="CZ451" s="192" t="s">
        <v>64</v>
      </c>
      <c r="DA451" s="192" t="s">
        <v>64</v>
      </c>
      <c r="DB451" s="192" t="s">
        <v>64</v>
      </c>
      <c r="DC451" s="192" t="s">
        <v>64</v>
      </c>
      <c r="DD451" s="192" t="s">
        <v>64</v>
      </c>
      <c r="DE451" s="192" t="s">
        <v>64</v>
      </c>
      <c r="DF451" s="192" t="s">
        <v>64</v>
      </c>
      <c r="DG451" s="192" t="s">
        <v>64</v>
      </c>
      <c r="DH451" s="192" t="s">
        <v>64</v>
      </c>
      <c r="DI451" s="192" t="s">
        <v>64</v>
      </c>
      <c r="DJ451" s="192" t="s">
        <v>64</v>
      </c>
      <c r="DK451" s="192" t="s">
        <v>64</v>
      </c>
      <c r="DL451" s="192" t="s">
        <v>64</v>
      </c>
      <c r="DM451" s="192" t="s">
        <v>64</v>
      </c>
      <c r="DN451" s="192" t="s">
        <v>64</v>
      </c>
      <c r="DO451" s="192" t="s">
        <v>64</v>
      </c>
      <c r="DP451" s="192" t="s">
        <v>64</v>
      </c>
      <c r="DQ451" s="192" t="s">
        <v>64</v>
      </c>
      <c r="DR451" s="192" t="s">
        <v>83</v>
      </c>
      <c r="DS451" s="192" t="s">
        <v>64</v>
      </c>
      <c r="DT451" s="192" t="s">
        <v>83</v>
      </c>
      <c r="DU451" s="192" t="s">
        <v>83</v>
      </c>
      <c r="DV451" s="192" t="s">
        <v>83</v>
      </c>
      <c r="DW451" s="192" t="s">
        <v>83</v>
      </c>
      <c r="DX451" s="192" t="s">
        <v>83</v>
      </c>
      <c r="DY451" s="192" t="s">
        <v>83</v>
      </c>
      <c r="DZ451" s="192" t="s">
        <v>83</v>
      </c>
      <c r="EA451" s="192" t="s">
        <v>83</v>
      </c>
      <c r="EB451" s="192" t="s">
        <v>83</v>
      </c>
      <c r="EC451" s="192" t="s">
        <v>83</v>
      </c>
      <c r="ED451" s="192" t="s">
        <v>83</v>
      </c>
      <c r="EE451" s="192" t="s">
        <v>83</v>
      </c>
      <c r="EF451" s="192" t="s">
        <v>83</v>
      </c>
      <c r="EG451" s="192" t="s">
        <v>64</v>
      </c>
      <c r="EH451" s="192" t="s">
        <v>64</v>
      </c>
      <c r="EI451" s="192" t="s">
        <v>64</v>
      </c>
      <c r="EJ451" s="192" t="s">
        <v>64</v>
      </c>
      <c r="EK451" s="192" t="s">
        <v>64</v>
      </c>
      <c r="EL451" s="192" t="s">
        <v>83</v>
      </c>
      <c r="EM451" s="192" t="s">
        <v>83</v>
      </c>
      <c r="EN451" s="192" t="s">
        <v>83</v>
      </c>
      <c r="EO451" s="192" t="s">
        <v>83</v>
      </c>
      <c r="EP451" s="192" t="s">
        <v>64</v>
      </c>
      <c r="EQ451" s="192" t="s">
        <v>64</v>
      </c>
      <c r="ER451" s="192" t="s">
        <v>64</v>
      </c>
      <c r="ES451" s="192" t="s">
        <v>64</v>
      </c>
      <c r="ET451" s="192" t="s">
        <v>64</v>
      </c>
      <c r="EU451" s="192" t="s">
        <v>64</v>
      </c>
      <c r="EV451" s="192" t="s">
        <v>64</v>
      </c>
      <c r="EW451" s="192" t="s">
        <v>64</v>
      </c>
      <c r="EX451" s="192" t="s">
        <v>64</v>
      </c>
      <c r="EY451" s="192" t="s">
        <v>64</v>
      </c>
      <c r="EZ451" s="192" t="s">
        <v>64</v>
      </c>
      <c r="FA451" s="192" t="s">
        <v>64</v>
      </c>
      <c r="FB451" s="192" t="s">
        <v>64</v>
      </c>
      <c r="FC451" s="192" t="s">
        <v>64</v>
      </c>
      <c r="FD451" s="192" t="s">
        <v>83</v>
      </c>
      <c r="FE451" s="192" t="s">
        <v>83</v>
      </c>
      <c r="FF451" s="192" t="s">
        <v>83</v>
      </c>
      <c r="FG451" s="192" t="s">
        <v>83</v>
      </c>
      <c r="FH451" s="192" t="s">
        <v>83</v>
      </c>
      <c r="FI451" s="192" t="s">
        <v>83</v>
      </c>
      <c r="FJ451" s="192" t="s">
        <v>83</v>
      </c>
      <c r="FK451" s="192" t="s">
        <v>64</v>
      </c>
      <c r="FL451" s="192" t="s">
        <v>83</v>
      </c>
      <c r="FM451" s="192" t="s">
        <v>83</v>
      </c>
      <c r="FN451" s="192" t="s">
        <v>83</v>
      </c>
      <c r="FO451" s="192" t="s">
        <v>64</v>
      </c>
      <c r="FP451" s="192" t="s">
        <v>64</v>
      </c>
      <c r="FQ451" s="192" t="s">
        <v>64</v>
      </c>
      <c r="FR451" s="192" t="s">
        <v>64</v>
      </c>
      <c r="FS451" s="192" t="s">
        <v>64</v>
      </c>
      <c r="FT451" s="192" t="s">
        <v>64</v>
      </c>
      <c r="FU451" s="192" t="s">
        <v>64</v>
      </c>
      <c r="FV451" s="192" t="s">
        <v>83</v>
      </c>
      <c r="FW451" s="192" t="s">
        <v>64</v>
      </c>
      <c r="FX451" s="192" t="s">
        <v>64</v>
      </c>
      <c r="FY451" s="192" t="s">
        <v>64</v>
      </c>
      <c r="FZ451" s="192" t="s">
        <v>64</v>
      </c>
      <c r="GA451" s="192" t="s">
        <v>64</v>
      </c>
      <c r="GB451" s="192" t="s">
        <v>64</v>
      </c>
      <c r="GC451" s="192" t="s">
        <v>64</v>
      </c>
      <c r="GD451" s="192" t="s">
        <v>64</v>
      </c>
      <c r="GE451" s="192" t="s">
        <v>64</v>
      </c>
      <c r="GF451" s="192" t="s">
        <v>64</v>
      </c>
      <c r="GG451" s="192" t="s">
        <v>64</v>
      </c>
      <c r="GH451" s="192" t="s">
        <v>64</v>
      </c>
      <c r="GI451" s="192" t="s">
        <v>64</v>
      </c>
      <c r="GJ451" s="192" t="s">
        <v>64</v>
      </c>
      <c r="GK451" s="192" t="s">
        <v>64</v>
      </c>
      <c r="GL451" s="192" t="s">
        <v>64</v>
      </c>
      <c r="GM451" s="192" t="s">
        <v>64</v>
      </c>
      <c r="GN451" s="192" t="s">
        <v>83</v>
      </c>
      <c r="GO451" s="192" t="s">
        <v>64</v>
      </c>
      <c r="GP451" s="192" t="s">
        <v>64</v>
      </c>
      <c r="GQ451" s="192" t="s">
        <v>64</v>
      </c>
      <c r="GR451" s="192" t="s">
        <v>64</v>
      </c>
      <c r="GS451" s="192" t="s">
        <v>64</v>
      </c>
      <c r="GT451" s="192" t="s">
        <v>64</v>
      </c>
      <c r="GU451" s="192" t="s">
        <v>64</v>
      </c>
      <c r="GV451" s="192" t="s">
        <v>64</v>
      </c>
      <c r="GW451" s="192" t="s">
        <v>64</v>
      </c>
      <c r="GX451" s="192" t="s">
        <v>83</v>
      </c>
      <c r="GY451" s="192" t="s">
        <v>64</v>
      </c>
      <c r="GZ451" s="192" t="s">
        <v>64</v>
      </c>
      <c r="HA451" s="192" t="s">
        <v>64</v>
      </c>
      <c r="HB451" s="192" t="s">
        <v>64</v>
      </c>
      <c r="HC451" s="192" t="s">
        <v>83</v>
      </c>
      <c r="HD451" s="192" t="s">
        <v>64</v>
      </c>
      <c r="HE451" s="192" t="s">
        <v>83</v>
      </c>
      <c r="HF451" s="192" t="s">
        <v>64</v>
      </c>
      <c r="HG451" s="192" t="s">
        <v>64</v>
      </c>
      <c r="HH451" s="192" t="s">
        <v>64</v>
      </c>
      <c r="HI451" s="192" t="s">
        <v>64</v>
      </c>
      <c r="HJ451" s="192" t="s">
        <v>64</v>
      </c>
      <c r="HK451" s="192" t="s">
        <v>64</v>
      </c>
      <c r="HL451" s="192" t="s">
        <v>64</v>
      </c>
      <c r="HM451" s="192" t="s">
        <v>64</v>
      </c>
      <c r="HN451" s="192" t="s">
        <v>64</v>
      </c>
      <c r="HO451" s="192" t="s">
        <v>64</v>
      </c>
      <c r="HP451" s="192" t="s">
        <v>83</v>
      </c>
      <c r="HQ451" s="192" t="s">
        <v>83</v>
      </c>
      <c r="HR451" s="192" t="s">
        <v>83</v>
      </c>
      <c r="HS451" s="192" t="s">
        <v>64</v>
      </c>
      <c r="HT451" s="192" t="s">
        <v>64</v>
      </c>
      <c r="HU451" s="192" t="s">
        <v>64</v>
      </c>
      <c r="HV451" s="192" t="s">
        <v>64</v>
      </c>
      <c r="HW451" s="192" t="s">
        <v>64</v>
      </c>
      <c r="HX451" s="192" t="s">
        <v>64</v>
      </c>
      <c r="HY451" s="192" t="s">
        <v>64</v>
      </c>
      <c r="HZ451" s="192" t="s">
        <v>64</v>
      </c>
      <c r="IA451" s="192" t="s">
        <v>64</v>
      </c>
      <c r="IB451" s="192" t="s">
        <v>64</v>
      </c>
      <c r="IC451" s="192" t="s">
        <v>64</v>
      </c>
      <c r="ID451" s="192" t="s">
        <v>64</v>
      </c>
      <c r="IE451" s="192" t="s">
        <v>64</v>
      </c>
      <c r="IF451" s="192" t="s">
        <v>64</v>
      </c>
      <c r="IG451" s="192" t="s">
        <v>64</v>
      </c>
      <c r="IH451" s="192" t="s">
        <v>64</v>
      </c>
      <c r="II451" s="192" t="s">
        <v>64</v>
      </c>
      <c r="IJ451" s="192" t="s">
        <v>64</v>
      </c>
      <c r="IK451" s="192" t="s">
        <v>64</v>
      </c>
      <c r="IL451" s="192" t="s">
        <v>64</v>
      </c>
      <c r="IM451" s="192" t="s">
        <v>490</v>
      </c>
      <c r="IN451" s="192" t="s">
        <v>797</v>
      </c>
      <c r="IO451" s="192" t="s">
        <v>489</v>
      </c>
      <c r="IP451" s="192" t="s">
        <v>487</v>
      </c>
      <c r="IQ451" s="192" t="s">
        <v>783</v>
      </c>
      <c r="IR451" s="192" t="s">
        <v>783</v>
      </c>
    </row>
    <row r="452" spans="1:252">
      <c r="A452" s="209" t="str">
        <f t="shared" ref="A452:A515" si="7">HYPERLINK("http://www.ofsted.gov.uk/inspection-reports/find-inspection-report/provider/ELS/"&amp;B452,"Report")</f>
        <v>Report</v>
      </c>
      <c r="B452" s="192">
        <v>138516</v>
      </c>
      <c r="C452" s="192">
        <v>2046006</v>
      </c>
      <c r="D452" s="192" t="s">
        <v>1818</v>
      </c>
      <c r="E452" s="192" t="s">
        <v>794</v>
      </c>
      <c r="F452" s="192" t="s">
        <v>534</v>
      </c>
      <c r="G452" s="192" t="s">
        <v>534</v>
      </c>
      <c r="H452" s="192" t="s">
        <v>858</v>
      </c>
      <c r="I452" s="192" t="s">
        <v>1819</v>
      </c>
      <c r="J452" s="192" t="s">
        <v>866</v>
      </c>
      <c r="K452" s="192" t="s">
        <v>860</v>
      </c>
      <c r="L452" s="192" t="s">
        <v>860</v>
      </c>
      <c r="M452" s="192" t="s">
        <v>783</v>
      </c>
      <c r="N452" s="210" t="s">
        <v>784</v>
      </c>
      <c r="O452" s="211">
        <v>10020725</v>
      </c>
      <c r="P452" s="196">
        <v>43046</v>
      </c>
      <c r="Q452" s="196">
        <v>43048</v>
      </c>
      <c r="R452" s="196">
        <v>43123</v>
      </c>
      <c r="S452" s="192" t="s">
        <v>785</v>
      </c>
      <c r="T452" s="192" t="s">
        <v>786</v>
      </c>
      <c r="U452" s="192">
        <v>4</v>
      </c>
      <c r="V452" s="192">
        <v>4</v>
      </c>
      <c r="W452" s="192">
        <v>2</v>
      </c>
      <c r="X452" s="192">
        <v>3</v>
      </c>
      <c r="Y452" s="192">
        <v>2</v>
      </c>
      <c r="Z452" s="192">
        <v>3</v>
      </c>
      <c r="AA452" s="192" t="s">
        <v>783</v>
      </c>
      <c r="AB452" s="192" t="s">
        <v>489</v>
      </c>
      <c r="AC452" s="192" t="s">
        <v>783</v>
      </c>
      <c r="AD452" s="192" t="s">
        <v>783</v>
      </c>
      <c r="AE452" s="192" t="s">
        <v>783</v>
      </c>
      <c r="AF452" s="192" t="s">
        <v>783</v>
      </c>
      <c r="AG452" s="192" t="s">
        <v>783</v>
      </c>
      <c r="AH452" s="192" t="s">
        <v>783</v>
      </c>
      <c r="AI452" s="192" t="s">
        <v>783</v>
      </c>
      <c r="AJ452" s="192" t="s">
        <v>783</v>
      </c>
      <c r="AK452" s="192" t="s">
        <v>791</v>
      </c>
      <c r="AL452" s="192" t="s">
        <v>792</v>
      </c>
      <c r="AM452" s="192" t="s">
        <v>792</v>
      </c>
      <c r="AN452" s="192" t="s">
        <v>64</v>
      </c>
      <c r="AO452" s="192" t="s">
        <v>64</v>
      </c>
      <c r="AP452" s="192" t="s">
        <v>792</v>
      </c>
      <c r="AQ452" s="192" t="s">
        <v>792</v>
      </c>
      <c r="AR452" s="192" t="s">
        <v>64</v>
      </c>
      <c r="AS452" s="192" t="s">
        <v>792</v>
      </c>
      <c r="AT452" s="192" t="s">
        <v>65</v>
      </c>
      <c r="AU452" s="192" t="s">
        <v>65</v>
      </c>
      <c r="AV452" s="192" t="s">
        <v>65</v>
      </c>
      <c r="AW452" s="192" t="s">
        <v>65</v>
      </c>
      <c r="AX452" s="192" t="s">
        <v>64</v>
      </c>
      <c r="AY452" s="192" t="s">
        <v>65</v>
      </c>
      <c r="AZ452" s="192" t="s">
        <v>64</v>
      </c>
      <c r="BA452" s="192" t="s">
        <v>64</v>
      </c>
      <c r="BB452" s="192" t="s">
        <v>64</v>
      </c>
      <c r="BC452" s="192" t="s">
        <v>65</v>
      </c>
      <c r="BD452" s="192" t="s">
        <v>64</v>
      </c>
      <c r="BE452" s="192" t="s">
        <v>65</v>
      </c>
      <c r="BF452" s="192" t="s">
        <v>65</v>
      </c>
      <c r="BG452" s="192" t="s">
        <v>65</v>
      </c>
      <c r="BH452" s="192" t="s">
        <v>65</v>
      </c>
      <c r="BI452" s="192" t="s">
        <v>65</v>
      </c>
      <c r="BJ452" s="192" t="s">
        <v>64</v>
      </c>
      <c r="BK452" s="192" t="s">
        <v>83</v>
      </c>
      <c r="BL452" s="192" t="s">
        <v>64</v>
      </c>
      <c r="BM452" s="192" t="s">
        <v>65</v>
      </c>
      <c r="BN452" s="192" t="s">
        <v>64</v>
      </c>
      <c r="BO452" s="192" t="s">
        <v>64</v>
      </c>
      <c r="BP452" s="192" t="s">
        <v>64</v>
      </c>
      <c r="BQ452" s="192" t="s">
        <v>64</v>
      </c>
      <c r="BR452" s="192" t="s">
        <v>64</v>
      </c>
      <c r="BS452" s="192" t="s">
        <v>64</v>
      </c>
      <c r="BT452" s="192" t="s">
        <v>64</v>
      </c>
      <c r="BU452" s="192" t="s">
        <v>64</v>
      </c>
      <c r="BV452" s="192" t="s">
        <v>64</v>
      </c>
      <c r="BW452" s="192" t="s">
        <v>64</v>
      </c>
      <c r="BX452" s="192" t="s">
        <v>64</v>
      </c>
      <c r="BY452" s="192" t="s">
        <v>64</v>
      </c>
      <c r="BZ452" s="192" t="s">
        <v>65</v>
      </c>
      <c r="CA452" s="192" t="s">
        <v>65</v>
      </c>
      <c r="CB452" s="192" t="s">
        <v>65</v>
      </c>
      <c r="CC452" s="192" t="s">
        <v>64</v>
      </c>
      <c r="CD452" s="192" t="s">
        <v>64</v>
      </c>
      <c r="CE452" s="192" t="s">
        <v>65</v>
      </c>
      <c r="CF452" s="192" t="s">
        <v>64</v>
      </c>
      <c r="CG452" s="192" t="s">
        <v>64</v>
      </c>
      <c r="CH452" s="192" t="s">
        <v>65</v>
      </c>
      <c r="CI452" s="192" t="s">
        <v>64</v>
      </c>
      <c r="CJ452" s="192" t="s">
        <v>64</v>
      </c>
      <c r="CK452" s="192" t="s">
        <v>64</v>
      </c>
      <c r="CL452" s="192" t="s">
        <v>64</v>
      </c>
      <c r="CM452" s="192" t="s">
        <v>64</v>
      </c>
      <c r="CN452" s="192" t="s">
        <v>64</v>
      </c>
      <c r="CO452" s="192" t="s">
        <v>64</v>
      </c>
      <c r="CP452" s="192" t="s">
        <v>64</v>
      </c>
      <c r="CQ452" s="192" t="s">
        <v>64</v>
      </c>
      <c r="CR452" s="192" t="s">
        <v>83</v>
      </c>
      <c r="CS452" s="192" t="s">
        <v>83</v>
      </c>
      <c r="CT452" s="192" t="s">
        <v>83</v>
      </c>
      <c r="CU452" s="192" t="s">
        <v>64</v>
      </c>
      <c r="CV452" s="192" t="s">
        <v>64</v>
      </c>
      <c r="CW452" s="192" t="s">
        <v>64</v>
      </c>
      <c r="CX452" s="192" t="s">
        <v>64</v>
      </c>
      <c r="CY452" s="192" t="s">
        <v>64</v>
      </c>
      <c r="CZ452" s="192" t="s">
        <v>64</v>
      </c>
      <c r="DA452" s="192" t="s">
        <v>64</v>
      </c>
      <c r="DB452" s="192" t="s">
        <v>64</v>
      </c>
      <c r="DC452" s="192" t="s">
        <v>64</v>
      </c>
      <c r="DD452" s="192" t="s">
        <v>64</v>
      </c>
      <c r="DE452" s="192" t="s">
        <v>64</v>
      </c>
      <c r="DF452" s="192" t="s">
        <v>64</v>
      </c>
      <c r="DG452" s="192" t="s">
        <v>64</v>
      </c>
      <c r="DH452" s="192" t="s">
        <v>64</v>
      </c>
      <c r="DI452" s="192" t="s">
        <v>64</v>
      </c>
      <c r="DJ452" s="192" t="s">
        <v>64</v>
      </c>
      <c r="DK452" s="192" t="s">
        <v>64</v>
      </c>
      <c r="DL452" s="192" t="s">
        <v>64</v>
      </c>
      <c r="DM452" s="192" t="s">
        <v>64</v>
      </c>
      <c r="DN452" s="192" t="s">
        <v>64</v>
      </c>
      <c r="DO452" s="192" t="s">
        <v>64</v>
      </c>
      <c r="DP452" s="192" t="s">
        <v>64</v>
      </c>
      <c r="DQ452" s="192" t="s">
        <v>64</v>
      </c>
      <c r="DR452" s="192" t="s">
        <v>83</v>
      </c>
      <c r="DS452" s="192" t="s">
        <v>64</v>
      </c>
      <c r="DT452" s="192" t="s">
        <v>64</v>
      </c>
      <c r="DU452" s="192" t="s">
        <v>64</v>
      </c>
      <c r="DV452" s="192" t="s">
        <v>64</v>
      </c>
      <c r="DW452" s="192" t="s">
        <v>64</v>
      </c>
      <c r="DX452" s="192" t="s">
        <v>64</v>
      </c>
      <c r="DY452" s="192" t="s">
        <v>64</v>
      </c>
      <c r="DZ452" s="192" t="s">
        <v>64</v>
      </c>
      <c r="EA452" s="192" t="s">
        <v>64</v>
      </c>
      <c r="EB452" s="192" t="s">
        <v>64</v>
      </c>
      <c r="EC452" s="192" t="s">
        <v>64</v>
      </c>
      <c r="ED452" s="192" t="s">
        <v>64</v>
      </c>
      <c r="EE452" s="192" t="s">
        <v>64</v>
      </c>
      <c r="EF452" s="192" t="s">
        <v>83</v>
      </c>
      <c r="EG452" s="192" t="s">
        <v>64</v>
      </c>
      <c r="EH452" s="192" t="s">
        <v>64</v>
      </c>
      <c r="EI452" s="192" t="s">
        <v>64</v>
      </c>
      <c r="EJ452" s="192" t="s">
        <v>64</v>
      </c>
      <c r="EK452" s="192" t="s">
        <v>64</v>
      </c>
      <c r="EL452" s="192" t="s">
        <v>64</v>
      </c>
      <c r="EM452" s="192" t="s">
        <v>64</v>
      </c>
      <c r="EN452" s="192" t="s">
        <v>64</v>
      </c>
      <c r="EO452" s="192" t="s">
        <v>64</v>
      </c>
      <c r="EP452" s="192" t="s">
        <v>64</v>
      </c>
      <c r="EQ452" s="192" t="s">
        <v>64</v>
      </c>
      <c r="ER452" s="192" t="s">
        <v>64</v>
      </c>
      <c r="ES452" s="192" t="s">
        <v>64</v>
      </c>
      <c r="ET452" s="192" t="s">
        <v>64</v>
      </c>
      <c r="EU452" s="192" t="s">
        <v>64</v>
      </c>
      <c r="EV452" s="192" t="s">
        <v>64</v>
      </c>
      <c r="EW452" s="192" t="s">
        <v>64</v>
      </c>
      <c r="EX452" s="192" t="s">
        <v>64</v>
      </c>
      <c r="EY452" s="192" t="s">
        <v>64</v>
      </c>
      <c r="EZ452" s="192" t="s">
        <v>64</v>
      </c>
      <c r="FA452" s="192" t="s">
        <v>64</v>
      </c>
      <c r="FB452" s="192" t="s">
        <v>64</v>
      </c>
      <c r="FC452" s="192" t="s">
        <v>64</v>
      </c>
      <c r="FD452" s="192" t="s">
        <v>83</v>
      </c>
      <c r="FE452" s="192" t="s">
        <v>64</v>
      </c>
      <c r="FF452" s="192" t="s">
        <v>64</v>
      </c>
      <c r="FG452" s="192" t="s">
        <v>64</v>
      </c>
      <c r="FH452" s="192" t="s">
        <v>64</v>
      </c>
      <c r="FI452" s="192" t="s">
        <v>64</v>
      </c>
      <c r="FJ452" s="192" t="s">
        <v>64</v>
      </c>
      <c r="FK452" s="192" t="s">
        <v>64</v>
      </c>
      <c r="FL452" s="192" t="s">
        <v>83</v>
      </c>
      <c r="FM452" s="192" t="s">
        <v>64</v>
      </c>
      <c r="FN452" s="192" t="s">
        <v>64</v>
      </c>
      <c r="FO452" s="192" t="s">
        <v>65</v>
      </c>
      <c r="FP452" s="192" t="s">
        <v>65</v>
      </c>
      <c r="FQ452" s="192" t="s">
        <v>83</v>
      </c>
      <c r="FR452" s="192" t="s">
        <v>65</v>
      </c>
      <c r="FS452" s="192" t="s">
        <v>64</v>
      </c>
      <c r="FT452" s="192" t="s">
        <v>64</v>
      </c>
      <c r="FU452" s="192" t="s">
        <v>64</v>
      </c>
      <c r="FV452" s="192" t="s">
        <v>83</v>
      </c>
      <c r="FW452" s="192" t="s">
        <v>64</v>
      </c>
      <c r="FX452" s="192" t="s">
        <v>64</v>
      </c>
      <c r="FY452" s="192" t="s">
        <v>64</v>
      </c>
      <c r="FZ452" s="192" t="s">
        <v>64</v>
      </c>
      <c r="GA452" s="192" t="s">
        <v>64</v>
      </c>
      <c r="GB452" s="192" t="s">
        <v>64</v>
      </c>
      <c r="GC452" s="192" t="s">
        <v>65</v>
      </c>
      <c r="GD452" s="192" t="s">
        <v>65</v>
      </c>
      <c r="GE452" s="192" t="s">
        <v>64</v>
      </c>
      <c r="GF452" s="192" t="s">
        <v>65</v>
      </c>
      <c r="GG452" s="192" t="s">
        <v>64</v>
      </c>
      <c r="GH452" s="192" t="s">
        <v>65</v>
      </c>
      <c r="GI452" s="192" t="s">
        <v>64</v>
      </c>
      <c r="GJ452" s="192" t="s">
        <v>65</v>
      </c>
      <c r="GK452" s="192" t="s">
        <v>64</v>
      </c>
      <c r="GL452" s="192" t="s">
        <v>64</v>
      </c>
      <c r="GM452" s="192" t="s">
        <v>64</v>
      </c>
      <c r="GN452" s="192" t="s">
        <v>83</v>
      </c>
      <c r="GO452" s="192" t="s">
        <v>65</v>
      </c>
      <c r="GP452" s="192" t="s">
        <v>64</v>
      </c>
      <c r="GQ452" s="192" t="s">
        <v>65</v>
      </c>
      <c r="GR452" s="192" t="s">
        <v>64</v>
      </c>
      <c r="GS452" s="192" t="s">
        <v>64</v>
      </c>
      <c r="GT452" s="192" t="s">
        <v>64</v>
      </c>
      <c r="GU452" s="192" t="s">
        <v>64</v>
      </c>
      <c r="GV452" s="192" t="s">
        <v>64</v>
      </c>
      <c r="GW452" s="192" t="s">
        <v>64</v>
      </c>
      <c r="GX452" s="192" t="s">
        <v>64</v>
      </c>
      <c r="GY452" s="192" t="s">
        <v>83</v>
      </c>
      <c r="GZ452" s="192" t="s">
        <v>64</v>
      </c>
      <c r="HA452" s="192" t="s">
        <v>64</v>
      </c>
      <c r="HB452" s="192" t="s">
        <v>64</v>
      </c>
      <c r="HC452" s="192" t="s">
        <v>64</v>
      </c>
      <c r="HD452" s="192" t="s">
        <v>64</v>
      </c>
      <c r="HE452" s="192" t="s">
        <v>83</v>
      </c>
      <c r="HF452" s="192" t="s">
        <v>64</v>
      </c>
      <c r="HG452" s="192" t="s">
        <v>65</v>
      </c>
      <c r="HH452" s="192" t="s">
        <v>64</v>
      </c>
      <c r="HI452" s="192" t="s">
        <v>64</v>
      </c>
      <c r="HJ452" s="192" t="s">
        <v>64</v>
      </c>
      <c r="HK452" s="192" t="s">
        <v>64</v>
      </c>
      <c r="HL452" s="192" t="s">
        <v>65</v>
      </c>
      <c r="HM452" s="192" t="s">
        <v>65</v>
      </c>
      <c r="HN452" s="192" t="s">
        <v>64</v>
      </c>
      <c r="HO452" s="192" t="s">
        <v>83</v>
      </c>
      <c r="HP452" s="192" t="s">
        <v>83</v>
      </c>
      <c r="HQ452" s="192" t="s">
        <v>83</v>
      </c>
      <c r="HR452" s="192" t="s">
        <v>83</v>
      </c>
      <c r="HS452" s="192" t="s">
        <v>64</v>
      </c>
      <c r="HT452" s="192" t="s">
        <v>64</v>
      </c>
      <c r="HU452" s="192" t="s">
        <v>64</v>
      </c>
      <c r="HV452" s="192" t="s">
        <v>64</v>
      </c>
      <c r="HW452" s="192" t="s">
        <v>64</v>
      </c>
      <c r="HX452" s="192" t="s">
        <v>64</v>
      </c>
      <c r="HY452" s="192" t="s">
        <v>64</v>
      </c>
      <c r="HZ452" s="192" t="s">
        <v>64</v>
      </c>
      <c r="IA452" s="192" t="s">
        <v>64</v>
      </c>
      <c r="IB452" s="192" t="s">
        <v>64</v>
      </c>
      <c r="IC452" s="192" t="s">
        <v>64</v>
      </c>
      <c r="ID452" s="192" t="s">
        <v>64</v>
      </c>
      <c r="IE452" s="192" t="s">
        <v>64</v>
      </c>
      <c r="IF452" s="192" t="s">
        <v>64</v>
      </c>
      <c r="IG452" s="192" t="s">
        <v>64</v>
      </c>
      <c r="IH452" s="192" t="s">
        <v>64</v>
      </c>
      <c r="II452" s="192" t="s">
        <v>65</v>
      </c>
      <c r="IJ452" s="192" t="s">
        <v>65</v>
      </c>
      <c r="IK452" s="192" t="s">
        <v>65</v>
      </c>
      <c r="IL452" s="192" t="s">
        <v>64</v>
      </c>
      <c r="IM452" s="192" t="s">
        <v>490</v>
      </c>
      <c r="IN452" s="192" t="s">
        <v>797</v>
      </c>
      <c r="IO452" s="192" t="s">
        <v>489</v>
      </c>
      <c r="IP452" s="192" t="s">
        <v>487</v>
      </c>
      <c r="IQ452" s="192" t="s">
        <v>783</v>
      </c>
      <c r="IR452" s="192" t="s">
        <v>783</v>
      </c>
    </row>
    <row r="453" spans="1:252">
      <c r="A453" s="209" t="str">
        <f t="shared" si="7"/>
        <v>Report</v>
      </c>
      <c r="B453" s="192">
        <v>131288</v>
      </c>
      <c r="C453" s="192">
        <v>3026109</v>
      </c>
      <c r="D453" s="192" t="s">
        <v>1820</v>
      </c>
      <c r="E453" s="192" t="s">
        <v>794</v>
      </c>
      <c r="F453" s="192" t="s">
        <v>534</v>
      </c>
      <c r="G453" s="192" t="s">
        <v>534</v>
      </c>
      <c r="H453" s="192" t="s">
        <v>839</v>
      </c>
      <c r="I453" s="192" t="s">
        <v>1821</v>
      </c>
      <c r="J453" s="192" t="s">
        <v>781</v>
      </c>
      <c r="K453" s="192" t="s">
        <v>781</v>
      </c>
      <c r="L453" s="192" t="s">
        <v>782</v>
      </c>
      <c r="M453" s="192" t="s">
        <v>783</v>
      </c>
      <c r="N453" s="210" t="s">
        <v>784</v>
      </c>
      <c r="O453" s="211">
        <v>10026285</v>
      </c>
      <c r="P453" s="196">
        <v>43165</v>
      </c>
      <c r="Q453" s="196">
        <v>43167</v>
      </c>
      <c r="R453" s="196">
        <v>43299</v>
      </c>
      <c r="S453" s="192" t="s">
        <v>785</v>
      </c>
      <c r="T453" s="192" t="s">
        <v>786</v>
      </c>
      <c r="U453" s="192">
        <v>3</v>
      </c>
      <c r="V453" s="192">
        <v>3</v>
      </c>
      <c r="W453" s="192">
        <v>3</v>
      </c>
      <c r="X453" s="192">
        <v>3</v>
      </c>
      <c r="Y453" s="192">
        <v>3</v>
      </c>
      <c r="Z453" s="192" t="s">
        <v>783</v>
      </c>
      <c r="AA453" s="192">
        <v>3</v>
      </c>
      <c r="AB453" s="192" t="s">
        <v>489</v>
      </c>
      <c r="AC453" s="192" t="s">
        <v>487</v>
      </c>
      <c r="AD453" s="192" t="s">
        <v>783</v>
      </c>
      <c r="AE453" s="192" t="s">
        <v>783</v>
      </c>
      <c r="AF453" s="192" t="s">
        <v>783</v>
      </c>
      <c r="AG453" s="192" t="s">
        <v>783</v>
      </c>
      <c r="AH453" s="192" t="s">
        <v>783</v>
      </c>
      <c r="AI453" s="192" t="s">
        <v>783</v>
      </c>
      <c r="AJ453" s="192" t="s">
        <v>783</v>
      </c>
      <c r="AK453" s="192" t="s">
        <v>791</v>
      </c>
      <c r="AL453" s="192" t="s">
        <v>792</v>
      </c>
      <c r="AM453" s="192" t="s">
        <v>64</v>
      </c>
      <c r="AN453" s="192" t="s">
        <v>64</v>
      </c>
      <c r="AO453" s="192" t="s">
        <v>64</v>
      </c>
      <c r="AP453" s="192" t="s">
        <v>792</v>
      </c>
      <c r="AQ453" s="192" t="s">
        <v>64</v>
      </c>
      <c r="AR453" s="192" t="s">
        <v>64</v>
      </c>
      <c r="AS453" s="192" t="s">
        <v>792</v>
      </c>
      <c r="AT453" s="192" t="s">
        <v>65</v>
      </c>
      <c r="AU453" s="192" t="s">
        <v>65</v>
      </c>
      <c r="AV453" s="192" t="s">
        <v>65</v>
      </c>
      <c r="AW453" s="192" t="s">
        <v>65</v>
      </c>
      <c r="AX453" s="192" t="s">
        <v>64</v>
      </c>
      <c r="AY453" s="192" t="s">
        <v>65</v>
      </c>
      <c r="AZ453" s="192" t="s">
        <v>65</v>
      </c>
      <c r="BA453" s="192" t="s">
        <v>64</v>
      </c>
      <c r="BB453" s="192" t="s">
        <v>82</v>
      </c>
      <c r="BC453" s="192" t="s">
        <v>65</v>
      </c>
      <c r="BD453" s="192" t="s">
        <v>65</v>
      </c>
      <c r="BE453" s="192" t="s">
        <v>65</v>
      </c>
      <c r="BF453" s="192" t="s">
        <v>64</v>
      </c>
      <c r="BG453" s="192" t="s">
        <v>64</v>
      </c>
      <c r="BH453" s="192" t="s">
        <v>64</v>
      </c>
      <c r="BI453" s="192" t="s">
        <v>64</v>
      </c>
      <c r="BJ453" s="192" t="s">
        <v>82</v>
      </c>
      <c r="BK453" s="192" t="s">
        <v>65</v>
      </c>
      <c r="BL453" s="192" t="s">
        <v>64</v>
      </c>
      <c r="BM453" s="192" t="s">
        <v>64</v>
      </c>
      <c r="BN453" s="192" t="s">
        <v>64</v>
      </c>
      <c r="BO453" s="192" t="s">
        <v>64</v>
      </c>
      <c r="BP453" s="192" t="s">
        <v>64</v>
      </c>
      <c r="BQ453" s="192" t="s">
        <v>64</v>
      </c>
      <c r="BR453" s="192" t="s">
        <v>64</v>
      </c>
      <c r="BS453" s="192" t="s">
        <v>64</v>
      </c>
      <c r="BT453" s="192" t="s">
        <v>64</v>
      </c>
      <c r="BU453" s="192" t="s">
        <v>64</v>
      </c>
      <c r="BV453" s="192" t="s">
        <v>64</v>
      </c>
      <c r="BW453" s="192" t="s">
        <v>64</v>
      </c>
      <c r="BX453" s="192" t="s">
        <v>64</v>
      </c>
      <c r="BY453" s="192" t="s">
        <v>64</v>
      </c>
      <c r="BZ453" s="192" t="s">
        <v>64</v>
      </c>
      <c r="CA453" s="192" t="s">
        <v>64</v>
      </c>
      <c r="CB453" s="192" t="s">
        <v>64</v>
      </c>
      <c r="CC453" s="192" t="s">
        <v>64</v>
      </c>
      <c r="CD453" s="192" t="s">
        <v>64</v>
      </c>
      <c r="CE453" s="192" t="s">
        <v>64</v>
      </c>
      <c r="CF453" s="192" t="s">
        <v>64</v>
      </c>
      <c r="CG453" s="192" t="s">
        <v>64</v>
      </c>
      <c r="CH453" s="192" t="s">
        <v>64</v>
      </c>
      <c r="CI453" s="192" t="s">
        <v>64</v>
      </c>
      <c r="CJ453" s="192" t="s">
        <v>64</v>
      </c>
      <c r="CK453" s="192" t="s">
        <v>64</v>
      </c>
      <c r="CL453" s="192" t="s">
        <v>64</v>
      </c>
      <c r="CM453" s="192" t="s">
        <v>64</v>
      </c>
      <c r="CN453" s="192" t="s">
        <v>64</v>
      </c>
      <c r="CO453" s="192" t="s">
        <v>64</v>
      </c>
      <c r="CP453" s="192" t="s">
        <v>64</v>
      </c>
      <c r="CQ453" s="192" t="s">
        <v>64</v>
      </c>
      <c r="CR453" s="192" t="s">
        <v>64</v>
      </c>
      <c r="CS453" s="192" t="s">
        <v>82</v>
      </c>
      <c r="CT453" s="192" t="s">
        <v>82</v>
      </c>
      <c r="CU453" s="192" t="s">
        <v>64</v>
      </c>
      <c r="CV453" s="192" t="s">
        <v>64</v>
      </c>
      <c r="CW453" s="192" t="s">
        <v>64</v>
      </c>
      <c r="CX453" s="192" t="s">
        <v>64</v>
      </c>
      <c r="CY453" s="192" t="s">
        <v>64</v>
      </c>
      <c r="CZ453" s="192" t="s">
        <v>64</v>
      </c>
      <c r="DA453" s="192" t="s">
        <v>64</v>
      </c>
      <c r="DB453" s="192" t="s">
        <v>64</v>
      </c>
      <c r="DC453" s="192" t="s">
        <v>64</v>
      </c>
      <c r="DD453" s="192" t="s">
        <v>64</v>
      </c>
      <c r="DE453" s="192" t="s">
        <v>64</v>
      </c>
      <c r="DF453" s="192" t="s">
        <v>64</v>
      </c>
      <c r="DG453" s="192" t="s">
        <v>64</v>
      </c>
      <c r="DH453" s="192" t="s">
        <v>64</v>
      </c>
      <c r="DI453" s="192" t="s">
        <v>64</v>
      </c>
      <c r="DJ453" s="192" t="s">
        <v>64</v>
      </c>
      <c r="DK453" s="192" t="s">
        <v>64</v>
      </c>
      <c r="DL453" s="192" t="s">
        <v>64</v>
      </c>
      <c r="DM453" s="192" t="s">
        <v>64</v>
      </c>
      <c r="DN453" s="192" t="s">
        <v>64</v>
      </c>
      <c r="DO453" s="192" t="s">
        <v>64</v>
      </c>
      <c r="DP453" s="192" t="s">
        <v>64</v>
      </c>
      <c r="DQ453" s="192" t="s">
        <v>64</v>
      </c>
      <c r="DR453" s="192" t="s">
        <v>82</v>
      </c>
      <c r="DS453" s="192" t="s">
        <v>64</v>
      </c>
      <c r="DT453" s="192" t="s">
        <v>82</v>
      </c>
      <c r="DU453" s="192" t="s">
        <v>82</v>
      </c>
      <c r="DV453" s="192" t="s">
        <v>82</v>
      </c>
      <c r="DW453" s="192" t="s">
        <v>82</v>
      </c>
      <c r="DX453" s="192" t="s">
        <v>82</v>
      </c>
      <c r="DY453" s="192" t="s">
        <v>82</v>
      </c>
      <c r="DZ453" s="192" t="s">
        <v>82</v>
      </c>
      <c r="EA453" s="192" t="s">
        <v>82</v>
      </c>
      <c r="EB453" s="192" t="s">
        <v>82</v>
      </c>
      <c r="EC453" s="192" t="s">
        <v>82</v>
      </c>
      <c r="ED453" s="192" t="s">
        <v>82</v>
      </c>
      <c r="EE453" s="192" t="s">
        <v>82</v>
      </c>
      <c r="EF453" s="192" t="s">
        <v>82</v>
      </c>
      <c r="EG453" s="192" t="s">
        <v>82</v>
      </c>
      <c r="EH453" s="192" t="s">
        <v>64</v>
      </c>
      <c r="EI453" s="192" t="s">
        <v>64</v>
      </c>
      <c r="EJ453" s="192" t="s">
        <v>64</v>
      </c>
      <c r="EK453" s="192" t="s">
        <v>64</v>
      </c>
      <c r="EL453" s="192" t="s">
        <v>64</v>
      </c>
      <c r="EM453" s="192" t="s">
        <v>64</v>
      </c>
      <c r="EN453" s="192" t="s">
        <v>64</v>
      </c>
      <c r="EO453" s="192" t="s">
        <v>64</v>
      </c>
      <c r="EP453" s="192" t="s">
        <v>64</v>
      </c>
      <c r="EQ453" s="192" t="s">
        <v>64</v>
      </c>
      <c r="ER453" s="192" t="s">
        <v>64</v>
      </c>
      <c r="ES453" s="192" t="s">
        <v>64</v>
      </c>
      <c r="ET453" s="192" t="s">
        <v>64</v>
      </c>
      <c r="EU453" s="192" t="s">
        <v>64</v>
      </c>
      <c r="EV453" s="192" t="s">
        <v>64</v>
      </c>
      <c r="EW453" s="192" t="s">
        <v>64</v>
      </c>
      <c r="EX453" s="192" t="s">
        <v>64</v>
      </c>
      <c r="EY453" s="192" t="s">
        <v>64</v>
      </c>
      <c r="EZ453" s="192" t="s">
        <v>64</v>
      </c>
      <c r="FA453" s="192" t="s">
        <v>64</v>
      </c>
      <c r="FB453" s="192" t="s">
        <v>64</v>
      </c>
      <c r="FC453" s="192" t="s">
        <v>64</v>
      </c>
      <c r="FD453" s="192" t="s">
        <v>64</v>
      </c>
      <c r="FE453" s="192" t="s">
        <v>82</v>
      </c>
      <c r="FF453" s="192" t="s">
        <v>82</v>
      </c>
      <c r="FG453" s="192" t="s">
        <v>82</v>
      </c>
      <c r="FH453" s="192" t="s">
        <v>82</v>
      </c>
      <c r="FI453" s="192" t="s">
        <v>82</v>
      </c>
      <c r="FJ453" s="192" t="s">
        <v>82</v>
      </c>
      <c r="FK453" s="192" t="s">
        <v>82</v>
      </c>
      <c r="FL453" s="192" t="s">
        <v>82</v>
      </c>
      <c r="FM453" s="192" t="s">
        <v>83</v>
      </c>
      <c r="FN453" s="192" t="s">
        <v>82</v>
      </c>
      <c r="FO453" s="192" t="s">
        <v>65</v>
      </c>
      <c r="FP453" s="192" t="s">
        <v>64</v>
      </c>
      <c r="FQ453" s="192" t="s">
        <v>64</v>
      </c>
      <c r="FR453" s="192" t="s">
        <v>65</v>
      </c>
      <c r="FS453" s="192" t="s">
        <v>64</v>
      </c>
      <c r="FT453" s="192" t="s">
        <v>64</v>
      </c>
      <c r="FU453" s="192" t="s">
        <v>64</v>
      </c>
      <c r="FV453" s="192" t="s">
        <v>82</v>
      </c>
      <c r="FW453" s="192" t="s">
        <v>64</v>
      </c>
      <c r="FX453" s="192" t="s">
        <v>64</v>
      </c>
      <c r="FY453" s="192" t="s">
        <v>64</v>
      </c>
      <c r="FZ453" s="192" t="s">
        <v>64</v>
      </c>
      <c r="GA453" s="192" t="s">
        <v>64</v>
      </c>
      <c r="GB453" s="192" t="s">
        <v>64</v>
      </c>
      <c r="GC453" s="192" t="s">
        <v>64</v>
      </c>
      <c r="GD453" s="192" t="s">
        <v>64</v>
      </c>
      <c r="GE453" s="192" t="s">
        <v>64</v>
      </c>
      <c r="GF453" s="192" t="s">
        <v>64</v>
      </c>
      <c r="GG453" s="192" t="s">
        <v>64</v>
      </c>
      <c r="GH453" s="192" t="s">
        <v>64</v>
      </c>
      <c r="GI453" s="192" t="s">
        <v>64</v>
      </c>
      <c r="GJ453" s="192" t="s">
        <v>64</v>
      </c>
      <c r="GK453" s="192" t="s">
        <v>65</v>
      </c>
      <c r="GL453" s="192" t="s">
        <v>65</v>
      </c>
      <c r="GM453" s="192" t="s">
        <v>64</v>
      </c>
      <c r="GN453" s="192" t="s">
        <v>82</v>
      </c>
      <c r="GO453" s="192" t="s">
        <v>64</v>
      </c>
      <c r="GP453" s="192" t="s">
        <v>64</v>
      </c>
      <c r="GQ453" s="192" t="s">
        <v>64</v>
      </c>
      <c r="GR453" s="192" t="s">
        <v>64</v>
      </c>
      <c r="GS453" s="192" t="s">
        <v>64</v>
      </c>
      <c r="GT453" s="192" t="s">
        <v>82</v>
      </c>
      <c r="GU453" s="192" t="s">
        <v>64</v>
      </c>
      <c r="GV453" s="192" t="s">
        <v>64</v>
      </c>
      <c r="GW453" s="192" t="s">
        <v>64</v>
      </c>
      <c r="GX453" s="192" t="s">
        <v>82</v>
      </c>
      <c r="GY453" s="192" t="s">
        <v>64</v>
      </c>
      <c r="GZ453" s="192" t="s">
        <v>64</v>
      </c>
      <c r="HA453" s="192" t="s">
        <v>64</v>
      </c>
      <c r="HB453" s="192" t="s">
        <v>64</v>
      </c>
      <c r="HC453" s="192" t="s">
        <v>64</v>
      </c>
      <c r="HD453" s="192" t="s">
        <v>64</v>
      </c>
      <c r="HE453" s="192" t="s">
        <v>82</v>
      </c>
      <c r="HF453" s="192" t="s">
        <v>64</v>
      </c>
      <c r="HG453" s="192" t="s">
        <v>64</v>
      </c>
      <c r="HH453" s="192" t="s">
        <v>64</v>
      </c>
      <c r="HI453" s="192" t="s">
        <v>82</v>
      </c>
      <c r="HJ453" s="192" t="s">
        <v>64</v>
      </c>
      <c r="HK453" s="192" t="s">
        <v>64</v>
      </c>
      <c r="HL453" s="192" t="s">
        <v>64</v>
      </c>
      <c r="HM453" s="192" t="s">
        <v>64</v>
      </c>
      <c r="HN453" s="192" t="s">
        <v>64</v>
      </c>
      <c r="HO453" s="192" t="s">
        <v>82</v>
      </c>
      <c r="HP453" s="192" t="s">
        <v>82</v>
      </c>
      <c r="HQ453" s="192" t="s">
        <v>82</v>
      </c>
      <c r="HR453" s="192" t="s">
        <v>82</v>
      </c>
      <c r="HS453" s="192" t="s">
        <v>64</v>
      </c>
      <c r="HT453" s="192" t="s">
        <v>64</v>
      </c>
      <c r="HU453" s="192" t="s">
        <v>64</v>
      </c>
      <c r="HV453" s="192" t="s">
        <v>64</v>
      </c>
      <c r="HW453" s="192" t="s">
        <v>64</v>
      </c>
      <c r="HX453" s="192" t="s">
        <v>64</v>
      </c>
      <c r="HY453" s="192" t="s">
        <v>64</v>
      </c>
      <c r="HZ453" s="192" t="s">
        <v>64</v>
      </c>
      <c r="IA453" s="192" t="s">
        <v>64</v>
      </c>
      <c r="IB453" s="192" t="s">
        <v>64</v>
      </c>
      <c r="IC453" s="192" t="s">
        <v>64</v>
      </c>
      <c r="ID453" s="192" t="s">
        <v>64</v>
      </c>
      <c r="IE453" s="192" t="s">
        <v>64</v>
      </c>
      <c r="IF453" s="192" t="s">
        <v>64</v>
      </c>
      <c r="IG453" s="192" t="s">
        <v>64</v>
      </c>
      <c r="IH453" s="192" t="s">
        <v>64</v>
      </c>
      <c r="II453" s="192" t="s">
        <v>65</v>
      </c>
      <c r="IJ453" s="192" t="s">
        <v>65</v>
      </c>
      <c r="IK453" s="192" t="s">
        <v>65</v>
      </c>
      <c r="IL453" s="192" t="s">
        <v>64</v>
      </c>
      <c r="IM453" s="192" t="s">
        <v>490</v>
      </c>
      <c r="IN453" s="192" t="s">
        <v>83</v>
      </c>
      <c r="IO453" s="192" t="s">
        <v>489</v>
      </c>
      <c r="IP453" s="192" t="s">
        <v>487</v>
      </c>
      <c r="IQ453" s="192" t="s">
        <v>82</v>
      </c>
      <c r="IR453" s="192" t="s">
        <v>82</v>
      </c>
    </row>
    <row r="454" spans="1:252">
      <c r="A454" s="209" t="str">
        <f t="shared" si="7"/>
        <v>Report</v>
      </c>
      <c r="B454" s="192">
        <v>131164</v>
      </c>
      <c r="C454" s="192">
        <v>3306094</v>
      </c>
      <c r="D454" s="192" t="s">
        <v>1822</v>
      </c>
      <c r="E454" s="192" t="s">
        <v>794</v>
      </c>
      <c r="F454" s="192" t="s">
        <v>532</v>
      </c>
      <c r="G454" s="192" t="s">
        <v>532</v>
      </c>
      <c r="H454" s="192" t="s">
        <v>822</v>
      </c>
      <c r="I454" s="192" t="s">
        <v>1823</v>
      </c>
      <c r="J454" s="192" t="s">
        <v>781</v>
      </c>
      <c r="K454" s="192" t="s">
        <v>824</v>
      </c>
      <c r="L454" s="192" t="s">
        <v>817</v>
      </c>
      <c r="M454" s="192" t="s">
        <v>783</v>
      </c>
      <c r="N454" s="210" t="s">
        <v>784</v>
      </c>
      <c r="O454" s="211">
        <v>10033566</v>
      </c>
      <c r="P454" s="196">
        <v>43137</v>
      </c>
      <c r="Q454" s="196">
        <v>43139</v>
      </c>
      <c r="R454" s="196">
        <v>43167</v>
      </c>
      <c r="S454" s="192" t="s">
        <v>785</v>
      </c>
      <c r="T454" s="192" t="s">
        <v>786</v>
      </c>
      <c r="U454" s="192">
        <v>3</v>
      </c>
      <c r="V454" s="192">
        <v>3</v>
      </c>
      <c r="W454" s="192">
        <v>3</v>
      </c>
      <c r="X454" s="192">
        <v>2</v>
      </c>
      <c r="Y454" s="192">
        <v>3</v>
      </c>
      <c r="Z454" s="192" t="s">
        <v>783</v>
      </c>
      <c r="AA454" s="192" t="s">
        <v>783</v>
      </c>
      <c r="AB454" s="192" t="s">
        <v>489</v>
      </c>
      <c r="AC454" s="192" t="s">
        <v>487</v>
      </c>
      <c r="AD454" s="192" t="s">
        <v>783</v>
      </c>
      <c r="AE454" s="192" t="s">
        <v>783</v>
      </c>
      <c r="AF454" s="192" t="s">
        <v>783</v>
      </c>
      <c r="AG454" s="192" t="s">
        <v>783</v>
      </c>
      <c r="AH454" s="192" t="s">
        <v>783</v>
      </c>
      <c r="AI454" s="192" t="s">
        <v>783</v>
      </c>
      <c r="AJ454" s="192" t="s">
        <v>783</v>
      </c>
      <c r="AK454" s="192" t="s">
        <v>791</v>
      </c>
      <c r="AL454" s="192" t="s">
        <v>792</v>
      </c>
      <c r="AM454" s="192" t="s">
        <v>64</v>
      </c>
      <c r="AN454" s="192" t="s">
        <v>64</v>
      </c>
      <c r="AO454" s="192" t="s">
        <v>64</v>
      </c>
      <c r="AP454" s="192" t="s">
        <v>64</v>
      </c>
      <c r="AQ454" s="192" t="s">
        <v>64</v>
      </c>
      <c r="AR454" s="192" t="s">
        <v>64</v>
      </c>
      <c r="AS454" s="192" t="s">
        <v>792</v>
      </c>
      <c r="AT454" s="192" t="s">
        <v>64</v>
      </c>
      <c r="AU454" s="192" t="s">
        <v>64</v>
      </c>
      <c r="AV454" s="192" t="s">
        <v>64</v>
      </c>
      <c r="AW454" s="192" t="s">
        <v>64</v>
      </c>
      <c r="AX454" s="192" t="s">
        <v>64</v>
      </c>
      <c r="AY454" s="192" t="s">
        <v>64</v>
      </c>
      <c r="AZ454" s="192" t="s">
        <v>64</v>
      </c>
      <c r="BA454" s="192" t="s">
        <v>64</v>
      </c>
      <c r="BB454" s="192" t="s">
        <v>82</v>
      </c>
      <c r="BC454" s="192" t="s">
        <v>64</v>
      </c>
      <c r="BD454" s="192" t="s">
        <v>64</v>
      </c>
      <c r="BE454" s="192" t="s">
        <v>64</v>
      </c>
      <c r="BF454" s="192" t="s">
        <v>64</v>
      </c>
      <c r="BG454" s="192" t="s">
        <v>64</v>
      </c>
      <c r="BH454" s="192" t="s">
        <v>64</v>
      </c>
      <c r="BI454" s="192" t="s">
        <v>64</v>
      </c>
      <c r="BJ454" s="192" t="s">
        <v>82</v>
      </c>
      <c r="BK454" s="192" t="s">
        <v>82</v>
      </c>
      <c r="BL454" s="192" t="s">
        <v>64</v>
      </c>
      <c r="BM454" s="192" t="s">
        <v>64</v>
      </c>
      <c r="BN454" s="192" t="s">
        <v>65</v>
      </c>
      <c r="BO454" s="192" t="s">
        <v>65</v>
      </c>
      <c r="BP454" s="192" t="s">
        <v>65</v>
      </c>
      <c r="BQ454" s="192" t="s">
        <v>65</v>
      </c>
      <c r="BR454" s="192" t="s">
        <v>65</v>
      </c>
      <c r="BS454" s="192" t="s">
        <v>64</v>
      </c>
      <c r="BT454" s="192" t="s">
        <v>64</v>
      </c>
      <c r="BU454" s="192" t="s">
        <v>65</v>
      </c>
      <c r="BV454" s="192" t="s">
        <v>64</v>
      </c>
      <c r="BW454" s="192" t="s">
        <v>64</v>
      </c>
      <c r="BX454" s="192" t="s">
        <v>64</v>
      </c>
      <c r="BY454" s="192" t="s">
        <v>64</v>
      </c>
      <c r="BZ454" s="192" t="s">
        <v>64</v>
      </c>
      <c r="CA454" s="192" t="s">
        <v>64</v>
      </c>
      <c r="CB454" s="192" t="s">
        <v>64</v>
      </c>
      <c r="CC454" s="192" t="s">
        <v>64</v>
      </c>
      <c r="CD454" s="192" t="s">
        <v>64</v>
      </c>
      <c r="CE454" s="192" t="s">
        <v>64</v>
      </c>
      <c r="CF454" s="192" t="s">
        <v>64</v>
      </c>
      <c r="CG454" s="192" t="s">
        <v>64</v>
      </c>
      <c r="CH454" s="192" t="s">
        <v>64</v>
      </c>
      <c r="CI454" s="192" t="s">
        <v>64</v>
      </c>
      <c r="CJ454" s="192" t="s">
        <v>64</v>
      </c>
      <c r="CK454" s="192" t="s">
        <v>64</v>
      </c>
      <c r="CL454" s="192" t="s">
        <v>64</v>
      </c>
      <c r="CM454" s="192" t="s">
        <v>64</v>
      </c>
      <c r="CN454" s="192" t="s">
        <v>64</v>
      </c>
      <c r="CO454" s="192" t="s">
        <v>64</v>
      </c>
      <c r="CP454" s="192" t="s">
        <v>64</v>
      </c>
      <c r="CQ454" s="192" t="s">
        <v>64</v>
      </c>
      <c r="CR454" s="192" t="s">
        <v>82</v>
      </c>
      <c r="CS454" s="192" t="s">
        <v>82</v>
      </c>
      <c r="CT454" s="192" t="s">
        <v>82</v>
      </c>
      <c r="CU454" s="192" t="s">
        <v>64</v>
      </c>
      <c r="CV454" s="192" t="s">
        <v>64</v>
      </c>
      <c r="CW454" s="192" t="s">
        <v>64</v>
      </c>
      <c r="CX454" s="192" t="s">
        <v>64</v>
      </c>
      <c r="CY454" s="192" t="s">
        <v>64</v>
      </c>
      <c r="CZ454" s="192" t="s">
        <v>64</v>
      </c>
      <c r="DA454" s="192" t="s">
        <v>64</v>
      </c>
      <c r="DB454" s="192" t="s">
        <v>64</v>
      </c>
      <c r="DC454" s="192" t="s">
        <v>64</v>
      </c>
      <c r="DD454" s="192" t="s">
        <v>64</v>
      </c>
      <c r="DE454" s="192" t="s">
        <v>64</v>
      </c>
      <c r="DF454" s="192" t="s">
        <v>64</v>
      </c>
      <c r="DG454" s="192" t="s">
        <v>64</v>
      </c>
      <c r="DH454" s="192" t="s">
        <v>64</v>
      </c>
      <c r="DI454" s="192" t="s">
        <v>64</v>
      </c>
      <c r="DJ454" s="192" t="s">
        <v>64</v>
      </c>
      <c r="DK454" s="192" t="s">
        <v>64</v>
      </c>
      <c r="DL454" s="192" t="s">
        <v>64</v>
      </c>
      <c r="DM454" s="192" t="s">
        <v>64</v>
      </c>
      <c r="DN454" s="192" t="s">
        <v>64</v>
      </c>
      <c r="DO454" s="192" t="s">
        <v>64</v>
      </c>
      <c r="DP454" s="192" t="s">
        <v>64</v>
      </c>
      <c r="DQ454" s="192" t="s">
        <v>64</v>
      </c>
      <c r="DR454" s="192" t="s">
        <v>82</v>
      </c>
      <c r="DS454" s="192" t="s">
        <v>64</v>
      </c>
      <c r="DT454" s="192" t="s">
        <v>82</v>
      </c>
      <c r="DU454" s="192" t="s">
        <v>82</v>
      </c>
      <c r="DV454" s="192" t="s">
        <v>82</v>
      </c>
      <c r="DW454" s="192" t="s">
        <v>82</v>
      </c>
      <c r="DX454" s="192" t="s">
        <v>82</v>
      </c>
      <c r="DY454" s="192" t="s">
        <v>82</v>
      </c>
      <c r="DZ454" s="192" t="s">
        <v>82</v>
      </c>
      <c r="EA454" s="192" t="s">
        <v>82</v>
      </c>
      <c r="EB454" s="192" t="s">
        <v>82</v>
      </c>
      <c r="EC454" s="192" t="s">
        <v>82</v>
      </c>
      <c r="ED454" s="192" t="s">
        <v>82</v>
      </c>
      <c r="EE454" s="192" t="s">
        <v>82</v>
      </c>
      <c r="EF454" s="192" t="s">
        <v>82</v>
      </c>
      <c r="EG454" s="192" t="s">
        <v>64</v>
      </c>
      <c r="EH454" s="192" t="s">
        <v>64</v>
      </c>
      <c r="EI454" s="192" t="s">
        <v>64</v>
      </c>
      <c r="EJ454" s="192" t="s">
        <v>64</v>
      </c>
      <c r="EK454" s="192" t="s">
        <v>64</v>
      </c>
      <c r="EL454" s="192" t="s">
        <v>64</v>
      </c>
      <c r="EM454" s="192" t="s">
        <v>64</v>
      </c>
      <c r="EN454" s="192" t="s">
        <v>64</v>
      </c>
      <c r="EO454" s="192" t="s">
        <v>64</v>
      </c>
      <c r="EP454" s="192" t="s">
        <v>64</v>
      </c>
      <c r="EQ454" s="192" t="s">
        <v>64</v>
      </c>
      <c r="ER454" s="192" t="s">
        <v>64</v>
      </c>
      <c r="ES454" s="192" t="s">
        <v>64</v>
      </c>
      <c r="ET454" s="192" t="s">
        <v>64</v>
      </c>
      <c r="EU454" s="192" t="s">
        <v>64</v>
      </c>
      <c r="EV454" s="192" t="s">
        <v>64</v>
      </c>
      <c r="EW454" s="192" t="s">
        <v>64</v>
      </c>
      <c r="EX454" s="192" t="s">
        <v>64</v>
      </c>
      <c r="EY454" s="192" t="s">
        <v>64</v>
      </c>
      <c r="EZ454" s="192" t="s">
        <v>64</v>
      </c>
      <c r="FA454" s="192" t="s">
        <v>64</v>
      </c>
      <c r="FB454" s="192" t="s">
        <v>64</v>
      </c>
      <c r="FC454" s="192" t="s">
        <v>64</v>
      </c>
      <c r="FD454" s="192" t="s">
        <v>82</v>
      </c>
      <c r="FE454" s="192" t="s">
        <v>82</v>
      </c>
      <c r="FF454" s="192" t="s">
        <v>82</v>
      </c>
      <c r="FG454" s="192" t="s">
        <v>82</v>
      </c>
      <c r="FH454" s="192" t="s">
        <v>82</v>
      </c>
      <c r="FI454" s="192" t="s">
        <v>82</v>
      </c>
      <c r="FJ454" s="192" t="s">
        <v>82</v>
      </c>
      <c r="FK454" s="192" t="s">
        <v>64</v>
      </c>
      <c r="FL454" s="192" t="s">
        <v>64</v>
      </c>
      <c r="FM454" s="192" t="s">
        <v>64</v>
      </c>
      <c r="FN454" s="192" t="s">
        <v>64</v>
      </c>
      <c r="FO454" s="192" t="s">
        <v>64</v>
      </c>
      <c r="FP454" s="192" t="s">
        <v>64</v>
      </c>
      <c r="FQ454" s="192" t="s">
        <v>82</v>
      </c>
      <c r="FR454" s="192" t="s">
        <v>64</v>
      </c>
      <c r="FS454" s="192" t="s">
        <v>64</v>
      </c>
      <c r="FT454" s="192" t="s">
        <v>64</v>
      </c>
      <c r="FU454" s="192" t="s">
        <v>64</v>
      </c>
      <c r="FV454" s="192" t="s">
        <v>82</v>
      </c>
      <c r="FW454" s="192" t="s">
        <v>64</v>
      </c>
      <c r="FX454" s="192" t="s">
        <v>64</v>
      </c>
      <c r="FY454" s="192" t="s">
        <v>64</v>
      </c>
      <c r="FZ454" s="192" t="s">
        <v>64</v>
      </c>
      <c r="GA454" s="192" t="s">
        <v>64</v>
      </c>
      <c r="GB454" s="192" t="s">
        <v>64</v>
      </c>
      <c r="GC454" s="192" t="s">
        <v>64</v>
      </c>
      <c r="GD454" s="192" t="s">
        <v>64</v>
      </c>
      <c r="GE454" s="192" t="s">
        <v>64</v>
      </c>
      <c r="GF454" s="192" t="s">
        <v>64</v>
      </c>
      <c r="GG454" s="192" t="s">
        <v>64</v>
      </c>
      <c r="GH454" s="192" t="s">
        <v>64</v>
      </c>
      <c r="GI454" s="192" t="s">
        <v>64</v>
      </c>
      <c r="GJ454" s="192" t="s">
        <v>64</v>
      </c>
      <c r="GK454" s="192" t="s">
        <v>64</v>
      </c>
      <c r="GL454" s="192" t="s">
        <v>64</v>
      </c>
      <c r="GM454" s="192" t="s">
        <v>64</v>
      </c>
      <c r="GN454" s="192" t="s">
        <v>82</v>
      </c>
      <c r="GO454" s="192" t="s">
        <v>64</v>
      </c>
      <c r="GP454" s="192" t="s">
        <v>64</v>
      </c>
      <c r="GQ454" s="192" t="s">
        <v>64</v>
      </c>
      <c r="GR454" s="192" t="s">
        <v>64</v>
      </c>
      <c r="GS454" s="192" t="s">
        <v>64</v>
      </c>
      <c r="GT454" s="192" t="s">
        <v>82</v>
      </c>
      <c r="GU454" s="192" t="s">
        <v>64</v>
      </c>
      <c r="GV454" s="192" t="s">
        <v>64</v>
      </c>
      <c r="GW454" s="192" t="s">
        <v>82</v>
      </c>
      <c r="GX454" s="192" t="s">
        <v>82</v>
      </c>
      <c r="GY454" s="192" t="s">
        <v>64</v>
      </c>
      <c r="GZ454" s="192" t="s">
        <v>64</v>
      </c>
      <c r="HA454" s="192" t="s">
        <v>64</v>
      </c>
      <c r="HB454" s="192" t="s">
        <v>64</v>
      </c>
      <c r="HC454" s="192" t="s">
        <v>82</v>
      </c>
      <c r="HD454" s="192" t="s">
        <v>64</v>
      </c>
      <c r="HE454" s="192" t="s">
        <v>64</v>
      </c>
      <c r="HF454" s="192" t="s">
        <v>64</v>
      </c>
      <c r="HG454" s="192" t="s">
        <v>64</v>
      </c>
      <c r="HH454" s="192" t="s">
        <v>64</v>
      </c>
      <c r="HI454" s="192" t="s">
        <v>82</v>
      </c>
      <c r="HJ454" s="192" t="s">
        <v>64</v>
      </c>
      <c r="HK454" s="192" t="s">
        <v>64</v>
      </c>
      <c r="HL454" s="192" t="s">
        <v>64</v>
      </c>
      <c r="HM454" s="192" t="s">
        <v>64</v>
      </c>
      <c r="HN454" s="192" t="s">
        <v>64</v>
      </c>
      <c r="HO454" s="192" t="s">
        <v>82</v>
      </c>
      <c r="HP454" s="192" t="s">
        <v>82</v>
      </c>
      <c r="HQ454" s="192" t="s">
        <v>82</v>
      </c>
      <c r="HR454" s="192" t="s">
        <v>82</v>
      </c>
      <c r="HS454" s="192" t="s">
        <v>64</v>
      </c>
      <c r="HT454" s="192" t="s">
        <v>64</v>
      </c>
      <c r="HU454" s="192" t="s">
        <v>64</v>
      </c>
      <c r="HV454" s="192" t="s">
        <v>64</v>
      </c>
      <c r="HW454" s="192" t="s">
        <v>64</v>
      </c>
      <c r="HX454" s="192" t="s">
        <v>64</v>
      </c>
      <c r="HY454" s="192" t="s">
        <v>64</v>
      </c>
      <c r="HZ454" s="192" t="s">
        <v>64</v>
      </c>
      <c r="IA454" s="192" t="s">
        <v>64</v>
      </c>
      <c r="IB454" s="192" t="s">
        <v>64</v>
      </c>
      <c r="IC454" s="192" t="s">
        <v>64</v>
      </c>
      <c r="ID454" s="192" t="s">
        <v>64</v>
      </c>
      <c r="IE454" s="192" t="s">
        <v>64</v>
      </c>
      <c r="IF454" s="192" t="s">
        <v>64</v>
      </c>
      <c r="IG454" s="192" t="s">
        <v>64</v>
      </c>
      <c r="IH454" s="192" t="s">
        <v>64</v>
      </c>
      <c r="II454" s="192" t="s">
        <v>65</v>
      </c>
      <c r="IJ454" s="192" t="s">
        <v>65</v>
      </c>
      <c r="IK454" s="192" t="s">
        <v>65</v>
      </c>
      <c r="IL454" s="192" t="s">
        <v>64</v>
      </c>
      <c r="IM454" s="192" t="s">
        <v>490</v>
      </c>
      <c r="IN454" s="192" t="s">
        <v>83</v>
      </c>
      <c r="IO454" s="192" t="s">
        <v>489</v>
      </c>
      <c r="IP454" s="192" t="s">
        <v>487</v>
      </c>
      <c r="IQ454" s="192" t="s">
        <v>82</v>
      </c>
      <c r="IR454" s="192" t="s">
        <v>82</v>
      </c>
    </row>
    <row r="455" spans="1:252">
      <c r="A455" s="209" t="str">
        <f t="shared" si="7"/>
        <v>Report</v>
      </c>
      <c r="B455" s="192">
        <v>142411</v>
      </c>
      <c r="C455" s="192">
        <v>8876009</v>
      </c>
      <c r="D455" s="192" t="s">
        <v>1824</v>
      </c>
      <c r="E455" s="192" t="s">
        <v>778</v>
      </c>
      <c r="F455" s="192" t="s">
        <v>535</v>
      </c>
      <c r="G455" s="192" t="s">
        <v>535</v>
      </c>
      <c r="H455" s="192" t="s">
        <v>1302</v>
      </c>
      <c r="I455" s="192" t="s">
        <v>1825</v>
      </c>
      <c r="J455" s="192" t="s">
        <v>781</v>
      </c>
      <c r="K455" s="192" t="s">
        <v>781</v>
      </c>
      <c r="L455" s="192" t="s">
        <v>782</v>
      </c>
      <c r="M455" s="192" t="s">
        <v>783</v>
      </c>
      <c r="N455" s="210" t="s">
        <v>784</v>
      </c>
      <c r="O455" s="211">
        <v>10047028</v>
      </c>
      <c r="P455" s="196">
        <v>43235</v>
      </c>
      <c r="Q455" s="196">
        <v>43237</v>
      </c>
      <c r="R455" s="196">
        <v>43315</v>
      </c>
      <c r="S455" s="192" t="s">
        <v>785</v>
      </c>
      <c r="T455" s="192" t="s">
        <v>786</v>
      </c>
      <c r="U455" s="192">
        <v>4</v>
      </c>
      <c r="V455" s="192">
        <v>4</v>
      </c>
      <c r="W455" s="192">
        <v>2</v>
      </c>
      <c r="X455" s="192">
        <v>4</v>
      </c>
      <c r="Y455" s="192">
        <v>2</v>
      </c>
      <c r="Z455" s="192" t="s">
        <v>783</v>
      </c>
      <c r="AA455" s="192" t="s">
        <v>783</v>
      </c>
      <c r="AB455" s="192" t="s">
        <v>490</v>
      </c>
      <c r="AC455" s="192" t="s">
        <v>488</v>
      </c>
      <c r="AD455" s="192" t="s">
        <v>783</v>
      </c>
      <c r="AE455" s="192" t="s">
        <v>783</v>
      </c>
      <c r="AF455" s="192" t="s">
        <v>487</v>
      </c>
      <c r="AG455" s="192" t="s">
        <v>783</v>
      </c>
      <c r="AH455" s="192" t="s">
        <v>783</v>
      </c>
      <c r="AI455" s="192" t="s">
        <v>783</v>
      </c>
      <c r="AJ455" s="192" t="s">
        <v>783</v>
      </c>
      <c r="AK455" s="192" t="s">
        <v>791</v>
      </c>
      <c r="AL455" s="192" t="s">
        <v>792</v>
      </c>
      <c r="AM455" s="192" t="s">
        <v>64</v>
      </c>
      <c r="AN455" s="192" t="s">
        <v>792</v>
      </c>
      <c r="AO455" s="192" t="s">
        <v>792</v>
      </c>
      <c r="AP455" s="192" t="s">
        <v>792</v>
      </c>
      <c r="AQ455" s="192" t="s">
        <v>64</v>
      </c>
      <c r="AR455" s="192" t="s">
        <v>64</v>
      </c>
      <c r="AS455" s="192" t="s">
        <v>792</v>
      </c>
      <c r="AT455" s="192" t="s">
        <v>65</v>
      </c>
      <c r="AU455" s="192" t="s">
        <v>65</v>
      </c>
      <c r="AV455" s="192" t="s">
        <v>65</v>
      </c>
      <c r="AW455" s="192" t="s">
        <v>65</v>
      </c>
      <c r="AX455" s="192" t="s">
        <v>64</v>
      </c>
      <c r="AY455" s="192" t="s">
        <v>65</v>
      </c>
      <c r="AZ455" s="192" t="s">
        <v>65</v>
      </c>
      <c r="BA455" s="192" t="s">
        <v>65</v>
      </c>
      <c r="BB455" s="192" t="s">
        <v>82</v>
      </c>
      <c r="BC455" s="192" t="s">
        <v>64</v>
      </c>
      <c r="BD455" s="192" t="s">
        <v>64</v>
      </c>
      <c r="BE455" s="192" t="s">
        <v>64</v>
      </c>
      <c r="BF455" s="192" t="s">
        <v>64</v>
      </c>
      <c r="BG455" s="192" t="s">
        <v>64</v>
      </c>
      <c r="BH455" s="192" t="s">
        <v>64</v>
      </c>
      <c r="BI455" s="192" t="s">
        <v>64</v>
      </c>
      <c r="BJ455" s="192" t="s">
        <v>82</v>
      </c>
      <c r="BK455" s="192" t="s">
        <v>82</v>
      </c>
      <c r="BL455" s="192" t="s">
        <v>64</v>
      </c>
      <c r="BM455" s="192" t="s">
        <v>64</v>
      </c>
      <c r="BN455" s="192" t="s">
        <v>64</v>
      </c>
      <c r="BO455" s="192" t="s">
        <v>64</v>
      </c>
      <c r="BP455" s="192" t="s">
        <v>64</v>
      </c>
      <c r="BQ455" s="192" t="s">
        <v>64</v>
      </c>
      <c r="BR455" s="192" t="s">
        <v>64</v>
      </c>
      <c r="BS455" s="192" t="s">
        <v>64</v>
      </c>
      <c r="BT455" s="192" t="s">
        <v>64</v>
      </c>
      <c r="BU455" s="192" t="s">
        <v>64</v>
      </c>
      <c r="BV455" s="192" t="s">
        <v>64</v>
      </c>
      <c r="BW455" s="192" t="s">
        <v>64</v>
      </c>
      <c r="BX455" s="192" t="s">
        <v>64</v>
      </c>
      <c r="BY455" s="192" t="s">
        <v>64</v>
      </c>
      <c r="BZ455" s="192" t="s">
        <v>64</v>
      </c>
      <c r="CA455" s="192" t="s">
        <v>64</v>
      </c>
      <c r="CB455" s="192" t="s">
        <v>64</v>
      </c>
      <c r="CC455" s="192" t="s">
        <v>64</v>
      </c>
      <c r="CD455" s="192" t="s">
        <v>64</v>
      </c>
      <c r="CE455" s="192" t="s">
        <v>64</v>
      </c>
      <c r="CF455" s="192" t="s">
        <v>64</v>
      </c>
      <c r="CG455" s="192" t="s">
        <v>64</v>
      </c>
      <c r="CH455" s="192" t="s">
        <v>64</v>
      </c>
      <c r="CI455" s="192" t="s">
        <v>64</v>
      </c>
      <c r="CJ455" s="192" t="s">
        <v>64</v>
      </c>
      <c r="CK455" s="192" t="s">
        <v>64</v>
      </c>
      <c r="CL455" s="192" t="s">
        <v>64</v>
      </c>
      <c r="CM455" s="192" t="s">
        <v>64</v>
      </c>
      <c r="CN455" s="192" t="s">
        <v>64</v>
      </c>
      <c r="CO455" s="192" t="s">
        <v>65</v>
      </c>
      <c r="CP455" s="192" t="s">
        <v>65</v>
      </c>
      <c r="CQ455" s="192" t="s">
        <v>65</v>
      </c>
      <c r="CR455" s="192" t="s">
        <v>82</v>
      </c>
      <c r="CS455" s="192" t="s">
        <v>82</v>
      </c>
      <c r="CT455" s="192" t="s">
        <v>82</v>
      </c>
      <c r="CU455" s="192" t="s">
        <v>64</v>
      </c>
      <c r="CV455" s="192" t="s">
        <v>64</v>
      </c>
      <c r="CW455" s="192" t="s">
        <v>64</v>
      </c>
      <c r="CX455" s="192" t="s">
        <v>64</v>
      </c>
      <c r="CY455" s="192" t="s">
        <v>64</v>
      </c>
      <c r="CZ455" s="192" t="s">
        <v>64</v>
      </c>
      <c r="DA455" s="192" t="s">
        <v>65</v>
      </c>
      <c r="DB455" s="192" t="s">
        <v>64</v>
      </c>
      <c r="DC455" s="192" t="s">
        <v>64</v>
      </c>
      <c r="DD455" s="192" t="s">
        <v>64</v>
      </c>
      <c r="DE455" s="192" t="s">
        <v>64</v>
      </c>
      <c r="DF455" s="192" t="s">
        <v>64</v>
      </c>
      <c r="DG455" s="192" t="s">
        <v>64</v>
      </c>
      <c r="DH455" s="192" t="s">
        <v>65</v>
      </c>
      <c r="DI455" s="192" t="s">
        <v>64</v>
      </c>
      <c r="DJ455" s="192" t="s">
        <v>65</v>
      </c>
      <c r="DK455" s="192" t="s">
        <v>64</v>
      </c>
      <c r="DL455" s="192" t="s">
        <v>64</v>
      </c>
      <c r="DM455" s="192" t="s">
        <v>64</v>
      </c>
      <c r="DN455" s="192" t="s">
        <v>64</v>
      </c>
      <c r="DO455" s="192" t="s">
        <v>64</v>
      </c>
      <c r="DP455" s="192" t="s">
        <v>64</v>
      </c>
      <c r="DQ455" s="192" t="s">
        <v>64</v>
      </c>
      <c r="DR455" s="192" t="s">
        <v>82</v>
      </c>
      <c r="DS455" s="192" t="s">
        <v>64</v>
      </c>
      <c r="DT455" s="192" t="s">
        <v>64</v>
      </c>
      <c r="DU455" s="192" t="s">
        <v>64</v>
      </c>
      <c r="DV455" s="192" t="s">
        <v>64</v>
      </c>
      <c r="DW455" s="192" t="s">
        <v>64</v>
      </c>
      <c r="DX455" s="192" t="s">
        <v>64</v>
      </c>
      <c r="DY455" s="192" t="s">
        <v>64</v>
      </c>
      <c r="DZ455" s="192" t="s">
        <v>64</v>
      </c>
      <c r="EA455" s="192" t="s">
        <v>64</v>
      </c>
      <c r="EB455" s="192" t="s">
        <v>64</v>
      </c>
      <c r="EC455" s="192" t="s">
        <v>64</v>
      </c>
      <c r="ED455" s="192" t="s">
        <v>64</v>
      </c>
      <c r="EE455" s="192" t="s">
        <v>64</v>
      </c>
      <c r="EF455" s="192" t="s">
        <v>82</v>
      </c>
      <c r="EG455" s="192" t="s">
        <v>64</v>
      </c>
      <c r="EH455" s="192" t="s">
        <v>65</v>
      </c>
      <c r="EI455" s="192" t="s">
        <v>65</v>
      </c>
      <c r="EJ455" s="192" t="s">
        <v>64</v>
      </c>
      <c r="EK455" s="192" t="s">
        <v>65</v>
      </c>
      <c r="EL455" s="192" t="s">
        <v>64</v>
      </c>
      <c r="EM455" s="192" t="s">
        <v>64</v>
      </c>
      <c r="EN455" s="192" t="s">
        <v>64</v>
      </c>
      <c r="EO455" s="192" t="s">
        <v>64</v>
      </c>
      <c r="EP455" s="192" t="s">
        <v>64</v>
      </c>
      <c r="EQ455" s="192" t="s">
        <v>64</v>
      </c>
      <c r="ER455" s="192" t="s">
        <v>64</v>
      </c>
      <c r="ES455" s="192" t="s">
        <v>65</v>
      </c>
      <c r="ET455" s="192" t="s">
        <v>65</v>
      </c>
      <c r="EU455" s="192" t="s">
        <v>64</v>
      </c>
      <c r="EV455" s="192" t="s">
        <v>64</v>
      </c>
      <c r="EW455" s="192" t="s">
        <v>65</v>
      </c>
      <c r="EX455" s="192" t="s">
        <v>64</v>
      </c>
      <c r="EY455" s="192" t="s">
        <v>64</v>
      </c>
      <c r="EZ455" s="192" t="s">
        <v>64</v>
      </c>
      <c r="FA455" s="192" t="s">
        <v>64</v>
      </c>
      <c r="FB455" s="192" t="s">
        <v>64</v>
      </c>
      <c r="FC455" s="192" t="s">
        <v>64</v>
      </c>
      <c r="FD455" s="192" t="s">
        <v>82</v>
      </c>
      <c r="FE455" s="192" t="s">
        <v>64</v>
      </c>
      <c r="FF455" s="192" t="s">
        <v>64</v>
      </c>
      <c r="FG455" s="192" t="s">
        <v>64</v>
      </c>
      <c r="FH455" s="192" t="s">
        <v>64</v>
      </c>
      <c r="FI455" s="192" t="s">
        <v>64</v>
      </c>
      <c r="FJ455" s="192" t="s">
        <v>64</v>
      </c>
      <c r="FK455" s="192" t="s">
        <v>64</v>
      </c>
      <c r="FL455" s="192" t="s">
        <v>64</v>
      </c>
      <c r="FM455" s="192" t="s">
        <v>64</v>
      </c>
      <c r="FN455" s="192" t="s">
        <v>64</v>
      </c>
      <c r="FO455" s="192" t="s">
        <v>64</v>
      </c>
      <c r="FP455" s="192" t="s">
        <v>64</v>
      </c>
      <c r="FQ455" s="192" t="s">
        <v>64</v>
      </c>
      <c r="FR455" s="192" t="s">
        <v>64</v>
      </c>
      <c r="FS455" s="192" t="s">
        <v>65</v>
      </c>
      <c r="FT455" s="192" t="s">
        <v>64</v>
      </c>
      <c r="FU455" s="192" t="s">
        <v>65</v>
      </c>
      <c r="FV455" s="192" t="s">
        <v>82</v>
      </c>
      <c r="FW455" s="192" t="s">
        <v>64</v>
      </c>
      <c r="FX455" s="192" t="s">
        <v>64</v>
      </c>
      <c r="FY455" s="192" t="s">
        <v>64</v>
      </c>
      <c r="FZ455" s="192" t="s">
        <v>64</v>
      </c>
      <c r="GA455" s="192" t="s">
        <v>64</v>
      </c>
      <c r="GB455" s="192" t="s">
        <v>64</v>
      </c>
      <c r="GC455" s="192" t="s">
        <v>64</v>
      </c>
      <c r="GD455" s="192" t="s">
        <v>64</v>
      </c>
      <c r="GE455" s="192" t="s">
        <v>64</v>
      </c>
      <c r="GF455" s="192" t="s">
        <v>64</v>
      </c>
      <c r="GG455" s="192" t="s">
        <v>64</v>
      </c>
      <c r="GH455" s="192" t="s">
        <v>64</v>
      </c>
      <c r="GI455" s="192" t="s">
        <v>64</v>
      </c>
      <c r="GJ455" s="192" t="s">
        <v>64</v>
      </c>
      <c r="GK455" s="192" t="s">
        <v>65</v>
      </c>
      <c r="GL455" s="192" t="s">
        <v>64</v>
      </c>
      <c r="GM455" s="192" t="s">
        <v>65</v>
      </c>
      <c r="GN455" s="192" t="s">
        <v>82</v>
      </c>
      <c r="GO455" s="192" t="s">
        <v>64</v>
      </c>
      <c r="GP455" s="192" t="s">
        <v>64</v>
      </c>
      <c r="GQ455" s="192" t="s">
        <v>64</v>
      </c>
      <c r="GR455" s="192" t="s">
        <v>64</v>
      </c>
      <c r="GS455" s="192" t="s">
        <v>64</v>
      </c>
      <c r="GT455" s="192" t="s">
        <v>64</v>
      </c>
      <c r="GU455" s="192" t="s">
        <v>64</v>
      </c>
      <c r="GV455" s="192" t="s">
        <v>64</v>
      </c>
      <c r="GW455" s="192" t="s">
        <v>64</v>
      </c>
      <c r="GX455" s="192" t="s">
        <v>64</v>
      </c>
      <c r="GY455" s="192" t="s">
        <v>64</v>
      </c>
      <c r="GZ455" s="192" t="s">
        <v>64</v>
      </c>
      <c r="HA455" s="192" t="s">
        <v>64</v>
      </c>
      <c r="HB455" s="192" t="s">
        <v>64</v>
      </c>
      <c r="HC455" s="192" t="s">
        <v>64</v>
      </c>
      <c r="HD455" s="192" t="s">
        <v>82</v>
      </c>
      <c r="HE455" s="192" t="s">
        <v>64</v>
      </c>
      <c r="HF455" s="192" t="s">
        <v>64</v>
      </c>
      <c r="HG455" s="192" t="s">
        <v>64</v>
      </c>
      <c r="HH455" s="192" t="s">
        <v>64</v>
      </c>
      <c r="HI455" s="192" t="s">
        <v>64</v>
      </c>
      <c r="HJ455" s="192" t="s">
        <v>64</v>
      </c>
      <c r="HK455" s="192" t="s">
        <v>64</v>
      </c>
      <c r="HL455" s="192" t="s">
        <v>82</v>
      </c>
      <c r="HM455" s="192" t="s">
        <v>64</v>
      </c>
      <c r="HN455" s="192" t="s">
        <v>64</v>
      </c>
      <c r="HO455" s="192" t="s">
        <v>64</v>
      </c>
      <c r="HP455" s="192" t="s">
        <v>64</v>
      </c>
      <c r="HQ455" s="192" t="s">
        <v>64</v>
      </c>
      <c r="HR455" s="192" t="s">
        <v>64</v>
      </c>
      <c r="HS455" s="192" t="s">
        <v>64</v>
      </c>
      <c r="HT455" s="192" t="s">
        <v>64</v>
      </c>
      <c r="HU455" s="192" t="s">
        <v>64</v>
      </c>
      <c r="HV455" s="192" t="s">
        <v>64</v>
      </c>
      <c r="HW455" s="192" t="s">
        <v>64</v>
      </c>
      <c r="HX455" s="192" t="s">
        <v>64</v>
      </c>
      <c r="HY455" s="192" t="s">
        <v>64</v>
      </c>
      <c r="HZ455" s="192" t="s">
        <v>64</v>
      </c>
      <c r="IA455" s="192" t="s">
        <v>64</v>
      </c>
      <c r="IB455" s="192" t="s">
        <v>64</v>
      </c>
      <c r="IC455" s="192" t="s">
        <v>64</v>
      </c>
      <c r="ID455" s="192" t="s">
        <v>64</v>
      </c>
      <c r="IE455" s="192" t="s">
        <v>64</v>
      </c>
      <c r="IF455" s="192" t="s">
        <v>64</v>
      </c>
      <c r="IG455" s="192" t="s">
        <v>64</v>
      </c>
      <c r="IH455" s="192" t="s">
        <v>64</v>
      </c>
      <c r="II455" s="192" t="s">
        <v>65</v>
      </c>
      <c r="IJ455" s="192" t="s">
        <v>65</v>
      </c>
      <c r="IK455" s="192" t="s">
        <v>65</v>
      </c>
      <c r="IL455" s="192" t="s">
        <v>82</v>
      </c>
      <c r="IM455" s="192" t="s">
        <v>490</v>
      </c>
      <c r="IN455" s="192" t="s">
        <v>83</v>
      </c>
      <c r="IO455" s="192" t="s">
        <v>489</v>
      </c>
      <c r="IP455" s="192" t="s">
        <v>487</v>
      </c>
      <c r="IQ455" s="192" t="s">
        <v>82</v>
      </c>
      <c r="IR455" s="192" t="s">
        <v>82</v>
      </c>
    </row>
    <row r="456" spans="1:252">
      <c r="A456" s="209" t="str">
        <f t="shared" si="7"/>
        <v>Report</v>
      </c>
      <c r="B456" s="192">
        <v>142603</v>
      </c>
      <c r="C456" s="192">
        <v>3366001</v>
      </c>
      <c r="D456" s="192" t="s">
        <v>1826</v>
      </c>
      <c r="E456" s="192" t="s">
        <v>778</v>
      </c>
      <c r="F456" s="192" t="s">
        <v>532</v>
      </c>
      <c r="G456" s="192" t="s">
        <v>532</v>
      </c>
      <c r="H456" s="192" t="s">
        <v>1827</v>
      </c>
      <c r="I456" s="192" t="s">
        <v>1828</v>
      </c>
      <c r="J456" s="192" t="s">
        <v>781</v>
      </c>
      <c r="K456" s="192" t="s">
        <v>781</v>
      </c>
      <c r="L456" s="192" t="s">
        <v>782</v>
      </c>
      <c r="M456" s="192" t="s">
        <v>783</v>
      </c>
      <c r="N456" s="210" t="s">
        <v>784</v>
      </c>
      <c r="O456" s="211">
        <v>10039279</v>
      </c>
      <c r="P456" s="196">
        <v>43074</v>
      </c>
      <c r="Q456" s="196">
        <v>43076</v>
      </c>
      <c r="R456" s="196">
        <v>43118</v>
      </c>
      <c r="S456" s="192" t="s">
        <v>908</v>
      </c>
      <c r="T456" s="192" t="s">
        <v>786</v>
      </c>
      <c r="U456" s="192">
        <v>1</v>
      </c>
      <c r="V456" s="192">
        <v>1</v>
      </c>
      <c r="W456" s="192">
        <v>1</v>
      </c>
      <c r="X456" s="192">
        <v>1</v>
      </c>
      <c r="Y456" s="192">
        <v>1</v>
      </c>
      <c r="Z456" s="192" t="s">
        <v>783</v>
      </c>
      <c r="AA456" s="192" t="s">
        <v>783</v>
      </c>
      <c r="AB456" s="192" t="s">
        <v>489</v>
      </c>
      <c r="AC456" s="192" t="s">
        <v>487</v>
      </c>
      <c r="AD456" s="192" t="s">
        <v>783</v>
      </c>
      <c r="AE456" s="192" t="s">
        <v>783</v>
      </c>
      <c r="AF456" s="192" t="s">
        <v>783</v>
      </c>
      <c r="AG456" s="192" t="s">
        <v>783</v>
      </c>
      <c r="AH456" s="192" t="s">
        <v>783</v>
      </c>
      <c r="AI456" s="192" t="s">
        <v>783</v>
      </c>
      <c r="AJ456" s="192" t="s">
        <v>783</v>
      </c>
      <c r="AK456" s="192" t="s">
        <v>787</v>
      </c>
      <c r="AL456" s="192" t="s">
        <v>64</v>
      </c>
      <c r="AM456" s="192" t="s">
        <v>64</v>
      </c>
      <c r="AN456" s="192" t="s">
        <v>64</v>
      </c>
      <c r="AO456" s="192" t="s">
        <v>64</v>
      </c>
      <c r="AP456" s="192" t="s">
        <v>64</v>
      </c>
      <c r="AQ456" s="192" t="s">
        <v>64</v>
      </c>
      <c r="AR456" s="192" t="s">
        <v>64</v>
      </c>
      <c r="AS456" s="192" t="s">
        <v>64</v>
      </c>
      <c r="AT456" s="192" t="s">
        <v>64</v>
      </c>
      <c r="AU456" s="192" t="s">
        <v>64</v>
      </c>
      <c r="AV456" s="192" t="s">
        <v>64</v>
      </c>
      <c r="AW456" s="192" t="s">
        <v>64</v>
      </c>
      <c r="AX456" s="192" t="s">
        <v>64</v>
      </c>
      <c r="AY456" s="192" t="s">
        <v>64</v>
      </c>
      <c r="AZ456" s="192" t="s">
        <v>64</v>
      </c>
      <c r="BA456" s="192" t="s">
        <v>64</v>
      </c>
      <c r="BB456" s="192" t="s">
        <v>82</v>
      </c>
      <c r="BC456" s="192" t="s">
        <v>64</v>
      </c>
      <c r="BD456" s="192" t="s">
        <v>64</v>
      </c>
      <c r="BE456" s="192" t="s">
        <v>64</v>
      </c>
      <c r="BF456" s="192" t="s">
        <v>64</v>
      </c>
      <c r="BG456" s="192" t="s">
        <v>64</v>
      </c>
      <c r="BH456" s="192" t="s">
        <v>64</v>
      </c>
      <c r="BI456" s="192" t="s">
        <v>64</v>
      </c>
      <c r="BJ456" s="192" t="s">
        <v>82</v>
      </c>
      <c r="BK456" s="192" t="s">
        <v>82</v>
      </c>
      <c r="BL456" s="192" t="s">
        <v>64</v>
      </c>
      <c r="BM456" s="192" t="s">
        <v>64</v>
      </c>
      <c r="BN456" s="192" t="s">
        <v>64</v>
      </c>
      <c r="BO456" s="192" t="s">
        <v>64</v>
      </c>
      <c r="BP456" s="192" t="s">
        <v>64</v>
      </c>
      <c r="BQ456" s="192" t="s">
        <v>64</v>
      </c>
      <c r="BR456" s="192" t="s">
        <v>64</v>
      </c>
      <c r="BS456" s="192" t="s">
        <v>64</v>
      </c>
      <c r="BT456" s="192" t="s">
        <v>64</v>
      </c>
      <c r="BU456" s="192" t="s">
        <v>64</v>
      </c>
      <c r="BV456" s="192" t="s">
        <v>64</v>
      </c>
      <c r="BW456" s="192" t="s">
        <v>64</v>
      </c>
      <c r="BX456" s="192" t="s">
        <v>64</v>
      </c>
      <c r="BY456" s="192" t="s">
        <v>64</v>
      </c>
      <c r="BZ456" s="192" t="s">
        <v>64</v>
      </c>
      <c r="CA456" s="192" t="s">
        <v>64</v>
      </c>
      <c r="CB456" s="192" t="s">
        <v>64</v>
      </c>
      <c r="CC456" s="192" t="s">
        <v>64</v>
      </c>
      <c r="CD456" s="192" t="s">
        <v>64</v>
      </c>
      <c r="CE456" s="192" t="s">
        <v>64</v>
      </c>
      <c r="CF456" s="192" t="s">
        <v>64</v>
      </c>
      <c r="CG456" s="192" t="s">
        <v>64</v>
      </c>
      <c r="CH456" s="192" t="s">
        <v>64</v>
      </c>
      <c r="CI456" s="192" t="s">
        <v>64</v>
      </c>
      <c r="CJ456" s="192" t="s">
        <v>64</v>
      </c>
      <c r="CK456" s="192" t="s">
        <v>64</v>
      </c>
      <c r="CL456" s="192" t="s">
        <v>64</v>
      </c>
      <c r="CM456" s="192" t="s">
        <v>64</v>
      </c>
      <c r="CN456" s="192" t="s">
        <v>64</v>
      </c>
      <c r="CO456" s="192" t="s">
        <v>64</v>
      </c>
      <c r="CP456" s="192" t="s">
        <v>64</v>
      </c>
      <c r="CQ456" s="192" t="s">
        <v>64</v>
      </c>
      <c r="CR456" s="192" t="s">
        <v>82</v>
      </c>
      <c r="CS456" s="192" t="s">
        <v>82</v>
      </c>
      <c r="CT456" s="192" t="s">
        <v>82</v>
      </c>
      <c r="CU456" s="192" t="s">
        <v>64</v>
      </c>
      <c r="CV456" s="192" t="s">
        <v>64</v>
      </c>
      <c r="CW456" s="192" t="s">
        <v>64</v>
      </c>
      <c r="CX456" s="192" t="s">
        <v>64</v>
      </c>
      <c r="CY456" s="192" t="s">
        <v>64</v>
      </c>
      <c r="CZ456" s="192" t="s">
        <v>64</v>
      </c>
      <c r="DA456" s="192" t="s">
        <v>64</v>
      </c>
      <c r="DB456" s="192" t="s">
        <v>64</v>
      </c>
      <c r="DC456" s="192" t="s">
        <v>64</v>
      </c>
      <c r="DD456" s="192" t="s">
        <v>64</v>
      </c>
      <c r="DE456" s="192" t="s">
        <v>64</v>
      </c>
      <c r="DF456" s="192" t="s">
        <v>64</v>
      </c>
      <c r="DG456" s="192" t="s">
        <v>64</v>
      </c>
      <c r="DH456" s="192" t="s">
        <v>64</v>
      </c>
      <c r="DI456" s="192" t="s">
        <v>64</v>
      </c>
      <c r="DJ456" s="192" t="s">
        <v>64</v>
      </c>
      <c r="DK456" s="192" t="s">
        <v>64</v>
      </c>
      <c r="DL456" s="192" t="s">
        <v>64</v>
      </c>
      <c r="DM456" s="192" t="s">
        <v>64</v>
      </c>
      <c r="DN456" s="192" t="s">
        <v>64</v>
      </c>
      <c r="DO456" s="192" t="s">
        <v>64</v>
      </c>
      <c r="DP456" s="192" t="s">
        <v>64</v>
      </c>
      <c r="DQ456" s="192" t="s">
        <v>64</v>
      </c>
      <c r="DR456" s="192" t="s">
        <v>82</v>
      </c>
      <c r="DS456" s="192" t="s">
        <v>64</v>
      </c>
      <c r="DT456" s="192" t="s">
        <v>64</v>
      </c>
      <c r="DU456" s="192" t="s">
        <v>64</v>
      </c>
      <c r="DV456" s="192" t="s">
        <v>64</v>
      </c>
      <c r="DW456" s="192" t="s">
        <v>64</v>
      </c>
      <c r="DX456" s="192" t="s">
        <v>64</v>
      </c>
      <c r="DY456" s="192" t="s">
        <v>64</v>
      </c>
      <c r="DZ456" s="192" t="s">
        <v>64</v>
      </c>
      <c r="EA456" s="192" t="s">
        <v>64</v>
      </c>
      <c r="EB456" s="192" t="s">
        <v>64</v>
      </c>
      <c r="EC456" s="192" t="s">
        <v>64</v>
      </c>
      <c r="ED456" s="192" t="s">
        <v>64</v>
      </c>
      <c r="EE456" s="192" t="s">
        <v>64</v>
      </c>
      <c r="EF456" s="192" t="s">
        <v>82</v>
      </c>
      <c r="EG456" s="192" t="s">
        <v>64</v>
      </c>
      <c r="EH456" s="192" t="s">
        <v>64</v>
      </c>
      <c r="EI456" s="192" t="s">
        <v>64</v>
      </c>
      <c r="EJ456" s="192" t="s">
        <v>64</v>
      </c>
      <c r="EK456" s="192" t="s">
        <v>64</v>
      </c>
      <c r="EL456" s="192" t="s">
        <v>64</v>
      </c>
      <c r="EM456" s="192" t="s">
        <v>64</v>
      </c>
      <c r="EN456" s="192" t="s">
        <v>64</v>
      </c>
      <c r="EO456" s="192" t="s">
        <v>64</v>
      </c>
      <c r="EP456" s="192" t="s">
        <v>64</v>
      </c>
      <c r="EQ456" s="192" t="s">
        <v>64</v>
      </c>
      <c r="ER456" s="192" t="s">
        <v>64</v>
      </c>
      <c r="ES456" s="192" t="s">
        <v>64</v>
      </c>
      <c r="ET456" s="192" t="s">
        <v>64</v>
      </c>
      <c r="EU456" s="192" t="s">
        <v>64</v>
      </c>
      <c r="EV456" s="192" t="s">
        <v>64</v>
      </c>
      <c r="EW456" s="192" t="s">
        <v>64</v>
      </c>
      <c r="EX456" s="192" t="s">
        <v>64</v>
      </c>
      <c r="EY456" s="192" t="s">
        <v>64</v>
      </c>
      <c r="EZ456" s="192" t="s">
        <v>64</v>
      </c>
      <c r="FA456" s="192" t="s">
        <v>64</v>
      </c>
      <c r="FB456" s="192" t="s">
        <v>64</v>
      </c>
      <c r="FC456" s="192" t="s">
        <v>64</v>
      </c>
      <c r="FD456" s="192" t="s">
        <v>82</v>
      </c>
      <c r="FE456" s="192" t="s">
        <v>64</v>
      </c>
      <c r="FF456" s="192" t="s">
        <v>64</v>
      </c>
      <c r="FG456" s="192" t="s">
        <v>64</v>
      </c>
      <c r="FH456" s="192" t="s">
        <v>64</v>
      </c>
      <c r="FI456" s="192" t="s">
        <v>64</v>
      </c>
      <c r="FJ456" s="192" t="s">
        <v>64</v>
      </c>
      <c r="FK456" s="192" t="s">
        <v>64</v>
      </c>
      <c r="FL456" s="192" t="s">
        <v>82</v>
      </c>
      <c r="FM456" s="192" t="s">
        <v>83</v>
      </c>
      <c r="FN456" s="192" t="s">
        <v>82</v>
      </c>
      <c r="FO456" s="192" t="s">
        <v>64</v>
      </c>
      <c r="FP456" s="192" t="s">
        <v>64</v>
      </c>
      <c r="FQ456" s="192" t="s">
        <v>64</v>
      </c>
      <c r="FR456" s="192" t="s">
        <v>64</v>
      </c>
      <c r="FS456" s="192" t="s">
        <v>64</v>
      </c>
      <c r="FT456" s="192" t="s">
        <v>64</v>
      </c>
      <c r="FU456" s="192" t="s">
        <v>64</v>
      </c>
      <c r="FV456" s="192" t="s">
        <v>82</v>
      </c>
      <c r="FW456" s="192" t="s">
        <v>64</v>
      </c>
      <c r="FX456" s="192" t="s">
        <v>64</v>
      </c>
      <c r="FY456" s="192" t="s">
        <v>64</v>
      </c>
      <c r="FZ456" s="192" t="s">
        <v>64</v>
      </c>
      <c r="GA456" s="192" t="s">
        <v>64</v>
      </c>
      <c r="GB456" s="192" t="s">
        <v>64</v>
      </c>
      <c r="GC456" s="192" t="s">
        <v>64</v>
      </c>
      <c r="GD456" s="192" t="s">
        <v>64</v>
      </c>
      <c r="GE456" s="192" t="s">
        <v>64</v>
      </c>
      <c r="GF456" s="192" t="s">
        <v>64</v>
      </c>
      <c r="GG456" s="192" t="s">
        <v>64</v>
      </c>
      <c r="GH456" s="192" t="s">
        <v>64</v>
      </c>
      <c r="GI456" s="192" t="s">
        <v>64</v>
      </c>
      <c r="GJ456" s="192" t="s">
        <v>64</v>
      </c>
      <c r="GK456" s="192" t="s">
        <v>64</v>
      </c>
      <c r="GL456" s="192" t="s">
        <v>64</v>
      </c>
      <c r="GM456" s="192" t="s">
        <v>64</v>
      </c>
      <c r="GN456" s="192" t="s">
        <v>82</v>
      </c>
      <c r="GO456" s="192" t="s">
        <v>64</v>
      </c>
      <c r="GP456" s="192" t="s">
        <v>64</v>
      </c>
      <c r="GQ456" s="192" t="s">
        <v>64</v>
      </c>
      <c r="GR456" s="192" t="s">
        <v>64</v>
      </c>
      <c r="GS456" s="192" t="s">
        <v>82</v>
      </c>
      <c r="GT456" s="192" t="s">
        <v>82</v>
      </c>
      <c r="GU456" s="192" t="s">
        <v>64</v>
      </c>
      <c r="GV456" s="192" t="s">
        <v>64</v>
      </c>
      <c r="GW456" s="192" t="s">
        <v>64</v>
      </c>
      <c r="GX456" s="192" t="s">
        <v>64</v>
      </c>
      <c r="GY456" s="192" t="s">
        <v>64</v>
      </c>
      <c r="GZ456" s="192" t="s">
        <v>64</v>
      </c>
      <c r="HA456" s="192" t="s">
        <v>64</v>
      </c>
      <c r="HB456" s="192" t="s">
        <v>64</v>
      </c>
      <c r="HC456" s="192" t="s">
        <v>64</v>
      </c>
      <c r="HD456" s="192" t="s">
        <v>64</v>
      </c>
      <c r="HE456" s="192" t="s">
        <v>82</v>
      </c>
      <c r="HF456" s="192" t="s">
        <v>64</v>
      </c>
      <c r="HG456" s="192" t="s">
        <v>64</v>
      </c>
      <c r="HH456" s="192" t="s">
        <v>64</v>
      </c>
      <c r="HI456" s="192" t="s">
        <v>64</v>
      </c>
      <c r="HJ456" s="192" t="s">
        <v>64</v>
      </c>
      <c r="HK456" s="192" t="s">
        <v>64</v>
      </c>
      <c r="HL456" s="192" t="s">
        <v>64</v>
      </c>
      <c r="HM456" s="192" t="s">
        <v>64</v>
      </c>
      <c r="HN456" s="192" t="s">
        <v>64</v>
      </c>
      <c r="HO456" s="192" t="s">
        <v>64</v>
      </c>
      <c r="HP456" s="192" t="s">
        <v>64</v>
      </c>
      <c r="HQ456" s="192" t="s">
        <v>64</v>
      </c>
      <c r="HR456" s="192" t="s">
        <v>64</v>
      </c>
      <c r="HS456" s="192" t="s">
        <v>64</v>
      </c>
      <c r="HT456" s="192" t="s">
        <v>64</v>
      </c>
      <c r="HU456" s="192" t="s">
        <v>64</v>
      </c>
      <c r="HV456" s="192" t="s">
        <v>64</v>
      </c>
      <c r="HW456" s="192" t="s">
        <v>64</v>
      </c>
      <c r="HX456" s="192" t="s">
        <v>64</v>
      </c>
      <c r="HY456" s="192" t="s">
        <v>64</v>
      </c>
      <c r="HZ456" s="192" t="s">
        <v>64</v>
      </c>
      <c r="IA456" s="192" t="s">
        <v>64</v>
      </c>
      <c r="IB456" s="192" t="s">
        <v>64</v>
      </c>
      <c r="IC456" s="192" t="s">
        <v>64</v>
      </c>
      <c r="ID456" s="192" t="s">
        <v>64</v>
      </c>
      <c r="IE456" s="192" t="s">
        <v>64</v>
      </c>
      <c r="IF456" s="192" t="s">
        <v>64</v>
      </c>
      <c r="IG456" s="192" t="s">
        <v>64</v>
      </c>
      <c r="IH456" s="192" t="s">
        <v>64</v>
      </c>
      <c r="II456" s="192" t="s">
        <v>64</v>
      </c>
      <c r="IJ456" s="192" t="s">
        <v>64</v>
      </c>
      <c r="IK456" s="192" t="s">
        <v>64</v>
      </c>
      <c r="IL456" s="192" t="s">
        <v>64</v>
      </c>
      <c r="IM456" s="192" t="s">
        <v>490</v>
      </c>
      <c r="IN456" s="192" t="s">
        <v>83</v>
      </c>
      <c r="IO456" s="192" t="s">
        <v>489</v>
      </c>
      <c r="IP456" s="192" t="s">
        <v>487</v>
      </c>
      <c r="IQ456" s="192" t="s">
        <v>82</v>
      </c>
      <c r="IR456" s="192" t="s">
        <v>82</v>
      </c>
    </row>
    <row r="457" spans="1:252">
      <c r="A457" s="209" t="str">
        <f t="shared" si="7"/>
        <v>Report</v>
      </c>
      <c r="B457" s="192">
        <v>142535</v>
      </c>
      <c r="C457" s="192">
        <v>3506003</v>
      </c>
      <c r="D457" s="192" t="s">
        <v>1829</v>
      </c>
      <c r="E457" s="192" t="s">
        <v>794</v>
      </c>
      <c r="F457" s="192" t="s">
        <v>528</v>
      </c>
      <c r="G457" s="192" t="s">
        <v>528</v>
      </c>
      <c r="H457" s="192" t="s">
        <v>1673</v>
      </c>
      <c r="I457" s="192" t="s">
        <v>1830</v>
      </c>
      <c r="J457" s="192" t="s">
        <v>781</v>
      </c>
      <c r="K457" s="192" t="s">
        <v>834</v>
      </c>
      <c r="L457" s="192" t="s">
        <v>834</v>
      </c>
      <c r="M457" s="192" t="s">
        <v>783</v>
      </c>
      <c r="N457" s="210" t="s">
        <v>784</v>
      </c>
      <c r="O457" s="211">
        <v>10053750</v>
      </c>
      <c r="P457" s="196">
        <v>43214</v>
      </c>
      <c r="Q457" s="196">
        <v>43216</v>
      </c>
      <c r="R457" s="196">
        <v>43258</v>
      </c>
      <c r="S457" s="192" t="s">
        <v>785</v>
      </c>
      <c r="T457" s="192" t="s">
        <v>786</v>
      </c>
      <c r="U457" s="192">
        <v>2</v>
      </c>
      <c r="V457" s="192">
        <v>2</v>
      </c>
      <c r="W457" s="192">
        <v>2</v>
      </c>
      <c r="X457" s="192">
        <v>2</v>
      </c>
      <c r="Y457" s="192">
        <v>2</v>
      </c>
      <c r="Z457" s="192" t="s">
        <v>783</v>
      </c>
      <c r="AA457" s="192" t="s">
        <v>783</v>
      </c>
      <c r="AB457" s="192" t="s">
        <v>489</v>
      </c>
      <c r="AC457" s="192" t="s">
        <v>487</v>
      </c>
      <c r="AD457" s="192" t="s">
        <v>783</v>
      </c>
      <c r="AE457" s="192" t="s">
        <v>783</v>
      </c>
      <c r="AF457" s="192" t="s">
        <v>783</v>
      </c>
      <c r="AG457" s="192" t="s">
        <v>783</v>
      </c>
      <c r="AH457" s="192" t="s">
        <v>783</v>
      </c>
      <c r="AI457" s="192" t="s">
        <v>783</v>
      </c>
      <c r="AJ457" s="192" t="s">
        <v>783</v>
      </c>
      <c r="AK457" s="192" t="s">
        <v>787</v>
      </c>
      <c r="AL457" s="192" t="s">
        <v>64</v>
      </c>
      <c r="AM457" s="192" t="s">
        <v>64</v>
      </c>
      <c r="AN457" s="192" t="s">
        <v>64</v>
      </c>
      <c r="AO457" s="192" t="s">
        <v>64</v>
      </c>
      <c r="AP457" s="192" t="s">
        <v>64</v>
      </c>
      <c r="AQ457" s="192" t="s">
        <v>64</v>
      </c>
      <c r="AR457" s="192" t="s">
        <v>64</v>
      </c>
      <c r="AS457" s="192" t="s">
        <v>64</v>
      </c>
      <c r="AT457" s="192" t="s">
        <v>64</v>
      </c>
      <c r="AU457" s="192" t="s">
        <v>64</v>
      </c>
      <c r="AV457" s="192" t="s">
        <v>64</v>
      </c>
      <c r="AW457" s="192" t="s">
        <v>64</v>
      </c>
      <c r="AX457" s="192" t="s">
        <v>64</v>
      </c>
      <c r="AY457" s="192" t="s">
        <v>64</v>
      </c>
      <c r="AZ457" s="192" t="s">
        <v>64</v>
      </c>
      <c r="BA457" s="192" t="s">
        <v>64</v>
      </c>
      <c r="BB457" s="192" t="s">
        <v>82</v>
      </c>
      <c r="BC457" s="192" t="s">
        <v>64</v>
      </c>
      <c r="BD457" s="192" t="s">
        <v>64</v>
      </c>
      <c r="BE457" s="192" t="s">
        <v>64</v>
      </c>
      <c r="BF457" s="192" t="s">
        <v>64</v>
      </c>
      <c r="BG457" s="192" t="s">
        <v>64</v>
      </c>
      <c r="BH457" s="192" t="s">
        <v>64</v>
      </c>
      <c r="BI457" s="192" t="s">
        <v>64</v>
      </c>
      <c r="BJ457" s="192" t="s">
        <v>82</v>
      </c>
      <c r="BK457" s="192" t="s">
        <v>82</v>
      </c>
      <c r="BL457" s="192" t="s">
        <v>64</v>
      </c>
      <c r="BM457" s="192" t="s">
        <v>64</v>
      </c>
      <c r="BN457" s="192" t="s">
        <v>64</v>
      </c>
      <c r="BO457" s="192" t="s">
        <v>64</v>
      </c>
      <c r="BP457" s="192" t="s">
        <v>64</v>
      </c>
      <c r="BQ457" s="192" t="s">
        <v>64</v>
      </c>
      <c r="BR457" s="192" t="s">
        <v>64</v>
      </c>
      <c r="BS457" s="192" t="s">
        <v>64</v>
      </c>
      <c r="BT457" s="192" t="s">
        <v>64</v>
      </c>
      <c r="BU457" s="192" t="s">
        <v>64</v>
      </c>
      <c r="BV457" s="192" t="s">
        <v>64</v>
      </c>
      <c r="BW457" s="192" t="s">
        <v>64</v>
      </c>
      <c r="BX457" s="192" t="s">
        <v>64</v>
      </c>
      <c r="BY457" s="192" t="s">
        <v>64</v>
      </c>
      <c r="BZ457" s="192" t="s">
        <v>64</v>
      </c>
      <c r="CA457" s="192" t="s">
        <v>64</v>
      </c>
      <c r="CB457" s="192" t="s">
        <v>64</v>
      </c>
      <c r="CC457" s="192" t="s">
        <v>64</v>
      </c>
      <c r="CD457" s="192" t="s">
        <v>64</v>
      </c>
      <c r="CE457" s="192" t="s">
        <v>64</v>
      </c>
      <c r="CF457" s="192" t="s">
        <v>64</v>
      </c>
      <c r="CG457" s="192" t="s">
        <v>64</v>
      </c>
      <c r="CH457" s="192" t="s">
        <v>64</v>
      </c>
      <c r="CI457" s="192" t="s">
        <v>64</v>
      </c>
      <c r="CJ457" s="192" t="s">
        <v>64</v>
      </c>
      <c r="CK457" s="192" t="s">
        <v>64</v>
      </c>
      <c r="CL457" s="192" t="s">
        <v>64</v>
      </c>
      <c r="CM457" s="192" t="s">
        <v>64</v>
      </c>
      <c r="CN457" s="192" t="s">
        <v>64</v>
      </c>
      <c r="CO457" s="192" t="s">
        <v>64</v>
      </c>
      <c r="CP457" s="192" t="s">
        <v>64</v>
      </c>
      <c r="CQ457" s="192" t="s">
        <v>64</v>
      </c>
      <c r="CR457" s="192" t="s">
        <v>82</v>
      </c>
      <c r="CS457" s="192" t="s">
        <v>82</v>
      </c>
      <c r="CT457" s="192" t="s">
        <v>82</v>
      </c>
      <c r="CU457" s="192" t="s">
        <v>64</v>
      </c>
      <c r="CV457" s="192" t="s">
        <v>64</v>
      </c>
      <c r="CW457" s="192" t="s">
        <v>64</v>
      </c>
      <c r="CX457" s="192" t="s">
        <v>64</v>
      </c>
      <c r="CY457" s="192" t="s">
        <v>64</v>
      </c>
      <c r="CZ457" s="192" t="s">
        <v>64</v>
      </c>
      <c r="DA457" s="192" t="s">
        <v>64</v>
      </c>
      <c r="DB457" s="192" t="s">
        <v>64</v>
      </c>
      <c r="DC457" s="192" t="s">
        <v>64</v>
      </c>
      <c r="DD457" s="192" t="s">
        <v>64</v>
      </c>
      <c r="DE457" s="192" t="s">
        <v>64</v>
      </c>
      <c r="DF457" s="192" t="s">
        <v>64</v>
      </c>
      <c r="DG457" s="192" t="s">
        <v>64</v>
      </c>
      <c r="DH457" s="192" t="s">
        <v>64</v>
      </c>
      <c r="DI457" s="192" t="s">
        <v>64</v>
      </c>
      <c r="DJ457" s="192" t="s">
        <v>64</v>
      </c>
      <c r="DK457" s="192" t="s">
        <v>64</v>
      </c>
      <c r="DL457" s="192" t="s">
        <v>64</v>
      </c>
      <c r="DM457" s="192" t="s">
        <v>64</v>
      </c>
      <c r="DN457" s="192" t="s">
        <v>64</v>
      </c>
      <c r="DO457" s="192" t="s">
        <v>64</v>
      </c>
      <c r="DP457" s="192" t="s">
        <v>64</v>
      </c>
      <c r="DQ457" s="192" t="s">
        <v>64</v>
      </c>
      <c r="DR457" s="192" t="s">
        <v>82</v>
      </c>
      <c r="DS457" s="192" t="s">
        <v>64</v>
      </c>
      <c r="DT457" s="192" t="s">
        <v>82</v>
      </c>
      <c r="DU457" s="192" t="s">
        <v>82</v>
      </c>
      <c r="DV457" s="192" t="s">
        <v>82</v>
      </c>
      <c r="DW457" s="192" t="s">
        <v>82</v>
      </c>
      <c r="DX457" s="192" t="s">
        <v>82</v>
      </c>
      <c r="DY457" s="192" t="s">
        <v>82</v>
      </c>
      <c r="DZ457" s="192" t="s">
        <v>82</v>
      </c>
      <c r="EA457" s="192" t="s">
        <v>82</v>
      </c>
      <c r="EB457" s="192" t="s">
        <v>82</v>
      </c>
      <c r="EC457" s="192" t="s">
        <v>82</v>
      </c>
      <c r="ED457" s="192" t="s">
        <v>82</v>
      </c>
      <c r="EE457" s="192" t="s">
        <v>82</v>
      </c>
      <c r="EF457" s="192" t="s">
        <v>82</v>
      </c>
      <c r="EG457" s="192" t="s">
        <v>82</v>
      </c>
      <c r="EH457" s="192" t="s">
        <v>64</v>
      </c>
      <c r="EI457" s="192" t="s">
        <v>64</v>
      </c>
      <c r="EJ457" s="192" t="s">
        <v>64</v>
      </c>
      <c r="EK457" s="192" t="s">
        <v>64</v>
      </c>
      <c r="EL457" s="192" t="s">
        <v>64</v>
      </c>
      <c r="EM457" s="192" t="s">
        <v>64</v>
      </c>
      <c r="EN457" s="192" t="s">
        <v>64</v>
      </c>
      <c r="EO457" s="192" t="s">
        <v>64</v>
      </c>
      <c r="EP457" s="192" t="s">
        <v>64</v>
      </c>
      <c r="EQ457" s="192" t="s">
        <v>64</v>
      </c>
      <c r="ER457" s="192" t="s">
        <v>64</v>
      </c>
      <c r="ES457" s="192" t="s">
        <v>64</v>
      </c>
      <c r="ET457" s="192" t="s">
        <v>64</v>
      </c>
      <c r="EU457" s="192" t="s">
        <v>64</v>
      </c>
      <c r="EV457" s="192" t="s">
        <v>64</v>
      </c>
      <c r="EW457" s="192" t="s">
        <v>64</v>
      </c>
      <c r="EX457" s="192" t="s">
        <v>64</v>
      </c>
      <c r="EY457" s="192" t="s">
        <v>64</v>
      </c>
      <c r="EZ457" s="192" t="s">
        <v>64</v>
      </c>
      <c r="FA457" s="192" t="s">
        <v>64</v>
      </c>
      <c r="FB457" s="192" t="s">
        <v>64</v>
      </c>
      <c r="FC457" s="192" t="s">
        <v>64</v>
      </c>
      <c r="FD457" s="192" t="s">
        <v>64</v>
      </c>
      <c r="FE457" s="192" t="s">
        <v>82</v>
      </c>
      <c r="FF457" s="192" t="s">
        <v>82</v>
      </c>
      <c r="FG457" s="192" t="s">
        <v>82</v>
      </c>
      <c r="FH457" s="192" t="s">
        <v>82</v>
      </c>
      <c r="FI457" s="192" t="s">
        <v>82</v>
      </c>
      <c r="FJ457" s="192" t="s">
        <v>82</v>
      </c>
      <c r="FK457" s="192" t="s">
        <v>64</v>
      </c>
      <c r="FL457" s="192" t="s">
        <v>64</v>
      </c>
      <c r="FM457" s="192" t="s">
        <v>64</v>
      </c>
      <c r="FN457" s="192" t="s">
        <v>64</v>
      </c>
      <c r="FO457" s="192" t="s">
        <v>64</v>
      </c>
      <c r="FP457" s="192" t="s">
        <v>64</v>
      </c>
      <c r="FQ457" s="192" t="s">
        <v>64</v>
      </c>
      <c r="FR457" s="192" t="s">
        <v>64</v>
      </c>
      <c r="FS457" s="192" t="s">
        <v>64</v>
      </c>
      <c r="FT457" s="192" t="s">
        <v>64</v>
      </c>
      <c r="FU457" s="192" t="s">
        <v>64</v>
      </c>
      <c r="FV457" s="192" t="s">
        <v>82</v>
      </c>
      <c r="FW457" s="192" t="s">
        <v>64</v>
      </c>
      <c r="FX457" s="192" t="s">
        <v>64</v>
      </c>
      <c r="FY457" s="192" t="s">
        <v>64</v>
      </c>
      <c r="FZ457" s="192" t="s">
        <v>64</v>
      </c>
      <c r="GA457" s="192" t="s">
        <v>64</v>
      </c>
      <c r="GB457" s="192" t="s">
        <v>64</v>
      </c>
      <c r="GC457" s="192" t="s">
        <v>64</v>
      </c>
      <c r="GD457" s="192" t="s">
        <v>64</v>
      </c>
      <c r="GE457" s="192" t="s">
        <v>64</v>
      </c>
      <c r="GF457" s="192" t="s">
        <v>64</v>
      </c>
      <c r="GG457" s="192" t="s">
        <v>64</v>
      </c>
      <c r="GH457" s="192" t="s">
        <v>64</v>
      </c>
      <c r="GI457" s="192" t="s">
        <v>64</v>
      </c>
      <c r="GJ457" s="192" t="s">
        <v>64</v>
      </c>
      <c r="GK457" s="192" t="s">
        <v>64</v>
      </c>
      <c r="GL457" s="192" t="s">
        <v>64</v>
      </c>
      <c r="GM457" s="192" t="s">
        <v>64</v>
      </c>
      <c r="GN457" s="192" t="s">
        <v>82</v>
      </c>
      <c r="GO457" s="192" t="s">
        <v>64</v>
      </c>
      <c r="GP457" s="192" t="s">
        <v>64</v>
      </c>
      <c r="GQ457" s="192" t="s">
        <v>64</v>
      </c>
      <c r="GR457" s="192" t="s">
        <v>64</v>
      </c>
      <c r="GS457" s="192" t="s">
        <v>64</v>
      </c>
      <c r="GT457" s="192" t="s">
        <v>82</v>
      </c>
      <c r="GU457" s="192" t="s">
        <v>64</v>
      </c>
      <c r="GV457" s="192" t="s">
        <v>64</v>
      </c>
      <c r="GW457" s="192" t="s">
        <v>64</v>
      </c>
      <c r="GX457" s="192" t="s">
        <v>82</v>
      </c>
      <c r="GY457" s="192" t="s">
        <v>64</v>
      </c>
      <c r="GZ457" s="192" t="s">
        <v>64</v>
      </c>
      <c r="HA457" s="192" t="s">
        <v>64</v>
      </c>
      <c r="HB457" s="192" t="s">
        <v>64</v>
      </c>
      <c r="HC457" s="192" t="s">
        <v>82</v>
      </c>
      <c r="HD457" s="192" t="s">
        <v>64</v>
      </c>
      <c r="HE457" s="192" t="s">
        <v>64</v>
      </c>
      <c r="HF457" s="192" t="s">
        <v>64</v>
      </c>
      <c r="HG457" s="192" t="s">
        <v>64</v>
      </c>
      <c r="HH457" s="192" t="s">
        <v>64</v>
      </c>
      <c r="HI457" s="192" t="s">
        <v>64</v>
      </c>
      <c r="HJ457" s="192" t="s">
        <v>64</v>
      </c>
      <c r="HK457" s="192" t="s">
        <v>64</v>
      </c>
      <c r="HL457" s="192" t="s">
        <v>64</v>
      </c>
      <c r="HM457" s="192" t="s">
        <v>64</v>
      </c>
      <c r="HN457" s="192" t="s">
        <v>64</v>
      </c>
      <c r="HO457" s="192" t="s">
        <v>82</v>
      </c>
      <c r="HP457" s="192" t="s">
        <v>82</v>
      </c>
      <c r="HQ457" s="192" t="s">
        <v>82</v>
      </c>
      <c r="HR457" s="192" t="s">
        <v>82</v>
      </c>
      <c r="HS457" s="192" t="s">
        <v>64</v>
      </c>
      <c r="HT457" s="192" t="s">
        <v>64</v>
      </c>
      <c r="HU457" s="192" t="s">
        <v>64</v>
      </c>
      <c r="HV457" s="192" t="s">
        <v>64</v>
      </c>
      <c r="HW457" s="192" t="s">
        <v>64</v>
      </c>
      <c r="HX457" s="192" t="s">
        <v>64</v>
      </c>
      <c r="HY457" s="192" t="s">
        <v>64</v>
      </c>
      <c r="HZ457" s="192" t="s">
        <v>64</v>
      </c>
      <c r="IA457" s="192" t="s">
        <v>64</v>
      </c>
      <c r="IB457" s="192" t="s">
        <v>64</v>
      </c>
      <c r="IC457" s="192" t="s">
        <v>64</v>
      </c>
      <c r="ID457" s="192" t="s">
        <v>64</v>
      </c>
      <c r="IE457" s="192" t="s">
        <v>64</v>
      </c>
      <c r="IF457" s="192" t="s">
        <v>64</v>
      </c>
      <c r="IG457" s="192" t="s">
        <v>64</v>
      </c>
      <c r="IH457" s="192" t="s">
        <v>64</v>
      </c>
      <c r="II457" s="192" t="s">
        <v>64</v>
      </c>
      <c r="IJ457" s="192" t="s">
        <v>64</v>
      </c>
      <c r="IK457" s="192" t="s">
        <v>64</v>
      </c>
      <c r="IL457" s="192" t="s">
        <v>64</v>
      </c>
      <c r="IM457" s="192" t="s">
        <v>490</v>
      </c>
      <c r="IN457" s="192" t="s">
        <v>83</v>
      </c>
      <c r="IO457" s="192" t="s">
        <v>489</v>
      </c>
      <c r="IP457" s="192" t="s">
        <v>487</v>
      </c>
      <c r="IQ457" s="192" t="s">
        <v>82</v>
      </c>
      <c r="IR457" s="192" t="s">
        <v>82</v>
      </c>
    </row>
    <row r="458" spans="1:252">
      <c r="A458" s="209" t="str">
        <f t="shared" si="7"/>
        <v>Report</v>
      </c>
      <c r="B458" s="192">
        <v>142568</v>
      </c>
      <c r="C458" s="192">
        <v>8876010</v>
      </c>
      <c r="D458" s="192" t="s">
        <v>1831</v>
      </c>
      <c r="E458" s="192" t="s">
        <v>794</v>
      </c>
      <c r="F458" s="192" t="s">
        <v>535</v>
      </c>
      <c r="G458" s="192" t="s">
        <v>535</v>
      </c>
      <c r="H458" s="192" t="s">
        <v>1302</v>
      </c>
      <c r="I458" s="192" t="s">
        <v>1832</v>
      </c>
      <c r="J458" s="192" t="s">
        <v>781</v>
      </c>
      <c r="K458" s="192" t="s">
        <v>781</v>
      </c>
      <c r="L458" s="192" t="s">
        <v>782</v>
      </c>
      <c r="M458" s="192" t="s">
        <v>783</v>
      </c>
      <c r="N458" s="210" t="s">
        <v>784</v>
      </c>
      <c r="O458" s="211">
        <v>10044261</v>
      </c>
      <c r="P458" s="196">
        <v>43116</v>
      </c>
      <c r="Q458" s="196">
        <v>43118</v>
      </c>
      <c r="R458" s="196">
        <v>43137</v>
      </c>
      <c r="S458" s="192" t="s">
        <v>785</v>
      </c>
      <c r="T458" s="192" t="s">
        <v>786</v>
      </c>
      <c r="U458" s="192">
        <v>3</v>
      </c>
      <c r="V458" s="192">
        <v>3</v>
      </c>
      <c r="W458" s="192">
        <v>3</v>
      </c>
      <c r="X458" s="192">
        <v>2</v>
      </c>
      <c r="Y458" s="192">
        <v>3</v>
      </c>
      <c r="Z458" s="192" t="s">
        <v>783</v>
      </c>
      <c r="AA458" s="192" t="s">
        <v>783</v>
      </c>
      <c r="AB458" s="192" t="s">
        <v>489</v>
      </c>
      <c r="AC458" s="192" t="s">
        <v>487</v>
      </c>
      <c r="AD458" s="192" t="s">
        <v>783</v>
      </c>
      <c r="AE458" s="192" t="s">
        <v>783</v>
      </c>
      <c r="AF458" s="192" t="s">
        <v>783</v>
      </c>
      <c r="AG458" s="192" t="s">
        <v>783</v>
      </c>
      <c r="AH458" s="192" t="s">
        <v>783</v>
      </c>
      <c r="AI458" s="192" t="s">
        <v>783</v>
      </c>
      <c r="AJ458" s="192" t="s">
        <v>783</v>
      </c>
      <c r="AK458" s="192" t="s">
        <v>787</v>
      </c>
      <c r="AL458" s="192" t="s">
        <v>64</v>
      </c>
      <c r="AM458" s="192" t="s">
        <v>64</v>
      </c>
      <c r="AN458" s="192" t="s">
        <v>64</v>
      </c>
      <c r="AO458" s="192" t="s">
        <v>64</v>
      </c>
      <c r="AP458" s="192" t="s">
        <v>64</v>
      </c>
      <c r="AQ458" s="192" t="s">
        <v>64</v>
      </c>
      <c r="AR458" s="192" t="s">
        <v>64</v>
      </c>
      <c r="AS458" s="192" t="s">
        <v>64</v>
      </c>
      <c r="AT458" s="192" t="s">
        <v>64</v>
      </c>
      <c r="AU458" s="192" t="s">
        <v>64</v>
      </c>
      <c r="AV458" s="192" t="s">
        <v>64</v>
      </c>
      <c r="AW458" s="192" t="s">
        <v>64</v>
      </c>
      <c r="AX458" s="192" t="s">
        <v>64</v>
      </c>
      <c r="AY458" s="192" t="s">
        <v>64</v>
      </c>
      <c r="AZ458" s="192" t="s">
        <v>64</v>
      </c>
      <c r="BA458" s="192" t="s">
        <v>64</v>
      </c>
      <c r="BB458" s="192" t="s">
        <v>82</v>
      </c>
      <c r="BC458" s="192" t="s">
        <v>64</v>
      </c>
      <c r="BD458" s="192" t="s">
        <v>64</v>
      </c>
      <c r="BE458" s="192" t="s">
        <v>64</v>
      </c>
      <c r="BF458" s="192" t="s">
        <v>64</v>
      </c>
      <c r="BG458" s="192" t="s">
        <v>64</v>
      </c>
      <c r="BH458" s="192" t="s">
        <v>64</v>
      </c>
      <c r="BI458" s="192" t="s">
        <v>64</v>
      </c>
      <c r="BJ458" s="192" t="s">
        <v>82</v>
      </c>
      <c r="BK458" s="192" t="s">
        <v>82</v>
      </c>
      <c r="BL458" s="192" t="s">
        <v>64</v>
      </c>
      <c r="BM458" s="192" t="s">
        <v>64</v>
      </c>
      <c r="BN458" s="192" t="s">
        <v>64</v>
      </c>
      <c r="BO458" s="192" t="s">
        <v>64</v>
      </c>
      <c r="BP458" s="192" t="s">
        <v>64</v>
      </c>
      <c r="BQ458" s="192" t="s">
        <v>64</v>
      </c>
      <c r="BR458" s="192" t="s">
        <v>64</v>
      </c>
      <c r="BS458" s="192" t="s">
        <v>64</v>
      </c>
      <c r="BT458" s="192" t="s">
        <v>64</v>
      </c>
      <c r="BU458" s="192" t="s">
        <v>64</v>
      </c>
      <c r="BV458" s="192" t="s">
        <v>64</v>
      </c>
      <c r="BW458" s="192" t="s">
        <v>64</v>
      </c>
      <c r="BX458" s="192" t="s">
        <v>64</v>
      </c>
      <c r="BY458" s="192" t="s">
        <v>64</v>
      </c>
      <c r="BZ458" s="192" t="s">
        <v>64</v>
      </c>
      <c r="CA458" s="192" t="s">
        <v>64</v>
      </c>
      <c r="CB458" s="192" t="s">
        <v>64</v>
      </c>
      <c r="CC458" s="192" t="s">
        <v>64</v>
      </c>
      <c r="CD458" s="192" t="s">
        <v>64</v>
      </c>
      <c r="CE458" s="192" t="s">
        <v>64</v>
      </c>
      <c r="CF458" s="192" t="s">
        <v>64</v>
      </c>
      <c r="CG458" s="192" t="s">
        <v>64</v>
      </c>
      <c r="CH458" s="192" t="s">
        <v>64</v>
      </c>
      <c r="CI458" s="192" t="s">
        <v>64</v>
      </c>
      <c r="CJ458" s="192" t="s">
        <v>64</v>
      </c>
      <c r="CK458" s="192" t="s">
        <v>64</v>
      </c>
      <c r="CL458" s="192" t="s">
        <v>64</v>
      </c>
      <c r="CM458" s="192" t="s">
        <v>64</v>
      </c>
      <c r="CN458" s="192" t="s">
        <v>64</v>
      </c>
      <c r="CO458" s="192" t="s">
        <v>64</v>
      </c>
      <c r="CP458" s="192" t="s">
        <v>64</v>
      </c>
      <c r="CQ458" s="192" t="s">
        <v>64</v>
      </c>
      <c r="CR458" s="192" t="s">
        <v>82</v>
      </c>
      <c r="CS458" s="192" t="s">
        <v>82</v>
      </c>
      <c r="CT458" s="192" t="s">
        <v>82</v>
      </c>
      <c r="CU458" s="192" t="s">
        <v>64</v>
      </c>
      <c r="CV458" s="192" t="s">
        <v>64</v>
      </c>
      <c r="CW458" s="192" t="s">
        <v>64</v>
      </c>
      <c r="CX458" s="192" t="s">
        <v>64</v>
      </c>
      <c r="CY458" s="192" t="s">
        <v>64</v>
      </c>
      <c r="CZ458" s="192" t="s">
        <v>64</v>
      </c>
      <c r="DA458" s="192" t="s">
        <v>64</v>
      </c>
      <c r="DB458" s="192" t="s">
        <v>64</v>
      </c>
      <c r="DC458" s="192" t="s">
        <v>64</v>
      </c>
      <c r="DD458" s="192" t="s">
        <v>64</v>
      </c>
      <c r="DE458" s="192" t="s">
        <v>64</v>
      </c>
      <c r="DF458" s="192" t="s">
        <v>64</v>
      </c>
      <c r="DG458" s="192" t="s">
        <v>64</v>
      </c>
      <c r="DH458" s="192" t="s">
        <v>64</v>
      </c>
      <c r="DI458" s="192" t="s">
        <v>64</v>
      </c>
      <c r="DJ458" s="192" t="s">
        <v>64</v>
      </c>
      <c r="DK458" s="192" t="s">
        <v>64</v>
      </c>
      <c r="DL458" s="192" t="s">
        <v>64</v>
      </c>
      <c r="DM458" s="192" t="s">
        <v>64</v>
      </c>
      <c r="DN458" s="192" t="s">
        <v>64</v>
      </c>
      <c r="DO458" s="192" t="s">
        <v>64</v>
      </c>
      <c r="DP458" s="192" t="s">
        <v>64</v>
      </c>
      <c r="DQ458" s="192" t="s">
        <v>64</v>
      </c>
      <c r="DR458" s="192" t="s">
        <v>82</v>
      </c>
      <c r="DS458" s="192" t="s">
        <v>64</v>
      </c>
      <c r="DT458" s="192" t="s">
        <v>64</v>
      </c>
      <c r="DU458" s="192" t="s">
        <v>64</v>
      </c>
      <c r="DV458" s="192" t="s">
        <v>64</v>
      </c>
      <c r="DW458" s="192" t="s">
        <v>64</v>
      </c>
      <c r="DX458" s="192" t="s">
        <v>64</v>
      </c>
      <c r="DY458" s="192" t="s">
        <v>64</v>
      </c>
      <c r="DZ458" s="192" t="s">
        <v>64</v>
      </c>
      <c r="EA458" s="192" t="s">
        <v>64</v>
      </c>
      <c r="EB458" s="192" t="s">
        <v>64</v>
      </c>
      <c r="EC458" s="192" t="s">
        <v>64</v>
      </c>
      <c r="ED458" s="192" t="s">
        <v>64</v>
      </c>
      <c r="EE458" s="192" t="s">
        <v>64</v>
      </c>
      <c r="EF458" s="192" t="s">
        <v>82</v>
      </c>
      <c r="EG458" s="192" t="s">
        <v>64</v>
      </c>
      <c r="EH458" s="192" t="s">
        <v>64</v>
      </c>
      <c r="EI458" s="192" t="s">
        <v>64</v>
      </c>
      <c r="EJ458" s="192" t="s">
        <v>64</v>
      </c>
      <c r="EK458" s="192" t="s">
        <v>64</v>
      </c>
      <c r="EL458" s="192" t="s">
        <v>64</v>
      </c>
      <c r="EM458" s="192" t="s">
        <v>64</v>
      </c>
      <c r="EN458" s="192" t="s">
        <v>64</v>
      </c>
      <c r="EO458" s="192" t="s">
        <v>64</v>
      </c>
      <c r="EP458" s="192" t="s">
        <v>64</v>
      </c>
      <c r="EQ458" s="192" t="s">
        <v>64</v>
      </c>
      <c r="ER458" s="192" t="s">
        <v>64</v>
      </c>
      <c r="ES458" s="192" t="s">
        <v>64</v>
      </c>
      <c r="ET458" s="192" t="s">
        <v>64</v>
      </c>
      <c r="EU458" s="192" t="s">
        <v>64</v>
      </c>
      <c r="EV458" s="192" t="s">
        <v>64</v>
      </c>
      <c r="EW458" s="192" t="s">
        <v>64</v>
      </c>
      <c r="EX458" s="192" t="s">
        <v>64</v>
      </c>
      <c r="EY458" s="192" t="s">
        <v>64</v>
      </c>
      <c r="EZ458" s="192" t="s">
        <v>64</v>
      </c>
      <c r="FA458" s="192" t="s">
        <v>64</v>
      </c>
      <c r="FB458" s="192" t="s">
        <v>64</v>
      </c>
      <c r="FC458" s="192" t="s">
        <v>64</v>
      </c>
      <c r="FD458" s="192" t="s">
        <v>64</v>
      </c>
      <c r="FE458" s="192" t="s">
        <v>64</v>
      </c>
      <c r="FF458" s="192" t="s">
        <v>64</v>
      </c>
      <c r="FG458" s="192" t="s">
        <v>64</v>
      </c>
      <c r="FH458" s="192" t="s">
        <v>64</v>
      </c>
      <c r="FI458" s="192" t="s">
        <v>64</v>
      </c>
      <c r="FJ458" s="192" t="s">
        <v>64</v>
      </c>
      <c r="FK458" s="192" t="s">
        <v>64</v>
      </c>
      <c r="FL458" s="192" t="s">
        <v>64</v>
      </c>
      <c r="FM458" s="192" t="s">
        <v>64</v>
      </c>
      <c r="FN458" s="192" t="s">
        <v>64</v>
      </c>
      <c r="FO458" s="192" t="s">
        <v>64</v>
      </c>
      <c r="FP458" s="192" t="s">
        <v>64</v>
      </c>
      <c r="FQ458" s="192" t="s">
        <v>64</v>
      </c>
      <c r="FR458" s="192" t="s">
        <v>64</v>
      </c>
      <c r="FS458" s="192" t="s">
        <v>64</v>
      </c>
      <c r="FT458" s="192" t="s">
        <v>64</v>
      </c>
      <c r="FU458" s="192" t="s">
        <v>64</v>
      </c>
      <c r="FV458" s="192" t="s">
        <v>82</v>
      </c>
      <c r="FW458" s="192" t="s">
        <v>64</v>
      </c>
      <c r="FX458" s="192" t="s">
        <v>64</v>
      </c>
      <c r="FY458" s="192" t="s">
        <v>64</v>
      </c>
      <c r="FZ458" s="192" t="s">
        <v>64</v>
      </c>
      <c r="GA458" s="192" t="s">
        <v>64</v>
      </c>
      <c r="GB458" s="192" t="s">
        <v>64</v>
      </c>
      <c r="GC458" s="192" t="s">
        <v>64</v>
      </c>
      <c r="GD458" s="192" t="s">
        <v>64</v>
      </c>
      <c r="GE458" s="192" t="s">
        <v>64</v>
      </c>
      <c r="GF458" s="192" t="s">
        <v>64</v>
      </c>
      <c r="GG458" s="192" t="s">
        <v>64</v>
      </c>
      <c r="GH458" s="192" t="s">
        <v>64</v>
      </c>
      <c r="GI458" s="192" t="s">
        <v>64</v>
      </c>
      <c r="GJ458" s="192" t="s">
        <v>64</v>
      </c>
      <c r="GK458" s="192" t="s">
        <v>64</v>
      </c>
      <c r="GL458" s="192" t="s">
        <v>64</v>
      </c>
      <c r="GM458" s="192" t="s">
        <v>64</v>
      </c>
      <c r="GN458" s="192" t="s">
        <v>82</v>
      </c>
      <c r="GO458" s="192" t="s">
        <v>64</v>
      </c>
      <c r="GP458" s="192" t="s">
        <v>64</v>
      </c>
      <c r="GQ458" s="192" t="s">
        <v>64</v>
      </c>
      <c r="GR458" s="192" t="s">
        <v>64</v>
      </c>
      <c r="GS458" s="192" t="s">
        <v>64</v>
      </c>
      <c r="GT458" s="192" t="s">
        <v>82</v>
      </c>
      <c r="GU458" s="192" t="s">
        <v>64</v>
      </c>
      <c r="GV458" s="192" t="s">
        <v>64</v>
      </c>
      <c r="GW458" s="192" t="s">
        <v>64</v>
      </c>
      <c r="GX458" s="192" t="s">
        <v>64</v>
      </c>
      <c r="GY458" s="192" t="s">
        <v>64</v>
      </c>
      <c r="GZ458" s="192" t="s">
        <v>64</v>
      </c>
      <c r="HA458" s="192" t="s">
        <v>64</v>
      </c>
      <c r="HB458" s="192" t="s">
        <v>64</v>
      </c>
      <c r="HC458" s="192" t="s">
        <v>64</v>
      </c>
      <c r="HD458" s="192" t="s">
        <v>64</v>
      </c>
      <c r="HE458" s="192" t="s">
        <v>82</v>
      </c>
      <c r="HF458" s="192" t="s">
        <v>64</v>
      </c>
      <c r="HG458" s="192" t="s">
        <v>64</v>
      </c>
      <c r="HH458" s="192" t="s">
        <v>64</v>
      </c>
      <c r="HI458" s="192" t="s">
        <v>64</v>
      </c>
      <c r="HJ458" s="192" t="s">
        <v>64</v>
      </c>
      <c r="HK458" s="192" t="s">
        <v>64</v>
      </c>
      <c r="HL458" s="192" t="s">
        <v>64</v>
      </c>
      <c r="HM458" s="192" t="s">
        <v>64</v>
      </c>
      <c r="HN458" s="192" t="s">
        <v>64</v>
      </c>
      <c r="HO458" s="192" t="s">
        <v>82</v>
      </c>
      <c r="HP458" s="192" t="s">
        <v>82</v>
      </c>
      <c r="HQ458" s="192" t="s">
        <v>82</v>
      </c>
      <c r="HR458" s="192" t="s">
        <v>82</v>
      </c>
      <c r="HS458" s="192" t="s">
        <v>64</v>
      </c>
      <c r="HT458" s="192" t="s">
        <v>64</v>
      </c>
      <c r="HU458" s="192" t="s">
        <v>64</v>
      </c>
      <c r="HV458" s="192" t="s">
        <v>64</v>
      </c>
      <c r="HW458" s="192" t="s">
        <v>64</v>
      </c>
      <c r="HX458" s="192" t="s">
        <v>64</v>
      </c>
      <c r="HY458" s="192" t="s">
        <v>64</v>
      </c>
      <c r="HZ458" s="192" t="s">
        <v>64</v>
      </c>
      <c r="IA458" s="192" t="s">
        <v>64</v>
      </c>
      <c r="IB458" s="192" t="s">
        <v>64</v>
      </c>
      <c r="IC458" s="192" t="s">
        <v>64</v>
      </c>
      <c r="ID458" s="192" t="s">
        <v>64</v>
      </c>
      <c r="IE458" s="192" t="s">
        <v>64</v>
      </c>
      <c r="IF458" s="192" t="s">
        <v>64</v>
      </c>
      <c r="IG458" s="192" t="s">
        <v>64</v>
      </c>
      <c r="IH458" s="192" t="s">
        <v>64</v>
      </c>
      <c r="II458" s="192" t="s">
        <v>64</v>
      </c>
      <c r="IJ458" s="192" t="s">
        <v>64</v>
      </c>
      <c r="IK458" s="192" t="s">
        <v>64</v>
      </c>
      <c r="IL458" s="192" t="s">
        <v>64</v>
      </c>
      <c r="IM458" s="192" t="s">
        <v>490</v>
      </c>
      <c r="IN458" s="192" t="s">
        <v>83</v>
      </c>
      <c r="IO458" s="192" t="s">
        <v>489</v>
      </c>
      <c r="IP458" s="192" t="s">
        <v>487</v>
      </c>
      <c r="IQ458" s="192" t="s">
        <v>82</v>
      </c>
      <c r="IR458" s="192" t="s">
        <v>82</v>
      </c>
    </row>
    <row r="459" spans="1:252">
      <c r="A459" s="209" t="str">
        <f t="shared" si="7"/>
        <v>Report</v>
      </c>
      <c r="B459" s="192">
        <v>142621</v>
      </c>
      <c r="C459" s="192">
        <v>3066016</v>
      </c>
      <c r="D459" s="192" t="s">
        <v>1833</v>
      </c>
      <c r="E459" s="192" t="s">
        <v>778</v>
      </c>
      <c r="F459" s="192" t="s">
        <v>534</v>
      </c>
      <c r="G459" s="192" t="s">
        <v>534</v>
      </c>
      <c r="H459" s="192" t="s">
        <v>1023</v>
      </c>
      <c r="I459" s="192" t="s">
        <v>1834</v>
      </c>
      <c r="J459" s="192" t="s">
        <v>781</v>
      </c>
      <c r="K459" s="192" t="s">
        <v>781</v>
      </c>
      <c r="L459" s="192" t="s">
        <v>782</v>
      </c>
      <c r="M459" s="192" t="s">
        <v>783</v>
      </c>
      <c r="N459" s="210" t="s">
        <v>784</v>
      </c>
      <c r="O459" s="211">
        <v>10035816</v>
      </c>
      <c r="P459" s="196">
        <v>43046</v>
      </c>
      <c r="Q459" s="196">
        <v>43048</v>
      </c>
      <c r="R459" s="196">
        <v>43077</v>
      </c>
      <c r="S459" s="192" t="s">
        <v>908</v>
      </c>
      <c r="T459" s="192" t="s">
        <v>786</v>
      </c>
      <c r="U459" s="192">
        <v>3</v>
      </c>
      <c r="V459" s="192">
        <v>2</v>
      </c>
      <c r="W459" s="192">
        <v>3</v>
      </c>
      <c r="X459" s="192">
        <v>2</v>
      </c>
      <c r="Y459" s="192">
        <v>3</v>
      </c>
      <c r="Z459" s="192" t="s">
        <v>783</v>
      </c>
      <c r="AA459" s="192" t="s">
        <v>783</v>
      </c>
      <c r="AB459" s="192" t="s">
        <v>489</v>
      </c>
      <c r="AC459" s="192" t="s">
        <v>487</v>
      </c>
      <c r="AD459" s="192" t="s">
        <v>783</v>
      </c>
      <c r="AE459" s="192" t="s">
        <v>783</v>
      </c>
      <c r="AF459" s="192" t="s">
        <v>783</v>
      </c>
      <c r="AG459" s="192" t="s">
        <v>783</v>
      </c>
      <c r="AH459" s="192" t="s">
        <v>783</v>
      </c>
      <c r="AI459" s="192" t="s">
        <v>783</v>
      </c>
      <c r="AJ459" s="192" t="s">
        <v>783</v>
      </c>
      <c r="AK459" s="192" t="s">
        <v>787</v>
      </c>
      <c r="AL459" s="192" t="s">
        <v>64</v>
      </c>
      <c r="AM459" s="192" t="s">
        <v>64</v>
      </c>
      <c r="AN459" s="192" t="s">
        <v>64</v>
      </c>
      <c r="AO459" s="192" t="s">
        <v>64</v>
      </c>
      <c r="AP459" s="192" t="s">
        <v>64</v>
      </c>
      <c r="AQ459" s="192" t="s">
        <v>64</v>
      </c>
      <c r="AR459" s="192" t="s">
        <v>64</v>
      </c>
      <c r="AS459" s="192" t="s">
        <v>64</v>
      </c>
      <c r="AT459" s="192" t="s">
        <v>64</v>
      </c>
      <c r="AU459" s="192" t="s">
        <v>64</v>
      </c>
      <c r="AV459" s="192" t="s">
        <v>64</v>
      </c>
      <c r="AW459" s="192" t="s">
        <v>64</v>
      </c>
      <c r="AX459" s="192" t="s">
        <v>64</v>
      </c>
      <c r="AY459" s="192" t="s">
        <v>64</v>
      </c>
      <c r="AZ459" s="192" t="s">
        <v>64</v>
      </c>
      <c r="BA459" s="192" t="s">
        <v>64</v>
      </c>
      <c r="BB459" s="192" t="s">
        <v>82</v>
      </c>
      <c r="BC459" s="192" t="s">
        <v>64</v>
      </c>
      <c r="BD459" s="192" t="s">
        <v>64</v>
      </c>
      <c r="BE459" s="192" t="s">
        <v>64</v>
      </c>
      <c r="BF459" s="192" t="s">
        <v>64</v>
      </c>
      <c r="BG459" s="192" t="s">
        <v>64</v>
      </c>
      <c r="BH459" s="192" t="s">
        <v>64</v>
      </c>
      <c r="BI459" s="192" t="s">
        <v>64</v>
      </c>
      <c r="BJ459" s="192" t="s">
        <v>82</v>
      </c>
      <c r="BK459" s="192" t="s">
        <v>82</v>
      </c>
      <c r="BL459" s="192" t="s">
        <v>64</v>
      </c>
      <c r="BM459" s="192" t="s">
        <v>64</v>
      </c>
      <c r="BN459" s="192" t="s">
        <v>64</v>
      </c>
      <c r="BO459" s="192" t="s">
        <v>64</v>
      </c>
      <c r="BP459" s="192" t="s">
        <v>64</v>
      </c>
      <c r="BQ459" s="192" t="s">
        <v>64</v>
      </c>
      <c r="BR459" s="192" t="s">
        <v>64</v>
      </c>
      <c r="BS459" s="192" t="s">
        <v>64</v>
      </c>
      <c r="BT459" s="192" t="s">
        <v>64</v>
      </c>
      <c r="BU459" s="192" t="s">
        <v>64</v>
      </c>
      <c r="BV459" s="192" t="s">
        <v>64</v>
      </c>
      <c r="BW459" s="192" t="s">
        <v>64</v>
      </c>
      <c r="BX459" s="192" t="s">
        <v>64</v>
      </c>
      <c r="BY459" s="192" t="s">
        <v>64</v>
      </c>
      <c r="BZ459" s="192" t="s">
        <v>64</v>
      </c>
      <c r="CA459" s="192" t="s">
        <v>64</v>
      </c>
      <c r="CB459" s="192" t="s">
        <v>64</v>
      </c>
      <c r="CC459" s="192" t="s">
        <v>64</v>
      </c>
      <c r="CD459" s="192" t="s">
        <v>64</v>
      </c>
      <c r="CE459" s="192" t="s">
        <v>64</v>
      </c>
      <c r="CF459" s="192" t="s">
        <v>64</v>
      </c>
      <c r="CG459" s="192" t="s">
        <v>64</v>
      </c>
      <c r="CH459" s="192" t="s">
        <v>64</v>
      </c>
      <c r="CI459" s="192" t="s">
        <v>64</v>
      </c>
      <c r="CJ459" s="192" t="s">
        <v>64</v>
      </c>
      <c r="CK459" s="192" t="s">
        <v>64</v>
      </c>
      <c r="CL459" s="192" t="s">
        <v>64</v>
      </c>
      <c r="CM459" s="192" t="s">
        <v>64</v>
      </c>
      <c r="CN459" s="192" t="s">
        <v>64</v>
      </c>
      <c r="CO459" s="192" t="s">
        <v>64</v>
      </c>
      <c r="CP459" s="192" t="s">
        <v>64</v>
      </c>
      <c r="CQ459" s="192" t="s">
        <v>64</v>
      </c>
      <c r="CR459" s="192" t="s">
        <v>82</v>
      </c>
      <c r="CS459" s="192" t="s">
        <v>82</v>
      </c>
      <c r="CT459" s="192" t="s">
        <v>82</v>
      </c>
      <c r="CU459" s="192" t="s">
        <v>64</v>
      </c>
      <c r="CV459" s="192" t="s">
        <v>64</v>
      </c>
      <c r="CW459" s="192" t="s">
        <v>64</v>
      </c>
      <c r="CX459" s="192" t="s">
        <v>64</v>
      </c>
      <c r="CY459" s="192" t="s">
        <v>64</v>
      </c>
      <c r="CZ459" s="192" t="s">
        <v>64</v>
      </c>
      <c r="DA459" s="192" t="s">
        <v>64</v>
      </c>
      <c r="DB459" s="192" t="s">
        <v>64</v>
      </c>
      <c r="DC459" s="192" t="s">
        <v>64</v>
      </c>
      <c r="DD459" s="192" t="s">
        <v>64</v>
      </c>
      <c r="DE459" s="192" t="s">
        <v>64</v>
      </c>
      <c r="DF459" s="192" t="s">
        <v>64</v>
      </c>
      <c r="DG459" s="192" t="s">
        <v>64</v>
      </c>
      <c r="DH459" s="192" t="s">
        <v>64</v>
      </c>
      <c r="DI459" s="192" t="s">
        <v>64</v>
      </c>
      <c r="DJ459" s="192" t="s">
        <v>64</v>
      </c>
      <c r="DK459" s="192" t="s">
        <v>64</v>
      </c>
      <c r="DL459" s="192" t="s">
        <v>64</v>
      </c>
      <c r="DM459" s="192" t="s">
        <v>64</v>
      </c>
      <c r="DN459" s="192" t="s">
        <v>64</v>
      </c>
      <c r="DO459" s="192" t="s">
        <v>64</v>
      </c>
      <c r="DP459" s="192" t="s">
        <v>64</v>
      </c>
      <c r="DQ459" s="192" t="s">
        <v>64</v>
      </c>
      <c r="DR459" s="192" t="s">
        <v>82</v>
      </c>
      <c r="DS459" s="192" t="s">
        <v>64</v>
      </c>
      <c r="DT459" s="192" t="s">
        <v>82</v>
      </c>
      <c r="DU459" s="192" t="s">
        <v>82</v>
      </c>
      <c r="DV459" s="192" t="s">
        <v>82</v>
      </c>
      <c r="DW459" s="192" t="s">
        <v>82</v>
      </c>
      <c r="DX459" s="192" t="s">
        <v>82</v>
      </c>
      <c r="DY459" s="192" t="s">
        <v>82</v>
      </c>
      <c r="DZ459" s="192" t="s">
        <v>82</v>
      </c>
      <c r="EA459" s="192" t="s">
        <v>82</v>
      </c>
      <c r="EB459" s="192" t="s">
        <v>82</v>
      </c>
      <c r="EC459" s="192" t="s">
        <v>82</v>
      </c>
      <c r="ED459" s="192" t="s">
        <v>82</v>
      </c>
      <c r="EE459" s="192" t="s">
        <v>82</v>
      </c>
      <c r="EF459" s="192" t="s">
        <v>82</v>
      </c>
      <c r="EG459" s="192" t="s">
        <v>82</v>
      </c>
      <c r="EH459" s="192" t="s">
        <v>82</v>
      </c>
      <c r="EI459" s="192" t="s">
        <v>82</v>
      </c>
      <c r="EJ459" s="192" t="s">
        <v>82</v>
      </c>
      <c r="EK459" s="192" t="s">
        <v>82</v>
      </c>
      <c r="EL459" s="192" t="s">
        <v>82</v>
      </c>
      <c r="EM459" s="192" t="s">
        <v>82</v>
      </c>
      <c r="EN459" s="192" t="s">
        <v>82</v>
      </c>
      <c r="EO459" s="192" t="s">
        <v>82</v>
      </c>
      <c r="EP459" s="192" t="s">
        <v>82</v>
      </c>
      <c r="EQ459" s="192" t="s">
        <v>64</v>
      </c>
      <c r="ER459" s="192" t="s">
        <v>64</v>
      </c>
      <c r="ES459" s="192" t="s">
        <v>64</v>
      </c>
      <c r="ET459" s="192" t="s">
        <v>64</v>
      </c>
      <c r="EU459" s="192" t="s">
        <v>64</v>
      </c>
      <c r="EV459" s="192" t="s">
        <v>64</v>
      </c>
      <c r="EW459" s="192" t="s">
        <v>64</v>
      </c>
      <c r="EX459" s="192" t="s">
        <v>64</v>
      </c>
      <c r="EY459" s="192" t="s">
        <v>64</v>
      </c>
      <c r="EZ459" s="192" t="s">
        <v>64</v>
      </c>
      <c r="FA459" s="192" t="s">
        <v>64</v>
      </c>
      <c r="FB459" s="192" t="s">
        <v>64</v>
      </c>
      <c r="FC459" s="192" t="s">
        <v>64</v>
      </c>
      <c r="FD459" s="192" t="s">
        <v>82</v>
      </c>
      <c r="FE459" s="192" t="s">
        <v>82</v>
      </c>
      <c r="FF459" s="192" t="s">
        <v>82</v>
      </c>
      <c r="FG459" s="192" t="s">
        <v>82</v>
      </c>
      <c r="FH459" s="192" t="s">
        <v>82</v>
      </c>
      <c r="FI459" s="192" t="s">
        <v>82</v>
      </c>
      <c r="FJ459" s="192" t="s">
        <v>82</v>
      </c>
      <c r="FK459" s="192" t="s">
        <v>82</v>
      </c>
      <c r="FL459" s="192" t="s">
        <v>82</v>
      </c>
      <c r="FM459" s="192" t="s">
        <v>83</v>
      </c>
      <c r="FN459" s="192" t="s">
        <v>82</v>
      </c>
      <c r="FO459" s="192" t="s">
        <v>64</v>
      </c>
      <c r="FP459" s="192" t="s">
        <v>64</v>
      </c>
      <c r="FQ459" s="192" t="s">
        <v>64</v>
      </c>
      <c r="FR459" s="192" t="s">
        <v>64</v>
      </c>
      <c r="FS459" s="192" t="s">
        <v>64</v>
      </c>
      <c r="FT459" s="192" t="s">
        <v>64</v>
      </c>
      <c r="FU459" s="192" t="s">
        <v>64</v>
      </c>
      <c r="FV459" s="192" t="s">
        <v>82</v>
      </c>
      <c r="FW459" s="192" t="s">
        <v>64</v>
      </c>
      <c r="FX459" s="192" t="s">
        <v>64</v>
      </c>
      <c r="FY459" s="192" t="s">
        <v>64</v>
      </c>
      <c r="FZ459" s="192" t="s">
        <v>64</v>
      </c>
      <c r="GA459" s="192" t="s">
        <v>64</v>
      </c>
      <c r="GB459" s="192" t="s">
        <v>64</v>
      </c>
      <c r="GC459" s="192" t="s">
        <v>64</v>
      </c>
      <c r="GD459" s="192" t="s">
        <v>64</v>
      </c>
      <c r="GE459" s="192" t="s">
        <v>64</v>
      </c>
      <c r="GF459" s="192" t="s">
        <v>64</v>
      </c>
      <c r="GG459" s="192" t="s">
        <v>64</v>
      </c>
      <c r="GH459" s="192" t="s">
        <v>64</v>
      </c>
      <c r="GI459" s="192" t="s">
        <v>64</v>
      </c>
      <c r="GJ459" s="192" t="s">
        <v>64</v>
      </c>
      <c r="GK459" s="192" t="s">
        <v>64</v>
      </c>
      <c r="GL459" s="192" t="s">
        <v>64</v>
      </c>
      <c r="GM459" s="192" t="s">
        <v>64</v>
      </c>
      <c r="GN459" s="192" t="s">
        <v>82</v>
      </c>
      <c r="GO459" s="192" t="s">
        <v>64</v>
      </c>
      <c r="GP459" s="192" t="s">
        <v>64</v>
      </c>
      <c r="GQ459" s="192" t="s">
        <v>64</v>
      </c>
      <c r="GR459" s="192" t="s">
        <v>64</v>
      </c>
      <c r="GS459" s="192" t="s">
        <v>82</v>
      </c>
      <c r="GT459" s="192" t="s">
        <v>82</v>
      </c>
      <c r="GU459" s="192" t="s">
        <v>64</v>
      </c>
      <c r="GV459" s="192" t="s">
        <v>64</v>
      </c>
      <c r="GW459" s="192" t="s">
        <v>64</v>
      </c>
      <c r="GX459" s="192" t="s">
        <v>64</v>
      </c>
      <c r="GY459" s="192" t="s">
        <v>64</v>
      </c>
      <c r="GZ459" s="192" t="s">
        <v>64</v>
      </c>
      <c r="HA459" s="192" t="s">
        <v>64</v>
      </c>
      <c r="HB459" s="192" t="s">
        <v>64</v>
      </c>
      <c r="HC459" s="192" t="s">
        <v>64</v>
      </c>
      <c r="HD459" s="192" t="s">
        <v>82</v>
      </c>
      <c r="HE459" s="192" t="s">
        <v>82</v>
      </c>
      <c r="HF459" s="192" t="s">
        <v>64</v>
      </c>
      <c r="HG459" s="192" t="s">
        <v>64</v>
      </c>
      <c r="HH459" s="192" t="s">
        <v>64</v>
      </c>
      <c r="HI459" s="192" t="s">
        <v>64</v>
      </c>
      <c r="HJ459" s="192" t="s">
        <v>64</v>
      </c>
      <c r="HK459" s="192" t="s">
        <v>64</v>
      </c>
      <c r="HL459" s="192" t="s">
        <v>64</v>
      </c>
      <c r="HM459" s="192" t="s">
        <v>64</v>
      </c>
      <c r="HN459" s="192" t="s">
        <v>82</v>
      </c>
      <c r="HO459" s="192" t="s">
        <v>82</v>
      </c>
      <c r="HP459" s="192" t="s">
        <v>82</v>
      </c>
      <c r="HQ459" s="192" t="s">
        <v>82</v>
      </c>
      <c r="HR459" s="192" t="s">
        <v>82</v>
      </c>
      <c r="HS459" s="192" t="s">
        <v>64</v>
      </c>
      <c r="HT459" s="192" t="s">
        <v>64</v>
      </c>
      <c r="HU459" s="192" t="s">
        <v>64</v>
      </c>
      <c r="HV459" s="192" t="s">
        <v>64</v>
      </c>
      <c r="HW459" s="192" t="s">
        <v>64</v>
      </c>
      <c r="HX459" s="192" t="s">
        <v>64</v>
      </c>
      <c r="HY459" s="192" t="s">
        <v>64</v>
      </c>
      <c r="HZ459" s="192" t="s">
        <v>64</v>
      </c>
      <c r="IA459" s="192" t="s">
        <v>64</v>
      </c>
      <c r="IB459" s="192" t="s">
        <v>64</v>
      </c>
      <c r="IC459" s="192" t="s">
        <v>64</v>
      </c>
      <c r="ID459" s="192" t="s">
        <v>64</v>
      </c>
      <c r="IE459" s="192" t="s">
        <v>64</v>
      </c>
      <c r="IF459" s="192" t="s">
        <v>64</v>
      </c>
      <c r="IG459" s="192" t="s">
        <v>64</v>
      </c>
      <c r="IH459" s="192" t="s">
        <v>64</v>
      </c>
      <c r="II459" s="192" t="s">
        <v>64</v>
      </c>
      <c r="IJ459" s="192" t="s">
        <v>64</v>
      </c>
      <c r="IK459" s="192" t="s">
        <v>64</v>
      </c>
      <c r="IL459" s="192" t="s">
        <v>64</v>
      </c>
      <c r="IM459" s="192" t="s">
        <v>490</v>
      </c>
      <c r="IN459" s="192" t="s">
        <v>83</v>
      </c>
      <c r="IO459" s="192" t="s">
        <v>489</v>
      </c>
      <c r="IP459" s="192" t="s">
        <v>487</v>
      </c>
      <c r="IQ459" s="192" t="s">
        <v>82</v>
      </c>
      <c r="IR459" s="192" t="s">
        <v>82</v>
      </c>
    </row>
    <row r="460" spans="1:252">
      <c r="A460" s="209" t="str">
        <f t="shared" si="7"/>
        <v>Report</v>
      </c>
      <c r="B460" s="192">
        <v>142623</v>
      </c>
      <c r="C460" s="192">
        <v>3306025</v>
      </c>
      <c r="D460" s="192" t="s">
        <v>1835</v>
      </c>
      <c r="E460" s="192" t="s">
        <v>794</v>
      </c>
      <c r="F460" s="192" t="s">
        <v>532</v>
      </c>
      <c r="G460" s="192" t="s">
        <v>532</v>
      </c>
      <c r="H460" s="192" t="s">
        <v>822</v>
      </c>
      <c r="I460" s="192" t="s">
        <v>1836</v>
      </c>
      <c r="J460" s="192" t="s">
        <v>781</v>
      </c>
      <c r="K460" s="192" t="s">
        <v>781</v>
      </c>
      <c r="L460" s="192" t="s">
        <v>782</v>
      </c>
      <c r="M460" s="192" t="s">
        <v>783</v>
      </c>
      <c r="N460" s="210" t="s">
        <v>784</v>
      </c>
      <c r="O460" s="211">
        <v>10020883</v>
      </c>
      <c r="P460" s="196">
        <v>42997</v>
      </c>
      <c r="Q460" s="196">
        <v>42999</v>
      </c>
      <c r="R460" s="196">
        <v>43028</v>
      </c>
      <c r="S460" s="192" t="s">
        <v>908</v>
      </c>
      <c r="T460" s="192" t="s">
        <v>786</v>
      </c>
      <c r="U460" s="192">
        <v>2</v>
      </c>
      <c r="V460" s="192">
        <v>2</v>
      </c>
      <c r="W460" s="192">
        <v>2</v>
      </c>
      <c r="X460" s="192">
        <v>2</v>
      </c>
      <c r="Y460" s="192">
        <v>2</v>
      </c>
      <c r="Z460" s="192" t="s">
        <v>783</v>
      </c>
      <c r="AA460" s="192">
        <v>2</v>
      </c>
      <c r="AB460" s="192" t="s">
        <v>489</v>
      </c>
      <c r="AC460" s="192" t="s">
        <v>783</v>
      </c>
      <c r="AD460" s="192" t="s">
        <v>783</v>
      </c>
      <c r="AE460" s="192" t="s">
        <v>783</v>
      </c>
      <c r="AF460" s="192" t="s">
        <v>783</v>
      </c>
      <c r="AG460" s="192" t="s">
        <v>783</v>
      </c>
      <c r="AH460" s="192" t="s">
        <v>783</v>
      </c>
      <c r="AI460" s="192" t="s">
        <v>783</v>
      </c>
      <c r="AJ460" s="192" t="s">
        <v>783</v>
      </c>
      <c r="AK460" s="192" t="s">
        <v>787</v>
      </c>
      <c r="AL460" s="192" t="s">
        <v>64</v>
      </c>
      <c r="AM460" s="192" t="s">
        <v>64</v>
      </c>
      <c r="AN460" s="192" t="s">
        <v>64</v>
      </c>
      <c r="AO460" s="192" t="s">
        <v>64</v>
      </c>
      <c r="AP460" s="192" t="s">
        <v>64</v>
      </c>
      <c r="AQ460" s="192" t="s">
        <v>64</v>
      </c>
      <c r="AR460" s="192" t="s">
        <v>64</v>
      </c>
      <c r="AS460" s="192" t="s">
        <v>64</v>
      </c>
      <c r="AT460" s="192" t="s">
        <v>64</v>
      </c>
      <c r="AU460" s="192" t="s">
        <v>64</v>
      </c>
      <c r="AV460" s="192" t="s">
        <v>64</v>
      </c>
      <c r="AW460" s="192" t="s">
        <v>64</v>
      </c>
      <c r="AX460" s="192" t="s">
        <v>64</v>
      </c>
      <c r="AY460" s="192" t="s">
        <v>64</v>
      </c>
      <c r="AZ460" s="192" t="s">
        <v>64</v>
      </c>
      <c r="BA460" s="192" t="s">
        <v>64</v>
      </c>
      <c r="BB460" s="192" t="s">
        <v>64</v>
      </c>
      <c r="BC460" s="192" t="s">
        <v>64</v>
      </c>
      <c r="BD460" s="192" t="s">
        <v>64</v>
      </c>
      <c r="BE460" s="192" t="s">
        <v>64</v>
      </c>
      <c r="BF460" s="192" t="s">
        <v>64</v>
      </c>
      <c r="BG460" s="192" t="s">
        <v>64</v>
      </c>
      <c r="BH460" s="192" t="s">
        <v>64</v>
      </c>
      <c r="BI460" s="192" t="s">
        <v>64</v>
      </c>
      <c r="BJ460" s="192" t="s">
        <v>64</v>
      </c>
      <c r="BK460" s="192" t="s">
        <v>64</v>
      </c>
      <c r="BL460" s="192" t="s">
        <v>64</v>
      </c>
      <c r="BM460" s="192" t="s">
        <v>64</v>
      </c>
      <c r="BN460" s="192" t="s">
        <v>64</v>
      </c>
      <c r="BO460" s="192" t="s">
        <v>64</v>
      </c>
      <c r="BP460" s="192" t="s">
        <v>64</v>
      </c>
      <c r="BQ460" s="192" t="s">
        <v>64</v>
      </c>
      <c r="BR460" s="192" t="s">
        <v>64</v>
      </c>
      <c r="BS460" s="192" t="s">
        <v>64</v>
      </c>
      <c r="BT460" s="192" t="s">
        <v>64</v>
      </c>
      <c r="BU460" s="192" t="s">
        <v>64</v>
      </c>
      <c r="BV460" s="192" t="s">
        <v>64</v>
      </c>
      <c r="BW460" s="192" t="s">
        <v>64</v>
      </c>
      <c r="BX460" s="192" t="s">
        <v>64</v>
      </c>
      <c r="BY460" s="192" t="s">
        <v>64</v>
      </c>
      <c r="BZ460" s="192" t="s">
        <v>64</v>
      </c>
      <c r="CA460" s="192" t="s">
        <v>64</v>
      </c>
      <c r="CB460" s="192" t="s">
        <v>64</v>
      </c>
      <c r="CC460" s="192" t="s">
        <v>64</v>
      </c>
      <c r="CD460" s="192" t="s">
        <v>64</v>
      </c>
      <c r="CE460" s="192" t="s">
        <v>64</v>
      </c>
      <c r="CF460" s="192" t="s">
        <v>64</v>
      </c>
      <c r="CG460" s="192" t="s">
        <v>64</v>
      </c>
      <c r="CH460" s="192" t="s">
        <v>64</v>
      </c>
      <c r="CI460" s="192" t="s">
        <v>64</v>
      </c>
      <c r="CJ460" s="192" t="s">
        <v>64</v>
      </c>
      <c r="CK460" s="192" t="s">
        <v>64</v>
      </c>
      <c r="CL460" s="192" t="s">
        <v>64</v>
      </c>
      <c r="CM460" s="192" t="s">
        <v>64</v>
      </c>
      <c r="CN460" s="192" t="s">
        <v>64</v>
      </c>
      <c r="CO460" s="192" t="s">
        <v>64</v>
      </c>
      <c r="CP460" s="192" t="s">
        <v>64</v>
      </c>
      <c r="CQ460" s="192" t="s">
        <v>64</v>
      </c>
      <c r="CR460" s="192" t="s">
        <v>83</v>
      </c>
      <c r="CS460" s="192" t="s">
        <v>83</v>
      </c>
      <c r="CT460" s="192" t="s">
        <v>83</v>
      </c>
      <c r="CU460" s="192" t="s">
        <v>64</v>
      </c>
      <c r="CV460" s="192" t="s">
        <v>64</v>
      </c>
      <c r="CW460" s="192" t="s">
        <v>64</v>
      </c>
      <c r="CX460" s="192" t="s">
        <v>64</v>
      </c>
      <c r="CY460" s="192" t="s">
        <v>64</v>
      </c>
      <c r="CZ460" s="192" t="s">
        <v>64</v>
      </c>
      <c r="DA460" s="192" t="s">
        <v>64</v>
      </c>
      <c r="DB460" s="192" t="s">
        <v>64</v>
      </c>
      <c r="DC460" s="192" t="s">
        <v>64</v>
      </c>
      <c r="DD460" s="192" t="s">
        <v>64</v>
      </c>
      <c r="DE460" s="192" t="s">
        <v>64</v>
      </c>
      <c r="DF460" s="192" t="s">
        <v>64</v>
      </c>
      <c r="DG460" s="192" t="s">
        <v>64</v>
      </c>
      <c r="DH460" s="192" t="s">
        <v>64</v>
      </c>
      <c r="DI460" s="192" t="s">
        <v>64</v>
      </c>
      <c r="DJ460" s="192" t="s">
        <v>64</v>
      </c>
      <c r="DK460" s="192" t="s">
        <v>64</v>
      </c>
      <c r="DL460" s="192" t="s">
        <v>64</v>
      </c>
      <c r="DM460" s="192" t="s">
        <v>64</v>
      </c>
      <c r="DN460" s="192" t="s">
        <v>64</v>
      </c>
      <c r="DO460" s="192" t="s">
        <v>64</v>
      </c>
      <c r="DP460" s="192" t="s">
        <v>64</v>
      </c>
      <c r="DQ460" s="192" t="s">
        <v>64</v>
      </c>
      <c r="DR460" s="192" t="s">
        <v>64</v>
      </c>
      <c r="DS460" s="192" t="s">
        <v>64</v>
      </c>
      <c r="DT460" s="192" t="s">
        <v>64</v>
      </c>
      <c r="DU460" s="192" t="s">
        <v>64</v>
      </c>
      <c r="DV460" s="192" t="s">
        <v>64</v>
      </c>
      <c r="DW460" s="192" t="s">
        <v>64</v>
      </c>
      <c r="DX460" s="192" t="s">
        <v>64</v>
      </c>
      <c r="DY460" s="192" t="s">
        <v>64</v>
      </c>
      <c r="DZ460" s="192" t="s">
        <v>64</v>
      </c>
      <c r="EA460" s="192" t="s">
        <v>64</v>
      </c>
      <c r="EB460" s="192" t="s">
        <v>64</v>
      </c>
      <c r="EC460" s="192" t="s">
        <v>64</v>
      </c>
      <c r="ED460" s="192" t="s">
        <v>64</v>
      </c>
      <c r="EE460" s="192" t="s">
        <v>64</v>
      </c>
      <c r="EF460" s="192" t="s">
        <v>64</v>
      </c>
      <c r="EG460" s="192" t="s">
        <v>64</v>
      </c>
      <c r="EH460" s="192" t="s">
        <v>64</v>
      </c>
      <c r="EI460" s="192" t="s">
        <v>64</v>
      </c>
      <c r="EJ460" s="192" t="s">
        <v>64</v>
      </c>
      <c r="EK460" s="192" t="s">
        <v>64</v>
      </c>
      <c r="EL460" s="192" t="s">
        <v>64</v>
      </c>
      <c r="EM460" s="192" t="s">
        <v>64</v>
      </c>
      <c r="EN460" s="192" t="s">
        <v>64</v>
      </c>
      <c r="EO460" s="192" t="s">
        <v>64</v>
      </c>
      <c r="EP460" s="192" t="s">
        <v>64</v>
      </c>
      <c r="EQ460" s="192" t="s">
        <v>64</v>
      </c>
      <c r="ER460" s="192" t="s">
        <v>64</v>
      </c>
      <c r="ES460" s="192" t="s">
        <v>64</v>
      </c>
      <c r="ET460" s="192" t="s">
        <v>64</v>
      </c>
      <c r="EU460" s="192" t="s">
        <v>64</v>
      </c>
      <c r="EV460" s="192" t="s">
        <v>64</v>
      </c>
      <c r="EW460" s="192" t="s">
        <v>64</v>
      </c>
      <c r="EX460" s="192" t="s">
        <v>64</v>
      </c>
      <c r="EY460" s="192" t="s">
        <v>64</v>
      </c>
      <c r="EZ460" s="192" t="s">
        <v>64</v>
      </c>
      <c r="FA460" s="192" t="s">
        <v>64</v>
      </c>
      <c r="FB460" s="192" t="s">
        <v>64</v>
      </c>
      <c r="FC460" s="192" t="s">
        <v>64</v>
      </c>
      <c r="FD460" s="192" t="s">
        <v>64</v>
      </c>
      <c r="FE460" s="192" t="s">
        <v>64</v>
      </c>
      <c r="FF460" s="192" t="s">
        <v>64</v>
      </c>
      <c r="FG460" s="192" t="s">
        <v>64</v>
      </c>
      <c r="FH460" s="192" t="s">
        <v>64</v>
      </c>
      <c r="FI460" s="192" t="s">
        <v>64</v>
      </c>
      <c r="FJ460" s="192" t="s">
        <v>64</v>
      </c>
      <c r="FK460" s="192" t="s">
        <v>64</v>
      </c>
      <c r="FL460" s="192" t="s">
        <v>64</v>
      </c>
      <c r="FM460" s="192" t="s">
        <v>64</v>
      </c>
      <c r="FN460" s="192" t="s">
        <v>64</v>
      </c>
      <c r="FO460" s="192" t="s">
        <v>64</v>
      </c>
      <c r="FP460" s="192" t="s">
        <v>64</v>
      </c>
      <c r="FQ460" s="192" t="s">
        <v>64</v>
      </c>
      <c r="FR460" s="192" t="s">
        <v>64</v>
      </c>
      <c r="FS460" s="192" t="s">
        <v>64</v>
      </c>
      <c r="FT460" s="192" t="s">
        <v>64</v>
      </c>
      <c r="FU460" s="192" t="s">
        <v>64</v>
      </c>
      <c r="FV460" s="192" t="s">
        <v>64</v>
      </c>
      <c r="FW460" s="192" t="s">
        <v>64</v>
      </c>
      <c r="FX460" s="192" t="s">
        <v>64</v>
      </c>
      <c r="FY460" s="192" t="s">
        <v>64</v>
      </c>
      <c r="FZ460" s="192" t="s">
        <v>64</v>
      </c>
      <c r="GA460" s="192" t="s">
        <v>64</v>
      </c>
      <c r="GB460" s="192" t="s">
        <v>64</v>
      </c>
      <c r="GC460" s="192" t="s">
        <v>64</v>
      </c>
      <c r="GD460" s="192" t="s">
        <v>64</v>
      </c>
      <c r="GE460" s="192" t="s">
        <v>64</v>
      </c>
      <c r="GF460" s="192" t="s">
        <v>64</v>
      </c>
      <c r="GG460" s="192" t="s">
        <v>64</v>
      </c>
      <c r="GH460" s="192" t="s">
        <v>64</v>
      </c>
      <c r="GI460" s="192" t="s">
        <v>64</v>
      </c>
      <c r="GJ460" s="192" t="s">
        <v>64</v>
      </c>
      <c r="GK460" s="192" t="s">
        <v>64</v>
      </c>
      <c r="GL460" s="192" t="s">
        <v>64</v>
      </c>
      <c r="GM460" s="192" t="s">
        <v>64</v>
      </c>
      <c r="GN460" s="192" t="s">
        <v>64</v>
      </c>
      <c r="GO460" s="192" t="s">
        <v>64</v>
      </c>
      <c r="GP460" s="192" t="s">
        <v>64</v>
      </c>
      <c r="GQ460" s="192" t="s">
        <v>64</v>
      </c>
      <c r="GR460" s="192" t="s">
        <v>64</v>
      </c>
      <c r="GS460" s="192" t="s">
        <v>64</v>
      </c>
      <c r="GT460" s="192" t="s">
        <v>64</v>
      </c>
      <c r="GU460" s="192" t="s">
        <v>64</v>
      </c>
      <c r="GV460" s="192" t="s">
        <v>64</v>
      </c>
      <c r="GW460" s="192" t="s">
        <v>64</v>
      </c>
      <c r="GX460" s="192" t="s">
        <v>64</v>
      </c>
      <c r="GY460" s="192" t="s">
        <v>64</v>
      </c>
      <c r="GZ460" s="192" t="s">
        <v>64</v>
      </c>
      <c r="HA460" s="192" t="s">
        <v>64</v>
      </c>
      <c r="HB460" s="192" t="s">
        <v>64</v>
      </c>
      <c r="HC460" s="192" t="s">
        <v>64</v>
      </c>
      <c r="HD460" s="192" t="s">
        <v>64</v>
      </c>
      <c r="HE460" s="192" t="s">
        <v>64</v>
      </c>
      <c r="HF460" s="192" t="s">
        <v>64</v>
      </c>
      <c r="HG460" s="192" t="s">
        <v>64</v>
      </c>
      <c r="HH460" s="192" t="s">
        <v>64</v>
      </c>
      <c r="HI460" s="192" t="s">
        <v>64</v>
      </c>
      <c r="HJ460" s="192" t="s">
        <v>64</v>
      </c>
      <c r="HK460" s="192" t="s">
        <v>64</v>
      </c>
      <c r="HL460" s="192" t="s">
        <v>64</v>
      </c>
      <c r="HM460" s="192" t="s">
        <v>64</v>
      </c>
      <c r="HN460" s="192" t="s">
        <v>64</v>
      </c>
      <c r="HO460" s="192" t="s">
        <v>64</v>
      </c>
      <c r="HP460" s="192" t="s">
        <v>64</v>
      </c>
      <c r="HQ460" s="192" t="s">
        <v>64</v>
      </c>
      <c r="HR460" s="192" t="s">
        <v>64</v>
      </c>
      <c r="HS460" s="192" t="s">
        <v>64</v>
      </c>
      <c r="HT460" s="192" t="s">
        <v>64</v>
      </c>
      <c r="HU460" s="192" t="s">
        <v>64</v>
      </c>
      <c r="HV460" s="192" t="s">
        <v>64</v>
      </c>
      <c r="HW460" s="192" t="s">
        <v>64</v>
      </c>
      <c r="HX460" s="192" t="s">
        <v>64</v>
      </c>
      <c r="HY460" s="192" t="s">
        <v>64</v>
      </c>
      <c r="HZ460" s="192" t="s">
        <v>64</v>
      </c>
      <c r="IA460" s="192" t="s">
        <v>64</v>
      </c>
      <c r="IB460" s="192" t="s">
        <v>64</v>
      </c>
      <c r="IC460" s="192" t="s">
        <v>64</v>
      </c>
      <c r="ID460" s="192" t="s">
        <v>64</v>
      </c>
      <c r="IE460" s="192" t="s">
        <v>64</v>
      </c>
      <c r="IF460" s="192" t="s">
        <v>64</v>
      </c>
      <c r="IG460" s="192" t="s">
        <v>64</v>
      </c>
      <c r="IH460" s="192" t="s">
        <v>64</v>
      </c>
      <c r="II460" s="192" t="s">
        <v>64</v>
      </c>
      <c r="IJ460" s="192" t="s">
        <v>64</v>
      </c>
      <c r="IK460" s="192" t="s">
        <v>64</v>
      </c>
      <c r="IL460" s="192" t="s">
        <v>64</v>
      </c>
      <c r="IM460" s="192" t="s">
        <v>490</v>
      </c>
      <c r="IN460" s="192" t="s">
        <v>797</v>
      </c>
      <c r="IO460" s="192" t="s">
        <v>489</v>
      </c>
      <c r="IP460" s="192" t="s">
        <v>487</v>
      </c>
      <c r="IQ460" s="192" t="s">
        <v>783</v>
      </c>
      <c r="IR460" s="192" t="s">
        <v>783</v>
      </c>
    </row>
    <row r="461" spans="1:252">
      <c r="A461" s="209" t="str">
        <f t="shared" si="7"/>
        <v>Report</v>
      </c>
      <c r="B461" s="192">
        <v>142625</v>
      </c>
      <c r="C461" s="192">
        <v>8736053</v>
      </c>
      <c r="D461" s="192" t="s">
        <v>1837</v>
      </c>
      <c r="E461" s="192" t="s">
        <v>794</v>
      </c>
      <c r="F461" s="192" t="s">
        <v>533</v>
      </c>
      <c r="G461" s="192" t="s">
        <v>533</v>
      </c>
      <c r="H461" s="192" t="s">
        <v>779</v>
      </c>
      <c r="I461" s="192" t="s">
        <v>1838</v>
      </c>
      <c r="J461" s="192" t="s">
        <v>781</v>
      </c>
      <c r="K461" s="192" t="s">
        <v>781</v>
      </c>
      <c r="L461" s="192" t="s">
        <v>782</v>
      </c>
      <c r="M461" s="192" t="s">
        <v>783</v>
      </c>
      <c r="N461" s="210" t="s">
        <v>784</v>
      </c>
      <c r="O461" s="211">
        <v>10033609</v>
      </c>
      <c r="P461" s="196">
        <v>43011</v>
      </c>
      <c r="Q461" s="196">
        <v>43013</v>
      </c>
      <c r="R461" s="196">
        <v>43052</v>
      </c>
      <c r="S461" s="192" t="s">
        <v>908</v>
      </c>
      <c r="T461" s="192" t="s">
        <v>786</v>
      </c>
      <c r="U461" s="192">
        <v>3</v>
      </c>
      <c r="V461" s="192">
        <v>3</v>
      </c>
      <c r="W461" s="192">
        <v>3</v>
      </c>
      <c r="X461" s="192">
        <v>2</v>
      </c>
      <c r="Y461" s="192">
        <v>3</v>
      </c>
      <c r="Z461" s="192" t="s">
        <v>783</v>
      </c>
      <c r="AA461" s="192">
        <v>3</v>
      </c>
      <c r="AB461" s="192" t="s">
        <v>489</v>
      </c>
      <c r="AC461" s="192" t="s">
        <v>783</v>
      </c>
      <c r="AD461" s="192" t="s">
        <v>783</v>
      </c>
      <c r="AE461" s="192" t="s">
        <v>783</v>
      </c>
      <c r="AF461" s="192" t="s">
        <v>783</v>
      </c>
      <c r="AG461" s="192" t="s">
        <v>783</v>
      </c>
      <c r="AH461" s="192" t="s">
        <v>783</v>
      </c>
      <c r="AI461" s="192" t="s">
        <v>783</v>
      </c>
      <c r="AJ461" s="192" t="s">
        <v>783</v>
      </c>
      <c r="AK461" s="192" t="s">
        <v>791</v>
      </c>
      <c r="AL461" s="192" t="s">
        <v>792</v>
      </c>
      <c r="AM461" s="192" t="s">
        <v>64</v>
      </c>
      <c r="AN461" s="192" t="s">
        <v>64</v>
      </c>
      <c r="AO461" s="192" t="s">
        <v>64</v>
      </c>
      <c r="AP461" s="192" t="s">
        <v>64</v>
      </c>
      <c r="AQ461" s="192" t="s">
        <v>64</v>
      </c>
      <c r="AR461" s="192" t="s">
        <v>64</v>
      </c>
      <c r="AS461" s="192" t="s">
        <v>792</v>
      </c>
      <c r="AT461" s="192" t="s">
        <v>64</v>
      </c>
      <c r="AU461" s="192" t="s">
        <v>64</v>
      </c>
      <c r="AV461" s="192" t="s">
        <v>64</v>
      </c>
      <c r="AW461" s="192" t="s">
        <v>64</v>
      </c>
      <c r="AX461" s="192" t="s">
        <v>64</v>
      </c>
      <c r="AY461" s="192" t="s">
        <v>64</v>
      </c>
      <c r="AZ461" s="192" t="s">
        <v>64</v>
      </c>
      <c r="BA461" s="192" t="s">
        <v>64</v>
      </c>
      <c r="BB461" s="192" t="s">
        <v>83</v>
      </c>
      <c r="BC461" s="192" t="s">
        <v>64</v>
      </c>
      <c r="BD461" s="192" t="s">
        <v>64</v>
      </c>
      <c r="BE461" s="192" t="s">
        <v>64</v>
      </c>
      <c r="BF461" s="192" t="s">
        <v>64</v>
      </c>
      <c r="BG461" s="192" t="s">
        <v>64</v>
      </c>
      <c r="BH461" s="192" t="s">
        <v>64</v>
      </c>
      <c r="BI461" s="192" t="s">
        <v>64</v>
      </c>
      <c r="BJ461" s="192" t="s">
        <v>83</v>
      </c>
      <c r="BK461" s="192" t="s">
        <v>64</v>
      </c>
      <c r="BL461" s="192" t="s">
        <v>64</v>
      </c>
      <c r="BM461" s="192" t="s">
        <v>64</v>
      </c>
      <c r="BN461" s="192" t="s">
        <v>65</v>
      </c>
      <c r="BO461" s="192" t="s">
        <v>65</v>
      </c>
      <c r="BP461" s="192" t="s">
        <v>65</v>
      </c>
      <c r="BQ461" s="192" t="s">
        <v>65</v>
      </c>
      <c r="BR461" s="192" t="s">
        <v>65</v>
      </c>
      <c r="BS461" s="192" t="s">
        <v>64</v>
      </c>
      <c r="BT461" s="192" t="s">
        <v>65</v>
      </c>
      <c r="BU461" s="192" t="s">
        <v>65</v>
      </c>
      <c r="BV461" s="192" t="s">
        <v>64</v>
      </c>
      <c r="BW461" s="192" t="s">
        <v>64</v>
      </c>
      <c r="BX461" s="192" t="s">
        <v>64</v>
      </c>
      <c r="BY461" s="192" t="s">
        <v>64</v>
      </c>
      <c r="BZ461" s="192" t="s">
        <v>64</v>
      </c>
      <c r="CA461" s="192" t="s">
        <v>64</v>
      </c>
      <c r="CB461" s="192" t="s">
        <v>64</v>
      </c>
      <c r="CC461" s="192" t="s">
        <v>64</v>
      </c>
      <c r="CD461" s="192" t="s">
        <v>64</v>
      </c>
      <c r="CE461" s="192" t="s">
        <v>64</v>
      </c>
      <c r="CF461" s="192" t="s">
        <v>64</v>
      </c>
      <c r="CG461" s="192" t="s">
        <v>64</v>
      </c>
      <c r="CH461" s="192" t="s">
        <v>64</v>
      </c>
      <c r="CI461" s="192" t="s">
        <v>64</v>
      </c>
      <c r="CJ461" s="192" t="s">
        <v>64</v>
      </c>
      <c r="CK461" s="192" t="s">
        <v>64</v>
      </c>
      <c r="CL461" s="192" t="s">
        <v>64</v>
      </c>
      <c r="CM461" s="192" t="s">
        <v>64</v>
      </c>
      <c r="CN461" s="192" t="s">
        <v>64</v>
      </c>
      <c r="CO461" s="192" t="s">
        <v>64</v>
      </c>
      <c r="CP461" s="192" t="s">
        <v>64</v>
      </c>
      <c r="CQ461" s="192" t="s">
        <v>64</v>
      </c>
      <c r="CR461" s="192" t="s">
        <v>83</v>
      </c>
      <c r="CS461" s="192" t="s">
        <v>83</v>
      </c>
      <c r="CT461" s="192" t="s">
        <v>83</v>
      </c>
      <c r="CU461" s="192" t="s">
        <v>64</v>
      </c>
      <c r="CV461" s="192" t="s">
        <v>64</v>
      </c>
      <c r="CW461" s="192" t="s">
        <v>64</v>
      </c>
      <c r="CX461" s="192" t="s">
        <v>64</v>
      </c>
      <c r="CY461" s="192" t="s">
        <v>64</v>
      </c>
      <c r="CZ461" s="192" t="s">
        <v>64</v>
      </c>
      <c r="DA461" s="192" t="s">
        <v>64</v>
      </c>
      <c r="DB461" s="192" t="s">
        <v>64</v>
      </c>
      <c r="DC461" s="192" t="s">
        <v>64</v>
      </c>
      <c r="DD461" s="192" t="s">
        <v>64</v>
      </c>
      <c r="DE461" s="192" t="s">
        <v>64</v>
      </c>
      <c r="DF461" s="192" t="s">
        <v>64</v>
      </c>
      <c r="DG461" s="192" t="s">
        <v>64</v>
      </c>
      <c r="DH461" s="192" t="s">
        <v>64</v>
      </c>
      <c r="DI461" s="192" t="s">
        <v>64</v>
      </c>
      <c r="DJ461" s="192" t="s">
        <v>64</v>
      </c>
      <c r="DK461" s="192" t="s">
        <v>64</v>
      </c>
      <c r="DL461" s="192" t="s">
        <v>64</v>
      </c>
      <c r="DM461" s="192" t="s">
        <v>64</v>
      </c>
      <c r="DN461" s="192" t="s">
        <v>64</v>
      </c>
      <c r="DO461" s="192" t="s">
        <v>64</v>
      </c>
      <c r="DP461" s="192" t="s">
        <v>64</v>
      </c>
      <c r="DQ461" s="192" t="s">
        <v>64</v>
      </c>
      <c r="DR461" s="192" t="s">
        <v>83</v>
      </c>
      <c r="DS461" s="192" t="s">
        <v>64</v>
      </c>
      <c r="DT461" s="192" t="s">
        <v>83</v>
      </c>
      <c r="DU461" s="192" t="s">
        <v>83</v>
      </c>
      <c r="DV461" s="192" t="s">
        <v>83</v>
      </c>
      <c r="DW461" s="192" t="s">
        <v>83</v>
      </c>
      <c r="DX461" s="192" t="s">
        <v>83</v>
      </c>
      <c r="DY461" s="192" t="s">
        <v>83</v>
      </c>
      <c r="DZ461" s="192" t="s">
        <v>83</v>
      </c>
      <c r="EA461" s="192" t="s">
        <v>83</v>
      </c>
      <c r="EB461" s="192" t="s">
        <v>83</v>
      </c>
      <c r="EC461" s="192" t="s">
        <v>83</v>
      </c>
      <c r="ED461" s="192" t="s">
        <v>83</v>
      </c>
      <c r="EE461" s="192" t="s">
        <v>83</v>
      </c>
      <c r="EF461" s="192" t="s">
        <v>83</v>
      </c>
      <c r="EG461" s="192" t="s">
        <v>83</v>
      </c>
      <c r="EH461" s="192" t="s">
        <v>64</v>
      </c>
      <c r="EI461" s="192" t="s">
        <v>64</v>
      </c>
      <c r="EJ461" s="192" t="s">
        <v>64</v>
      </c>
      <c r="EK461" s="192" t="s">
        <v>64</v>
      </c>
      <c r="EL461" s="192" t="s">
        <v>64</v>
      </c>
      <c r="EM461" s="192" t="s">
        <v>64</v>
      </c>
      <c r="EN461" s="192" t="s">
        <v>64</v>
      </c>
      <c r="EO461" s="192" t="s">
        <v>64</v>
      </c>
      <c r="EP461" s="192" t="s">
        <v>64</v>
      </c>
      <c r="EQ461" s="192" t="s">
        <v>64</v>
      </c>
      <c r="ER461" s="192" t="s">
        <v>64</v>
      </c>
      <c r="ES461" s="192" t="s">
        <v>64</v>
      </c>
      <c r="ET461" s="192" t="s">
        <v>64</v>
      </c>
      <c r="EU461" s="192" t="s">
        <v>64</v>
      </c>
      <c r="EV461" s="192" t="s">
        <v>64</v>
      </c>
      <c r="EW461" s="192" t="s">
        <v>64</v>
      </c>
      <c r="EX461" s="192" t="s">
        <v>64</v>
      </c>
      <c r="EY461" s="192" t="s">
        <v>64</v>
      </c>
      <c r="EZ461" s="192" t="s">
        <v>64</v>
      </c>
      <c r="FA461" s="192" t="s">
        <v>64</v>
      </c>
      <c r="FB461" s="192" t="s">
        <v>64</v>
      </c>
      <c r="FC461" s="192" t="s">
        <v>64</v>
      </c>
      <c r="FD461" s="192" t="s">
        <v>64</v>
      </c>
      <c r="FE461" s="192" t="s">
        <v>83</v>
      </c>
      <c r="FF461" s="192" t="s">
        <v>83</v>
      </c>
      <c r="FG461" s="192" t="s">
        <v>83</v>
      </c>
      <c r="FH461" s="192" t="s">
        <v>83</v>
      </c>
      <c r="FI461" s="192" t="s">
        <v>83</v>
      </c>
      <c r="FJ461" s="192" t="s">
        <v>83</v>
      </c>
      <c r="FK461" s="192" t="s">
        <v>64</v>
      </c>
      <c r="FL461" s="192" t="s">
        <v>64</v>
      </c>
      <c r="FM461" s="192" t="s">
        <v>64</v>
      </c>
      <c r="FN461" s="192" t="s">
        <v>64</v>
      </c>
      <c r="FO461" s="192" t="s">
        <v>64</v>
      </c>
      <c r="FP461" s="192" t="s">
        <v>64</v>
      </c>
      <c r="FQ461" s="192" t="s">
        <v>64</v>
      </c>
      <c r="FR461" s="192" t="s">
        <v>64</v>
      </c>
      <c r="FS461" s="192" t="s">
        <v>64</v>
      </c>
      <c r="FT461" s="192" t="s">
        <v>64</v>
      </c>
      <c r="FU461" s="192" t="s">
        <v>64</v>
      </c>
      <c r="FV461" s="192" t="s">
        <v>64</v>
      </c>
      <c r="FW461" s="192" t="s">
        <v>64</v>
      </c>
      <c r="FX461" s="192" t="s">
        <v>64</v>
      </c>
      <c r="FY461" s="192" t="s">
        <v>64</v>
      </c>
      <c r="FZ461" s="192" t="s">
        <v>64</v>
      </c>
      <c r="GA461" s="192" t="s">
        <v>64</v>
      </c>
      <c r="GB461" s="192" t="s">
        <v>64</v>
      </c>
      <c r="GC461" s="192" t="s">
        <v>64</v>
      </c>
      <c r="GD461" s="192" t="s">
        <v>64</v>
      </c>
      <c r="GE461" s="192" t="s">
        <v>64</v>
      </c>
      <c r="GF461" s="192" t="s">
        <v>64</v>
      </c>
      <c r="GG461" s="192" t="s">
        <v>64</v>
      </c>
      <c r="GH461" s="192" t="s">
        <v>64</v>
      </c>
      <c r="GI461" s="192" t="s">
        <v>64</v>
      </c>
      <c r="GJ461" s="192" t="s">
        <v>64</v>
      </c>
      <c r="GK461" s="192" t="s">
        <v>64</v>
      </c>
      <c r="GL461" s="192" t="s">
        <v>64</v>
      </c>
      <c r="GM461" s="192" t="s">
        <v>64</v>
      </c>
      <c r="GN461" s="192" t="s">
        <v>83</v>
      </c>
      <c r="GO461" s="192" t="s">
        <v>64</v>
      </c>
      <c r="GP461" s="192" t="s">
        <v>64</v>
      </c>
      <c r="GQ461" s="192" t="s">
        <v>64</v>
      </c>
      <c r="GR461" s="192" t="s">
        <v>64</v>
      </c>
      <c r="GS461" s="192" t="s">
        <v>83</v>
      </c>
      <c r="GT461" s="192" t="s">
        <v>83</v>
      </c>
      <c r="GU461" s="192" t="s">
        <v>64</v>
      </c>
      <c r="GV461" s="192" t="s">
        <v>64</v>
      </c>
      <c r="GW461" s="192" t="s">
        <v>64</v>
      </c>
      <c r="GX461" s="192" t="s">
        <v>64</v>
      </c>
      <c r="GY461" s="192" t="s">
        <v>64</v>
      </c>
      <c r="GZ461" s="192" t="s">
        <v>64</v>
      </c>
      <c r="HA461" s="192" t="s">
        <v>64</v>
      </c>
      <c r="HB461" s="192" t="s">
        <v>64</v>
      </c>
      <c r="HC461" s="192" t="s">
        <v>83</v>
      </c>
      <c r="HD461" s="192" t="s">
        <v>64</v>
      </c>
      <c r="HE461" s="192" t="s">
        <v>83</v>
      </c>
      <c r="HF461" s="192" t="s">
        <v>64</v>
      </c>
      <c r="HG461" s="192" t="s">
        <v>64</v>
      </c>
      <c r="HH461" s="192" t="s">
        <v>64</v>
      </c>
      <c r="HI461" s="192" t="s">
        <v>64</v>
      </c>
      <c r="HJ461" s="192" t="s">
        <v>64</v>
      </c>
      <c r="HK461" s="192" t="s">
        <v>64</v>
      </c>
      <c r="HL461" s="192" t="s">
        <v>64</v>
      </c>
      <c r="HM461" s="192" t="s">
        <v>64</v>
      </c>
      <c r="HN461" s="192" t="s">
        <v>83</v>
      </c>
      <c r="HO461" s="192" t="s">
        <v>83</v>
      </c>
      <c r="HP461" s="192" t="s">
        <v>83</v>
      </c>
      <c r="HQ461" s="192" t="s">
        <v>83</v>
      </c>
      <c r="HR461" s="192" t="s">
        <v>83</v>
      </c>
      <c r="HS461" s="192" t="s">
        <v>64</v>
      </c>
      <c r="HT461" s="192" t="s">
        <v>64</v>
      </c>
      <c r="HU461" s="192" t="s">
        <v>64</v>
      </c>
      <c r="HV461" s="192" t="s">
        <v>64</v>
      </c>
      <c r="HW461" s="192" t="s">
        <v>64</v>
      </c>
      <c r="HX461" s="192" t="s">
        <v>64</v>
      </c>
      <c r="HY461" s="192" t="s">
        <v>64</v>
      </c>
      <c r="HZ461" s="192" t="s">
        <v>64</v>
      </c>
      <c r="IA461" s="192" t="s">
        <v>64</v>
      </c>
      <c r="IB461" s="192" t="s">
        <v>64</v>
      </c>
      <c r="IC461" s="192" t="s">
        <v>64</v>
      </c>
      <c r="ID461" s="192" t="s">
        <v>64</v>
      </c>
      <c r="IE461" s="192" t="s">
        <v>64</v>
      </c>
      <c r="IF461" s="192" t="s">
        <v>64</v>
      </c>
      <c r="IG461" s="192" t="s">
        <v>64</v>
      </c>
      <c r="IH461" s="192" t="s">
        <v>64</v>
      </c>
      <c r="II461" s="192" t="s">
        <v>65</v>
      </c>
      <c r="IJ461" s="192" t="s">
        <v>65</v>
      </c>
      <c r="IK461" s="192" t="s">
        <v>65</v>
      </c>
      <c r="IL461" s="192" t="s">
        <v>64</v>
      </c>
      <c r="IM461" s="192" t="s">
        <v>490</v>
      </c>
      <c r="IN461" s="192" t="s">
        <v>797</v>
      </c>
      <c r="IO461" s="192" t="s">
        <v>489</v>
      </c>
      <c r="IP461" s="192" t="s">
        <v>487</v>
      </c>
      <c r="IQ461" s="192" t="s">
        <v>783</v>
      </c>
      <c r="IR461" s="192" t="s">
        <v>783</v>
      </c>
    </row>
    <row r="462" spans="1:252">
      <c r="A462" s="209" t="str">
        <f t="shared" si="7"/>
        <v>Report</v>
      </c>
      <c r="B462" s="192">
        <v>142657</v>
      </c>
      <c r="C462" s="192">
        <v>8606043</v>
      </c>
      <c r="D462" s="192" t="s">
        <v>1839</v>
      </c>
      <c r="E462" s="192" t="s">
        <v>794</v>
      </c>
      <c r="F462" s="192" t="s">
        <v>532</v>
      </c>
      <c r="G462" s="192" t="s">
        <v>532</v>
      </c>
      <c r="H462" s="192" t="s">
        <v>1117</v>
      </c>
      <c r="I462" s="192" t="s">
        <v>1840</v>
      </c>
      <c r="J462" s="192" t="s">
        <v>781</v>
      </c>
      <c r="K462" s="192" t="s">
        <v>781</v>
      </c>
      <c r="L462" s="192" t="s">
        <v>782</v>
      </c>
      <c r="M462" s="192" t="s">
        <v>783</v>
      </c>
      <c r="N462" s="210" t="s">
        <v>784</v>
      </c>
      <c r="O462" s="211">
        <v>10039280</v>
      </c>
      <c r="P462" s="196">
        <v>43074</v>
      </c>
      <c r="Q462" s="196">
        <v>43076</v>
      </c>
      <c r="R462" s="196">
        <v>43122</v>
      </c>
      <c r="S462" s="192" t="s">
        <v>908</v>
      </c>
      <c r="T462" s="192" t="s">
        <v>786</v>
      </c>
      <c r="U462" s="192">
        <v>2</v>
      </c>
      <c r="V462" s="192">
        <v>2</v>
      </c>
      <c r="W462" s="192">
        <v>2</v>
      </c>
      <c r="X462" s="192">
        <v>2</v>
      </c>
      <c r="Y462" s="192">
        <v>2</v>
      </c>
      <c r="Z462" s="192" t="s">
        <v>783</v>
      </c>
      <c r="AA462" s="192" t="s">
        <v>783</v>
      </c>
      <c r="AB462" s="192" t="s">
        <v>489</v>
      </c>
      <c r="AC462" s="192" t="s">
        <v>487</v>
      </c>
      <c r="AD462" s="192" t="s">
        <v>783</v>
      </c>
      <c r="AE462" s="192" t="s">
        <v>783</v>
      </c>
      <c r="AF462" s="192" t="s">
        <v>783</v>
      </c>
      <c r="AG462" s="192" t="s">
        <v>783</v>
      </c>
      <c r="AH462" s="192" t="s">
        <v>783</v>
      </c>
      <c r="AI462" s="192" t="s">
        <v>783</v>
      </c>
      <c r="AJ462" s="192" t="s">
        <v>783</v>
      </c>
      <c r="AK462" s="192" t="s">
        <v>787</v>
      </c>
      <c r="AL462" s="192" t="s">
        <v>64</v>
      </c>
      <c r="AM462" s="192" t="s">
        <v>64</v>
      </c>
      <c r="AN462" s="192" t="s">
        <v>64</v>
      </c>
      <c r="AO462" s="192" t="s">
        <v>64</v>
      </c>
      <c r="AP462" s="192" t="s">
        <v>64</v>
      </c>
      <c r="AQ462" s="192" t="s">
        <v>64</v>
      </c>
      <c r="AR462" s="192" t="s">
        <v>64</v>
      </c>
      <c r="AS462" s="192" t="s">
        <v>64</v>
      </c>
      <c r="AT462" s="192" t="s">
        <v>64</v>
      </c>
      <c r="AU462" s="192" t="s">
        <v>64</v>
      </c>
      <c r="AV462" s="192" t="s">
        <v>64</v>
      </c>
      <c r="AW462" s="192" t="s">
        <v>64</v>
      </c>
      <c r="AX462" s="192" t="s">
        <v>64</v>
      </c>
      <c r="AY462" s="192" t="s">
        <v>64</v>
      </c>
      <c r="AZ462" s="192" t="s">
        <v>64</v>
      </c>
      <c r="BA462" s="192" t="s">
        <v>64</v>
      </c>
      <c r="BB462" s="192" t="s">
        <v>82</v>
      </c>
      <c r="BC462" s="192" t="s">
        <v>64</v>
      </c>
      <c r="BD462" s="192" t="s">
        <v>64</v>
      </c>
      <c r="BE462" s="192" t="s">
        <v>64</v>
      </c>
      <c r="BF462" s="192" t="s">
        <v>64</v>
      </c>
      <c r="BG462" s="192" t="s">
        <v>64</v>
      </c>
      <c r="BH462" s="192" t="s">
        <v>64</v>
      </c>
      <c r="BI462" s="192" t="s">
        <v>64</v>
      </c>
      <c r="BJ462" s="192" t="s">
        <v>82</v>
      </c>
      <c r="BK462" s="192" t="s">
        <v>82</v>
      </c>
      <c r="BL462" s="192" t="s">
        <v>64</v>
      </c>
      <c r="BM462" s="192" t="s">
        <v>64</v>
      </c>
      <c r="BN462" s="192" t="s">
        <v>64</v>
      </c>
      <c r="BO462" s="192" t="s">
        <v>64</v>
      </c>
      <c r="BP462" s="192" t="s">
        <v>64</v>
      </c>
      <c r="BQ462" s="192" t="s">
        <v>64</v>
      </c>
      <c r="BR462" s="192" t="s">
        <v>64</v>
      </c>
      <c r="BS462" s="192" t="s">
        <v>64</v>
      </c>
      <c r="BT462" s="192" t="s">
        <v>64</v>
      </c>
      <c r="BU462" s="192" t="s">
        <v>64</v>
      </c>
      <c r="BV462" s="192" t="s">
        <v>64</v>
      </c>
      <c r="BW462" s="192" t="s">
        <v>64</v>
      </c>
      <c r="BX462" s="192" t="s">
        <v>64</v>
      </c>
      <c r="BY462" s="192" t="s">
        <v>64</v>
      </c>
      <c r="BZ462" s="192" t="s">
        <v>64</v>
      </c>
      <c r="CA462" s="192" t="s">
        <v>64</v>
      </c>
      <c r="CB462" s="192" t="s">
        <v>64</v>
      </c>
      <c r="CC462" s="192" t="s">
        <v>64</v>
      </c>
      <c r="CD462" s="192" t="s">
        <v>64</v>
      </c>
      <c r="CE462" s="192" t="s">
        <v>64</v>
      </c>
      <c r="CF462" s="192" t="s">
        <v>64</v>
      </c>
      <c r="CG462" s="192" t="s">
        <v>64</v>
      </c>
      <c r="CH462" s="192" t="s">
        <v>64</v>
      </c>
      <c r="CI462" s="192" t="s">
        <v>64</v>
      </c>
      <c r="CJ462" s="192" t="s">
        <v>64</v>
      </c>
      <c r="CK462" s="192" t="s">
        <v>64</v>
      </c>
      <c r="CL462" s="192" t="s">
        <v>64</v>
      </c>
      <c r="CM462" s="192" t="s">
        <v>64</v>
      </c>
      <c r="CN462" s="192" t="s">
        <v>64</v>
      </c>
      <c r="CO462" s="192" t="s">
        <v>64</v>
      </c>
      <c r="CP462" s="192" t="s">
        <v>64</v>
      </c>
      <c r="CQ462" s="192" t="s">
        <v>64</v>
      </c>
      <c r="CR462" s="192" t="s">
        <v>64</v>
      </c>
      <c r="CS462" s="192" t="s">
        <v>64</v>
      </c>
      <c r="CT462" s="192" t="s">
        <v>82</v>
      </c>
      <c r="CU462" s="192" t="s">
        <v>64</v>
      </c>
      <c r="CV462" s="192" t="s">
        <v>64</v>
      </c>
      <c r="CW462" s="192" t="s">
        <v>64</v>
      </c>
      <c r="CX462" s="192" t="s">
        <v>64</v>
      </c>
      <c r="CY462" s="192" t="s">
        <v>64</v>
      </c>
      <c r="CZ462" s="192" t="s">
        <v>64</v>
      </c>
      <c r="DA462" s="192" t="s">
        <v>64</v>
      </c>
      <c r="DB462" s="192" t="s">
        <v>64</v>
      </c>
      <c r="DC462" s="192" t="s">
        <v>64</v>
      </c>
      <c r="DD462" s="192" t="s">
        <v>64</v>
      </c>
      <c r="DE462" s="192" t="s">
        <v>64</v>
      </c>
      <c r="DF462" s="192" t="s">
        <v>64</v>
      </c>
      <c r="DG462" s="192" t="s">
        <v>64</v>
      </c>
      <c r="DH462" s="192" t="s">
        <v>64</v>
      </c>
      <c r="DI462" s="192" t="s">
        <v>64</v>
      </c>
      <c r="DJ462" s="192" t="s">
        <v>64</v>
      </c>
      <c r="DK462" s="192" t="s">
        <v>64</v>
      </c>
      <c r="DL462" s="192" t="s">
        <v>64</v>
      </c>
      <c r="DM462" s="192" t="s">
        <v>64</v>
      </c>
      <c r="DN462" s="192" t="s">
        <v>64</v>
      </c>
      <c r="DO462" s="192" t="s">
        <v>64</v>
      </c>
      <c r="DP462" s="192" t="s">
        <v>64</v>
      </c>
      <c r="DQ462" s="192" t="s">
        <v>64</v>
      </c>
      <c r="DR462" s="192" t="s">
        <v>82</v>
      </c>
      <c r="DS462" s="192" t="s">
        <v>64</v>
      </c>
      <c r="DT462" s="192" t="s">
        <v>64</v>
      </c>
      <c r="DU462" s="192" t="s">
        <v>64</v>
      </c>
      <c r="DV462" s="192" t="s">
        <v>64</v>
      </c>
      <c r="DW462" s="192" t="s">
        <v>64</v>
      </c>
      <c r="DX462" s="192" t="s">
        <v>64</v>
      </c>
      <c r="DY462" s="192" t="s">
        <v>64</v>
      </c>
      <c r="DZ462" s="192" t="s">
        <v>64</v>
      </c>
      <c r="EA462" s="192" t="s">
        <v>64</v>
      </c>
      <c r="EB462" s="192" t="s">
        <v>64</v>
      </c>
      <c r="EC462" s="192" t="s">
        <v>64</v>
      </c>
      <c r="ED462" s="192" t="s">
        <v>64</v>
      </c>
      <c r="EE462" s="192" t="s">
        <v>64</v>
      </c>
      <c r="EF462" s="192" t="s">
        <v>82</v>
      </c>
      <c r="EG462" s="192" t="s">
        <v>64</v>
      </c>
      <c r="EH462" s="192" t="s">
        <v>64</v>
      </c>
      <c r="EI462" s="192" t="s">
        <v>64</v>
      </c>
      <c r="EJ462" s="192" t="s">
        <v>64</v>
      </c>
      <c r="EK462" s="192" t="s">
        <v>64</v>
      </c>
      <c r="EL462" s="192" t="s">
        <v>64</v>
      </c>
      <c r="EM462" s="192" t="s">
        <v>64</v>
      </c>
      <c r="EN462" s="192" t="s">
        <v>64</v>
      </c>
      <c r="EO462" s="192" t="s">
        <v>64</v>
      </c>
      <c r="EP462" s="192" t="s">
        <v>64</v>
      </c>
      <c r="EQ462" s="192" t="s">
        <v>64</v>
      </c>
      <c r="ER462" s="192" t="s">
        <v>64</v>
      </c>
      <c r="ES462" s="192" t="s">
        <v>64</v>
      </c>
      <c r="ET462" s="192" t="s">
        <v>64</v>
      </c>
      <c r="EU462" s="192" t="s">
        <v>64</v>
      </c>
      <c r="EV462" s="192" t="s">
        <v>64</v>
      </c>
      <c r="EW462" s="192" t="s">
        <v>64</v>
      </c>
      <c r="EX462" s="192" t="s">
        <v>64</v>
      </c>
      <c r="EY462" s="192" t="s">
        <v>64</v>
      </c>
      <c r="EZ462" s="192" t="s">
        <v>64</v>
      </c>
      <c r="FA462" s="192" t="s">
        <v>64</v>
      </c>
      <c r="FB462" s="192" t="s">
        <v>64</v>
      </c>
      <c r="FC462" s="192" t="s">
        <v>64</v>
      </c>
      <c r="FD462" s="192" t="s">
        <v>64</v>
      </c>
      <c r="FE462" s="192" t="s">
        <v>64</v>
      </c>
      <c r="FF462" s="192" t="s">
        <v>64</v>
      </c>
      <c r="FG462" s="192" t="s">
        <v>64</v>
      </c>
      <c r="FH462" s="192" t="s">
        <v>64</v>
      </c>
      <c r="FI462" s="192" t="s">
        <v>64</v>
      </c>
      <c r="FJ462" s="192" t="s">
        <v>64</v>
      </c>
      <c r="FK462" s="192" t="s">
        <v>64</v>
      </c>
      <c r="FL462" s="192" t="s">
        <v>64</v>
      </c>
      <c r="FM462" s="192" t="s">
        <v>64</v>
      </c>
      <c r="FN462" s="192" t="s">
        <v>64</v>
      </c>
      <c r="FO462" s="192" t="s">
        <v>64</v>
      </c>
      <c r="FP462" s="192" t="s">
        <v>64</v>
      </c>
      <c r="FQ462" s="192" t="s">
        <v>64</v>
      </c>
      <c r="FR462" s="192" t="s">
        <v>64</v>
      </c>
      <c r="FS462" s="192" t="s">
        <v>64</v>
      </c>
      <c r="FT462" s="192" t="s">
        <v>64</v>
      </c>
      <c r="FU462" s="192" t="s">
        <v>64</v>
      </c>
      <c r="FV462" s="192" t="s">
        <v>82</v>
      </c>
      <c r="FW462" s="192" t="s">
        <v>64</v>
      </c>
      <c r="FX462" s="192" t="s">
        <v>64</v>
      </c>
      <c r="FY462" s="192" t="s">
        <v>64</v>
      </c>
      <c r="FZ462" s="192" t="s">
        <v>64</v>
      </c>
      <c r="GA462" s="192" t="s">
        <v>64</v>
      </c>
      <c r="GB462" s="192" t="s">
        <v>64</v>
      </c>
      <c r="GC462" s="192" t="s">
        <v>64</v>
      </c>
      <c r="GD462" s="192" t="s">
        <v>64</v>
      </c>
      <c r="GE462" s="192" t="s">
        <v>64</v>
      </c>
      <c r="GF462" s="192" t="s">
        <v>64</v>
      </c>
      <c r="GG462" s="192" t="s">
        <v>64</v>
      </c>
      <c r="GH462" s="192" t="s">
        <v>64</v>
      </c>
      <c r="GI462" s="192" t="s">
        <v>64</v>
      </c>
      <c r="GJ462" s="192" t="s">
        <v>64</v>
      </c>
      <c r="GK462" s="192" t="s">
        <v>64</v>
      </c>
      <c r="GL462" s="192" t="s">
        <v>64</v>
      </c>
      <c r="GM462" s="192" t="s">
        <v>64</v>
      </c>
      <c r="GN462" s="192" t="s">
        <v>82</v>
      </c>
      <c r="GO462" s="192" t="s">
        <v>64</v>
      </c>
      <c r="GP462" s="192" t="s">
        <v>64</v>
      </c>
      <c r="GQ462" s="192" t="s">
        <v>64</v>
      </c>
      <c r="GR462" s="192" t="s">
        <v>64</v>
      </c>
      <c r="GS462" s="192" t="s">
        <v>64</v>
      </c>
      <c r="GT462" s="192" t="s">
        <v>64</v>
      </c>
      <c r="GU462" s="192" t="s">
        <v>64</v>
      </c>
      <c r="GV462" s="192" t="s">
        <v>64</v>
      </c>
      <c r="GW462" s="192" t="s">
        <v>64</v>
      </c>
      <c r="GX462" s="192" t="s">
        <v>64</v>
      </c>
      <c r="GY462" s="192" t="s">
        <v>64</v>
      </c>
      <c r="GZ462" s="192" t="s">
        <v>64</v>
      </c>
      <c r="HA462" s="192" t="s">
        <v>64</v>
      </c>
      <c r="HB462" s="192" t="s">
        <v>64</v>
      </c>
      <c r="HC462" s="192" t="s">
        <v>64</v>
      </c>
      <c r="HD462" s="192" t="s">
        <v>64</v>
      </c>
      <c r="HE462" s="192" t="s">
        <v>64</v>
      </c>
      <c r="HF462" s="192" t="s">
        <v>64</v>
      </c>
      <c r="HG462" s="192" t="s">
        <v>64</v>
      </c>
      <c r="HH462" s="192" t="s">
        <v>64</v>
      </c>
      <c r="HI462" s="192" t="s">
        <v>64</v>
      </c>
      <c r="HJ462" s="192" t="s">
        <v>64</v>
      </c>
      <c r="HK462" s="192" t="s">
        <v>64</v>
      </c>
      <c r="HL462" s="192" t="s">
        <v>64</v>
      </c>
      <c r="HM462" s="192" t="s">
        <v>64</v>
      </c>
      <c r="HN462" s="192" t="s">
        <v>64</v>
      </c>
      <c r="HO462" s="192" t="s">
        <v>64</v>
      </c>
      <c r="HP462" s="192" t="s">
        <v>82</v>
      </c>
      <c r="HQ462" s="192" t="s">
        <v>82</v>
      </c>
      <c r="HR462" s="192" t="s">
        <v>82</v>
      </c>
      <c r="HS462" s="192" t="s">
        <v>64</v>
      </c>
      <c r="HT462" s="192" t="s">
        <v>64</v>
      </c>
      <c r="HU462" s="192" t="s">
        <v>64</v>
      </c>
      <c r="HV462" s="192" t="s">
        <v>64</v>
      </c>
      <c r="HW462" s="192" t="s">
        <v>64</v>
      </c>
      <c r="HX462" s="192" t="s">
        <v>64</v>
      </c>
      <c r="HY462" s="192" t="s">
        <v>64</v>
      </c>
      <c r="HZ462" s="192" t="s">
        <v>64</v>
      </c>
      <c r="IA462" s="192" t="s">
        <v>64</v>
      </c>
      <c r="IB462" s="192" t="s">
        <v>64</v>
      </c>
      <c r="IC462" s="192" t="s">
        <v>64</v>
      </c>
      <c r="ID462" s="192" t="s">
        <v>64</v>
      </c>
      <c r="IE462" s="192" t="s">
        <v>64</v>
      </c>
      <c r="IF462" s="192" t="s">
        <v>64</v>
      </c>
      <c r="IG462" s="192" t="s">
        <v>64</v>
      </c>
      <c r="IH462" s="192" t="s">
        <v>64</v>
      </c>
      <c r="II462" s="192" t="s">
        <v>64</v>
      </c>
      <c r="IJ462" s="192" t="s">
        <v>64</v>
      </c>
      <c r="IK462" s="192" t="s">
        <v>64</v>
      </c>
      <c r="IL462" s="192" t="s">
        <v>64</v>
      </c>
      <c r="IM462" s="192" t="s">
        <v>490</v>
      </c>
      <c r="IN462" s="192" t="s">
        <v>83</v>
      </c>
      <c r="IO462" s="192" t="s">
        <v>489</v>
      </c>
      <c r="IP462" s="192" t="s">
        <v>487</v>
      </c>
      <c r="IQ462" s="192" t="s">
        <v>82</v>
      </c>
      <c r="IR462" s="192" t="s">
        <v>82</v>
      </c>
    </row>
    <row r="463" spans="1:252">
      <c r="A463" s="209" t="str">
        <f t="shared" si="7"/>
        <v>Report</v>
      </c>
      <c r="B463" s="192">
        <v>142659</v>
      </c>
      <c r="C463" s="192">
        <v>8556036</v>
      </c>
      <c r="D463" s="192" t="s">
        <v>1841</v>
      </c>
      <c r="E463" s="192" t="s">
        <v>778</v>
      </c>
      <c r="F463" s="192" t="s">
        <v>531</v>
      </c>
      <c r="G463" s="192" t="s">
        <v>531</v>
      </c>
      <c r="H463" s="192" t="s">
        <v>991</v>
      </c>
      <c r="I463" s="192" t="s">
        <v>1842</v>
      </c>
      <c r="J463" s="192" t="s">
        <v>781</v>
      </c>
      <c r="K463" s="192" t="s">
        <v>781</v>
      </c>
      <c r="L463" s="192" t="s">
        <v>782</v>
      </c>
      <c r="M463" s="192" t="s">
        <v>783</v>
      </c>
      <c r="N463" s="210" t="s">
        <v>784</v>
      </c>
      <c r="O463" s="211">
        <v>10039199</v>
      </c>
      <c r="P463" s="196">
        <v>42990</v>
      </c>
      <c r="Q463" s="196">
        <v>42991</v>
      </c>
      <c r="R463" s="196">
        <v>43018</v>
      </c>
      <c r="S463" s="192" t="s">
        <v>908</v>
      </c>
      <c r="T463" s="192" t="s">
        <v>786</v>
      </c>
      <c r="U463" s="192">
        <v>2</v>
      </c>
      <c r="V463" s="192">
        <v>2</v>
      </c>
      <c r="W463" s="192">
        <v>2</v>
      </c>
      <c r="X463" s="192">
        <v>2</v>
      </c>
      <c r="Y463" s="192">
        <v>2</v>
      </c>
      <c r="Z463" s="192" t="s">
        <v>783</v>
      </c>
      <c r="AA463" s="192" t="s">
        <v>783</v>
      </c>
      <c r="AB463" s="192" t="s">
        <v>489</v>
      </c>
      <c r="AC463" s="192" t="s">
        <v>488</v>
      </c>
      <c r="AD463" s="192" t="s">
        <v>487</v>
      </c>
      <c r="AE463" s="192" t="s">
        <v>783</v>
      </c>
      <c r="AF463" s="192" t="s">
        <v>783</v>
      </c>
      <c r="AG463" s="192" t="s">
        <v>783</v>
      </c>
      <c r="AH463" s="192" t="s">
        <v>783</v>
      </c>
      <c r="AI463" s="192" t="s">
        <v>783</v>
      </c>
      <c r="AJ463" s="192" t="s">
        <v>783</v>
      </c>
      <c r="AK463" s="192" t="s">
        <v>787</v>
      </c>
      <c r="AL463" s="192" t="s">
        <v>64</v>
      </c>
      <c r="AM463" s="192" t="s">
        <v>64</v>
      </c>
      <c r="AN463" s="192" t="s">
        <v>64</v>
      </c>
      <c r="AO463" s="192" t="s">
        <v>64</v>
      </c>
      <c r="AP463" s="192" t="s">
        <v>64</v>
      </c>
      <c r="AQ463" s="192" t="s">
        <v>64</v>
      </c>
      <c r="AR463" s="192" t="s">
        <v>64</v>
      </c>
      <c r="AS463" s="192" t="s">
        <v>64</v>
      </c>
      <c r="AT463" s="192" t="s">
        <v>64</v>
      </c>
      <c r="AU463" s="192" t="s">
        <v>64</v>
      </c>
      <c r="AV463" s="192" t="s">
        <v>64</v>
      </c>
      <c r="AW463" s="192" t="s">
        <v>64</v>
      </c>
      <c r="AX463" s="192" t="s">
        <v>64</v>
      </c>
      <c r="AY463" s="192" t="s">
        <v>64</v>
      </c>
      <c r="AZ463" s="192" t="s">
        <v>64</v>
      </c>
      <c r="BA463" s="192" t="s">
        <v>64</v>
      </c>
      <c r="BB463" s="192" t="s">
        <v>82</v>
      </c>
      <c r="BC463" s="192" t="s">
        <v>64</v>
      </c>
      <c r="BD463" s="192" t="s">
        <v>64</v>
      </c>
      <c r="BE463" s="192" t="s">
        <v>64</v>
      </c>
      <c r="BF463" s="192" t="s">
        <v>64</v>
      </c>
      <c r="BG463" s="192" t="s">
        <v>64</v>
      </c>
      <c r="BH463" s="192" t="s">
        <v>64</v>
      </c>
      <c r="BI463" s="192" t="s">
        <v>64</v>
      </c>
      <c r="BJ463" s="192" t="s">
        <v>82</v>
      </c>
      <c r="BK463" s="192" t="s">
        <v>82</v>
      </c>
      <c r="BL463" s="192" t="s">
        <v>64</v>
      </c>
      <c r="BM463" s="192" t="s">
        <v>64</v>
      </c>
      <c r="BN463" s="192" t="s">
        <v>64</v>
      </c>
      <c r="BO463" s="192" t="s">
        <v>64</v>
      </c>
      <c r="BP463" s="192" t="s">
        <v>64</v>
      </c>
      <c r="BQ463" s="192" t="s">
        <v>64</v>
      </c>
      <c r="BR463" s="192" t="s">
        <v>64</v>
      </c>
      <c r="BS463" s="192" t="s">
        <v>64</v>
      </c>
      <c r="BT463" s="192" t="s">
        <v>64</v>
      </c>
      <c r="BU463" s="192" t="s">
        <v>64</v>
      </c>
      <c r="BV463" s="192" t="s">
        <v>64</v>
      </c>
      <c r="BW463" s="192" t="s">
        <v>64</v>
      </c>
      <c r="BX463" s="192" t="s">
        <v>64</v>
      </c>
      <c r="BY463" s="192" t="s">
        <v>64</v>
      </c>
      <c r="BZ463" s="192" t="s">
        <v>64</v>
      </c>
      <c r="CA463" s="192" t="s">
        <v>64</v>
      </c>
      <c r="CB463" s="192" t="s">
        <v>64</v>
      </c>
      <c r="CC463" s="192" t="s">
        <v>64</v>
      </c>
      <c r="CD463" s="192" t="s">
        <v>64</v>
      </c>
      <c r="CE463" s="192" t="s">
        <v>64</v>
      </c>
      <c r="CF463" s="192" t="s">
        <v>64</v>
      </c>
      <c r="CG463" s="192" t="s">
        <v>64</v>
      </c>
      <c r="CH463" s="192" t="s">
        <v>64</v>
      </c>
      <c r="CI463" s="192" t="s">
        <v>64</v>
      </c>
      <c r="CJ463" s="192" t="s">
        <v>64</v>
      </c>
      <c r="CK463" s="192" t="s">
        <v>64</v>
      </c>
      <c r="CL463" s="192" t="s">
        <v>64</v>
      </c>
      <c r="CM463" s="192" t="s">
        <v>64</v>
      </c>
      <c r="CN463" s="192" t="s">
        <v>64</v>
      </c>
      <c r="CO463" s="192" t="s">
        <v>64</v>
      </c>
      <c r="CP463" s="192" t="s">
        <v>64</v>
      </c>
      <c r="CQ463" s="192" t="s">
        <v>64</v>
      </c>
      <c r="CR463" s="192" t="s">
        <v>82</v>
      </c>
      <c r="CS463" s="192" t="s">
        <v>82</v>
      </c>
      <c r="CT463" s="192" t="s">
        <v>82</v>
      </c>
      <c r="CU463" s="192" t="s">
        <v>64</v>
      </c>
      <c r="CV463" s="192" t="s">
        <v>64</v>
      </c>
      <c r="CW463" s="192" t="s">
        <v>64</v>
      </c>
      <c r="CX463" s="192" t="s">
        <v>64</v>
      </c>
      <c r="CY463" s="192" t="s">
        <v>64</v>
      </c>
      <c r="CZ463" s="192" t="s">
        <v>64</v>
      </c>
      <c r="DA463" s="192" t="s">
        <v>64</v>
      </c>
      <c r="DB463" s="192" t="s">
        <v>64</v>
      </c>
      <c r="DC463" s="192" t="s">
        <v>64</v>
      </c>
      <c r="DD463" s="192" t="s">
        <v>64</v>
      </c>
      <c r="DE463" s="192" t="s">
        <v>64</v>
      </c>
      <c r="DF463" s="192" t="s">
        <v>64</v>
      </c>
      <c r="DG463" s="192" t="s">
        <v>64</v>
      </c>
      <c r="DH463" s="192" t="s">
        <v>64</v>
      </c>
      <c r="DI463" s="192" t="s">
        <v>64</v>
      </c>
      <c r="DJ463" s="192" t="s">
        <v>64</v>
      </c>
      <c r="DK463" s="192" t="s">
        <v>64</v>
      </c>
      <c r="DL463" s="192" t="s">
        <v>64</v>
      </c>
      <c r="DM463" s="192" t="s">
        <v>64</v>
      </c>
      <c r="DN463" s="192" t="s">
        <v>64</v>
      </c>
      <c r="DO463" s="192" t="s">
        <v>64</v>
      </c>
      <c r="DP463" s="192" t="s">
        <v>64</v>
      </c>
      <c r="DQ463" s="192" t="s">
        <v>64</v>
      </c>
      <c r="DR463" s="192" t="s">
        <v>82</v>
      </c>
      <c r="DS463" s="192" t="s">
        <v>64</v>
      </c>
      <c r="DT463" s="192" t="s">
        <v>82</v>
      </c>
      <c r="DU463" s="192" t="s">
        <v>82</v>
      </c>
      <c r="DV463" s="192" t="s">
        <v>82</v>
      </c>
      <c r="DW463" s="192" t="s">
        <v>82</v>
      </c>
      <c r="DX463" s="192" t="s">
        <v>82</v>
      </c>
      <c r="DY463" s="192" t="s">
        <v>82</v>
      </c>
      <c r="DZ463" s="192" t="s">
        <v>82</v>
      </c>
      <c r="EA463" s="192" t="s">
        <v>82</v>
      </c>
      <c r="EB463" s="192" t="s">
        <v>82</v>
      </c>
      <c r="EC463" s="192" t="s">
        <v>82</v>
      </c>
      <c r="ED463" s="192" t="s">
        <v>82</v>
      </c>
      <c r="EE463" s="192" t="s">
        <v>82</v>
      </c>
      <c r="EF463" s="192" t="s">
        <v>82</v>
      </c>
      <c r="EG463" s="192" t="s">
        <v>82</v>
      </c>
      <c r="EH463" s="192" t="s">
        <v>64</v>
      </c>
      <c r="EI463" s="192" t="s">
        <v>64</v>
      </c>
      <c r="EJ463" s="192" t="s">
        <v>64</v>
      </c>
      <c r="EK463" s="192" t="s">
        <v>64</v>
      </c>
      <c r="EL463" s="192" t="s">
        <v>64</v>
      </c>
      <c r="EM463" s="192" t="s">
        <v>64</v>
      </c>
      <c r="EN463" s="192" t="s">
        <v>64</v>
      </c>
      <c r="EO463" s="192" t="s">
        <v>64</v>
      </c>
      <c r="EP463" s="192" t="s">
        <v>64</v>
      </c>
      <c r="EQ463" s="192" t="s">
        <v>64</v>
      </c>
      <c r="ER463" s="192" t="s">
        <v>64</v>
      </c>
      <c r="ES463" s="192" t="s">
        <v>64</v>
      </c>
      <c r="ET463" s="192" t="s">
        <v>64</v>
      </c>
      <c r="EU463" s="192" t="s">
        <v>64</v>
      </c>
      <c r="EV463" s="192" t="s">
        <v>64</v>
      </c>
      <c r="EW463" s="192" t="s">
        <v>64</v>
      </c>
      <c r="EX463" s="192" t="s">
        <v>64</v>
      </c>
      <c r="EY463" s="192" t="s">
        <v>64</v>
      </c>
      <c r="EZ463" s="192" t="s">
        <v>64</v>
      </c>
      <c r="FA463" s="192" t="s">
        <v>64</v>
      </c>
      <c r="FB463" s="192" t="s">
        <v>64</v>
      </c>
      <c r="FC463" s="192" t="s">
        <v>64</v>
      </c>
      <c r="FD463" s="192" t="s">
        <v>82</v>
      </c>
      <c r="FE463" s="192" t="s">
        <v>82</v>
      </c>
      <c r="FF463" s="192" t="s">
        <v>82</v>
      </c>
      <c r="FG463" s="192" t="s">
        <v>82</v>
      </c>
      <c r="FH463" s="192" t="s">
        <v>82</v>
      </c>
      <c r="FI463" s="192" t="s">
        <v>82</v>
      </c>
      <c r="FJ463" s="192" t="s">
        <v>82</v>
      </c>
      <c r="FK463" s="192" t="s">
        <v>64</v>
      </c>
      <c r="FL463" s="192" t="s">
        <v>82</v>
      </c>
      <c r="FM463" s="192" t="s">
        <v>64</v>
      </c>
      <c r="FN463" s="192" t="s">
        <v>64</v>
      </c>
      <c r="FO463" s="192" t="s">
        <v>64</v>
      </c>
      <c r="FP463" s="192" t="s">
        <v>64</v>
      </c>
      <c r="FQ463" s="192" t="s">
        <v>64</v>
      </c>
      <c r="FR463" s="192" t="s">
        <v>64</v>
      </c>
      <c r="FS463" s="192" t="s">
        <v>64</v>
      </c>
      <c r="FT463" s="192" t="s">
        <v>64</v>
      </c>
      <c r="FU463" s="192" t="s">
        <v>64</v>
      </c>
      <c r="FV463" s="192" t="s">
        <v>82</v>
      </c>
      <c r="FW463" s="192" t="s">
        <v>64</v>
      </c>
      <c r="FX463" s="192" t="s">
        <v>64</v>
      </c>
      <c r="FY463" s="192" t="s">
        <v>64</v>
      </c>
      <c r="FZ463" s="192" t="s">
        <v>64</v>
      </c>
      <c r="GA463" s="192" t="s">
        <v>64</v>
      </c>
      <c r="GB463" s="192" t="s">
        <v>64</v>
      </c>
      <c r="GC463" s="192" t="s">
        <v>64</v>
      </c>
      <c r="GD463" s="192" t="s">
        <v>64</v>
      </c>
      <c r="GE463" s="192" t="s">
        <v>64</v>
      </c>
      <c r="GF463" s="192" t="s">
        <v>64</v>
      </c>
      <c r="GG463" s="192" t="s">
        <v>64</v>
      </c>
      <c r="GH463" s="192" t="s">
        <v>64</v>
      </c>
      <c r="GI463" s="192" t="s">
        <v>64</v>
      </c>
      <c r="GJ463" s="192" t="s">
        <v>64</v>
      </c>
      <c r="GK463" s="192" t="s">
        <v>64</v>
      </c>
      <c r="GL463" s="192" t="s">
        <v>64</v>
      </c>
      <c r="GM463" s="192" t="s">
        <v>64</v>
      </c>
      <c r="GN463" s="192" t="s">
        <v>82</v>
      </c>
      <c r="GO463" s="192" t="s">
        <v>64</v>
      </c>
      <c r="GP463" s="192" t="s">
        <v>64</v>
      </c>
      <c r="GQ463" s="192" t="s">
        <v>64</v>
      </c>
      <c r="GR463" s="192" t="s">
        <v>64</v>
      </c>
      <c r="GS463" s="192" t="s">
        <v>82</v>
      </c>
      <c r="GT463" s="192" t="s">
        <v>82</v>
      </c>
      <c r="GU463" s="192" t="s">
        <v>64</v>
      </c>
      <c r="GV463" s="192" t="s">
        <v>64</v>
      </c>
      <c r="GW463" s="192" t="s">
        <v>64</v>
      </c>
      <c r="GX463" s="192" t="s">
        <v>64</v>
      </c>
      <c r="GY463" s="192" t="s">
        <v>64</v>
      </c>
      <c r="GZ463" s="192" t="s">
        <v>64</v>
      </c>
      <c r="HA463" s="192" t="s">
        <v>64</v>
      </c>
      <c r="HB463" s="192" t="s">
        <v>64</v>
      </c>
      <c r="HC463" s="192" t="s">
        <v>82</v>
      </c>
      <c r="HD463" s="192" t="s">
        <v>64</v>
      </c>
      <c r="HE463" s="192" t="s">
        <v>82</v>
      </c>
      <c r="HF463" s="192" t="s">
        <v>64</v>
      </c>
      <c r="HG463" s="192" t="s">
        <v>64</v>
      </c>
      <c r="HH463" s="192" t="s">
        <v>64</v>
      </c>
      <c r="HI463" s="192" t="s">
        <v>64</v>
      </c>
      <c r="HJ463" s="192" t="s">
        <v>64</v>
      </c>
      <c r="HK463" s="192" t="s">
        <v>64</v>
      </c>
      <c r="HL463" s="192" t="s">
        <v>82</v>
      </c>
      <c r="HM463" s="192" t="s">
        <v>64</v>
      </c>
      <c r="HN463" s="192" t="s">
        <v>82</v>
      </c>
      <c r="HO463" s="192" t="s">
        <v>82</v>
      </c>
      <c r="HP463" s="192" t="s">
        <v>82</v>
      </c>
      <c r="HQ463" s="192" t="s">
        <v>82</v>
      </c>
      <c r="HR463" s="192" t="s">
        <v>82</v>
      </c>
      <c r="HS463" s="192" t="s">
        <v>64</v>
      </c>
      <c r="HT463" s="192" t="s">
        <v>64</v>
      </c>
      <c r="HU463" s="192" t="s">
        <v>64</v>
      </c>
      <c r="HV463" s="192" t="s">
        <v>64</v>
      </c>
      <c r="HW463" s="192" t="s">
        <v>64</v>
      </c>
      <c r="HX463" s="192" t="s">
        <v>64</v>
      </c>
      <c r="HY463" s="192" t="s">
        <v>64</v>
      </c>
      <c r="HZ463" s="192" t="s">
        <v>64</v>
      </c>
      <c r="IA463" s="192" t="s">
        <v>64</v>
      </c>
      <c r="IB463" s="192" t="s">
        <v>64</v>
      </c>
      <c r="IC463" s="192" t="s">
        <v>64</v>
      </c>
      <c r="ID463" s="192" t="s">
        <v>64</v>
      </c>
      <c r="IE463" s="192" t="s">
        <v>64</v>
      </c>
      <c r="IF463" s="192" t="s">
        <v>64</v>
      </c>
      <c r="IG463" s="192" t="s">
        <v>64</v>
      </c>
      <c r="IH463" s="192" t="s">
        <v>64</v>
      </c>
      <c r="II463" s="192" t="s">
        <v>64</v>
      </c>
      <c r="IJ463" s="192" t="s">
        <v>64</v>
      </c>
      <c r="IK463" s="192" t="s">
        <v>64</v>
      </c>
      <c r="IL463" s="192" t="s">
        <v>64</v>
      </c>
      <c r="IM463" s="192" t="s">
        <v>490</v>
      </c>
      <c r="IN463" s="192" t="s">
        <v>83</v>
      </c>
      <c r="IO463" s="192" t="s">
        <v>489</v>
      </c>
      <c r="IP463" s="192" t="s">
        <v>487</v>
      </c>
      <c r="IQ463" s="192" t="s">
        <v>82</v>
      </c>
      <c r="IR463" s="192" t="s">
        <v>82</v>
      </c>
    </row>
    <row r="464" spans="1:252">
      <c r="A464" s="209" t="str">
        <f t="shared" si="7"/>
        <v>Report</v>
      </c>
      <c r="B464" s="192">
        <v>142660</v>
      </c>
      <c r="C464" s="192">
        <v>8256047</v>
      </c>
      <c r="D464" s="192" t="s">
        <v>1843</v>
      </c>
      <c r="E464" s="192" t="s">
        <v>794</v>
      </c>
      <c r="F464" s="192" t="s">
        <v>535</v>
      </c>
      <c r="G464" s="192" t="s">
        <v>535</v>
      </c>
      <c r="H464" s="192" t="s">
        <v>1110</v>
      </c>
      <c r="I464" s="192" t="s">
        <v>1844</v>
      </c>
      <c r="J464" s="192" t="s">
        <v>781</v>
      </c>
      <c r="K464" s="192" t="s">
        <v>834</v>
      </c>
      <c r="L464" s="192" t="s">
        <v>834</v>
      </c>
      <c r="M464" s="192" t="s">
        <v>783</v>
      </c>
      <c r="N464" s="210" t="s">
        <v>784</v>
      </c>
      <c r="O464" s="211">
        <v>10039169</v>
      </c>
      <c r="P464" s="196">
        <v>43067</v>
      </c>
      <c r="Q464" s="196">
        <v>43069</v>
      </c>
      <c r="R464" s="196">
        <v>43112</v>
      </c>
      <c r="S464" s="192" t="s">
        <v>908</v>
      </c>
      <c r="T464" s="192" t="s">
        <v>786</v>
      </c>
      <c r="U464" s="192">
        <v>2</v>
      </c>
      <c r="V464" s="192">
        <v>2</v>
      </c>
      <c r="W464" s="192">
        <v>2</v>
      </c>
      <c r="X464" s="192">
        <v>1</v>
      </c>
      <c r="Y464" s="192">
        <v>2</v>
      </c>
      <c r="Z464" s="192" t="s">
        <v>783</v>
      </c>
      <c r="AA464" s="192">
        <v>1</v>
      </c>
      <c r="AB464" s="192" t="s">
        <v>489</v>
      </c>
      <c r="AC464" s="192" t="s">
        <v>487</v>
      </c>
      <c r="AD464" s="192" t="s">
        <v>783</v>
      </c>
      <c r="AE464" s="192" t="s">
        <v>783</v>
      </c>
      <c r="AF464" s="192" t="s">
        <v>783</v>
      </c>
      <c r="AG464" s="192" t="s">
        <v>783</v>
      </c>
      <c r="AH464" s="192" t="s">
        <v>783</v>
      </c>
      <c r="AI464" s="192" t="s">
        <v>783</v>
      </c>
      <c r="AJ464" s="192" t="s">
        <v>783</v>
      </c>
      <c r="AK464" s="192" t="s">
        <v>787</v>
      </c>
      <c r="AL464" s="192" t="s">
        <v>64</v>
      </c>
      <c r="AM464" s="192" t="s">
        <v>64</v>
      </c>
      <c r="AN464" s="192" t="s">
        <v>64</v>
      </c>
      <c r="AO464" s="192" t="s">
        <v>64</v>
      </c>
      <c r="AP464" s="192" t="s">
        <v>64</v>
      </c>
      <c r="AQ464" s="192" t="s">
        <v>64</v>
      </c>
      <c r="AR464" s="192" t="s">
        <v>64</v>
      </c>
      <c r="AS464" s="192" t="s">
        <v>64</v>
      </c>
      <c r="AT464" s="192" t="s">
        <v>64</v>
      </c>
      <c r="AU464" s="192" t="s">
        <v>64</v>
      </c>
      <c r="AV464" s="192" t="s">
        <v>64</v>
      </c>
      <c r="AW464" s="192" t="s">
        <v>64</v>
      </c>
      <c r="AX464" s="192" t="s">
        <v>64</v>
      </c>
      <c r="AY464" s="192" t="s">
        <v>64</v>
      </c>
      <c r="AZ464" s="192" t="s">
        <v>64</v>
      </c>
      <c r="BA464" s="192" t="s">
        <v>64</v>
      </c>
      <c r="BB464" s="192" t="s">
        <v>82</v>
      </c>
      <c r="BC464" s="192" t="s">
        <v>64</v>
      </c>
      <c r="BD464" s="192" t="s">
        <v>64</v>
      </c>
      <c r="BE464" s="192" t="s">
        <v>64</v>
      </c>
      <c r="BF464" s="192" t="s">
        <v>64</v>
      </c>
      <c r="BG464" s="192" t="s">
        <v>64</v>
      </c>
      <c r="BH464" s="192" t="s">
        <v>64</v>
      </c>
      <c r="BI464" s="192" t="s">
        <v>64</v>
      </c>
      <c r="BJ464" s="192" t="s">
        <v>82</v>
      </c>
      <c r="BK464" s="192" t="s">
        <v>64</v>
      </c>
      <c r="BL464" s="192" t="s">
        <v>64</v>
      </c>
      <c r="BM464" s="192" t="s">
        <v>64</v>
      </c>
      <c r="BN464" s="192" t="s">
        <v>64</v>
      </c>
      <c r="BO464" s="192" t="s">
        <v>64</v>
      </c>
      <c r="BP464" s="192" t="s">
        <v>64</v>
      </c>
      <c r="BQ464" s="192" t="s">
        <v>64</v>
      </c>
      <c r="BR464" s="192" t="s">
        <v>64</v>
      </c>
      <c r="BS464" s="192" t="s">
        <v>64</v>
      </c>
      <c r="BT464" s="192" t="s">
        <v>64</v>
      </c>
      <c r="BU464" s="192" t="s">
        <v>64</v>
      </c>
      <c r="BV464" s="192" t="s">
        <v>64</v>
      </c>
      <c r="BW464" s="192" t="s">
        <v>64</v>
      </c>
      <c r="BX464" s="192" t="s">
        <v>64</v>
      </c>
      <c r="BY464" s="192" t="s">
        <v>64</v>
      </c>
      <c r="BZ464" s="192" t="s">
        <v>64</v>
      </c>
      <c r="CA464" s="192" t="s">
        <v>64</v>
      </c>
      <c r="CB464" s="192" t="s">
        <v>64</v>
      </c>
      <c r="CC464" s="192" t="s">
        <v>64</v>
      </c>
      <c r="CD464" s="192" t="s">
        <v>64</v>
      </c>
      <c r="CE464" s="192" t="s">
        <v>64</v>
      </c>
      <c r="CF464" s="192" t="s">
        <v>64</v>
      </c>
      <c r="CG464" s="192" t="s">
        <v>64</v>
      </c>
      <c r="CH464" s="192" t="s">
        <v>64</v>
      </c>
      <c r="CI464" s="192" t="s">
        <v>64</v>
      </c>
      <c r="CJ464" s="192" t="s">
        <v>64</v>
      </c>
      <c r="CK464" s="192" t="s">
        <v>64</v>
      </c>
      <c r="CL464" s="192" t="s">
        <v>64</v>
      </c>
      <c r="CM464" s="192" t="s">
        <v>64</v>
      </c>
      <c r="CN464" s="192" t="s">
        <v>64</v>
      </c>
      <c r="CO464" s="192" t="s">
        <v>64</v>
      </c>
      <c r="CP464" s="192" t="s">
        <v>64</v>
      </c>
      <c r="CQ464" s="192" t="s">
        <v>64</v>
      </c>
      <c r="CR464" s="192" t="s">
        <v>82</v>
      </c>
      <c r="CS464" s="192" t="s">
        <v>82</v>
      </c>
      <c r="CT464" s="192" t="s">
        <v>82</v>
      </c>
      <c r="CU464" s="192" t="s">
        <v>64</v>
      </c>
      <c r="CV464" s="192" t="s">
        <v>64</v>
      </c>
      <c r="CW464" s="192" t="s">
        <v>64</v>
      </c>
      <c r="CX464" s="192" t="s">
        <v>64</v>
      </c>
      <c r="CY464" s="192" t="s">
        <v>64</v>
      </c>
      <c r="CZ464" s="192" t="s">
        <v>64</v>
      </c>
      <c r="DA464" s="192" t="s">
        <v>64</v>
      </c>
      <c r="DB464" s="192" t="s">
        <v>64</v>
      </c>
      <c r="DC464" s="192" t="s">
        <v>64</v>
      </c>
      <c r="DD464" s="192" t="s">
        <v>64</v>
      </c>
      <c r="DE464" s="192" t="s">
        <v>64</v>
      </c>
      <c r="DF464" s="192" t="s">
        <v>64</v>
      </c>
      <c r="DG464" s="192" t="s">
        <v>64</v>
      </c>
      <c r="DH464" s="192" t="s">
        <v>64</v>
      </c>
      <c r="DI464" s="192" t="s">
        <v>64</v>
      </c>
      <c r="DJ464" s="192" t="s">
        <v>64</v>
      </c>
      <c r="DK464" s="192" t="s">
        <v>64</v>
      </c>
      <c r="DL464" s="192" t="s">
        <v>64</v>
      </c>
      <c r="DM464" s="192" t="s">
        <v>64</v>
      </c>
      <c r="DN464" s="192" t="s">
        <v>64</v>
      </c>
      <c r="DO464" s="192" t="s">
        <v>64</v>
      </c>
      <c r="DP464" s="192" t="s">
        <v>64</v>
      </c>
      <c r="DQ464" s="192" t="s">
        <v>64</v>
      </c>
      <c r="DR464" s="192" t="s">
        <v>82</v>
      </c>
      <c r="DS464" s="192" t="s">
        <v>64</v>
      </c>
      <c r="DT464" s="192" t="s">
        <v>82</v>
      </c>
      <c r="DU464" s="192" t="s">
        <v>82</v>
      </c>
      <c r="DV464" s="192" t="s">
        <v>82</v>
      </c>
      <c r="DW464" s="192" t="s">
        <v>82</v>
      </c>
      <c r="DX464" s="192" t="s">
        <v>82</v>
      </c>
      <c r="DY464" s="192" t="s">
        <v>82</v>
      </c>
      <c r="DZ464" s="192" t="s">
        <v>82</v>
      </c>
      <c r="EA464" s="192" t="s">
        <v>82</v>
      </c>
      <c r="EB464" s="192" t="s">
        <v>82</v>
      </c>
      <c r="EC464" s="192" t="s">
        <v>82</v>
      </c>
      <c r="ED464" s="192" t="s">
        <v>82</v>
      </c>
      <c r="EE464" s="192" t="s">
        <v>82</v>
      </c>
      <c r="EF464" s="192" t="s">
        <v>82</v>
      </c>
      <c r="EG464" s="192" t="s">
        <v>82</v>
      </c>
      <c r="EH464" s="192" t="s">
        <v>64</v>
      </c>
      <c r="EI464" s="192" t="s">
        <v>64</v>
      </c>
      <c r="EJ464" s="192" t="s">
        <v>64</v>
      </c>
      <c r="EK464" s="192" t="s">
        <v>64</v>
      </c>
      <c r="EL464" s="192" t="s">
        <v>64</v>
      </c>
      <c r="EM464" s="192" t="s">
        <v>64</v>
      </c>
      <c r="EN464" s="192" t="s">
        <v>64</v>
      </c>
      <c r="EO464" s="192" t="s">
        <v>64</v>
      </c>
      <c r="EP464" s="192" t="s">
        <v>64</v>
      </c>
      <c r="EQ464" s="192" t="s">
        <v>64</v>
      </c>
      <c r="ER464" s="192" t="s">
        <v>64</v>
      </c>
      <c r="ES464" s="192" t="s">
        <v>64</v>
      </c>
      <c r="ET464" s="192" t="s">
        <v>64</v>
      </c>
      <c r="EU464" s="192" t="s">
        <v>64</v>
      </c>
      <c r="EV464" s="192" t="s">
        <v>64</v>
      </c>
      <c r="EW464" s="192" t="s">
        <v>64</v>
      </c>
      <c r="EX464" s="192" t="s">
        <v>64</v>
      </c>
      <c r="EY464" s="192" t="s">
        <v>64</v>
      </c>
      <c r="EZ464" s="192" t="s">
        <v>64</v>
      </c>
      <c r="FA464" s="192" t="s">
        <v>64</v>
      </c>
      <c r="FB464" s="192" t="s">
        <v>64</v>
      </c>
      <c r="FC464" s="192" t="s">
        <v>64</v>
      </c>
      <c r="FD464" s="192" t="s">
        <v>64</v>
      </c>
      <c r="FE464" s="192" t="s">
        <v>82</v>
      </c>
      <c r="FF464" s="192" t="s">
        <v>82</v>
      </c>
      <c r="FG464" s="192" t="s">
        <v>82</v>
      </c>
      <c r="FH464" s="192" t="s">
        <v>82</v>
      </c>
      <c r="FI464" s="192" t="s">
        <v>82</v>
      </c>
      <c r="FJ464" s="192" t="s">
        <v>82</v>
      </c>
      <c r="FK464" s="192" t="s">
        <v>82</v>
      </c>
      <c r="FL464" s="192" t="s">
        <v>82</v>
      </c>
      <c r="FM464" s="192" t="s">
        <v>83</v>
      </c>
      <c r="FN464" s="192" t="s">
        <v>82</v>
      </c>
      <c r="FO464" s="192" t="s">
        <v>64</v>
      </c>
      <c r="FP464" s="192" t="s">
        <v>64</v>
      </c>
      <c r="FQ464" s="192" t="s">
        <v>64</v>
      </c>
      <c r="FR464" s="192" t="s">
        <v>64</v>
      </c>
      <c r="FS464" s="192" t="s">
        <v>64</v>
      </c>
      <c r="FT464" s="192" t="s">
        <v>64</v>
      </c>
      <c r="FU464" s="192" t="s">
        <v>64</v>
      </c>
      <c r="FV464" s="192" t="s">
        <v>82</v>
      </c>
      <c r="FW464" s="192" t="s">
        <v>64</v>
      </c>
      <c r="FX464" s="192" t="s">
        <v>64</v>
      </c>
      <c r="FY464" s="192" t="s">
        <v>64</v>
      </c>
      <c r="FZ464" s="192" t="s">
        <v>64</v>
      </c>
      <c r="GA464" s="192" t="s">
        <v>64</v>
      </c>
      <c r="GB464" s="192" t="s">
        <v>64</v>
      </c>
      <c r="GC464" s="192" t="s">
        <v>64</v>
      </c>
      <c r="GD464" s="192" t="s">
        <v>64</v>
      </c>
      <c r="GE464" s="192" t="s">
        <v>64</v>
      </c>
      <c r="GF464" s="192" t="s">
        <v>64</v>
      </c>
      <c r="GG464" s="192" t="s">
        <v>64</v>
      </c>
      <c r="GH464" s="192" t="s">
        <v>64</v>
      </c>
      <c r="GI464" s="192" t="s">
        <v>64</v>
      </c>
      <c r="GJ464" s="192" t="s">
        <v>64</v>
      </c>
      <c r="GK464" s="192" t="s">
        <v>64</v>
      </c>
      <c r="GL464" s="192" t="s">
        <v>64</v>
      </c>
      <c r="GM464" s="192" t="s">
        <v>64</v>
      </c>
      <c r="GN464" s="192" t="s">
        <v>82</v>
      </c>
      <c r="GO464" s="192" t="s">
        <v>64</v>
      </c>
      <c r="GP464" s="192" t="s">
        <v>64</v>
      </c>
      <c r="GQ464" s="192" t="s">
        <v>64</v>
      </c>
      <c r="GR464" s="192" t="s">
        <v>64</v>
      </c>
      <c r="GS464" s="192" t="s">
        <v>82</v>
      </c>
      <c r="GT464" s="192" t="s">
        <v>82</v>
      </c>
      <c r="GU464" s="192" t="s">
        <v>64</v>
      </c>
      <c r="GV464" s="192" t="s">
        <v>64</v>
      </c>
      <c r="GW464" s="192" t="s">
        <v>82</v>
      </c>
      <c r="GX464" s="192" t="s">
        <v>82</v>
      </c>
      <c r="GY464" s="192" t="s">
        <v>64</v>
      </c>
      <c r="GZ464" s="192" t="s">
        <v>64</v>
      </c>
      <c r="HA464" s="192" t="s">
        <v>64</v>
      </c>
      <c r="HB464" s="192" t="s">
        <v>64</v>
      </c>
      <c r="HC464" s="192" t="s">
        <v>82</v>
      </c>
      <c r="HD464" s="192" t="s">
        <v>64</v>
      </c>
      <c r="HE464" s="192" t="s">
        <v>82</v>
      </c>
      <c r="HF464" s="192" t="s">
        <v>64</v>
      </c>
      <c r="HG464" s="192" t="s">
        <v>64</v>
      </c>
      <c r="HH464" s="192" t="s">
        <v>64</v>
      </c>
      <c r="HI464" s="192" t="s">
        <v>82</v>
      </c>
      <c r="HJ464" s="192" t="s">
        <v>64</v>
      </c>
      <c r="HK464" s="192" t="s">
        <v>64</v>
      </c>
      <c r="HL464" s="192" t="s">
        <v>64</v>
      </c>
      <c r="HM464" s="192" t="s">
        <v>64</v>
      </c>
      <c r="HN464" s="192" t="s">
        <v>82</v>
      </c>
      <c r="HO464" s="192" t="s">
        <v>82</v>
      </c>
      <c r="HP464" s="192" t="s">
        <v>82</v>
      </c>
      <c r="HQ464" s="192" t="s">
        <v>82</v>
      </c>
      <c r="HR464" s="192" t="s">
        <v>82</v>
      </c>
      <c r="HS464" s="192" t="s">
        <v>64</v>
      </c>
      <c r="HT464" s="192" t="s">
        <v>64</v>
      </c>
      <c r="HU464" s="192" t="s">
        <v>64</v>
      </c>
      <c r="HV464" s="192" t="s">
        <v>64</v>
      </c>
      <c r="HW464" s="192" t="s">
        <v>64</v>
      </c>
      <c r="HX464" s="192" t="s">
        <v>64</v>
      </c>
      <c r="HY464" s="192" t="s">
        <v>64</v>
      </c>
      <c r="HZ464" s="192" t="s">
        <v>64</v>
      </c>
      <c r="IA464" s="192" t="s">
        <v>64</v>
      </c>
      <c r="IB464" s="192" t="s">
        <v>64</v>
      </c>
      <c r="IC464" s="192" t="s">
        <v>64</v>
      </c>
      <c r="ID464" s="192" t="s">
        <v>64</v>
      </c>
      <c r="IE464" s="192" t="s">
        <v>64</v>
      </c>
      <c r="IF464" s="192" t="s">
        <v>64</v>
      </c>
      <c r="IG464" s="192" t="s">
        <v>64</v>
      </c>
      <c r="IH464" s="192" t="s">
        <v>64</v>
      </c>
      <c r="II464" s="192" t="s">
        <v>64</v>
      </c>
      <c r="IJ464" s="192" t="s">
        <v>64</v>
      </c>
      <c r="IK464" s="192" t="s">
        <v>64</v>
      </c>
      <c r="IL464" s="192" t="s">
        <v>64</v>
      </c>
      <c r="IM464" s="192" t="s">
        <v>490</v>
      </c>
      <c r="IN464" s="192" t="s">
        <v>83</v>
      </c>
      <c r="IO464" s="192" t="s">
        <v>489</v>
      </c>
      <c r="IP464" s="192" t="s">
        <v>487</v>
      </c>
      <c r="IQ464" s="192" t="s">
        <v>82</v>
      </c>
      <c r="IR464" s="192" t="s">
        <v>82</v>
      </c>
    </row>
    <row r="465" spans="1:252">
      <c r="A465" s="209" t="str">
        <f t="shared" si="7"/>
        <v>Report</v>
      </c>
      <c r="B465" s="192">
        <v>142672</v>
      </c>
      <c r="C465" s="192">
        <v>8216013</v>
      </c>
      <c r="D465" s="192" t="s">
        <v>1845</v>
      </c>
      <c r="E465" s="192" t="s">
        <v>778</v>
      </c>
      <c r="F465" s="192" t="s">
        <v>533</v>
      </c>
      <c r="G465" s="192" t="s">
        <v>533</v>
      </c>
      <c r="H465" s="192" t="s">
        <v>1544</v>
      </c>
      <c r="I465" s="192" t="s">
        <v>1846</v>
      </c>
      <c r="J465" s="192" t="s">
        <v>781</v>
      </c>
      <c r="K465" s="192" t="s">
        <v>781</v>
      </c>
      <c r="L465" s="192" t="s">
        <v>782</v>
      </c>
      <c r="M465" s="192" t="s">
        <v>783</v>
      </c>
      <c r="N465" s="210" t="s">
        <v>784</v>
      </c>
      <c r="O465" s="211">
        <v>10043522</v>
      </c>
      <c r="P465" s="196">
        <v>43123</v>
      </c>
      <c r="Q465" s="196">
        <v>43125</v>
      </c>
      <c r="R465" s="196">
        <v>43164</v>
      </c>
      <c r="S465" s="192" t="s">
        <v>908</v>
      </c>
      <c r="T465" s="192" t="s">
        <v>786</v>
      </c>
      <c r="U465" s="192">
        <v>2</v>
      </c>
      <c r="V465" s="192">
        <v>2</v>
      </c>
      <c r="W465" s="192">
        <v>2</v>
      </c>
      <c r="X465" s="192">
        <v>2</v>
      </c>
      <c r="Y465" s="192">
        <v>2</v>
      </c>
      <c r="Z465" s="192" t="s">
        <v>783</v>
      </c>
      <c r="AA465" s="192" t="s">
        <v>783</v>
      </c>
      <c r="AB465" s="192" t="s">
        <v>489</v>
      </c>
      <c r="AC465" s="192" t="s">
        <v>487</v>
      </c>
      <c r="AD465" s="192" t="s">
        <v>783</v>
      </c>
      <c r="AE465" s="192" t="s">
        <v>783</v>
      </c>
      <c r="AF465" s="192" t="s">
        <v>783</v>
      </c>
      <c r="AG465" s="192" t="s">
        <v>783</v>
      </c>
      <c r="AH465" s="192" t="s">
        <v>783</v>
      </c>
      <c r="AI465" s="192" t="s">
        <v>783</v>
      </c>
      <c r="AJ465" s="192" t="s">
        <v>783</v>
      </c>
      <c r="AK465" s="192" t="s">
        <v>787</v>
      </c>
      <c r="AL465" s="192" t="s">
        <v>64</v>
      </c>
      <c r="AM465" s="192" t="s">
        <v>64</v>
      </c>
      <c r="AN465" s="192" t="s">
        <v>64</v>
      </c>
      <c r="AO465" s="192" t="s">
        <v>64</v>
      </c>
      <c r="AP465" s="192" t="s">
        <v>64</v>
      </c>
      <c r="AQ465" s="192" t="s">
        <v>64</v>
      </c>
      <c r="AR465" s="192" t="s">
        <v>64</v>
      </c>
      <c r="AS465" s="192" t="s">
        <v>64</v>
      </c>
      <c r="AT465" s="192" t="s">
        <v>64</v>
      </c>
      <c r="AU465" s="192" t="s">
        <v>64</v>
      </c>
      <c r="AV465" s="192" t="s">
        <v>64</v>
      </c>
      <c r="AW465" s="192" t="s">
        <v>64</v>
      </c>
      <c r="AX465" s="192" t="s">
        <v>64</v>
      </c>
      <c r="AY465" s="192" t="s">
        <v>64</v>
      </c>
      <c r="AZ465" s="192" t="s">
        <v>64</v>
      </c>
      <c r="BA465" s="192" t="s">
        <v>64</v>
      </c>
      <c r="BB465" s="192" t="s">
        <v>64</v>
      </c>
      <c r="BC465" s="192" t="s">
        <v>64</v>
      </c>
      <c r="BD465" s="192" t="s">
        <v>64</v>
      </c>
      <c r="BE465" s="192" t="s">
        <v>64</v>
      </c>
      <c r="BF465" s="192" t="s">
        <v>64</v>
      </c>
      <c r="BG465" s="192" t="s">
        <v>64</v>
      </c>
      <c r="BH465" s="192" t="s">
        <v>64</v>
      </c>
      <c r="BI465" s="192" t="s">
        <v>64</v>
      </c>
      <c r="BJ465" s="192" t="s">
        <v>64</v>
      </c>
      <c r="BK465" s="192" t="s">
        <v>64</v>
      </c>
      <c r="BL465" s="192" t="s">
        <v>64</v>
      </c>
      <c r="BM465" s="192" t="s">
        <v>64</v>
      </c>
      <c r="BN465" s="192" t="s">
        <v>64</v>
      </c>
      <c r="BO465" s="192" t="s">
        <v>64</v>
      </c>
      <c r="BP465" s="192" t="s">
        <v>64</v>
      </c>
      <c r="BQ465" s="192" t="s">
        <v>64</v>
      </c>
      <c r="BR465" s="192" t="s">
        <v>64</v>
      </c>
      <c r="BS465" s="192" t="s">
        <v>64</v>
      </c>
      <c r="BT465" s="192" t="s">
        <v>64</v>
      </c>
      <c r="BU465" s="192" t="s">
        <v>64</v>
      </c>
      <c r="BV465" s="192" t="s">
        <v>64</v>
      </c>
      <c r="BW465" s="192" t="s">
        <v>64</v>
      </c>
      <c r="BX465" s="192" t="s">
        <v>64</v>
      </c>
      <c r="BY465" s="192" t="s">
        <v>64</v>
      </c>
      <c r="BZ465" s="192" t="s">
        <v>64</v>
      </c>
      <c r="CA465" s="192" t="s">
        <v>64</v>
      </c>
      <c r="CB465" s="192" t="s">
        <v>64</v>
      </c>
      <c r="CC465" s="192" t="s">
        <v>64</v>
      </c>
      <c r="CD465" s="192" t="s">
        <v>64</v>
      </c>
      <c r="CE465" s="192" t="s">
        <v>64</v>
      </c>
      <c r="CF465" s="192" t="s">
        <v>64</v>
      </c>
      <c r="CG465" s="192" t="s">
        <v>64</v>
      </c>
      <c r="CH465" s="192" t="s">
        <v>64</v>
      </c>
      <c r="CI465" s="192" t="s">
        <v>64</v>
      </c>
      <c r="CJ465" s="192" t="s">
        <v>64</v>
      </c>
      <c r="CK465" s="192" t="s">
        <v>64</v>
      </c>
      <c r="CL465" s="192" t="s">
        <v>64</v>
      </c>
      <c r="CM465" s="192" t="s">
        <v>64</v>
      </c>
      <c r="CN465" s="192" t="s">
        <v>64</v>
      </c>
      <c r="CO465" s="192" t="s">
        <v>64</v>
      </c>
      <c r="CP465" s="192" t="s">
        <v>64</v>
      </c>
      <c r="CQ465" s="192" t="s">
        <v>64</v>
      </c>
      <c r="CR465" s="192" t="s">
        <v>64</v>
      </c>
      <c r="CS465" s="192" t="s">
        <v>64</v>
      </c>
      <c r="CT465" s="192" t="s">
        <v>64</v>
      </c>
      <c r="CU465" s="192" t="s">
        <v>64</v>
      </c>
      <c r="CV465" s="192" t="s">
        <v>64</v>
      </c>
      <c r="CW465" s="192" t="s">
        <v>64</v>
      </c>
      <c r="CX465" s="192" t="s">
        <v>64</v>
      </c>
      <c r="CY465" s="192" t="s">
        <v>64</v>
      </c>
      <c r="CZ465" s="192" t="s">
        <v>64</v>
      </c>
      <c r="DA465" s="192" t="s">
        <v>64</v>
      </c>
      <c r="DB465" s="192" t="s">
        <v>64</v>
      </c>
      <c r="DC465" s="192" t="s">
        <v>64</v>
      </c>
      <c r="DD465" s="192" t="s">
        <v>64</v>
      </c>
      <c r="DE465" s="192" t="s">
        <v>64</v>
      </c>
      <c r="DF465" s="192" t="s">
        <v>64</v>
      </c>
      <c r="DG465" s="192" t="s">
        <v>64</v>
      </c>
      <c r="DH465" s="192" t="s">
        <v>64</v>
      </c>
      <c r="DI465" s="192" t="s">
        <v>64</v>
      </c>
      <c r="DJ465" s="192" t="s">
        <v>64</v>
      </c>
      <c r="DK465" s="192" t="s">
        <v>64</v>
      </c>
      <c r="DL465" s="192" t="s">
        <v>64</v>
      </c>
      <c r="DM465" s="192" t="s">
        <v>64</v>
      </c>
      <c r="DN465" s="192" t="s">
        <v>64</v>
      </c>
      <c r="DO465" s="192" t="s">
        <v>64</v>
      </c>
      <c r="DP465" s="192" t="s">
        <v>64</v>
      </c>
      <c r="DQ465" s="192" t="s">
        <v>64</v>
      </c>
      <c r="DR465" s="192" t="s">
        <v>64</v>
      </c>
      <c r="DS465" s="192" t="s">
        <v>64</v>
      </c>
      <c r="DT465" s="192" t="s">
        <v>82</v>
      </c>
      <c r="DU465" s="192" t="s">
        <v>82</v>
      </c>
      <c r="DV465" s="192" t="s">
        <v>82</v>
      </c>
      <c r="DW465" s="192" t="s">
        <v>82</v>
      </c>
      <c r="DX465" s="192" t="s">
        <v>82</v>
      </c>
      <c r="DY465" s="192" t="s">
        <v>82</v>
      </c>
      <c r="DZ465" s="192" t="s">
        <v>82</v>
      </c>
      <c r="EA465" s="192" t="s">
        <v>82</v>
      </c>
      <c r="EB465" s="192" t="s">
        <v>82</v>
      </c>
      <c r="EC465" s="192" t="s">
        <v>82</v>
      </c>
      <c r="ED465" s="192" t="s">
        <v>82</v>
      </c>
      <c r="EE465" s="192" t="s">
        <v>82</v>
      </c>
      <c r="EF465" s="192" t="s">
        <v>82</v>
      </c>
      <c r="EG465" s="192" t="s">
        <v>82</v>
      </c>
      <c r="EH465" s="192" t="s">
        <v>64</v>
      </c>
      <c r="EI465" s="192" t="s">
        <v>64</v>
      </c>
      <c r="EJ465" s="192" t="s">
        <v>64</v>
      </c>
      <c r="EK465" s="192" t="s">
        <v>64</v>
      </c>
      <c r="EL465" s="192" t="s">
        <v>64</v>
      </c>
      <c r="EM465" s="192" t="s">
        <v>64</v>
      </c>
      <c r="EN465" s="192" t="s">
        <v>64</v>
      </c>
      <c r="EO465" s="192" t="s">
        <v>64</v>
      </c>
      <c r="EP465" s="192" t="s">
        <v>64</v>
      </c>
      <c r="EQ465" s="192" t="s">
        <v>64</v>
      </c>
      <c r="ER465" s="192" t="s">
        <v>64</v>
      </c>
      <c r="ES465" s="192" t="s">
        <v>64</v>
      </c>
      <c r="ET465" s="192" t="s">
        <v>64</v>
      </c>
      <c r="EU465" s="192" t="s">
        <v>64</v>
      </c>
      <c r="EV465" s="192" t="s">
        <v>64</v>
      </c>
      <c r="EW465" s="192" t="s">
        <v>64</v>
      </c>
      <c r="EX465" s="192" t="s">
        <v>64</v>
      </c>
      <c r="EY465" s="192" t="s">
        <v>64</v>
      </c>
      <c r="EZ465" s="192" t="s">
        <v>64</v>
      </c>
      <c r="FA465" s="192" t="s">
        <v>64</v>
      </c>
      <c r="FB465" s="192" t="s">
        <v>64</v>
      </c>
      <c r="FC465" s="192" t="s">
        <v>64</v>
      </c>
      <c r="FD465" s="192" t="s">
        <v>64</v>
      </c>
      <c r="FE465" s="192" t="s">
        <v>82</v>
      </c>
      <c r="FF465" s="192" t="s">
        <v>82</v>
      </c>
      <c r="FG465" s="192" t="s">
        <v>82</v>
      </c>
      <c r="FH465" s="192" t="s">
        <v>82</v>
      </c>
      <c r="FI465" s="192" t="s">
        <v>82</v>
      </c>
      <c r="FJ465" s="192" t="s">
        <v>82</v>
      </c>
      <c r="FK465" s="192" t="s">
        <v>64</v>
      </c>
      <c r="FL465" s="192" t="s">
        <v>64</v>
      </c>
      <c r="FM465" s="192" t="s">
        <v>64</v>
      </c>
      <c r="FN465" s="192" t="s">
        <v>64</v>
      </c>
      <c r="FO465" s="192" t="s">
        <v>64</v>
      </c>
      <c r="FP465" s="192" t="s">
        <v>64</v>
      </c>
      <c r="FQ465" s="192" t="s">
        <v>64</v>
      </c>
      <c r="FR465" s="192" t="s">
        <v>64</v>
      </c>
      <c r="FS465" s="192" t="s">
        <v>64</v>
      </c>
      <c r="FT465" s="192" t="s">
        <v>64</v>
      </c>
      <c r="FU465" s="192" t="s">
        <v>64</v>
      </c>
      <c r="FV465" s="192" t="s">
        <v>64</v>
      </c>
      <c r="FW465" s="192" t="s">
        <v>64</v>
      </c>
      <c r="FX465" s="192" t="s">
        <v>64</v>
      </c>
      <c r="FY465" s="192" t="s">
        <v>64</v>
      </c>
      <c r="FZ465" s="192" t="s">
        <v>64</v>
      </c>
      <c r="GA465" s="192" t="s">
        <v>64</v>
      </c>
      <c r="GB465" s="192" t="s">
        <v>64</v>
      </c>
      <c r="GC465" s="192" t="s">
        <v>64</v>
      </c>
      <c r="GD465" s="192" t="s">
        <v>64</v>
      </c>
      <c r="GE465" s="192" t="s">
        <v>64</v>
      </c>
      <c r="GF465" s="192" t="s">
        <v>64</v>
      </c>
      <c r="GG465" s="192" t="s">
        <v>64</v>
      </c>
      <c r="GH465" s="192" t="s">
        <v>64</v>
      </c>
      <c r="GI465" s="192" t="s">
        <v>64</v>
      </c>
      <c r="GJ465" s="192" t="s">
        <v>64</v>
      </c>
      <c r="GK465" s="192" t="s">
        <v>64</v>
      </c>
      <c r="GL465" s="192" t="s">
        <v>64</v>
      </c>
      <c r="GM465" s="192" t="s">
        <v>64</v>
      </c>
      <c r="GN465" s="192" t="s">
        <v>64</v>
      </c>
      <c r="GO465" s="192" t="s">
        <v>64</v>
      </c>
      <c r="GP465" s="192" t="s">
        <v>64</v>
      </c>
      <c r="GQ465" s="192" t="s">
        <v>64</v>
      </c>
      <c r="GR465" s="192" t="s">
        <v>64</v>
      </c>
      <c r="GS465" s="192" t="s">
        <v>82</v>
      </c>
      <c r="GT465" s="192" t="s">
        <v>82</v>
      </c>
      <c r="GU465" s="192" t="s">
        <v>64</v>
      </c>
      <c r="GV465" s="192" t="s">
        <v>64</v>
      </c>
      <c r="GW465" s="192" t="s">
        <v>64</v>
      </c>
      <c r="GX465" s="192" t="s">
        <v>64</v>
      </c>
      <c r="GY465" s="192" t="s">
        <v>64</v>
      </c>
      <c r="GZ465" s="192" t="s">
        <v>64</v>
      </c>
      <c r="HA465" s="192" t="s">
        <v>64</v>
      </c>
      <c r="HB465" s="192" t="s">
        <v>64</v>
      </c>
      <c r="HC465" s="192" t="s">
        <v>64</v>
      </c>
      <c r="HD465" s="192" t="s">
        <v>64</v>
      </c>
      <c r="HE465" s="192" t="s">
        <v>64</v>
      </c>
      <c r="HF465" s="192" t="s">
        <v>64</v>
      </c>
      <c r="HG465" s="192" t="s">
        <v>64</v>
      </c>
      <c r="HH465" s="192" t="s">
        <v>64</v>
      </c>
      <c r="HI465" s="192" t="s">
        <v>64</v>
      </c>
      <c r="HJ465" s="192" t="s">
        <v>64</v>
      </c>
      <c r="HK465" s="192" t="s">
        <v>64</v>
      </c>
      <c r="HL465" s="192" t="s">
        <v>64</v>
      </c>
      <c r="HM465" s="192" t="s">
        <v>64</v>
      </c>
      <c r="HN465" s="192" t="s">
        <v>64</v>
      </c>
      <c r="HO465" s="192" t="s">
        <v>64</v>
      </c>
      <c r="HP465" s="192" t="s">
        <v>64</v>
      </c>
      <c r="HQ465" s="192" t="s">
        <v>64</v>
      </c>
      <c r="HR465" s="192" t="s">
        <v>64</v>
      </c>
      <c r="HS465" s="192" t="s">
        <v>64</v>
      </c>
      <c r="HT465" s="192" t="s">
        <v>64</v>
      </c>
      <c r="HU465" s="192" t="s">
        <v>64</v>
      </c>
      <c r="HV465" s="192" t="s">
        <v>64</v>
      </c>
      <c r="HW465" s="192" t="s">
        <v>64</v>
      </c>
      <c r="HX465" s="192" t="s">
        <v>64</v>
      </c>
      <c r="HY465" s="192" t="s">
        <v>64</v>
      </c>
      <c r="HZ465" s="192" t="s">
        <v>64</v>
      </c>
      <c r="IA465" s="192" t="s">
        <v>64</v>
      </c>
      <c r="IB465" s="192" t="s">
        <v>64</v>
      </c>
      <c r="IC465" s="192" t="s">
        <v>64</v>
      </c>
      <c r="ID465" s="192" t="s">
        <v>64</v>
      </c>
      <c r="IE465" s="192" t="s">
        <v>64</v>
      </c>
      <c r="IF465" s="192" t="s">
        <v>64</v>
      </c>
      <c r="IG465" s="192" t="s">
        <v>64</v>
      </c>
      <c r="IH465" s="192" t="s">
        <v>64</v>
      </c>
      <c r="II465" s="192" t="s">
        <v>64</v>
      </c>
      <c r="IJ465" s="192" t="s">
        <v>64</v>
      </c>
      <c r="IK465" s="192" t="s">
        <v>64</v>
      </c>
      <c r="IL465" s="192" t="s">
        <v>64</v>
      </c>
      <c r="IM465" s="192" t="s">
        <v>490</v>
      </c>
      <c r="IN465" s="192" t="s">
        <v>83</v>
      </c>
      <c r="IO465" s="192" t="s">
        <v>489</v>
      </c>
      <c r="IP465" s="192" t="s">
        <v>487</v>
      </c>
      <c r="IQ465" s="192" t="s">
        <v>82</v>
      </c>
      <c r="IR465" s="192" t="s">
        <v>82</v>
      </c>
    </row>
    <row r="466" spans="1:252">
      <c r="A466" s="209" t="str">
        <f t="shared" si="7"/>
        <v>Report</v>
      </c>
      <c r="B466" s="192">
        <v>142763</v>
      </c>
      <c r="C466" s="192">
        <v>8786065</v>
      </c>
      <c r="D466" s="192" t="s">
        <v>1847</v>
      </c>
      <c r="E466" s="192" t="s">
        <v>778</v>
      </c>
      <c r="F466" s="192" t="s">
        <v>536</v>
      </c>
      <c r="G466" s="192" t="s">
        <v>536</v>
      </c>
      <c r="H466" s="192" t="s">
        <v>919</v>
      </c>
      <c r="I466" s="192" t="s">
        <v>1848</v>
      </c>
      <c r="J466" s="192" t="s">
        <v>781</v>
      </c>
      <c r="K466" s="192" t="s">
        <v>781</v>
      </c>
      <c r="L466" s="192" t="s">
        <v>782</v>
      </c>
      <c r="M466" s="192" t="s">
        <v>783</v>
      </c>
      <c r="N466" s="210" t="s">
        <v>784</v>
      </c>
      <c r="O466" s="211">
        <v>10033896</v>
      </c>
      <c r="P466" s="196">
        <v>43026</v>
      </c>
      <c r="Q466" s="196">
        <v>43028</v>
      </c>
      <c r="R466" s="196">
        <v>43052</v>
      </c>
      <c r="S466" s="192" t="s">
        <v>908</v>
      </c>
      <c r="T466" s="192" t="s">
        <v>786</v>
      </c>
      <c r="U466" s="192">
        <v>2</v>
      </c>
      <c r="V466" s="192">
        <v>2</v>
      </c>
      <c r="W466" s="192">
        <v>2</v>
      </c>
      <c r="X466" s="192">
        <v>2</v>
      </c>
      <c r="Y466" s="192">
        <v>2</v>
      </c>
      <c r="Z466" s="192" t="s">
        <v>783</v>
      </c>
      <c r="AA466" s="192" t="s">
        <v>783</v>
      </c>
      <c r="AB466" s="192" t="s">
        <v>489</v>
      </c>
      <c r="AC466" s="192" t="s">
        <v>783</v>
      </c>
      <c r="AD466" s="192" t="s">
        <v>783</v>
      </c>
      <c r="AE466" s="192" t="s">
        <v>783</v>
      </c>
      <c r="AF466" s="192" t="s">
        <v>783</v>
      </c>
      <c r="AG466" s="192" t="s">
        <v>783</v>
      </c>
      <c r="AH466" s="192" t="s">
        <v>783</v>
      </c>
      <c r="AI466" s="192" t="s">
        <v>783</v>
      </c>
      <c r="AJ466" s="192" t="s">
        <v>783</v>
      </c>
      <c r="AK466" s="192" t="s">
        <v>787</v>
      </c>
      <c r="AL466" s="192" t="s">
        <v>64</v>
      </c>
      <c r="AM466" s="192" t="s">
        <v>64</v>
      </c>
      <c r="AN466" s="192" t="s">
        <v>64</v>
      </c>
      <c r="AO466" s="192" t="s">
        <v>64</v>
      </c>
      <c r="AP466" s="192" t="s">
        <v>64</v>
      </c>
      <c r="AQ466" s="192" t="s">
        <v>64</v>
      </c>
      <c r="AR466" s="192" t="s">
        <v>64</v>
      </c>
      <c r="AS466" s="192" t="s">
        <v>64</v>
      </c>
      <c r="AT466" s="192" t="s">
        <v>64</v>
      </c>
      <c r="AU466" s="192" t="s">
        <v>64</v>
      </c>
      <c r="AV466" s="192" t="s">
        <v>64</v>
      </c>
      <c r="AW466" s="192" t="s">
        <v>64</v>
      </c>
      <c r="AX466" s="192" t="s">
        <v>64</v>
      </c>
      <c r="AY466" s="192" t="s">
        <v>64</v>
      </c>
      <c r="AZ466" s="192" t="s">
        <v>64</v>
      </c>
      <c r="BA466" s="192" t="s">
        <v>64</v>
      </c>
      <c r="BB466" s="192" t="s">
        <v>83</v>
      </c>
      <c r="BC466" s="192" t="s">
        <v>64</v>
      </c>
      <c r="BD466" s="192" t="s">
        <v>64</v>
      </c>
      <c r="BE466" s="192" t="s">
        <v>64</v>
      </c>
      <c r="BF466" s="192" t="s">
        <v>83</v>
      </c>
      <c r="BG466" s="192" t="s">
        <v>83</v>
      </c>
      <c r="BH466" s="192" t="s">
        <v>83</v>
      </c>
      <c r="BI466" s="192" t="s">
        <v>83</v>
      </c>
      <c r="BJ466" s="192" t="s">
        <v>64</v>
      </c>
      <c r="BK466" s="192" t="s">
        <v>83</v>
      </c>
      <c r="BL466" s="192" t="s">
        <v>64</v>
      </c>
      <c r="BM466" s="192" t="s">
        <v>64</v>
      </c>
      <c r="BN466" s="192" t="s">
        <v>64</v>
      </c>
      <c r="BO466" s="192" t="s">
        <v>64</v>
      </c>
      <c r="BP466" s="192" t="s">
        <v>64</v>
      </c>
      <c r="BQ466" s="192" t="s">
        <v>64</v>
      </c>
      <c r="BR466" s="192" t="s">
        <v>64</v>
      </c>
      <c r="BS466" s="192" t="s">
        <v>64</v>
      </c>
      <c r="BT466" s="192" t="s">
        <v>64</v>
      </c>
      <c r="BU466" s="192" t="s">
        <v>64</v>
      </c>
      <c r="BV466" s="192" t="s">
        <v>64</v>
      </c>
      <c r="BW466" s="192" t="s">
        <v>64</v>
      </c>
      <c r="BX466" s="192" t="s">
        <v>64</v>
      </c>
      <c r="BY466" s="192" t="s">
        <v>64</v>
      </c>
      <c r="BZ466" s="192" t="s">
        <v>64</v>
      </c>
      <c r="CA466" s="192" t="s">
        <v>64</v>
      </c>
      <c r="CB466" s="192" t="s">
        <v>64</v>
      </c>
      <c r="CC466" s="192" t="s">
        <v>64</v>
      </c>
      <c r="CD466" s="192" t="s">
        <v>64</v>
      </c>
      <c r="CE466" s="192" t="s">
        <v>64</v>
      </c>
      <c r="CF466" s="192" t="s">
        <v>64</v>
      </c>
      <c r="CG466" s="192" t="s">
        <v>64</v>
      </c>
      <c r="CH466" s="192" t="s">
        <v>64</v>
      </c>
      <c r="CI466" s="192" t="s">
        <v>64</v>
      </c>
      <c r="CJ466" s="192" t="s">
        <v>64</v>
      </c>
      <c r="CK466" s="192" t="s">
        <v>64</v>
      </c>
      <c r="CL466" s="192" t="s">
        <v>64</v>
      </c>
      <c r="CM466" s="192" t="s">
        <v>64</v>
      </c>
      <c r="CN466" s="192" t="s">
        <v>64</v>
      </c>
      <c r="CO466" s="192" t="s">
        <v>64</v>
      </c>
      <c r="CP466" s="192" t="s">
        <v>64</v>
      </c>
      <c r="CQ466" s="192" t="s">
        <v>64</v>
      </c>
      <c r="CR466" s="192" t="s">
        <v>83</v>
      </c>
      <c r="CS466" s="192" t="s">
        <v>83</v>
      </c>
      <c r="CT466" s="192" t="s">
        <v>83</v>
      </c>
      <c r="CU466" s="192" t="s">
        <v>64</v>
      </c>
      <c r="CV466" s="192" t="s">
        <v>64</v>
      </c>
      <c r="CW466" s="192" t="s">
        <v>64</v>
      </c>
      <c r="CX466" s="192" t="s">
        <v>64</v>
      </c>
      <c r="CY466" s="192" t="s">
        <v>64</v>
      </c>
      <c r="CZ466" s="192" t="s">
        <v>64</v>
      </c>
      <c r="DA466" s="192" t="s">
        <v>64</v>
      </c>
      <c r="DB466" s="192" t="s">
        <v>64</v>
      </c>
      <c r="DC466" s="192" t="s">
        <v>64</v>
      </c>
      <c r="DD466" s="192" t="s">
        <v>64</v>
      </c>
      <c r="DE466" s="192" t="s">
        <v>64</v>
      </c>
      <c r="DF466" s="192" t="s">
        <v>64</v>
      </c>
      <c r="DG466" s="192" t="s">
        <v>64</v>
      </c>
      <c r="DH466" s="192" t="s">
        <v>64</v>
      </c>
      <c r="DI466" s="192" t="s">
        <v>64</v>
      </c>
      <c r="DJ466" s="192" t="s">
        <v>64</v>
      </c>
      <c r="DK466" s="192" t="s">
        <v>64</v>
      </c>
      <c r="DL466" s="192" t="s">
        <v>64</v>
      </c>
      <c r="DM466" s="192" t="s">
        <v>64</v>
      </c>
      <c r="DN466" s="192" t="s">
        <v>64</v>
      </c>
      <c r="DO466" s="192" t="s">
        <v>64</v>
      </c>
      <c r="DP466" s="192" t="s">
        <v>64</v>
      </c>
      <c r="DQ466" s="192" t="s">
        <v>83</v>
      </c>
      <c r="DR466" s="192" t="s">
        <v>83</v>
      </c>
      <c r="DS466" s="192" t="s">
        <v>64</v>
      </c>
      <c r="DT466" s="192" t="s">
        <v>64</v>
      </c>
      <c r="DU466" s="192" t="s">
        <v>64</v>
      </c>
      <c r="DV466" s="192" t="s">
        <v>64</v>
      </c>
      <c r="DW466" s="192" t="s">
        <v>64</v>
      </c>
      <c r="DX466" s="192" t="s">
        <v>64</v>
      </c>
      <c r="DY466" s="192" t="s">
        <v>64</v>
      </c>
      <c r="DZ466" s="192" t="s">
        <v>64</v>
      </c>
      <c r="EA466" s="192" t="s">
        <v>64</v>
      </c>
      <c r="EB466" s="192" t="s">
        <v>64</v>
      </c>
      <c r="EC466" s="192" t="s">
        <v>64</v>
      </c>
      <c r="ED466" s="192" t="s">
        <v>64</v>
      </c>
      <c r="EE466" s="192" t="s">
        <v>64</v>
      </c>
      <c r="EF466" s="192" t="s">
        <v>83</v>
      </c>
      <c r="EG466" s="192" t="s">
        <v>64</v>
      </c>
      <c r="EH466" s="192" t="s">
        <v>64</v>
      </c>
      <c r="EI466" s="192" t="s">
        <v>64</v>
      </c>
      <c r="EJ466" s="192" t="s">
        <v>64</v>
      </c>
      <c r="EK466" s="192" t="s">
        <v>64</v>
      </c>
      <c r="EL466" s="192" t="s">
        <v>64</v>
      </c>
      <c r="EM466" s="192" t="s">
        <v>64</v>
      </c>
      <c r="EN466" s="192" t="s">
        <v>84</v>
      </c>
      <c r="EO466" s="192" t="s">
        <v>64</v>
      </c>
      <c r="EP466" s="192" t="s">
        <v>64</v>
      </c>
      <c r="EQ466" s="192" t="s">
        <v>64</v>
      </c>
      <c r="ER466" s="192" t="s">
        <v>64</v>
      </c>
      <c r="ES466" s="192" t="s">
        <v>64</v>
      </c>
      <c r="ET466" s="192" t="s">
        <v>64</v>
      </c>
      <c r="EU466" s="192" t="s">
        <v>64</v>
      </c>
      <c r="EV466" s="192" t="s">
        <v>64</v>
      </c>
      <c r="EW466" s="192" t="s">
        <v>64</v>
      </c>
      <c r="EX466" s="192" t="s">
        <v>64</v>
      </c>
      <c r="EY466" s="192" t="s">
        <v>64</v>
      </c>
      <c r="EZ466" s="192" t="s">
        <v>64</v>
      </c>
      <c r="FA466" s="192" t="s">
        <v>64</v>
      </c>
      <c r="FB466" s="192" t="s">
        <v>64</v>
      </c>
      <c r="FC466" s="192" t="s">
        <v>64</v>
      </c>
      <c r="FD466" s="192" t="s">
        <v>64</v>
      </c>
      <c r="FE466" s="192" t="s">
        <v>64</v>
      </c>
      <c r="FF466" s="192" t="s">
        <v>64</v>
      </c>
      <c r="FG466" s="192" t="s">
        <v>64</v>
      </c>
      <c r="FH466" s="192" t="s">
        <v>64</v>
      </c>
      <c r="FI466" s="192" t="s">
        <v>64</v>
      </c>
      <c r="FJ466" s="192" t="s">
        <v>64</v>
      </c>
      <c r="FK466" s="192" t="s">
        <v>64</v>
      </c>
      <c r="FL466" s="192" t="s">
        <v>64</v>
      </c>
      <c r="FM466" s="192" t="s">
        <v>64</v>
      </c>
      <c r="FN466" s="192" t="s">
        <v>64</v>
      </c>
      <c r="FO466" s="192" t="s">
        <v>64</v>
      </c>
      <c r="FP466" s="192" t="s">
        <v>64</v>
      </c>
      <c r="FQ466" s="192" t="s">
        <v>64</v>
      </c>
      <c r="FR466" s="192" t="s">
        <v>83</v>
      </c>
      <c r="FS466" s="192" t="s">
        <v>83</v>
      </c>
      <c r="FT466" s="192" t="s">
        <v>83</v>
      </c>
      <c r="FU466" s="192" t="s">
        <v>64</v>
      </c>
      <c r="FV466" s="192" t="s">
        <v>83</v>
      </c>
      <c r="FW466" s="192" t="s">
        <v>64</v>
      </c>
      <c r="FX466" s="192" t="s">
        <v>64</v>
      </c>
      <c r="FY466" s="192" t="s">
        <v>64</v>
      </c>
      <c r="FZ466" s="192" t="s">
        <v>64</v>
      </c>
      <c r="GA466" s="192" t="s">
        <v>64</v>
      </c>
      <c r="GB466" s="192" t="s">
        <v>64</v>
      </c>
      <c r="GC466" s="192" t="s">
        <v>64</v>
      </c>
      <c r="GD466" s="192" t="s">
        <v>64</v>
      </c>
      <c r="GE466" s="192" t="s">
        <v>64</v>
      </c>
      <c r="GF466" s="192" t="s">
        <v>64</v>
      </c>
      <c r="GG466" s="192" t="s">
        <v>64</v>
      </c>
      <c r="GH466" s="192" t="s">
        <v>64</v>
      </c>
      <c r="GI466" s="192" t="s">
        <v>64</v>
      </c>
      <c r="GJ466" s="192" t="s">
        <v>64</v>
      </c>
      <c r="GK466" s="192" t="s">
        <v>64</v>
      </c>
      <c r="GL466" s="192" t="s">
        <v>64</v>
      </c>
      <c r="GM466" s="192" t="s">
        <v>64</v>
      </c>
      <c r="GN466" s="192" t="s">
        <v>83</v>
      </c>
      <c r="GO466" s="192" t="s">
        <v>64</v>
      </c>
      <c r="GP466" s="192" t="s">
        <v>64</v>
      </c>
      <c r="GQ466" s="192" t="s">
        <v>64</v>
      </c>
      <c r="GR466" s="192" t="s">
        <v>64</v>
      </c>
      <c r="GS466" s="192" t="s">
        <v>83</v>
      </c>
      <c r="GT466" s="192" t="s">
        <v>83</v>
      </c>
      <c r="GU466" s="192" t="s">
        <v>64</v>
      </c>
      <c r="GV466" s="192" t="s">
        <v>64</v>
      </c>
      <c r="GW466" s="192" t="s">
        <v>64</v>
      </c>
      <c r="GX466" s="192" t="s">
        <v>64</v>
      </c>
      <c r="GY466" s="192" t="s">
        <v>64</v>
      </c>
      <c r="GZ466" s="192" t="s">
        <v>64</v>
      </c>
      <c r="HA466" s="192" t="s">
        <v>64</v>
      </c>
      <c r="HB466" s="192" t="s">
        <v>83</v>
      </c>
      <c r="HC466" s="192" t="s">
        <v>64</v>
      </c>
      <c r="HD466" s="192" t="s">
        <v>64</v>
      </c>
      <c r="HE466" s="192" t="s">
        <v>64</v>
      </c>
      <c r="HF466" s="192" t="s">
        <v>64</v>
      </c>
      <c r="HG466" s="192" t="s">
        <v>64</v>
      </c>
      <c r="HH466" s="192" t="s">
        <v>64</v>
      </c>
      <c r="HI466" s="192" t="s">
        <v>64</v>
      </c>
      <c r="HJ466" s="192" t="s">
        <v>64</v>
      </c>
      <c r="HK466" s="192" t="s">
        <v>64</v>
      </c>
      <c r="HL466" s="192" t="s">
        <v>83</v>
      </c>
      <c r="HM466" s="192" t="s">
        <v>64</v>
      </c>
      <c r="HN466" s="192" t="s">
        <v>83</v>
      </c>
      <c r="HO466" s="192" t="s">
        <v>83</v>
      </c>
      <c r="HP466" s="192" t="s">
        <v>83</v>
      </c>
      <c r="HQ466" s="192" t="s">
        <v>83</v>
      </c>
      <c r="HR466" s="192" t="s">
        <v>83</v>
      </c>
      <c r="HS466" s="192" t="s">
        <v>64</v>
      </c>
      <c r="HT466" s="192" t="s">
        <v>64</v>
      </c>
      <c r="HU466" s="192" t="s">
        <v>64</v>
      </c>
      <c r="HV466" s="192" t="s">
        <v>64</v>
      </c>
      <c r="HW466" s="192" t="s">
        <v>64</v>
      </c>
      <c r="HX466" s="192" t="s">
        <v>64</v>
      </c>
      <c r="HY466" s="192" t="s">
        <v>64</v>
      </c>
      <c r="HZ466" s="192" t="s">
        <v>64</v>
      </c>
      <c r="IA466" s="192" t="s">
        <v>64</v>
      </c>
      <c r="IB466" s="192" t="s">
        <v>64</v>
      </c>
      <c r="IC466" s="192" t="s">
        <v>64</v>
      </c>
      <c r="ID466" s="192" t="s">
        <v>64</v>
      </c>
      <c r="IE466" s="192" t="s">
        <v>64</v>
      </c>
      <c r="IF466" s="192" t="s">
        <v>83</v>
      </c>
      <c r="IG466" s="192" t="s">
        <v>83</v>
      </c>
      <c r="IH466" s="192" t="s">
        <v>83</v>
      </c>
      <c r="II466" s="192" t="s">
        <v>64</v>
      </c>
      <c r="IJ466" s="192" t="s">
        <v>64</v>
      </c>
      <c r="IK466" s="192" t="s">
        <v>64</v>
      </c>
      <c r="IL466" s="192" t="s">
        <v>64</v>
      </c>
      <c r="IM466" s="192" t="s">
        <v>490</v>
      </c>
      <c r="IN466" s="192" t="s">
        <v>797</v>
      </c>
      <c r="IO466" s="192" t="s">
        <v>489</v>
      </c>
      <c r="IP466" s="192" t="s">
        <v>487</v>
      </c>
      <c r="IQ466" s="192" t="s">
        <v>783</v>
      </c>
      <c r="IR466" s="192" t="s">
        <v>783</v>
      </c>
    </row>
    <row r="467" spans="1:252">
      <c r="A467" s="209" t="str">
        <f t="shared" si="7"/>
        <v>Report</v>
      </c>
      <c r="B467" s="192">
        <v>142828</v>
      </c>
      <c r="C467" s="192">
        <v>8126004</v>
      </c>
      <c r="D467" s="192" t="s">
        <v>1849</v>
      </c>
      <c r="E467" s="192" t="s">
        <v>778</v>
      </c>
      <c r="F467" s="192" t="s">
        <v>530</v>
      </c>
      <c r="G467" s="192" t="s">
        <v>850</v>
      </c>
      <c r="H467" s="192" t="s">
        <v>1850</v>
      </c>
      <c r="I467" s="192" t="s">
        <v>1851</v>
      </c>
      <c r="J467" s="192" t="s">
        <v>781</v>
      </c>
      <c r="K467" s="192" t="s">
        <v>781</v>
      </c>
      <c r="L467" s="192" t="s">
        <v>782</v>
      </c>
      <c r="M467" s="192" t="s">
        <v>783</v>
      </c>
      <c r="N467" s="210" t="s">
        <v>784</v>
      </c>
      <c r="O467" s="211">
        <v>10040148</v>
      </c>
      <c r="P467" s="196">
        <v>43018</v>
      </c>
      <c r="Q467" s="196">
        <v>43019</v>
      </c>
      <c r="R467" s="196">
        <v>43063</v>
      </c>
      <c r="S467" s="192" t="s">
        <v>908</v>
      </c>
      <c r="T467" s="192" t="s">
        <v>786</v>
      </c>
      <c r="U467" s="192">
        <v>3</v>
      </c>
      <c r="V467" s="192">
        <v>3</v>
      </c>
      <c r="W467" s="192">
        <v>3</v>
      </c>
      <c r="X467" s="192">
        <v>3</v>
      </c>
      <c r="Y467" s="192">
        <v>3</v>
      </c>
      <c r="Z467" s="192" t="s">
        <v>783</v>
      </c>
      <c r="AA467" s="192" t="s">
        <v>783</v>
      </c>
      <c r="AB467" s="192" t="s">
        <v>489</v>
      </c>
      <c r="AC467" s="192" t="s">
        <v>487</v>
      </c>
      <c r="AD467" s="192" t="s">
        <v>783</v>
      </c>
      <c r="AE467" s="192" t="s">
        <v>783</v>
      </c>
      <c r="AF467" s="192" t="s">
        <v>783</v>
      </c>
      <c r="AG467" s="192" t="s">
        <v>783</v>
      </c>
      <c r="AH467" s="192" t="s">
        <v>783</v>
      </c>
      <c r="AI467" s="192" t="s">
        <v>783</v>
      </c>
      <c r="AJ467" s="192" t="s">
        <v>783</v>
      </c>
      <c r="AK467" s="192" t="s">
        <v>791</v>
      </c>
      <c r="AL467" s="192" t="s">
        <v>792</v>
      </c>
      <c r="AM467" s="192" t="s">
        <v>64</v>
      </c>
      <c r="AN467" s="192" t="s">
        <v>64</v>
      </c>
      <c r="AO467" s="192" t="s">
        <v>64</v>
      </c>
      <c r="AP467" s="192" t="s">
        <v>792</v>
      </c>
      <c r="AQ467" s="192" t="s">
        <v>64</v>
      </c>
      <c r="AR467" s="192" t="s">
        <v>64</v>
      </c>
      <c r="AS467" s="192" t="s">
        <v>792</v>
      </c>
      <c r="AT467" s="192" t="s">
        <v>64</v>
      </c>
      <c r="AU467" s="192" t="s">
        <v>64</v>
      </c>
      <c r="AV467" s="192" t="s">
        <v>64</v>
      </c>
      <c r="AW467" s="192" t="s">
        <v>64</v>
      </c>
      <c r="AX467" s="192" t="s">
        <v>64</v>
      </c>
      <c r="AY467" s="192" t="s">
        <v>64</v>
      </c>
      <c r="AZ467" s="192" t="s">
        <v>64</v>
      </c>
      <c r="BA467" s="192" t="s">
        <v>64</v>
      </c>
      <c r="BB467" s="192" t="s">
        <v>64</v>
      </c>
      <c r="BC467" s="192" t="s">
        <v>64</v>
      </c>
      <c r="BD467" s="192" t="s">
        <v>64</v>
      </c>
      <c r="BE467" s="192" t="s">
        <v>64</v>
      </c>
      <c r="BF467" s="192" t="s">
        <v>64</v>
      </c>
      <c r="BG467" s="192" t="s">
        <v>64</v>
      </c>
      <c r="BH467" s="192" t="s">
        <v>64</v>
      </c>
      <c r="BI467" s="192" t="s">
        <v>64</v>
      </c>
      <c r="BJ467" s="192" t="s">
        <v>64</v>
      </c>
      <c r="BK467" s="192" t="s">
        <v>64</v>
      </c>
      <c r="BL467" s="192" t="s">
        <v>64</v>
      </c>
      <c r="BM467" s="192" t="s">
        <v>64</v>
      </c>
      <c r="BN467" s="192" t="s">
        <v>65</v>
      </c>
      <c r="BO467" s="192" t="s">
        <v>65</v>
      </c>
      <c r="BP467" s="192" t="s">
        <v>64</v>
      </c>
      <c r="BQ467" s="192" t="s">
        <v>65</v>
      </c>
      <c r="BR467" s="192" t="s">
        <v>64</v>
      </c>
      <c r="BS467" s="192" t="s">
        <v>64</v>
      </c>
      <c r="BT467" s="192" t="s">
        <v>64</v>
      </c>
      <c r="BU467" s="192" t="s">
        <v>64</v>
      </c>
      <c r="BV467" s="192" t="s">
        <v>64</v>
      </c>
      <c r="BW467" s="192" t="s">
        <v>64</v>
      </c>
      <c r="BX467" s="192" t="s">
        <v>64</v>
      </c>
      <c r="BY467" s="192" t="s">
        <v>64</v>
      </c>
      <c r="BZ467" s="192" t="s">
        <v>64</v>
      </c>
      <c r="CA467" s="192" t="s">
        <v>64</v>
      </c>
      <c r="CB467" s="192" t="s">
        <v>64</v>
      </c>
      <c r="CC467" s="192" t="s">
        <v>64</v>
      </c>
      <c r="CD467" s="192" t="s">
        <v>64</v>
      </c>
      <c r="CE467" s="192" t="s">
        <v>64</v>
      </c>
      <c r="CF467" s="192" t="s">
        <v>64</v>
      </c>
      <c r="CG467" s="192" t="s">
        <v>64</v>
      </c>
      <c r="CH467" s="192" t="s">
        <v>64</v>
      </c>
      <c r="CI467" s="192" t="s">
        <v>64</v>
      </c>
      <c r="CJ467" s="192" t="s">
        <v>64</v>
      </c>
      <c r="CK467" s="192" t="s">
        <v>64</v>
      </c>
      <c r="CL467" s="192" t="s">
        <v>64</v>
      </c>
      <c r="CM467" s="192" t="s">
        <v>64</v>
      </c>
      <c r="CN467" s="192" t="s">
        <v>64</v>
      </c>
      <c r="CO467" s="192" t="s">
        <v>64</v>
      </c>
      <c r="CP467" s="192" t="s">
        <v>64</v>
      </c>
      <c r="CQ467" s="192" t="s">
        <v>64</v>
      </c>
      <c r="CR467" s="192" t="s">
        <v>64</v>
      </c>
      <c r="CS467" s="192" t="s">
        <v>64</v>
      </c>
      <c r="CT467" s="192" t="s">
        <v>64</v>
      </c>
      <c r="CU467" s="192" t="s">
        <v>64</v>
      </c>
      <c r="CV467" s="192" t="s">
        <v>64</v>
      </c>
      <c r="CW467" s="192" t="s">
        <v>64</v>
      </c>
      <c r="CX467" s="192" t="s">
        <v>64</v>
      </c>
      <c r="CY467" s="192" t="s">
        <v>64</v>
      </c>
      <c r="CZ467" s="192" t="s">
        <v>64</v>
      </c>
      <c r="DA467" s="192" t="s">
        <v>64</v>
      </c>
      <c r="DB467" s="192" t="s">
        <v>64</v>
      </c>
      <c r="DC467" s="192" t="s">
        <v>64</v>
      </c>
      <c r="DD467" s="192" t="s">
        <v>64</v>
      </c>
      <c r="DE467" s="192" t="s">
        <v>64</v>
      </c>
      <c r="DF467" s="192" t="s">
        <v>64</v>
      </c>
      <c r="DG467" s="192" t="s">
        <v>64</v>
      </c>
      <c r="DH467" s="192" t="s">
        <v>64</v>
      </c>
      <c r="DI467" s="192" t="s">
        <v>64</v>
      </c>
      <c r="DJ467" s="192" t="s">
        <v>64</v>
      </c>
      <c r="DK467" s="192" t="s">
        <v>64</v>
      </c>
      <c r="DL467" s="192" t="s">
        <v>64</v>
      </c>
      <c r="DM467" s="192" t="s">
        <v>64</v>
      </c>
      <c r="DN467" s="192" t="s">
        <v>64</v>
      </c>
      <c r="DO467" s="192" t="s">
        <v>64</v>
      </c>
      <c r="DP467" s="192" t="s">
        <v>64</v>
      </c>
      <c r="DQ467" s="192" t="s">
        <v>64</v>
      </c>
      <c r="DR467" s="192" t="s">
        <v>82</v>
      </c>
      <c r="DS467" s="192" t="s">
        <v>64</v>
      </c>
      <c r="DT467" s="192" t="s">
        <v>64</v>
      </c>
      <c r="DU467" s="192" t="s">
        <v>64</v>
      </c>
      <c r="DV467" s="192" t="s">
        <v>64</v>
      </c>
      <c r="DW467" s="192" t="s">
        <v>64</v>
      </c>
      <c r="DX467" s="192" t="s">
        <v>64</v>
      </c>
      <c r="DY467" s="192" t="s">
        <v>64</v>
      </c>
      <c r="DZ467" s="192" t="s">
        <v>64</v>
      </c>
      <c r="EA467" s="192" t="s">
        <v>64</v>
      </c>
      <c r="EB467" s="192" t="s">
        <v>64</v>
      </c>
      <c r="EC467" s="192" t="s">
        <v>64</v>
      </c>
      <c r="ED467" s="192" t="s">
        <v>64</v>
      </c>
      <c r="EE467" s="192" t="s">
        <v>64</v>
      </c>
      <c r="EF467" s="192" t="s">
        <v>82</v>
      </c>
      <c r="EG467" s="192" t="s">
        <v>64</v>
      </c>
      <c r="EH467" s="192" t="s">
        <v>64</v>
      </c>
      <c r="EI467" s="192" t="s">
        <v>64</v>
      </c>
      <c r="EJ467" s="192" t="s">
        <v>64</v>
      </c>
      <c r="EK467" s="192" t="s">
        <v>64</v>
      </c>
      <c r="EL467" s="192" t="s">
        <v>64</v>
      </c>
      <c r="EM467" s="192" t="s">
        <v>64</v>
      </c>
      <c r="EN467" s="192" t="s">
        <v>64</v>
      </c>
      <c r="EO467" s="192" t="s">
        <v>64</v>
      </c>
      <c r="EP467" s="192" t="s">
        <v>64</v>
      </c>
      <c r="EQ467" s="192" t="s">
        <v>64</v>
      </c>
      <c r="ER467" s="192" t="s">
        <v>64</v>
      </c>
      <c r="ES467" s="192" t="s">
        <v>64</v>
      </c>
      <c r="ET467" s="192" t="s">
        <v>64</v>
      </c>
      <c r="EU467" s="192" t="s">
        <v>64</v>
      </c>
      <c r="EV467" s="192" t="s">
        <v>64</v>
      </c>
      <c r="EW467" s="192" t="s">
        <v>64</v>
      </c>
      <c r="EX467" s="192" t="s">
        <v>64</v>
      </c>
      <c r="EY467" s="192" t="s">
        <v>64</v>
      </c>
      <c r="EZ467" s="192" t="s">
        <v>64</v>
      </c>
      <c r="FA467" s="192" t="s">
        <v>64</v>
      </c>
      <c r="FB467" s="192" t="s">
        <v>64</v>
      </c>
      <c r="FC467" s="192" t="s">
        <v>64</v>
      </c>
      <c r="FD467" s="192" t="s">
        <v>64</v>
      </c>
      <c r="FE467" s="192" t="s">
        <v>64</v>
      </c>
      <c r="FF467" s="192" t="s">
        <v>64</v>
      </c>
      <c r="FG467" s="192" t="s">
        <v>64</v>
      </c>
      <c r="FH467" s="192" t="s">
        <v>64</v>
      </c>
      <c r="FI467" s="192" t="s">
        <v>64</v>
      </c>
      <c r="FJ467" s="192" t="s">
        <v>64</v>
      </c>
      <c r="FK467" s="192" t="s">
        <v>64</v>
      </c>
      <c r="FL467" s="192" t="s">
        <v>64</v>
      </c>
      <c r="FM467" s="192" t="s">
        <v>64</v>
      </c>
      <c r="FN467" s="192" t="s">
        <v>64</v>
      </c>
      <c r="FO467" s="192" t="s">
        <v>64</v>
      </c>
      <c r="FP467" s="192" t="s">
        <v>64</v>
      </c>
      <c r="FQ467" s="192" t="s">
        <v>64</v>
      </c>
      <c r="FR467" s="192" t="s">
        <v>64</v>
      </c>
      <c r="FS467" s="192" t="s">
        <v>65</v>
      </c>
      <c r="FT467" s="192" t="s">
        <v>65</v>
      </c>
      <c r="FU467" s="192" t="s">
        <v>65</v>
      </c>
      <c r="FV467" s="192" t="s">
        <v>82</v>
      </c>
      <c r="FW467" s="192" t="s">
        <v>65</v>
      </c>
      <c r="FX467" s="192" t="s">
        <v>64</v>
      </c>
      <c r="FY467" s="192" t="s">
        <v>64</v>
      </c>
      <c r="FZ467" s="192" t="s">
        <v>64</v>
      </c>
      <c r="GA467" s="192" t="s">
        <v>64</v>
      </c>
      <c r="GB467" s="192" t="s">
        <v>64</v>
      </c>
      <c r="GC467" s="192" t="s">
        <v>64</v>
      </c>
      <c r="GD467" s="192" t="s">
        <v>64</v>
      </c>
      <c r="GE467" s="192" t="s">
        <v>64</v>
      </c>
      <c r="GF467" s="192" t="s">
        <v>64</v>
      </c>
      <c r="GG467" s="192" t="s">
        <v>64</v>
      </c>
      <c r="GH467" s="192" t="s">
        <v>64</v>
      </c>
      <c r="GI467" s="192" t="s">
        <v>64</v>
      </c>
      <c r="GJ467" s="192" t="s">
        <v>64</v>
      </c>
      <c r="GK467" s="192" t="s">
        <v>64</v>
      </c>
      <c r="GL467" s="192" t="s">
        <v>64</v>
      </c>
      <c r="GM467" s="192" t="s">
        <v>64</v>
      </c>
      <c r="GN467" s="192" t="s">
        <v>64</v>
      </c>
      <c r="GO467" s="192" t="s">
        <v>64</v>
      </c>
      <c r="GP467" s="192" t="s">
        <v>64</v>
      </c>
      <c r="GQ467" s="192" t="s">
        <v>64</v>
      </c>
      <c r="GR467" s="192" t="s">
        <v>64</v>
      </c>
      <c r="GS467" s="192" t="s">
        <v>64</v>
      </c>
      <c r="GT467" s="192" t="s">
        <v>82</v>
      </c>
      <c r="GU467" s="192" t="s">
        <v>64</v>
      </c>
      <c r="GV467" s="192" t="s">
        <v>64</v>
      </c>
      <c r="GW467" s="192" t="s">
        <v>64</v>
      </c>
      <c r="GX467" s="192" t="s">
        <v>64</v>
      </c>
      <c r="GY467" s="192" t="s">
        <v>64</v>
      </c>
      <c r="GZ467" s="192" t="s">
        <v>64</v>
      </c>
      <c r="HA467" s="192" t="s">
        <v>64</v>
      </c>
      <c r="HB467" s="192" t="s">
        <v>64</v>
      </c>
      <c r="HC467" s="192" t="s">
        <v>64</v>
      </c>
      <c r="HD467" s="192" t="s">
        <v>64</v>
      </c>
      <c r="HE467" s="192" t="s">
        <v>64</v>
      </c>
      <c r="HF467" s="192" t="s">
        <v>64</v>
      </c>
      <c r="HG467" s="192" t="s">
        <v>64</v>
      </c>
      <c r="HH467" s="192" t="s">
        <v>64</v>
      </c>
      <c r="HI467" s="192" t="s">
        <v>64</v>
      </c>
      <c r="HJ467" s="192" t="s">
        <v>64</v>
      </c>
      <c r="HK467" s="192" t="s">
        <v>64</v>
      </c>
      <c r="HL467" s="192" t="s">
        <v>64</v>
      </c>
      <c r="HM467" s="192" t="s">
        <v>64</v>
      </c>
      <c r="HN467" s="192" t="s">
        <v>64</v>
      </c>
      <c r="HO467" s="192" t="s">
        <v>64</v>
      </c>
      <c r="HP467" s="192" t="s">
        <v>64</v>
      </c>
      <c r="HQ467" s="192" t="s">
        <v>64</v>
      </c>
      <c r="HR467" s="192" t="s">
        <v>64</v>
      </c>
      <c r="HS467" s="192" t="s">
        <v>64</v>
      </c>
      <c r="HT467" s="192" t="s">
        <v>64</v>
      </c>
      <c r="HU467" s="192" t="s">
        <v>64</v>
      </c>
      <c r="HV467" s="192" t="s">
        <v>64</v>
      </c>
      <c r="HW467" s="192" t="s">
        <v>64</v>
      </c>
      <c r="HX467" s="192" t="s">
        <v>64</v>
      </c>
      <c r="HY467" s="192" t="s">
        <v>64</v>
      </c>
      <c r="HZ467" s="192" t="s">
        <v>64</v>
      </c>
      <c r="IA467" s="192" t="s">
        <v>64</v>
      </c>
      <c r="IB467" s="192" t="s">
        <v>64</v>
      </c>
      <c r="IC467" s="192" t="s">
        <v>64</v>
      </c>
      <c r="ID467" s="192" t="s">
        <v>64</v>
      </c>
      <c r="IE467" s="192" t="s">
        <v>64</v>
      </c>
      <c r="IF467" s="192" t="s">
        <v>64</v>
      </c>
      <c r="IG467" s="192" t="s">
        <v>64</v>
      </c>
      <c r="IH467" s="192" t="s">
        <v>64</v>
      </c>
      <c r="II467" s="192" t="s">
        <v>65</v>
      </c>
      <c r="IJ467" s="192" t="s">
        <v>65</v>
      </c>
      <c r="IK467" s="192" t="s">
        <v>65</v>
      </c>
      <c r="IL467" s="192" t="s">
        <v>64</v>
      </c>
      <c r="IM467" s="192" t="s">
        <v>490</v>
      </c>
      <c r="IN467" s="192" t="s">
        <v>83</v>
      </c>
      <c r="IO467" s="192" t="s">
        <v>489</v>
      </c>
      <c r="IP467" s="192" t="s">
        <v>487</v>
      </c>
      <c r="IQ467" s="192" t="s">
        <v>64</v>
      </c>
      <c r="IR467" s="192" t="s">
        <v>82</v>
      </c>
    </row>
    <row r="468" spans="1:252">
      <c r="A468" s="209" t="str">
        <f t="shared" si="7"/>
        <v>Report</v>
      </c>
      <c r="B468" s="192">
        <v>142832</v>
      </c>
      <c r="C468" s="192">
        <v>3046003</v>
      </c>
      <c r="D468" s="192" t="s">
        <v>1852</v>
      </c>
      <c r="E468" s="192" t="s">
        <v>794</v>
      </c>
      <c r="F468" s="192" t="s">
        <v>534</v>
      </c>
      <c r="G468" s="192" t="s">
        <v>534</v>
      </c>
      <c r="H468" s="192" t="s">
        <v>1252</v>
      </c>
      <c r="I468" s="192" t="s">
        <v>1853</v>
      </c>
      <c r="J468" s="192" t="s">
        <v>781</v>
      </c>
      <c r="K468" s="192" t="s">
        <v>834</v>
      </c>
      <c r="L468" s="192" t="s">
        <v>834</v>
      </c>
      <c r="M468" s="192" t="s">
        <v>783</v>
      </c>
      <c r="N468" s="210" t="s">
        <v>784</v>
      </c>
      <c r="O468" s="211">
        <v>10041406</v>
      </c>
      <c r="P468" s="196">
        <v>43116</v>
      </c>
      <c r="Q468" s="196">
        <v>43118</v>
      </c>
      <c r="R468" s="196">
        <v>43146</v>
      </c>
      <c r="S468" s="192" t="s">
        <v>908</v>
      </c>
      <c r="T468" s="192" t="s">
        <v>786</v>
      </c>
      <c r="U468" s="192">
        <v>3</v>
      </c>
      <c r="V468" s="192">
        <v>3</v>
      </c>
      <c r="W468" s="192">
        <v>3</v>
      </c>
      <c r="X468" s="192">
        <v>3</v>
      </c>
      <c r="Y468" s="192">
        <v>3</v>
      </c>
      <c r="Z468" s="192" t="s">
        <v>783</v>
      </c>
      <c r="AA468" s="192" t="s">
        <v>783</v>
      </c>
      <c r="AB468" s="192" t="s">
        <v>489</v>
      </c>
      <c r="AC468" s="192" t="s">
        <v>487</v>
      </c>
      <c r="AD468" s="192" t="s">
        <v>783</v>
      </c>
      <c r="AE468" s="192" t="s">
        <v>783</v>
      </c>
      <c r="AF468" s="192" t="s">
        <v>783</v>
      </c>
      <c r="AG468" s="192" t="s">
        <v>783</v>
      </c>
      <c r="AH468" s="192" t="s">
        <v>783</v>
      </c>
      <c r="AI468" s="192" t="s">
        <v>783</v>
      </c>
      <c r="AJ468" s="192" t="s">
        <v>783</v>
      </c>
      <c r="AK468" s="192" t="s">
        <v>787</v>
      </c>
      <c r="AL468" s="192" t="s">
        <v>64</v>
      </c>
      <c r="AM468" s="192" t="s">
        <v>64</v>
      </c>
      <c r="AN468" s="192" t="s">
        <v>64</v>
      </c>
      <c r="AO468" s="192" t="s">
        <v>64</v>
      </c>
      <c r="AP468" s="192" t="s">
        <v>64</v>
      </c>
      <c r="AQ468" s="192" t="s">
        <v>64</v>
      </c>
      <c r="AR468" s="192" t="s">
        <v>64</v>
      </c>
      <c r="AS468" s="192" t="s">
        <v>64</v>
      </c>
      <c r="AT468" s="192" t="s">
        <v>64</v>
      </c>
      <c r="AU468" s="192" t="s">
        <v>64</v>
      </c>
      <c r="AV468" s="192" t="s">
        <v>64</v>
      </c>
      <c r="AW468" s="192" t="s">
        <v>64</v>
      </c>
      <c r="AX468" s="192" t="s">
        <v>64</v>
      </c>
      <c r="AY468" s="192" t="s">
        <v>64</v>
      </c>
      <c r="AZ468" s="192" t="s">
        <v>64</v>
      </c>
      <c r="BA468" s="192" t="s">
        <v>64</v>
      </c>
      <c r="BB468" s="192" t="s">
        <v>82</v>
      </c>
      <c r="BC468" s="192" t="s">
        <v>64</v>
      </c>
      <c r="BD468" s="192" t="s">
        <v>64</v>
      </c>
      <c r="BE468" s="192" t="s">
        <v>64</v>
      </c>
      <c r="BF468" s="192" t="s">
        <v>64</v>
      </c>
      <c r="BG468" s="192" t="s">
        <v>64</v>
      </c>
      <c r="BH468" s="192" t="s">
        <v>64</v>
      </c>
      <c r="BI468" s="192" t="s">
        <v>64</v>
      </c>
      <c r="BJ468" s="192" t="s">
        <v>82</v>
      </c>
      <c r="BK468" s="192" t="s">
        <v>82</v>
      </c>
      <c r="BL468" s="192" t="s">
        <v>64</v>
      </c>
      <c r="BM468" s="192" t="s">
        <v>64</v>
      </c>
      <c r="BN468" s="192" t="s">
        <v>64</v>
      </c>
      <c r="BO468" s="192" t="s">
        <v>64</v>
      </c>
      <c r="BP468" s="192" t="s">
        <v>64</v>
      </c>
      <c r="BQ468" s="192" t="s">
        <v>64</v>
      </c>
      <c r="BR468" s="192" t="s">
        <v>64</v>
      </c>
      <c r="BS468" s="192" t="s">
        <v>64</v>
      </c>
      <c r="BT468" s="192" t="s">
        <v>64</v>
      </c>
      <c r="BU468" s="192" t="s">
        <v>64</v>
      </c>
      <c r="BV468" s="192" t="s">
        <v>64</v>
      </c>
      <c r="BW468" s="192" t="s">
        <v>64</v>
      </c>
      <c r="BX468" s="192" t="s">
        <v>64</v>
      </c>
      <c r="BY468" s="192" t="s">
        <v>64</v>
      </c>
      <c r="BZ468" s="192" t="s">
        <v>64</v>
      </c>
      <c r="CA468" s="192" t="s">
        <v>64</v>
      </c>
      <c r="CB468" s="192" t="s">
        <v>64</v>
      </c>
      <c r="CC468" s="192" t="s">
        <v>64</v>
      </c>
      <c r="CD468" s="192" t="s">
        <v>64</v>
      </c>
      <c r="CE468" s="192" t="s">
        <v>64</v>
      </c>
      <c r="CF468" s="192" t="s">
        <v>64</v>
      </c>
      <c r="CG468" s="192" t="s">
        <v>64</v>
      </c>
      <c r="CH468" s="192" t="s">
        <v>64</v>
      </c>
      <c r="CI468" s="192" t="s">
        <v>64</v>
      </c>
      <c r="CJ468" s="192" t="s">
        <v>64</v>
      </c>
      <c r="CK468" s="192" t="s">
        <v>64</v>
      </c>
      <c r="CL468" s="192" t="s">
        <v>64</v>
      </c>
      <c r="CM468" s="192" t="s">
        <v>64</v>
      </c>
      <c r="CN468" s="192" t="s">
        <v>64</v>
      </c>
      <c r="CO468" s="192" t="s">
        <v>64</v>
      </c>
      <c r="CP468" s="192" t="s">
        <v>64</v>
      </c>
      <c r="CQ468" s="192" t="s">
        <v>64</v>
      </c>
      <c r="CR468" s="192" t="s">
        <v>82</v>
      </c>
      <c r="CS468" s="192" t="s">
        <v>82</v>
      </c>
      <c r="CT468" s="192" t="s">
        <v>82</v>
      </c>
      <c r="CU468" s="192" t="s">
        <v>64</v>
      </c>
      <c r="CV468" s="192" t="s">
        <v>64</v>
      </c>
      <c r="CW468" s="192" t="s">
        <v>64</v>
      </c>
      <c r="CX468" s="192" t="s">
        <v>64</v>
      </c>
      <c r="CY468" s="192" t="s">
        <v>64</v>
      </c>
      <c r="CZ468" s="192" t="s">
        <v>64</v>
      </c>
      <c r="DA468" s="192" t="s">
        <v>64</v>
      </c>
      <c r="DB468" s="192" t="s">
        <v>64</v>
      </c>
      <c r="DC468" s="192" t="s">
        <v>64</v>
      </c>
      <c r="DD468" s="192" t="s">
        <v>64</v>
      </c>
      <c r="DE468" s="192" t="s">
        <v>64</v>
      </c>
      <c r="DF468" s="192" t="s">
        <v>64</v>
      </c>
      <c r="DG468" s="192" t="s">
        <v>64</v>
      </c>
      <c r="DH468" s="192" t="s">
        <v>64</v>
      </c>
      <c r="DI468" s="192" t="s">
        <v>64</v>
      </c>
      <c r="DJ468" s="192" t="s">
        <v>64</v>
      </c>
      <c r="DK468" s="192" t="s">
        <v>64</v>
      </c>
      <c r="DL468" s="192" t="s">
        <v>64</v>
      </c>
      <c r="DM468" s="192" t="s">
        <v>64</v>
      </c>
      <c r="DN468" s="192" t="s">
        <v>64</v>
      </c>
      <c r="DO468" s="192" t="s">
        <v>64</v>
      </c>
      <c r="DP468" s="192" t="s">
        <v>64</v>
      </c>
      <c r="DQ468" s="192" t="s">
        <v>64</v>
      </c>
      <c r="DR468" s="192" t="s">
        <v>82</v>
      </c>
      <c r="DS468" s="192" t="s">
        <v>64</v>
      </c>
      <c r="DT468" s="192" t="s">
        <v>64</v>
      </c>
      <c r="DU468" s="192" t="s">
        <v>64</v>
      </c>
      <c r="DV468" s="192" t="s">
        <v>64</v>
      </c>
      <c r="DW468" s="192" t="s">
        <v>64</v>
      </c>
      <c r="DX468" s="192" t="s">
        <v>64</v>
      </c>
      <c r="DY468" s="192" t="s">
        <v>64</v>
      </c>
      <c r="DZ468" s="192" t="s">
        <v>64</v>
      </c>
      <c r="EA468" s="192" t="s">
        <v>64</v>
      </c>
      <c r="EB468" s="192" t="s">
        <v>64</v>
      </c>
      <c r="EC468" s="192" t="s">
        <v>64</v>
      </c>
      <c r="ED468" s="192" t="s">
        <v>64</v>
      </c>
      <c r="EE468" s="192" t="s">
        <v>64</v>
      </c>
      <c r="EF468" s="192" t="s">
        <v>82</v>
      </c>
      <c r="EG468" s="192" t="s">
        <v>64</v>
      </c>
      <c r="EH468" s="192" t="s">
        <v>64</v>
      </c>
      <c r="EI468" s="192" t="s">
        <v>64</v>
      </c>
      <c r="EJ468" s="192" t="s">
        <v>64</v>
      </c>
      <c r="EK468" s="192" t="s">
        <v>64</v>
      </c>
      <c r="EL468" s="192" t="s">
        <v>64</v>
      </c>
      <c r="EM468" s="192" t="s">
        <v>64</v>
      </c>
      <c r="EN468" s="192" t="s">
        <v>64</v>
      </c>
      <c r="EO468" s="192" t="s">
        <v>64</v>
      </c>
      <c r="EP468" s="192" t="s">
        <v>64</v>
      </c>
      <c r="EQ468" s="192" t="s">
        <v>64</v>
      </c>
      <c r="ER468" s="192" t="s">
        <v>64</v>
      </c>
      <c r="ES468" s="192" t="s">
        <v>64</v>
      </c>
      <c r="ET468" s="192" t="s">
        <v>64</v>
      </c>
      <c r="EU468" s="192" t="s">
        <v>64</v>
      </c>
      <c r="EV468" s="192" t="s">
        <v>64</v>
      </c>
      <c r="EW468" s="192" t="s">
        <v>64</v>
      </c>
      <c r="EX468" s="192" t="s">
        <v>64</v>
      </c>
      <c r="EY468" s="192" t="s">
        <v>64</v>
      </c>
      <c r="EZ468" s="192" t="s">
        <v>64</v>
      </c>
      <c r="FA468" s="192" t="s">
        <v>64</v>
      </c>
      <c r="FB468" s="192" t="s">
        <v>64</v>
      </c>
      <c r="FC468" s="192" t="s">
        <v>64</v>
      </c>
      <c r="FD468" s="192" t="s">
        <v>64</v>
      </c>
      <c r="FE468" s="192" t="s">
        <v>64</v>
      </c>
      <c r="FF468" s="192" t="s">
        <v>64</v>
      </c>
      <c r="FG468" s="192" t="s">
        <v>64</v>
      </c>
      <c r="FH468" s="192" t="s">
        <v>64</v>
      </c>
      <c r="FI468" s="192" t="s">
        <v>64</v>
      </c>
      <c r="FJ468" s="192" t="s">
        <v>64</v>
      </c>
      <c r="FK468" s="192" t="s">
        <v>64</v>
      </c>
      <c r="FL468" s="192" t="s">
        <v>64</v>
      </c>
      <c r="FM468" s="192" t="s">
        <v>64</v>
      </c>
      <c r="FN468" s="192" t="s">
        <v>64</v>
      </c>
      <c r="FO468" s="192" t="s">
        <v>64</v>
      </c>
      <c r="FP468" s="192" t="s">
        <v>64</v>
      </c>
      <c r="FQ468" s="192" t="s">
        <v>64</v>
      </c>
      <c r="FR468" s="192" t="s">
        <v>64</v>
      </c>
      <c r="FS468" s="192" t="s">
        <v>64</v>
      </c>
      <c r="FT468" s="192" t="s">
        <v>64</v>
      </c>
      <c r="FU468" s="192" t="s">
        <v>64</v>
      </c>
      <c r="FV468" s="192" t="s">
        <v>82</v>
      </c>
      <c r="FW468" s="192" t="s">
        <v>64</v>
      </c>
      <c r="FX468" s="192" t="s">
        <v>64</v>
      </c>
      <c r="FY468" s="192" t="s">
        <v>64</v>
      </c>
      <c r="FZ468" s="192" t="s">
        <v>64</v>
      </c>
      <c r="GA468" s="192" t="s">
        <v>64</v>
      </c>
      <c r="GB468" s="192" t="s">
        <v>64</v>
      </c>
      <c r="GC468" s="192" t="s">
        <v>64</v>
      </c>
      <c r="GD468" s="192" t="s">
        <v>64</v>
      </c>
      <c r="GE468" s="192" t="s">
        <v>64</v>
      </c>
      <c r="GF468" s="192" t="s">
        <v>64</v>
      </c>
      <c r="GG468" s="192" t="s">
        <v>64</v>
      </c>
      <c r="GH468" s="192" t="s">
        <v>64</v>
      </c>
      <c r="GI468" s="192" t="s">
        <v>64</v>
      </c>
      <c r="GJ468" s="192" t="s">
        <v>64</v>
      </c>
      <c r="GK468" s="192" t="s">
        <v>64</v>
      </c>
      <c r="GL468" s="192" t="s">
        <v>64</v>
      </c>
      <c r="GM468" s="192" t="s">
        <v>64</v>
      </c>
      <c r="GN468" s="192" t="s">
        <v>82</v>
      </c>
      <c r="GO468" s="192" t="s">
        <v>64</v>
      </c>
      <c r="GP468" s="192" t="s">
        <v>64</v>
      </c>
      <c r="GQ468" s="192" t="s">
        <v>64</v>
      </c>
      <c r="GR468" s="192" t="s">
        <v>64</v>
      </c>
      <c r="GS468" s="192" t="s">
        <v>64</v>
      </c>
      <c r="GT468" s="192" t="s">
        <v>64</v>
      </c>
      <c r="GU468" s="192" t="s">
        <v>64</v>
      </c>
      <c r="GV468" s="192" t="s">
        <v>64</v>
      </c>
      <c r="GW468" s="192" t="s">
        <v>64</v>
      </c>
      <c r="GX468" s="192" t="s">
        <v>64</v>
      </c>
      <c r="GY468" s="192" t="s">
        <v>64</v>
      </c>
      <c r="GZ468" s="192" t="s">
        <v>64</v>
      </c>
      <c r="HA468" s="192" t="s">
        <v>64</v>
      </c>
      <c r="HB468" s="192" t="s">
        <v>64</v>
      </c>
      <c r="HC468" s="192" t="s">
        <v>64</v>
      </c>
      <c r="HD468" s="192" t="s">
        <v>64</v>
      </c>
      <c r="HE468" s="192" t="s">
        <v>82</v>
      </c>
      <c r="HF468" s="192" t="s">
        <v>64</v>
      </c>
      <c r="HG468" s="192" t="s">
        <v>64</v>
      </c>
      <c r="HH468" s="192" t="s">
        <v>64</v>
      </c>
      <c r="HI468" s="192" t="s">
        <v>64</v>
      </c>
      <c r="HJ468" s="192" t="s">
        <v>64</v>
      </c>
      <c r="HK468" s="192" t="s">
        <v>64</v>
      </c>
      <c r="HL468" s="192" t="s">
        <v>64</v>
      </c>
      <c r="HM468" s="192" t="s">
        <v>64</v>
      </c>
      <c r="HN468" s="192" t="s">
        <v>64</v>
      </c>
      <c r="HO468" s="192" t="s">
        <v>64</v>
      </c>
      <c r="HP468" s="192" t="s">
        <v>64</v>
      </c>
      <c r="HQ468" s="192" t="s">
        <v>64</v>
      </c>
      <c r="HR468" s="192" t="s">
        <v>64</v>
      </c>
      <c r="HS468" s="192" t="s">
        <v>64</v>
      </c>
      <c r="HT468" s="192" t="s">
        <v>64</v>
      </c>
      <c r="HU468" s="192" t="s">
        <v>64</v>
      </c>
      <c r="HV468" s="192" t="s">
        <v>64</v>
      </c>
      <c r="HW468" s="192" t="s">
        <v>64</v>
      </c>
      <c r="HX468" s="192" t="s">
        <v>64</v>
      </c>
      <c r="HY468" s="192" t="s">
        <v>64</v>
      </c>
      <c r="HZ468" s="192" t="s">
        <v>64</v>
      </c>
      <c r="IA468" s="192" t="s">
        <v>64</v>
      </c>
      <c r="IB468" s="192" t="s">
        <v>64</v>
      </c>
      <c r="IC468" s="192" t="s">
        <v>64</v>
      </c>
      <c r="ID468" s="192" t="s">
        <v>64</v>
      </c>
      <c r="IE468" s="192" t="s">
        <v>64</v>
      </c>
      <c r="IF468" s="192" t="s">
        <v>64</v>
      </c>
      <c r="IG468" s="192" t="s">
        <v>64</v>
      </c>
      <c r="IH468" s="192" t="s">
        <v>64</v>
      </c>
      <c r="II468" s="192" t="s">
        <v>64</v>
      </c>
      <c r="IJ468" s="192" t="s">
        <v>64</v>
      </c>
      <c r="IK468" s="192" t="s">
        <v>64</v>
      </c>
      <c r="IL468" s="192" t="s">
        <v>64</v>
      </c>
      <c r="IM468" s="192" t="s">
        <v>490</v>
      </c>
      <c r="IN468" s="192" t="s">
        <v>83</v>
      </c>
      <c r="IO468" s="192" t="s">
        <v>489</v>
      </c>
      <c r="IP468" s="192" t="s">
        <v>487</v>
      </c>
      <c r="IQ468" s="192" t="s">
        <v>64</v>
      </c>
      <c r="IR468" s="192" t="s">
        <v>64</v>
      </c>
    </row>
    <row r="469" spans="1:252">
      <c r="A469" s="209" t="str">
        <f t="shared" si="7"/>
        <v>Report</v>
      </c>
      <c r="B469" s="192">
        <v>142859</v>
      </c>
      <c r="C469" s="192">
        <v>8866143</v>
      </c>
      <c r="D469" s="192" t="s">
        <v>1854</v>
      </c>
      <c r="E469" s="192" t="s">
        <v>778</v>
      </c>
      <c r="F469" s="192" t="s">
        <v>535</v>
      </c>
      <c r="G469" s="192" t="s">
        <v>535</v>
      </c>
      <c r="H469" s="192" t="s">
        <v>1073</v>
      </c>
      <c r="I469" s="192" t="s">
        <v>1855</v>
      </c>
      <c r="J469" s="192" t="s">
        <v>781</v>
      </c>
      <c r="K469" s="192" t="s">
        <v>781</v>
      </c>
      <c r="L469" s="192" t="s">
        <v>782</v>
      </c>
      <c r="M469" s="192" t="s">
        <v>783</v>
      </c>
      <c r="N469" s="210" t="s">
        <v>784</v>
      </c>
      <c r="O469" s="211">
        <v>10044146</v>
      </c>
      <c r="P469" s="196">
        <v>43284</v>
      </c>
      <c r="Q469" s="196">
        <v>43286</v>
      </c>
      <c r="R469" s="196">
        <v>43353</v>
      </c>
      <c r="S469" s="192" t="s">
        <v>908</v>
      </c>
      <c r="T469" s="192" t="s">
        <v>786</v>
      </c>
      <c r="U469" s="192">
        <v>2</v>
      </c>
      <c r="V469" s="192">
        <v>2</v>
      </c>
      <c r="W469" s="192">
        <v>2</v>
      </c>
      <c r="X469" s="192">
        <v>2</v>
      </c>
      <c r="Y469" s="192">
        <v>2</v>
      </c>
      <c r="Z469" s="192" t="s">
        <v>783</v>
      </c>
      <c r="AA469" s="192" t="s">
        <v>783</v>
      </c>
      <c r="AB469" s="192" t="s">
        <v>489</v>
      </c>
      <c r="AC469" s="192" t="s">
        <v>487</v>
      </c>
      <c r="AD469" s="192" t="s">
        <v>783</v>
      </c>
      <c r="AE469" s="192" t="s">
        <v>783</v>
      </c>
      <c r="AF469" s="192" t="s">
        <v>783</v>
      </c>
      <c r="AG469" s="192" t="s">
        <v>783</v>
      </c>
      <c r="AH469" s="192" t="s">
        <v>783</v>
      </c>
      <c r="AI469" s="192" t="s">
        <v>783</v>
      </c>
      <c r="AJ469" s="192" t="s">
        <v>783</v>
      </c>
      <c r="AK469" s="192" t="s">
        <v>787</v>
      </c>
      <c r="AL469" s="192" t="s">
        <v>64</v>
      </c>
      <c r="AM469" s="192" t="s">
        <v>64</v>
      </c>
      <c r="AN469" s="192" t="s">
        <v>64</v>
      </c>
      <c r="AO469" s="192" t="s">
        <v>64</v>
      </c>
      <c r="AP469" s="192" t="s">
        <v>64</v>
      </c>
      <c r="AQ469" s="192" t="s">
        <v>64</v>
      </c>
      <c r="AR469" s="192" t="s">
        <v>64</v>
      </c>
      <c r="AS469" s="192" t="s">
        <v>64</v>
      </c>
      <c r="AT469" s="192" t="s">
        <v>64</v>
      </c>
      <c r="AU469" s="192" t="s">
        <v>64</v>
      </c>
      <c r="AV469" s="192" t="s">
        <v>64</v>
      </c>
      <c r="AW469" s="192" t="s">
        <v>64</v>
      </c>
      <c r="AX469" s="192" t="s">
        <v>64</v>
      </c>
      <c r="AY469" s="192" t="s">
        <v>64</v>
      </c>
      <c r="AZ469" s="192" t="s">
        <v>64</v>
      </c>
      <c r="BA469" s="192" t="s">
        <v>64</v>
      </c>
      <c r="BB469" s="192" t="s">
        <v>82</v>
      </c>
      <c r="BC469" s="192" t="s">
        <v>64</v>
      </c>
      <c r="BD469" s="192" t="s">
        <v>64</v>
      </c>
      <c r="BE469" s="192" t="s">
        <v>64</v>
      </c>
      <c r="BF469" s="192" t="s">
        <v>82</v>
      </c>
      <c r="BG469" s="192" t="s">
        <v>82</v>
      </c>
      <c r="BH469" s="192" t="s">
        <v>82</v>
      </c>
      <c r="BI469" s="192" t="s">
        <v>82</v>
      </c>
      <c r="BJ469" s="192" t="s">
        <v>64</v>
      </c>
      <c r="BK469" s="192" t="s">
        <v>82</v>
      </c>
      <c r="BL469" s="192" t="s">
        <v>64</v>
      </c>
      <c r="BM469" s="192" t="s">
        <v>64</v>
      </c>
      <c r="BN469" s="192" t="s">
        <v>64</v>
      </c>
      <c r="BO469" s="192" t="s">
        <v>64</v>
      </c>
      <c r="BP469" s="192" t="s">
        <v>64</v>
      </c>
      <c r="BQ469" s="192" t="s">
        <v>64</v>
      </c>
      <c r="BR469" s="192" t="s">
        <v>64</v>
      </c>
      <c r="BS469" s="192" t="s">
        <v>64</v>
      </c>
      <c r="BT469" s="192" t="s">
        <v>64</v>
      </c>
      <c r="BU469" s="192" t="s">
        <v>64</v>
      </c>
      <c r="BV469" s="192" t="s">
        <v>64</v>
      </c>
      <c r="BW469" s="192" t="s">
        <v>64</v>
      </c>
      <c r="BX469" s="192" t="s">
        <v>64</v>
      </c>
      <c r="BY469" s="192" t="s">
        <v>64</v>
      </c>
      <c r="BZ469" s="192" t="s">
        <v>64</v>
      </c>
      <c r="CA469" s="192" t="s">
        <v>64</v>
      </c>
      <c r="CB469" s="192" t="s">
        <v>64</v>
      </c>
      <c r="CC469" s="192" t="s">
        <v>64</v>
      </c>
      <c r="CD469" s="192" t="s">
        <v>64</v>
      </c>
      <c r="CE469" s="192" t="s">
        <v>64</v>
      </c>
      <c r="CF469" s="192" t="s">
        <v>64</v>
      </c>
      <c r="CG469" s="192" t="s">
        <v>64</v>
      </c>
      <c r="CH469" s="192" t="s">
        <v>64</v>
      </c>
      <c r="CI469" s="192" t="s">
        <v>64</v>
      </c>
      <c r="CJ469" s="192" t="s">
        <v>64</v>
      </c>
      <c r="CK469" s="192" t="s">
        <v>64</v>
      </c>
      <c r="CL469" s="192" t="s">
        <v>64</v>
      </c>
      <c r="CM469" s="192" t="s">
        <v>64</v>
      </c>
      <c r="CN469" s="192" t="s">
        <v>64</v>
      </c>
      <c r="CO469" s="192" t="s">
        <v>64</v>
      </c>
      <c r="CP469" s="192" t="s">
        <v>64</v>
      </c>
      <c r="CQ469" s="192" t="s">
        <v>64</v>
      </c>
      <c r="CR469" s="192" t="s">
        <v>82</v>
      </c>
      <c r="CS469" s="192" t="s">
        <v>82</v>
      </c>
      <c r="CT469" s="192" t="s">
        <v>82</v>
      </c>
      <c r="CU469" s="192" t="s">
        <v>64</v>
      </c>
      <c r="CV469" s="192" t="s">
        <v>64</v>
      </c>
      <c r="CW469" s="192" t="s">
        <v>64</v>
      </c>
      <c r="CX469" s="192" t="s">
        <v>64</v>
      </c>
      <c r="CY469" s="192" t="s">
        <v>64</v>
      </c>
      <c r="CZ469" s="192" t="s">
        <v>64</v>
      </c>
      <c r="DA469" s="192" t="s">
        <v>64</v>
      </c>
      <c r="DB469" s="192" t="s">
        <v>64</v>
      </c>
      <c r="DC469" s="192" t="s">
        <v>64</v>
      </c>
      <c r="DD469" s="192" t="s">
        <v>64</v>
      </c>
      <c r="DE469" s="192" t="s">
        <v>64</v>
      </c>
      <c r="DF469" s="192" t="s">
        <v>64</v>
      </c>
      <c r="DG469" s="192" t="s">
        <v>64</v>
      </c>
      <c r="DH469" s="192" t="s">
        <v>64</v>
      </c>
      <c r="DI469" s="192" t="s">
        <v>64</v>
      </c>
      <c r="DJ469" s="192" t="s">
        <v>64</v>
      </c>
      <c r="DK469" s="192" t="s">
        <v>64</v>
      </c>
      <c r="DL469" s="192" t="s">
        <v>64</v>
      </c>
      <c r="DM469" s="192" t="s">
        <v>64</v>
      </c>
      <c r="DN469" s="192" t="s">
        <v>64</v>
      </c>
      <c r="DO469" s="192" t="s">
        <v>64</v>
      </c>
      <c r="DP469" s="192" t="s">
        <v>64</v>
      </c>
      <c r="DQ469" s="192" t="s">
        <v>64</v>
      </c>
      <c r="DR469" s="192" t="s">
        <v>82</v>
      </c>
      <c r="DS469" s="192" t="s">
        <v>64</v>
      </c>
      <c r="DT469" s="192" t="s">
        <v>82</v>
      </c>
      <c r="DU469" s="192" t="s">
        <v>82</v>
      </c>
      <c r="DV469" s="192" t="s">
        <v>82</v>
      </c>
      <c r="DW469" s="192" t="s">
        <v>82</v>
      </c>
      <c r="DX469" s="192" t="s">
        <v>82</v>
      </c>
      <c r="DY469" s="192" t="s">
        <v>82</v>
      </c>
      <c r="DZ469" s="192" t="s">
        <v>82</v>
      </c>
      <c r="EA469" s="192" t="s">
        <v>82</v>
      </c>
      <c r="EB469" s="192" t="s">
        <v>82</v>
      </c>
      <c r="EC469" s="192" t="s">
        <v>82</v>
      </c>
      <c r="ED469" s="192" t="s">
        <v>82</v>
      </c>
      <c r="EE469" s="192" t="s">
        <v>82</v>
      </c>
      <c r="EF469" s="192" t="s">
        <v>82</v>
      </c>
      <c r="EG469" s="192" t="s">
        <v>82</v>
      </c>
      <c r="EH469" s="192" t="s">
        <v>82</v>
      </c>
      <c r="EI469" s="192" t="s">
        <v>82</v>
      </c>
      <c r="EJ469" s="192" t="s">
        <v>82</v>
      </c>
      <c r="EK469" s="192" t="s">
        <v>82</v>
      </c>
      <c r="EL469" s="192" t="s">
        <v>82</v>
      </c>
      <c r="EM469" s="192" t="s">
        <v>82</v>
      </c>
      <c r="EN469" s="192" t="s">
        <v>82</v>
      </c>
      <c r="EO469" s="192" t="s">
        <v>82</v>
      </c>
      <c r="EP469" s="192" t="s">
        <v>82</v>
      </c>
      <c r="EQ469" s="192" t="s">
        <v>64</v>
      </c>
      <c r="ER469" s="192" t="s">
        <v>64</v>
      </c>
      <c r="ES469" s="192" t="s">
        <v>64</v>
      </c>
      <c r="ET469" s="192" t="s">
        <v>64</v>
      </c>
      <c r="EU469" s="192" t="s">
        <v>64</v>
      </c>
      <c r="EV469" s="192" t="s">
        <v>64</v>
      </c>
      <c r="EW469" s="192" t="s">
        <v>64</v>
      </c>
      <c r="EX469" s="192" t="s">
        <v>64</v>
      </c>
      <c r="EY469" s="192" t="s">
        <v>64</v>
      </c>
      <c r="EZ469" s="192" t="s">
        <v>64</v>
      </c>
      <c r="FA469" s="192" t="s">
        <v>64</v>
      </c>
      <c r="FB469" s="192" t="s">
        <v>64</v>
      </c>
      <c r="FC469" s="192" t="s">
        <v>64</v>
      </c>
      <c r="FD469" s="192" t="s">
        <v>64</v>
      </c>
      <c r="FE469" s="192" t="s">
        <v>82</v>
      </c>
      <c r="FF469" s="192" t="s">
        <v>82</v>
      </c>
      <c r="FG469" s="192" t="s">
        <v>82</v>
      </c>
      <c r="FH469" s="192" t="s">
        <v>82</v>
      </c>
      <c r="FI469" s="192" t="s">
        <v>82</v>
      </c>
      <c r="FJ469" s="192" t="s">
        <v>82</v>
      </c>
      <c r="FK469" s="192" t="s">
        <v>82</v>
      </c>
      <c r="FL469" s="192" t="s">
        <v>82</v>
      </c>
      <c r="FM469" s="192" t="s">
        <v>83</v>
      </c>
      <c r="FN469" s="192" t="s">
        <v>82</v>
      </c>
      <c r="FO469" s="192" t="s">
        <v>64</v>
      </c>
      <c r="FP469" s="192" t="s">
        <v>64</v>
      </c>
      <c r="FQ469" s="192" t="s">
        <v>64</v>
      </c>
      <c r="FR469" s="192" t="s">
        <v>64</v>
      </c>
      <c r="FS469" s="192" t="s">
        <v>64</v>
      </c>
      <c r="FT469" s="192" t="s">
        <v>64</v>
      </c>
      <c r="FU469" s="192" t="s">
        <v>64</v>
      </c>
      <c r="FV469" s="192" t="s">
        <v>64</v>
      </c>
      <c r="FW469" s="192" t="s">
        <v>64</v>
      </c>
      <c r="FX469" s="192" t="s">
        <v>64</v>
      </c>
      <c r="FY469" s="192" t="s">
        <v>64</v>
      </c>
      <c r="FZ469" s="192" t="s">
        <v>64</v>
      </c>
      <c r="GA469" s="192" t="s">
        <v>64</v>
      </c>
      <c r="GB469" s="192" t="s">
        <v>64</v>
      </c>
      <c r="GC469" s="192" t="s">
        <v>64</v>
      </c>
      <c r="GD469" s="192" t="s">
        <v>64</v>
      </c>
      <c r="GE469" s="192" t="s">
        <v>64</v>
      </c>
      <c r="GF469" s="192" t="s">
        <v>64</v>
      </c>
      <c r="GG469" s="192" t="s">
        <v>64</v>
      </c>
      <c r="GH469" s="192" t="s">
        <v>64</v>
      </c>
      <c r="GI469" s="192" t="s">
        <v>64</v>
      </c>
      <c r="GJ469" s="192" t="s">
        <v>64</v>
      </c>
      <c r="GK469" s="192" t="s">
        <v>64</v>
      </c>
      <c r="GL469" s="192" t="s">
        <v>64</v>
      </c>
      <c r="GM469" s="192" t="s">
        <v>64</v>
      </c>
      <c r="GN469" s="192" t="s">
        <v>82</v>
      </c>
      <c r="GO469" s="192" t="s">
        <v>64</v>
      </c>
      <c r="GP469" s="192" t="s">
        <v>64</v>
      </c>
      <c r="GQ469" s="192" t="s">
        <v>64</v>
      </c>
      <c r="GR469" s="192" t="s">
        <v>64</v>
      </c>
      <c r="GS469" s="192" t="s">
        <v>64</v>
      </c>
      <c r="GT469" s="192" t="s">
        <v>82</v>
      </c>
      <c r="GU469" s="192" t="s">
        <v>64</v>
      </c>
      <c r="GV469" s="192" t="s">
        <v>64</v>
      </c>
      <c r="GW469" s="192" t="s">
        <v>64</v>
      </c>
      <c r="GX469" s="192" t="s">
        <v>64</v>
      </c>
      <c r="GY469" s="192" t="s">
        <v>64</v>
      </c>
      <c r="GZ469" s="192" t="s">
        <v>64</v>
      </c>
      <c r="HA469" s="192" t="s">
        <v>64</v>
      </c>
      <c r="HB469" s="192" t="s">
        <v>64</v>
      </c>
      <c r="HC469" s="192" t="s">
        <v>64</v>
      </c>
      <c r="HD469" s="192" t="s">
        <v>82</v>
      </c>
      <c r="HE469" s="192" t="s">
        <v>64</v>
      </c>
      <c r="HF469" s="192" t="s">
        <v>64</v>
      </c>
      <c r="HG469" s="192" t="s">
        <v>64</v>
      </c>
      <c r="HH469" s="192" t="s">
        <v>64</v>
      </c>
      <c r="HI469" s="192" t="s">
        <v>64</v>
      </c>
      <c r="HJ469" s="192" t="s">
        <v>64</v>
      </c>
      <c r="HK469" s="192" t="s">
        <v>64</v>
      </c>
      <c r="HL469" s="192" t="s">
        <v>64</v>
      </c>
      <c r="HM469" s="192" t="s">
        <v>64</v>
      </c>
      <c r="HN469" s="192" t="s">
        <v>64</v>
      </c>
      <c r="HO469" s="192" t="s">
        <v>64</v>
      </c>
      <c r="HP469" s="192" t="s">
        <v>64</v>
      </c>
      <c r="HQ469" s="192" t="s">
        <v>64</v>
      </c>
      <c r="HR469" s="192" t="s">
        <v>64</v>
      </c>
      <c r="HS469" s="192" t="s">
        <v>64</v>
      </c>
      <c r="HT469" s="192" t="s">
        <v>64</v>
      </c>
      <c r="HU469" s="192" t="s">
        <v>64</v>
      </c>
      <c r="HV469" s="192" t="s">
        <v>64</v>
      </c>
      <c r="HW469" s="192" t="s">
        <v>64</v>
      </c>
      <c r="HX469" s="192" t="s">
        <v>64</v>
      </c>
      <c r="HY469" s="192" t="s">
        <v>64</v>
      </c>
      <c r="HZ469" s="192" t="s">
        <v>64</v>
      </c>
      <c r="IA469" s="192" t="s">
        <v>64</v>
      </c>
      <c r="IB469" s="192" t="s">
        <v>64</v>
      </c>
      <c r="IC469" s="192" t="s">
        <v>64</v>
      </c>
      <c r="ID469" s="192" t="s">
        <v>64</v>
      </c>
      <c r="IE469" s="192" t="s">
        <v>64</v>
      </c>
      <c r="IF469" s="192" t="s">
        <v>64</v>
      </c>
      <c r="IG469" s="192" t="s">
        <v>64</v>
      </c>
      <c r="IH469" s="192" t="s">
        <v>64</v>
      </c>
      <c r="II469" s="192" t="s">
        <v>64</v>
      </c>
      <c r="IJ469" s="192" t="s">
        <v>64</v>
      </c>
      <c r="IK469" s="192" t="s">
        <v>64</v>
      </c>
      <c r="IL469" s="192" t="s">
        <v>64</v>
      </c>
      <c r="IM469" s="192" t="s">
        <v>490</v>
      </c>
      <c r="IN469" s="192" t="s">
        <v>83</v>
      </c>
      <c r="IO469" s="192" t="s">
        <v>489</v>
      </c>
      <c r="IP469" s="192" t="s">
        <v>487</v>
      </c>
      <c r="IQ469" s="192" t="s">
        <v>64</v>
      </c>
      <c r="IR469" s="192" t="s">
        <v>64</v>
      </c>
    </row>
    <row r="470" spans="1:252">
      <c r="A470" s="209" t="str">
        <f t="shared" si="7"/>
        <v>Report</v>
      </c>
      <c r="B470" s="192">
        <v>142930</v>
      </c>
      <c r="C470" s="192">
        <v>8926021</v>
      </c>
      <c r="D470" s="192" t="s">
        <v>1856</v>
      </c>
      <c r="E470" s="192" t="s">
        <v>794</v>
      </c>
      <c r="F470" s="192" t="s">
        <v>531</v>
      </c>
      <c r="G470" s="192" t="s">
        <v>531</v>
      </c>
      <c r="H470" s="192" t="s">
        <v>945</v>
      </c>
      <c r="I470" s="192" t="s">
        <v>1857</v>
      </c>
      <c r="J470" s="192" t="s">
        <v>781</v>
      </c>
      <c r="K470" s="192" t="s">
        <v>781</v>
      </c>
      <c r="L470" s="192" t="s">
        <v>782</v>
      </c>
      <c r="M470" s="192" t="s">
        <v>783</v>
      </c>
      <c r="N470" s="210" t="s">
        <v>784</v>
      </c>
      <c r="O470" s="211">
        <v>10043805</v>
      </c>
      <c r="P470" s="196">
        <v>43130</v>
      </c>
      <c r="Q470" s="196">
        <v>43132</v>
      </c>
      <c r="R470" s="196">
        <v>43165</v>
      </c>
      <c r="S470" s="192" t="s">
        <v>908</v>
      </c>
      <c r="T470" s="192" t="s">
        <v>786</v>
      </c>
      <c r="U470" s="192">
        <v>2</v>
      </c>
      <c r="V470" s="192">
        <v>2</v>
      </c>
      <c r="W470" s="192">
        <v>2</v>
      </c>
      <c r="X470" s="192">
        <v>2</v>
      </c>
      <c r="Y470" s="192">
        <v>2</v>
      </c>
      <c r="Z470" s="192" t="s">
        <v>783</v>
      </c>
      <c r="AA470" s="192" t="s">
        <v>783</v>
      </c>
      <c r="AB470" s="192" t="s">
        <v>489</v>
      </c>
      <c r="AC470" s="192" t="s">
        <v>487</v>
      </c>
      <c r="AD470" s="192" t="s">
        <v>783</v>
      </c>
      <c r="AE470" s="192" t="s">
        <v>783</v>
      </c>
      <c r="AF470" s="192" t="s">
        <v>783</v>
      </c>
      <c r="AG470" s="192" t="s">
        <v>783</v>
      </c>
      <c r="AH470" s="192" t="s">
        <v>783</v>
      </c>
      <c r="AI470" s="192" t="s">
        <v>783</v>
      </c>
      <c r="AJ470" s="192" t="s">
        <v>783</v>
      </c>
      <c r="AK470" s="192" t="s">
        <v>787</v>
      </c>
      <c r="AL470" s="192" t="s">
        <v>64</v>
      </c>
      <c r="AM470" s="192" t="s">
        <v>64</v>
      </c>
      <c r="AN470" s="192" t="s">
        <v>64</v>
      </c>
      <c r="AO470" s="192" t="s">
        <v>64</v>
      </c>
      <c r="AP470" s="192" t="s">
        <v>64</v>
      </c>
      <c r="AQ470" s="192" t="s">
        <v>64</v>
      </c>
      <c r="AR470" s="192" t="s">
        <v>64</v>
      </c>
      <c r="AS470" s="192" t="s">
        <v>64</v>
      </c>
      <c r="AT470" s="192" t="s">
        <v>64</v>
      </c>
      <c r="AU470" s="192" t="s">
        <v>64</v>
      </c>
      <c r="AV470" s="192" t="s">
        <v>64</v>
      </c>
      <c r="AW470" s="192" t="s">
        <v>64</v>
      </c>
      <c r="AX470" s="192" t="s">
        <v>64</v>
      </c>
      <c r="AY470" s="192" t="s">
        <v>64</v>
      </c>
      <c r="AZ470" s="192" t="s">
        <v>64</v>
      </c>
      <c r="BA470" s="192" t="s">
        <v>64</v>
      </c>
      <c r="BB470" s="192" t="s">
        <v>82</v>
      </c>
      <c r="BC470" s="192" t="s">
        <v>64</v>
      </c>
      <c r="BD470" s="192" t="s">
        <v>64</v>
      </c>
      <c r="BE470" s="192" t="s">
        <v>64</v>
      </c>
      <c r="BF470" s="192" t="s">
        <v>64</v>
      </c>
      <c r="BG470" s="192" t="s">
        <v>64</v>
      </c>
      <c r="BH470" s="192" t="s">
        <v>64</v>
      </c>
      <c r="BI470" s="192" t="s">
        <v>64</v>
      </c>
      <c r="BJ470" s="192" t="s">
        <v>82</v>
      </c>
      <c r="BK470" s="192" t="s">
        <v>82</v>
      </c>
      <c r="BL470" s="192" t="s">
        <v>64</v>
      </c>
      <c r="BM470" s="192" t="s">
        <v>64</v>
      </c>
      <c r="BN470" s="192" t="s">
        <v>64</v>
      </c>
      <c r="BO470" s="192" t="s">
        <v>64</v>
      </c>
      <c r="BP470" s="192" t="s">
        <v>64</v>
      </c>
      <c r="BQ470" s="192" t="s">
        <v>64</v>
      </c>
      <c r="BR470" s="192" t="s">
        <v>64</v>
      </c>
      <c r="BS470" s="192" t="s">
        <v>64</v>
      </c>
      <c r="BT470" s="192" t="s">
        <v>64</v>
      </c>
      <c r="BU470" s="192" t="s">
        <v>64</v>
      </c>
      <c r="BV470" s="192" t="s">
        <v>64</v>
      </c>
      <c r="BW470" s="192" t="s">
        <v>64</v>
      </c>
      <c r="BX470" s="192" t="s">
        <v>64</v>
      </c>
      <c r="BY470" s="192" t="s">
        <v>64</v>
      </c>
      <c r="BZ470" s="192" t="s">
        <v>64</v>
      </c>
      <c r="CA470" s="192" t="s">
        <v>64</v>
      </c>
      <c r="CB470" s="192" t="s">
        <v>64</v>
      </c>
      <c r="CC470" s="192" t="s">
        <v>64</v>
      </c>
      <c r="CD470" s="192" t="s">
        <v>64</v>
      </c>
      <c r="CE470" s="192" t="s">
        <v>64</v>
      </c>
      <c r="CF470" s="192" t="s">
        <v>64</v>
      </c>
      <c r="CG470" s="192" t="s">
        <v>64</v>
      </c>
      <c r="CH470" s="192" t="s">
        <v>64</v>
      </c>
      <c r="CI470" s="192" t="s">
        <v>64</v>
      </c>
      <c r="CJ470" s="192" t="s">
        <v>64</v>
      </c>
      <c r="CK470" s="192" t="s">
        <v>64</v>
      </c>
      <c r="CL470" s="192" t="s">
        <v>64</v>
      </c>
      <c r="CM470" s="192" t="s">
        <v>64</v>
      </c>
      <c r="CN470" s="192" t="s">
        <v>64</v>
      </c>
      <c r="CO470" s="192" t="s">
        <v>64</v>
      </c>
      <c r="CP470" s="192" t="s">
        <v>64</v>
      </c>
      <c r="CQ470" s="192" t="s">
        <v>64</v>
      </c>
      <c r="CR470" s="192" t="s">
        <v>82</v>
      </c>
      <c r="CS470" s="192" t="s">
        <v>82</v>
      </c>
      <c r="CT470" s="192" t="s">
        <v>82</v>
      </c>
      <c r="CU470" s="192" t="s">
        <v>64</v>
      </c>
      <c r="CV470" s="192" t="s">
        <v>64</v>
      </c>
      <c r="CW470" s="192" t="s">
        <v>64</v>
      </c>
      <c r="CX470" s="192" t="s">
        <v>64</v>
      </c>
      <c r="CY470" s="192" t="s">
        <v>64</v>
      </c>
      <c r="CZ470" s="192" t="s">
        <v>64</v>
      </c>
      <c r="DA470" s="192" t="s">
        <v>64</v>
      </c>
      <c r="DB470" s="192" t="s">
        <v>64</v>
      </c>
      <c r="DC470" s="192" t="s">
        <v>64</v>
      </c>
      <c r="DD470" s="192" t="s">
        <v>64</v>
      </c>
      <c r="DE470" s="192" t="s">
        <v>64</v>
      </c>
      <c r="DF470" s="192" t="s">
        <v>64</v>
      </c>
      <c r="DG470" s="192" t="s">
        <v>64</v>
      </c>
      <c r="DH470" s="192" t="s">
        <v>64</v>
      </c>
      <c r="DI470" s="192" t="s">
        <v>64</v>
      </c>
      <c r="DJ470" s="192" t="s">
        <v>64</v>
      </c>
      <c r="DK470" s="192" t="s">
        <v>64</v>
      </c>
      <c r="DL470" s="192" t="s">
        <v>64</v>
      </c>
      <c r="DM470" s="192" t="s">
        <v>64</v>
      </c>
      <c r="DN470" s="192" t="s">
        <v>64</v>
      </c>
      <c r="DO470" s="192" t="s">
        <v>64</v>
      </c>
      <c r="DP470" s="192" t="s">
        <v>64</v>
      </c>
      <c r="DQ470" s="192" t="s">
        <v>64</v>
      </c>
      <c r="DR470" s="192" t="s">
        <v>82</v>
      </c>
      <c r="DS470" s="192" t="s">
        <v>64</v>
      </c>
      <c r="DT470" s="192" t="s">
        <v>82</v>
      </c>
      <c r="DU470" s="192" t="s">
        <v>82</v>
      </c>
      <c r="DV470" s="192" t="s">
        <v>82</v>
      </c>
      <c r="DW470" s="192" t="s">
        <v>82</v>
      </c>
      <c r="DX470" s="192" t="s">
        <v>82</v>
      </c>
      <c r="DY470" s="192" t="s">
        <v>82</v>
      </c>
      <c r="DZ470" s="192" t="s">
        <v>82</v>
      </c>
      <c r="EA470" s="192" t="s">
        <v>82</v>
      </c>
      <c r="EB470" s="192" t="s">
        <v>82</v>
      </c>
      <c r="EC470" s="192" t="s">
        <v>82</v>
      </c>
      <c r="ED470" s="192" t="s">
        <v>82</v>
      </c>
      <c r="EE470" s="192" t="s">
        <v>82</v>
      </c>
      <c r="EF470" s="192" t="s">
        <v>82</v>
      </c>
      <c r="EG470" s="192" t="s">
        <v>82</v>
      </c>
      <c r="EH470" s="192" t="s">
        <v>64</v>
      </c>
      <c r="EI470" s="192" t="s">
        <v>64</v>
      </c>
      <c r="EJ470" s="192" t="s">
        <v>64</v>
      </c>
      <c r="EK470" s="192" t="s">
        <v>64</v>
      </c>
      <c r="EL470" s="192" t="s">
        <v>64</v>
      </c>
      <c r="EM470" s="192" t="s">
        <v>64</v>
      </c>
      <c r="EN470" s="192" t="s">
        <v>64</v>
      </c>
      <c r="EO470" s="192" t="s">
        <v>64</v>
      </c>
      <c r="EP470" s="192" t="s">
        <v>64</v>
      </c>
      <c r="EQ470" s="192" t="s">
        <v>64</v>
      </c>
      <c r="ER470" s="192" t="s">
        <v>64</v>
      </c>
      <c r="ES470" s="192" t="s">
        <v>64</v>
      </c>
      <c r="ET470" s="192" t="s">
        <v>64</v>
      </c>
      <c r="EU470" s="192" t="s">
        <v>64</v>
      </c>
      <c r="EV470" s="192" t="s">
        <v>64</v>
      </c>
      <c r="EW470" s="192" t="s">
        <v>64</v>
      </c>
      <c r="EX470" s="192" t="s">
        <v>64</v>
      </c>
      <c r="EY470" s="192" t="s">
        <v>64</v>
      </c>
      <c r="EZ470" s="192" t="s">
        <v>64</v>
      </c>
      <c r="FA470" s="192" t="s">
        <v>64</v>
      </c>
      <c r="FB470" s="192" t="s">
        <v>64</v>
      </c>
      <c r="FC470" s="192" t="s">
        <v>64</v>
      </c>
      <c r="FD470" s="192" t="s">
        <v>82</v>
      </c>
      <c r="FE470" s="192" t="s">
        <v>82</v>
      </c>
      <c r="FF470" s="192" t="s">
        <v>82</v>
      </c>
      <c r="FG470" s="192" t="s">
        <v>82</v>
      </c>
      <c r="FH470" s="192" t="s">
        <v>82</v>
      </c>
      <c r="FI470" s="192" t="s">
        <v>82</v>
      </c>
      <c r="FJ470" s="192" t="s">
        <v>82</v>
      </c>
      <c r="FK470" s="192" t="s">
        <v>64</v>
      </c>
      <c r="FL470" s="192" t="s">
        <v>82</v>
      </c>
      <c r="FM470" s="192" t="s">
        <v>83</v>
      </c>
      <c r="FN470" s="192" t="s">
        <v>82</v>
      </c>
      <c r="FO470" s="192" t="s">
        <v>64</v>
      </c>
      <c r="FP470" s="192" t="s">
        <v>64</v>
      </c>
      <c r="FQ470" s="192" t="s">
        <v>64</v>
      </c>
      <c r="FR470" s="192" t="s">
        <v>64</v>
      </c>
      <c r="FS470" s="192" t="s">
        <v>64</v>
      </c>
      <c r="FT470" s="192" t="s">
        <v>64</v>
      </c>
      <c r="FU470" s="192" t="s">
        <v>64</v>
      </c>
      <c r="FV470" s="192" t="s">
        <v>82</v>
      </c>
      <c r="FW470" s="192" t="s">
        <v>64</v>
      </c>
      <c r="FX470" s="192" t="s">
        <v>64</v>
      </c>
      <c r="FY470" s="192" t="s">
        <v>64</v>
      </c>
      <c r="FZ470" s="192" t="s">
        <v>64</v>
      </c>
      <c r="GA470" s="192" t="s">
        <v>64</v>
      </c>
      <c r="GB470" s="192" t="s">
        <v>64</v>
      </c>
      <c r="GC470" s="192" t="s">
        <v>64</v>
      </c>
      <c r="GD470" s="192" t="s">
        <v>64</v>
      </c>
      <c r="GE470" s="192" t="s">
        <v>64</v>
      </c>
      <c r="GF470" s="192" t="s">
        <v>64</v>
      </c>
      <c r="GG470" s="192" t="s">
        <v>64</v>
      </c>
      <c r="GH470" s="192" t="s">
        <v>64</v>
      </c>
      <c r="GI470" s="192" t="s">
        <v>64</v>
      </c>
      <c r="GJ470" s="192" t="s">
        <v>64</v>
      </c>
      <c r="GK470" s="192" t="s">
        <v>64</v>
      </c>
      <c r="GL470" s="192" t="s">
        <v>64</v>
      </c>
      <c r="GM470" s="192" t="s">
        <v>64</v>
      </c>
      <c r="GN470" s="192" t="s">
        <v>82</v>
      </c>
      <c r="GO470" s="192" t="s">
        <v>64</v>
      </c>
      <c r="GP470" s="192" t="s">
        <v>64</v>
      </c>
      <c r="GQ470" s="192" t="s">
        <v>64</v>
      </c>
      <c r="GR470" s="192" t="s">
        <v>64</v>
      </c>
      <c r="GS470" s="192" t="s">
        <v>64</v>
      </c>
      <c r="GT470" s="192" t="s">
        <v>82</v>
      </c>
      <c r="GU470" s="192" t="s">
        <v>64</v>
      </c>
      <c r="GV470" s="192" t="s">
        <v>64</v>
      </c>
      <c r="GW470" s="192" t="s">
        <v>64</v>
      </c>
      <c r="GX470" s="192" t="s">
        <v>64</v>
      </c>
      <c r="GY470" s="192" t="s">
        <v>64</v>
      </c>
      <c r="GZ470" s="192" t="s">
        <v>64</v>
      </c>
      <c r="HA470" s="192" t="s">
        <v>64</v>
      </c>
      <c r="HB470" s="192" t="s">
        <v>64</v>
      </c>
      <c r="HC470" s="192" t="s">
        <v>82</v>
      </c>
      <c r="HD470" s="192" t="s">
        <v>64</v>
      </c>
      <c r="HE470" s="192" t="s">
        <v>82</v>
      </c>
      <c r="HF470" s="192" t="s">
        <v>64</v>
      </c>
      <c r="HG470" s="192" t="s">
        <v>64</v>
      </c>
      <c r="HH470" s="192" t="s">
        <v>64</v>
      </c>
      <c r="HI470" s="192" t="s">
        <v>64</v>
      </c>
      <c r="HJ470" s="192" t="s">
        <v>64</v>
      </c>
      <c r="HK470" s="192" t="s">
        <v>64</v>
      </c>
      <c r="HL470" s="192" t="s">
        <v>64</v>
      </c>
      <c r="HM470" s="192" t="s">
        <v>64</v>
      </c>
      <c r="HN470" s="192" t="s">
        <v>64</v>
      </c>
      <c r="HO470" s="192" t="s">
        <v>82</v>
      </c>
      <c r="HP470" s="192" t="s">
        <v>82</v>
      </c>
      <c r="HQ470" s="192" t="s">
        <v>82</v>
      </c>
      <c r="HR470" s="192" t="s">
        <v>82</v>
      </c>
      <c r="HS470" s="192" t="s">
        <v>64</v>
      </c>
      <c r="HT470" s="192" t="s">
        <v>64</v>
      </c>
      <c r="HU470" s="192" t="s">
        <v>64</v>
      </c>
      <c r="HV470" s="192" t="s">
        <v>64</v>
      </c>
      <c r="HW470" s="192" t="s">
        <v>64</v>
      </c>
      <c r="HX470" s="192" t="s">
        <v>64</v>
      </c>
      <c r="HY470" s="192" t="s">
        <v>64</v>
      </c>
      <c r="HZ470" s="192" t="s">
        <v>64</v>
      </c>
      <c r="IA470" s="192" t="s">
        <v>64</v>
      </c>
      <c r="IB470" s="192" t="s">
        <v>64</v>
      </c>
      <c r="IC470" s="192" t="s">
        <v>64</v>
      </c>
      <c r="ID470" s="192" t="s">
        <v>64</v>
      </c>
      <c r="IE470" s="192" t="s">
        <v>64</v>
      </c>
      <c r="IF470" s="192" t="s">
        <v>64</v>
      </c>
      <c r="IG470" s="192" t="s">
        <v>64</v>
      </c>
      <c r="IH470" s="192" t="s">
        <v>64</v>
      </c>
      <c r="II470" s="192" t="s">
        <v>64</v>
      </c>
      <c r="IJ470" s="192" t="s">
        <v>64</v>
      </c>
      <c r="IK470" s="192" t="s">
        <v>64</v>
      </c>
      <c r="IL470" s="192" t="s">
        <v>64</v>
      </c>
      <c r="IM470" s="192" t="s">
        <v>490</v>
      </c>
      <c r="IN470" s="192" t="s">
        <v>83</v>
      </c>
      <c r="IO470" s="192" t="s">
        <v>489</v>
      </c>
      <c r="IP470" s="192" t="s">
        <v>487</v>
      </c>
      <c r="IQ470" s="192" t="s">
        <v>82</v>
      </c>
      <c r="IR470" s="192" t="s">
        <v>82</v>
      </c>
    </row>
    <row r="471" spans="1:252">
      <c r="A471" s="209" t="str">
        <f t="shared" si="7"/>
        <v>Report</v>
      </c>
      <c r="B471" s="192">
        <v>142939</v>
      </c>
      <c r="C471" s="192">
        <v>8556038</v>
      </c>
      <c r="D471" s="192" t="s">
        <v>1858</v>
      </c>
      <c r="E471" s="192" t="s">
        <v>794</v>
      </c>
      <c r="F471" s="192" t="s">
        <v>531</v>
      </c>
      <c r="G471" s="192" t="s">
        <v>531</v>
      </c>
      <c r="H471" s="192" t="s">
        <v>991</v>
      </c>
      <c r="I471" s="192" t="s">
        <v>1859</v>
      </c>
      <c r="J471" s="192" t="s">
        <v>781</v>
      </c>
      <c r="K471" s="192" t="s">
        <v>781</v>
      </c>
      <c r="L471" s="192" t="s">
        <v>782</v>
      </c>
      <c r="M471" s="192" t="s">
        <v>783</v>
      </c>
      <c r="N471" s="210" t="s">
        <v>784</v>
      </c>
      <c r="O471" s="211">
        <v>10039198</v>
      </c>
      <c r="P471" s="196">
        <v>43116</v>
      </c>
      <c r="Q471" s="196">
        <v>43118</v>
      </c>
      <c r="R471" s="196">
        <v>43143</v>
      </c>
      <c r="S471" s="192" t="s">
        <v>908</v>
      </c>
      <c r="T471" s="192" t="s">
        <v>786</v>
      </c>
      <c r="U471" s="192">
        <v>2</v>
      </c>
      <c r="V471" s="192">
        <v>2</v>
      </c>
      <c r="W471" s="192">
        <v>2</v>
      </c>
      <c r="X471" s="192">
        <v>2</v>
      </c>
      <c r="Y471" s="192">
        <v>2</v>
      </c>
      <c r="Z471" s="192" t="s">
        <v>783</v>
      </c>
      <c r="AA471" s="192" t="s">
        <v>783</v>
      </c>
      <c r="AB471" s="192" t="s">
        <v>489</v>
      </c>
      <c r="AC471" s="192" t="s">
        <v>487</v>
      </c>
      <c r="AD471" s="192" t="s">
        <v>783</v>
      </c>
      <c r="AE471" s="192" t="s">
        <v>783</v>
      </c>
      <c r="AF471" s="192" t="s">
        <v>783</v>
      </c>
      <c r="AG471" s="192" t="s">
        <v>783</v>
      </c>
      <c r="AH471" s="192" t="s">
        <v>783</v>
      </c>
      <c r="AI471" s="192" t="s">
        <v>783</v>
      </c>
      <c r="AJ471" s="192" t="s">
        <v>783</v>
      </c>
      <c r="AK471" s="192" t="s">
        <v>787</v>
      </c>
      <c r="AL471" s="192" t="s">
        <v>64</v>
      </c>
      <c r="AM471" s="192" t="s">
        <v>64</v>
      </c>
      <c r="AN471" s="192" t="s">
        <v>64</v>
      </c>
      <c r="AO471" s="192" t="s">
        <v>64</v>
      </c>
      <c r="AP471" s="192" t="s">
        <v>64</v>
      </c>
      <c r="AQ471" s="192" t="s">
        <v>64</v>
      </c>
      <c r="AR471" s="192" t="s">
        <v>64</v>
      </c>
      <c r="AS471" s="192" t="s">
        <v>64</v>
      </c>
      <c r="AT471" s="192" t="s">
        <v>64</v>
      </c>
      <c r="AU471" s="192" t="s">
        <v>64</v>
      </c>
      <c r="AV471" s="192" t="s">
        <v>64</v>
      </c>
      <c r="AW471" s="192" t="s">
        <v>64</v>
      </c>
      <c r="AX471" s="192" t="s">
        <v>64</v>
      </c>
      <c r="AY471" s="192" t="s">
        <v>64</v>
      </c>
      <c r="AZ471" s="192" t="s">
        <v>64</v>
      </c>
      <c r="BA471" s="192" t="s">
        <v>64</v>
      </c>
      <c r="BB471" s="192" t="s">
        <v>82</v>
      </c>
      <c r="BC471" s="192" t="s">
        <v>64</v>
      </c>
      <c r="BD471" s="192" t="s">
        <v>64</v>
      </c>
      <c r="BE471" s="192" t="s">
        <v>64</v>
      </c>
      <c r="BF471" s="192" t="s">
        <v>64</v>
      </c>
      <c r="BG471" s="192" t="s">
        <v>64</v>
      </c>
      <c r="BH471" s="192" t="s">
        <v>64</v>
      </c>
      <c r="BI471" s="192" t="s">
        <v>64</v>
      </c>
      <c r="BJ471" s="192" t="s">
        <v>82</v>
      </c>
      <c r="BK471" s="192" t="s">
        <v>82</v>
      </c>
      <c r="BL471" s="192" t="s">
        <v>64</v>
      </c>
      <c r="BM471" s="192" t="s">
        <v>64</v>
      </c>
      <c r="BN471" s="192" t="s">
        <v>64</v>
      </c>
      <c r="BO471" s="192" t="s">
        <v>64</v>
      </c>
      <c r="BP471" s="192" t="s">
        <v>64</v>
      </c>
      <c r="BQ471" s="192" t="s">
        <v>64</v>
      </c>
      <c r="BR471" s="192" t="s">
        <v>64</v>
      </c>
      <c r="BS471" s="192" t="s">
        <v>64</v>
      </c>
      <c r="BT471" s="192" t="s">
        <v>64</v>
      </c>
      <c r="BU471" s="192" t="s">
        <v>64</v>
      </c>
      <c r="BV471" s="192" t="s">
        <v>64</v>
      </c>
      <c r="BW471" s="192" t="s">
        <v>64</v>
      </c>
      <c r="BX471" s="192" t="s">
        <v>64</v>
      </c>
      <c r="BY471" s="192" t="s">
        <v>64</v>
      </c>
      <c r="BZ471" s="192" t="s">
        <v>64</v>
      </c>
      <c r="CA471" s="192" t="s">
        <v>64</v>
      </c>
      <c r="CB471" s="192" t="s">
        <v>64</v>
      </c>
      <c r="CC471" s="192" t="s">
        <v>64</v>
      </c>
      <c r="CD471" s="192" t="s">
        <v>64</v>
      </c>
      <c r="CE471" s="192" t="s">
        <v>64</v>
      </c>
      <c r="CF471" s="192" t="s">
        <v>64</v>
      </c>
      <c r="CG471" s="192" t="s">
        <v>64</v>
      </c>
      <c r="CH471" s="192" t="s">
        <v>64</v>
      </c>
      <c r="CI471" s="192" t="s">
        <v>64</v>
      </c>
      <c r="CJ471" s="192" t="s">
        <v>64</v>
      </c>
      <c r="CK471" s="192" t="s">
        <v>64</v>
      </c>
      <c r="CL471" s="192" t="s">
        <v>64</v>
      </c>
      <c r="CM471" s="192" t="s">
        <v>64</v>
      </c>
      <c r="CN471" s="192" t="s">
        <v>64</v>
      </c>
      <c r="CO471" s="192" t="s">
        <v>64</v>
      </c>
      <c r="CP471" s="192" t="s">
        <v>64</v>
      </c>
      <c r="CQ471" s="192" t="s">
        <v>64</v>
      </c>
      <c r="CR471" s="192" t="s">
        <v>82</v>
      </c>
      <c r="CS471" s="192" t="s">
        <v>82</v>
      </c>
      <c r="CT471" s="192" t="s">
        <v>82</v>
      </c>
      <c r="CU471" s="192" t="s">
        <v>64</v>
      </c>
      <c r="CV471" s="192" t="s">
        <v>64</v>
      </c>
      <c r="CW471" s="192" t="s">
        <v>64</v>
      </c>
      <c r="CX471" s="192" t="s">
        <v>64</v>
      </c>
      <c r="CY471" s="192" t="s">
        <v>64</v>
      </c>
      <c r="CZ471" s="192" t="s">
        <v>64</v>
      </c>
      <c r="DA471" s="192" t="s">
        <v>64</v>
      </c>
      <c r="DB471" s="192" t="s">
        <v>64</v>
      </c>
      <c r="DC471" s="192" t="s">
        <v>64</v>
      </c>
      <c r="DD471" s="192" t="s">
        <v>64</v>
      </c>
      <c r="DE471" s="192" t="s">
        <v>64</v>
      </c>
      <c r="DF471" s="192" t="s">
        <v>64</v>
      </c>
      <c r="DG471" s="192" t="s">
        <v>64</v>
      </c>
      <c r="DH471" s="192" t="s">
        <v>64</v>
      </c>
      <c r="DI471" s="192" t="s">
        <v>64</v>
      </c>
      <c r="DJ471" s="192" t="s">
        <v>64</v>
      </c>
      <c r="DK471" s="192" t="s">
        <v>64</v>
      </c>
      <c r="DL471" s="192" t="s">
        <v>64</v>
      </c>
      <c r="DM471" s="192" t="s">
        <v>64</v>
      </c>
      <c r="DN471" s="192" t="s">
        <v>64</v>
      </c>
      <c r="DO471" s="192" t="s">
        <v>64</v>
      </c>
      <c r="DP471" s="192" t="s">
        <v>64</v>
      </c>
      <c r="DQ471" s="192" t="s">
        <v>64</v>
      </c>
      <c r="DR471" s="192" t="s">
        <v>82</v>
      </c>
      <c r="DS471" s="192" t="s">
        <v>64</v>
      </c>
      <c r="DT471" s="192" t="s">
        <v>82</v>
      </c>
      <c r="DU471" s="192" t="s">
        <v>82</v>
      </c>
      <c r="DV471" s="192" t="s">
        <v>82</v>
      </c>
      <c r="DW471" s="192" t="s">
        <v>82</v>
      </c>
      <c r="DX471" s="192" t="s">
        <v>82</v>
      </c>
      <c r="DY471" s="192" t="s">
        <v>82</v>
      </c>
      <c r="DZ471" s="192" t="s">
        <v>82</v>
      </c>
      <c r="EA471" s="192" t="s">
        <v>82</v>
      </c>
      <c r="EB471" s="192" t="s">
        <v>82</v>
      </c>
      <c r="EC471" s="192" t="s">
        <v>82</v>
      </c>
      <c r="ED471" s="192" t="s">
        <v>82</v>
      </c>
      <c r="EE471" s="192" t="s">
        <v>82</v>
      </c>
      <c r="EF471" s="192" t="s">
        <v>82</v>
      </c>
      <c r="EG471" s="192" t="s">
        <v>82</v>
      </c>
      <c r="EH471" s="192" t="s">
        <v>64</v>
      </c>
      <c r="EI471" s="192" t="s">
        <v>64</v>
      </c>
      <c r="EJ471" s="192" t="s">
        <v>64</v>
      </c>
      <c r="EK471" s="192" t="s">
        <v>64</v>
      </c>
      <c r="EL471" s="192" t="s">
        <v>64</v>
      </c>
      <c r="EM471" s="192" t="s">
        <v>64</v>
      </c>
      <c r="EN471" s="192" t="s">
        <v>64</v>
      </c>
      <c r="EO471" s="192" t="s">
        <v>64</v>
      </c>
      <c r="EP471" s="192" t="s">
        <v>82</v>
      </c>
      <c r="EQ471" s="192" t="s">
        <v>64</v>
      </c>
      <c r="ER471" s="192" t="s">
        <v>64</v>
      </c>
      <c r="ES471" s="192" t="s">
        <v>64</v>
      </c>
      <c r="ET471" s="192" t="s">
        <v>64</v>
      </c>
      <c r="EU471" s="192" t="s">
        <v>64</v>
      </c>
      <c r="EV471" s="192" t="s">
        <v>64</v>
      </c>
      <c r="EW471" s="192" t="s">
        <v>64</v>
      </c>
      <c r="EX471" s="192" t="s">
        <v>64</v>
      </c>
      <c r="EY471" s="192" t="s">
        <v>64</v>
      </c>
      <c r="EZ471" s="192" t="s">
        <v>64</v>
      </c>
      <c r="FA471" s="192" t="s">
        <v>64</v>
      </c>
      <c r="FB471" s="192" t="s">
        <v>64</v>
      </c>
      <c r="FC471" s="192" t="s">
        <v>64</v>
      </c>
      <c r="FD471" s="192" t="s">
        <v>82</v>
      </c>
      <c r="FE471" s="192" t="s">
        <v>82</v>
      </c>
      <c r="FF471" s="192" t="s">
        <v>82</v>
      </c>
      <c r="FG471" s="192" t="s">
        <v>82</v>
      </c>
      <c r="FH471" s="192" t="s">
        <v>82</v>
      </c>
      <c r="FI471" s="192" t="s">
        <v>82</v>
      </c>
      <c r="FJ471" s="192" t="s">
        <v>82</v>
      </c>
      <c r="FK471" s="192" t="s">
        <v>64</v>
      </c>
      <c r="FL471" s="192" t="s">
        <v>82</v>
      </c>
      <c r="FM471" s="192" t="s">
        <v>83</v>
      </c>
      <c r="FN471" s="192" t="s">
        <v>82</v>
      </c>
      <c r="FO471" s="192" t="s">
        <v>64</v>
      </c>
      <c r="FP471" s="192" t="s">
        <v>64</v>
      </c>
      <c r="FQ471" s="192" t="s">
        <v>64</v>
      </c>
      <c r="FR471" s="192" t="s">
        <v>64</v>
      </c>
      <c r="FS471" s="192" t="s">
        <v>64</v>
      </c>
      <c r="FT471" s="192" t="s">
        <v>64</v>
      </c>
      <c r="FU471" s="192" t="s">
        <v>64</v>
      </c>
      <c r="FV471" s="192" t="s">
        <v>82</v>
      </c>
      <c r="FW471" s="192" t="s">
        <v>64</v>
      </c>
      <c r="FX471" s="192" t="s">
        <v>64</v>
      </c>
      <c r="FY471" s="192" t="s">
        <v>64</v>
      </c>
      <c r="FZ471" s="192" t="s">
        <v>64</v>
      </c>
      <c r="GA471" s="192" t="s">
        <v>64</v>
      </c>
      <c r="GB471" s="192" t="s">
        <v>64</v>
      </c>
      <c r="GC471" s="192" t="s">
        <v>64</v>
      </c>
      <c r="GD471" s="192" t="s">
        <v>64</v>
      </c>
      <c r="GE471" s="192" t="s">
        <v>64</v>
      </c>
      <c r="GF471" s="192" t="s">
        <v>64</v>
      </c>
      <c r="GG471" s="192" t="s">
        <v>64</v>
      </c>
      <c r="GH471" s="192" t="s">
        <v>64</v>
      </c>
      <c r="GI471" s="192" t="s">
        <v>64</v>
      </c>
      <c r="GJ471" s="192" t="s">
        <v>64</v>
      </c>
      <c r="GK471" s="192" t="s">
        <v>64</v>
      </c>
      <c r="GL471" s="192" t="s">
        <v>64</v>
      </c>
      <c r="GM471" s="192" t="s">
        <v>64</v>
      </c>
      <c r="GN471" s="192" t="s">
        <v>82</v>
      </c>
      <c r="GO471" s="192" t="s">
        <v>64</v>
      </c>
      <c r="GP471" s="192" t="s">
        <v>64</v>
      </c>
      <c r="GQ471" s="192" t="s">
        <v>64</v>
      </c>
      <c r="GR471" s="192" t="s">
        <v>64</v>
      </c>
      <c r="GS471" s="192" t="s">
        <v>82</v>
      </c>
      <c r="GT471" s="192" t="s">
        <v>82</v>
      </c>
      <c r="GU471" s="192" t="s">
        <v>64</v>
      </c>
      <c r="GV471" s="192" t="s">
        <v>64</v>
      </c>
      <c r="GW471" s="192" t="s">
        <v>64</v>
      </c>
      <c r="GX471" s="192" t="s">
        <v>64</v>
      </c>
      <c r="GY471" s="192" t="s">
        <v>82</v>
      </c>
      <c r="GZ471" s="192" t="s">
        <v>64</v>
      </c>
      <c r="HA471" s="192" t="s">
        <v>64</v>
      </c>
      <c r="HB471" s="192" t="s">
        <v>64</v>
      </c>
      <c r="HC471" s="192" t="s">
        <v>64</v>
      </c>
      <c r="HD471" s="192" t="s">
        <v>64</v>
      </c>
      <c r="HE471" s="192" t="s">
        <v>64</v>
      </c>
      <c r="HF471" s="192" t="s">
        <v>64</v>
      </c>
      <c r="HG471" s="192" t="s">
        <v>64</v>
      </c>
      <c r="HH471" s="192" t="s">
        <v>64</v>
      </c>
      <c r="HI471" s="192" t="s">
        <v>64</v>
      </c>
      <c r="HJ471" s="192" t="s">
        <v>64</v>
      </c>
      <c r="HK471" s="192" t="s">
        <v>64</v>
      </c>
      <c r="HL471" s="192" t="s">
        <v>64</v>
      </c>
      <c r="HM471" s="192" t="s">
        <v>64</v>
      </c>
      <c r="HN471" s="192" t="s">
        <v>64</v>
      </c>
      <c r="HO471" s="192" t="s">
        <v>82</v>
      </c>
      <c r="HP471" s="192" t="s">
        <v>82</v>
      </c>
      <c r="HQ471" s="192" t="s">
        <v>82</v>
      </c>
      <c r="HR471" s="192" t="s">
        <v>82</v>
      </c>
      <c r="HS471" s="192" t="s">
        <v>64</v>
      </c>
      <c r="HT471" s="192" t="s">
        <v>64</v>
      </c>
      <c r="HU471" s="192" t="s">
        <v>64</v>
      </c>
      <c r="HV471" s="192" t="s">
        <v>64</v>
      </c>
      <c r="HW471" s="192" t="s">
        <v>64</v>
      </c>
      <c r="HX471" s="192" t="s">
        <v>64</v>
      </c>
      <c r="HY471" s="192" t="s">
        <v>64</v>
      </c>
      <c r="HZ471" s="192" t="s">
        <v>64</v>
      </c>
      <c r="IA471" s="192" t="s">
        <v>64</v>
      </c>
      <c r="IB471" s="192" t="s">
        <v>64</v>
      </c>
      <c r="IC471" s="192" t="s">
        <v>64</v>
      </c>
      <c r="ID471" s="192" t="s">
        <v>64</v>
      </c>
      <c r="IE471" s="192" t="s">
        <v>64</v>
      </c>
      <c r="IF471" s="192" t="s">
        <v>64</v>
      </c>
      <c r="IG471" s="192" t="s">
        <v>64</v>
      </c>
      <c r="IH471" s="192" t="s">
        <v>64</v>
      </c>
      <c r="II471" s="192" t="s">
        <v>64</v>
      </c>
      <c r="IJ471" s="192" t="s">
        <v>64</v>
      </c>
      <c r="IK471" s="192" t="s">
        <v>64</v>
      </c>
      <c r="IL471" s="192" t="s">
        <v>64</v>
      </c>
      <c r="IM471" s="192" t="s">
        <v>490</v>
      </c>
      <c r="IN471" s="192" t="s">
        <v>83</v>
      </c>
      <c r="IO471" s="192" t="s">
        <v>489</v>
      </c>
      <c r="IP471" s="192" t="s">
        <v>487</v>
      </c>
      <c r="IQ471" s="192" t="s">
        <v>82</v>
      </c>
      <c r="IR471" s="192" t="s">
        <v>82</v>
      </c>
    </row>
    <row r="472" spans="1:252">
      <c r="A472" s="209" t="str">
        <f t="shared" si="7"/>
        <v>Report</v>
      </c>
      <c r="B472" s="192">
        <v>143019</v>
      </c>
      <c r="C472" s="192">
        <v>3016005</v>
      </c>
      <c r="D472" s="192" t="s">
        <v>1860</v>
      </c>
      <c r="E472" s="192" t="s">
        <v>794</v>
      </c>
      <c r="F472" s="192" t="s">
        <v>534</v>
      </c>
      <c r="G472" s="192" t="s">
        <v>534</v>
      </c>
      <c r="H472" s="192" t="s">
        <v>1232</v>
      </c>
      <c r="I472" s="192" t="s">
        <v>1861</v>
      </c>
      <c r="J472" s="192" t="s">
        <v>781</v>
      </c>
      <c r="K472" s="192" t="s">
        <v>781</v>
      </c>
      <c r="L472" s="192" t="s">
        <v>782</v>
      </c>
      <c r="M472" s="192" t="s">
        <v>783</v>
      </c>
      <c r="N472" s="210" t="s">
        <v>784</v>
      </c>
      <c r="O472" s="211">
        <v>10035817</v>
      </c>
      <c r="P472" s="196">
        <v>43039</v>
      </c>
      <c r="Q472" s="196">
        <v>43041</v>
      </c>
      <c r="R472" s="196">
        <v>43070</v>
      </c>
      <c r="S472" s="192" t="s">
        <v>908</v>
      </c>
      <c r="T472" s="192" t="s">
        <v>786</v>
      </c>
      <c r="U472" s="192">
        <v>2</v>
      </c>
      <c r="V472" s="192">
        <v>2</v>
      </c>
      <c r="W472" s="192">
        <v>2</v>
      </c>
      <c r="X472" s="192">
        <v>2</v>
      </c>
      <c r="Y472" s="192">
        <v>2</v>
      </c>
      <c r="Z472" s="192" t="s">
        <v>783</v>
      </c>
      <c r="AA472" s="192" t="s">
        <v>783</v>
      </c>
      <c r="AB472" s="192" t="s">
        <v>489</v>
      </c>
      <c r="AC472" s="192" t="s">
        <v>487</v>
      </c>
      <c r="AD472" s="192" t="s">
        <v>783</v>
      </c>
      <c r="AE472" s="192" t="s">
        <v>783</v>
      </c>
      <c r="AF472" s="192" t="s">
        <v>783</v>
      </c>
      <c r="AG472" s="192" t="s">
        <v>783</v>
      </c>
      <c r="AH472" s="192" t="s">
        <v>783</v>
      </c>
      <c r="AI472" s="192" t="s">
        <v>783</v>
      </c>
      <c r="AJ472" s="192" t="s">
        <v>783</v>
      </c>
      <c r="AK472" s="192" t="s">
        <v>787</v>
      </c>
      <c r="AL472" s="192" t="s">
        <v>64</v>
      </c>
      <c r="AM472" s="192" t="s">
        <v>64</v>
      </c>
      <c r="AN472" s="192" t="s">
        <v>64</v>
      </c>
      <c r="AO472" s="192" t="s">
        <v>64</v>
      </c>
      <c r="AP472" s="192" t="s">
        <v>64</v>
      </c>
      <c r="AQ472" s="192" t="s">
        <v>64</v>
      </c>
      <c r="AR472" s="192" t="s">
        <v>64</v>
      </c>
      <c r="AS472" s="192" t="s">
        <v>64</v>
      </c>
      <c r="AT472" s="192" t="s">
        <v>64</v>
      </c>
      <c r="AU472" s="192" t="s">
        <v>64</v>
      </c>
      <c r="AV472" s="192" t="s">
        <v>64</v>
      </c>
      <c r="AW472" s="192" t="s">
        <v>64</v>
      </c>
      <c r="AX472" s="192" t="s">
        <v>64</v>
      </c>
      <c r="AY472" s="192" t="s">
        <v>64</v>
      </c>
      <c r="AZ472" s="192" t="s">
        <v>64</v>
      </c>
      <c r="BA472" s="192" t="s">
        <v>64</v>
      </c>
      <c r="BB472" s="192" t="s">
        <v>82</v>
      </c>
      <c r="BC472" s="192" t="s">
        <v>64</v>
      </c>
      <c r="BD472" s="192" t="s">
        <v>64</v>
      </c>
      <c r="BE472" s="192" t="s">
        <v>64</v>
      </c>
      <c r="BF472" s="192" t="s">
        <v>64</v>
      </c>
      <c r="BG472" s="192" t="s">
        <v>64</v>
      </c>
      <c r="BH472" s="192" t="s">
        <v>64</v>
      </c>
      <c r="BI472" s="192" t="s">
        <v>64</v>
      </c>
      <c r="BJ472" s="192" t="s">
        <v>64</v>
      </c>
      <c r="BK472" s="192" t="s">
        <v>64</v>
      </c>
      <c r="BL472" s="192" t="s">
        <v>64</v>
      </c>
      <c r="BM472" s="192" t="s">
        <v>64</v>
      </c>
      <c r="BN472" s="192" t="s">
        <v>64</v>
      </c>
      <c r="BO472" s="192" t="s">
        <v>64</v>
      </c>
      <c r="BP472" s="192" t="s">
        <v>64</v>
      </c>
      <c r="BQ472" s="192" t="s">
        <v>64</v>
      </c>
      <c r="BR472" s="192" t="s">
        <v>64</v>
      </c>
      <c r="BS472" s="192" t="s">
        <v>64</v>
      </c>
      <c r="BT472" s="192" t="s">
        <v>64</v>
      </c>
      <c r="BU472" s="192" t="s">
        <v>64</v>
      </c>
      <c r="BV472" s="192" t="s">
        <v>64</v>
      </c>
      <c r="BW472" s="192" t="s">
        <v>64</v>
      </c>
      <c r="BX472" s="192" t="s">
        <v>64</v>
      </c>
      <c r="BY472" s="192" t="s">
        <v>64</v>
      </c>
      <c r="BZ472" s="192" t="s">
        <v>64</v>
      </c>
      <c r="CA472" s="192" t="s">
        <v>64</v>
      </c>
      <c r="CB472" s="192" t="s">
        <v>64</v>
      </c>
      <c r="CC472" s="192" t="s">
        <v>64</v>
      </c>
      <c r="CD472" s="192" t="s">
        <v>64</v>
      </c>
      <c r="CE472" s="192" t="s">
        <v>64</v>
      </c>
      <c r="CF472" s="192" t="s">
        <v>64</v>
      </c>
      <c r="CG472" s="192" t="s">
        <v>64</v>
      </c>
      <c r="CH472" s="192" t="s">
        <v>64</v>
      </c>
      <c r="CI472" s="192" t="s">
        <v>64</v>
      </c>
      <c r="CJ472" s="192" t="s">
        <v>64</v>
      </c>
      <c r="CK472" s="192" t="s">
        <v>64</v>
      </c>
      <c r="CL472" s="192" t="s">
        <v>64</v>
      </c>
      <c r="CM472" s="192" t="s">
        <v>64</v>
      </c>
      <c r="CN472" s="192" t="s">
        <v>64</v>
      </c>
      <c r="CO472" s="192" t="s">
        <v>64</v>
      </c>
      <c r="CP472" s="192" t="s">
        <v>64</v>
      </c>
      <c r="CQ472" s="192" t="s">
        <v>64</v>
      </c>
      <c r="CR472" s="192" t="s">
        <v>82</v>
      </c>
      <c r="CS472" s="192" t="s">
        <v>82</v>
      </c>
      <c r="CT472" s="192" t="s">
        <v>82</v>
      </c>
      <c r="CU472" s="192" t="s">
        <v>64</v>
      </c>
      <c r="CV472" s="192" t="s">
        <v>64</v>
      </c>
      <c r="CW472" s="192" t="s">
        <v>64</v>
      </c>
      <c r="CX472" s="192" t="s">
        <v>64</v>
      </c>
      <c r="CY472" s="192" t="s">
        <v>64</v>
      </c>
      <c r="CZ472" s="192" t="s">
        <v>64</v>
      </c>
      <c r="DA472" s="192" t="s">
        <v>64</v>
      </c>
      <c r="DB472" s="192" t="s">
        <v>64</v>
      </c>
      <c r="DC472" s="192" t="s">
        <v>64</v>
      </c>
      <c r="DD472" s="192" t="s">
        <v>64</v>
      </c>
      <c r="DE472" s="192" t="s">
        <v>64</v>
      </c>
      <c r="DF472" s="192" t="s">
        <v>64</v>
      </c>
      <c r="DG472" s="192" t="s">
        <v>64</v>
      </c>
      <c r="DH472" s="192" t="s">
        <v>64</v>
      </c>
      <c r="DI472" s="192" t="s">
        <v>64</v>
      </c>
      <c r="DJ472" s="192" t="s">
        <v>64</v>
      </c>
      <c r="DK472" s="192" t="s">
        <v>64</v>
      </c>
      <c r="DL472" s="192" t="s">
        <v>64</v>
      </c>
      <c r="DM472" s="192" t="s">
        <v>64</v>
      </c>
      <c r="DN472" s="192" t="s">
        <v>64</v>
      </c>
      <c r="DO472" s="192" t="s">
        <v>64</v>
      </c>
      <c r="DP472" s="192" t="s">
        <v>64</v>
      </c>
      <c r="DQ472" s="192" t="s">
        <v>64</v>
      </c>
      <c r="DR472" s="192" t="s">
        <v>64</v>
      </c>
      <c r="DS472" s="192" t="s">
        <v>64</v>
      </c>
      <c r="DT472" s="192" t="s">
        <v>82</v>
      </c>
      <c r="DU472" s="192" t="s">
        <v>82</v>
      </c>
      <c r="DV472" s="192" t="s">
        <v>82</v>
      </c>
      <c r="DW472" s="192" t="s">
        <v>82</v>
      </c>
      <c r="DX472" s="192" t="s">
        <v>82</v>
      </c>
      <c r="DY472" s="192" t="s">
        <v>82</v>
      </c>
      <c r="DZ472" s="192" t="s">
        <v>82</v>
      </c>
      <c r="EA472" s="192" t="s">
        <v>82</v>
      </c>
      <c r="EB472" s="192" t="s">
        <v>82</v>
      </c>
      <c r="EC472" s="192" t="s">
        <v>82</v>
      </c>
      <c r="ED472" s="192" t="s">
        <v>82</v>
      </c>
      <c r="EE472" s="192" t="s">
        <v>82</v>
      </c>
      <c r="EF472" s="192" t="s">
        <v>82</v>
      </c>
      <c r="EG472" s="192" t="s">
        <v>82</v>
      </c>
      <c r="EH472" s="192" t="s">
        <v>82</v>
      </c>
      <c r="EI472" s="192" t="s">
        <v>82</v>
      </c>
      <c r="EJ472" s="192" t="s">
        <v>82</v>
      </c>
      <c r="EK472" s="192" t="s">
        <v>82</v>
      </c>
      <c r="EL472" s="192" t="s">
        <v>82</v>
      </c>
      <c r="EM472" s="192" t="s">
        <v>82</v>
      </c>
      <c r="EN472" s="192" t="s">
        <v>82</v>
      </c>
      <c r="EO472" s="192" t="s">
        <v>82</v>
      </c>
      <c r="EP472" s="192" t="s">
        <v>82</v>
      </c>
      <c r="EQ472" s="192" t="s">
        <v>64</v>
      </c>
      <c r="ER472" s="192" t="s">
        <v>64</v>
      </c>
      <c r="ES472" s="192" t="s">
        <v>64</v>
      </c>
      <c r="ET472" s="192" t="s">
        <v>64</v>
      </c>
      <c r="EU472" s="192" t="s">
        <v>64</v>
      </c>
      <c r="EV472" s="192" t="s">
        <v>64</v>
      </c>
      <c r="EW472" s="192" t="s">
        <v>64</v>
      </c>
      <c r="EX472" s="192" t="s">
        <v>64</v>
      </c>
      <c r="EY472" s="192" t="s">
        <v>64</v>
      </c>
      <c r="EZ472" s="192" t="s">
        <v>64</v>
      </c>
      <c r="FA472" s="192" t="s">
        <v>64</v>
      </c>
      <c r="FB472" s="192" t="s">
        <v>64</v>
      </c>
      <c r="FC472" s="192" t="s">
        <v>64</v>
      </c>
      <c r="FD472" s="192" t="s">
        <v>64</v>
      </c>
      <c r="FE472" s="192" t="s">
        <v>64</v>
      </c>
      <c r="FF472" s="192" t="s">
        <v>64</v>
      </c>
      <c r="FG472" s="192" t="s">
        <v>64</v>
      </c>
      <c r="FH472" s="192" t="s">
        <v>64</v>
      </c>
      <c r="FI472" s="192" t="s">
        <v>64</v>
      </c>
      <c r="FJ472" s="192" t="s">
        <v>64</v>
      </c>
      <c r="FK472" s="192" t="s">
        <v>64</v>
      </c>
      <c r="FL472" s="192" t="s">
        <v>64</v>
      </c>
      <c r="FM472" s="192" t="s">
        <v>64</v>
      </c>
      <c r="FN472" s="192" t="s">
        <v>64</v>
      </c>
      <c r="FO472" s="192" t="s">
        <v>64</v>
      </c>
      <c r="FP472" s="192" t="s">
        <v>64</v>
      </c>
      <c r="FQ472" s="192" t="s">
        <v>64</v>
      </c>
      <c r="FR472" s="192" t="s">
        <v>64</v>
      </c>
      <c r="FS472" s="192" t="s">
        <v>64</v>
      </c>
      <c r="FT472" s="192" t="s">
        <v>64</v>
      </c>
      <c r="FU472" s="192" t="s">
        <v>64</v>
      </c>
      <c r="FV472" s="192" t="s">
        <v>82</v>
      </c>
      <c r="FW472" s="192" t="s">
        <v>82</v>
      </c>
      <c r="FX472" s="192" t="s">
        <v>64</v>
      </c>
      <c r="FY472" s="192" t="s">
        <v>64</v>
      </c>
      <c r="FZ472" s="192" t="s">
        <v>64</v>
      </c>
      <c r="GA472" s="192" t="s">
        <v>64</v>
      </c>
      <c r="GB472" s="192" t="s">
        <v>64</v>
      </c>
      <c r="GC472" s="192" t="s">
        <v>64</v>
      </c>
      <c r="GD472" s="192" t="s">
        <v>64</v>
      </c>
      <c r="GE472" s="192" t="s">
        <v>64</v>
      </c>
      <c r="GF472" s="192" t="s">
        <v>64</v>
      </c>
      <c r="GG472" s="192" t="s">
        <v>64</v>
      </c>
      <c r="GH472" s="192" t="s">
        <v>64</v>
      </c>
      <c r="GI472" s="192" t="s">
        <v>64</v>
      </c>
      <c r="GJ472" s="192" t="s">
        <v>64</v>
      </c>
      <c r="GK472" s="192" t="s">
        <v>64</v>
      </c>
      <c r="GL472" s="192" t="s">
        <v>64</v>
      </c>
      <c r="GM472" s="192" t="s">
        <v>64</v>
      </c>
      <c r="GN472" s="192" t="s">
        <v>82</v>
      </c>
      <c r="GO472" s="192" t="s">
        <v>64</v>
      </c>
      <c r="GP472" s="192" t="s">
        <v>64</v>
      </c>
      <c r="GQ472" s="192" t="s">
        <v>64</v>
      </c>
      <c r="GR472" s="192" t="s">
        <v>64</v>
      </c>
      <c r="GS472" s="192" t="s">
        <v>64</v>
      </c>
      <c r="GT472" s="192" t="s">
        <v>82</v>
      </c>
      <c r="GU472" s="192" t="s">
        <v>64</v>
      </c>
      <c r="GV472" s="192" t="s">
        <v>64</v>
      </c>
      <c r="GW472" s="192" t="s">
        <v>82</v>
      </c>
      <c r="GX472" s="192" t="s">
        <v>82</v>
      </c>
      <c r="GY472" s="192" t="s">
        <v>64</v>
      </c>
      <c r="GZ472" s="192" t="s">
        <v>64</v>
      </c>
      <c r="HA472" s="192" t="s">
        <v>64</v>
      </c>
      <c r="HB472" s="192" t="s">
        <v>64</v>
      </c>
      <c r="HC472" s="192" t="s">
        <v>64</v>
      </c>
      <c r="HD472" s="192" t="s">
        <v>82</v>
      </c>
      <c r="HE472" s="192" t="s">
        <v>82</v>
      </c>
      <c r="HF472" s="192" t="s">
        <v>64</v>
      </c>
      <c r="HG472" s="192" t="s">
        <v>64</v>
      </c>
      <c r="HH472" s="192" t="s">
        <v>64</v>
      </c>
      <c r="HI472" s="192" t="s">
        <v>64</v>
      </c>
      <c r="HJ472" s="192" t="s">
        <v>64</v>
      </c>
      <c r="HK472" s="192" t="s">
        <v>64</v>
      </c>
      <c r="HL472" s="192" t="s">
        <v>64</v>
      </c>
      <c r="HM472" s="192" t="s">
        <v>64</v>
      </c>
      <c r="HN472" s="192" t="s">
        <v>82</v>
      </c>
      <c r="HO472" s="192" t="s">
        <v>82</v>
      </c>
      <c r="HP472" s="192" t="s">
        <v>82</v>
      </c>
      <c r="HQ472" s="192" t="s">
        <v>82</v>
      </c>
      <c r="HR472" s="192" t="s">
        <v>82</v>
      </c>
      <c r="HS472" s="192" t="s">
        <v>64</v>
      </c>
      <c r="HT472" s="192" t="s">
        <v>64</v>
      </c>
      <c r="HU472" s="192" t="s">
        <v>64</v>
      </c>
      <c r="HV472" s="192" t="s">
        <v>64</v>
      </c>
      <c r="HW472" s="192" t="s">
        <v>64</v>
      </c>
      <c r="HX472" s="192" t="s">
        <v>64</v>
      </c>
      <c r="HY472" s="192" t="s">
        <v>64</v>
      </c>
      <c r="HZ472" s="192" t="s">
        <v>64</v>
      </c>
      <c r="IA472" s="192" t="s">
        <v>64</v>
      </c>
      <c r="IB472" s="192" t="s">
        <v>64</v>
      </c>
      <c r="IC472" s="192" t="s">
        <v>64</v>
      </c>
      <c r="ID472" s="192" t="s">
        <v>64</v>
      </c>
      <c r="IE472" s="192" t="s">
        <v>64</v>
      </c>
      <c r="IF472" s="192" t="s">
        <v>64</v>
      </c>
      <c r="IG472" s="192" t="s">
        <v>64</v>
      </c>
      <c r="IH472" s="192" t="s">
        <v>64</v>
      </c>
      <c r="II472" s="192" t="s">
        <v>64</v>
      </c>
      <c r="IJ472" s="192" t="s">
        <v>64</v>
      </c>
      <c r="IK472" s="192" t="s">
        <v>64</v>
      </c>
      <c r="IL472" s="192" t="s">
        <v>64</v>
      </c>
      <c r="IM472" s="192" t="s">
        <v>490</v>
      </c>
      <c r="IN472" s="192" t="s">
        <v>83</v>
      </c>
      <c r="IO472" s="192" t="s">
        <v>489</v>
      </c>
      <c r="IP472" s="192" t="s">
        <v>487</v>
      </c>
      <c r="IQ472" s="192" t="s">
        <v>82</v>
      </c>
      <c r="IR472" s="192" t="s">
        <v>82</v>
      </c>
    </row>
    <row r="473" spans="1:252">
      <c r="A473" s="209" t="str">
        <f t="shared" si="7"/>
        <v>Report</v>
      </c>
      <c r="B473" s="192">
        <v>143036</v>
      </c>
      <c r="C473" s="192">
        <v>3086006</v>
      </c>
      <c r="D473" s="192" t="s">
        <v>1862</v>
      </c>
      <c r="E473" s="192" t="s">
        <v>794</v>
      </c>
      <c r="F473" s="192" t="s">
        <v>534</v>
      </c>
      <c r="G473" s="192" t="s">
        <v>534</v>
      </c>
      <c r="H473" s="192" t="s">
        <v>1222</v>
      </c>
      <c r="I473" s="192" t="s">
        <v>1863</v>
      </c>
      <c r="J473" s="192" t="s">
        <v>781</v>
      </c>
      <c r="K473" s="192" t="s">
        <v>781</v>
      </c>
      <c r="L473" s="192" t="s">
        <v>782</v>
      </c>
      <c r="M473" s="192" t="s">
        <v>783</v>
      </c>
      <c r="N473" s="210" t="s">
        <v>784</v>
      </c>
      <c r="O473" s="211">
        <v>10035818</v>
      </c>
      <c r="P473" s="196">
        <v>43039</v>
      </c>
      <c r="Q473" s="196">
        <v>43041</v>
      </c>
      <c r="R473" s="196">
        <v>43069</v>
      </c>
      <c r="S473" s="192" t="s">
        <v>908</v>
      </c>
      <c r="T473" s="192" t="s">
        <v>786</v>
      </c>
      <c r="U473" s="192">
        <v>2</v>
      </c>
      <c r="V473" s="192">
        <v>2</v>
      </c>
      <c r="W473" s="192">
        <v>2</v>
      </c>
      <c r="X473" s="192">
        <v>2</v>
      </c>
      <c r="Y473" s="192">
        <v>2</v>
      </c>
      <c r="Z473" s="192" t="s">
        <v>783</v>
      </c>
      <c r="AA473" s="192" t="s">
        <v>783</v>
      </c>
      <c r="AB473" s="192" t="s">
        <v>489</v>
      </c>
      <c r="AC473" s="192" t="s">
        <v>487</v>
      </c>
      <c r="AD473" s="192" t="s">
        <v>783</v>
      </c>
      <c r="AE473" s="192" t="s">
        <v>783</v>
      </c>
      <c r="AF473" s="192" t="s">
        <v>783</v>
      </c>
      <c r="AG473" s="192" t="s">
        <v>783</v>
      </c>
      <c r="AH473" s="192" t="s">
        <v>783</v>
      </c>
      <c r="AI473" s="192" t="s">
        <v>783</v>
      </c>
      <c r="AJ473" s="192" t="s">
        <v>783</v>
      </c>
      <c r="AK473" s="192" t="s">
        <v>787</v>
      </c>
      <c r="AL473" s="192" t="s">
        <v>64</v>
      </c>
      <c r="AM473" s="192" t="s">
        <v>64</v>
      </c>
      <c r="AN473" s="192" t="s">
        <v>64</v>
      </c>
      <c r="AO473" s="192" t="s">
        <v>64</v>
      </c>
      <c r="AP473" s="192" t="s">
        <v>64</v>
      </c>
      <c r="AQ473" s="192" t="s">
        <v>64</v>
      </c>
      <c r="AR473" s="192" t="s">
        <v>64</v>
      </c>
      <c r="AS473" s="192" t="s">
        <v>64</v>
      </c>
      <c r="AT473" s="192" t="s">
        <v>64</v>
      </c>
      <c r="AU473" s="192" t="s">
        <v>64</v>
      </c>
      <c r="AV473" s="192" t="s">
        <v>64</v>
      </c>
      <c r="AW473" s="192" t="s">
        <v>64</v>
      </c>
      <c r="AX473" s="192" t="s">
        <v>64</v>
      </c>
      <c r="AY473" s="192" t="s">
        <v>64</v>
      </c>
      <c r="AZ473" s="192" t="s">
        <v>64</v>
      </c>
      <c r="BA473" s="192" t="s">
        <v>64</v>
      </c>
      <c r="BB473" s="192" t="s">
        <v>82</v>
      </c>
      <c r="BC473" s="192" t="s">
        <v>64</v>
      </c>
      <c r="BD473" s="192" t="s">
        <v>64</v>
      </c>
      <c r="BE473" s="192" t="s">
        <v>64</v>
      </c>
      <c r="BF473" s="192" t="s">
        <v>64</v>
      </c>
      <c r="BG473" s="192" t="s">
        <v>64</v>
      </c>
      <c r="BH473" s="192" t="s">
        <v>64</v>
      </c>
      <c r="BI473" s="192" t="s">
        <v>64</v>
      </c>
      <c r="BJ473" s="192" t="s">
        <v>82</v>
      </c>
      <c r="BK473" s="192" t="s">
        <v>82</v>
      </c>
      <c r="BL473" s="192" t="s">
        <v>64</v>
      </c>
      <c r="BM473" s="192" t="s">
        <v>64</v>
      </c>
      <c r="BN473" s="192" t="s">
        <v>64</v>
      </c>
      <c r="BO473" s="192" t="s">
        <v>64</v>
      </c>
      <c r="BP473" s="192" t="s">
        <v>64</v>
      </c>
      <c r="BQ473" s="192" t="s">
        <v>64</v>
      </c>
      <c r="BR473" s="192" t="s">
        <v>64</v>
      </c>
      <c r="BS473" s="192" t="s">
        <v>64</v>
      </c>
      <c r="BT473" s="192" t="s">
        <v>64</v>
      </c>
      <c r="BU473" s="192" t="s">
        <v>64</v>
      </c>
      <c r="BV473" s="192" t="s">
        <v>64</v>
      </c>
      <c r="BW473" s="192" t="s">
        <v>64</v>
      </c>
      <c r="BX473" s="192" t="s">
        <v>64</v>
      </c>
      <c r="BY473" s="192" t="s">
        <v>64</v>
      </c>
      <c r="BZ473" s="192" t="s">
        <v>64</v>
      </c>
      <c r="CA473" s="192" t="s">
        <v>64</v>
      </c>
      <c r="CB473" s="192" t="s">
        <v>64</v>
      </c>
      <c r="CC473" s="192" t="s">
        <v>64</v>
      </c>
      <c r="CD473" s="192" t="s">
        <v>64</v>
      </c>
      <c r="CE473" s="192" t="s">
        <v>64</v>
      </c>
      <c r="CF473" s="192" t="s">
        <v>64</v>
      </c>
      <c r="CG473" s="192" t="s">
        <v>64</v>
      </c>
      <c r="CH473" s="192" t="s">
        <v>64</v>
      </c>
      <c r="CI473" s="192" t="s">
        <v>64</v>
      </c>
      <c r="CJ473" s="192" t="s">
        <v>64</v>
      </c>
      <c r="CK473" s="192" t="s">
        <v>64</v>
      </c>
      <c r="CL473" s="192" t="s">
        <v>64</v>
      </c>
      <c r="CM473" s="192" t="s">
        <v>64</v>
      </c>
      <c r="CN473" s="192" t="s">
        <v>64</v>
      </c>
      <c r="CO473" s="192" t="s">
        <v>64</v>
      </c>
      <c r="CP473" s="192" t="s">
        <v>64</v>
      </c>
      <c r="CQ473" s="192" t="s">
        <v>64</v>
      </c>
      <c r="CR473" s="192" t="s">
        <v>82</v>
      </c>
      <c r="CS473" s="192" t="s">
        <v>82</v>
      </c>
      <c r="CT473" s="192" t="s">
        <v>82</v>
      </c>
      <c r="CU473" s="192" t="s">
        <v>64</v>
      </c>
      <c r="CV473" s="192" t="s">
        <v>64</v>
      </c>
      <c r="CW473" s="192" t="s">
        <v>64</v>
      </c>
      <c r="CX473" s="192" t="s">
        <v>64</v>
      </c>
      <c r="CY473" s="192" t="s">
        <v>64</v>
      </c>
      <c r="CZ473" s="192" t="s">
        <v>64</v>
      </c>
      <c r="DA473" s="192" t="s">
        <v>64</v>
      </c>
      <c r="DB473" s="192" t="s">
        <v>64</v>
      </c>
      <c r="DC473" s="192" t="s">
        <v>64</v>
      </c>
      <c r="DD473" s="192" t="s">
        <v>64</v>
      </c>
      <c r="DE473" s="192" t="s">
        <v>64</v>
      </c>
      <c r="DF473" s="192" t="s">
        <v>64</v>
      </c>
      <c r="DG473" s="192" t="s">
        <v>64</v>
      </c>
      <c r="DH473" s="192" t="s">
        <v>64</v>
      </c>
      <c r="DI473" s="192" t="s">
        <v>64</v>
      </c>
      <c r="DJ473" s="192" t="s">
        <v>64</v>
      </c>
      <c r="DK473" s="192" t="s">
        <v>64</v>
      </c>
      <c r="DL473" s="192" t="s">
        <v>64</v>
      </c>
      <c r="DM473" s="192" t="s">
        <v>64</v>
      </c>
      <c r="DN473" s="192" t="s">
        <v>64</v>
      </c>
      <c r="DO473" s="192" t="s">
        <v>64</v>
      </c>
      <c r="DP473" s="192" t="s">
        <v>64</v>
      </c>
      <c r="DQ473" s="192" t="s">
        <v>64</v>
      </c>
      <c r="DR473" s="192" t="s">
        <v>82</v>
      </c>
      <c r="DS473" s="192" t="s">
        <v>64</v>
      </c>
      <c r="DT473" s="192" t="s">
        <v>82</v>
      </c>
      <c r="DU473" s="192" t="s">
        <v>82</v>
      </c>
      <c r="DV473" s="192" t="s">
        <v>82</v>
      </c>
      <c r="DW473" s="192" t="s">
        <v>82</v>
      </c>
      <c r="DX473" s="192" t="s">
        <v>82</v>
      </c>
      <c r="DY473" s="192" t="s">
        <v>82</v>
      </c>
      <c r="DZ473" s="192" t="s">
        <v>82</v>
      </c>
      <c r="EA473" s="192" t="s">
        <v>82</v>
      </c>
      <c r="EB473" s="192" t="s">
        <v>82</v>
      </c>
      <c r="EC473" s="192" t="s">
        <v>82</v>
      </c>
      <c r="ED473" s="192" t="s">
        <v>82</v>
      </c>
      <c r="EE473" s="192" t="s">
        <v>82</v>
      </c>
      <c r="EF473" s="192" t="s">
        <v>82</v>
      </c>
      <c r="EG473" s="192" t="s">
        <v>82</v>
      </c>
      <c r="EH473" s="192" t="s">
        <v>64</v>
      </c>
      <c r="EI473" s="192" t="s">
        <v>64</v>
      </c>
      <c r="EJ473" s="192" t="s">
        <v>64</v>
      </c>
      <c r="EK473" s="192" t="s">
        <v>64</v>
      </c>
      <c r="EL473" s="192" t="s">
        <v>64</v>
      </c>
      <c r="EM473" s="192" t="s">
        <v>64</v>
      </c>
      <c r="EN473" s="192" t="s">
        <v>64</v>
      </c>
      <c r="EO473" s="192" t="s">
        <v>64</v>
      </c>
      <c r="EP473" s="192" t="s">
        <v>64</v>
      </c>
      <c r="EQ473" s="192" t="s">
        <v>64</v>
      </c>
      <c r="ER473" s="192" t="s">
        <v>64</v>
      </c>
      <c r="ES473" s="192" t="s">
        <v>64</v>
      </c>
      <c r="ET473" s="192" t="s">
        <v>64</v>
      </c>
      <c r="EU473" s="192" t="s">
        <v>64</v>
      </c>
      <c r="EV473" s="192" t="s">
        <v>64</v>
      </c>
      <c r="EW473" s="192" t="s">
        <v>64</v>
      </c>
      <c r="EX473" s="192" t="s">
        <v>64</v>
      </c>
      <c r="EY473" s="192" t="s">
        <v>64</v>
      </c>
      <c r="EZ473" s="192" t="s">
        <v>64</v>
      </c>
      <c r="FA473" s="192" t="s">
        <v>64</v>
      </c>
      <c r="FB473" s="192" t="s">
        <v>64</v>
      </c>
      <c r="FC473" s="192" t="s">
        <v>64</v>
      </c>
      <c r="FD473" s="192" t="s">
        <v>64</v>
      </c>
      <c r="FE473" s="192" t="s">
        <v>82</v>
      </c>
      <c r="FF473" s="192" t="s">
        <v>82</v>
      </c>
      <c r="FG473" s="192" t="s">
        <v>82</v>
      </c>
      <c r="FH473" s="192" t="s">
        <v>82</v>
      </c>
      <c r="FI473" s="192" t="s">
        <v>82</v>
      </c>
      <c r="FJ473" s="192" t="s">
        <v>82</v>
      </c>
      <c r="FK473" s="192" t="s">
        <v>64</v>
      </c>
      <c r="FL473" s="192" t="s">
        <v>64</v>
      </c>
      <c r="FM473" s="192" t="s">
        <v>64</v>
      </c>
      <c r="FN473" s="192" t="s">
        <v>64</v>
      </c>
      <c r="FO473" s="192" t="s">
        <v>64</v>
      </c>
      <c r="FP473" s="192" t="s">
        <v>64</v>
      </c>
      <c r="FQ473" s="192" t="s">
        <v>64</v>
      </c>
      <c r="FR473" s="192" t="s">
        <v>64</v>
      </c>
      <c r="FS473" s="192" t="s">
        <v>64</v>
      </c>
      <c r="FT473" s="192" t="s">
        <v>64</v>
      </c>
      <c r="FU473" s="192" t="s">
        <v>64</v>
      </c>
      <c r="FV473" s="192" t="s">
        <v>82</v>
      </c>
      <c r="FW473" s="192" t="s">
        <v>64</v>
      </c>
      <c r="FX473" s="192" t="s">
        <v>64</v>
      </c>
      <c r="FY473" s="192" t="s">
        <v>64</v>
      </c>
      <c r="FZ473" s="192" t="s">
        <v>64</v>
      </c>
      <c r="GA473" s="192" t="s">
        <v>64</v>
      </c>
      <c r="GB473" s="192" t="s">
        <v>64</v>
      </c>
      <c r="GC473" s="192" t="s">
        <v>64</v>
      </c>
      <c r="GD473" s="192" t="s">
        <v>64</v>
      </c>
      <c r="GE473" s="192" t="s">
        <v>64</v>
      </c>
      <c r="GF473" s="192" t="s">
        <v>64</v>
      </c>
      <c r="GG473" s="192" t="s">
        <v>64</v>
      </c>
      <c r="GH473" s="192" t="s">
        <v>64</v>
      </c>
      <c r="GI473" s="192" t="s">
        <v>64</v>
      </c>
      <c r="GJ473" s="192" t="s">
        <v>64</v>
      </c>
      <c r="GK473" s="192" t="s">
        <v>82</v>
      </c>
      <c r="GL473" s="192" t="s">
        <v>82</v>
      </c>
      <c r="GM473" s="192" t="s">
        <v>82</v>
      </c>
      <c r="GN473" s="192" t="s">
        <v>82</v>
      </c>
      <c r="GO473" s="192" t="s">
        <v>64</v>
      </c>
      <c r="GP473" s="192" t="s">
        <v>64</v>
      </c>
      <c r="GQ473" s="192" t="s">
        <v>64</v>
      </c>
      <c r="GR473" s="192" t="s">
        <v>64</v>
      </c>
      <c r="GS473" s="192" t="s">
        <v>64</v>
      </c>
      <c r="GT473" s="192" t="s">
        <v>82</v>
      </c>
      <c r="GU473" s="192" t="s">
        <v>64</v>
      </c>
      <c r="GV473" s="192" t="s">
        <v>64</v>
      </c>
      <c r="GW473" s="192" t="s">
        <v>82</v>
      </c>
      <c r="GX473" s="192" t="s">
        <v>82</v>
      </c>
      <c r="GY473" s="192" t="s">
        <v>64</v>
      </c>
      <c r="GZ473" s="192" t="s">
        <v>64</v>
      </c>
      <c r="HA473" s="192" t="s">
        <v>64</v>
      </c>
      <c r="HB473" s="192" t="s">
        <v>64</v>
      </c>
      <c r="HC473" s="192" t="s">
        <v>64</v>
      </c>
      <c r="HD473" s="192" t="s">
        <v>82</v>
      </c>
      <c r="HE473" s="192" t="s">
        <v>82</v>
      </c>
      <c r="HF473" s="192" t="s">
        <v>64</v>
      </c>
      <c r="HG473" s="192" t="s">
        <v>64</v>
      </c>
      <c r="HH473" s="192" t="s">
        <v>64</v>
      </c>
      <c r="HI473" s="192" t="s">
        <v>64</v>
      </c>
      <c r="HJ473" s="192" t="s">
        <v>64</v>
      </c>
      <c r="HK473" s="192" t="s">
        <v>64</v>
      </c>
      <c r="HL473" s="192" t="s">
        <v>64</v>
      </c>
      <c r="HM473" s="192" t="s">
        <v>64</v>
      </c>
      <c r="HN473" s="192" t="s">
        <v>64</v>
      </c>
      <c r="HO473" s="192" t="s">
        <v>82</v>
      </c>
      <c r="HP473" s="192" t="s">
        <v>82</v>
      </c>
      <c r="HQ473" s="192" t="s">
        <v>82</v>
      </c>
      <c r="HR473" s="192" t="s">
        <v>82</v>
      </c>
      <c r="HS473" s="192" t="s">
        <v>64</v>
      </c>
      <c r="HT473" s="192" t="s">
        <v>64</v>
      </c>
      <c r="HU473" s="192" t="s">
        <v>64</v>
      </c>
      <c r="HV473" s="192" t="s">
        <v>64</v>
      </c>
      <c r="HW473" s="192" t="s">
        <v>64</v>
      </c>
      <c r="HX473" s="192" t="s">
        <v>64</v>
      </c>
      <c r="HY473" s="192" t="s">
        <v>64</v>
      </c>
      <c r="HZ473" s="192" t="s">
        <v>64</v>
      </c>
      <c r="IA473" s="192" t="s">
        <v>64</v>
      </c>
      <c r="IB473" s="192" t="s">
        <v>64</v>
      </c>
      <c r="IC473" s="192" t="s">
        <v>64</v>
      </c>
      <c r="ID473" s="192" t="s">
        <v>64</v>
      </c>
      <c r="IE473" s="192" t="s">
        <v>64</v>
      </c>
      <c r="IF473" s="192" t="s">
        <v>64</v>
      </c>
      <c r="IG473" s="192" t="s">
        <v>64</v>
      </c>
      <c r="IH473" s="192" t="s">
        <v>64</v>
      </c>
      <c r="II473" s="192" t="s">
        <v>64</v>
      </c>
      <c r="IJ473" s="192" t="s">
        <v>64</v>
      </c>
      <c r="IK473" s="192" t="s">
        <v>64</v>
      </c>
      <c r="IL473" s="192" t="s">
        <v>64</v>
      </c>
      <c r="IM473" s="192" t="s">
        <v>490</v>
      </c>
      <c r="IN473" s="192" t="s">
        <v>83</v>
      </c>
      <c r="IO473" s="192" t="s">
        <v>489</v>
      </c>
      <c r="IP473" s="192" t="s">
        <v>487</v>
      </c>
      <c r="IQ473" s="192" t="s">
        <v>82</v>
      </c>
      <c r="IR473" s="192" t="s">
        <v>82</v>
      </c>
    </row>
    <row r="474" spans="1:252">
      <c r="A474" s="209" t="str">
        <f t="shared" si="7"/>
        <v>Report</v>
      </c>
      <c r="B474" s="192">
        <v>143037</v>
      </c>
      <c r="C474" s="192">
        <v>3026008</v>
      </c>
      <c r="D474" s="192" t="s">
        <v>1864</v>
      </c>
      <c r="E474" s="192" t="s">
        <v>794</v>
      </c>
      <c r="F474" s="192" t="s">
        <v>534</v>
      </c>
      <c r="G474" s="192" t="s">
        <v>534</v>
      </c>
      <c r="H474" s="192" t="s">
        <v>839</v>
      </c>
      <c r="I474" s="192" t="s">
        <v>1865</v>
      </c>
      <c r="J474" s="192" t="s">
        <v>781</v>
      </c>
      <c r="K474" s="192" t="s">
        <v>856</v>
      </c>
      <c r="L474" s="192" t="s">
        <v>834</v>
      </c>
      <c r="M474" s="192" t="s">
        <v>783</v>
      </c>
      <c r="N474" s="210" t="s">
        <v>784</v>
      </c>
      <c r="O474" s="211">
        <v>10026629</v>
      </c>
      <c r="P474" s="196">
        <v>43046</v>
      </c>
      <c r="Q474" s="196">
        <v>43048</v>
      </c>
      <c r="R474" s="196">
        <v>43084</v>
      </c>
      <c r="S474" s="192" t="s">
        <v>908</v>
      </c>
      <c r="T474" s="192" t="s">
        <v>786</v>
      </c>
      <c r="U474" s="192">
        <v>1</v>
      </c>
      <c r="V474" s="192">
        <v>1</v>
      </c>
      <c r="W474" s="192">
        <v>1</v>
      </c>
      <c r="X474" s="192">
        <v>1</v>
      </c>
      <c r="Y474" s="192">
        <v>1</v>
      </c>
      <c r="Z474" s="192">
        <v>1</v>
      </c>
      <c r="AA474" s="192" t="s">
        <v>783</v>
      </c>
      <c r="AB474" s="192" t="s">
        <v>489</v>
      </c>
      <c r="AC474" s="192" t="s">
        <v>783</v>
      </c>
      <c r="AD474" s="192" t="s">
        <v>783</v>
      </c>
      <c r="AE474" s="192" t="s">
        <v>783</v>
      </c>
      <c r="AF474" s="192" t="s">
        <v>783</v>
      </c>
      <c r="AG474" s="192" t="s">
        <v>783</v>
      </c>
      <c r="AH474" s="192" t="s">
        <v>783</v>
      </c>
      <c r="AI474" s="192" t="s">
        <v>783</v>
      </c>
      <c r="AJ474" s="192" t="s">
        <v>783</v>
      </c>
      <c r="AK474" s="192" t="s">
        <v>787</v>
      </c>
      <c r="AL474" s="192" t="s">
        <v>64</v>
      </c>
      <c r="AM474" s="192" t="s">
        <v>64</v>
      </c>
      <c r="AN474" s="192" t="s">
        <v>64</v>
      </c>
      <c r="AO474" s="192" t="s">
        <v>64</v>
      </c>
      <c r="AP474" s="192" t="s">
        <v>64</v>
      </c>
      <c r="AQ474" s="192" t="s">
        <v>64</v>
      </c>
      <c r="AR474" s="192" t="s">
        <v>64</v>
      </c>
      <c r="AS474" s="192" t="s">
        <v>64</v>
      </c>
      <c r="AT474" s="192" t="s">
        <v>64</v>
      </c>
      <c r="AU474" s="192" t="s">
        <v>64</v>
      </c>
      <c r="AV474" s="192" t="s">
        <v>64</v>
      </c>
      <c r="AW474" s="192" t="s">
        <v>64</v>
      </c>
      <c r="AX474" s="192" t="s">
        <v>64</v>
      </c>
      <c r="AY474" s="192" t="s">
        <v>64</v>
      </c>
      <c r="AZ474" s="192" t="s">
        <v>64</v>
      </c>
      <c r="BA474" s="192" t="s">
        <v>64</v>
      </c>
      <c r="BB474" s="192" t="s">
        <v>83</v>
      </c>
      <c r="BC474" s="192" t="s">
        <v>64</v>
      </c>
      <c r="BD474" s="192" t="s">
        <v>64</v>
      </c>
      <c r="BE474" s="192" t="s">
        <v>64</v>
      </c>
      <c r="BF474" s="192" t="s">
        <v>83</v>
      </c>
      <c r="BG474" s="192" t="s">
        <v>83</v>
      </c>
      <c r="BH474" s="192" t="s">
        <v>83</v>
      </c>
      <c r="BI474" s="192" t="s">
        <v>83</v>
      </c>
      <c r="BJ474" s="192" t="s">
        <v>64</v>
      </c>
      <c r="BK474" s="192" t="s">
        <v>83</v>
      </c>
      <c r="BL474" s="192" t="s">
        <v>64</v>
      </c>
      <c r="BM474" s="192" t="s">
        <v>64</v>
      </c>
      <c r="BN474" s="192" t="s">
        <v>64</v>
      </c>
      <c r="BO474" s="192" t="s">
        <v>64</v>
      </c>
      <c r="BP474" s="192" t="s">
        <v>64</v>
      </c>
      <c r="BQ474" s="192" t="s">
        <v>64</v>
      </c>
      <c r="BR474" s="192" t="s">
        <v>64</v>
      </c>
      <c r="BS474" s="192" t="s">
        <v>64</v>
      </c>
      <c r="BT474" s="192" t="s">
        <v>64</v>
      </c>
      <c r="BU474" s="192" t="s">
        <v>64</v>
      </c>
      <c r="BV474" s="192" t="s">
        <v>64</v>
      </c>
      <c r="BW474" s="192" t="s">
        <v>64</v>
      </c>
      <c r="BX474" s="192" t="s">
        <v>64</v>
      </c>
      <c r="BY474" s="192" t="s">
        <v>64</v>
      </c>
      <c r="BZ474" s="192" t="s">
        <v>64</v>
      </c>
      <c r="CA474" s="192" t="s">
        <v>64</v>
      </c>
      <c r="CB474" s="192" t="s">
        <v>64</v>
      </c>
      <c r="CC474" s="192" t="s">
        <v>64</v>
      </c>
      <c r="CD474" s="192" t="s">
        <v>64</v>
      </c>
      <c r="CE474" s="192" t="s">
        <v>64</v>
      </c>
      <c r="CF474" s="192" t="s">
        <v>64</v>
      </c>
      <c r="CG474" s="192" t="s">
        <v>64</v>
      </c>
      <c r="CH474" s="192" t="s">
        <v>64</v>
      </c>
      <c r="CI474" s="192" t="s">
        <v>64</v>
      </c>
      <c r="CJ474" s="192" t="s">
        <v>64</v>
      </c>
      <c r="CK474" s="192" t="s">
        <v>64</v>
      </c>
      <c r="CL474" s="192" t="s">
        <v>64</v>
      </c>
      <c r="CM474" s="192" t="s">
        <v>64</v>
      </c>
      <c r="CN474" s="192" t="s">
        <v>64</v>
      </c>
      <c r="CO474" s="192" t="s">
        <v>64</v>
      </c>
      <c r="CP474" s="192" t="s">
        <v>64</v>
      </c>
      <c r="CQ474" s="192" t="s">
        <v>64</v>
      </c>
      <c r="CR474" s="192" t="s">
        <v>64</v>
      </c>
      <c r="CS474" s="192" t="s">
        <v>83</v>
      </c>
      <c r="CT474" s="192" t="s">
        <v>83</v>
      </c>
      <c r="CU474" s="192" t="s">
        <v>64</v>
      </c>
      <c r="CV474" s="192" t="s">
        <v>64</v>
      </c>
      <c r="CW474" s="192" t="s">
        <v>64</v>
      </c>
      <c r="CX474" s="192" t="s">
        <v>64</v>
      </c>
      <c r="CY474" s="192" t="s">
        <v>64</v>
      </c>
      <c r="CZ474" s="192" t="s">
        <v>64</v>
      </c>
      <c r="DA474" s="192" t="s">
        <v>64</v>
      </c>
      <c r="DB474" s="192" t="s">
        <v>64</v>
      </c>
      <c r="DC474" s="192" t="s">
        <v>64</v>
      </c>
      <c r="DD474" s="192" t="s">
        <v>64</v>
      </c>
      <c r="DE474" s="192" t="s">
        <v>64</v>
      </c>
      <c r="DF474" s="192" t="s">
        <v>64</v>
      </c>
      <c r="DG474" s="192" t="s">
        <v>64</v>
      </c>
      <c r="DH474" s="192" t="s">
        <v>64</v>
      </c>
      <c r="DI474" s="192" t="s">
        <v>64</v>
      </c>
      <c r="DJ474" s="192" t="s">
        <v>64</v>
      </c>
      <c r="DK474" s="192" t="s">
        <v>64</v>
      </c>
      <c r="DL474" s="192" t="s">
        <v>64</v>
      </c>
      <c r="DM474" s="192" t="s">
        <v>64</v>
      </c>
      <c r="DN474" s="192" t="s">
        <v>64</v>
      </c>
      <c r="DO474" s="192" t="s">
        <v>64</v>
      </c>
      <c r="DP474" s="192" t="s">
        <v>64</v>
      </c>
      <c r="DQ474" s="192" t="s">
        <v>64</v>
      </c>
      <c r="DR474" s="192" t="s">
        <v>83</v>
      </c>
      <c r="DS474" s="192" t="s">
        <v>64</v>
      </c>
      <c r="DT474" s="192" t="s">
        <v>64</v>
      </c>
      <c r="DU474" s="192" t="s">
        <v>64</v>
      </c>
      <c r="DV474" s="192" t="s">
        <v>64</v>
      </c>
      <c r="DW474" s="192" t="s">
        <v>64</v>
      </c>
      <c r="DX474" s="192" t="s">
        <v>64</v>
      </c>
      <c r="DY474" s="192" t="s">
        <v>64</v>
      </c>
      <c r="DZ474" s="192" t="s">
        <v>64</v>
      </c>
      <c r="EA474" s="192" t="s">
        <v>64</v>
      </c>
      <c r="EB474" s="192" t="s">
        <v>64</v>
      </c>
      <c r="EC474" s="192" t="s">
        <v>64</v>
      </c>
      <c r="ED474" s="192" t="s">
        <v>64</v>
      </c>
      <c r="EE474" s="192" t="s">
        <v>64</v>
      </c>
      <c r="EF474" s="192" t="s">
        <v>83</v>
      </c>
      <c r="EG474" s="192" t="s">
        <v>64</v>
      </c>
      <c r="EH474" s="192" t="s">
        <v>64</v>
      </c>
      <c r="EI474" s="192" t="s">
        <v>64</v>
      </c>
      <c r="EJ474" s="192" t="s">
        <v>64</v>
      </c>
      <c r="EK474" s="192" t="s">
        <v>64</v>
      </c>
      <c r="EL474" s="192" t="s">
        <v>64</v>
      </c>
      <c r="EM474" s="192" t="s">
        <v>64</v>
      </c>
      <c r="EN474" s="192" t="s">
        <v>64</v>
      </c>
      <c r="EO474" s="192" t="s">
        <v>64</v>
      </c>
      <c r="EP474" s="192" t="s">
        <v>64</v>
      </c>
      <c r="EQ474" s="192" t="s">
        <v>64</v>
      </c>
      <c r="ER474" s="192" t="s">
        <v>64</v>
      </c>
      <c r="ES474" s="192" t="s">
        <v>64</v>
      </c>
      <c r="ET474" s="192" t="s">
        <v>64</v>
      </c>
      <c r="EU474" s="192" t="s">
        <v>64</v>
      </c>
      <c r="EV474" s="192" t="s">
        <v>64</v>
      </c>
      <c r="EW474" s="192" t="s">
        <v>64</v>
      </c>
      <c r="EX474" s="192" t="s">
        <v>64</v>
      </c>
      <c r="EY474" s="192" t="s">
        <v>64</v>
      </c>
      <c r="EZ474" s="192" t="s">
        <v>64</v>
      </c>
      <c r="FA474" s="192" t="s">
        <v>64</v>
      </c>
      <c r="FB474" s="192" t="s">
        <v>64</v>
      </c>
      <c r="FC474" s="192" t="s">
        <v>64</v>
      </c>
      <c r="FD474" s="192" t="s">
        <v>83</v>
      </c>
      <c r="FE474" s="192" t="s">
        <v>83</v>
      </c>
      <c r="FF474" s="192" t="s">
        <v>83</v>
      </c>
      <c r="FG474" s="192" t="s">
        <v>83</v>
      </c>
      <c r="FH474" s="192" t="s">
        <v>83</v>
      </c>
      <c r="FI474" s="192" t="s">
        <v>83</v>
      </c>
      <c r="FJ474" s="192" t="s">
        <v>83</v>
      </c>
      <c r="FK474" s="192" t="s">
        <v>64</v>
      </c>
      <c r="FL474" s="192" t="s">
        <v>83</v>
      </c>
      <c r="FM474" s="192" t="s">
        <v>83</v>
      </c>
      <c r="FN474" s="192" t="s">
        <v>83</v>
      </c>
      <c r="FO474" s="192" t="s">
        <v>64</v>
      </c>
      <c r="FP474" s="192" t="s">
        <v>64</v>
      </c>
      <c r="FQ474" s="192" t="s">
        <v>83</v>
      </c>
      <c r="FR474" s="192" t="s">
        <v>83</v>
      </c>
      <c r="FS474" s="192" t="s">
        <v>83</v>
      </c>
      <c r="FT474" s="192" t="s">
        <v>64</v>
      </c>
      <c r="FU474" s="192" t="s">
        <v>64</v>
      </c>
      <c r="FV474" s="192" t="s">
        <v>83</v>
      </c>
      <c r="FW474" s="192" t="s">
        <v>64</v>
      </c>
      <c r="FX474" s="192" t="s">
        <v>64</v>
      </c>
      <c r="FY474" s="192" t="s">
        <v>64</v>
      </c>
      <c r="FZ474" s="192" t="s">
        <v>64</v>
      </c>
      <c r="GA474" s="192" t="s">
        <v>64</v>
      </c>
      <c r="GB474" s="192" t="s">
        <v>64</v>
      </c>
      <c r="GC474" s="192" t="s">
        <v>64</v>
      </c>
      <c r="GD474" s="192" t="s">
        <v>64</v>
      </c>
      <c r="GE474" s="192" t="s">
        <v>64</v>
      </c>
      <c r="GF474" s="192" t="s">
        <v>64</v>
      </c>
      <c r="GG474" s="192" t="s">
        <v>64</v>
      </c>
      <c r="GH474" s="192" t="s">
        <v>64</v>
      </c>
      <c r="GI474" s="192" t="s">
        <v>64</v>
      </c>
      <c r="GJ474" s="192" t="s">
        <v>64</v>
      </c>
      <c r="GK474" s="192" t="s">
        <v>64</v>
      </c>
      <c r="GL474" s="192" t="s">
        <v>64</v>
      </c>
      <c r="GM474" s="192" t="s">
        <v>64</v>
      </c>
      <c r="GN474" s="192" t="s">
        <v>83</v>
      </c>
      <c r="GO474" s="192" t="s">
        <v>64</v>
      </c>
      <c r="GP474" s="192" t="s">
        <v>64</v>
      </c>
      <c r="GQ474" s="192" t="s">
        <v>64</v>
      </c>
      <c r="GR474" s="192" t="s">
        <v>64</v>
      </c>
      <c r="GS474" s="192" t="s">
        <v>64</v>
      </c>
      <c r="GT474" s="192" t="s">
        <v>83</v>
      </c>
      <c r="GU474" s="192" t="s">
        <v>64</v>
      </c>
      <c r="GV474" s="192" t="s">
        <v>64</v>
      </c>
      <c r="GW474" s="192" t="s">
        <v>83</v>
      </c>
      <c r="GX474" s="192" t="s">
        <v>83</v>
      </c>
      <c r="GY474" s="192" t="s">
        <v>64</v>
      </c>
      <c r="GZ474" s="192" t="s">
        <v>64</v>
      </c>
      <c r="HA474" s="192" t="s">
        <v>64</v>
      </c>
      <c r="HB474" s="192" t="s">
        <v>64</v>
      </c>
      <c r="HC474" s="192" t="s">
        <v>83</v>
      </c>
      <c r="HD474" s="192" t="s">
        <v>64</v>
      </c>
      <c r="HE474" s="192" t="s">
        <v>83</v>
      </c>
      <c r="HF474" s="192" t="s">
        <v>84</v>
      </c>
      <c r="HG474" s="192" t="s">
        <v>64</v>
      </c>
      <c r="HH474" s="192" t="s">
        <v>64</v>
      </c>
      <c r="HI474" s="192" t="s">
        <v>83</v>
      </c>
      <c r="HJ474" s="192" t="s">
        <v>64</v>
      </c>
      <c r="HK474" s="192" t="s">
        <v>64</v>
      </c>
      <c r="HL474" s="192" t="s">
        <v>64</v>
      </c>
      <c r="HM474" s="192" t="s">
        <v>64</v>
      </c>
      <c r="HN474" s="192" t="s">
        <v>64</v>
      </c>
      <c r="HO474" s="192" t="s">
        <v>64</v>
      </c>
      <c r="HP474" s="192" t="s">
        <v>83</v>
      </c>
      <c r="HQ474" s="192" t="s">
        <v>83</v>
      </c>
      <c r="HR474" s="192" t="s">
        <v>83</v>
      </c>
      <c r="HS474" s="192" t="s">
        <v>64</v>
      </c>
      <c r="HT474" s="192" t="s">
        <v>64</v>
      </c>
      <c r="HU474" s="192" t="s">
        <v>64</v>
      </c>
      <c r="HV474" s="192" t="s">
        <v>64</v>
      </c>
      <c r="HW474" s="192" t="s">
        <v>64</v>
      </c>
      <c r="HX474" s="192" t="s">
        <v>64</v>
      </c>
      <c r="HY474" s="192" t="s">
        <v>64</v>
      </c>
      <c r="HZ474" s="192" t="s">
        <v>64</v>
      </c>
      <c r="IA474" s="192" t="s">
        <v>64</v>
      </c>
      <c r="IB474" s="192" t="s">
        <v>64</v>
      </c>
      <c r="IC474" s="192" t="s">
        <v>64</v>
      </c>
      <c r="ID474" s="192" t="s">
        <v>64</v>
      </c>
      <c r="IE474" s="192" t="s">
        <v>64</v>
      </c>
      <c r="IF474" s="192" t="s">
        <v>84</v>
      </c>
      <c r="IG474" s="192" t="s">
        <v>64</v>
      </c>
      <c r="IH474" s="192" t="s">
        <v>64</v>
      </c>
      <c r="II474" s="192" t="s">
        <v>64</v>
      </c>
      <c r="IJ474" s="192" t="s">
        <v>64</v>
      </c>
      <c r="IK474" s="192" t="s">
        <v>64</v>
      </c>
      <c r="IL474" s="192" t="s">
        <v>64</v>
      </c>
      <c r="IM474" s="192" t="s">
        <v>490</v>
      </c>
      <c r="IN474" s="192" t="s">
        <v>797</v>
      </c>
      <c r="IO474" s="192" t="s">
        <v>489</v>
      </c>
      <c r="IP474" s="192" t="s">
        <v>487</v>
      </c>
      <c r="IQ474" s="192" t="s">
        <v>783</v>
      </c>
      <c r="IR474" s="192" t="s">
        <v>783</v>
      </c>
    </row>
    <row r="475" spans="1:252">
      <c r="A475" s="209" t="str">
        <f t="shared" si="7"/>
        <v>Report</v>
      </c>
      <c r="B475" s="192">
        <v>143038</v>
      </c>
      <c r="C475" s="192">
        <v>3336011</v>
      </c>
      <c r="D475" s="192" t="s">
        <v>1866</v>
      </c>
      <c r="E475" s="192" t="s">
        <v>794</v>
      </c>
      <c r="F475" s="192" t="s">
        <v>532</v>
      </c>
      <c r="G475" s="192" t="s">
        <v>532</v>
      </c>
      <c r="H475" s="192" t="s">
        <v>1539</v>
      </c>
      <c r="I475" s="192" t="s">
        <v>1867</v>
      </c>
      <c r="J475" s="192" t="s">
        <v>781</v>
      </c>
      <c r="K475" s="192" t="s">
        <v>781</v>
      </c>
      <c r="L475" s="192" t="s">
        <v>782</v>
      </c>
      <c r="M475" s="192" t="s">
        <v>783</v>
      </c>
      <c r="N475" s="210" t="s">
        <v>784</v>
      </c>
      <c r="O475" s="211">
        <v>10033587</v>
      </c>
      <c r="P475" s="196">
        <v>43018</v>
      </c>
      <c r="Q475" s="196">
        <v>43020</v>
      </c>
      <c r="R475" s="196">
        <v>43060</v>
      </c>
      <c r="S475" s="192" t="s">
        <v>908</v>
      </c>
      <c r="T475" s="192" t="s">
        <v>786</v>
      </c>
      <c r="U475" s="192">
        <v>2</v>
      </c>
      <c r="V475" s="192">
        <v>2</v>
      </c>
      <c r="W475" s="192">
        <v>2</v>
      </c>
      <c r="X475" s="192">
        <v>2</v>
      </c>
      <c r="Y475" s="192">
        <v>2</v>
      </c>
      <c r="Z475" s="192" t="s">
        <v>783</v>
      </c>
      <c r="AA475" s="192">
        <v>2</v>
      </c>
      <c r="AB475" s="192" t="s">
        <v>489</v>
      </c>
      <c r="AC475" s="192" t="s">
        <v>487</v>
      </c>
      <c r="AD475" s="192" t="s">
        <v>783</v>
      </c>
      <c r="AE475" s="192" t="s">
        <v>783</v>
      </c>
      <c r="AF475" s="192" t="s">
        <v>783</v>
      </c>
      <c r="AG475" s="192" t="s">
        <v>783</v>
      </c>
      <c r="AH475" s="192" t="s">
        <v>783</v>
      </c>
      <c r="AI475" s="192" t="s">
        <v>783</v>
      </c>
      <c r="AJ475" s="192" t="s">
        <v>783</v>
      </c>
      <c r="AK475" s="192" t="s">
        <v>787</v>
      </c>
      <c r="AL475" s="192" t="s">
        <v>64</v>
      </c>
      <c r="AM475" s="192" t="s">
        <v>64</v>
      </c>
      <c r="AN475" s="192" t="s">
        <v>64</v>
      </c>
      <c r="AO475" s="192" t="s">
        <v>64</v>
      </c>
      <c r="AP475" s="192" t="s">
        <v>64</v>
      </c>
      <c r="AQ475" s="192" t="s">
        <v>64</v>
      </c>
      <c r="AR475" s="192" t="s">
        <v>64</v>
      </c>
      <c r="AS475" s="192" t="s">
        <v>64</v>
      </c>
      <c r="AT475" s="192" t="s">
        <v>64</v>
      </c>
      <c r="AU475" s="192" t="s">
        <v>64</v>
      </c>
      <c r="AV475" s="192" t="s">
        <v>64</v>
      </c>
      <c r="AW475" s="192" t="s">
        <v>64</v>
      </c>
      <c r="AX475" s="192" t="s">
        <v>64</v>
      </c>
      <c r="AY475" s="192" t="s">
        <v>64</v>
      </c>
      <c r="AZ475" s="192" t="s">
        <v>64</v>
      </c>
      <c r="BA475" s="192" t="s">
        <v>64</v>
      </c>
      <c r="BB475" s="192" t="s">
        <v>64</v>
      </c>
      <c r="BC475" s="192" t="s">
        <v>64</v>
      </c>
      <c r="BD475" s="192" t="s">
        <v>64</v>
      </c>
      <c r="BE475" s="192" t="s">
        <v>64</v>
      </c>
      <c r="BF475" s="192" t="s">
        <v>64</v>
      </c>
      <c r="BG475" s="192" t="s">
        <v>64</v>
      </c>
      <c r="BH475" s="192" t="s">
        <v>64</v>
      </c>
      <c r="BI475" s="192" t="s">
        <v>64</v>
      </c>
      <c r="BJ475" s="192" t="s">
        <v>64</v>
      </c>
      <c r="BK475" s="192" t="s">
        <v>64</v>
      </c>
      <c r="BL475" s="192" t="s">
        <v>64</v>
      </c>
      <c r="BM475" s="192" t="s">
        <v>64</v>
      </c>
      <c r="BN475" s="192" t="s">
        <v>64</v>
      </c>
      <c r="BO475" s="192" t="s">
        <v>64</v>
      </c>
      <c r="BP475" s="192" t="s">
        <v>64</v>
      </c>
      <c r="BQ475" s="192" t="s">
        <v>64</v>
      </c>
      <c r="BR475" s="192" t="s">
        <v>64</v>
      </c>
      <c r="BS475" s="192" t="s">
        <v>64</v>
      </c>
      <c r="BT475" s="192" t="s">
        <v>64</v>
      </c>
      <c r="BU475" s="192" t="s">
        <v>64</v>
      </c>
      <c r="BV475" s="192" t="s">
        <v>64</v>
      </c>
      <c r="BW475" s="192" t="s">
        <v>64</v>
      </c>
      <c r="BX475" s="192" t="s">
        <v>64</v>
      </c>
      <c r="BY475" s="192" t="s">
        <v>64</v>
      </c>
      <c r="BZ475" s="192" t="s">
        <v>64</v>
      </c>
      <c r="CA475" s="192" t="s">
        <v>64</v>
      </c>
      <c r="CB475" s="192" t="s">
        <v>64</v>
      </c>
      <c r="CC475" s="192" t="s">
        <v>64</v>
      </c>
      <c r="CD475" s="192" t="s">
        <v>64</v>
      </c>
      <c r="CE475" s="192" t="s">
        <v>64</v>
      </c>
      <c r="CF475" s="192" t="s">
        <v>64</v>
      </c>
      <c r="CG475" s="192" t="s">
        <v>64</v>
      </c>
      <c r="CH475" s="192" t="s">
        <v>64</v>
      </c>
      <c r="CI475" s="192" t="s">
        <v>64</v>
      </c>
      <c r="CJ475" s="192" t="s">
        <v>64</v>
      </c>
      <c r="CK475" s="192" t="s">
        <v>64</v>
      </c>
      <c r="CL475" s="192" t="s">
        <v>64</v>
      </c>
      <c r="CM475" s="192" t="s">
        <v>64</v>
      </c>
      <c r="CN475" s="192" t="s">
        <v>64</v>
      </c>
      <c r="CO475" s="192" t="s">
        <v>64</v>
      </c>
      <c r="CP475" s="192" t="s">
        <v>64</v>
      </c>
      <c r="CQ475" s="192" t="s">
        <v>64</v>
      </c>
      <c r="CR475" s="192" t="s">
        <v>64</v>
      </c>
      <c r="CS475" s="192" t="s">
        <v>64</v>
      </c>
      <c r="CT475" s="192" t="s">
        <v>64</v>
      </c>
      <c r="CU475" s="192" t="s">
        <v>64</v>
      </c>
      <c r="CV475" s="192" t="s">
        <v>64</v>
      </c>
      <c r="CW475" s="192" t="s">
        <v>64</v>
      </c>
      <c r="CX475" s="192" t="s">
        <v>64</v>
      </c>
      <c r="CY475" s="192" t="s">
        <v>64</v>
      </c>
      <c r="CZ475" s="192" t="s">
        <v>64</v>
      </c>
      <c r="DA475" s="192" t="s">
        <v>64</v>
      </c>
      <c r="DB475" s="192" t="s">
        <v>64</v>
      </c>
      <c r="DC475" s="192" t="s">
        <v>64</v>
      </c>
      <c r="DD475" s="192" t="s">
        <v>64</v>
      </c>
      <c r="DE475" s="192" t="s">
        <v>64</v>
      </c>
      <c r="DF475" s="192" t="s">
        <v>64</v>
      </c>
      <c r="DG475" s="192" t="s">
        <v>64</v>
      </c>
      <c r="DH475" s="192" t="s">
        <v>64</v>
      </c>
      <c r="DI475" s="192" t="s">
        <v>64</v>
      </c>
      <c r="DJ475" s="192" t="s">
        <v>64</v>
      </c>
      <c r="DK475" s="192" t="s">
        <v>64</v>
      </c>
      <c r="DL475" s="192" t="s">
        <v>64</v>
      </c>
      <c r="DM475" s="192" t="s">
        <v>64</v>
      </c>
      <c r="DN475" s="192" t="s">
        <v>64</v>
      </c>
      <c r="DO475" s="192" t="s">
        <v>64</v>
      </c>
      <c r="DP475" s="192" t="s">
        <v>64</v>
      </c>
      <c r="DQ475" s="192" t="s">
        <v>64</v>
      </c>
      <c r="DR475" s="192" t="s">
        <v>82</v>
      </c>
      <c r="DS475" s="192" t="s">
        <v>64</v>
      </c>
      <c r="DT475" s="192" t="s">
        <v>64</v>
      </c>
      <c r="DU475" s="192" t="s">
        <v>64</v>
      </c>
      <c r="DV475" s="192" t="s">
        <v>64</v>
      </c>
      <c r="DW475" s="192" t="s">
        <v>64</v>
      </c>
      <c r="DX475" s="192" t="s">
        <v>64</v>
      </c>
      <c r="DY475" s="192" t="s">
        <v>64</v>
      </c>
      <c r="DZ475" s="192" t="s">
        <v>64</v>
      </c>
      <c r="EA475" s="192" t="s">
        <v>64</v>
      </c>
      <c r="EB475" s="192" t="s">
        <v>64</v>
      </c>
      <c r="EC475" s="192" t="s">
        <v>64</v>
      </c>
      <c r="ED475" s="192" t="s">
        <v>64</v>
      </c>
      <c r="EE475" s="192" t="s">
        <v>64</v>
      </c>
      <c r="EF475" s="192" t="s">
        <v>64</v>
      </c>
      <c r="EG475" s="192" t="s">
        <v>64</v>
      </c>
      <c r="EH475" s="192" t="s">
        <v>64</v>
      </c>
      <c r="EI475" s="192" t="s">
        <v>64</v>
      </c>
      <c r="EJ475" s="192" t="s">
        <v>64</v>
      </c>
      <c r="EK475" s="192" t="s">
        <v>64</v>
      </c>
      <c r="EL475" s="192" t="s">
        <v>64</v>
      </c>
      <c r="EM475" s="192" t="s">
        <v>64</v>
      </c>
      <c r="EN475" s="192" t="s">
        <v>64</v>
      </c>
      <c r="EO475" s="192" t="s">
        <v>64</v>
      </c>
      <c r="EP475" s="192" t="s">
        <v>64</v>
      </c>
      <c r="EQ475" s="192" t="s">
        <v>64</v>
      </c>
      <c r="ER475" s="192" t="s">
        <v>64</v>
      </c>
      <c r="ES475" s="192" t="s">
        <v>64</v>
      </c>
      <c r="ET475" s="192" t="s">
        <v>64</v>
      </c>
      <c r="EU475" s="192" t="s">
        <v>64</v>
      </c>
      <c r="EV475" s="192" t="s">
        <v>64</v>
      </c>
      <c r="EW475" s="192" t="s">
        <v>64</v>
      </c>
      <c r="EX475" s="192" t="s">
        <v>64</v>
      </c>
      <c r="EY475" s="192" t="s">
        <v>64</v>
      </c>
      <c r="EZ475" s="192" t="s">
        <v>64</v>
      </c>
      <c r="FA475" s="192" t="s">
        <v>64</v>
      </c>
      <c r="FB475" s="192" t="s">
        <v>64</v>
      </c>
      <c r="FC475" s="192" t="s">
        <v>64</v>
      </c>
      <c r="FD475" s="192" t="s">
        <v>64</v>
      </c>
      <c r="FE475" s="192" t="s">
        <v>64</v>
      </c>
      <c r="FF475" s="192" t="s">
        <v>64</v>
      </c>
      <c r="FG475" s="192" t="s">
        <v>64</v>
      </c>
      <c r="FH475" s="192" t="s">
        <v>64</v>
      </c>
      <c r="FI475" s="192" t="s">
        <v>64</v>
      </c>
      <c r="FJ475" s="192" t="s">
        <v>64</v>
      </c>
      <c r="FK475" s="192" t="s">
        <v>64</v>
      </c>
      <c r="FL475" s="192" t="s">
        <v>64</v>
      </c>
      <c r="FM475" s="192" t="s">
        <v>64</v>
      </c>
      <c r="FN475" s="192" t="s">
        <v>64</v>
      </c>
      <c r="FO475" s="192" t="s">
        <v>64</v>
      </c>
      <c r="FP475" s="192" t="s">
        <v>64</v>
      </c>
      <c r="FQ475" s="192" t="s">
        <v>64</v>
      </c>
      <c r="FR475" s="192" t="s">
        <v>64</v>
      </c>
      <c r="FS475" s="192" t="s">
        <v>64</v>
      </c>
      <c r="FT475" s="192" t="s">
        <v>64</v>
      </c>
      <c r="FU475" s="192" t="s">
        <v>64</v>
      </c>
      <c r="FV475" s="192" t="s">
        <v>64</v>
      </c>
      <c r="FW475" s="192" t="s">
        <v>64</v>
      </c>
      <c r="FX475" s="192" t="s">
        <v>64</v>
      </c>
      <c r="FY475" s="192" t="s">
        <v>64</v>
      </c>
      <c r="FZ475" s="192" t="s">
        <v>64</v>
      </c>
      <c r="GA475" s="192" t="s">
        <v>64</v>
      </c>
      <c r="GB475" s="192" t="s">
        <v>64</v>
      </c>
      <c r="GC475" s="192" t="s">
        <v>64</v>
      </c>
      <c r="GD475" s="192" t="s">
        <v>64</v>
      </c>
      <c r="GE475" s="192" t="s">
        <v>64</v>
      </c>
      <c r="GF475" s="192" t="s">
        <v>64</v>
      </c>
      <c r="GG475" s="192" t="s">
        <v>64</v>
      </c>
      <c r="GH475" s="192" t="s">
        <v>64</v>
      </c>
      <c r="GI475" s="192" t="s">
        <v>64</v>
      </c>
      <c r="GJ475" s="192" t="s">
        <v>64</v>
      </c>
      <c r="GK475" s="192" t="s">
        <v>64</v>
      </c>
      <c r="GL475" s="192" t="s">
        <v>64</v>
      </c>
      <c r="GM475" s="192" t="s">
        <v>64</v>
      </c>
      <c r="GN475" s="192" t="s">
        <v>82</v>
      </c>
      <c r="GO475" s="192" t="s">
        <v>64</v>
      </c>
      <c r="GP475" s="192" t="s">
        <v>64</v>
      </c>
      <c r="GQ475" s="192" t="s">
        <v>64</v>
      </c>
      <c r="GR475" s="192" t="s">
        <v>64</v>
      </c>
      <c r="GS475" s="192" t="s">
        <v>64</v>
      </c>
      <c r="GT475" s="192" t="s">
        <v>82</v>
      </c>
      <c r="GU475" s="192" t="s">
        <v>64</v>
      </c>
      <c r="GV475" s="192" t="s">
        <v>64</v>
      </c>
      <c r="GW475" s="192" t="s">
        <v>64</v>
      </c>
      <c r="GX475" s="192" t="s">
        <v>64</v>
      </c>
      <c r="GY475" s="192" t="s">
        <v>64</v>
      </c>
      <c r="GZ475" s="192" t="s">
        <v>64</v>
      </c>
      <c r="HA475" s="192" t="s">
        <v>64</v>
      </c>
      <c r="HB475" s="192" t="s">
        <v>64</v>
      </c>
      <c r="HC475" s="192" t="s">
        <v>64</v>
      </c>
      <c r="HD475" s="192" t="s">
        <v>64</v>
      </c>
      <c r="HE475" s="192" t="s">
        <v>64</v>
      </c>
      <c r="HF475" s="192" t="s">
        <v>64</v>
      </c>
      <c r="HG475" s="192" t="s">
        <v>64</v>
      </c>
      <c r="HH475" s="192" t="s">
        <v>64</v>
      </c>
      <c r="HI475" s="192" t="s">
        <v>64</v>
      </c>
      <c r="HJ475" s="192" t="s">
        <v>64</v>
      </c>
      <c r="HK475" s="192" t="s">
        <v>64</v>
      </c>
      <c r="HL475" s="192" t="s">
        <v>64</v>
      </c>
      <c r="HM475" s="192" t="s">
        <v>64</v>
      </c>
      <c r="HN475" s="192" t="s">
        <v>64</v>
      </c>
      <c r="HO475" s="192" t="s">
        <v>64</v>
      </c>
      <c r="HP475" s="192" t="s">
        <v>64</v>
      </c>
      <c r="HQ475" s="192" t="s">
        <v>64</v>
      </c>
      <c r="HR475" s="192" t="s">
        <v>64</v>
      </c>
      <c r="HS475" s="192" t="s">
        <v>64</v>
      </c>
      <c r="HT475" s="192" t="s">
        <v>64</v>
      </c>
      <c r="HU475" s="192" t="s">
        <v>64</v>
      </c>
      <c r="HV475" s="192" t="s">
        <v>64</v>
      </c>
      <c r="HW475" s="192" t="s">
        <v>64</v>
      </c>
      <c r="HX475" s="192" t="s">
        <v>64</v>
      </c>
      <c r="HY475" s="192" t="s">
        <v>64</v>
      </c>
      <c r="HZ475" s="192" t="s">
        <v>64</v>
      </c>
      <c r="IA475" s="192" t="s">
        <v>64</v>
      </c>
      <c r="IB475" s="192" t="s">
        <v>64</v>
      </c>
      <c r="IC475" s="192" t="s">
        <v>64</v>
      </c>
      <c r="ID475" s="192" t="s">
        <v>64</v>
      </c>
      <c r="IE475" s="192" t="s">
        <v>64</v>
      </c>
      <c r="IF475" s="192" t="s">
        <v>64</v>
      </c>
      <c r="IG475" s="192" t="s">
        <v>64</v>
      </c>
      <c r="IH475" s="192" t="s">
        <v>64</v>
      </c>
      <c r="II475" s="192" t="s">
        <v>64</v>
      </c>
      <c r="IJ475" s="192" t="s">
        <v>64</v>
      </c>
      <c r="IK475" s="192" t="s">
        <v>64</v>
      </c>
      <c r="IL475" s="192" t="s">
        <v>64</v>
      </c>
      <c r="IM475" s="192" t="s">
        <v>490</v>
      </c>
      <c r="IN475" s="192" t="s">
        <v>83</v>
      </c>
      <c r="IO475" s="192" t="s">
        <v>489</v>
      </c>
      <c r="IP475" s="192" t="s">
        <v>487</v>
      </c>
      <c r="IQ475" s="192" t="s">
        <v>82</v>
      </c>
      <c r="IR475" s="192" t="s">
        <v>82</v>
      </c>
    </row>
    <row r="476" spans="1:252">
      <c r="A476" s="209" t="str">
        <f t="shared" si="7"/>
        <v>Report</v>
      </c>
      <c r="B476" s="192">
        <v>143039</v>
      </c>
      <c r="C476" s="192">
        <v>3306026</v>
      </c>
      <c r="D476" s="192" t="s">
        <v>1868</v>
      </c>
      <c r="E476" s="192" t="s">
        <v>794</v>
      </c>
      <c r="F476" s="192" t="s">
        <v>532</v>
      </c>
      <c r="G476" s="192" t="s">
        <v>532</v>
      </c>
      <c r="H476" s="192" t="s">
        <v>822</v>
      </c>
      <c r="I476" s="192" t="s">
        <v>1869</v>
      </c>
      <c r="J476" s="192" t="s">
        <v>781</v>
      </c>
      <c r="K476" s="192" t="s">
        <v>781</v>
      </c>
      <c r="L476" s="192" t="s">
        <v>782</v>
      </c>
      <c r="M476" s="192" t="s">
        <v>783</v>
      </c>
      <c r="N476" s="210" t="s">
        <v>784</v>
      </c>
      <c r="O476" s="211">
        <v>10039278</v>
      </c>
      <c r="P476" s="196">
        <v>43242</v>
      </c>
      <c r="Q476" s="196">
        <v>43244</v>
      </c>
      <c r="R476" s="196">
        <v>43283</v>
      </c>
      <c r="S476" s="192" t="s">
        <v>908</v>
      </c>
      <c r="T476" s="192" t="s">
        <v>786</v>
      </c>
      <c r="U476" s="192">
        <v>2</v>
      </c>
      <c r="V476" s="192">
        <v>2</v>
      </c>
      <c r="W476" s="192">
        <v>2</v>
      </c>
      <c r="X476" s="192">
        <v>2</v>
      </c>
      <c r="Y476" s="192">
        <v>2</v>
      </c>
      <c r="Z476" s="192" t="s">
        <v>783</v>
      </c>
      <c r="AA476" s="192" t="s">
        <v>783</v>
      </c>
      <c r="AB476" s="192" t="s">
        <v>489</v>
      </c>
      <c r="AC476" s="192" t="s">
        <v>487</v>
      </c>
      <c r="AD476" s="192" t="s">
        <v>783</v>
      </c>
      <c r="AE476" s="192" t="s">
        <v>783</v>
      </c>
      <c r="AF476" s="192" t="s">
        <v>783</v>
      </c>
      <c r="AG476" s="192" t="s">
        <v>783</v>
      </c>
      <c r="AH476" s="192" t="s">
        <v>783</v>
      </c>
      <c r="AI476" s="192" t="s">
        <v>783</v>
      </c>
      <c r="AJ476" s="192" t="s">
        <v>783</v>
      </c>
      <c r="AK476" s="192" t="s">
        <v>787</v>
      </c>
      <c r="AL476" s="192" t="s">
        <v>64</v>
      </c>
      <c r="AM476" s="192" t="s">
        <v>64</v>
      </c>
      <c r="AN476" s="192" t="s">
        <v>64</v>
      </c>
      <c r="AO476" s="192" t="s">
        <v>64</v>
      </c>
      <c r="AP476" s="192" t="s">
        <v>64</v>
      </c>
      <c r="AQ476" s="192" t="s">
        <v>64</v>
      </c>
      <c r="AR476" s="192" t="s">
        <v>64</v>
      </c>
      <c r="AS476" s="192" t="s">
        <v>64</v>
      </c>
      <c r="AT476" s="192" t="s">
        <v>64</v>
      </c>
      <c r="AU476" s="192" t="s">
        <v>64</v>
      </c>
      <c r="AV476" s="192" t="s">
        <v>64</v>
      </c>
      <c r="AW476" s="192" t="s">
        <v>64</v>
      </c>
      <c r="AX476" s="192" t="s">
        <v>64</v>
      </c>
      <c r="AY476" s="192" t="s">
        <v>64</v>
      </c>
      <c r="AZ476" s="192" t="s">
        <v>64</v>
      </c>
      <c r="BA476" s="192" t="s">
        <v>64</v>
      </c>
      <c r="BB476" s="192" t="s">
        <v>64</v>
      </c>
      <c r="BC476" s="192" t="s">
        <v>64</v>
      </c>
      <c r="BD476" s="192" t="s">
        <v>64</v>
      </c>
      <c r="BE476" s="192" t="s">
        <v>64</v>
      </c>
      <c r="BF476" s="192" t="s">
        <v>64</v>
      </c>
      <c r="BG476" s="192" t="s">
        <v>64</v>
      </c>
      <c r="BH476" s="192" t="s">
        <v>64</v>
      </c>
      <c r="BI476" s="192" t="s">
        <v>64</v>
      </c>
      <c r="BJ476" s="192" t="s">
        <v>82</v>
      </c>
      <c r="BK476" s="192" t="s">
        <v>82</v>
      </c>
      <c r="BL476" s="192" t="s">
        <v>64</v>
      </c>
      <c r="BM476" s="192" t="s">
        <v>64</v>
      </c>
      <c r="BN476" s="192" t="s">
        <v>64</v>
      </c>
      <c r="BO476" s="192" t="s">
        <v>64</v>
      </c>
      <c r="BP476" s="192" t="s">
        <v>64</v>
      </c>
      <c r="BQ476" s="192" t="s">
        <v>64</v>
      </c>
      <c r="BR476" s="192" t="s">
        <v>64</v>
      </c>
      <c r="BS476" s="192" t="s">
        <v>64</v>
      </c>
      <c r="BT476" s="192" t="s">
        <v>64</v>
      </c>
      <c r="BU476" s="192" t="s">
        <v>64</v>
      </c>
      <c r="BV476" s="192" t="s">
        <v>64</v>
      </c>
      <c r="BW476" s="192" t="s">
        <v>64</v>
      </c>
      <c r="BX476" s="192" t="s">
        <v>64</v>
      </c>
      <c r="BY476" s="192" t="s">
        <v>64</v>
      </c>
      <c r="BZ476" s="192" t="s">
        <v>64</v>
      </c>
      <c r="CA476" s="192" t="s">
        <v>64</v>
      </c>
      <c r="CB476" s="192" t="s">
        <v>64</v>
      </c>
      <c r="CC476" s="192" t="s">
        <v>64</v>
      </c>
      <c r="CD476" s="192" t="s">
        <v>64</v>
      </c>
      <c r="CE476" s="192" t="s">
        <v>64</v>
      </c>
      <c r="CF476" s="192" t="s">
        <v>64</v>
      </c>
      <c r="CG476" s="192" t="s">
        <v>64</v>
      </c>
      <c r="CH476" s="192" t="s">
        <v>64</v>
      </c>
      <c r="CI476" s="192" t="s">
        <v>64</v>
      </c>
      <c r="CJ476" s="192" t="s">
        <v>64</v>
      </c>
      <c r="CK476" s="192" t="s">
        <v>64</v>
      </c>
      <c r="CL476" s="192" t="s">
        <v>64</v>
      </c>
      <c r="CM476" s="192" t="s">
        <v>64</v>
      </c>
      <c r="CN476" s="192" t="s">
        <v>64</v>
      </c>
      <c r="CO476" s="192" t="s">
        <v>64</v>
      </c>
      <c r="CP476" s="192" t="s">
        <v>64</v>
      </c>
      <c r="CQ476" s="192" t="s">
        <v>64</v>
      </c>
      <c r="CR476" s="192" t="s">
        <v>82</v>
      </c>
      <c r="CS476" s="192" t="s">
        <v>82</v>
      </c>
      <c r="CT476" s="192" t="s">
        <v>82</v>
      </c>
      <c r="CU476" s="192" t="s">
        <v>64</v>
      </c>
      <c r="CV476" s="192" t="s">
        <v>64</v>
      </c>
      <c r="CW476" s="192" t="s">
        <v>64</v>
      </c>
      <c r="CX476" s="192" t="s">
        <v>64</v>
      </c>
      <c r="CY476" s="192" t="s">
        <v>64</v>
      </c>
      <c r="CZ476" s="192" t="s">
        <v>64</v>
      </c>
      <c r="DA476" s="192" t="s">
        <v>64</v>
      </c>
      <c r="DB476" s="192" t="s">
        <v>64</v>
      </c>
      <c r="DC476" s="192" t="s">
        <v>64</v>
      </c>
      <c r="DD476" s="192" t="s">
        <v>64</v>
      </c>
      <c r="DE476" s="192" t="s">
        <v>64</v>
      </c>
      <c r="DF476" s="192" t="s">
        <v>64</v>
      </c>
      <c r="DG476" s="192" t="s">
        <v>64</v>
      </c>
      <c r="DH476" s="192" t="s">
        <v>64</v>
      </c>
      <c r="DI476" s="192" t="s">
        <v>64</v>
      </c>
      <c r="DJ476" s="192" t="s">
        <v>64</v>
      </c>
      <c r="DK476" s="192" t="s">
        <v>64</v>
      </c>
      <c r="DL476" s="192" t="s">
        <v>64</v>
      </c>
      <c r="DM476" s="192" t="s">
        <v>64</v>
      </c>
      <c r="DN476" s="192" t="s">
        <v>64</v>
      </c>
      <c r="DO476" s="192" t="s">
        <v>64</v>
      </c>
      <c r="DP476" s="192" t="s">
        <v>64</v>
      </c>
      <c r="DQ476" s="192" t="s">
        <v>64</v>
      </c>
      <c r="DR476" s="192" t="s">
        <v>64</v>
      </c>
      <c r="DS476" s="192" t="s">
        <v>64</v>
      </c>
      <c r="DT476" s="192" t="s">
        <v>64</v>
      </c>
      <c r="DU476" s="192" t="s">
        <v>64</v>
      </c>
      <c r="DV476" s="192" t="s">
        <v>64</v>
      </c>
      <c r="DW476" s="192" t="s">
        <v>64</v>
      </c>
      <c r="DX476" s="192" t="s">
        <v>64</v>
      </c>
      <c r="DY476" s="192" t="s">
        <v>64</v>
      </c>
      <c r="DZ476" s="192" t="s">
        <v>64</v>
      </c>
      <c r="EA476" s="192" t="s">
        <v>64</v>
      </c>
      <c r="EB476" s="192" t="s">
        <v>64</v>
      </c>
      <c r="EC476" s="192" t="s">
        <v>64</v>
      </c>
      <c r="ED476" s="192" t="s">
        <v>64</v>
      </c>
      <c r="EE476" s="192" t="s">
        <v>64</v>
      </c>
      <c r="EF476" s="192" t="s">
        <v>64</v>
      </c>
      <c r="EG476" s="192" t="s">
        <v>64</v>
      </c>
      <c r="EH476" s="192" t="s">
        <v>64</v>
      </c>
      <c r="EI476" s="192" t="s">
        <v>64</v>
      </c>
      <c r="EJ476" s="192" t="s">
        <v>64</v>
      </c>
      <c r="EK476" s="192" t="s">
        <v>64</v>
      </c>
      <c r="EL476" s="192" t="s">
        <v>64</v>
      </c>
      <c r="EM476" s="192" t="s">
        <v>64</v>
      </c>
      <c r="EN476" s="192" t="s">
        <v>64</v>
      </c>
      <c r="EO476" s="192" t="s">
        <v>64</v>
      </c>
      <c r="EP476" s="192" t="s">
        <v>64</v>
      </c>
      <c r="EQ476" s="192" t="s">
        <v>64</v>
      </c>
      <c r="ER476" s="192" t="s">
        <v>64</v>
      </c>
      <c r="ES476" s="192" t="s">
        <v>64</v>
      </c>
      <c r="ET476" s="192" t="s">
        <v>64</v>
      </c>
      <c r="EU476" s="192" t="s">
        <v>64</v>
      </c>
      <c r="EV476" s="192" t="s">
        <v>64</v>
      </c>
      <c r="EW476" s="192" t="s">
        <v>64</v>
      </c>
      <c r="EX476" s="192" t="s">
        <v>64</v>
      </c>
      <c r="EY476" s="192" t="s">
        <v>64</v>
      </c>
      <c r="EZ476" s="192" t="s">
        <v>64</v>
      </c>
      <c r="FA476" s="192" t="s">
        <v>64</v>
      </c>
      <c r="FB476" s="192" t="s">
        <v>64</v>
      </c>
      <c r="FC476" s="192" t="s">
        <v>64</v>
      </c>
      <c r="FD476" s="192" t="s">
        <v>64</v>
      </c>
      <c r="FE476" s="192" t="s">
        <v>64</v>
      </c>
      <c r="FF476" s="192" t="s">
        <v>64</v>
      </c>
      <c r="FG476" s="192" t="s">
        <v>64</v>
      </c>
      <c r="FH476" s="192" t="s">
        <v>64</v>
      </c>
      <c r="FI476" s="192" t="s">
        <v>64</v>
      </c>
      <c r="FJ476" s="192" t="s">
        <v>64</v>
      </c>
      <c r="FK476" s="192" t="s">
        <v>64</v>
      </c>
      <c r="FL476" s="192" t="s">
        <v>64</v>
      </c>
      <c r="FM476" s="192" t="s">
        <v>64</v>
      </c>
      <c r="FN476" s="192" t="s">
        <v>64</v>
      </c>
      <c r="FO476" s="192" t="s">
        <v>64</v>
      </c>
      <c r="FP476" s="192" t="s">
        <v>64</v>
      </c>
      <c r="FQ476" s="192" t="s">
        <v>64</v>
      </c>
      <c r="FR476" s="192" t="s">
        <v>64</v>
      </c>
      <c r="FS476" s="192" t="s">
        <v>64</v>
      </c>
      <c r="FT476" s="192" t="s">
        <v>64</v>
      </c>
      <c r="FU476" s="192" t="s">
        <v>64</v>
      </c>
      <c r="FV476" s="192" t="s">
        <v>82</v>
      </c>
      <c r="FW476" s="192" t="s">
        <v>64</v>
      </c>
      <c r="FX476" s="192" t="s">
        <v>64</v>
      </c>
      <c r="FY476" s="192" t="s">
        <v>64</v>
      </c>
      <c r="FZ476" s="192" t="s">
        <v>64</v>
      </c>
      <c r="GA476" s="192" t="s">
        <v>64</v>
      </c>
      <c r="GB476" s="192" t="s">
        <v>64</v>
      </c>
      <c r="GC476" s="192" t="s">
        <v>64</v>
      </c>
      <c r="GD476" s="192" t="s">
        <v>64</v>
      </c>
      <c r="GE476" s="192" t="s">
        <v>64</v>
      </c>
      <c r="GF476" s="192" t="s">
        <v>64</v>
      </c>
      <c r="GG476" s="192" t="s">
        <v>64</v>
      </c>
      <c r="GH476" s="192" t="s">
        <v>64</v>
      </c>
      <c r="GI476" s="192" t="s">
        <v>64</v>
      </c>
      <c r="GJ476" s="192" t="s">
        <v>64</v>
      </c>
      <c r="GK476" s="192" t="s">
        <v>64</v>
      </c>
      <c r="GL476" s="192" t="s">
        <v>64</v>
      </c>
      <c r="GM476" s="192" t="s">
        <v>64</v>
      </c>
      <c r="GN476" s="192" t="s">
        <v>82</v>
      </c>
      <c r="GO476" s="192" t="s">
        <v>64</v>
      </c>
      <c r="GP476" s="192" t="s">
        <v>64</v>
      </c>
      <c r="GQ476" s="192" t="s">
        <v>64</v>
      </c>
      <c r="GR476" s="192" t="s">
        <v>64</v>
      </c>
      <c r="GS476" s="192" t="s">
        <v>64</v>
      </c>
      <c r="GT476" s="192" t="s">
        <v>64</v>
      </c>
      <c r="GU476" s="192" t="s">
        <v>64</v>
      </c>
      <c r="GV476" s="192" t="s">
        <v>64</v>
      </c>
      <c r="GW476" s="192" t="s">
        <v>64</v>
      </c>
      <c r="GX476" s="192" t="s">
        <v>64</v>
      </c>
      <c r="GY476" s="192" t="s">
        <v>64</v>
      </c>
      <c r="GZ476" s="192" t="s">
        <v>64</v>
      </c>
      <c r="HA476" s="192" t="s">
        <v>64</v>
      </c>
      <c r="HB476" s="192" t="s">
        <v>64</v>
      </c>
      <c r="HC476" s="192" t="s">
        <v>64</v>
      </c>
      <c r="HD476" s="192" t="s">
        <v>64</v>
      </c>
      <c r="HE476" s="192" t="s">
        <v>64</v>
      </c>
      <c r="HF476" s="192" t="s">
        <v>64</v>
      </c>
      <c r="HG476" s="192" t="s">
        <v>64</v>
      </c>
      <c r="HH476" s="192" t="s">
        <v>64</v>
      </c>
      <c r="HI476" s="192" t="s">
        <v>64</v>
      </c>
      <c r="HJ476" s="192" t="s">
        <v>64</v>
      </c>
      <c r="HK476" s="192" t="s">
        <v>64</v>
      </c>
      <c r="HL476" s="192" t="s">
        <v>64</v>
      </c>
      <c r="HM476" s="192" t="s">
        <v>64</v>
      </c>
      <c r="HN476" s="192" t="s">
        <v>64</v>
      </c>
      <c r="HO476" s="192" t="s">
        <v>82</v>
      </c>
      <c r="HP476" s="192" t="s">
        <v>82</v>
      </c>
      <c r="HQ476" s="192" t="s">
        <v>82</v>
      </c>
      <c r="HR476" s="192" t="s">
        <v>82</v>
      </c>
      <c r="HS476" s="192" t="s">
        <v>64</v>
      </c>
      <c r="HT476" s="192" t="s">
        <v>64</v>
      </c>
      <c r="HU476" s="192" t="s">
        <v>64</v>
      </c>
      <c r="HV476" s="192" t="s">
        <v>64</v>
      </c>
      <c r="HW476" s="192" t="s">
        <v>64</v>
      </c>
      <c r="HX476" s="192" t="s">
        <v>64</v>
      </c>
      <c r="HY476" s="192" t="s">
        <v>64</v>
      </c>
      <c r="HZ476" s="192" t="s">
        <v>64</v>
      </c>
      <c r="IA476" s="192" t="s">
        <v>64</v>
      </c>
      <c r="IB476" s="192" t="s">
        <v>64</v>
      </c>
      <c r="IC476" s="192" t="s">
        <v>64</v>
      </c>
      <c r="ID476" s="192" t="s">
        <v>64</v>
      </c>
      <c r="IE476" s="192" t="s">
        <v>64</v>
      </c>
      <c r="IF476" s="192" t="s">
        <v>64</v>
      </c>
      <c r="IG476" s="192" t="s">
        <v>64</v>
      </c>
      <c r="IH476" s="192" t="s">
        <v>64</v>
      </c>
      <c r="II476" s="192" t="s">
        <v>64</v>
      </c>
      <c r="IJ476" s="192" t="s">
        <v>64</v>
      </c>
      <c r="IK476" s="192" t="s">
        <v>64</v>
      </c>
      <c r="IL476" s="192" t="s">
        <v>64</v>
      </c>
      <c r="IM476" s="192" t="s">
        <v>490</v>
      </c>
      <c r="IN476" s="192" t="s">
        <v>83</v>
      </c>
      <c r="IO476" s="192" t="s">
        <v>489</v>
      </c>
      <c r="IP476" s="192" t="s">
        <v>487</v>
      </c>
      <c r="IQ476" s="192" t="s">
        <v>82</v>
      </c>
      <c r="IR476" s="192" t="s">
        <v>82</v>
      </c>
    </row>
    <row r="477" spans="1:252">
      <c r="A477" s="209" t="str">
        <f t="shared" si="7"/>
        <v>Report</v>
      </c>
      <c r="B477" s="192">
        <v>143041</v>
      </c>
      <c r="C477" s="192">
        <v>8886064</v>
      </c>
      <c r="D477" s="192" t="s">
        <v>1870</v>
      </c>
      <c r="E477" s="192" t="s">
        <v>794</v>
      </c>
      <c r="F477" s="192" t="s">
        <v>528</v>
      </c>
      <c r="G477" s="192" t="s">
        <v>528</v>
      </c>
      <c r="H477" s="192" t="s">
        <v>929</v>
      </c>
      <c r="I477" s="192" t="s">
        <v>907</v>
      </c>
      <c r="J477" s="192" t="s">
        <v>781</v>
      </c>
      <c r="K477" s="192" t="s">
        <v>781</v>
      </c>
      <c r="L477" s="192" t="s">
        <v>782</v>
      </c>
      <c r="M477" s="192" t="s">
        <v>783</v>
      </c>
      <c r="N477" s="210" t="s">
        <v>784</v>
      </c>
      <c r="O477" s="211">
        <v>10038937</v>
      </c>
      <c r="P477" s="196">
        <v>43004</v>
      </c>
      <c r="Q477" s="196">
        <v>43005</v>
      </c>
      <c r="R477" s="196">
        <v>43027</v>
      </c>
      <c r="S477" s="192" t="s">
        <v>785</v>
      </c>
      <c r="T477" s="192" t="s">
        <v>786</v>
      </c>
      <c r="U477" s="192">
        <v>2</v>
      </c>
      <c r="V477" s="192">
        <v>2</v>
      </c>
      <c r="W477" s="192">
        <v>2</v>
      </c>
      <c r="X477" s="192">
        <v>2</v>
      </c>
      <c r="Y477" s="192">
        <v>2</v>
      </c>
      <c r="Z477" s="192" t="s">
        <v>783</v>
      </c>
      <c r="AA477" s="192" t="s">
        <v>783</v>
      </c>
      <c r="AB477" s="192" t="s">
        <v>489</v>
      </c>
      <c r="AC477" s="192" t="s">
        <v>487</v>
      </c>
      <c r="AD477" s="192" t="s">
        <v>783</v>
      </c>
      <c r="AE477" s="192" t="s">
        <v>783</v>
      </c>
      <c r="AF477" s="192" t="s">
        <v>783</v>
      </c>
      <c r="AG477" s="192" t="s">
        <v>783</v>
      </c>
      <c r="AH477" s="192" t="s">
        <v>783</v>
      </c>
      <c r="AI477" s="192" t="s">
        <v>783</v>
      </c>
      <c r="AJ477" s="192" t="s">
        <v>783</v>
      </c>
      <c r="AK477" s="192" t="s">
        <v>787</v>
      </c>
      <c r="AL477" s="192" t="s">
        <v>64</v>
      </c>
      <c r="AM477" s="192" t="s">
        <v>64</v>
      </c>
      <c r="AN477" s="192" t="s">
        <v>64</v>
      </c>
      <c r="AO477" s="192" t="s">
        <v>64</v>
      </c>
      <c r="AP477" s="192" t="s">
        <v>64</v>
      </c>
      <c r="AQ477" s="192" t="s">
        <v>64</v>
      </c>
      <c r="AR477" s="192" t="s">
        <v>64</v>
      </c>
      <c r="AS477" s="192" t="s">
        <v>64</v>
      </c>
      <c r="AT477" s="192" t="s">
        <v>64</v>
      </c>
      <c r="AU477" s="192" t="s">
        <v>64</v>
      </c>
      <c r="AV477" s="192" t="s">
        <v>64</v>
      </c>
      <c r="AW477" s="192" t="s">
        <v>64</v>
      </c>
      <c r="AX477" s="192" t="s">
        <v>64</v>
      </c>
      <c r="AY477" s="192" t="s">
        <v>64</v>
      </c>
      <c r="AZ477" s="192" t="s">
        <v>64</v>
      </c>
      <c r="BA477" s="192" t="s">
        <v>64</v>
      </c>
      <c r="BB477" s="192" t="s">
        <v>82</v>
      </c>
      <c r="BC477" s="192" t="s">
        <v>64</v>
      </c>
      <c r="BD477" s="192" t="s">
        <v>64</v>
      </c>
      <c r="BE477" s="192" t="s">
        <v>64</v>
      </c>
      <c r="BF477" s="192" t="s">
        <v>64</v>
      </c>
      <c r="BG477" s="192" t="s">
        <v>64</v>
      </c>
      <c r="BH477" s="192" t="s">
        <v>64</v>
      </c>
      <c r="BI477" s="192" t="s">
        <v>64</v>
      </c>
      <c r="BJ477" s="192" t="s">
        <v>82</v>
      </c>
      <c r="BK477" s="192" t="s">
        <v>82</v>
      </c>
      <c r="BL477" s="192" t="s">
        <v>64</v>
      </c>
      <c r="BM477" s="192" t="s">
        <v>64</v>
      </c>
      <c r="BN477" s="192" t="s">
        <v>64</v>
      </c>
      <c r="BO477" s="192" t="s">
        <v>64</v>
      </c>
      <c r="BP477" s="192" t="s">
        <v>64</v>
      </c>
      <c r="BQ477" s="192" t="s">
        <v>64</v>
      </c>
      <c r="BR477" s="192" t="s">
        <v>64</v>
      </c>
      <c r="BS477" s="192" t="s">
        <v>64</v>
      </c>
      <c r="BT477" s="192" t="s">
        <v>64</v>
      </c>
      <c r="BU477" s="192" t="s">
        <v>64</v>
      </c>
      <c r="BV477" s="192" t="s">
        <v>64</v>
      </c>
      <c r="BW477" s="192" t="s">
        <v>64</v>
      </c>
      <c r="BX477" s="192" t="s">
        <v>64</v>
      </c>
      <c r="BY477" s="192" t="s">
        <v>64</v>
      </c>
      <c r="BZ477" s="192" t="s">
        <v>64</v>
      </c>
      <c r="CA477" s="192" t="s">
        <v>64</v>
      </c>
      <c r="CB477" s="192" t="s">
        <v>64</v>
      </c>
      <c r="CC477" s="192" t="s">
        <v>64</v>
      </c>
      <c r="CD477" s="192" t="s">
        <v>64</v>
      </c>
      <c r="CE477" s="192" t="s">
        <v>64</v>
      </c>
      <c r="CF477" s="192" t="s">
        <v>64</v>
      </c>
      <c r="CG477" s="192" t="s">
        <v>64</v>
      </c>
      <c r="CH477" s="192" t="s">
        <v>64</v>
      </c>
      <c r="CI477" s="192" t="s">
        <v>64</v>
      </c>
      <c r="CJ477" s="192" t="s">
        <v>64</v>
      </c>
      <c r="CK477" s="192" t="s">
        <v>64</v>
      </c>
      <c r="CL477" s="192" t="s">
        <v>64</v>
      </c>
      <c r="CM477" s="192" t="s">
        <v>64</v>
      </c>
      <c r="CN477" s="192" t="s">
        <v>64</v>
      </c>
      <c r="CO477" s="192" t="s">
        <v>64</v>
      </c>
      <c r="CP477" s="192" t="s">
        <v>64</v>
      </c>
      <c r="CQ477" s="192" t="s">
        <v>64</v>
      </c>
      <c r="CR477" s="192" t="s">
        <v>64</v>
      </c>
      <c r="CS477" s="192" t="s">
        <v>82</v>
      </c>
      <c r="CT477" s="192" t="s">
        <v>82</v>
      </c>
      <c r="CU477" s="192" t="s">
        <v>64</v>
      </c>
      <c r="CV477" s="192" t="s">
        <v>64</v>
      </c>
      <c r="CW477" s="192" t="s">
        <v>64</v>
      </c>
      <c r="CX477" s="192" t="s">
        <v>64</v>
      </c>
      <c r="CY477" s="192" t="s">
        <v>64</v>
      </c>
      <c r="CZ477" s="192" t="s">
        <v>64</v>
      </c>
      <c r="DA477" s="192" t="s">
        <v>64</v>
      </c>
      <c r="DB477" s="192" t="s">
        <v>64</v>
      </c>
      <c r="DC477" s="192" t="s">
        <v>64</v>
      </c>
      <c r="DD477" s="192" t="s">
        <v>64</v>
      </c>
      <c r="DE477" s="192" t="s">
        <v>64</v>
      </c>
      <c r="DF477" s="192" t="s">
        <v>64</v>
      </c>
      <c r="DG477" s="192" t="s">
        <v>64</v>
      </c>
      <c r="DH477" s="192" t="s">
        <v>64</v>
      </c>
      <c r="DI477" s="192" t="s">
        <v>64</v>
      </c>
      <c r="DJ477" s="192" t="s">
        <v>64</v>
      </c>
      <c r="DK477" s="192" t="s">
        <v>64</v>
      </c>
      <c r="DL477" s="192" t="s">
        <v>64</v>
      </c>
      <c r="DM477" s="192" t="s">
        <v>64</v>
      </c>
      <c r="DN477" s="192" t="s">
        <v>64</v>
      </c>
      <c r="DO477" s="192" t="s">
        <v>64</v>
      </c>
      <c r="DP477" s="192" t="s">
        <v>64</v>
      </c>
      <c r="DQ477" s="192" t="s">
        <v>64</v>
      </c>
      <c r="DR477" s="192" t="s">
        <v>82</v>
      </c>
      <c r="DS477" s="192" t="s">
        <v>64</v>
      </c>
      <c r="DT477" s="192" t="s">
        <v>82</v>
      </c>
      <c r="DU477" s="192" t="s">
        <v>82</v>
      </c>
      <c r="DV477" s="192" t="s">
        <v>82</v>
      </c>
      <c r="DW477" s="192" t="s">
        <v>82</v>
      </c>
      <c r="DX477" s="192" t="s">
        <v>82</v>
      </c>
      <c r="DY477" s="192" t="s">
        <v>82</v>
      </c>
      <c r="DZ477" s="192" t="s">
        <v>82</v>
      </c>
      <c r="EA477" s="192" t="s">
        <v>64</v>
      </c>
      <c r="EB477" s="192" t="s">
        <v>82</v>
      </c>
      <c r="EC477" s="192" t="s">
        <v>82</v>
      </c>
      <c r="ED477" s="192" t="s">
        <v>64</v>
      </c>
      <c r="EE477" s="192" t="s">
        <v>82</v>
      </c>
      <c r="EF477" s="192" t="s">
        <v>82</v>
      </c>
      <c r="EG477" s="192" t="s">
        <v>82</v>
      </c>
      <c r="EH477" s="192" t="s">
        <v>64</v>
      </c>
      <c r="EI477" s="192" t="s">
        <v>64</v>
      </c>
      <c r="EJ477" s="192" t="s">
        <v>64</v>
      </c>
      <c r="EK477" s="192" t="s">
        <v>64</v>
      </c>
      <c r="EL477" s="192" t="s">
        <v>64</v>
      </c>
      <c r="EM477" s="192" t="s">
        <v>64</v>
      </c>
      <c r="EN477" s="192" t="s">
        <v>64</v>
      </c>
      <c r="EO477" s="192" t="s">
        <v>64</v>
      </c>
      <c r="EP477" s="192" t="s">
        <v>64</v>
      </c>
      <c r="EQ477" s="192" t="s">
        <v>82</v>
      </c>
      <c r="ER477" s="192" t="s">
        <v>64</v>
      </c>
      <c r="ES477" s="192" t="s">
        <v>64</v>
      </c>
      <c r="ET477" s="192" t="s">
        <v>64</v>
      </c>
      <c r="EU477" s="192" t="s">
        <v>64</v>
      </c>
      <c r="EV477" s="192" t="s">
        <v>64</v>
      </c>
      <c r="EW477" s="192" t="s">
        <v>64</v>
      </c>
      <c r="EX477" s="192" t="s">
        <v>64</v>
      </c>
      <c r="EY477" s="192" t="s">
        <v>64</v>
      </c>
      <c r="EZ477" s="192" t="s">
        <v>64</v>
      </c>
      <c r="FA477" s="192" t="s">
        <v>64</v>
      </c>
      <c r="FB477" s="192" t="s">
        <v>64</v>
      </c>
      <c r="FC477" s="192" t="s">
        <v>64</v>
      </c>
      <c r="FD477" s="192" t="s">
        <v>82</v>
      </c>
      <c r="FE477" s="192" t="s">
        <v>82</v>
      </c>
      <c r="FF477" s="192" t="s">
        <v>82</v>
      </c>
      <c r="FG477" s="192" t="s">
        <v>82</v>
      </c>
      <c r="FH477" s="192" t="s">
        <v>82</v>
      </c>
      <c r="FI477" s="192" t="s">
        <v>82</v>
      </c>
      <c r="FJ477" s="192" t="s">
        <v>82</v>
      </c>
      <c r="FK477" s="192" t="s">
        <v>82</v>
      </c>
      <c r="FL477" s="192" t="s">
        <v>82</v>
      </c>
      <c r="FM477" s="192" t="s">
        <v>83</v>
      </c>
      <c r="FN477" s="192" t="s">
        <v>82</v>
      </c>
      <c r="FO477" s="192" t="s">
        <v>64</v>
      </c>
      <c r="FP477" s="192" t="s">
        <v>64</v>
      </c>
      <c r="FQ477" s="192" t="s">
        <v>82</v>
      </c>
      <c r="FR477" s="192" t="s">
        <v>64</v>
      </c>
      <c r="FS477" s="192" t="s">
        <v>64</v>
      </c>
      <c r="FT477" s="192" t="s">
        <v>64</v>
      </c>
      <c r="FU477" s="192" t="s">
        <v>64</v>
      </c>
      <c r="FV477" s="192" t="s">
        <v>82</v>
      </c>
      <c r="FW477" s="192" t="s">
        <v>64</v>
      </c>
      <c r="FX477" s="192" t="s">
        <v>64</v>
      </c>
      <c r="FY477" s="192" t="s">
        <v>64</v>
      </c>
      <c r="FZ477" s="192" t="s">
        <v>64</v>
      </c>
      <c r="GA477" s="192" t="s">
        <v>64</v>
      </c>
      <c r="GB477" s="192" t="s">
        <v>64</v>
      </c>
      <c r="GC477" s="192" t="s">
        <v>64</v>
      </c>
      <c r="GD477" s="192" t="s">
        <v>64</v>
      </c>
      <c r="GE477" s="192" t="s">
        <v>64</v>
      </c>
      <c r="GF477" s="192" t="s">
        <v>64</v>
      </c>
      <c r="GG477" s="192" t="s">
        <v>64</v>
      </c>
      <c r="GH477" s="192" t="s">
        <v>64</v>
      </c>
      <c r="GI477" s="192" t="s">
        <v>64</v>
      </c>
      <c r="GJ477" s="192" t="s">
        <v>64</v>
      </c>
      <c r="GK477" s="192" t="s">
        <v>64</v>
      </c>
      <c r="GL477" s="192" t="s">
        <v>64</v>
      </c>
      <c r="GM477" s="192" t="s">
        <v>64</v>
      </c>
      <c r="GN477" s="192" t="s">
        <v>64</v>
      </c>
      <c r="GO477" s="192" t="s">
        <v>64</v>
      </c>
      <c r="GP477" s="192" t="s">
        <v>64</v>
      </c>
      <c r="GQ477" s="192" t="s">
        <v>64</v>
      </c>
      <c r="GR477" s="192" t="s">
        <v>64</v>
      </c>
      <c r="GS477" s="192" t="s">
        <v>64</v>
      </c>
      <c r="GT477" s="192" t="s">
        <v>64</v>
      </c>
      <c r="GU477" s="192" t="s">
        <v>64</v>
      </c>
      <c r="GV477" s="192" t="s">
        <v>64</v>
      </c>
      <c r="GW477" s="192" t="s">
        <v>64</v>
      </c>
      <c r="GX477" s="192" t="s">
        <v>64</v>
      </c>
      <c r="GY477" s="192" t="s">
        <v>64</v>
      </c>
      <c r="GZ477" s="192" t="s">
        <v>64</v>
      </c>
      <c r="HA477" s="192" t="s">
        <v>64</v>
      </c>
      <c r="HB477" s="192" t="s">
        <v>64</v>
      </c>
      <c r="HC477" s="192" t="s">
        <v>64</v>
      </c>
      <c r="HD477" s="192" t="s">
        <v>64</v>
      </c>
      <c r="HE477" s="192" t="s">
        <v>64</v>
      </c>
      <c r="HF477" s="192" t="s">
        <v>64</v>
      </c>
      <c r="HG477" s="192" t="s">
        <v>64</v>
      </c>
      <c r="HH477" s="192" t="s">
        <v>64</v>
      </c>
      <c r="HI477" s="192" t="s">
        <v>64</v>
      </c>
      <c r="HJ477" s="192" t="s">
        <v>64</v>
      </c>
      <c r="HK477" s="192" t="s">
        <v>64</v>
      </c>
      <c r="HL477" s="192" t="s">
        <v>64</v>
      </c>
      <c r="HM477" s="192" t="s">
        <v>64</v>
      </c>
      <c r="HN477" s="192" t="s">
        <v>64</v>
      </c>
      <c r="HO477" s="192" t="s">
        <v>64</v>
      </c>
      <c r="HP477" s="192" t="s">
        <v>64</v>
      </c>
      <c r="HQ477" s="192" t="s">
        <v>64</v>
      </c>
      <c r="HR477" s="192" t="s">
        <v>64</v>
      </c>
      <c r="HS477" s="192" t="s">
        <v>64</v>
      </c>
      <c r="HT477" s="192" t="s">
        <v>64</v>
      </c>
      <c r="HU477" s="192" t="s">
        <v>64</v>
      </c>
      <c r="HV477" s="192" t="s">
        <v>64</v>
      </c>
      <c r="HW477" s="192" t="s">
        <v>64</v>
      </c>
      <c r="HX477" s="192" t="s">
        <v>64</v>
      </c>
      <c r="HY477" s="192" t="s">
        <v>64</v>
      </c>
      <c r="HZ477" s="192" t="s">
        <v>64</v>
      </c>
      <c r="IA477" s="192" t="s">
        <v>64</v>
      </c>
      <c r="IB477" s="192" t="s">
        <v>64</v>
      </c>
      <c r="IC477" s="192" t="s">
        <v>64</v>
      </c>
      <c r="ID477" s="192" t="s">
        <v>64</v>
      </c>
      <c r="IE477" s="192" t="s">
        <v>64</v>
      </c>
      <c r="IF477" s="192" t="s">
        <v>64</v>
      </c>
      <c r="IG477" s="192" t="s">
        <v>64</v>
      </c>
      <c r="IH477" s="192" t="s">
        <v>64</v>
      </c>
      <c r="II477" s="192" t="s">
        <v>64</v>
      </c>
      <c r="IJ477" s="192" t="s">
        <v>64</v>
      </c>
      <c r="IK477" s="192" t="s">
        <v>64</v>
      </c>
      <c r="IL477" s="192" t="s">
        <v>64</v>
      </c>
      <c r="IM477" s="192" t="s">
        <v>490</v>
      </c>
      <c r="IN477" s="192" t="s">
        <v>83</v>
      </c>
      <c r="IO477" s="192" t="s">
        <v>489</v>
      </c>
      <c r="IP477" s="192" t="s">
        <v>487</v>
      </c>
      <c r="IQ477" s="192" t="s">
        <v>82</v>
      </c>
      <c r="IR477" s="192" t="s">
        <v>82</v>
      </c>
    </row>
    <row r="478" spans="1:252">
      <c r="A478" s="209" t="str">
        <f t="shared" si="7"/>
        <v>Report</v>
      </c>
      <c r="B478" s="192">
        <v>143046</v>
      </c>
      <c r="C478" s="192">
        <v>8466024</v>
      </c>
      <c r="D478" s="192" t="s">
        <v>1871</v>
      </c>
      <c r="E478" s="192" t="s">
        <v>794</v>
      </c>
      <c r="F478" s="192" t="s">
        <v>535</v>
      </c>
      <c r="G478" s="192" t="s">
        <v>535</v>
      </c>
      <c r="H478" s="192" t="s">
        <v>819</v>
      </c>
      <c r="I478" s="192" t="s">
        <v>1872</v>
      </c>
      <c r="J478" s="192" t="s">
        <v>781</v>
      </c>
      <c r="K478" s="192" t="s">
        <v>781</v>
      </c>
      <c r="L478" s="192" t="s">
        <v>782</v>
      </c>
      <c r="M478" s="192" t="s">
        <v>783</v>
      </c>
      <c r="N478" s="210" t="s">
        <v>784</v>
      </c>
      <c r="O478" s="211">
        <v>10044147</v>
      </c>
      <c r="P478" s="196">
        <v>43278</v>
      </c>
      <c r="Q478" s="196">
        <v>43280</v>
      </c>
      <c r="R478" s="196">
        <v>43304</v>
      </c>
      <c r="S478" s="192" t="s">
        <v>908</v>
      </c>
      <c r="T478" s="192" t="s">
        <v>786</v>
      </c>
      <c r="U478" s="192">
        <v>2</v>
      </c>
      <c r="V478" s="192">
        <v>2</v>
      </c>
      <c r="W478" s="192">
        <v>2</v>
      </c>
      <c r="X478" s="192">
        <v>2</v>
      </c>
      <c r="Y478" s="192">
        <v>2</v>
      </c>
      <c r="Z478" s="192" t="s">
        <v>783</v>
      </c>
      <c r="AA478" s="192" t="s">
        <v>783</v>
      </c>
      <c r="AB478" s="192" t="s">
        <v>489</v>
      </c>
      <c r="AC478" s="192" t="s">
        <v>487</v>
      </c>
      <c r="AD478" s="192" t="s">
        <v>783</v>
      </c>
      <c r="AE478" s="192" t="s">
        <v>783</v>
      </c>
      <c r="AF478" s="192" t="s">
        <v>783</v>
      </c>
      <c r="AG478" s="192" t="s">
        <v>783</v>
      </c>
      <c r="AH478" s="192" t="s">
        <v>783</v>
      </c>
      <c r="AI478" s="192" t="s">
        <v>783</v>
      </c>
      <c r="AJ478" s="192" t="s">
        <v>783</v>
      </c>
      <c r="AK478" s="192" t="s">
        <v>787</v>
      </c>
      <c r="AL478" s="192" t="s">
        <v>64</v>
      </c>
      <c r="AM478" s="192" t="s">
        <v>64</v>
      </c>
      <c r="AN478" s="192" t="s">
        <v>64</v>
      </c>
      <c r="AO478" s="192" t="s">
        <v>64</v>
      </c>
      <c r="AP478" s="192" t="s">
        <v>64</v>
      </c>
      <c r="AQ478" s="192" t="s">
        <v>64</v>
      </c>
      <c r="AR478" s="192" t="s">
        <v>64</v>
      </c>
      <c r="AS478" s="192" t="s">
        <v>64</v>
      </c>
      <c r="AT478" s="192" t="s">
        <v>64</v>
      </c>
      <c r="AU478" s="192" t="s">
        <v>64</v>
      </c>
      <c r="AV478" s="192" t="s">
        <v>64</v>
      </c>
      <c r="AW478" s="192" t="s">
        <v>64</v>
      </c>
      <c r="AX478" s="192" t="s">
        <v>64</v>
      </c>
      <c r="AY478" s="192" t="s">
        <v>64</v>
      </c>
      <c r="AZ478" s="192" t="s">
        <v>64</v>
      </c>
      <c r="BA478" s="192" t="s">
        <v>64</v>
      </c>
      <c r="BB478" s="192" t="s">
        <v>82</v>
      </c>
      <c r="BC478" s="192" t="s">
        <v>64</v>
      </c>
      <c r="BD478" s="192" t="s">
        <v>64</v>
      </c>
      <c r="BE478" s="192" t="s">
        <v>64</v>
      </c>
      <c r="BF478" s="192" t="s">
        <v>64</v>
      </c>
      <c r="BG478" s="192" t="s">
        <v>64</v>
      </c>
      <c r="BH478" s="192" t="s">
        <v>64</v>
      </c>
      <c r="BI478" s="192" t="s">
        <v>64</v>
      </c>
      <c r="BJ478" s="192" t="s">
        <v>82</v>
      </c>
      <c r="BK478" s="192" t="s">
        <v>64</v>
      </c>
      <c r="BL478" s="192" t="s">
        <v>64</v>
      </c>
      <c r="BM478" s="192" t="s">
        <v>64</v>
      </c>
      <c r="BN478" s="192" t="s">
        <v>64</v>
      </c>
      <c r="BO478" s="192" t="s">
        <v>64</v>
      </c>
      <c r="BP478" s="192" t="s">
        <v>64</v>
      </c>
      <c r="BQ478" s="192" t="s">
        <v>64</v>
      </c>
      <c r="BR478" s="192" t="s">
        <v>64</v>
      </c>
      <c r="BS478" s="192" t="s">
        <v>64</v>
      </c>
      <c r="BT478" s="192" t="s">
        <v>64</v>
      </c>
      <c r="BU478" s="192" t="s">
        <v>64</v>
      </c>
      <c r="BV478" s="192" t="s">
        <v>64</v>
      </c>
      <c r="BW478" s="192" t="s">
        <v>64</v>
      </c>
      <c r="BX478" s="192" t="s">
        <v>64</v>
      </c>
      <c r="BY478" s="192" t="s">
        <v>64</v>
      </c>
      <c r="BZ478" s="192" t="s">
        <v>64</v>
      </c>
      <c r="CA478" s="192" t="s">
        <v>64</v>
      </c>
      <c r="CB478" s="192" t="s">
        <v>64</v>
      </c>
      <c r="CC478" s="192" t="s">
        <v>64</v>
      </c>
      <c r="CD478" s="192" t="s">
        <v>64</v>
      </c>
      <c r="CE478" s="192" t="s">
        <v>64</v>
      </c>
      <c r="CF478" s="192" t="s">
        <v>64</v>
      </c>
      <c r="CG478" s="192" t="s">
        <v>64</v>
      </c>
      <c r="CH478" s="192" t="s">
        <v>64</v>
      </c>
      <c r="CI478" s="192" t="s">
        <v>64</v>
      </c>
      <c r="CJ478" s="192" t="s">
        <v>64</v>
      </c>
      <c r="CK478" s="192" t="s">
        <v>64</v>
      </c>
      <c r="CL478" s="192" t="s">
        <v>64</v>
      </c>
      <c r="CM478" s="192" t="s">
        <v>64</v>
      </c>
      <c r="CN478" s="192" t="s">
        <v>64</v>
      </c>
      <c r="CO478" s="192" t="s">
        <v>64</v>
      </c>
      <c r="CP478" s="192" t="s">
        <v>64</v>
      </c>
      <c r="CQ478" s="192" t="s">
        <v>64</v>
      </c>
      <c r="CR478" s="192" t="s">
        <v>82</v>
      </c>
      <c r="CS478" s="192" t="s">
        <v>82</v>
      </c>
      <c r="CT478" s="192" t="s">
        <v>82</v>
      </c>
      <c r="CU478" s="192" t="s">
        <v>64</v>
      </c>
      <c r="CV478" s="192" t="s">
        <v>64</v>
      </c>
      <c r="CW478" s="192" t="s">
        <v>64</v>
      </c>
      <c r="CX478" s="192" t="s">
        <v>64</v>
      </c>
      <c r="CY478" s="192" t="s">
        <v>64</v>
      </c>
      <c r="CZ478" s="192" t="s">
        <v>64</v>
      </c>
      <c r="DA478" s="192" t="s">
        <v>64</v>
      </c>
      <c r="DB478" s="192" t="s">
        <v>64</v>
      </c>
      <c r="DC478" s="192" t="s">
        <v>64</v>
      </c>
      <c r="DD478" s="192" t="s">
        <v>64</v>
      </c>
      <c r="DE478" s="192" t="s">
        <v>64</v>
      </c>
      <c r="DF478" s="192" t="s">
        <v>64</v>
      </c>
      <c r="DG478" s="192" t="s">
        <v>64</v>
      </c>
      <c r="DH478" s="192" t="s">
        <v>64</v>
      </c>
      <c r="DI478" s="192" t="s">
        <v>64</v>
      </c>
      <c r="DJ478" s="192" t="s">
        <v>64</v>
      </c>
      <c r="DK478" s="192" t="s">
        <v>64</v>
      </c>
      <c r="DL478" s="192" t="s">
        <v>64</v>
      </c>
      <c r="DM478" s="192" t="s">
        <v>64</v>
      </c>
      <c r="DN478" s="192" t="s">
        <v>64</v>
      </c>
      <c r="DO478" s="192" t="s">
        <v>64</v>
      </c>
      <c r="DP478" s="192" t="s">
        <v>64</v>
      </c>
      <c r="DQ478" s="192" t="s">
        <v>64</v>
      </c>
      <c r="DR478" s="192" t="s">
        <v>82</v>
      </c>
      <c r="DS478" s="192" t="s">
        <v>64</v>
      </c>
      <c r="DT478" s="192" t="s">
        <v>64</v>
      </c>
      <c r="DU478" s="192" t="s">
        <v>64</v>
      </c>
      <c r="DV478" s="192" t="s">
        <v>64</v>
      </c>
      <c r="DW478" s="192" t="s">
        <v>64</v>
      </c>
      <c r="DX478" s="192" t="s">
        <v>64</v>
      </c>
      <c r="DY478" s="192" t="s">
        <v>64</v>
      </c>
      <c r="DZ478" s="192" t="s">
        <v>64</v>
      </c>
      <c r="EA478" s="192" t="s">
        <v>64</v>
      </c>
      <c r="EB478" s="192" t="s">
        <v>64</v>
      </c>
      <c r="EC478" s="192" t="s">
        <v>64</v>
      </c>
      <c r="ED478" s="192" t="s">
        <v>64</v>
      </c>
      <c r="EE478" s="192" t="s">
        <v>64</v>
      </c>
      <c r="EF478" s="192" t="s">
        <v>82</v>
      </c>
      <c r="EG478" s="192" t="s">
        <v>64</v>
      </c>
      <c r="EH478" s="192" t="s">
        <v>64</v>
      </c>
      <c r="EI478" s="192" t="s">
        <v>64</v>
      </c>
      <c r="EJ478" s="192" t="s">
        <v>64</v>
      </c>
      <c r="EK478" s="192" t="s">
        <v>64</v>
      </c>
      <c r="EL478" s="192" t="s">
        <v>64</v>
      </c>
      <c r="EM478" s="192" t="s">
        <v>64</v>
      </c>
      <c r="EN478" s="192" t="s">
        <v>64</v>
      </c>
      <c r="EO478" s="192" t="s">
        <v>64</v>
      </c>
      <c r="EP478" s="192" t="s">
        <v>64</v>
      </c>
      <c r="EQ478" s="192" t="s">
        <v>64</v>
      </c>
      <c r="ER478" s="192" t="s">
        <v>64</v>
      </c>
      <c r="ES478" s="192" t="s">
        <v>64</v>
      </c>
      <c r="ET478" s="192" t="s">
        <v>64</v>
      </c>
      <c r="EU478" s="192" t="s">
        <v>64</v>
      </c>
      <c r="EV478" s="192" t="s">
        <v>64</v>
      </c>
      <c r="EW478" s="192" t="s">
        <v>64</v>
      </c>
      <c r="EX478" s="192" t="s">
        <v>64</v>
      </c>
      <c r="EY478" s="192" t="s">
        <v>64</v>
      </c>
      <c r="EZ478" s="192" t="s">
        <v>64</v>
      </c>
      <c r="FA478" s="192" t="s">
        <v>64</v>
      </c>
      <c r="FB478" s="192" t="s">
        <v>64</v>
      </c>
      <c r="FC478" s="192" t="s">
        <v>64</v>
      </c>
      <c r="FD478" s="192" t="s">
        <v>64</v>
      </c>
      <c r="FE478" s="192" t="s">
        <v>64</v>
      </c>
      <c r="FF478" s="192" t="s">
        <v>64</v>
      </c>
      <c r="FG478" s="192" t="s">
        <v>64</v>
      </c>
      <c r="FH478" s="192" t="s">
        <v>64</v>
      </c>
      <c r="FI478" s="192" t="s">
        <v>64</v>
      </c>
      <c r="FJ478" s="192" t="s">
        <v>64</v>
      </c>
      <c r="FK478" s="192" t="s">
        <v>64</v>
      </c>
      <c r="FL478" s="192" t="s">
        <v>64</v>
      </c>
      <c r="FM478" s="192" t="s">
        <v>64</v>
      </c>
      <c r="FN478" s="192" t="s">
        <v>64</v>
      </c>
      <c r="FO478" s="192" t="s">
        <v>64</v>
      </c>
      <c r="FP478" s="192" t="s">
        <v>64</v>
      </c>
      <c r="FQ478" s="192" t="s">
        <v>64</v>
      </c>
      <c r="FR478" s="192" t="s">
        <v>64</v>
      </c>
      <c r="FS478" s="192" t="s">
        <v>64</v>
      </c>
      <c r="FT478" s="192" t="s">
        <v>64</v>
      </c>
      <c r="FU478" s="192" t="s">
        <v>64</v>
      </c>
      <c r="FV478" s="192" t="s">
        <v>82</v>
      </c>
      <c r="FW478" s="192" t="s">
        <v>64</v>
      </c>
      <c r="FX478" s="192" t="s">
        <v>64</v>
      </c>
      <c r="FY478" s="192" t="s">
        <v>64</v>
      </c>
      <c r="FZ478" s="192" t="s">
        <v>64</v>
      </c>
      <c r="GA478" s="192" t="s">
        <v>64</v>
      </c>
      <c r="GB478" s="192" t="s">
        <v>64</v>
      </c>
      <c r="GC478" s="192" t="s">
        <v>64</v>
      </c>
      <c r="GD478" s="192" t="s">
        <v>64</v>
      </c>
      <c r="GE478" s="192" t="s">
        <v>64</v>
      </c>
      <c r="GF478" s="192" t="s">
        <v>64</v>
      </c>
      <c r="GG478" s="192" t="s">
        <v>64</v>
      </c>
      <c r="GH478" s="192" t="s">
        <v>64</v>
      </c>
      <c r="GI478" s="192" t="s">
        <v>64</v>
      </c>
      <c r="GJ478" s="192" t="s">
        <v>64</v>
      </c>
      <c r="GK478" s="192" t="s">
        <v>64</v>
      </c>
      <c r="GL478" s="192" t="s">
        <v>64</v>
      </c>
      <c r="GM478" s="192" t="s">
        <v>64</v>
      </c>
      <c r="GN478" s="192" t="s">
        <v>82</v>
      </c>
      <c r="GO478" s="192" t="s">
        <v>64</v>
      </c>
      <c r="GP478" s="192" t="s">
        <v>64</v>
      </c>
      <c r="GQ478" s="192" t="s">
        <v>64</v>
      </c>
      <c r="GR478" s="192" t="s">
        <v>64</v>
      </c>
      <c r="GS478" s="192" t="s">
        <v>64</v>
      </c>
      <c r="GT478" s="192" t="s">
        <v>82</v>
      </c>
      <c r="GU478" s="192" t="s">
        <v>64</v>
      </c>
      <c r="GV478" s="192" t="s">
        <v>64</v>
      </c>
      <c r="GW478" s="192" t="s">
        <v>82</v>
      </c>
      <c r="GX478" s="192" t="s">
        <v>82</v>
      </c>
      <c r="GY478" s="192" t="s">
        <v>82</v>
      </c>
      <c r="GZ478" s="192" t="s">
        <v>64</v>
      </c>
      <c r="HA478" s="192" t="s">
        <v>64</v>
      </c>
      <c r="HB478" s="192" t="s">
        <v>64</v>
      </c>
      <c r="HC478" s="192" t="s">
        <v>82</v>
      </c>
      <c r="HD478" s="192" t="s">
        <v>64</v>
      </c>
      <c r="HE478" s="192" t="s">
        <v>82</v>
      </c>
      <c r="HF478" s="192" t="s">
        <v>64</v>
      </c>
      <c r="HG478" s="192" t="s">
        <v>64</v>
      </c>
      <c r="HH478" s="192" t="s">
        <v>64</v>
      </c>
      <c r="HI478" s="192" t="s">
        <v>64</v>
      </c>
      <c r="HJ478" s="192" t="s">
        <v>64</v>
      </c>
      <c r="HK478" s="192" t="s">
        <v>64</v>
      </c>
      <c r="HL478" s="192" t="s">
        <v>82</v>
      </c>
      <c r="HM478" s="192" t="s">
        <v>64</v>
      </c>
      <c r="HN478" s="192" t="s">
        <v>82</v>
      </c>
      <c r="HO478" s="192" t="s">
        <v>82</v>
      </c>
      <c r="HP478" s="192" t="s">
        <v>82</v>
      </c>
      <c r="HQ478" s="192" t="s">
        <v>82</v>
      </c>
      <c r="HR478" s="192" t="s">
        <v>82</v>
      </c>
      <c r="HS478" s="192" t="s">
        <v>64</v>
      </c>
      <c r="HT478" s="192" t="s">
        <v>64</v>
      </c>
      <c r="HU478" s="192" t="s">
        <v>64</v>
      </c>
      <c r="HV478" s="192" t="s">
        <v>64</v>
      </c>
      <c r="HW478" s="192" t="s">
        <v>64</v>
      </c>
      <c r="HX478" s="192" t="s">
        <v>64</v>
      </c>
      <c r="HY478" s="192" t="s">
        <v>64</v>
      </c>
      <c r="HZ478" s="192" t="s">
        <v>64</v>
      </c>
      <c r="IA478" s="192" t="s">
        <v>64</v>
      </c>
      <c r="IB478" s="192" t="s">
        <v>64</v>
      </c>
      <c r="IC478" s="192" t="s">
        <v>64</v>
      </c>
      <c r="ID478" s="192" t="s">
        <v>64</v>
      </c>
      <c r="IE478" s="192" t="s">
        <v>64</v>
      </c>
      <c r="IF478" s="192" t="s">
        <v>64</v>
      </c>
      <c r="IG478" s="192" t="s">
        <v>64</v>
      </c>
      <c r="IH478" s="192" t="s">
        <v>64</v>
      </c>
      <c r="II478" s="192" t="s">
        <v>64</v>
      </c>
      <c r="IJ478" s="192" t="s">
        <v>64</v>
      </c>
      <c r="IK478" s="192" t="s">
        <v>64</v>
      </c>
      <c r="IL478" s="192" t="s">
        <v>64</v>
      </c>
      <c r="IM478" s="192" t="s">
        <v>490</v>
      </c>
      <c r="IN478" s="192" t="s">
        <v>83</v>
      </c>
      <c r="IO478" s="192" t="s">
        <v>489</v>
      </c>
      <c r="IP478" s="192" t="s">
        <v>487</v>
      </c>
      <c r="IQ478" s="192" t="s">
        <v>82</v>
      </c>
      <c r="IR478" s="192" t="s">
        <v>82</v>
      </c>
    </row>
    <row r="479" spans="1:252">
      <c r="A479" s="209" t="str">
        <f t="shared" si="7"/>
        <v>Report</v>
      </c>
      <c r="B479" s="192">
        <v>143174</v>
      </c>
      <c r="C479" s="192">
        <v>3306031</v>
      </c>
      <c r="D479" s="192" t="s">
        <v>1873</v>
      </c>
      <c r="E479" s="192" t="s">
        <v>794</v>
      </c>
      <c r="F479" s="192" t="s">
        <v>532</v>
      </c>
      <c r="G479" s="192" t="s">
        <v>532</v>
      </c>
      <c r="H479" s="192" t="s">
        <v>822</v>
      </c>
      <c r="I479" s="192" t="s">
        <v>1874</v>
      </c>
      <c r="J479" s="192" t="s">
        <v>781</v>
      </c>
      <c r="K479" s="192" t="s">
        <v>781</v>
      </c>
      <c r="L479" s="192" t="s">
        <v>782</v>
      </c>
      <c r="M479" s="192" t="s">
        <v>783</v>
      </c>
      <c r="N479" s="210" t="s">
        <v>784</v>
      </c>
      <c r="O479" s="211">
        <v>10039277</v>
      </c>
      <c r="P479" s="196">
        <v>43060</v>
      </c>
      <c r="Q479" s="196">
        <v>43062</v>
      </c>
      <c r="R479" s="196">
        <v>43137</v>
      </c>
      <c r="S479" s="192" t="s">
        <v>908</v>
      </c>
      <c r="T479" s="192" t="s">
        <v>786</v>
      </c>
      <c r="U479" s="192">
        <v>4</v>
      </c>
      <c r="V479" s="192">
        <v>4</v>
      </c>
      <c r="W479" s="192">
        <v>4</v>
      </c>
      <c r="X479" s="192">
        <v>4</v>
      </c>
      <c r="Y479" s="192">
        <v>4</v>
      </c>
      <c r="Z479" s="192" t="s">
        <v>783</v>
      </c>
      <c r="AA479" s="192">
        <v>4</v>
      </c>
      <c r="AB479" s="192" t="s">
        <v>490</v>
      </c>
      <c r="AC479" s="192" t="s">
        <v>487</v>
      </c>
      <c r="AD479" s="192" t="s">
        <v>783</v>
      </c>
      <c r="AE479" s="192" t="s">
        <v>783</v>
      </c>
      <c r="AF479" s="192" t="s">
        <v>783</v>
      </c>
      <c r="AG479" s="192" t="s">
        <v>783</v>
      </c>
      <c r="AH479" s="192" t="s">
        <v>783</v>
      </c>
      <c r="AI479" s="192" t="s">
        <v>783</v>
      </c>
      <c r="AJ479" s="192" t="s">
        <v>783</v>
      </c>
      <c r="AK479" s="192" t="s">
        <v>791</v>
      </c>
      <c r="AL479" s="192" t="s">
        <v>792</v>
      </c>
      <c r="AM479" s="192" t="s">
        <v>64</v>
      </c>
      <c r="AN479" s="192" t="s">
        <v>792</v>
      </c>
      <c r="AO479" s="192" t="s">
        <v>64</v>
      </c>
      <c r="AP479" s="192" t="s">
        <v>792</v>
      </c>
      <c r="AQ479" s="192" t="s">
        <v>64</v>
      </c>
      <c r="AR479" s="192" t="s">
        <v>64</v>
      </c>
      <c r="AS479" s="192" t="s">
        <v>792</v>
      </c>
      <c r="AT479" s="192" t="s">
        <v>65</v>
      </c>
      <c r="AU479" s="192" t="s">
        <v>65</v>
      </c>
      <c r="AV479" s="192" t="s">
        <v>65</v>
      </c>
      <c r="AW479" s="192" t="s">
        <v>65</v>
      </c>
      <c r="AX479" s="192" t="s">
        <v>64</v>
      </c>
      <c r="AY479" s="192" t="s">
        <v>65</v>
      </c>
      <c r="AZ479" s="192" t="s">
        <v>65</v>
      </c>
      <c r="BA479" s="192" t="s">
        <v>64</v>
      </c>
      <c r="BB479" s="192" t="s">
        <v>82</v>
      </c>
      <c r="BC479" s="192" t="s">
        <v>65</v>
      </c>
      <c r="BD479" s="192" t="s">
        <v>65</v>
      </c>
      <c r="BE479" s="192" t="s">
        <v>64</v>
      </c>
      <c r="BF479" s="192" t="s">
        <v>65</v>
      </c>
      <c r="BG479" s="192" t="s">
        <v>65</v>
      </c>
      <c r="BH479" s="192" t="s">
        <v>65</v>
      </c>
      <c r="BI479" s="192" t="s">
        <v>65</v>
      </c>
      <c r="BJ479" s="192" t="s">
        <v>82</v>
      </c>
      <c r="BK479" s="192" t="s">
        <v>82</v>
      </c>
      <c r="BL479" s="192" t="s">
        <v>65</v>
      </c>
      <c r="BM479" s="192" t="s">
        <v>65</v>
      </c>
      <c r="BN479" s="192" t="s">
        <v>65</v>
      </c>
      <c r="BO479" s="192" t="s">
        <v>65</v>
      </c>
      <c r="BP479" s="192" t="s">
        <v>64</v>
      </c>
      <c r="BQ479" s="192" t="s">
        <v>65</v>
      </c>
      <c r="BR479" s="192" t="s">
        <v>65</v>
      </c>
      <c r="BS479" s="192" t="s">
        <v>64</v>
      </c>
      <c r="BT479" s="192" t="s">
        <v>64</v>
      </c>
      <c r="BU479" s="192" t="s">
        <v>65</v>
      </c>
      <c r="BV479" s="192" t="s">
        <v>65</v>
      </c>
      <c r="BW479" s="192" t="s">
        <v>64</v>
      </c>
      <c r="BX479" s="192" t="s">
        <v>64</v>
      </c>
      <c r="BY479" s="192" t="s">
        <v>65</v>
      </c>
      <c r="BZ479" s="192" t="s">
        <v>64</v>
      </c>
      <c r="CA479" s="192" t="s">
        <v>64</v>
      </c>
      <c r="CB479" s="192" t="s">
        <v>64</v>
      </c>
      <c r="CC479" s="192" t="s">
        <v>64</v>
      </c>
      <c r="CD479" s="192" t="s">
        <v>64</v>
      </c>
      <c r="CE479" s="192" t="s">
        <v>64</v>
      </c>
      <c r="CF479" s="192" t="s">
        <v>64</v>
      </c>
      <c r="CG479" s="192" t="s">
        <v>64</v>
      </c>
      <c r="CH479" s="192" t="s">
        <v>64</v>
      </c>
      <c r="CI479" s="192" t="s">
        <v>64</v>
      </c>
      <c r="CJ479" s="192" t="s">
        <v>64</v>
      </c>
      <c r="CK479" s="192" t="s">
        <v>64</v>
      </c>
      <c r="CL479" s="192" t="s">
        <v>64</v>
      </c>
      <c r="CM479" s="192" t="s">
        <v>64</v>
      </c>
      <c r="CN479" s="192" t="s">
        <v>64</v>
      </c>
      <c r="CO479" s="192" t="s">
        <v>65</v>
      </c>
      <c r="CP479" s="192" t="s">
        <v>65</v>
      </c>
      <c r="CQ479" s="192" t="s">
        <v>65</v>
      </c>
      <c r="CR479" s="192" t="s">
        <v>82</v>
      </c>
      <c r="CS479" s="192" t="s">
        <v>82</v>
      </c>
      <c r="CT479" s="192" t="s">
        <v>82</v>
      </c>
      <c r="CU479" s="192" t="s">
        <v>65</v>
      </c>
      <c r="CV479" s="192" t="s">
        <v>64</v>
      </c>
      <c r="CW479" s="192" t="s">
        <v>65</v>
      </c>
      <c r="CX479" s="192" t="s">
        <v>64</v>
      </c>
      <c r="CY479" s="192" t="s">
        <v>64</v>
      </c>
      <c r="CZ479" s="192" t="s">
        <v>65</v>
      </c>
      <c r="DA479" s="192" t="s">
        <v>65</v>
      </c>
      <c r="DB479" s="192" t="s">
        <v>65</v>
      </c>
      <c r="DC479" s="192" t="s">
        <v>64</v>
      </c>
      <c r="DD479" s="192" t="s">
        <v>64</v>
      </c>
      <c r="DE479" s="192" t="s">
        <v>64</v>
      </c>
      <c r="DF479" s="192" t="s">
        <v>64</v>
      </c>
      <c r="DG479" s="192" t="s">
        <v>64</v>
      </c>
      <c r="DH479" s="192" t="s">
        <v>64</v>
      </c>
      <c r="DI479" s="192" t="s">
        <v>64</v>
      </c>
      <c r="DJ479" s="192" t="s">
        <v>64</v>
      </c>
      <c r="DK479" s="192" t="s">
        <v>64</v>
      </c>
      <c r="DL479" s="192" t="s">
        <v>64</v>
      </c>
      <c r="DM479" s="192" t="s">
        <v>64</v>
      </c>
      <c r="DN479" s="192" t="s">
        <v>64</v>
      </c>
      <c r="DO479" s="192" t="s">
        <v>64</v>
      </c>
      <c r="DP479" s="192" t="s">
        <v>64</v>
      </c>
      <c r="DQ479" s="192" t="s">
        <v>64</v>
      </c>
      <c r="DR479" s="192" t="s">
        <v>82</v>
      </c>
      <c r="DS479" s="192" t="s">
        <v>64</v>
      </c>
      <c r="DT479" s="192" t="s">
        <v>64</v>
      </c>
      <c r="DU479" s="192" t="s">
        <v>64</v>
      </c>
      <c r="DV479" s="192" t="s">
        <v>64</v>
      </c>
      <c r="DW479" s="192" t="s">
        <v>64</v>
      </c>
      <c r="DX479" s="192" t="s">
        <v>64</v>
      </c>
      <c r="DY479" s="192" t="s">
        <v>64</v>
      </c>
      <c r="DZ479" s="192" t="s">
        <v>64</v>
      </c>
      <c r="EA479" s="192" t="s">
        <v>64</v>
      </c>
      <c r="EB479" s="192" t="s">
        <v>64</v>
      </c>
      <c r="EC479" s="192" t="s">
        <v>64</v>
      </c>
      <c r="ED479" s="192" t="s">
        <v>64</v>
      </c>
      <c r="EE479" s="192" t="s">
        <v>64</v>
      </c>
      <c r="EF479" s="192" t="s">
        <v>82</v>
      </c>
      <c r="EG479" s="192" t="s">
        <v>64</v>
      </c>
      <c r="EH479" s="192" t="s">
        <v>64</v>
      </c>
      <c r="EI479" s="192" t="s">
        <v>64</v>
      </c>
      <c r="EJ479" s="192" t="s">
        <v>64</v>
      </c>
      <c r="EK479" s="192" t="s">
        <v>64</v>
      </c>
      <c r="EL479" s="192" t="s">
        <v>64</v>
      </c>
      <c r="EM479" s="192" t="s">
        <v>64</v>
      </c>
      <c r="EN479" s="192" t="s">
        <v>64</v>
      </c>
      <c r="EO479" s="192" t="s">
        <v>64</v>
      </c>
      <c r="EP479" s="192" t="s">
        <v>64</v>
      </c>
      <c r="EQ479" s="192" t="s">
        <v>64</v>
      </c>
      <c r="ER479" s="192" t="s">
        <v>64</v>
      </c>
      <c r="ES479" s="192" t="s">
        <v>64</v>
      </c>
      <c r="ET479" s="192" t="s">
        <v>64</v>
      </c>
      <c r="EU479" s="192" t="s">
        <v>64</v>
      </c>
      <c r="EV479" s="192" t="s">
        <v>64</v>
      </c>
      <c r="EW479" s="192" t="s">
        <v>64</v>
      </c>
      <c r="EX479" s="192" t="s">
        <v>64</v>
      </c>
      <c r="EY479" s="192" t="s">
        <v>64</v>
      </c>
      <c r="EZ479" s="192" t="s">
        <v>64</v>
      </c>
      <c r="FA479" s="192" t="s">
        <v>64</v>
      </c>
      <c r="FB479" s="192" t="s">
        <v>64</v>
      </c>
      <c r="FC479" s="192" t="s">
        <v>64</v>
      </c>
      <c r="FD479" s="192" t="s">
        <v>64</v>
      </c>
      <c r="FE479" s="192" t="s">
        <v>64</v>
      </c>
      <c r="FF479" s="192" t="s">
        <v>64</v>
      </c>
      <c r="FG479" s="192" t="s">
        <v>64</v>
      </c>
      <c r="FH479" s="192" t="s">
        <v>64</v>
      </c>
      <c r="FI479" s="192" t="s">
        <v>64</v>
      </c>
      <c r="FJ479" s="192" t="s">
        <v>64</v>
      </c>
      <c r="FK479" s="192" t="s">
        <v>64</v>
      </c>
      <c r="FL479" s="192" t="s">
        <v>64</v>
      </c>
      <c r="FM479" s="192" t="s">
        <v>64</v>
      </c>
      <c r="FN479" s="192" t="s">
        <v>64</v>
      </c>
      <c r="FO479" s="192" t="s">
        <v>65</v>
      </c>
      <c r="FP479" s="192" t="s">
        <v>64</v>
      </c>
      <c r="FQ479" s="192" t="s">
        <v>64</v>
      </c>
      <c r="FR479" s="192" t="s">
        <v>65</v>
      </c>
      <c r="FS479" s="192" t="s">
        <v>64</v>
      </c>
      <c r="FT479" s="192" t="s">
        <v>64</v>
      </c>
      <c r="FU479" s="192" t="s">
        <v>64</v>
      </c>
      <c r="FV479" s="192" t="s">
        <v>82</v>
      </c>
      <c r="FW479" s="192" t="s">
        <v>64</v>
      </c>
      <c r="FX479" s="192" t="s">
        <v>65</v>
      </c>
      <c r="FY479" s="192" t="s">
        <v>64</v>
      </c>
      <c r="FZ479" s="192" t="s">
        <v>64</v>
      </c>
      <c r="GA479" s="192" t="s">
        <v>64</v>
      </c>
      <c r="GB479" s="192" t="s">
        <v>64</v>
      </c>
      <c r="GC479" s="192" t="s">
        <v>64</v>
      </c>
      <c r="GD479" s="192" t="s">
        <v>64</v>
      </c>
      <c r="GE479" s="192" t="s">
        <v>64</v>
      </c>
      <c r="GF479" s="192" t="s">
        <v>64</v>
      </c>
      <c r="GG479" s="192" t="s">
        <v>64</v>
      </c>
      <c r="GH479" s="192" t="s">
        <v>64</v>
      </c>
      <c r="GI479" s="192" t="s">
        <v>64</v>
      </c>
      <c r="GJ479" s="192" t="s">
        <v>64</v>
      </c>
      <c r="GK479" s="192" t="s">
        <v>64</v>
      </c>
      <c r="GL479" s="192" t="s">
        <v>64</v>
      </c>
      <c r="GM479" s="192" t="s">
        <v>64</v>
      </c>
      <c r="GN479" s="192" t="s">
        <v>82</v>
      </c>
      <c r="GO479" s="192" t="s">
        <v>64</v>
      </c>
      <c r="GP479" s="192" t="s">
        <v>64</v>
      </c>
      <c r="GQ479" s="192" t="s">
        <v>64</v>
      </c>
      <c r="GR479" s="192" t="s">
        <v>64</v>
      </c>
      <c r="GS479" s="192" t="s">
        <v>64</v>
      </c>
      <c r="GT479" s="192" t="s">
        <v>64</v>
      </c>
      <c r="GU479" s="192" t="s">
        <v>64</v>
      </c>
      <c r="GV479" s="192" t="s">
        <v>64</v>
      </c>
      <c r="GW479" s="192" t="s">
        <v>64</v>
      </c>
      <c r="GX479" s="192" t="s">
        <v>64</v>
      </c>
      <c r="GY479" s="192" t="s">
        <v>64</v>
      </c>
      <c r="GZ479" s="192" t="s">
        <v>64</v>
      </c>
      <c r="HA479" s="192" t="s">
        <v>64</v>
      </c>
      <c r="HB479" s="192" t="s">
        <v>64</v>
      </c>
      <c r="HC479" s="192" t="s">
        <v>82</v>
      </c>
      <c r="HD479" s="192" t="s">
        <v>64</v>
      </c>
      <c r="HE479" s="192" t="s">
        <v>82</v>
      </c>
      <c r="HF479" s="192" t="s">
        <v>64</v>
      </c>
      <c r="HG479" s="192" t="s">
        <v>64</v>
      </c>
      <c r="HH479" s="192" t="s">
        <v>64</v>
      </c>
      <c r="HI479" s="192" t="s">
        <v>64</v>
      </c>
      <c r="HJ479" s="192" t="s">
        <v>64</v>
      </c>
      <c r="HK479" s="192" t="s">
        <v>64</v>
      </c>
      <c r="HL479" s="192" t="s">
        <v>64</v>
      </c>
      <c r="HM479" s="192" t="s">
        <v>64</v>
      </c>
      <c r="HN479" s="192" t="s">
        <v>64</v>
      </c>
      <c r="HO479" s="192" t="s">
        <v>64</v>
      </c>
      <c r="HP479" s="192" t="s">
        <v>64</v>
      </c>
      <c r="HQ479" s="192" t="s">
        <v>64</v>
      </c>
      <c r="HR479" s="192" t="s">
        <v>64</v>
      </c>
      <c r="HS479" s="192" t="s">
        <v>64</v>
      </c>
      <c r="HT479" s="192" t="s">
        <v>64</v>
      </c>
      <c r="HU479" s="192" t="s">
        <v>64</v>
      </c>
      <c r="HV479" s="192" t="s">
        <v>64</v>
      </c>
      <c r="HW479" s="192" t="s">
        <v>64</v>
      </c>
      <c r="HX479" s="192" t="s">
        <v>64</v>
      </c>
      <c r="HY479" s="192" t="s">
        <v>64</v>
      </c>
      <c r="HZ479" s="192" t="s">
        <v>64</v>
      </c>
      <c r="IA479" s="192" t="s">
        <v>64</v>
      </c>
      <c r="IB479" s="192" t="s">
        <v>64</v>
      </c>
      <c r="IC479" s="192" t="s">
        <v>64</v>
      </c>
      <c r="ID479" s="192" t="s">
        <v>64</v>
      </c>
      <c r="IE479" s="192" t="s">
        <v>64</v>
      </c>
      <c r="IF479" s="192" t="s">
        <v>64</v>
      </c>
      <c r="IG479" s="192" t="s">
        <v>64</v>
      </c>
      <c r="IH479" s="192" t="s">
        <v>64</v>
      </c>
      <c r="II479" s="192" t="s">
        <v>65</v>
      </c>
      <c r="IJ479" s="192" t="s">
        <v>65</v>
      </c>
      <c r="IK479" s="192" t="s">
        <v>65</v>
      </c>
      <c r="IL479" s="192" t="s">
        <v>65</v>
      </c>
      <c r="IM479" s="192" t="s">
        <v>490</v>
      </c>
      <c r="IN479" s="192" t="s">
        <v>83</v>
      </c>
      <c r="IO479" s="192" t="s">
        <v>489</v>
      </c>
      <c r="IP479" s="192" t="s">
        <v>487</v>
      </c>
      <c r="IQ479" s="192" t="s">
        <v>82</v>
      </c>
      <c r="IR479" s="192" t="s">
        <v>82</v>
      </c>
    </row>
    <row r="480" spans="1:252">
      <c r="A480" s="209" t="str">
        <f t="shared" si="7"/>
        <v>Report</v>
      </c>
      <c r="B480" s="192">
        <v>143102</v>
      </c>
      <c r="C480" s="192">
        <v>3846005</v>
      </c>
      <c r="D480" s="192" t="s">
        <v>1875</v>
      </c>
      <c r="E480" s="192" t="s">
        <v>794</v>
      </c>
      <c r="F480" s="192" t="s">
        <v>530</v>
      </c>
      <c r="G480" s="192" t="s">
        <v>850</v>
      </c>
      <c r="H480" s="192" t="s">
        <v>1876</v>
      </c>
      <c r="I480" s="192" t="s">
        <v>1877</v>
      </c>
      <c r="J480" s="192" t="s">
        <v>834</v>
      </c>
      <c r="K480" s="192" t="s">
        <v>834</v>
      </c>
      <c r="L480" s="192" t="s">
        <v>834</v>
      </c>
      <c r="M480" s="192" t="s">
        <v>783</v>
      </c>
      <c r="N480" s="210" t="s">
        <v>784</v>
      </c>
      <c r="O480" s="211">
        <v>10046957</v>
      </c>
      <c r="P480" s="196">
        <v>43242</v>
      </c>
      <c r="Q480" s="196">
        <v>43244</v>
      </c>
      <c r="R480" s="196">
        <v>43285</v>
      </c>
      <c r="S480" s="192" t="s">
        <v>908</v>
      </c>
      <c r="T480" s="192" t="s">
        <v>786</v>
      </c>
      <c r="U480" s="192">
        <v>3</v>
      </c>
      <c r="V480" s="192">
        <v>2</v>
      </c>
      <c r="W480" s="192">
        <v>3</v>
      </c>
      <c r="X480" s="192">
        <v>2</v>
      </c>
      <c r="Y480" s="192">
        <v>3</v>
      </c>
      <c r="Z480" s="192" t="s">
        <v>783</v>
      </c>
      <c r="AA480" s="192" t="s">
        <v>783</v>
      </c>
      <c r="AB480" s="192" t="s">
        <v>489</v>
      </c>
      <c r="AC480" s="192" t="s">
        <v>487</v>
      </c>
      <c r="AD480" s="192" t="s">
        <v>783</v>
      </c>
      <c r="AE480" s="192" t="s">
        <v>783</v>
      </c>
      <c r="AF480" s="192" t="s">
        <v>783</v>
      </c>
      <c r="AG480" s="192" t="s">
        <v>783</v>
      </c>
      <c r="AH480" s="192" t="s">
        <v>783</v>
      </c>
      <c r="AI480" s="192" t="s">
        <v>783</v>
      </c>
      <c r="AJ480" s="192" t="s">
        <v>783</v>
      </c>
      <c r="AK480" s="192" t="s">
        <v>787</v>
      </c>
      <c r="AL480" s="192" t="s">
        <v>64</v>
      </c>
      <c r="AM480" s="192" t="s">
        <v>64</v>
      </c>
      <c r="AN480" s="192" t="s">
        <v>64</v>
      </c>
      <c r="AO480" s="192" t="s">
        <v>64</v>
      </c>
      <c r="AP480" s="192" t="s">
        <v>64</v>
      </c>
      <c r="AQ480" s="192" t="s">
        <v>64</v>
      </c>
      <c r="AR480" s="192" t="s">
        <v>64</v>
      </c>
      <c r="AS480" s="192" t="s">
        <v>64</v>
      </c>
      <c r="AT480" s="192" t="s">
        <v>64</v>
      </c>
      <c r="AU480" s="192" t="s">
        <v>64</v>
      </c>
      <c r="AV480" s="192" t="s">
        <v>64</v>
      </c>
      <c r="AW480" s="192" t="s">
        <v>64</v>
      </c>
      <c r="AX480" s="192" t="s">
        <v>64</v>
      </c>
      <c r="AY480" s="192" t="s">
        <v>64</v>
      </c>
      <c r="AZ480" s="192" t="s">
        <v>64</v>
      </c>
      <c r="BA480" s="192" t="s">
        <v>64</v>
      </c>
      <c r="BB480" s="192" t="s">
        <v>82</v>
      </c>
      <c r="BC480" s="192" t="s">
        <v>64</v>
      </c>
      <c r="BD480" s="192" t="s">
        <v>64</v>
      </c>
      <c r="BE480" s="192" t="s">
        <v>64</v>
      </c>
      <c r="BF480" s="192" t="s">
        <v>64</v>
      </c>
      <c r="BG480" s="192" t="s">
        <v>64</v>
      </c>
      <c r="BH480" s="192" t="s">
        <v>64</v>
      </c>
      <c r="BI480" s="192" t="s">
        <v>64</v>
      </c>
      <c r="BJ480" s="192" t="s">
        <v>82</v>
      </c>
      <c r="BK480" s="192" t="s">
        <v>82</v>
      </c>
      <c r="BL480" s="192" t="s">
        <v>64</v>
      </c>
      <c r="BM480" s="192" t="s">
        <v>64</v>
      </c>
      <c r="BN480" s="192" t="s">
        <v>64</v>
      </c>
      <c r="BO480" s="192" t="s">
        <v>64</v>
      </c>
      <c r="BP480" s="192" t="s">
        <v>64</v>
      </c>
      <c r="BQ480" s="192" t="s">
        <v>64</v>
      </c>
      <c r="BR480" s="192" t="s">
        <v>64</v>
      </c>
      <c r="BS480" s="192" t="s">
        <v>64</v>
      </c>
      <c r="BT480" s="192" t="s">
        <v>64</v>
      </c>
      <c r="BU480" s="192" t="s">
        <v>64</v>
      </c>
      <c r="BV480" s="192" t="s">
        <v>64</v>
      </c>
      <c r="BW480" s="192" t="s">
        <v>64</v>
      </c>
      <c r="BX480" s="192" t="s">
        <v>64</v>
      </c>
      <c r="BY480" s="192" t="s">
        <v>64</v>
      </c>
      <c r="BZ480" s="192" t="s">
        <v>64</v>
      </c>
      <c r="CA480" s="192" t="s">
        <v>64</v>
      </c>
      <c r="CB480" s="192" t="s">
        <v>64</v>
      </c>
      <c r="CC480" s="192" t="s">
        <v>64</v>
      </c>
      <c r="CD480" s="192" t="s">
        <v>64</v>
      </c>
      <c r="CE480" s="192" t="s">
        <v>64</v>
      </c>
      <c r="CF480" s="192" t="s">
        <v>64</v>
      </c>
      <c r="CG480" s="192" t="s">
        <v>64</v>
      </c>
      <c r="CH480" s="192" t="s">
        <v>64</v>
      </c>
      <c r="CI480" s="192" t="s">
        <v>64</v>
      </c>
      <c r="CJ480" s="192" t="s">
        <v>64</v>
      </c>
      <c r="CK480" s="192" t="s">
        <v>64</v>
      </c>
      <c r="CL480" s="192" t="s">
        <v>64</v>
      </c>
      <c r="CM480" s="192" t="s">
        <v>64</v>
      </c>
      <c r="CN480" s="192" t="s">
        <v>64</v>
      </c>
      <c r="CO480" s="192" t="s">
        <v>64</v>
      </c>
      <c r="CP480" s="192" t="s">
        <v>64</v>
      </c>
      <c r="CQ480" s="192" t="s">
        <v>64</v>
      </c>
      <c r="CR480" s="192" t="s">
        <v>82</v>
      </c>
      <c r="CS480" s="192" t="s">
        <v>82</v>
      </c>
      <c r="CT480" s="192" t="s">
        <v>82</v>
      </c>
      <c r="CU480" s="192" t="s">
        <v>64</v>
      </c>
      <c r="CV480" s="192" t="s">
        <v>64</v>
      </c>
      <c r="CW480" s="192" t="s">
        <v>64</v>
      </c>
      <c r="CX480" s="192" t="s">
        <v>64</v>
      </c>
      <c r="CY480" s="192" t="s">
        <v>64</v>
      </c>
      <c r="CZ480" s="192" t="s">
        <v>64</v>
      </c>
      <c r="DA480" s="192" t="s">
        <v>64</v>
      </c>
      <c r="DB480" s="192" t="s">
        <v>64</v>
      </c>
      <c r="DC480" s="192" t="s">
        <v>64</v>
      </c>
      <c r="DD480" s="192" t="s">
        <v>64</v>
      </c>
      <c r="DE480" s="192" t="s">
        <v>64</v>
      </c>
      <c r="DF480" s="192" t="s">
        <v>64</v>
      </c>
      <c r="DG480" s="192" t="s">
        <v>64</v>
      </c>
      <c r="DH480" s="192" t="s">
        <v>64</v>
      </c>
      <c r="DI480" s="192" t="s">
        <v>64</v>
      </c>
      <c r="DJ480" s="192" t="s">
        <v>64</v>
      </c>
      <c r="DK480" s="192" t="s">
        <v>64</v>
      </c>
      <c r="DL480" s="192" t="s">
        <v>64</v>
      </c>
      <c r="DM480" s="192" t="s">
        <v>64</v>
      </c>
      <c r="DN480" s="192" t="s">
        <v>64</v>
      </c>
      <c r="DO480" s="192" t="s">
        <v>64</v>
      </c>
      <c r="DP480" s="192" t="s">
        <v>64</v>
      </c>
      <c r="DQ480" s="192" t="s">
        <v>82</v>
      </c>
      <c r="DR480" s="192" t="s">
        <v>82</v>
      </c>
      <c r="DS480" s="192" t="s">
        <v>64</v>
      </c>
      <c r="DT480" s="192" t="s">
        <v>82</v>
      </c>
      <c r="DU480" s="192" t="s">
        <v>82</v>
      </c>
      <c r="DV480" s="192" t="s">
        <v>82</v>
      </c>
      <c r="DW480" s="192" t="s">
        <v>82</v>
      </c>
      <c r="DX480" s="192" t="s">
        <v>82</v>
      </c>
      <c r="DY480" s="192" t="s">
        <v>82</v>
      </c>
      <c r="DZ480" s="192" t="s">
        <v>82</v>
      </c>
      <c r="EA480" s="192" t="s">
        <v>82</v>
      </c>
      <c r="EB480" s="192" t="s">
        <v>82</v>
      </c>
      <c r="EC480" s="192" t="s">
        <v>82</v>
      </c>
      <c r="ED480" s="192" t="s">
        <v>82</v>
      </c>
      <c r="EE480" s="192" t="s">
        <v>82</v>
      </c>
      <c r="EF480" s="192" t="s">
        <v>82</v>
      </c>
      <c r="EG480" s="192" t="s">
        <v>82</v>
      </c>
      <c r="EH480" s="192" t="s">
        <v>64</v>
      </c>
      <c r="EI480" s="192" t="s">
        <v>64</v>
      </c>
      <c r="EJ480" s="192" t="s">
        <v>64</v>
      </c>
      <c r="EK480" s="192" t="s">
        <v>64</v>
      </c>
      <c r="EL480" s="192" t="s">
        <v>64</v>
      </c>
      <c r="EM480" s="192" t="s">
        <v>64</v>
      </c>
      <c r="EN480" s="192" t="s">
        <v>64</v>
      </c>
      <c r="EO480" s="192" t="s">
        <v>82</v>
      </c>
      <c r="EP480" s="192" t="s">
        <v>64</v>
      </c>
      <c r="EQ480" s="192" t="s">
        <v>64</v>
      </c>
      <c r="ER480" s="192" t="s">
        <v>64</v>
      </c>
      <c r="ES480" s="192" t="s">
        <v>64</v>
      </c>
      <c r="ET480" s="192" t="s">
        <v>64</v>
      </c>
      <c r="EU480" s="192" t="s">
        <v>64</v>
      </c>
      <c r="EV480" s="192" t="s">
        <v>64</v>
      </c>
      <c r="EW480" s="192" t="s">
        <v>64</v>
      </c>
      <c r="EX480" s="192" t="s">
        <v>64</v>
      </c>
      <c r="EY480" s="192" t="s">
        <v>64</v>
      </c>
      <c r="EZ480" s="192" t="s">
        <v>64</v>
      </c>
      <c r="FA480" s="192" t="s">
        <v>64</v>
      </c>
      <c r="FB480" s="192" t="s">
        <v>64</v>
      </c>
      <c r="FC480" s="192" t="s">
        <v>64</v>
      </c>
      <c r="FD480" s="192" t="s">
        <v>82</v>
      </c>
      <c r="FE480" s="192" t="s">
        <v>82</v>
      </c>
      <c r="FF480" s="192" t="s">
        <v>82</v>
      </c>
      <c r="FG480" s="192" t="s">
        <v>82</v>
      </c>
      <c r="FH480" s="192" t="s">
        <v>82</v>
      </c>
      <c r="FI480" s="192" t="s">
        <v>82</v>
      </c>
      <c r="FJ480" s="192" t="s">
        <v>82</v>
      </c>
      <c r="FK480" s="192" t="s">
        <v>82</v>
      </c>
      <c r="FL480" s="192" t="s">
        <v>82</v>
      </c>
      <c r="FM480" s="192" t="s">
        <v>83</v>
      </c>
      <c r="FN480" s="192" t="s">
        <v>82</v>
      </c>
      <c r="FO480" s="192" t="s">
        <v>64</v>
      </c>
      <c r="FP480" s="192" t="s">
        <v>64</v>
      </c>
      <c r="FQ480" s="192" t="s">
        <v>64</v>
      </c>
      <c r="FR480" s="192" t="s">
        <v>64</v>
      </c>
      <c r="FS480" s="192" t="s">
        <v>64</v>
      </c>
      <c r="FT480" s="192" t="s">
        <v>64</v>
      </c>
      <c r="FU480" s="192" t="s">
        <v>64</v>
      </c>
      <c r="FV480" s="192" t="s">
        <v>82</v>
      </c>
      <c r="FW480" s="192" t="s">
        <v>64</v>
      </c>
      <c r="FX480" s="192" t="s">
        <v>64</v>
      </c>
      <c r="FY480" s="192" t="s">
        <v>64</v>
      </c>
      <c r="FZ480" s="192" t="s">
        <v>64</v>
      </c>
      <c r="GA480" s="192" t="s">
        <v>64</v>
      </c>
      <c r="GB480" s="192" t="s">
        <v>64</v>
      </c>
      <c r="GC480" s="192" t="s">
        <v>64</v>
      </c>
      <c r="GD480" s="192" t="s">
        <v>64</v>
      </c>
      <c r="GE480" s="192" t="s">
        <v>64</v>
      </c>
      <c r="GF480" s="192" t="s">
        <v>64</v>
      </c>
      <c r="GG480" s="192" t="s">
        <v>64</v>
      </c>
      <c r="GH480" s="192" t="s">
        <v>64</v>
      </c>
      <c r="GI480" s="192" t="s">
        <v>64</v>
      </c>
      <c r="GJ480" s="192" t="s">
        <v>64</v>
      </c>
      <c r="GK480" s="192" t="s">
        <v>64</v>
      </c>
      <c r="GL480" s="192" t="s">
        <v>64</v>
      </c>
      <c r="GM480" s="192" t="s">
        <v>64</v>
      </c>
      <c r="GN480" s="192" t="s">
        <v>82</v>
      </c>
      <c r="GO480" s="192" t="s">
        <v>64</v>
      </c>
      <c r="GP480" s="192" t="s">
        <v>64</v>
      </c>
      <c r="GQ480" s="192" t="s">
        <v>64</v>
      </c>
      <c r="GR480" s="192" t="s">
        <v>64</v>
      </c>
      <c r="GS480" s="192" t="s">
        <v>64</v>
      </c>
      <c r="GT480" s="192" t="s">
        <v>82</v>
      </c>
      <c r="GU480" s="192" t="s">
        <v>64</v>
      </c>
      <c r="GV480" s="192" t="s">
        <v>64</v>
      </c>
      <c r="GW480" s="192" t="s">
        <v>82</v>
      </c>
      <c r="GX480" s="192" t="s">
        <v>64</v>
      </c>
      <c r="GY480" s="192" t="s">
        <v>64</v>
      </c>
      <c r="GZ480" s="192" t="s">
        <v>64</v>
      </c>
      <c r="HA480" s="192" t="s">
        <v>64</v>
      </c>
      <c r="HB480" s="192" t="s">
        <v>64</v>
      </c>
      <c r="HC480" s="192" t="s">
        <v>82</v>
      </c>
      <c r="HD480" s="192" t="s">
        <v>64</v>
      </c>
      <c r="HE480" s="192" t="s">
        <v>64</v>
      </c>
      <c r="HF480" s="192" t="s">
        <v>64</v>
      </c>
      <c r="HG480" s="192" t="s">
        <v>64</v>
      </c>
      <c r="HH480" s="192" t="s">
        <v>64</v>
      </c>
      <c r="HI480" s="192" t="s">
        <v>64</v>
      </c>
      <c r="HJ480" s="192" t="s">
        <v>64</v>
      </c>
      <c r="HK480" s="192" t="s">
        <v>64</v>
      </c>
      <c r="HL480" s="192" t="s">
        <v>64</v>
      </c>
      <c r="HM480" s="192" t="s">
        <v>64</v>
      </c>
      <c r="HN480" s="192" t="s">
        <v>82</v>
      </c>
      <c r="HO480" s="192" t="s">
        <v>82</v>
      </c>
      <c r="HP480" s="192" t="s">
        <v>82</v>
      </c>
      <c r="HQ480" s="192" t="s">
        <v>82</v>
      </c>
      <c r="HR480" s="192" t="s">
        <v>82</v>
      </c>
      <c r="HS480" s="192" t="s">
        <v>64</v>
      </c>
      <c r="HT480" s="192" t="s">
        <v>64</v>
      </c>
      <c r="HU480" s="192" t="s">
        <v>64</v>
      </c>
      <c r="HV480" s="192" t="s">
        <v>64</v>
      </c>
      <c r="HW480" s="192" t="s">
        <v>64</v>
      </c>
      <c r="HX480" s="192" t="s">
        <v>64</v>
      </c>
      <c r="HY480" s="192" t="s">
        <v>64</v>
      </c>
      <c r="HZ480" s="192" t="s">
        <v>64</v>
      </c>
      <c r="IA480" s="192" t="s">
        <v>64</v>
      </c>
      <c r="IB480" s="192" t="s">
        <v>64</v>
      </c>
      <c r="IC480" s="192" t="s">
        <v>64</v>
      </c>
      <c r="ID480" s="192" t="s">
        <v>64</v>
      </c>
      <c r="IE480" s="192" t="s">
        <v>64</v>
      </c>
      <c r="IF480" s="192" t="s">
        <v>64</v>
      </c>
      <c r="IG480" s="192" t="s">
        <v>64</v>
      </c>
      <c r="IH480" s="192" t="s">
        <v>64</v>
      </c>
      <c r="II480" s="192" t="s">
        <v>64</v>
      </c>
      <c r="IJ480" s="192" t="s">
        <v>64</v>
      </c>
      <c r="IK480" s="192" t="s">
        <v>64</v>
      </c>
      <c r="IL480" s="192" t="s">
        <v>64</v>
      </c>
      <c r="IM480" s="192" t="s">
        <v>490</v>
      </c>
      <c r="IN480" s="192" t="s">
        <v>83</v>
      </c>
      <c r="IO480" s="192" t="s">
        <v>489</v>
      </c>
      <c r="IP480" s="192" t="s">
        <v>487</v>
      </c>
      <c r="IQ480" s="192" t="s">
        <v>82</v>
      </c>
      <c r="IR480" s="192" t="s">
        <v>82</v>
      </c>
    </row>
    <row r="481" spans="1:252">
      <c r="A481" s="209" t="str">
        <f t="shared" si="7"/>
        <v>Report</v>
      </c>
      <c r="B481" s="192">
        <v>143105</v>
      </c>
      <c r="C481" s="192">
        <v>3316004</v>
      </c>
      <c r="D481" s="192" t="s">
        <v>1878</v>
      </c>
      <c r="E481" s="192" t="s">
        <v>794</v>
      </c>
      <c r="F481" s="192" t="s">
        <v>532</v>
      </c>
      <c r="G481" s="192" t="s">
        <v>532</v>
      </c>
      <c r="H481" s="192" t="s">
        <v>1697</v>
      </c>
      <c r="I481" s="192" t="s">
        <v>1879</v>
      </c>
      <c r="J481" s="192" t="s">
        <v>781</v>
      </c>
      <c r="K481" s="192" t="s">
        <v>781</v>
      </c>
      <c r="L481" s="192" t="s">
        <v>782</v>
      </c>
      <c r="M481" s="192" t="s">
        <v>783</v>
      </c>
      <c r="N481" s="210" t="s">
        <v>784</v>
      </c>
      <c r="O481" s="211">
        <v>10033590</v>
      </c>
      <c r="P481" s="196">
        <v>43221</v>
      </c>
      <c r="Q481" s="196">
        <v>43223</v>
      </c>
      <c r="R481" s="196">
        <v>43262</v>
      </c>
      <c r="S481" s="192" t="s">
        <v>1880</v>
      </c>
      <c r="T481" s="192" t="s">
        <v>786</v>
      </c>
      <c r="U481" s="192">
        <v>3</v>
      </c>
      <c r="V481" s="192">
        <v>3</v>
      </c>
      <c r="W481" s="192">
        <v>2</v>
      </c>
      <c r="X481" s="192">
        <v>2</v>
      </c>
      <c r="Y481" s="192">
        <v>2</v>
      </c>
      <c r="Z481" s="192" t="s">
        <v>783</v>
      </c>
      <c r="AA481" s="192">
        <v>2</v>
      </c>
      <c r="AB481" s="192" t="s">
        <v>489</v>
      </c>
      <c r="AC481" s="192" t="s">
        <v>488</v>
      </c>
      <c r="AD481" s="192" t="s">
        <v>783</v>
      </c>
      <c r="AE481" s="192" t="s">
        <v>783</v>
      </c>
      <c r="AF481" s="192" t="s">
        <v>487</v>
      </c>
      <c r="AG481" s="192" t="s">
        <v>783</v>
      </c>
      <c r="AH481" s="192" t="s">
        <v>783</v>
      </c>
      <c r="AI481" s="192" t="s">
        <v>783</v>
      </c>
      <c r="AJ481" s="192" t="s">
        <v>783</v>
      </c>
      <c r="AK481" s="192" t="s">
        <v>787</v>
      </c>
      <c r="AL481" s="192" t="s">
        <v>64</v>
      </c>
      <c r="AM481" s="192" t="s">
        <v>64</v>
      </c>
      <c r="AN481" s="192" t="s">
        <v>64</v>
      </c>
      <c r="AO481" s="192" t="s">
        <v>64</v>
      </c>
      <c r="AP481" s="192" t="s">
        <v>64</v>
      </c>
      <c r="AQ481" s="192" t="s">
        <v>64</v>
      </c>
      <c r="AR481" s="192" t="s">
        <v>64</v>
      </c>
      <c r="AS481" s="192" t="s">
        <v>64</v>
      </c>
      <c r="AT481" s="192" t="s">
        <v>64</v>
      </c>
      <c r="AU481" s="192" t="s">
        <v>64</v>
      </c>
      <c r="AV481" s="192" t="s">
        <v>64</v>
      </c>
      <c r="AW481" s="192" t="s">
        <v>64</v>
      </c>
      <c r="AX481" s="192" t="s">
        <v>64</v>
      </c>
      <c r="AY481" s="192" t="s">
        <v>64</v>
      </c>
      <c r="AZ481" s="192" t="s">
        <v>64</v>
      </c>
      <c r="BA481" s="192" t="s">
        <v>64</v>
      </c>
      <c r="BB481" s="192" t="s">
        <v>82</v>
      </c>
      <c r="BC481" s="192" t="s">
        <v>64</v>
      </c>
      <c r="BD481" s="192" t="s">
        <v>64</v>
      </c>
      <c r="BE481" s="192" t="s">
        <v>64</v>
      </c>
      <c r="BF481" s="192" t="s">
        <v>64</v>
      </c>
      <c r="BG481" s="192" t="s">
        <v>64</v>
      </c>
      <c r="BH481" s="192" t="s">
        <v>64</v>
      </c>
      <c r="BI481" s="192" t="s">
        <v>64</v>
      </c>
      <c r="BJ481" s="192" t="s">
        <v>82</v>
      </c>
      <c r="BK481" s="192" t="s">
        <v>64</v>
      </c>
      <c r="BL481" s="192" t="s">
        <v>64</v>
      </c>
      <c r="BM481" s="192" t="s">
        <v>64</v>
      </c>
      <c r="BN481" s="192" t="s">
        <v>64</v>
      </c>
      <c r="BO481" s="192" t="s">
        <v>64</v>
      </c>
      <c r="BP481" s="192" t="s">
        <v>64</v>
      </c>
      <c r="BQ481" s="192" t="s">
        <v>64</v>
      </c>
      <c r="BR481" s="192" t="s">
        <v>64</v>
      </c>
      <c r="BS481" s="192" t="s">
        <v>64</v>
      </c>
      <c r="BT481" s="192" t="s">
        <v>64</v>
      </c>
      <c r="BU481" s="192" t="s">
        <v>64</v>
      </c>
      <c r="BV481" s="192" t="s">
        <v>64</v>
      </c>
      <c r="BW481" s="192" t="s">
        <v>64</v>
      </c>
      <c r="BX481" s="192" t="s">
        <v>64</v>
      </c>
      <c r="BY481" s="192" t="s">
        <v>64</v>
      </c>
      <c r="BZ481" s="192" t="s">
        <v>64</v>
      </c>
      <c r="CA481" s="192" t="s">
        <v>64</v>
      </c>
      <c r="CB481" s="192" t="s">
        <v>64</v>
      </c>
      <c r="CC481" s="192" t="s">
        <v>64</v>
      </c>
      <c r="CD481" s="192" t="s">
        <v>64</v>
      </c>
      <c r="CE481" s="192" t="s">
        <v>64</v>
      </c>
      <c r="CF481" s="192" t="s">
        <v>64</v>
      </c>
      <c r="CG481" s="192" t="s">
        <v>64</v>
      </c>
      <c r="CH481" s="192" t="s">
        <v>64</v>
      </c>
      <c r="CI481" s="192" t="s">
        <v>64</v>
      </c>
      <c r="CJ481" s="192" t="s">
        <v>64</v>
      </c>
      <c r="CK481" s="192" t="s">
        <v>64</v>
      </c>
      <c r="CL481" s="192" t="s">
        <v>64</v>
      </c>
      <c r="CM481" s="192" t="s">
        <v>64</v>
      </c>
      <c r="CN481" s="192" t="s">
        <v>64</v>
      </c>
      <c r="CO481" s="192" t="s">
        <v>64</v>
      </c>
      <c r="CP481" s="192" t="s">
        <v>64</v>
      </c>
      <c r="CQ481" s="192" t="s">
        <v>64</v>
      </c>
      <c r="CR481" s="192" t="s">
        <v>64</v>
      </c>
      <c r="CS481" s="192" t="s">
        <v>64</v>
      </c>
      <c r="CT481" s="192" t="s">
        <v>64</v>
      </c>
      <c r="CU481" s="192" t="s">
        <v>64</v>
      </c>
      <c r="CV481" s="192" t="s">
        <v>64</v>
      </c>
      <c r="CW481" s="192" t="s">
        <v>64</v>
      </c>
      <c r="CX481" s="192" t="s">
        <v>64</v>
      </c>
      <c r="CY481" s="192" t="s">
        <v>64</v>
      </c>
      <c r="CZ481" s="192" t="s">
        <v>64</v>
      </c>
      <c r="DA481" s="192" t="s">
        <v>64</v>
      </c>
      <c r="DB481" s="192" t="s">
        <v>64</v>
      </c>
      <c r="DC481" s="192" t="s">
        <v>64</v>
      </c>
      <c r="DD481" s="192" t="s">
        <v>64</v>
      </c>
      <c r="DE481" s="192" t="s">
        <v>64</v>
      </c>
      <c r="DF481" s="192" t="s">
        <v>64</v>
      </c>
      <c r="DG481" s="192" t="s">
        <v>64</v>
      </c>
      <c r="DH481" s="192" t="s">
        <v>64</v>
      </c>
      <c r="DI481" s="192" t="s">
        <v>64</v>
      </c>
      <c r="DJ481" s="192" t="s">
        <v>64</v>
      </c>
      <c r="DK481" s="192" t="s">
        <v>64</v>
      </c>
      <c r="DL481" s="192" t="s">
        <v>64</v>
      </c>
      <c r="DM481" s="192" t="s">
        <v>64</v>
      </c>
      <c r="DN481" s="192" t="s">
        <v>64</v>
      </c>
      <c r="DO481" s="192" t="s">
        <v>64</v>
      </c>
      <c r="DP481" s="192" t="s">
        <v>64</v>
      </c>
      <c r="DQ481" s="192" t="s">
        <v>64</v>
      </c>
      <c r="DR481" s="192" t="s">
        <v>64</v>
      </c>
      <c r="DS481" s="192" t="s">
        <v>64</v>
      </c>
      <c r="DT481" s="192" t="s">
        <v>64</v>
      </c>
      <c r="DU481" s="192" t="s">
        <v>64</v>
      </c>
      <c r="DV481" s="192" t="s">
        <v>64</v>
      </c>
      <c r="DW481" s="192" t="s">
        <v>64</v>
      </c>
      <c r="DX481" s="192" t="s">
        <v>64</v>
      </c>
      <c r="DY481" s="192" t="s">
        <v>64</v>
      </c>
      <c r="DZ481" s="192" t="s">
        <v>64</v>
      </c>
      <c r="EA481" s="192" t="s">
        <v>64</v>
      </c>
      <c r="EB481" s="192" t="s">
        <v>64</v>
      </c>
      <c r="EC481" s="192" t="s">
        <v>64</v>
      </c>
      <c r="ED481" s="192" t="s">
        <v>64</v>
      </c>
      <c r="EE481" s="192" t="s">
        <v>64</v>
      </c>
      <c r="EF481" s="192" t="s">
        <v>64</v>
      </c>
      <c r="EG481" s="192" t="s">
        <v>64</v>
      </c>
      <c r="EH481" s="192" t="s">
        <v>64</v>
      </c>
      <c r="EI481" s="192" t="s">
        <v>64</v>
      </c>
      <c r="EJ481" s="192" t="s">
        <v>64</v>
      </c>
      <c r="EK481" s="192" t="s">
        <v>64</v>
      </c>
      <c r="EL481" s="192" t="s">
        <v>64</v>
      </c>
      <c r="EM481" s="192" t="s">
        <v>64</v>
      </c>
      <c r="EN481" s="192" t="s">
        <v>64</v>
      </c>
      <c r="EO481" s="192" t="s">
        <v>64</v>
      </c>
      <c r="EP481" s="192" t="s">
        <v>64</v>
      </c>
      <c r="EQ481" s="192" t="s">
        <v>64</v>
      </c>
      <c r="ER481" s="192" t="s">
        <v>64</v>
      </c>
      <c r="ES481" s="192" t="s">
        <v>64</v>
      </c>
      <c r="ET481" s="192" t="s">
        <v>64</v>
      </c>
      <c r="EU481" s="192" t="s">
        <v>64</v>
      </c>
      <c r="EV481" s="192" t="s">
        <v>64</v>
      </c>
      <c r="EW481" s="192" t="s">
        <v>64</v>
      </c>
      <c r="EX481" s="192" t="s">
        <v>64</v>
      </c>
      <c r="EY481" s="192" t="s">
        <v>64</v>
      </c>
      <c r="EZ481" s="192" t="s">
        <v>64</v>
      </c>
      <c r="FA481" s="192" t="s">
        <v>64</v>
      </c>
      <c r="FB481" s="192" t="s">
        <v>64</v>
      </c>
      <c r="FC481" s="192" t="s">
        <v>64</v>
      </c>
      <c r="FD481" s="192" t="s">
        <v>64</v>
      </c>
      <c r="FE481" s="192" t="s">
        <v>64</v>
      </c>
      <c r="FF481" s="192" t="s">
        <v>64</v>
      </c>
      <c r="FG481" s="192" t="s">
        <v>64</v>
      </c>
      <c r="FH481" s="192" t="s">
        <v>64</v>
      </c>
      <c r="FI481" s="192" t="s">
        <v>64</v>
      </c>
      <c r="FJ481" s="192" t="s">
        <v>64</v>
      </c>
      <c r="FK481" s="192" t="s">
        <v>64</v>
      </c>
      <c r="FL481" s="192" t="s">
        <v>64</v>
      </c>
      <c r="FM481" s="192" t="s">
        <v>64</v>
      </c>
      <c r="FN481" s="192" t="s">
        <v>64</v>
      </c>
      <c r="FO481" s="192" t="s">
        <v>64</v>
      </c>
      <c r="FP481" s="192" t="s">
        <v>64</v>
      </c>
      <c r="FQ481" s="192" t="s">
        <v>64</v>
      </c>
      <c r="FR481" s="192" t="s">
        <v>64</v>
      </c>
      <c r="FS481" s="192" t="s">
        <v>64</v>
      </c>
      <c r="FT481" s="192" t="s">
        <v>64</v>
      </c>
      <c r="FU481" s="192" t="s">
        <v>64</v>
      </c>
      <c r="FV481" s="192" t="s">
        <v>82</v>
      </c>
      <c r="FW481" s="192" t="s">
        <v>64</v>
      </c>
      <c r="FX481" s="192" t="s">
        <v>64</v>
      </c>
      <c r="FY481" s="192" t="s">
        <v>64</v>
      </c>
      <c r="FZ481" s="192" t="s">
        <v>64</v>
      </c>
      <c r="GA481" s="192" t="s">
        <v>64</v>
      </c>
      <c r="GB481" s="192" t="s">
        <v>64</v>
      </c>
      <c r="GC481" s="192" t="s">
        <v>64</v>
      </c>
      <c r="GD481" s="192" t="s">
        <v>64</v>
      </c>
      <c r="GE481" s="192" t="s">
        <v>64</v>
      </c>
      <c r="GF481" s="192" t="s">
        <v>64</v>
      </c>
      <c r="GG481" s="192" t="s">
        <v>64</v>
      </c>
      <c r="GH481" s="192" t="s">
        <v>64</v>
      </c>
      <c r="GI481" s="192" t="s">
        <v>64</v>
      </c>
      <c r="GJ481" s="192" t="s">
        <v>64</v>
      </c>
      <c r="GK481" s="192" t="s">
        <v>64</v>
      </c>
      <c r="GL481" s="192" t="s">
        <v>64</v>
      </c>
      <c r="GM481" s="192" t="s">
        <v>64</v>
      </c>
      <c r="GN481" s="192" t="s">
        <v>64</v>
      </c>
      <c r="GO481" s="192" t="s">
        <v>64</v>
      </c>
      <c r="GP481" s="192" t="s">
        <v>64</v>
      </c>
      <c r="GQ481" s="192" t="s">
        <v>64</v>
      </c>
      <c r="GR481" s="192" t="s">
        <v>64</v>
      </c>
      <c r="GS481" s="192" t="s">
        <v>64</v>
      </c>
      <c r="GT481" s="192" t="s">
        <v>64</v>
      </c>
      <c r="GU481" s="192" t="s">
        <v>64</v>
      </c>
      <c r="GV481" s="192" t="s">
        <v>64</v>
      </c>
      <c r="GW481" s="192" t="s">
        <v>64</v>
      </c>
      <c r="GX481" s="192" t="s">
        <v>64</v>
      </c>
      <c r="GY481" s="192" t="s">
        <v>64</v>
      </c>
      <c r="GZ481" s="192" t="s">
        <v>64</v>
      </c>
      <c r="HA481" s="192" t="s">
        <v>64</v>
      </c>
      <c r="HB481" s="192" t="s">
        <v>64</v>
      </c>
      <c r="HC481" s="192" t="s">
        <v>82</v>
      </c>
      <c r="HD481" s="192" t="s">
        <v>64</v>
      </c>
      <c r="HE481" s="192" t="s">
        <v>64</v>
      </c>
      <c r="HF481" s="192" t="s">
        <v>64</v>
      </c>
      <c r="HG481" s="192" t="s">
        <v>64</v>
      </c>
      <c r="HH481" s="192" t="s">
        <v>64</v>
      </c>
      <c r="HI481" s="192" t="s">
        <v>64</v>
      </c>
      <c r="HJ481" s="192" t="s">
        <v>64</v>
      </c>
      <c r="HK481" s="192" t="s">
        <v>64</v>
      </c>
      <c r="HL481" s="192" t="s">
        <v>64</v>
      </c>
      <c r="HM481" s="192" t="s">
        <v>64</v>
      </c>
      <c r="HN481" s="192" t="s">
        <v>64</v>
      </c>
      <c r="HO481" s="192" t="s">
        <v>64</v>
      </c>
      <c r="HP481" s="192" t="s">
        <v>64</v>
      </c>
      <c r="HQ481" s="192" t="s">
        <v>64</v>
      </c>
      <c r="HR481" s="192" t="s">
        <v>64</v>
      </c>
      <c r="HS481" s="192" t="s">
        <v>64</v>
      </c>
      <c r="HT481" s="192" t="s">
        <v>64</v>
      </c>
      <c r="HU481" s="192" t="s">
        <v>64</v>
      </c>
      <c r="HV481" s="192" t="s">
        <v>64</v>
      </c>
      <c r="HW481" s="192" t="s">
        <v>64</v>
      </c>
      <c r="HX481" s="192" t="s">
        <v>64</v>
      </c>
      <c r="HY481" s="192" t="s">
        <v>64</v>
      </c>
      <c r="HZ481" s="192" t="s">
        <v>64</v>
      </c>
      <c r="IA481" s="192" t="s">
        <v>64</v>
      </c>
      <c r="IB481" s="192" t="s">
        <v>64</v>
      </c>
      <c r="IC481" s="192" t="s">
        <v>64</v>
      </c>
      <c r="ID481" s="192" t="s">
        <v>64</v>
      </c>
      <c r="IE481" s="192" t="s">
        <v>64</v>
      </c>
      <c r="IF481" s="192" t="s">
        <v>64</v>
      </c>
      <c r="IG481" s="192" t="s">
        <v>64</v>
      </c>
      <c r="IH481" s="192" t="s">
        <v>64</v>
      </c>
      <c r="II481" s="192" t="s">
        <v>64</v>
      </c>
      <c r="IJ481" s="192" t="s">
        <v>64</v>
      </c>
      <c r="IK481" s="192" t="s">
        <v>64</v>
      </c>
      <c r="IL481" s="192" t="s">
        <v>64</v>
      </c>
      <c r="IM481" s="192" t="s">
        <v>490</v>
      </c>
      <c r="IN481" s="192" t="s">
        <v>83</v>
      </c>
      <c r="IO481" s="192" t="s">
        <v>489</v>
      </c>
      <c r="IP481" s="192" t="s">
        <v>487</v>
      </c>
      <c r="IQ481" s="192" t="s">
        <v>82</v>
      </c>
      <c r="IR481" s="192" t="s">
        <v>82</v>
      </c>
    </row>
    <row r="482" spans="1:252">
      <c r="A482" s="209" t="str">
        <f t="shared" si="7"/>
        <v>Report</v>
      </c>
      <c r="B482" s="192">
        <v>143106</v>
      </c>
      <c r="C482" s="192">
        <v>8856045</v>
      </c>
      <c r="D482" s="192" t="s">
        <v>1881</v>
      </c>
      <c r="E482" s="192" t="s">
        <v>778</v>
      </c>
      <c r="F482" s="192" t="s">
        <v>532</v>
      </c>
      <c r="G482" s="192" t="s">
        <v>532</v>
      </c>
      <c r="H482" s="192" t="s">
        <v>1172</v>
      </c>
      <c r="I482" s="192" t="s">
        <v>1882</v>
      </c>
      <c r="J482" s="192" t="s">
        <v>781</v>
      </c>
      <c r="K482" s="192" t="s">
        <v>781</v>
      </c>
      <c r="L482" s="192" t="s">
        <v>782</v>
      </c>
      <c r="M482" s="192" t="s">
        <v>783</v>
      </c>
      <c r="N482" s="210" t="s">
        <v>784</v>
      </c>
      <c r="O482" s="211">
        <v>10041368</v>
      </c>
      <c r="P482" s="196">
        <v>43144</v>
      </c>
      <c r="Q482" s="196">
        <v>43146</v>
      </c>
      <c r="R482" s="196">
        <v>43181</v>
      </c>
      <c r="S482" s="192" t="s">
        <v>908</v>
      </c>
      <c r="T482" s="192" t="s">
        <v>786</v>
      </c>
      <c r="U482" s="192">
        <v>2</v>
      </c>
      <c r="V482" s="192">
        <v>2</v>
      </c>
      <c r="W482" s="192">
        <v>2</v>
      </c>
      <c r="X482" s="192">
        <v>2</v>
      </c>
      <c r="Y482" s="192">
        <v>3</v>
      </c>
      <c r="Z482" s="192" t="s">
        <v>783</v>
      </c>
      <c r="AA482" s="192" t="s">
        <v>783</v>
      </c>
      <c r="AB482" s="192" t="s">
        <v>489</v>
      </c>
      <c r="AC482" s="192" t="s">
        <v>487</v>
      </c>
      <c r="AD482" s="192" t="s">
        <v>783</v>
      </c>
      <c r="AE482" s="192" t="s">
        <v>783</v>
      </c>
      <c r="AF482" s="192" t="s">
        <v>783</v>
      </c>
      <c r="AG482" s="192" t="s">
        <v>783</v>
      </c>
      <c r="AH482" s="192" t="s">
        <v>783</v>
      </c>
      <c r="AI482" s="192" t="s">
        <v>783</v>
      </c>
      <c r="AJ482" s="192" t="s">
        <v>783</v>
      </c>
      <c r="AK482" s="192" t="s">
        <v>787</v>
      </c>
      <c r="AL482" s="192" t="s">
        <v>64</v>
      </c>
      <c r="AM482" s="192" t="s">
        <v>64</v>
      </c>
      <c r="AN482" s="192" t="s">
        <v>64</v>
      </c>
      <c r="AO482" s="192" t="s">
        <v>64</v>
      </c>
      <c r="AP482" s="192" t="s">
        <v>64</v>
      </c>
      <c r="AQ482" s="192" t="s">
        <v>64</v>
      </c>
      <c r="AR482" s="192" t="s">
        <v>64</v>
      </c>
      <c r="AS482" s="192" t="s">
        <v>64</v>
      </c>
      <c r="AT482" s="192" t="s">
        <v>64</v>
      </c>
      <c r="AU482" s="192" t="s">
        <v>64</v>
      </c>
      <c r="AV482" s="192" t="s">
        <v>64</v>
      </c>
      <c r="AW482" s="192" t="s">
        <v>64</v>
      </c>
      <c r="AX482" s="192" t="s">
        <v>64</v>
      </c>
      <c r="AY482" s="192" t="s">
        <v>64</v>
      </c>
      <c r="AZ482" s="192" t="s">
        <v>64</v>
      </c>
      <c r="BA482" s="192" t="s">
        <v>64</v>
      </c>
      <c r="BB482" s="192" t="s">
        <v>82</v>
      </c>
      <c r="BC482" s="192" t="s">
        <v>64</v>
      </c>
      <c r="BD482" s="192" t="s">
        <v>64</v>
      </c>
      <c r="BE482" s="192" t="s">
        <v>64</v>
      </c>
      <c r="BF482" s="192" t="s">
        <v>82</v>
      </c>
      <c r="BG482" s="192" t="s">
        <v>82</v>
      </c>
      <c r="BH482" s="192" t="s">
        <v>82</v>
      </c>
      <c r="BI482" s="192" t="s">
        <v>82</v>
      </c>
      <c r="BJ482" s="192" t="s">
        <v>82</v>
      </c>
      <c r="BK482" s="192" t="s">
        <v>82</v>
      </c>
      <c r="BL482" s="192" t="s">
        <v>64</v>
      </c>
      <c r="BM482" s="192" t="s">
        <v>64</v>
      </c>
      <c r="BN482" s="192" t="s">
        <v>64</v>
      </c>
      <c r="BO482" s="192" t="s">
        <v>64</v>
      </c>
      <c r="BP482" s="192" t="s">
        <v>64</v>
      </c>
      <c r="BQ482" s="192" t="s">
        <v>64</v>
      </c>
      <c r="BR482" s="192" t="s">
        <v>64</v>
      </c>
      <c r="BS482" s="192" t="s">
        <v>64</v>
      </c>
      <c r="BT482" s="192" t="s">
        <v>64</v>
      </c>
      <c r="BU482" s="192" t="s">
        <v>64</v>
      </c>
      <c r="BV482" s="192" t="s">
        <v>64</v>
      </c>
      <c r="BW482" s="192" t="s">
        <v>64</v>
      </c>
      <c r="BX482" s="192" t="s">
        <v>64</v>
      </c>
      <c r="BY482" s="192" t="s">
        <v>64</v>
      </c>
      <c r="BZ482" s="192" t="s">
        <v>64</v>
      </c>
      <c r="CA482" s="192" t="s">
        <v>64</v>
      </c>
      <c r="CB482" s="192" t="s">
        <v>64</v>
      </c>
      <c r="CC482" s="192" t="s">
        <v>64</v>
      </c>
      <c r="CD482" s="192" t="s">
        <v>64</v>
      </c>
      <c r="CE482" s="192" t="s">
        <v>64</v>
      </c>
      <c r="CF482" s="192" t="s">
        <v>64</v>
      </c>
      <c r="CG482" s="192" t="s">
        <v>64</v>
      </c>
      <c r="CH482" s="192" t="s">
        <v>64</v>
      </c>
      <c r="CI482" s="192" t="s">
        <v>64</v>
      </c>
      <c r="CJ482" s="192" t="s">
        <v>64</v>
      </c>
      <c r="CK482" s="192" t="s">
        <v>64</v>
      </c>
      <c r="CL482" s="192" t="s">
        <v>64</v>
      </c>
      <c r="CM482" s="192" t="s">
        <v>64</v>
      </c>
      <c r="CN482" s="192" t="s">
        <v>64</v>
      </c>
      <c r="CO482" s="192" t="s">
        <v>64</v>
      </c>
      <c r="CP482" s="192" t="s">
        <v>64</v>
      </c>
      <c r="CQ482" s="192" t="s">
        <v>64</v>
      </c>
      <c r="CR482" s="192" t="s">
        <v>82</v>
      </c>
      <c r="CS482" s="192" t="s">
        <v>82</v>
      </c>
      <c r="CT482" s="192" t="s">
        <v>82</v>
      </c>
      <c r="CU482" s="192" t="s">
        <v>64</v>
      </c>
      <c r="CV482" s="192" t="s">
        <v>64</v>
      </c>
      <c r="CW482" s="192" t="s">
        <v>64</v>
      </c>
      <c r="CX482" s="192" t="s">
        <v>64</v>
      </c>
      <c r="CY482" s="192" t="s">
        <v>64</v>
      </c>
      <c r="CZ482" s="192" t="s">
        <v>64</v>
      </c>
      <c r="DA482" s="192" t="s">
        <v>64</v>
      </c>
      <c r="DB482" s="192" t="s">
        <v>64</v>
      </c>
      <c r="DC482" s="192" t="s">
        <v>64</v>
      </c>
      <c r="DD482" s="192" t="s">
        <v>64</v>
      </c>
      <c r="DE482" s="192" t="s">
        <v>64</v>
      </c>
      <c r="DF482" s="192" t="s">
        <v>64</v>
      </c>
      <c r="DG482" s="192" t="s">
        <v>64</v>
      </c>
      <c r="DH482" s="192" t="s">
        <v>64</v>
      </c>
      <c r="DI482" s="192" t="s">
        <v>64</v>
      </c>
      <c r="DJ482" s="192" t="s">
        <v>64</v>
      </c>
      <c r="DK482" s="192" t="s">
        <v>64</v>
      </c>
      <c r="DL482" s="192" t="s">
        <v>64</v>
      </c>
      <c r="DM482" s="192" t="s">
        <v>64</v>
      </c>
      <c r="DN482" s="192" t="s">
        <v>64</v>
      </c>
      <c r="DO482" s="192" t="s">
        <v>64</v>
      </c>
      <c r="DP482" s="192" t="s">
        <v>64</v>
      </c>
      <c r="DQ482" s="192" t="s">
        <v>82</v>
      </c>
      <c r="DR482" s="192" t="s">
        <v>82</v>
      </c>
      <c r="DS482" s="192" t="s">
        <v>64</v>
      </c>
      <c r="DT482" s="192" t="s">
        <v>82</v>
      </c>
      <c r="DU482" s="192" t="s">
        <v>82</v>
      </c>
      <c r="DV482" s="192" t="s">
        <v>82</v>
      </c>
      <c r="DW482" s="192" t="s">
        <v>82</v>
      </c>
      <c r="DX482" s="192" t="s">
        <v>82</v>
      </c>
      <c r="DY482" s="192" t="s">
        <v>82</v>
      </c>
      <c r="DZ482" s="192" t="s">
        <v>82</v>
      </c>
      <c r="EA482" s="192" t="s">
        <v>82</v>
      </c>
      <c r="EB482" s="192" t="s">
        <v>82</v>
      </c>
      <c r="EC482" s="192" t="s">
        <v>82</v>
      </c>
      <c r="ED482" s="192" t="s">
        <v>82</v>
      </c>
      <c r="EE482" s="192" t="s">
        <v>82</v>
      </c>
      <c r="EF482" s="192" t="s">
        <v>82</v>
      </c>
      <c r="EG482" s="192" t="s">
        <v>64</v>
      </c>
      <c r="EH482" s="192" t="s">
        <v>64</v>
      </c>
      <c r="EI482" s="192" t="s">
        <v>82</v>
      </c>
      <c r="EJ482" s="192" t="s">
        <v>82</v>
      </c>
      <c r="EK482" s="192" t="s">
        <v>82</v>
      </c>
      <c r="EL482" s="192" t="s">
        <v>82</v>
      </c>
      <c r="EM482" s="192" t="s">
        <v>82</v>
      </c>
      <c r="EN482" s="192" t="s">
        <v>82</v>
      </c>
      <c r="EO482" s="192" t="s">
        <v>82</v>
      </c>
      <c r="EP482" s="192" t="s">
        <v>82</v>
      </c>
      <c r="EQ482" s="192" t="s">
        <v>64</v>
      </c>
      <c r="ER482" s="192" t="s">
        <v>64</v>
      </c>
      <c r="ES482" s="192" t="s">
        <v>64</v>
      </c>
      <c r="ET482" s="192" t="s">
        <v>64</v>
      </c>
      <c r="EU482" s="192" t="s">
        <v>64</v>
      </c>
      <c r="EV482" s="192" t="s">
        <v>64</v>
      </c>
      <c r="EW482" s="192" t="s">
        <v>64</v>
      </c>
      <c r="EX482" s="192" t="s">
        <v>64</v>
      </c>
      <c r="EY482" s="192" t="s">
        <v>64</v>
      </c>
      <c r="EZ482" s="192" t="s">
        <v>64</v>
      </c>
      <c r="FA482" s="192" t="s">
        <v>64</v>
      </c>
      <c r="FB482" s="192" t="s">
        <v>64</v>
      </c>
      <c r="FC482" s="192" t="s">
        <v>64</v>
      </c>
      <c r="FD482" s="192" t="s">
        <v>64</v>
      </c>
      <c r="FE482" s="192" t="s">
        <v>82</v>
      </c>
      <c r="FF482" s="192" t="s">
        <v>82</v>
      </c>
      <c r="FG482" s="192" t="s">
        <v>82</v>
      </c>
      <c r="FH482" s="192" t="s">
        <v>82</v>
      </c>
      <c r="FI482" s="192" t="s">
        <v>82</v>
      </c>
      <c r="FJ482" s="192" t="s">
        <v>82</v>
      </c>
      <c r="FK482" s="192" t="s">
        <v>82</v>
      </c>
      <c r="FL482" s="192" t="s">
        <v>64</v>
      </c>
      <c r="FM482" s="192" t="s">
        <v>64</v>
      </c>
      <c r="FN482" s="192" t="s">
        <v>64</v>
      </c>
      <c r="FO482" s="192" t="s">
        <v>64</v>
      </c>
      <c r="FP482" s="192" t="s">
        <v>64</v>
      </c>
      <c r="FQ482" s="192" t="s">
        <v>64</v>
      </c>
      <c r="FR482" s="192" t="s">
        <v>64</v>
      </c>
      <c r="FS482" s="192" t="s">
        <v>64</v>
      </c>
      <c r="FT482" s="192" t="s">
        <v>64</v>
      </c>
      <c r="FU482" s="192" t="s">
        <v>64</v>
      </c>
      <c r="FV482" s="192" t="s">
        <v>82</v>
      </c>
      <c r="FW482" s="192" t="s">
        <v>82</v>
      </c>
      <c r="FX482" s="192" t="s">
        <v>64</v>
      </c>
      <c r="FY482" s="192" t="s">
        <v>64</v>
      </c>
      <c r="FZ482" s="192" t="s">
        <v>64</v>
      </c>
      <c r="GA482" s="192" t="s">
        <v>64</v>
      </c>
      <c r="GB482" s="192" t="s">
        <v>64</v>
      </c>
      <c r="GC482" s="192" t="s">
        <v>64</v>
      </c>
      <c r="GD482" s="192" t="s">
        <v>64</v>
      </c>
      <c r="GE482" s="192" t="s">
        <v>64</v>
      </c>
      <c r="GF482" s="192" t="s">
        <v>64</v>
      </c>
      <c r="GG482" s="192" t="s">
        <v>64</v>
      </c>
      <c r="GH482" s="192" t="s">
        <v>64</v>
      </c>
      <c r="GI482" s="192" t="s">
        <v>64</v>
      </c>
      <c r="GJ482" s="192" t="s">
        <v>64</v>
      </c>
      <c r="GK482" s="192" t="s">
        <v>64</v>
      </c>
      <c r="GL482" s="192" t="s">
        <v>64</v>
      </c>
      <c r="GM482" s="192" t="s">
        <v>64</v>
      </c>
      <c r="GN482" s="192" t="s">
        <v>82</v>
      </c>
      <c r="GO482" s="192" t="s">
        <v>64</v>
      </c>
      <c r="GP482" s="192" t="s">
        <v>64</v>
      </c>
      <c r="GQ482" s="192" t="s">
        <v>64</v>
      </c>
      <c r="GR482" s="192" t="s">
        <v>64</v>
      </c>
      <c r="GS482" s="192" t="s">
        <v>64</v>
      </c>
      <c r="GT482" s="192" t="s">
        <v>82</v>
      </c>
      <c r="GU482" s="192" t="s">
        <v>64</v>
      </c>
      <c r="GV482" s="192" t="s">
        <v>64</v>
      </c>
      <c r="GW482" s="192" t="s">
        <v>64</v>
      </c>
      <c r="GX482" s="192" t="s">
        <v>64</v>
      </c>
      <c r="GY482" s="192" t="s">
        <v>64</v>
      </c>
      <c r="GZ482" s="192" t="s">
        <v>64</v>
      </c>
      <c r="HA482" s="192" t="s">
        <v>64</v>
      </c>
      <c r="HB482" s="192" t="s">
        <v>64</v>
      </c>
      <c r="HC482" s="192" t="s">
        <v>64</v>
      </c>
      <c r="HD482" s="192" t="s">
        <v>82</v>
      </c>
      <c r="HE482" s="192" t="s">
        <v>82</v>
      </c>
      <c r="HF482" s="192" t="s">
        <v>64</v>
      </c>
      <c r="HG482" s="192" t="s">
        <v>64</v>
      </c>
      <c r="HH482" s="192" t="s">
        <v>64</v>
      </c>
      <c r="HI482" s="192" t="s">
        <v>64</v>
      </c>
      <c r="HJ482" s="192" t="s">
        <v>64</v>
      </c>
      <c r="HK482" s="192" t="s">
        <v>64</v>
      </c>
      <c r="HL482" s="192" t="s">
        <v>64</v>
      </c>
      <c r="HM482" s="192" t="s">
        <v>64</v>
      </c>
      <c r="HN482" s="192" t="s">
        <v>82</v>
      </c>
      <c r="HO482" s="192" t="s">
        <v>82</v>
      </c>
      <c r="HP482" s="192" t="s">
        <v>82</v>
      </c>
      <c r="HQ482" s="192" t="s">
        <v>82</v>
      </c>
      <c r="HR482" s="192" t="s">
        <v>82</v>
      </c>
      <c r="HS482" s="192" t="s">
        <v>64</v>
      </c>
      <c r="HT482" s="192" t="s">
        <v>64</v>
      </c>
      <c r="HU482" s="192" t="s">
        <v>64</v>
      </c>
      <c r="HV482" s="192" t="s">
        <v>64</v>
      </c>
      <c r="HW482" s="192" t="s">
        <v>64</v>
      </c>
      <c r="HX482" s="192" t="s">
        <v>64</v>
      </c>
      <c r="HY482" s="192" t="s">
        <v>64</v>
      </c>
      <c r="HZ482" s="192" t="s">
        <v>64</v>
      </c>
      <c r="IA482" s="192" t="s">
        <v>64</v>
      </c>
      <c r="IB482" s="192" t="s">
        <v>64</v>
      </c>
      <c r="IC482" s="192" t="s">
        <v>64</v>
      </c>
      <c r="ID482" s="192" t="s">
        <v>64</v>
      </c>
      <c r="IE482" s="192" t="s">
        <v>64</v>
      </c>
      <c r="IF482" s="192" t="s">
        <v>64</v>
      </c>
      <c r="IG482" s="192" t="s">
        <v>64</v>
      </c>
      <c r="IH482" s="192" t="s">
        <v>64</v>
      </c>
      <c r="II482" s="192" t="s">
        <v>64</v>
      </c>
      <c r="IJ482" s="192" t="s">
        <v>64</v>
      </c>
      <c r="IK482" s="192" t="s">
        <v>64</v>
      </c>
      <c r="IL482" s="192" t="s">
        <v>64</v>
      </c>
      <c r="IM482" s="192" t="s">
        <v>490</v>
      </c>
      <c r="IN482" s="192" t="s">
        <v>83</v>
      </c>
      <c r="IO482" s="192" t="s">
        <v>489</v>
      </c>
      <c r="IP482" s="192" t="s">
        <v>487</v>
      </c>
      <c r="IQ482" s="192" t="s">
        <v>64</v>
      </c>
      <c r="IR482" s="192" t="s">
        <v>64</v>
      </c>
    </row>
    <row r="483" spans="1:252">
      <c r="A483" s="209" t="str">
        <f t="shared" si="7"/>
        <v>Report</v>
      </c>
      <c r="B483" s="192">
        <v>143429</v>
      </c>
      <c r="C483" s="192">
        <v>8076001</v>
      </c>
      <c r="D483" s="192" t="s">
        <v>1883</v>
      </c>
      <c r="E483" s="192" t="s">
        <v>794</v>
      </c>
      <c r="F483" s="192" t="s">
        <v>530</v>
      </c>
      <c r="G483" s="192" t="s">
        <v>873</v>
      </c>
      <c r="H483" s="192" t="s">
        <v>1884</v>
      </c>
      <c r="I483" s="192" t="s">
        <v>1885</v>
      </c>
      <c r="J483" s="192" t="s">
        <v>781</v>
      </c>
      <c r="K483" s="192" t="s">
        <v>781</v>
      </c>
      <c r="L483" s="192" t="s">
        <v>782</v>
      </c>
      <c r="M483" s="192" t="s">
        <v>783</v>
      </c>
      <c r="N483" s="210" t="s">
        <v>784</v>
      </c>
      <c r="O483" s="211">
        <v>10040149</v>
      </c>
      <c r="P483" s="196">
        <v>43074</v>
      </c>
      <c r="Q483" s="196">
        <v>43076</v>
      </c>
      <c r="R483" s="196">
        <v>43124</v>
      </c>
      <c r="S483" s="192" t="s">
        <v>908</v>
      </c>
      <c r="T483" s="192" t="s">
        <v>786</v>
      </c>
      <c r="U483" s="192">
        <v>2</v>
      </c>
      <c r="V483" s="192">
        <v>2</v>
      </c>
      <c r="W483" s="192">
        <v>2</v>
      </c>
      <c r="X483" s="192">
        <v>2</v>
      </c>
      <c r="Y483" s="192">
        <v>2</v>
      </c>
      <c r="Z483" s="192" t="s">
        <v>783</v>
      </c>
      <c r="AA483" s="192" t="s">
        <v>783</v>
      </c>
      <c r="AB483" s="192" t="s">
        <v>489</v>
      </c>
      <c r="AC483" s="192" t="s">
        <v>487</v>
      </c>
      <c r="AD483" s="192" t="s">
        <v>783</v>
      </c>
      <c r="AE483" s="192" t="s">
        <v>783</v>
      </c>
      <c r="AF483" s="192" t="s">
        <v>783</v>
      </c>
      <c r="AG483" s="192" t="s">
        <v>783</v>
      </c>
      <c r="AH483" s="192" t="s">
        <v>783</v>
      </c>
      <c r="AI483" s="192" t="s">
        <v>783</v>
      </c>
      <c r="AJ483" s="192" t="s">
        <v>783</v>
      </c>
      <c r="AK483" s="192" t="s">
        <v>787</v>
      </c>
      <c r="AL483" s="192" t="s">
        <v>64</v>
      </c>
      <c r="AM483" s="192" t="s">
        <v>64</v>
      </c>
      <c r="AN483" s="192" t="s">
        <v>64</v>
      </c>
      <c r="AO483" s="192" t="s">
        <v>64</v>
      </c>
      <c r="AP483" s="192" t="s">
        <v>64</v>
      </c>
      <c r="AQ483" s="192" t="s">
        <v>64</v>
      </c>
      <c r="AR483" s="192" t="s">
        <v>64</v>
      </c>
      <c r="AS483" s="192" t="s">
        <v>64</v>
      </c>
      <c r="AT483" s="192" t="s">
        <v>64</v>
      </c>
      <c r="AU483" s="192" t="s">
        <v>64</v>
      </c>
      <c r="AV483" s="192" t="s">
        <v>64</v>
      </c>
      <c r="AW483" s="192" t="s">
        <v>64</v>
      </c>
      <c r="AX483" s="192" t="s">
        <v>64</v>
      </c>
      <c r="AY483" s="192" t="s">
        <v>64</v>
      </c>
      <c r="AZ483" s="192" t="s">
        <v>64</v>
      </c>
      <c r="BA483" s="192" t="s">
        <v>64</v>
      </c>
      <c r="BB483" s="192" t="s">
        <v>82</v>
      </c>
      <c r="BC483" s="192" t="s">
        <v>64</v>
      </c>
      <c r="BD483" s="192" t="s">
        <v>64</v>
      </c>
      <c r="BE483" s="192" t="s">
        <v>64</v>
      </c>
      <c r="BF483" s="192" t="s">
        <v>64</v>
      </c>
      <c r="BG483" s="192" t="s">
        <v>64</v>
      </c>
      <c r="BH483" s="192" t="s">
        <v>64</v>
      </c>
      <c r="BI483" s="192" t="s">
        <v>64</v>
      </c>
      <c r="BJ483" s="192" t="s">
        <v>82</v>
      </c>
      <c r="BK483" s="192" t="s">
        <v>82</v>
      </c>
      <c r="BL483" s="192" t="s">
        <v>64</v>
      </c>
      <c r="BM483" s="192" t="s">
        <v>64</v>
      </c>
      <c r="BN483" s="192" t="s">
        <v>64</v>
      </c>
      <c r="BO483" s="192" t="s">
        <v>64</v>
      </c>
      <c r="BP483" s="192" t="s">
        <v>64</v>
      </c>
      <c r="BQ483" s="192" t="s">
        <v>64</v>
      </c>
      <c r="BR483" s="192" t="s">
        <v>64</v>
      </c>
      <c r="BS483" s="192" t="s">
        <v>64</v>
      </c>
      <c r="BT483" s="192" t="s">
        <v>64</v>
      </c>
      <c r="BU483" s="192" t="s">
        <v>64</v>
      </c>
      <c r="BV483" s="192" t="s">
        <v>64</v>
      </c>
      <c r="BW483" s="192" t="s">
        <v>64</v>
      </c>
      <c r="BX483" s="192" t="s">
        <v>64</v>
      </c>
      <c r="BY483" s="192" t="s">
        <v>64</v>
      </c>
      <c r="BZ483" s="192" t="s">
        <v>64</v>
      </c>
      <c r="CA483" s="192" t="s">
        <v>64</v>
      </c>
      <c r="CB483" s="192" t="s">
        <v>64</v>
      </c>
      <c r="CC483" s="192" t="s">
        <v>64</v>
      </c>
      <c r="CD483" s="192" t="s">
        <v>64</v>
      </c>
      <c r="CE483" s="192" t="s">
        <v>64</v>
      </c>
      <c r="CF483" s="192" t="s">
        <v>64</v>
      </c>
      <c r="CG483" s="192" t="s">
        <v>64</v>
      </c>
      <c r="CH483" s="192" t="s">
        <v>64</v>
      </c>
      <c r="CI483" s="192" t="s">
        <v>64</v>
      </c>
      <c r="CJ483" s="192" t="s">
        <v>64</v>
      </c>
      <c r="CK483" s="192" t="s">
        <v>64</v>
      </c>
      <c r="CL483" s="192" t="s">
        <v>64</v>
      </c>
      <c r="CM483" s="192" t="s">
        <v>64</v>
      </c>
      <c r="CN483" s="192" t="s">
        <v>64</v>
      </c>
      <c r="CO483" s="192" t="s">
        <v>64</v>
      </c>
      <c r="CP483" s="192" t="s">
        <v>64</v>
      </c>
      <c r="CQ483" s="192" t="s">
        <v>64</v>
      </c>
      <c r="CR483" s="192" t="s">
        <v>82</v>
      </c>
      <c r="CS483" s="192" t="s">
        <v>82</v>
      </c>
      <c r="CT483" s="192" t="s">
        <v>82</v>
      </c>
      <c r="CU483" s="192" t="s">
        <v>64</v>
      </c>
      <c r="CV483" s="192" t="s">
        <v>64</v>
      </c>
      <c r="CW483" s="192" t="s">
        <v>64</v>
      </c>
      <c r="CX483" s="192" t="s">
        <v>64</v>
      </c>
      <c r="CY483" s="192" t="s">
        <v>64</v>
      </c>
      <c r="CZ483" s="192" t="s">
        <v>64</v>
      </c>
      <c r="DA483" s="192" t="s">
        <v>64</v>
      </c>
      <c r="DB483" s="192" t="s">
        <v>64</v>
      </c>
      <c r="DC483" s="192" t="s">
        <v>64</v>
      </c>
      <c r="DD483" s="192" t="s">
        <v>64</v>
      </c>
      <c r="DE483" s="192" t="s">
        <v>64</v>
      </c>
      <c r="DF483" s="192" t="s">
        <v>64</v>
      </c>
      <c r="DG483" s="192" t="s">
        <v>64</v>
      </c>
      <c r="DH483" s="192" t="s">
        <v>64</v>
      </c>
      <c r="DI483" s="192" t="s">
        <v>64</v>
      </c>
      <c r="DJ483" s="192" t="s">
        <v>64</v>
      </c>
      <c r="DK483" s="192" t="s">
        <v>64</v>
      </c>
      <c r="DL483" s="192" t="s">
        <v>64</v>
      </c>
      <c r="DM483" s="192" t="s">
        <v>64</v>
      </c>
      <c r="DN483" s="192" t="s">
        <v>64</v>
      </c>
      <c r="DO483" s="192" t="s">
        <v>64</v>
      </c>
      <c r="DP483" s="192" t="s">
        <v>64</v>
      </c>
      <c r="DQ483" s="192" t="s">
        <v>82</v>
      </c>
      <c r="DR483" s="192" t="s">
        <v>82</v>
      </c>
      <c r="DS483" s="192" t="s">
        <v>64</v>
      </c>
      <c r="DT483" s="192" t="s">
        <v>82</v>
      </c>
      <c r="DU483" s="192" t="s">
        <v>82</v>
      </c>
      <c r="DV483" s="192" t="s">
        <v>82</v>
      </c>
      <c r="DW483" s="192" t="s">
        <v>82</v>
      </c>
      <c r="DX483" s="192" t="s">
        <v>82</v>
      </c>
      <c r="DY483" s="192" t="s">
        <v>82</v>
      </c>
      <c r="DZ483" s="192" t="s">
        <v>82</v>
      </c>
      <c r="EA483" s="192" t="s">
        <v>82</v>
      </c>
      <c r="EB483" s="192" t="s">
        <v>82</v>
      </c>
      <c r="EC483" s="192" t="s">
        <v>82</v>
      </c>
      <c r="ED483" s="192" t="s">
        <v>82</v>
      </c>
      <c r="EE483" s="192" t="s">
        <v>82</v>
      </c>
      <c r="EF483" s="192" t="s">
        <v>82</v>
      </c>
      <c r="EG483" s="192" t="s">
        <v>82</v>
      </c>
      <c r="EH483" s="192" t="s">
        <v>64</v>
      </c>
      <c r="EI483" s="192" t="s">
        <v>64</v>
      </c>
      <c r="EJ483" s="192" t="s">
        <v>64</v>
      </c>
      <c r="EK483" s="192" t="s">
        <v>64</v>
      </c>
      <c r="EL483" s="192" t="s">
        <v>64</v>
      </c>
      <c r="EM483" s="192" t="s">
        <v>64</v>
      </c>
      <c r="EN483" s="192" t="s">
        <v>64</v>
      </c>
      <c r="EO483" s="192" t="s">
        <v>82</v>
      </c>
      <c r="EP483" s="192" t="s">
        <v>64</v>
      </c>
      <c r="EQ483" s="192" t="s">
        <v>64</v>
      </c>
      <c r="ER483" s="192" t="s">
        <v>64</v>
      </c>
      <c r="ES483" s="192" t="s">
        <v>64</v>
      </c>
      <c r="ET483" s="192" t="s">
        <v>64</v>
      </c>
      <c r="EU483" s="192" t="s">
        <v>64</v>
      </c>
      <c r="EV483" s="192" t="s">
        <v>64</v>
      </c>
      <c r="EW483" s="192" t="s">
        <v>64</v>
      </c>
      <c r="EX483" s="192" t="s">
        <v>64</v>
      </c>
      <c r="EY483" s="192" t="s">
        <v>64</v>
      </c>
      <c r="EZ483" s="192" t="s">
        <v>64</v>
      </c>
      <c r="FA483" s="192" t="s">
        <v>64</v>
      </c>
      <c r="FB483" s="192" t="s">
        <v>64</v>
      </c>
      <c r="FC483" s="192" t="s">
        <v>64</v>
      </c>
      <c r="FD483" s="192" t="s">
        <v>82</v>
      </c>
      <c r="FE483" s="192" t="s">
        <v>82</v>
      </c>
      <c r="FF483" s="192" t="s">
        <v>82</v>
      </c>
      <c r="FG483" s="192" t="s">
        <v>82</v>
      </c>
      <c r="FH483" s="192" t="s">
        <v>82</v>
      </c>
      <c r="FI483" s="192" t="s">
        <v>82</v>
      </c>
      <c r="FJ483" s="192" t="s">
        <v>82</v>
      </c>
      <c r="FK483" s="192" t="s">
        <v>64</v>
      </c>
      <c r="FL483" s="192" t="s">
        <v>82</v>
      </c>
      <c r="FM483" s="192" t="s">
        <v>83</v>
      </c>
      <c r="FN483" s="192" t="s">
        <v>82</v>
      </c>
      <c r="FO483" s="192" t="s">
        <v>64</v>
      </c>
      <c r="FP483" s="192" t="s">
        <v>64</v>
      </c>
      <c r="FQ483" s="192" t="s">
        <v>64</v>
      </c>
      <c r="FR483" s="192" t="s">
        <v>64</v>
      </c>
      <c r="FS483" s="192" t="s">
        <v>64</v>
      </c>
      <c r="FT483" s="192" t="s">
        <v>64</v>
      </c>
      <c r="FU483" s="192" t="s">
        <v>64</v>
      </c>
      <c r="FV483" s="192" t="s">
        <v>82</v>
      </c>
      <c r="FW483" s="192" t="s">
        <v>64</v>
      </c>
      <c r="FX483" s="192" t="s">
        <v>64</v>
      </c>
      <c r="FY483" s="192" t="s">
        <v>64</v>
      </c>
      <c r="FZ483" s="192" t="s">
        <v>64</v>
      </c>
      <c r="GA483" s="192" t="s">
        <v>64</v>
      </c>
      <c r="GB483" s="192" t="s">
        <v>64</v>
      </c>
      <c r="GC483" s="192" t="s">
        <v>64</v>
      </c>
      <c r="GD483" s="192" t="s">
        <v>64</v>
      </c>
      <c r="GE483" s="192" t="s">
        <v>64</v>
      </c>
      <c r="GF483" s="192" t="s">
        <v>64</v>
      </c>
      <c r="GG483" s="192" t="s">
        <v>64</v>
      </c>
      <c r="GH483" s="192" t="s">
        <v>64</v>
      </c>
      <c r="GI483" s="192" t="s">
        <v>64</v>
      </c>
      <c r="GJ483" s="192" t="s">
        <v>64</v>
      </c>
      <c r="GK483" s="192" t="s">
        <v>64</v>
      </c>
      <c r="GL483" s="192" t="s">
        <v>64</v>
      </c>
      <c r="GM483" s="192" t="s">
        <v>64</v>
      </c>
      <c r="GN483" s="192" t="s">
        <v>82</v>
      </c>
      <c r="GO483" s="192" t="s">
        <v>64</v>
      </c>
      <c r="GP483" s="192" t="s">
        <v>64</v>
      </c>
      <c r="GQ483" s="192" t="s">
        <v>64</v>
      </c>
      <c r="GR483" s="192" t="s">
        <v>64</v>
      </c>
      <c r="GS483" s="192" t="s">
        <v>64</v>
      </c>
      <c r="GT483" s="192" t="s">
        <v>82</v>
      </c>
      <c r="GU483" s="192" t="s">
        <v>64</v>
      </c>
      <c r="GV483" s="192" t="s">
        <v>64</v>
      </c>
      <c r="GW483" s="192" t="s">
        <v>64</v>
      </c>
      <c r="GX483" s="192" t="s">
        <v>64</v>
      </c>
      <c r="GY483" s="192" t="s">
        <v>64</v>
      </c>
      <c r="GZ483" s="192" t="s">
        <v>64</v>
      </c>
      <c r="HA483" s="192" t="s">
        <v>64</v>
      </c>
      <c r="HB483" s="192" t="s">
        <v>64</v>
      </c>
      <c r="HC483" s="192" t="s">
        <v>64</v>
      </c>
      <c r="HD483" s="192" t="s">
        <v>82</v>
      </c>
      <c r="HE483" s="192" t="s">
        <v>82</v>
      </c>
      <c r="HF483" s="192" t="s">
        <v>64</v>
      </c>
      <c r="HG483" s="192" t="s">
        <v>64</v>
      </c>
      <c r="HH483" s="192" t="s">
        <v>64</v>
      </c>
      <c r="HI483" s="192" t="s">
        <v>64</v>
      </c>
      <c r="HJ483" s="192" t="s">
        <v>64</v>
      </c>
      <c r="HK483" s="192" t="s">
        <v>64</v>
      </c>
      <c r="HL483" s="192" t="s">
        <v>64</v>
      </c>
      <c r="HM483" s="192" t="s">
        <v>64</v>
      </c>
      <c r="HN483" s="192" t="s">
        <v>64</v>
      </c>
      <c r="HO483" s="192" t="s">
        <v>64</v>
      </c>
      <c r="HP483" s="192" t="s">
        <v>82</v>
      </c>
      <c r="HQ483" s="192" t="s">
        <v>82</v>
      </c>
      <c r="HR483" s="192" t="s">
        <v>82</v>
      </c>
      <c r="HS483" s="192" t="s">
        <v>64</v>
      </c>
      <c r="HT483" s="192" t="s">
        <v>64</v>
      </c>
      <c r="HU483" s="192" t="s">
        <v>64</v>
      </c>
      <c r="HV483" s="192" t="s">
        <v>64</v>
      </c>
      <c r="HW483" s="192" t="s">
        <v>64</v>
      </c>
      <c r="HX483" s="192" t="s">
        <v>64</v>
      </c>
      <c r="HY483" s="192" t="s">
        <v>64</v>
      </c>
      <c r="HZ483" s="192" t="s">
        <v>64</v>
      </c>
      <c r="IA483" s="192" t="s">
        <v>64</v>
      </c>
      <c r="IB483" s="192" t="s">
        <v>64</v>
      </c>
      <c r="IC483" s="192" t="s">
        <v>64</v>
      </c>
      <c r="ID483" s="192" t="s">
        <v>64</v>
      </c>
      <c r="IE483" s="192" t="s">
        <v>64</v>
      </c>
      <c r="IF483" s="192" t="s">
        <v>64</v>
      </c>
      <c r="IG483" s="192" t="s">
        <v>64</v>
      </c>
      <c r="IH483" s="192" t="s">
        <v>64</v>
      </c>
      <c r="II483" s="192" t="s">
        <v>64</v>
      </c>
      <c r="IJ483" s="192" t="s">
        <v>64</v>
      </c>
      <c r="IK483" s="192" t="s">
        <v>64</v>
      </c>
      <c r="IL483" s="192" t="s">
        <v>64</v>
      </c>
      <c r="IM483" s="192" t="s">
        <v>490</v>
      </c>
      <c r="IN483" s="192" t="s">
        <v>83</v>
      </c>
      <c r="IO483" s="192" t="s">
        <v>489</v>
      </c>
      <c r="IP483" s="192" t="s">
        <v>487</v>
      </c>
      <c r="IQ483" s="192" t="s">
        <v>82</v>
      </c>
      <c r="IR483" s="192" t="s">
        <v>82</v>
      </c>
    </row>
    <row r="484" spans="1:252">
      <c r="A484" s="209" t="str">
        <f t="shared" si="7"/>
        <v>Report</v>
      </c>
      <c r="B484" s="192">
        <v>143539</v>
      </c>
      <c r="C484" s="192">
        <v>8786067</v>
      </c>
      <c r="D484" s="192" t="s">
        <v>1886</v>
      </c>
      <c r="E484" s="192" t="s">
        <v>778</v>
      </c>
      <c r="F484" s="192" t="s">
        <v>536</v>
      </c>
      <c r="G484" s="192" t="s">
        <v>536</v>
      </c>
      <c r="H484" s="192" t="s">
        <v>919</v>
      </c>
      <c r="I484" s="192" t="s">
        <v>1887</v>
      </c>
      <c r="J484" s="192" t="s">
        <v>781</v>
      </c>
      <c r="K484" s="192" t="s">
        <v>781</v>
      </c>
      <c r="L484" s="192" t="s">
        <v>782</v>
      </c>
      <c r="M484" s="192" t="s">
        <v>783</v>
      </c>
      <c r="N484" s="210" t="s">
        <v>784</v>
      </c>
      <c r="O484" s="211">
        <v>10033897</v>
      </c>
      <c r="P484" s="196">
        <v>42997</v>
      </c>
      <c r="Q484" s="196">
        <v>42999</v>
      </c>
      <c r="R484" s="196">
        <v>43045</v>
      </c>
      <c r="S484" s="192" t="s">
        <v>908</v>
      </c>
      <c r="T484" s="192" t="s">
        <v>786</v>
      </c>
      <c r="U484" s="192">
        <v>4</v>
      </c>
      <c r="V484" s="192">
        <v>4</v>
      </c>
      <c r="W484" s="192">
        <v>3</v>
      </c>
      <c r="X484" s="192">
        <v>3</v>
      </c>
      <c r="Y484" s="192">
        <v>3</v>
      </c>
      <c r="Z484" s="192" t="s">
        <v>783</v>
      </c>
      <c r="AA484" s="192" t="s">
        <v>783</v>
      </c>
      <c r="AB484" s="192" t="s">
        <v>490</v>
      </c>
      <c r="AC484" s="192" t="s">
        <v>783</v>
      </c>
      <c r="AD484" s="192" t="s">
        <v>783</v>
      </c>
      <c r="AE484" s="192" t="s">
        <v>783</v>
      </c>
      <c r="AF484" s="192" t="s">
        <v>783</v>
      </c>
      <c r="AG484" s="192" t="s">
        <v>783</v>
      </c>
      <c r="AH484" s="192" t="s">
        <v>783</v>
      </c>
      <c r="AI484" s="192" t="s">
        <v>783</v>
      </c>
      <c r="AJ484" s="192" t="s">
        <v>783</v>
      </c>
      <c r="AK484" s="192" t="s">
        <v>791</v>
      </c>
      <c r="AL484" s="192" t="s">
        <v>64</v>
      </c>
      <c r="AM484" s="192" t="s">
        <v>792</v>
      </c>
      <c r="AN484" s="192" t="s">
        <v>792</v>
      </c>
      <c r="AO484" s="192" t="s">
        <v>792</v>
      </c>
      <c r="AP484" s="192" t="s">
        <v>792</v>
      </c>
      <c r="AQ484" s="192" t="s">
        <v>792</v>
      </c>
      <c r="AR484" s="192" t="s">
        <v>64</v>
      </c>
      <c r="AS484" s="192" t="s">
        <v>792</v>
      </c>
      <c r="AT484" s="192" t="s">
        <v>64</v>
      </c>
      <c r="AU484" s="192" t="s">
        <v>64</v>
      </c>
      <c r="AV484" s="192" t="s">
        <v>64</v>
      </c>
      <c r="AW484" s="192" t="s">
        <v>64</v>
      </c>
      <c r="AX484" s="192" t="s">
        <v>64</v>
      </c>
      <c r="AY484" s="192" t="s">
        <v>64</v>
      </c>
      <c r="AZ484" s="192" t="s">
        <v>64</v>
      </c>
      <c r="BA484" s="192" t="s">
        <v>64</v>
      </c>
      <c r="BB484" s="192" t="s">
        <v>64</v>
      </c>
      <c r="BC484" s="192" t="s">
        <v>64</v>
      </c>
      <c r="BD484" s="192" t="s">
        <v>64</v>
      </c>
      <c r="BE484" s="192" t="s">
        <v>64</v>
      </c>
      <c r="BF484" s="192" t="s">
        <v>64</v>
      </c>
      <c r="BG484" s="192" t="s">
        <v>64</v>
      </c>
      <c r="BH484" s="192" t="s">
        <v>64</v>
      </c>
      <c r="BI484" s="192" t="s">
        <v>64</v>
      </c>
      <c r="BJ484" s="192" t="s">
        <v>83</v>
      </c>
      <c r="BK484" s="192" t="s">
        <v>83</v>
      </c>
      <c r="BL484" s="192" t="s">
        <v>64</v>
      </c>
      <c r="BM484" s="192" t="s">
        <v>64</v>
      </c>
      <c r="BN484" s="192" t="s">
        <v>64</v>
      </c>
      <c r="BO484" s="192" t="s">
        <v>64</v>
      </c>
      <c r="BP484" s="192" t="s">
        <v>64</v>
      </c>
      <c r="BQ484" s="192" t="s">
        <v>64</v>
      </c>
      <c r="BR484" s="192" t="s">
        <v>64</v>
      </c>
      <c r="BS484" s="192" t="s">
        <v>64</v>
      </c>
      <c r="BT484" s="192" t="s">
        <v>64</v>
      </c>
      <c r="BU484" s="192" t="s">
        <v>64</v>
      </c>
      <c r="BV484" s="192" t="s">
        <v>64</v>
      </c>
      <c r="BW484" s="192" t="s">
        <v>64</v>
      </c>
      <c r="BX484" s="192" t="s">
        <v>64</v>
      </c>
      <c r="BY484" s="192" t="s">
        <v>64</v>
      </c>
      <c r="BZ484" s="192" t="s">
        <v>65</v>
      </c>
      <c r="CA484" s="192" t="s">
        <v>65</v>
      </c>
      <c r="CB484" s="192" t="s">
        <v>65</v>
      </c>
      <c r="CC484" s="192" t="s">
        <v>64</v>
      </c>
      <c r="CD484" s="192" t="s">
        <v>64</v>
      </c>
      <c r="CE484" s="192" t="s">
        <v>64</v>
      </c>
      <c r="CF484" s="192" t="s">
        <v>64</v>
      </c>
      <c r="CG484" s="192" t="s">
        <v>65</v>
      </c>
      <c r="CH484" s="192" t="s">
        <v>64</v>
      </c>
      <c r="CI484" s="192" t="s">
        <v>65</v>
      </c>
      <c r="CJ484" s="192" t="s">
        <v>64</v>
      </c>
      <c r="CK484" s="192" t="s">
        <v>64</v>
      </c>
      <c r="CL484" s="192" t="s">
        <v>64</v>
      </c>
      <c r="CM484" s="192" t="s">
        <v>64</v>
      </c>
      <c r="CN484" s="192" t="s">
        <v>64</v>
      </c>
      <c r="CO484" s="192" t="s">
        <v>65</v>
      </c>
      <c r="CP484" s="192" t="s">
        <v>65</v>
      </c>
      <c r="CQ484" s="192" t="s">
        <v>65</v>
      </c>
      <c r="CR484" s="192" t="s">
        <v>83</v>
      </c>
      <c r="CS484" s="192" t="s">
        <v>83</v>
      </c>
      <c r="CT484" s="192" t="s">
        <v>83</v>
      </c>
      <c r="CU484" s="192" t="s">
        <v>64</v>
      </c>
      <c r="CV484" s="192" t="s">
        <v>64</v>
      </c>
      <c r="CW484" s="192" t="s">
        <v>64</v>
      </c>
      <c r="CX484" s="192" t="s">
        <v>64</v>
      </c>
      <c r="CY484" s="192" t="s">
        <v>64</v>
      </c>
      <c r="CZ484" s="192" t="s">
        <v>64</v>
      </c>
      <c r="DA484" s="192" t="s">
        <v>64</v>
      </c>
      <c r="DB484" s="192" t="s">
        <v>64</v>
      </c>
      <c r="DC484" s="192" t="s">
        <v>64</v>
      </c>
      <c r="DD484" s="192" t="s">
        <v>64</v>
      </c>
      <c r="DE484" s="192" t="s">
        <v>64</v>
      </c>
      <c r="DF484" s="192" t="s">
        <v>64</v>
      </c>
      <c r="DG484" s="192" t="s">
        <v>64</v>
      </c>
      <c r="DH484" s="192" t="s">
        <v>65</v>
      </c>
      <c r="DI484" s="192" t="s">
        <v>64</v>
      </c>
      <c r="DJ484" s="192" t="s">
        <v>64</v>
      </c>
      <c r="DK484" s="192" t="s">
        <v>65</v>
      </c>
      <c r="DL484" s="192" t="s">
        <v>64</v>
      </c>
      <c r="DM484" s="192" t="s">
        <v>65</v>
      </c>
      <c r="DN484" s="192" t="s">
        <v>64</v>
      </c>
      <c r="DO484" s="192" t="s">
        <v>83</v>
      </c>
      <c r="DP484" s="192" t="s">
        <v>64</v>
      </c>
      <c r="DQ484" s="192" t="s">
        <v>83</v>
      </c>
      <c r="DR484" s="192" t="s">
        <v>83</v>
      </c>
      <c r="DS484" s="192" t="s">
        <v>64</v>
      </c>
      <c r="DT484" s="192" t="s">
        <v>83</v>
      </c>
      <c r="DU484" s="192" t="s">
        <v>83</v>
      </c>
      <c r="DV484" s="192" t="s">
        <v>83</v>
      </c>
      <c r="DW484" s="192" t="s">
        <v>83</v>
      </c>
      <c r="DX484" s="192" t="s">
        <v>83</v>
      </c>
      <c r="DY484" s="192" t="s">
        <v>83</v>
      </c>
      <c r="DZ484" s="192" t="s">
        <v>83</v>
      </c>
      <c r="EA484" s="192" t="s">
        <v>83</v>
      </c>
      <c r="EB484" s="192" t="s">
        <v>83</v>
      </c>
      <c r="EC484" s="192" t="s">
        <v>83</v>
      </c>
      <c r="ED484" s="192" t="s">
        <v>83</v>
      </c>
      <c r="EE484" s="192" t="s">
        <v>83</v>
      </c>
      <c r="EF484" s="192" t="s">
        <v>83</v>
      </c>
      <c r="EG484" s="192" t="s">
        <v>83</v>
      </c>
      <c r="EH484" s="192" t="s">
        <v>65</v>
      </c>
      <c r="EI484" s="192" t="s">
        <v>65</v>
      </c>
      <c r="EJ484" s="192" t="s">
        <v>65</v>
      </c>
      <c r="EK484" s="192" t="s">
        <v>65</v>
      </c>
      <c r="EL484" s="192" t="s">
        <v>65</v>
      </c>
      <c r="EM484" s="192" t="s">
        <v>65</v>
      </c>
      <c r="EN484" s="192" t="s">
        <v>65</v>
      </c>
      <c r="EO484" s="192" t="s">
        <v>65</v>
      </c>
      <c r="EP484" s="192" t="s">
        <v>64</v>
      </c>
      <c r="EQ484" s="192" t="s">
        <v>64</v>
      </c>
      <c r="ER484" s="192" t="s">
        <v>64</v>
      </c>
      <c r="ES484" s="192" t="s">
        <v>64</v>
      </c>
      <c r="ET484" s="192" t="s">
        <v>64</v>
      </c>
      <c r="EU484" s="192" t="s">
        <v>64</v>
      </c>
      <c r="EV484" s="192" t="s">
        <v>64</v>
      </c>
      <c r="EW484" s="192" t="s">
        <v>64</v>
      </c>
      <c r="EX484" s="192" t="s">
        <v>64</v>
      </c>
      <c r="EY484" s="192" t="s">
        <v>64</v>
      </c>
      <c r="EZ484" s="192" t="s">
        <v>64</v>
      </c>
      <c r="FA484" s="192" t="s">
        <v>64</v>
      </c>
      <c r="FB484" s="192" t="s">
        <v>64</v>
      </c>
      <c r="FC484" s="192" t="s">
        <v>64</v>
      </c>
      <c r="FD484" s="192" t="s">
        <v>83</v>
      </c>
      <c r="FE484" s="192" t="s">
        <v>83</v>
      </c>
      <c r="FF484" s="192" t="s">
        <v>83</v>
      </c>
      <c r="FG484" s="192" t="s">
        <v>83</v>
      </c>
      <c r="FH484" s="192" t="s">
        <v>83</v>
      </c>
      <c r="FI484" s="192" t="s">
        <v>83</v>
      </c>
      <c r="FJ484" s="192" t="s">
        <v>83</v>
      </c>
      <c r="FK484" s="192" t="s">
        <v>65</v>
      </c>
      <c r="FL484" s="192" t="s">
        <v>65</v>
      </c>
      <c r="FM484" s="192" t="s">
        <v>65</v>
      </c>
      <c r="FN484" s="192" t="s">
        <v>65</v>
      </c>
      <c r="FO484" s="192" t="s">
        <v>65</v>
      </c>
      <c r="FP484" s="192" t="s">
        <v>65</v>
      </c>
      <c r="FQ484" s="192" t="s">
        <v>64</v>
      </c>
      <c r="FR484" s="192" t="s">
        <v>64</v>
      </c>
      <c r="FS484" s="192" t="s">
        <v>65</v>
      </c>
      <c r="FT484" s="192" t="s">
        <v>65</v>
      </c>
      <c r="FU484" s="192" t="s">
        <v>65</v>
      </c>
      <c r="FV484" s="192" t="s">
        <v>83</v>
      </c>
      <c r="FW484" s="192" t="s">
        <v>64</v>
      </c>
      <c r="FX484" s="192" t="s">
        <v>64</v>
      </c>
      <c r="FY484" s="192" t="s">
        <v>64</v>
      </c>
      <c r="FZ484" s="192" t="s">
        <v>65</v>
      </c>
      <c r="GA484" s="192" t="s">
        <v>64</v>
      </c>
      <c r="GB484" s="192" t="s">
        <v>65</v>
      </c>
      <c r="GC484" s="192" t="s">
        <v>64</v>
      </c>
      <c r="GD484" s="192" t="s">
        <v>64</v>
      </c>
      <c r="GE484" s="192" t="s">
        <v>64</v>
      </c>
      <c r="GF484" s="192" t="s">
        <v>64</v>
      </c>
      <c r="GG484" s="192" t="s">
        <v>64</v>
      </c>
      <c r="GH484" s="192" t="s">
        <v>64</v>
      </c>
      <c r="GI484" s="192" t="s">
        <v>64</v>
      </c>
      <c r="GJ484" s="192" t="s">
        <v>64</v>
      </c>
      <c r="GK484" s="192" t="s">
        <v>64</v>
      </c>
      <c r="GL484" s="192" t="s">
        <v>64</v>
      </c>
      <c r="GM484" s="192" t="s">
        <v>64</v>
      </c>
      <c r="GN484" s="192" t="s">
        <v>83</v>
      </c>
      <c r="GO484" s="192" t="s">
        <v>65</v>
      </c>
      <c r="GP484" s="192" t="s">
        <v>64</v>
      </c>
      <c r="GQ484" s="192" t="s">
        <v>64</v>
      </c>
      <c r="GR484" s="192" t="s">
        <v>64</v>
      </c>
      <c r="GS484" s="192" t="s">
        <v>83</v>
      </c>
      <c r="GT484" s="192" t="s">
        <v>83</v>
      </c>
      <c r="GU484" s="192" t="s">
        <v>64</v>
      </c>
      <c r="GV484" s="192" t="s">
        <v>64</v>
      </c>
      <c r="GW484" s="192" t="s">
        <v>64</v>
      </c>
      <c r="GX484" s="192" t="s">
        <v>64</v>
      </c>
      <c r="GY484" s="192" t="s">
        <v>83</v>
      </c>
      <c r="GZ484" s="192" t="s">
        <v>64</v>
      </c>
      <c r="HA484" s="192" t="s">
        <v>64</v>
      </c>
      <c r="HB484" s="192" t="s">
        <v>64</v>
      </c>
      <c r="HC484" s="192" t="s">
        <v>83</v>
      </c>
      <c r="HD484" s="192" t="s">
        <v>64</v>
      </c>
      <c r="HE484" s="192" t="s">
        <v>83</v>
      </c>
      <c r="HF484" s="192" t="s">
        <v>64</v>
      </c>
      <c r="HG484" s="192" t="s">
        <v>65</v>
      </c>
      <c r="HH484" s="192" t="s">
        <v>65</v>
      </c>
      <c r="HI484" s="192" t="s">
        <v>64</v>
      </c>
      <c r="HJ484" s="192" t="s">
        <v>65</v>
      </c>
      <c r="HK484" s="192" t="s">
        <v>65</v>
      </c>
      <c r="HL484" s="192" t="s">
        <v>64</v>
      </c>
      <c r="HM484" s="192" t="s">
        <v>64</v>
      </c>
      <c r="HN484" s="192" t="s">
        <v>83</v>
      </c>
      <c r="HO484" s="192" t="s">
        <v>83</v>
      </c>
      <c r="HP484" s="192" t="s">
        <v>83</v>
      </c>
      <c r="HQ484" s="192" t="s">
        <v>83</v>
      </c>
      <c r="HR484" s="192" t="s">
        <v>83</v>
      </c>
      <c r="HS484" s="192" t="s">
        <v>64</v>
      </c>
      <c r="HT484" s="192" t="s">
        <v>64</v>
      </c>
      <c r="HU484" s="192" t="s">
        <v>64</v>
      </c>
      <c r="HV484" s="192" t="s">
        <v>64</v>
      </c>
      <c r="HW484" s="192" t="s">
        <v>64</v>
      </c>
      <c r="HX484" s="192" t="s">
        <v>64</v>
      </c>
      <c r="HY484" s="192" t="s">
        <v>64</v>
      </c>
      <c r="HZ484" s="192" t="s">
        <v>64</v>
      </c>
      <c r="IA484" s="192" t="s">
        <v>64</v>
      </c>
      <c r="IB484" s="192" t="s">
        <v>64</v>
      </c>
      <c r="IC484" s="192" t="s">
        <v>64</v>
      </c>
      <c r="ID484" s="192" t="s">
        <v>64</v>
      </c>
      <c r="IE484" s="192" t="s">
        <v>64</v>
      </c>
      <c r="IF484" s="192" t="s">
        <v>64</v>
      </c>
      <c r="IG484" s="192" t="s">
        <v>64</v>
      </c>
      <c r="IH484" s="192" t="s">
        <v>64</v>
      </c>
      <c r="II484" s="192" t="s">
        <v>65</v>
      </c>
      <c r="IJ484" s="192" t="s">
        <v>65</v>
      </c>
      <c r="IK484" s="192" t="s">
        <v>65</v>
      </c>
      <c r="IL484" s="192" t="s">
        <v>65</v>
      </c>
      <c r="IM484" s="192" t="s">
        <v>490</v>
      </c>
      <c r="IN484" s="192" t="s">
        <v>797</v>
      </c>
      <c r="IO484" s="192" t="s">
        <v>489</v>
      </c>
      <c r="IP484" s="192" t="s">
        <v>487</v>
      </c>
      <c r="IQ484" s="192" t="s">
        <v>783</v>
      </c>
      <c r="IR484" s="192" t="s">
        <v>783</v>
      </c>
    </row>
    <row r="485" spans="1:252">
      <c r="A485" s="209" t="str">
        <f t="shared" si="7"/>
        <v>Report</v>
      </c>
      <c r="B485" s="192">
        <v>143532</v>
      </c>
      <c r="C485" s="192">
        <v>3946000</v>
      </c>
      <c r="D485" s="192" t="s">
        <v>1888</v>
      </c>
      <c r="E485" s="192" t="s">
        <v>778</v>
      </c>
      <c r="F485" s="192" t="s">
        <v>530</v>
      </c>
      <c r="G485" s="192" t="s">
        <v>873</v>
      </c>
      <c r="H485" s="192" t="s">
        <v>1889</v>
      </c>
      <c r="I485" s="192" t="s">
        <v>1890</v>
      </c>
      <c r="J485" s="192" t="s">
        <v>781</v>
      </c>
      <c r="K485" s="192" t="s">
        <v>781</v>
      </c>
      <c r="L485" s="192" t="s">
        <v>782</v>
      </c>
      <c r="M485" s="192" t="s">
        <v>783</v>
      </c>
      <c r="N485" s="210" t="s">
        <v>784</v>
      </c>
      <c r="O485" s="211">
        <v>10043661</v>
      </c>
      <c r="P485" s="196">
        <v>43172</v>
      </c>
      <c r="Q485" s="196">
        <v>43174</v>
      </c>
      <c r="R485" s="196">
        <v>43221</v>
      </c>
      <c r="S485" s="192" t="s">
        <v>908</v>
      </c>
      <c r="T485" s="192" t="s">
        <v>786</v>
      </c>
      <c r="U485" s="192">
        <v>2</v>
      </c>
      <c r="V485" s="192">
        <v>2</v>
      </c>
      <c r="W485" s="192">
        <v>2</v>
      </c>
      <c r="X485" s="192">
        <v>2</v>
      </c>
      <c r="Y485" s="192">
        <v>2</v>
      </c>
      <c r="Z485" s="192" t="s">
        <v>783</v>
      </c>
      <c r="AA485" s="192" t="s">
        <v>783</v>
      </c>
      <c r="AB485" s="192" t="s">
        <v>489</v>
      </c>
      <c r="AC485" s="192" t="s">
        <v>487</v>
      </c>
      <c r="AD485" s="192" t="s">
        <v>783</v>
      </c>
      <c r="AE485" s="192" t="s">
        <v>783</v>
      </c>
      <c r="AF485" s="192" t="s">
        <v>783</v>
      </c>
      <c r="AG485" s="192" t="s">
        <v>783</v>
      </c>
      <c r="AH485" s="192" t="s">
        <v>783</v>
      </c>
      <c r="AI485" s="192" t="s">
        <v>783</v>
      </c>
      <c r="AJ485" s="192" t="s">
        <v>783</v>
      </c>
      <c r="AK485" s="192" t="s">
        <v>787</v>
      </c>
      <c r="AL485" s="192" t="s">
        <v>64</v>
      </c>
      <c r="AM485" s="192" t="s">
        <v>64</v>
      </c>
      <c r="AN485" s="192" t="s">
        <v>64</v>
      </c>
      <c r="AO485" s="192" t="s">
        <v>64</v>
      </c>
      <c r="AP485" s="192" t="s">
        <v>64</v>
      </c>
      <c r="AQ485" s="192" t="s">
        <v>64</v>
      </c>
      <c r="AR485" s="192" t="s">
        <v>64</v>
      </c>
      <c r="AS485" s="192" t="s">
        <v>64</v>
      </c>
      <c r="AT485" s="192" t="s">
        <v>64</v>
      </c>
      <c r="AU485" s="192" t="s">
        <v>64</v>
      </c>
      <c r="AV485" s="192" t="s">
        <v>64</v>
      </c>
      <c r="AW485" s="192" t="s">
        <v>64</v>
      </c>
      <c r="AX485" s="192" t="s">
        <v>64</v>
      </c>
      <c r="AY485" s="192" t="s">
        <v>64</v>
      </c>
      <c r="AZ485" s="192" t="s">
        <v>64</v>
      </c>
      <c r="BA485" s="192" t="s">
        <v>64</v>
      </c>
      <c r="BB485" s="192" t="s">
        <v>82</v>
      </c>
      <c r="BC485" s="192" t="s">
        <v>64</v>
      </c>
      <c r="BD485" s="192" t="s">
        <v>64</v>
      </c>
      <c r="BE485" s="192" t="s">
        <v>64</v>
      </c>
      <c r="BF485" s="192" t="s">
        <v>64</v>
      </c>
      <c r="BG485" s="192" t="s">
        <v>64</v>
      </c>
      <c r="BH485" s="192" t="s">
        <v>64</v>
      </c>
      <c r="BI485" s="192" t="s">
        <v>64</v>
      </c>
      <c r="BJ485" s="192" t="s">
        <v>82</v>
      </c>
      <c r="BK485" s="192" t="s">
        <v>82</v>
      </c>
      <c r="BL485" s="192" t="s">
        <v>64</v>
      </c>
      <c r="BM485" s="192" t="s">
        <v>64</v>
      </c>
      <c r="BN485" s="192" t="s">
        <v>64</v>
      </c>
      <c r="BO485" s="192" t="s">
        <v>64</v>
      </c>
      <c r="BP485" s="192" t="s">
        <v>64</v>
      </c>
      <c r="BQ485" s="192" t="s">
        <v>64</v>
      </c>
      <c r="BR485" s="192" t="s">
        <v>64</v>
      </c>
      <c r="BS485" s="192" t="s">
        <v>64</v>
      </c>
      <c r="BT485" s="192" t="s">
        <v>64</v>
      </c>
      <c r="BU485" s="192" t="s">
        <v>64</v>
      </c>
      <c r="BV485" s="192" t="s">
        <v>64</v>
      </c>
      <c r="BW485" s="192" t="s">
        <v>64</v>
      </c>
      <c r="BX485" s="192" t="s">
        <v>64</v>
      </c>
      <c r="BY485" s="192" t="s">
        <v>64</v>
      </c>
      <c r="BZ485" s="192" t="s">
        <v>64</v>
      </c>
      <c r="CA485" s="192" t="s">
        <v>64</v>
      </c>
      <c r="CB485" s="192" t="s">
        <v>64</v>
      </c>
      <c r="CC485" s="192" t="s">
        <v>64</v>
      </c>
      <c r="CD485" s="192" t="s">
        <v>64</v>
      </c>
      <c r="CE485" s="192" t="s">
        <v>64</v>
      </c>
      <c r="CF485" s="192" t="s">
        <v>64</v>
      </c>
      <c r="CG485" s="192" t="s">
        <v>64</v>
      </c>
      <c r="CH485" s="192" t="s">
        <v>64</v>
      </c>
      <c r="CI485" s="192" t="s">
        <v>64</v>
      </c>
      <c r="CJ485" s="192" t="s">
        <v>64</v>
      </c>
      <c r="CK485" s="192" t="s">
        <v>64</v>
      </c>
      <c r="CL485" s="192" t="s">
        <v>64</v>
      </c>
      <c r="CM485" s="192" t="s">
        <v>64</v>
      </c>
      <c r="CN485" s="192" t="s">
        <v>64</v>
      </c>
      <c r="CO485" s="192" t="s">
        <v>64</v>
      </c>
      <c r="CP485" s="192" t="s">
        <v>64</v>
      </c>
      <c r="CQ485" s="192" t="s">
        <v>64</v>
      </c>
      <c r="CR485" s="192" t="s">
        <v>82</v>
      </c>
      <c r="CS485" s="192" t="s">
        <v>82</v>
      </c>
      <c r="CT485" s="192" t="s">
        <v>82</v>
      </c>
      <c r="CU485" s="192" t="s">
        <v>64</v>
      </c>
      <c r="CV485" s="192" t="s">
        <v>64</v>
      </c>
      <c r="CW485" s="192" t="s">
        <v>64</v>
      </c>
      <c r="CX485" s="192" t="s">
        <v>64</v>
      </c>
      <c r="CY485" s="192" t="s">
        <v>64</v>
      </c>
      <c r="CZ485" s="192" t="s">
        <v>64</v>
      </c>
      <c r="DA485" s="192" t="s">
        <v>64</v>
      </c>
      <c r="DB485" s="192" t="s">
        <v>64</v>
      </c>
      <c r="DC485" s="192" t="s">
        <v>64</v>
      </c>
      <c r="DD485" s="192" t="s">
        <v>64</v>
      </c>
      <c r="DE485" s="192" t="s">
        <v>64</v>
      </c>
      <c r="DF485" s="192" t="s">
        <v>64</v>
      </c>
      <c r="DG485" s="192" t="s">
        <v>64</v>
      </c>
      <c r="DH485" s="192" t="s">
        <v>64</v>
      </c>
      <c r="DI485" s="192" t="s">
        <v>64</v>
      </c>
      <c r="DJ485" s="192" t="s">
        <v>64</v>
      </c>
      <c r="DK485" s="192" t="s">
        <v>64</v>
      </c>
      <c r="DL485" s="192" t="s">
        <v>64</v>
      </c>
      <c r="DM485" s="192" t="s">
        <v>64</v>
      </c>
      <c r="DN485" s="192" t="s">
        <v>64</v>
      </c>
      <c r="DO485" s="192" t="s">
        <v>64</v>
      </c>
      <c r="DP485" s="192" t="s">
        <v>64</v>
      </c>
      <c r="DQ485" s="192" t="s">
        <v>82</v>
      </c>
      <c r="DR485" s="192" t="s">
        <v>82</v>
      </c>
      <c r="DS485" s="192" t="s">
        <v>64</v>
      </c>
      <c r="DT485" s="192" t="s">
        <v>64</v>
      </c>
      <c r="DU485" s="192" t="s">
        <v>64</v>
      </c>
      <c r="DV485" s="192" t="s">
        <v>64</v>
      </c>
      <c r="DW485" s="192" t="s">
        <v>64</v>
      </c>
      <c r="DX485" s="192" t="s">
        <v>64</v>
      </c>
      <c r="DY485" s="192" t="s">
        <v>64</v>
      </c>
      <c r="DZ485" s="192" t="s">
        <v>64</v>
      </c>
      <c r="EA485" s="192" t="s">
        <v>64</v>
      </c>
      <c r="EB485" s="192" t="s">
        <v>64</v>
      </c>
      <c r="EC485" s="192" t="s">
        <v>64</v>
      </c>
      <c r="ED485" s="192" t="s">
        <v>64</v>
      </c>
      <c r="EE485" s="192" t="s">
        <v>64</v>
      </c>
      <c r="EF485" s="192" t="s">
        <v>82</v>
      </c>
      <c r="EG485" s="192" t="s">
        <v>64</v>
      </c>
      <c r="EH485" s="192" t="s">
        <v>64</v>
      </c>
      <c r="EI485" s="192" t="s">
        <v>64</v>
      </c>
      <c r="EJ485" s="192" t="s">
        <v>64</v>
      </c>
      <c r="EK485" s="192" t="s">
        <v>64</v>
      </c>
      <c r="EL485" s="192" t="s">
        <v>64</v>
      </c>
      <c r="EM485" s="192" t="s">
        <v>64</v>
      </c>
      <c r="EN485" s="192" t="s">
        <v>64</v>
      </c>
      <c r="EO485" s="192" t="s">
        <v>82</v>
      </c>
      <c r="EP485" s="192" t="s">
        <v>64</v>
      </c>
      <c r="EQ485" s="192" t="s">
        <v>64</v>
      </c>
      <c r="ER485" s="192" t="s">
        <v>64</v>
      </c>
      <c r="ES485" s="192" t="s">
        <v>64</v>
      </c>
      <c r="ET485" s="192" t="s">
        <v>64</v>
      </c>
      <c r="EU485" s="192" t="s">
        <v>64</v>
      </c>
      <c r="EV485" s="192" t="s">
        <v>64</v>
      </c>
      <c r="EW485" s="192" t="s">
        <v>64</v>
      </c>
      <c r="EX485" s="192" t="s">
        <v>64</v>
      </c>
      <c r="EY485" s="192" t="s">
        <v>64</v>
      </c>
      <c r="EZ485" s="192" t="s">
        <v>64</v>
      </c>
      <c r="FA485" s="192" t="s">
        <v>64</v>
      </c>
      <c r="FB485" s="192" t="s">
        <v>64</v>
      </c>
      <c r="FC485" s="192" t="s">
        <v>64</v>
      </c>
      <c r="FD485" s="192" t="s">
        <v>82</v>
      </c>
      <c r="FE485" s="192" t="s">
        <v>64</v>
      </c>
      <c r="FF485" s="192" t="s">
        <v>64</v>
      </c>
      <c r="FG485" s="192" t="s">
        <v>64</v>
      </c>
      <c r="FH485" s="192" t="s">
        <v>64</v>
      </c>
      <c r="FI485" s="192" t="s">
        <v>64</v>
      </c>
      <c r="FJ485" s="192" t="s">
        <v>64</v>
      </c>
      <c r="FK485" s="192" t="s">
        <v>64</v>
      </c>
      <c r="FL485" s="192" t="s">
        <v>82</v>
      </c>
      <c r="FM485" s="192" t="s">
        <v>83</v>
      </c>
      <c r="FN485" s="192" t="s">
        <v>82</v>
      </c>
      <c r="FO485" s="192" t="s">
        <v>64</v>
      </c>
      <c r="FP485" s="192" t="s">
        <v>64</v>
      </c>
      <c r="FQ485" s="192" t="s">
        <v>64</v>
      </c>
      <c r="FR485" s="192" t="s">
        <v>64</v>
      </c>
      <c r="FS485" s="192" t="s">
        <v>64</v>
      </c>
      <c r="FT485" s="192" t="s">
        <v>64</v>
      </c>
      <c r="FU485" s="192" t="s">
        <v>64</v>
      </c>
      <c r="FV485" s="192" t="s">
        <v>82</v>
      </c>
      <c r="FW485" s="192" t="s">
        <v>64</v>
      </c>
      <c r="FX485" s="192" t="s">
        <v>64</v>
      </c>
      <c r="FY485" s="192" t="s">
        <v>64</v>
      </c>
      <c r="FZ485" s="192" t="s">
        <v>64</v>
      </c>
      <c r="GA485" s="192" t="s">
        <v>64</v>
      </c>
      <c r="GB485" s="192" t="s">
        <v>64</v>
      </c>
      <c r="GC485" s="192" t="s">
        <v>64</v>
      </c>
      <c r="GD485" s="192" t="s">
        <v>64</v>
      </c>
      <c r="GE485" s="192" t="s">
        <v>64</v>
      </c>
      <c r="GF485" s="192" t="s">
        <v>64</v>
      </c>
      <c r="GG485" s="192" t="s">
        <v>64</v>
      </c>
      <c r="GH485" s="192" t="s">
        <v>64</v>
      </c>
      <c r="GI485" s="192" t="s">
        <v>64</v>
      </c>
      <c r="GJ485" s="192" t="s">
        <v>64</v>
      </c>
      <c r="GK485" s="192" t="s">
        <v>64</v>
      </c>
      <c r="GL485" s="192" t="s">
        <v>64</v>
      </c>
      <c r="GM485" s="192" t="s">
        <v>64</v>
      </c>
      <c r="GN485" s="192" t="s">
        <v>82</v>
      </c>
      <c r="GO485" s="192" t="s">
        <v>64</v>
      </c>
      <c r="GP485" s="192" t="s">
        <v>64</v>
      </c>
      <c r="GQ485" s="192" t="s">
        <v>64</v>
      </c>
      <c r="GR485" s="192" t="s">
        <v>64</v>
      </c>
      <c r="GS485" s="192" t="s">
        <v>64</v>
      </c>
      <c r="GT485" s="192" t="s">
        <v>82</v>
      </c>
      <c r="GU485" s="192" t="s">
        <v>64</v>
      </c>
      <c r="GV485" s="192" t="s">
        <v>64</v>
      </c>
      <c r="GW485" s="192" t="s">
        <v>64</v>
      </c>
      <c r="GX485" s="192" t="s">
        <v>64</v>
      </c>
      <c r="GY485" s="192" t="s">
        <v>82</v>
      </c>
      <c r="GZ485" s="192" t="s">
        <v>64</v>
      </c>
      <c r="HA485" s="192" t="s">
        <v>64</v>
      </c>
      <c r="HB485" s="192" t="s">
        <v>64</v>
      </c>
      <c r="HC485" s="192" t="s">
        <v>82</v>
      </c>
      <c r="HD485" s="192" t="s">
        <v>64</v>
      </c>
      <c r="HE485" s="192" t="s">
        <v>64</v>
      </c>
      <c r="HF485" s="192" t="s">
        <v>64</v>
      </c>
      <c r="HG485" s="192" t="s">
        <v>64</v>
      </c>
      <c r="HH485" s="192" t="s">
        <v>64</v>
      </c>
      <c r="HI485" s="192" t="s">
        <v>64</v>
      </c>
      <c r="HJ485" s="192" t="s">
        <v>64</v>
      </c>
      <c r="HK485" s="192" t="s">
        <v>64</v>
      </c>
      <c r="HL485" s="192" t="s">
        <v>64</v>
      </c>
      <c r="HM485" s="192" t="s">
        <v>64</v>
      </c>
      <c r="HN485" s="192" t="s">
        <v>64</v>
      </c>
      <c r="HO485" s="192" t="s">
        <v>82</v>
      </c>
      <c r="HP485" s="192" t="s">
        <v>82</v>
      </c>
      <c r="HQ485" s="192" t="s">
        <v>82</v>
      </c>
      <c r="HR485" s="192" t="s">
        <v>82</v>
      </c>
      <c r="HS485" s="192" t="s">
        <v>64</v>
      </c>
      <c r="HT485" s="192" t="s">
        <v>64</v>
      </c>
      <c r="HU485" s="192" t="s">
        <v>64</v>
      </c>
      <c r="HV485" s="192" t="s">
        <v>64</v>
      </c>
      <c r="HW485" s="192" t="s">
        <v>64</v>
      </c>
      <c r="HX485" s="192" t="s">
        <v>64</v>
      </c>
      <c r="HY485" s="192" t="s">
        <v>64</v>
      </c>
      <c r="HZ485" s="192" t="s">
        <v>64</v>
      </c>
      <c r="IA485" s="192" t="s">
        <v>64</v>
      </c>
      <c r="IB485" s="192" t="s">
        <v>64</v>
      </c>
      <c r="IC485" s="192" t="s">
        <v>64</v>
      </c>
      <c r="ID485" s="192" t="s">
        <v>64</v>
      </c>
      <c r="IE485" s="192" t="s">
        <v>64</v>
      </c>
      <c r="IF485" s="192" t="s">
        <v>64</v>
      </c>
      <c r="IG485" s="192" t="s">
        <v>64</v>
      </c>
      <c r="IH485" s="192" t="s">
        <v>64</v>
      </c>
      <c r="II485" s="192" t="s">
        <v>64</v>
      </c>
      <c r="IJ485" s="192" t="s">
        <v>64</v>
      </c>
      <c r="IK485" s="192" t="s">
        <v>64</v>
      </c>
      <c r="IL485" s="192" t="s">
        <v>64</v>
      </c>
      <c r="IM485" s="192" t="s">
        <v>490</v>
      </c>
      <c r="IN485" s="192" t="s">
        <v>83</v>
      </c>
      <c r="IO485" s="192" t="s">
        <v>489</v>
      </c>
      <c r="IP485" s="192" t="s">
        <v>487</v>
      </c>
      <c r="IQ485" s="192" t="s">
        <v>82</v>
      </c>
      <c r="IR485" s="192" t="s">
        <v>82</v>
      </c>
    </row>
    <row r="486" spans="1:252">
      <c r="A486" s="209" t="str">
        <f t="shared" si="7"/>
        <v>Report</v>
      </c>
      <c r="B486" s="192">
        <v>143642</v>
      </c>
      <c r="C486" s="192">
        <v>8356039</v>
      </c>
      <c r="D486" s="192" t="s">
        <v>1891</v>
      </c>
      <c r="E486" s="192" t="s">
        <v>778</v>
      </c>
      <c r="F486" s="192" t="s">
        <v>536</v>
      </c>
      <c r="G486" s="192" t="s">
        <v>536</v>
      </c>
      <c r="H486" s="192" t="s">
        <v>1026</v>
      </c>
      <c r="I486" s="192" t="s">
        <v>1892</v>
      </c>
      <c r="J486" s="192" t="s">
        <v>781</v>
      </c>
      <c r="K486" s="192" t="s">
        <v>781</v>
      </c>
      <c r="L486" s="192" t="s">
        <v>782</v>
      </c>
      <c r="M486" s="192" t="s">
        <v>783</v>
      </c>
      <c r="N486" s="210" t="s">
        <v>784</v>
      </c>
      <c r="O486" s="211">
        <v>10047187</v>
      </c>
      <c r="P486" s="196">
        <v>43277</v>
      </c>
      <c r="Q486" s="196">
        <v>43279</v>
      </c>
      <c r="R486" s="196">
        <v>43305</v>
      </c>
      <c r="S486" s="192" t="s">
        <v>908</v>
      </c>
      <c r="T486" s="192" t="s">
        <v>786</v>
      </c>
      <c r="U486" s="192">
        <v>2</v>
      </c>
      <c r="V486" s="192">
        <v>2</v>
      </c>
      <c r="W486" s="192">
        <v>2</v>
      </c>
      <c r="X486" s="192">
        <v>2</v>
      </c>
      <c r="Y486" s="192">
        <v>2</v>
      </c>
      <c r="Z486" s="192" t="s">
        <v>783</v>
      </c>
      <c r="AA486" s="192" t="s">
        <v>783</v>
      </c>
      <c r="AB486" s="192" t="s">
        <v>489</v>
      </c>
      <c r="AC486" s="192" t="s">
        <v>487</v>
      </c>
      <c r="AD486" s="192" t="s">
        <v>783</v>
      </c>
      <c r="AE486" s="192" t="s">
        <v>783</v>
      </c>
      <c r="AF486" s="192" t="s">
        <v>783</v>
      </c>
      <c r="AG486" s="192" t="s">
        <v>783</v>
      </c>
      <c r="AH486" s="192" t="s">
        <v>783</v>
      </c>
      <c r="AI486" s="192" t="s">
        <v>783</v>
      </c>
      <c r="AJ486" s="192" t="s">
        <v>783</v>
      </c>
      <c r="AK486" s="192" t="s">
        <v>787</v>
      </c>
      <c r="AL486" s="192" t="s">
        <v>64</v>
      </c>
      <c r="AM486" s="192" t="s">
        <v>64</v>
      </c>
      <c r="AN486" s="192" t="s">
        <v>64</v>
      </c>
      <c r="AO486" s="192" t="s">
        <v>64</v>
      </c>
      <c r="AP486" s="192" t="s">
        <v>64</v>
      </c>
      <c r="AQ486" s="192" t="s">
        <v>64</v>
      </c>
      <c r="AR486" s="192" t="s">
        <v>64</v>
      </c>
      <c r="AS486" s="192" t="s">
        <v>64</v>
      </c>
      <c r="AT486" s="192" t="s">
        <v>64</v>
      </c>
      <c r="AU486" s="192" t="s">
        <v>64</v>
      </c>
      <c r="AV486" s="192" t="s">
        <v>64</v>
      </c>
      <c r="AW486" s="192" t="s">
        <v>64</v>
      </c>
      <c r="AX486" s="192" t="s">
        <v>64</v>
      </c>
      <c r="AY486" s="192" t="s">
        <v>64</v>
      </c>
      <c r="AZ486" s="192" t="s">
        <v>64</v>
      </c>
      <c r="BA486" s="192" t="s">
        <v>64</v>
      </c>
      <c r="BB486" s="192" t="s">
        <v>82</v>
      </c>
      <c r="BC486" s="192" t="s">
        <v>64</v>
      </c>
      <c r="BD486" s="192" t="s">
        <v>64</v>
      </c>
      <c r="BE486" s="192" t="s">
        <v>64</v>
      </c>
      <c r="BF486" s="192" t="s">
        <v>64</v>
      </c>
      <c r="BG486" s="192" t="s">
        <v>64</v>
      </c>
      <c r="BH486" s="192" t="s">
        <v>64</v>
      </c>
      <c r="BI486" s="192" t="s">
        <v>64</v>
      </c>
      <c r="BJ486" s="192" t="s">
        <v>64</v>
      </c>
      <c r="BK486" s="192" t="s">
        <v>64</v>
      </c>
      <c r="BL486" s="192" t="s">
        <v>64</v>
      </c>
      <c r="BM486" s="192" t="s">
        <v>64</v>
      </c>
      <c r="BN486" s="192" t="s">
        <v>64</v>
      </c>
      <c r="BO486" s="192" t="s">
        <v>64</v>
      </c>
      <c r="BP486" s="192" t="s">
        <v>64</v>
      </c>
      <c r="BQ486" s="192" t="s">
        <v>64</v>
      </c>
      <c r="BR486" s="192" t="s">
        <v>64</v>
      </c>
      <c r="BS486" s="192" t="s">
        <v>64</v>
      </c>
      <c r="BT486" s="192" t="s">
        <v>64</v>
      </c>
      <c r="BU486" s="192" t="s">
        <v>64</v>
      </c>
      <c r="BV486" s="192" t="s">
        <v>64</v>
      </c>
      <c r="BW486" s="192" t="s">
        <v>64</v>
      </c>
      <c r="BX486" s="192" t="s">
        <v>64</v>
      </c>
      <c r="BY486" s="192" t="s">
        <v>64</v>
      </c>
      <c r="BZ486" s="192" t="s">
        <v>64</v>
      </c>
      <c r="CA486" s="192" t="s">
        <v>64</v>
      </c>
      <c r="CB486" s="192" t="s">
        <v>64</v>
      </c>
      <c r="CC486" s="192" t="s">
        <v>64</v>
      </c>
      <c r="CD486" s="192" t="s">
        <v>64</v>
      </c>
      <c r="CE486" s="192" t="s">
        <v>64</v>
      </c>
      <c r="CF486" s="192" t="s">
        <v>64</v>
      </c>
      <c r="CG486" s="192" t="s">
        <v>64</v>
      </c>
      <c r="CH486" s="192" t="s">
        <v>64</v>
      </c>
      <c r="CI486" s="192" t="s">
        <v>64</v>
      </c>
      <c r="CJ486" s="192" t="s">
        <v>64</v>
      </c>
      <c r="CK486" s="192" t="s">
        <v>64</v>
      </c>
      <c r="CL486" s="192" t="s">
        <v>64</v>
      </c>
      <c r="CM486" s="192" t="s">
        <v>64</v>
      </c>
      <c r="CN486" s="192" t="s">
        <v>64</v>
      </c>
      <c r="CO486" s="192" t="s">
        <v>64</v>
      </c>
      <c r="CP486" s="192" t="s">
        <v>64</v>
      </c>
      <c r="CQ486" s="192" t="s">
        <v>64</v>
      </c>
      <c r="CR486" s="192" t="s">
        <v>64</v>
      </c>
      <c r="CS486" s="192" t="s">
        <v>82</v>
      </c>
      <c r="CT486" s="192" t="s">
        <v>82</v>
      </c>
      <c r="CU486" s="192" t="s">
        <v>64</v>
      </c>
      <c r="CV486" s="192" t="s">
        <v>64</v>
      </c>
      <c r="CW486" s="192" t="s">
        <v>64</v>
      </c>
      <c r="CX486" s="192" t="s">
        <v>64</v>
      </c>
      <c r="CY486" s="192" t="s">
        <v>64</v>
      </c>
      <c r="CZ486" s="192" t="s">
        <v>64</v>
      </c>
      <c r="DA486" s="192" t="s">
        <v>64</v>
      </c>
      <c r="DB486" s="192" t="s">
        <v>64</v>
      </c>
      <c r="DC486" s="192" t="s">
        <v>64</v>
      </c>
      <c r="DD486" s="192" t="s">
        <v>64</v>
      </c>
      <c r="DE486" s="192" t="s">
        <v>64</v>
      </c>
      <c r="DF486" s="192" t="s">
        <v>64</v>
      </c>
      <c r="DG486" s="192" t="s">
        <v>64</v>
      </c>
      <c r="DH486" s="192" t="s">
        <v>64</v>
      </c>
      <c r="DI486" s="192" t="s">
        <v>64</v>
      </c>
      <c r="DJ486" s="192" t="s">
        <v>64</v>
      </c>
      <c r="DK486" s="192" t="s">
        <v>64</v>
      </c>
      <c r="DL486" s="192" t="s">
        <v>64</v>
      </c>
      <c r="DM486" s="192" t="s">
        <v>64</v>
      </c>
      <c r="DN486" s="192" t="s">
        <v>64</v>
      </c>
      <c r="DO486" s="192" t="s">
        <v>64</v>
      </c>
      <c r="DP486" s="192" t="s">
        <v>64</v>
      </c>
      <c r="DQ486" s="192" t="s">
        <v>64</v>
      </c>
      <c r="DR486" s="192" t="s">
        <v>82</v>
      </c>
      <c r="DS486" s="192" t="s">
        <v>64</v>
      </c>
      <c r="DT486" s="192" t="s">
        <v>64</v>
      </c>
      <c r="DU486" s="192" t="s">
        <v>64</v>
      </c>
      <c r="DV486" s="192" t="s">
        <v>64</v>
      </c>
      <c r="DW486" s="192" t="s">
        <v>64</v>
      </c>
      <c r="DX486" s="192" t="s">
        <v>64</v>
      </c>
      <c r="DY486" s="192" t="s">
        <v>64</v>
      </c>
      <c r="DZ486" s="192" t="s">
        <v>64</v>
      </c>
      <c r="EA486" s="192" t="s">
        <v>64</v>
      </c>
      <c r="EB486" s="192" t="s">
        <v>64</v>
      </c>
      <c r="EC486" s="192" t="s">
        <v>64</v>
      </c>
      <c r="ED486" s="192" t="s">
        <v>64</v>
      </c>
      <c r="EE486" s="192" t="s">
        <v>64</v>
      </c>
      <c r="EF486" s="192" t="s">
        <v>82</v>
      </c>
      <c r="EG486" s="192" t="s">
        <v>64</v>
      </c>
      <c r="EH486" s="192" t="s">
        <v>64</v>
      </c>
      <c r="EI486" s="192" t="s">
        <v>64</v>
      </c>
      <c r="EJ486" s="192" t="s">
        <v>64</v>
      </c>
      <c r="EK486" s="192" t="s">
        <v>64</v>
      </c>
      <c r="EL486" s="192" t="s">
        <v>64</v>
      </c>
      <c r="EM486" s="192" t="s">
        <v>64</v>
      </c>
      <c r="EN486" s="192" t="s">
        <v>64</v>
      </c>
      <c r="EO486" s="192" t="s">
        <v>64</v>
      </c>
      <c r="EP486" s="192" t="s">
        <v>64</v>
      </c>
      <c r="EQ486" s="192" t="s">
        <v>64</v>
      </c>
      <c r="ER486" s="192" t="s">
        <v>64</v>
      </c>
      <c r="ES486" s="192" t="s">
        <v>64</v>
      </c>
      <c r="ET486" s="192" t="s">
        <v>64</v>
      </c>
      <c r="EU486" s="192" t="s">
        <v>64</v>
      </c>
      <c r="EV486" s="192" t="s">
        <v>64</v>
      </c>
      <c r="EW486" s="192" t="s">
        <v>64</v>
      </c>
      <c r="EX486" s="192" t="s">
        <v>64</v>
      </c>
      <c r="EY486" s="192" t="s">
        <v>64</v>
      </c>
      <c r="EZ486" s="192" t="s">
        <v>64</v>
      </c>
      <c r="FA486" s="192" t="s">
        <v>64</v>
      </c>
      <c r="FB486" s="192" t="s">
        <v>64</v>
      </c>
      <c r="FC486" s="192" t="s">
        <v>64</v>
      </c>
      <c r="FD486" s="192" t="s">
        <v>64</v>
      </c>
      <c r="FE486" s="192" t="s">
        <v>64</v>
      </c>
      <c r="FF486" s="192" t="s">
        <v>64</v>
      </c>
      <c r="FG486" s="192" t="s">
        <v>64</v>
      </c>
      <c r="FH486" s="192" t="s">
        <v>64</v>
      </c>
      <c r="FI486" s="192" t="s">
        <v>64</v>
      </c>
      <c r="FJ486" s="192" t="s">
        <v>64</v>
      </c>
      <c r="FK486" s="192" t="s">
        <v>64</v>
      </c>
      <c r="FL486" s="192" t="s">
        <v>64</v>
      </c>
      <c r="FM486" s="192" t="s">
        <v>64</v>
      </c>
      <c r="FN486" s="192" t="s">
        <v>64</v>
      </c>
      <c r="FO486" s="192" t="s">
        <v>64</v>
      </c>
      <c r="FP486" s="192" t="s">
        <v>64</v>
      </c>
      <c r="FQ486" s="192" t="s">
        <v>64</v>
      </c>
      <c r="FR486" s="192" t="s">
        <v>64</v>
      </c>
      <c r="FS486" s="192" t="s">
        <v>64</v>
      </c>
      <c r="FT486" s="192" t="s">
        <v>64</v>
      </c>
      <c r="FU486" s="192" t="s">
        <v>64</v>
      </c>
      <c r="FV486" s="192" t="s">
        <v>64</v>
      </c>
      <c r="FW486" s="192" t="s">
        <v>64</v>
      </c>
      <c r="FX486" s="192" t="s">
        <v>64</v>
      </c>
      <c r="FY486" s="192" t="s">
        <v>64</v>
      </c>
      <c r="FZ486" s="192" t="s">
        <v>64</v>
      </c>
      <c r="GA486" s="192" t="s">
        <v>64</v>
      </c>
      <c r="GB486" s="192" t="s">
        <v>64</v>
      </c>
      <c r="GC486" s="192" t="s">
        <v>64</v>
      </c>
      <c r="GD486" s="192" t="s">
        <v>64</v>
      </c>
      <c r="GE486" s="192" t="s">
        <v>64</v>
      </c>
      <c r="GF486" s="192" t="s">
        <v>64</v>
      </c>
      <c r="GG486" s="192" t="s">
        <v>64</v>
      </c>
      <c r="GH486" s="192" t="s">
        <v>64</v>
      </c>
      <c r="GI486" s="192" t="s">
        <v>64</v>
      </c>
      <c r="GJ486" s="192" t="s">
        <v>64</v>
      </c>
      <c r="GK486" s="192" t="s">
        <v>64</v>
      </c>
      <c r="GL486" s="192" t="s">
        <v>64</v>
      </c>
      <c r="GM486" s="192" t="s">
        <v>64</v>
      </c>
      <c r="GN486" s="192" t="s">
        <v>82</v>
      </c>
      <c r="GO486" s="192" t="s">
        <v>64</v>
      </c>
      <c r="GP486" s="192" t="s">
        <v>64</v>
      </c>
      <c r="GQ486" s="192" t="s">
        <v>64</v>
      </c>
      <c r="GR486" s="192" t="s">
        <v>64</v>
      </c>
      <c r="GS486" s="192" t="s">
        <v>64</v>
      </c>
      <c r="GT486" s="192" t="s">
        <v>64</v>
      </c>
      <c r="GU486" s="192" t="s">
        <v>64</v>
      </c>
      <c r="GV486" s="192" t="s">
        <v>64</v>
      </c>
      <c r="GW486" s="192" t="s">
        <v>64</v>
      </c>
      <c r="GX486" s="192" t="s">
        <v>64</v>
      </c>
      <c r="GY486" s="192" t="s">
        <v>64</v>
      </c>
      <c r="GZ486" s="192" t="s">
        <v>64</v>
      </c>
      <c r="HA486" s="192" t="s">
        <v>64</v>
      </c>
      <c r="HB486" s="192" t="s">
        <v>64</v>
      </c>
      <c r="HC486" s="192" t="s">
        <v>82</v>
      </c>
      <c r="HD486" s="192" t="s">
        <v>64</v>
      </c>
      <c r="HE486" s="192" t="s">
        <v>64</v>
      </c>
      <c r="HF486" s="192" t="s">
        <v>64</v>
      </c>
      <c r="HG486" s="192" t="s">
        <v>64</v>
      </c>
      <c r="HH486" s="192" t="s">
        <v>64</v>
      </c>
      <c r="HI486" s="192" t="s">
        <v>64</v>
      </c>
      <c r="HJ486" s="192" t="s">
        <v>64</v>
      </c>
      <c r="HK486" s="192" t="s">
        <v>64</v>
      </c>
      <c r="HL486" s="192" t="s">
        <v>64</v>
      </c>
      <c r="HM486" s="192" t="s">
        <v>64</v>
      </c>
      <c r="HN486" s="192" t="s">
        <v>64</v>
      </c>
      <c r="HO486" s="192" t="s">
        <v>64</v>
      </c>
      <c r="HP486" s="192" t="s">
        <v>64</v>
      </c>
      <c r="HQ486" s="192" t="s">
        <v>64</v>
      </c>
      <c r="HR486" s="192" t="s">
        <v>64</v>
      </c>
      <c r="HS486" s="192" t="s">
        <v>64</v>
      </c>
      <c r="HT486" s="192" t="s">
        <v>64</v>
      </c>
      <c r="HU486" s="192" t="s">
        <v>64</v>
      </c>
      <c r="HV486" s="192" t="s">
        <v>64</v>
      </c>
      <c r="HW486" s="192" t="s">
        <v>64</v>
      </c>
      <c r="HX486" s="192" t="s">
        <v>64</v>
      </c>
      <c r="HY486" s="192" t="s">
        <v>64</v>
      </c>
      <c r="HZ486" s="192" t="s">
        <v>64</v>
      </c>
      <c r="IA486" s="192" t="s">
        <v>64</v>
      </c>
      <c r="IB486" s="192" t="s">
        <v>64</v>
      </c>
      <c r="IC486" s="192" t="s">
        <v>64</v>
      </c>
      <c r="ID486" s="192" t="s">
        <v>64</v>
      </c>
      <c r="IE486" s="192" t="s">
        <v>64</v>
      </c>
      <c r="IF486" s="192" t="s">
        <v>64</v>
      </c>
      <c r="IG486" s="192" t="s">
        <v>64</v>
      </c>
      <c r="IH486" s="192" t="s">
        <v>64</v>
      </c>
      <c r="II486" s="192" t="s">
        <v>64</v>
      </c>
      <c r="IJ486" s="192" t="s">
        <v>64</v>
      </c>
      <c r="IK486" s="192" t="s">
        <v>64</v>
      </c>
      <c r="IL486" s="192" t="s">
        <v>64</v>
      </c>
      <c r="IM486" s="192" t="s">
        <v>490</v>
      </c>
      <c r="IN486" s="192" t="s">
        <v>83</v>
      </c>
      <c r="IO486" s="192" t="s">
        <v>489</v>
      </c>
      <c r="IP486" s="192" t="s">
        <v>487</v>
      </c>
      <c r="IQ486" s="192" t="s">
        <v>82</v>
      </c>
      <c r="IR486" s="192" t="s">
        <v>82</v>
      </c>
    </row>
    <row r="487" spans="1:252">
      <c r="A487" s="209" t="str">
        <f t="shared" si="7"/>
        <v>Report</v>
      </c>
      <c r="B487" s="192">
        <v>143653</v>
      </c>
      <c r="C487" s="192">
        <v>8616013</v>
      </c>
      <c r="D487" s="192" t="s">
        <v>1893</v>
      </c>
      <c r="E487" s="192" t="s">
        <v>778</v>
      </c>
      <c r="F487" s="192" t="s">
        <v>532</v>
      </c>
      <c r="G487" s="192" t="s">
        <v>532</v>
      </c>
      <c r="H487" s="192" t="s">
        <v>1346</v>
      </c>
      <c r="I487" s="192" t="s">
        <v>1894</v>
      </c>
      <c r="J487" s="192" t="s">
        <v>781</v>
      </c>
      <c r="K487" s="192" t="s">
        <v>781</v>
      </c>
      <c r="L487" s="192" t="s">
        <v>782</v>
      </c>
      <c r="M487" s="192" t="s">
        <v>783</v>
      </c>
      <c r="N487" s="210" t="s">
        <v>784</v>
      </c>
      <c r="O487" s="211">
        <v>10041367</v>
      </c>
      <c r="P487" s="196">
        <v>43165</v>
      </c>
      <c r="Q487" s="196">
        <v>43167</v>
      </c>
      <c r="R487" s="196">
        <v>43217</v>
      </c>
      <c r="S487" s="192" t="s">
        <v>908</v>
      </c>
      <c r="T487" s="192" t="s">
        <v>786</v>
      </c>
      <c r="U487" s="192">
        <v>2</v>
      </c>
      <c r="V487" s="192">
        <v>2</v>
      </c>
      <c r="W487" s="192">
        <v>2</v>
      </c>
      <c r="X487" s="192">
        <v>2</v>
      </c>
      <c r="Y487" s="192">
        <v>2</v>
      </c>
      <c r="Z487" s="192" t="s">
        <v>783</v>
      </c>
      <c r="AA487" s="192">
        <v>2</v>
      </c>
      <c r="AB487" s="192" t="s">
        <v>489</v>
      </c>
      <c r="AC487" s="192" t="s">
        <v>487</v>
      </c>
      <c r="AD487" s="192" t="s">
        <v>783</v>
      </c>
      <c r="AE487" s="192" t="s">
        <v>783</v>
      </c>
      <c r="AF487" s="192" t="s">
        <v>783</v>
      </c>
      <c r="AG487" s="192" t="s">
        <v>783</v>
      </c>
      <c r="AH487" s="192" t="s">
        <v>783</v>
      </c>
      <c r="AI487" s="192" t="s">
        <v>783</v>
      </c>
      <c r="AJ487" s="192" t="s">
        <v>783</v>
      </c>
      <c r="AK487" s="192" t="s">
        <v>787</v>
      </c>
      <c r="AL487" s="192" t="s">
        <v>64</v>
      </c>
      <c r="AM487" s="192" t="s">
        <v>64</v>
      </c>
      <c r="AN487" s="192" t="s">
        <v>64</v>
      </c>
      <c r="AO487" s="192" t="s">
        <v>64</v>
      </c>
      <c r="AP487" s="192" t="s">
        <v>64</v>
      </c>
      <c r="AQ487" s="192" t="s">
        <v>64</v>
      </c>
      <c r="AR487" s="192" t="s">
        <v>64</v>
      </c>
      <c r="AS487" s="192" t="s">
        <v>64</v>
      </c>
      <c r="AT487" s="192" t="s">
        <v>64</v>
      </c>
      <c r="AU487" s="192" t="s">
        <v>64</v>
      </c>
      <c r="AV487" s="192" t="s">
        <v>64</v>
      </c>
      <c r="AW487" s="192" t="s">
        <v>64</v>
      </c>
      <c r="AX487" s="192" t="s">
        <v>64</v>
      </c>
      <c r="AY487" s="192" t="s">
        <v>64</v>
      </c>
      <c r="AZ487" s="192" t="s">
        <v>64</v>
      </c>
      <c r="BA487" s="192" t="s">
        <v>64</v>
      </c>
      <c r="BB487" s="192" t="s">
        <v>64</v>
      </c>
      <c r="BC487" s="192" t="s">
        <v>64</v>
      </c>
      <c r="BD487" s="192" t="s">
        <v>64</v>
      </c>
      <c r="BE487" s="192" t="s">
        <v>64</v>
      </c>
      <c r="BF487" s="192" t="s">
        <v>64</v>
      </c>
      <c r="BG487" s="192" t="s">
        <v>64</v>
      </c>
      <c r="BH487" s="192" t="s">
        <v>64</v>
      </c>
      <c r="BI487" s="192" t="s">
        <v>64</v>
      </c>
      <c r="BJ487" s="192" t="s">
        <v>82</v>
      </c>
      <c r="BK487" s="192" t="s">
        <v>64</v>
      </c>
      <c r="BL487" s="192" t="s">
        <v>64</v>
      </c>
      <c r="BM487" s="192" t="s">
        <v>64</v>
      </c>
      <c r="BN487" s="192" t="s">
        <v>64</v>
      </c>
      <c r="BO487" s="192" t="s">
        <v>64</v>
      </c>
      <c r="BP487" s="192" t="s">
        <v>64</v>
      </c>
      <c r="BQ487" s="192" t="s">
        <v>64</v>
      </c>
      <c r="BR487" s="192" t="s">
        <v>64</v>
      </c>
      <c r="BS487" s="192" t="s">
        <v>64</v>
      </c>
      <c r="BT487" s="192" t="s">
        <v>64</v>
      </c>
      <c r="BU487" s="192" t="s">
        <v>64</v>
      </c>
      <c r="BV487" s="192" t="s">
        <v>64</v>
      </c>
      <c r="BW487" s="192" t="s">
        <v>64</v>
      </c>
      <c r="BX487" s="192" t="s">
        <v>64</v>
      </c>
      <c r="BY487" s="192" t="s">
        <v>64</v>
      </c>
      <c r="BZ487" s="192" t="s">
        <v>64</v>
      </c>
      <c r="CA487" s="192" t="s">
        <v>64</v>
      </c>
      <c r="CB487" s="192" t="s">
        <v>64</v>
      </c>
      <c r="CC487" s="192" t="s">
        <v>64</v>
      </c>
      <c r="CD487" s="192" t="s">
        <v>64</v>
      </c>
      <c r="CE487" s="192" t="s">
        <v>64</v>
      </c>
      <c r="CF487" s="192" t="s">
        <v>64</v>
      </c>
      <c r="CG487" s="192" t="s">
        <v>64</v>
      </c>
      <c r="CH487" s="192" t="s">
        <v>64</v>
      </c>
      <c r="CI487" s="192" t="s">
        <v>64</v>
      </c>
      <c r="CJ487" s="192" t="s">
        <v>64</v>
      </c>
      <c r="CK487" s="192" t="s">
        <v>64</v>
      </c>
      <c r="CL487" s="192" t="s">
        <v>64</v>
      </c>
      <c r="CM487" s="192" t="s">
        <v>64</v>
      </c>
      <c r="CN487" s="192" t="s">
        <v>64</v>
      </c>
      <c r="CO487" s="192" t="s">
        <v>64</v>
      </c>
      <c r="CP487" s="192" t="s">
        <v>64</v>
      </c>
      <c r="CQ487" s="192" t="s">
        <v>64</v>
      </c>
      <c r="CR487" s="192" t="s">
        <v>82</v>
      </c>
      <c r="CS487" s="192" t="s">
        <v>82</v>
      </c>
      <c r="CT487" s="192" t="s">
        <v>82</v>
      </c>
      <c r="CU487" s="192" t="s">
        <v>64</v>
      </c>
      <c r="CV487" s="192" t="s">
        <v>64</v>
      </c>
      <c r="CW487" s="192" t="s">
        <v>64</v>
      </c>
      <c r="CX487" s="192" t="s">
        <v>64</v>
      </c>
      <c r="CY487" s="192" t="s">
        <v>64</v>
      </c>
      <c r="CZ487" s="192" t="s">
        <v>64</v>
      </c>
      <c r="DA487" s="192" t="s">
        <v>64</v>
      </c>
      <c r="DB487" s="192" t="s">
        <v>64</v>
      </c>
      <c r="DC487" s="192" t="s">
        <v>64</v>
      </c>
      <c r="DD487" s="192" t="s">
        <v>64</v>
      </c>
      <c r="DE487" s="192" t="s">
        <v>64</v>
      </c>
      <c r="DF487" s="192" t="s">
        <v>64</v>
      </c>
      <c r="DG487" s="192" t="s">
        <v>64</v>
      </c>
      <c r="DH487" s="192" t="s">
        <v>64</v>
      </c>
      <c r="DI487" s="192" t="s">
        <v>64</v>
      </c>
      <c r="DJ487" s="192" t="s">
        <v>64</v>
      </c>
      <c r="DK487" s="192" t="s">
        <v>64</v>
      </c>
      <c r="DL487" s="192" t="s">
        <v>64</v>
      </c>
      <c r="DM487" s="192" t="s">
        <v>64</v>
      </c>
      <c r="DN487" s="192" t="s">
        <v>64</v>
      </c>
      <c r="DO487" s="192" t="s">
        <v>64</v>
      </c>
      <c r="DP487" s="192" t="s">
        <v>64</v>
      </c>
      <c r="DQ487" s="192" t="s">
        <v>64</v>
      </c>
      <c r="DR487" s="192" t="s">
        <v>82</v>
      </c>
      <c r="DS487" s="192" t="s">
        <v>64</v>
      </c>
      <c r="DT487" s="192" t="s">
        <v>64</v>
      </c>
      <c r="DU487" s="192" t="s">
        <v>64</v>
      </c>
      <c r="DV487" s="192" t="s">
        <v>64</v>
      </c>
      <c r="DW487" s="192" t="s">
        <v>64</v>
      </c>
      <c r="DX487" s="192" t="s">
        <v>64</v>
      </c>
      <c r="DY487" s="192" t="s">
        <v>64</v>
      </c>
      <c r="DZ487" s="192" t="s">
        <v>64</v>
      </c>
      <c r="EA487" s="192" t="s">
        <v>64</v>
      </c>
      <c r="EB487" s="192" t="s">
        <v>64</v>
      </c>
      <c r="EC487" s="192" t="s">
        <v>64</v>
      </c>
      <c r="ED487" s="192" t="s">
        <v>64</v>
      </c>
      <c r="EE487" s="192" t="s">
        <v>64</v>
      </c>
      <c r="EF487" s="192" t="s">
        <v>82</v>
      </c>
      <c r="EG487" s="192" t="s">
        <v>64</v>
      </c>
      <c r="EH487" s="192" t="s">
        <v>64</v>
      </c>
      <c r="EI487" s="192" t="s">
        <v>64</v>
      </c>
      <c r="EJ487" s="192" t="s">
        <v>64</v>
      </c>
      <c r="EK487" s="192" t="s">
        <v>64</v>
      </c>
      <c r="EL487" s="192" t="s">
        <v>64</v>
      </c>
      <c r="EM487" s="192" t="s">
        <v>64</v>
      </c>
      <c r="EN487" s="192" t="s">
        <v>64</v>
      </c>
      <c r="EO487" s="192" t="s">
        <v>64</v>
      </c>
      <c r="EP487" s="192" t="s">
        <v>64</v>
      </c>
      <c r="EQ487" s="192" t="s">
        <v>64</v>
      </c>
      <c r="ER487" s="192" t="s">
        <v>64</v>
      </c>
      <c r="ES487" s="192" t="s">
        <v>64</v>
      </c>
      <c r="ET487" s="192" t="s">
        <v>64</v>
      </c>
      <c r="EU487" s="192" t="s">
        <v>64</v>
      </c>
      <c r="EV487" s="192" t="s">
        <v>64</v>
      </c>
      <c r="EW487" s="192" t="s">
        <v>64</v>
      </c>
      <c r="EX487" s="192" t="s">
        <v>64</v>
      </c>
      <c r="EY487" s="192" t="s">
        <v>64</v>
      </c>
      <c r="EZ487" s="192" t="s">
        <v>64</v>
      </c>
      <c r="FA487" s="192" t="s">
        <v>64</v>
      </c>
      <c r="FB487" s="192" t="s">
        <v>64</v>
      </c>
      <c r="FC487" s="192" t="s">
        <v>64</v>
      </c>
      <c r="FD487" s="192" t="s">
        <v>64</v>
      </c>
      <c r="FE487" s="192" t="s">
        <v>64</v>
      </c>
      <c r="FF487" s="192" t="s">
        <v>64</v>
      </c>
      <c r="FG487" s="192" t="s">
        <v>64</v>
      </c>
      <c r="FH487" s="192" t="s">
        <v>64</v>
      </c>
      <c r="FI487" s="192" t="s">
        <v>64</v>
      </c>
      <c r="FJ487" s="192" t="s">
        <v>64</v>
      </c>
      <c r="FK487" s="192" t="s">
        <v>64</v>
      </c>
      <c r="FL487" s="192" t="s">
        <v>64</v>
      </c>
      <c r="FM487" s="192" t="s">
        <v>64</v>
      </c>
      <c r="FN487" s="192" t="s">
        <v>64</v>
      </c>
      <c r="FO487" s="192" t="s">
        <v>64</v>
      </c>
      <c r="FP487" s="192" t="s">
        <v>64</v>
      </c>
      <c r="FQ487" s="192" t="s">
        <v>64</v>
      </c>
      <c r="FR487" s="192" t="s">
        <v>64</v>
      </c>
      <c r="FS487" s="192" t="s">
        <v>64</v>
      </c>
      <c r="FT487" s="192" t="s">
        <v>64</v>
      </c>
      <c r="FU487" s="192" t="s">
        <v>64</v>
      </c>
      <c r="FV487" s="192" t="s">
        <v>82</v>
      </c>
      <c r="FW487" s="192" t="s">
        <v>64</v>
      </c>
      <c r="FX487" s="192" t="s">
        <v>64</v>
      </c>
      <c r="FY487" s="192" t="s">
        <v>64</v>
      </c>
      <c r="FZ487" s="192" t="s">
        <v>64</v>
      </c>
      <c r="GA487" s="192" t="s">
        <v>64</v>
      </c>
      <c r="GB487" s="192" t="s">
        <v>64</v>
      </c>
      <c r="GC487" s="192" t="s">
        <v>64</v>
      </c>
      <c r="GD487" s="192" t="s">
        <v>64</v>
      </c>
      <c r="GE487" s="192" t="s">
        <v>64</v>
      </c>
      <c r="GF487" s="192" t="s">
        <v>64</v>
      </c>
      <c r="GG487" s="192" t="s">
        <v>64</v>
      </c>
      <c r="GH487" s="192" t="s">
        <v>64</v>
      </c>
      <c r="GI487" s="192" t="s">
        <v>64</v>
      </c>
      <c r="GJ487" s="192" t="s">
        <v>64</v>
      </c>
      <c r="GK487" s="192" t="s">
        <v>64</v>
      </c>
      <c r="GL487" s="192" t="s">
        <v>64</v>
      </c>
      <c r="GM487" s="192" t="s">
        <v>64</v>
      </c>
      <c r="GN487" s="192" t="s">
        <v>82</v>
      </c>
      <c r="GO487" s="192" t="s">
        <v>64</v>
      </c>
      <c r="GP487" s="192" t="s">
        <v>64</v>
      </c>
      <c r="GQ487" s="192" t="s">
        <v>64</v>
      </c>
      <c r="GR487" s="192" t="s">
        <v>64</v>
      </c>
      <c r="GS487" s="192" t="s">
        <v>64</v>
      </c>
      <c r="GT487" s="192" t="s">
        <v>64</v>
      </c>
      <c r="GU487" s="192" t="s">
        <v>64</v>
      </c>
      <c r="GV487" s="192" t="s">
        <v>64</v>
      </c>
      <c r="GW487" s="192" t="s">
        <v>64</v>
      </c>
      <c r="GX487" s="192" t="s">
        <v>64</v>
      </c>
      <c r="GY487" s="192" t="s">
        <v>64</v>
      </c>
      <c r="GZ487" s="192" t="s">
        <v>64</v>
      </c>
      <c r="HA487" s="192" t="s">
        <v>64</v>
      </c>
      <c r="HB487" s="192" t="s">
        <v>64</v>
      </c>
      <c r="HC487" s="192" t="s">
        <v>64</v>
      </c>
      <c r="HD487" s="192" t="s">
        <v>82</v>
      </c>
      <c r="HE487" s="192" t="s">
        <v>82</v>
      </c>
      <c r="HF487" s="192" t="s">
        <v>64</v>
      </c>
      <c r="HG487" s="192" t="s">
        <v>64</v>
      </c>
      <c r="HH487" s="192" t="s">
        <v>64</v>
      </c>
      <c r="HI487" s="192" t="s">
        <v>64</v>
      </c>
      <c r="HJ487" s="192" t="s">
        <v>64</v>
      </c>
      <c r="HK487" s="192" t="s">
        <v>64</v>
      </c>
      <c r="HL487" s="192" t="s">
        <v>64</v>
      </c>
      <c r="HM487" s="192" t="s">
        <v>64</v>
      </c>
      <c r="HN487" s="192" t="s">
        <v>64</v>
      </c>
      <c r="HO487" s="192" t="s">
        <v>82</v>
      </c>
      <c r="HP487" s="192" t="s">
        <v>82</v>
      </c>
      <c r="HQ487" s="192" t="s">
        <v>82</v>
      </c>
      <c r="HR487" s="192" t="s">
        <v>82</v>
      </c>
      <c r="HS487" s="192" t="s">
        <v>64</v>
      </c>
      <c r="HT487" s="192" t="s">
        <v>64</v>
      </c>
      <c r="HU487" s="192" t="s">
        <v>64</v>
      </c>
      <c r="HV487" s="192" t="s">
        <v>64</v>
      </c>
      <c r="HW487" s="192" t="s">
        <v>64</v>
      </c>
      <c r="HX487" s="192" t="s">
        <v>64</v>
      </c>
      <c r="HY487" s="192" t="s">
        <v>64</v>
      </c>
      <c r="HZ487" s="192" t="s">
        <v>64</v>
      </c>
      <c r="IA487" s="192" t="s">
        <v>64</v>
      </c>
      <c r="IB487" s="192" t="s">
        <v>64</v>
      </c>
      <c r="IC487" s="192" t="s">
        <v>64</v>
      </c>
      <c r="ID487" s="192" t="s">
        <v>64</v>
      </c>
      <c r="IE487" s="192" t="s">
        <v>64</v>
      </c>
      <c r="IF487" s="192" t="s">
        <v>64</v>
      </c>
      <c r="IG487" s="192" t="s">
        <v>64</v>
      </c>
      <c r="IH487" s="192" t="s">
        <v>64</v>
      </c>
      <c r="II487" s="192" t="s">
        <v>64</v>
      </c>
      <c r="IJ487" s="192" t="s">
        <v>64</v>
      </c>
      <c r="IK487" s="192" t="s">
        <v>64</v>
      </c>
      <c r="IL487" s="192" t="s">
        <v>64</v>
      </c>
      <c r="IM487" s="192" t="s">
        <v>490</v>
      </c>
      <c r="IN487" s="192" t="s">
        <v>83</v>
      </c>
      <c r="IO487" s="192" t="s">
        <v>489</v>
      </c>
      <c r="IP487" s="192" t="s">
        <v>487</v>
      </c>
      <c r="IQ487" s="192" t="s">
        <v>82</v>
      </c>
      <c r="IR487" s="192" t="s">
        <v>82</v>
      </c>
    </row>
    <row r="488" spans="1:252">
      <c r="A488" s="209" t="str">
        <f t="shared" si="7"/>
        <v>Report</v>
      </c>
      <c r="B488" s="192">
        <v>143839</v>
      </c>
      <c r="C488" s="192">
        <v>8606044</v>
      </c>
      <c r="D488" s="192" t="s">
        <v>1895</v>
      </c>
      <c r="E488" s="192" t="s">
        <v>778</v>
      </c>
      <c r="F488" s="192" t="s">
        <v>532</v>
      </c>
      <c r="G488" s="192" t="s">
        <v>532</v>
      </c>
      <c r="H488" s="192" t="s">
        <v>1117</v>
      </c>
      <c r="I488" s="192" t="s">
        <v>1896</v>
      </c>
      <c r="J488" s="192" t="s">
        <v>781</v>
      </c>
      <c r="K488" s="192" t="s">
        <v>781</v>
      </c>
      <c r="L488" s="192" t="s">
        <v>782</v>
      </c>
      <c r="M488" s="192" t="s">
        <v>783</v>
      </c>
      <c r="N488" s="210" t="s">
        <v>784</v>
      </c>
      <c r="O488" s="211">
        <v>10045268</v>
      </c>
      <c r="P488" s="196">
        <v>43270</v>
      </c>
      <c r="Q488" s="196">
        <v>43272</v>
      </c>
      <c r="R488" s="196">
        <v>43348</v>
      </c>
      <c r="S488" s="192" t="s">
        <v>908</v>
      </c>
      <c r="T488" s="192" t="s">
        <v>786</v>
      </c>
      <c r="U488" s="192">
        <v>1</v>
      </c>
      <c r="V488" s="192">
        <v>1</v>
      </c>
      <c r="W488" s="192">
        <v>1</v>
      </c>
      <c r="X488" s="192">
        <v>1</v>
      </c>
      <c r="Y488" s="192">
        <v>1</v>
      </c>
      <c r="Z488" s="192" t="s">
        <v>783</v>
      </c>
      <c r="AA488" s="192" t="s">
        <v>783</v>
      </c>
      <c r="AB488" s="192" t="s">
        <v>489</v>
      </c>
      <c r="AC488" s="192" t="s">
        <v>487</v>
      </c>
      <c r="AD488" s="192" t="s">
        <v>783</v>
      </c>
      <c r="AE488" s="192" t="s">
        <v>783</v>
      </c>
      <c r="AF488" s="192" t="s">
        <v>783</v>
      </c>
      <c r="AG488" s="192" t="s">
        <v>783</v>
      </c>
      <c r="AH488" s="192" t="s">
        <v>783</v>
      </c>
      <c r="AI488" s="192" t="s">
        <v>783</v>
      </c>
      <c r="AJ488" s="192" t="s">
        <v>783</v>
      </c>
      <c r="AK488" s="192" t="s">
        <v>787</v>
      </c>
      <c r="AL488" s="192" t="s">
        <v>64</v>
      </c>
      <c r="AM488" s="192" t="s">
        <v>64</v>
      </c>
      <c r="AN488" s="192" t="s">
        <v>64</v>
      </c>
      <c r="AO488" s="192" t="s">
        <v>64</v>
      </c>
      <c r="AP488" s="192" t="s">
        <v>64</v>
      </c>
      <c r="AQ488" s="192" t="s">
        <v>64</v>
      </c>
      <c r="AR488" s="192" t="s">
        <v>64</v>
      </c>
      <c r="AS488" s="192" t="s">
        <v>64</v>
      </c>
      <c r="AT488" s="192" t="s">
        <v>64</v>
      </c>
      <c r="AU488" s="192" t="s">
        <v>64</v>
      </c>
      <c r="AV488" s="192" t="s">
        <v>64</v>
      </c>
      <c r="AW488" s="192" t="s">
        <v>64</v>
      </c>
      <c r="AX488" s="192" t="s">
        <v>64</v>
      </c>
      <c r="AY488" s="192" t="s">
        <v>64</v>
      </c>
      <c r="AZ488" s="192" t="s">
        <v>64</v>
      </c>
      <c r="BA488" s="192" t="s">
        <v>64</v>
      </c>
      <c r="BB488" s="192" t="s">
        <v>82</v>
      </c>
      <c r="BC488" s="192" t="s">
        <v>64</v>
      </c>
      <c r="BD488" s="192" t="s">
        <v>64</v>
      </c>
      <c r="BE488" s="192" t="s">
        <v>64</v>
      </c>
      <c r="BF488" s="192" t="s">
        <v>64</v>
      </c>
      <c r="BG488" s="192" t="s">
        <v>64</v>
      </c>
      <c r="BH488" s="192" t="s">
        <v>64</v>
      </c>
      <c r="BI488" s="192" t="s">
        <v>64</v>
      </c>
      <c r="BJ488" s="192" t="s">
        <v>82</v>
      </c>
      <c r="BK488" s="192" t="s">
        <v>82</v>
      </c>
      <c r="BL488" s="192" t="s">
        <v>64</v>
      </c>
      <c r="BM488" s="192" t="s">
        <v>64</v>
      </c>
      <c r="BN488" s="192" t="s">
        <v>64</v>
      </c>
      <c r="BO488" s="192" t="s">
        <v>64</v>
      </c>
      <c r="BP488" s="192" t="s">
        <v>64</v>
      </c>
      <c r="BQ488" s="192" t="s">
        <v>64</v>
      </c>
      <c r="BR488" s="192" t="s">
        <v>64</v>
      </c>
      <c r="BS488" s="192" t="s">
        <v>64</v>
      </c>
      <c r="BT488" s="192" t="s">
        <v>64</v>
      </c>
      <c r="BU488" s="192" t="s">
        <v>64</v>
      </c>
      <c r="BV488" s="192" t="s">
        <v>64</v>
      </c>
      <c r="BW488" s="192" t="s">
        <v>64</v>
      </c>
      <c r="BX488" s="192" t="s">
        <v>64</v>
      </c>
      <c r="BY488" s="192" t="s">
        <v>64</v>
      </c>
      <c r="BZ488" s="192" t="s">
        <v>64</v>
      </c>
      <c r="CA488" s="192" t="s">
        <v>64</v>
      </c>
      <c r="CB488" s="192" t="s">
        <v>64</v>
      </c>
      <c r="CC488" s="192" t="s">
        <v>64</v>
      </c>
      <c r="CD488" s="192" t="s">
        <v>64</v>
      </c>
      <c r="CE488" s="192" t="s">
        <v>64</v>
      </c>
      <c r="CF488" s="192" t="s">
        <v>64</v>
      </c>
      <c r="CG488" s="192" t="s">
        <v>64</v>
      </c>
      <c r="CH488" s="192" t="s">
        <v>64</v>
      </c>
      <c r="CI488" s="192" t="s">
        <v>64</v>
      </c>
      <c r="CJ488" s="192" t="s">
        <v>64</v>
      </c>
      <c r="CK488" s="192" t="s">
        <v>64</v>
      </c>
      <c r="CL488" s="192" t="s">
        <v>64</v>
      </c>
      <c r="CM488" s="192" t="s">
        <v>64</v>
      </c>
      <c r="CN488" s="192" t="s">
        <v>64</v>
      </c>
      <c r="CO488" s="192" t="s">
        <v>64</v>
      </c>
      <c r="CP488" s="192" t="s">
        <v>64</v>
      </c>
      <c r="CQ488" s="192" t="s">
        <v>64</v>
      </c>
      <c r="CR488" s="192" t="s">
        <v>82</v>
      </c>
      <c r="CS488" s="192" t="s">
        <v>82</v>
      </c>
      <c r="CT488" s="192" t="s">
        <v>82</v>
      </c>
      <c r="CU488" s="192" t="s">
        <v>64</v>
      </c>
      <c r="CV488" s="192" t="s">
        <v>64</v>
      </c>
      <c r="CW488" s="192" t="s">
        <v>64</v>
      </c>
      <c r="CX488" s="192" t="s">
        <v>64</v>
      </c>
      <c r="CY488" s="192" t="s">
        <v>64</v>
      </c>
      <c r="CZ488" s="192" t="s">
        <v>64</v>
      </c>
      <c r="DA488" s="192" t="s">
        <v>64</v>
      </c>
      <c r="DB488" s="192" t="s">
        <v>64</v>
      </c>
      <c r="DC488" s="192" t="s">
        <v>64</v>
      </c>
      <c r="DD488" s="192" t="s">
        <v>64</v>
      </c>
      <c r="DE488" s="192" t="s">
        <v>64</v>
      </c>
      <c r="DF488" s="192" t="s">
        <v>64</v>
      </c>
      <c r="DG488" s="192" t="s">
        <v>64</v>
      </c>
      <c r="DH488" s="192" t="s">
        <v>64</v>
      </c>
      <c r="DI488" s="192" t="s">
        <v>64</v>
      </c>
      <c r="DJ488" s="192" t="s">
        <v>64</v>
      </c>
      <c r="DK488" s="192" t="s">
        <v>64</v>
      </c>
      <c r="DL488" s="192" t="s">
        <v>64</v>
      </c>
      <c r="DM488" s="192" t="s">
        <v>64</v>
      </c>
      <c r="DN488" s="192" t="s">
        <v>64</v>
      </c>
      <c r="DO488" s="192" t="s">
        <v>64</v>
      </c>
      <c r="DP488" s="192" t="s">
        <v>64</v>
      </c>
      <c r="DQ488" s="192" t="s">
        <v>64</v>
      </c>
      <c r="DR488" s="192" t="s">
        <v>82</v>
      </c>
      <c r="DS488" s="192" t="s">
        <v>64</v>
      </c>
      <c r="DT488" s="192" t="s">
        <v>64</v>
      </c>
      <c r="DU488" s="192" t="s">
        <v>64</v>
      </c>
      <c r="DV488" s="192" t="s">
        <v>64</v>
      </c>
      <c r="DW488" s="192" t="s">
        <v>64</v>
      </c>
      <c r="DX488" s="192" t="s">
        <v>64</v>
      </c>
      <c r="DY488" s="192" t="s">
        <v>64</v>
      </c>
      <c r="DZ488" s="192" t="s">
        <v>64</v>
      </c>
      <c r="EA488" s="192" t="s">
        <v>64</v>
      </c>
      <c r="EB488" s="192" t="s">
        <v>64</v>
      </c>
      <c r="EC488" s="192" t="s">
        <v>64</v>
      </c>
      <c r="ED488" s="192" t="s">
        <v>64</v>
      </c>
      <c r="EE488" s="192" t="s">
        <v>64</v>
      </c>
      <c r="EF488" s="192" t="s">
        <v>82</v>
      </c>
      <c r="EG488" s="192" t="s">
        <v>64</v>
      </c>
      <c r="EH488" s="192" t="s">
        <v>64</v>
      </c>
      <c r="EI488" s="192" t="s">
        <v>64</v>
      </c>
      <c r="EJ488" s="192" t="s">
        <v>64</v>
      </c>
      <c r="EK488" s="192" t="s">
        <v>64</v>
      </c>
      <c r="EL488" s="192" t="s">
        <v>64</v>
      </c>
      <c r="EM488" s="192" t="s">
        <v>64</v>
      </c>
      <c r="EN488" s="192" t="s">
        <v>64</v>
      </c>
      <c r="EO488" s="192" t="s">
        <v>64</v>
      </c>
      <c r="EP488" s="192" t="s">
        <v>64</v>
      </c>
      <c r="EQ488" s="192" t="s">
        <v>64</v>
      </c>
      <c r="ER488" s="192" t="s">
        <v>64</v>
      </c>
      <c r="ES488" s="192" t="s">
        <v>64</v>
      </c>
      <c r="ET488" s="192" t="s">
        <v>64</v>
      </c>
      <c r="EU488" s="192" t="s">
        <v>64</v>
      </c>
      <c r="EV488" s="192" t="s">
        <v>64</v>
      </c>
      <c r="EW488" s="192" t="s">
        <v>64</v>
      </c>
      <c r="EX488" s="192" t="s">
        <v>64</v>
      </c>
      <c r="EY488" s="192" t="s">
        <v>64</v>
      </c>
      <c r="EZ488" s="192" t="s">
        <v>64</v>
      </c>
      <c r="FA488" s="192" t="s">
        <v>64</v>
      </c>
      <c r="FB488" s="192" t="s">
        <v>64</v>
      </c>
      <c r="FC488" s="192" t="s">
        <v>64</v>
      </c>
      <c r="FD488" s="192" t="s">
        <v>82</v>
      </c>
      <c r="FE488" s="192" t="s">
        <v>64</v>
      </c>
      <c r="FF488" s="192" t="s">
        <v>64</v>
      </c>
      <c r="FG488" s="192" t="s">
        <v>64</v>
      </c>
      <c r="FH488" s="192" t="s">
        <v>64</v>
      </c>
      <c r="FI488" s="192" t="s">
        <v>64</v>
      </c>
      <c r="FJ488" s="192" t="s">
        <v>64</v>
      </c>
      <c r="FK488" s="192" t="s">
        <v>64</v>
      </c>
      <c r="FL488" s="192" t="s">
        <v>82</v>
      </c>
      <c r="FM488" s="192" t="s">
        <v>83</v>
      </c>
      <c r="FN488" s="192" t="s">
        <v>82</v>
      </c>
      <c r="FO488" s="192" t="s">
        <v>64</v>
      </c>
      <c r="FP488" s="192" t="s">
        <v>64</v>
      </c>
      <c r="FQ488" s="192" t="s">
        <v>64</v>
      </c>
      <c r="FR488" s="192" t="s">
        <v>64</v>
      </c>
      <c r="FS488" s="192" t="s">
        <v>64</v>
      </c>
      <c r="FT488" s="192" t="s">
        <v>64</v>
      </c>
      <c r="FU488" s="192" t="s">
        <v>64</v>
      </c>
      <c r="FV488" s="192" t="s">
        <v>82</v>
      </c>
      <c r="FW488" s="192" t="s">
        <v>64</v>
      </c>
      <c r="FX488" s="192" t="s">
        <v>64</v>
      </c>
      <c r="FY488" s="192" t="s">
        <v>64</v>
      </c>
      <c r="FZ488" s="192" t="s">
        <v>64</v>
      </c>
      <c r="GA488" s="192" t="s">
        <v>64</v>
      </c>
      <c r="GB488" s="192" t="s">
        <v>64</v>
      </c>
      <c r="GC488" s="192" t="s">
        <v>64</v>
      </c>
      <c r="GD488" s="192" t="s">
        <v>64</v>
      </c>
      <c r="GE488" s="192" t="s">
        <v>64</v>
      </c>
      <c r="GF488" s="192" t="s">
        <v>64</v>
      </c>
      <c r="GG488" s="192" t="s">
        <v>64</v>
      </c>
      <c r="GH488" s="192" t="s">
        <v>64</v>
      </c>
      <c r="GI488" s="192" t="s">
        <v>64</v>
      </c>
      <c r="GJ488" s="192" t="s">
        <v>64</v>
      </c>
      <c r="GK488" s="192" t="s">
        <v>64</v>
      </c>
      <c r="GL488" s="192" t="s">
        <v>64</v>
      </c>
      <c r="GM488" s="192" t="s">
        <v>64</v>
      </c>
      <c r="GN488" s="192" t="s">
        <v>82</v>
      </c>
      <c r="GO488" s="192" t="s">
        <v>64</v>
      </c>
      <c r="GP488" s="192" t="s">
        <v>64</v>
      </c>
      <c r="GQ488" s="192" t="s">
        <v>64</v>
      </c>
      <c r="GR488" s="192" t="s">
        <v>64</v>
      </c>
      <c r="GS488" s="192" t="s">
        <v>82</v>
      </c>
      <c r="GT488" s="192" t="s">
        <v>82</v>
      </c>
      <c r="GU488" s="192" t="s">
        <v>64</v>
      </c>
      <c r="GV488" s="192" t="s">
        <v>64</v>
      </c>
      <c r="GW488" s="192" t="s">
        <v>64</v>
      </c>
      <c r="GX488" s="192" t="s">
        <v>64</v>
      </c>
      <c r="GY488" s="192" t="s">
        <v>64</v>
      </c>
      <c r="GZ488" s="192" t="s">
        <v>64</v>
      </c>
      <c r="HA488" s="192" t="s">
        <v>64</v>
      </c>
      <c r="HB488" s="192" t="s">
        <v>64</v>
      </c>
      <c r="HC488" s="192" t="s">
        <v>82</v>
      </c>
      <c r="HD488" s="192" t="s">
        <v>64</v>
      </c>
      <c r="HE488" s="192" t="s">
        <v>64</v>
      </c>
      <c r="HF488" s="192" t="s">
        <v>64</v>
      </c>
      <c r="HG488" s="192" t="s">
        <v>64</v>
      </c>
      <c r="HH488" s="192" t="s">
        <v>64</v>
      </c>
      <c r="HI488" s="192" t="s">
        <v>64</v>
      </c>
      <c r="HJ488" s="192" t="s">
        <v>64</v>
      </c>
      <c r="HK488" s="192" t="s">
        <v>64</v>
      </c>
      <c r="HL488" s="192" t="s">
        <v>82</v>
      </c>
      <c r="HM488" s="192" t="s">
        <v>64</v>
      </c>
      <c r="HN488" s="192" t="s">
        <v>82</v>
      </c>
      <c r="HO488" s="192" t="s">
        <v>82</v>
      </c>
      <c r="HP488" s="192" t="s">
        <v>82</v>
      </c>
      <c r="HQ488" s="192" t="s">
        <v>82</v>
      </c>
      <c r="HR488" s="192" t="s">
        <v>82</v>
      </c>
      <c r="HS488" s="192" t="s">
        <v>64</v>
      </c>
      <c r="HT488" s="192" t="s">
        <v>64</v>
      </c>
      <c r="HU488" s="192" t="s">
        <v>64</v>
      </c>
      <c r="HV488" s="192" t="s">
        <v>64</v>
      </c>
      <c r="HW488" s="192" t="s">
        <v>64</v>
      </c>
      <c r="HX488" s="192" t="s">
        <v>64</v>
      </c>
      <c r="HY488" s="192" t="s">
        <v>64</v>
      </c>
      <c r="HZ488" s="192" t="s">
        <v>64</v>
      </c>
      <c r="IA488" s="192" t="s">
        <v>64</v>
      </c>
      <c r="IB488" s="192" t="s">
        <v>64</v>
      </c>
      <c r="IC488" s="192" t="s">
        <v>64</v>
      </c>
      <c r="ID488" s="192" t="s">
        <v>64</v>
      </c>
      <c r="IE488" s="192" t="s">
        <v>64</v>
      </c>
      <c r="IF488" s="192" t="s">
        <v>64</v>
      </c>
      <c r="IG488" s="192" t="s">
        <v>64</v>
      </c>
      <c r="IH488" s="192" t="s">
        <v>64</v>
      </c>
      <c r="II488" s="192" t="s">
        <v>64</v>
      </c>
      <c r="IJ488" s="192" t="s">
        <v>64</v>
      </c>
      <c r="IK488" s="192" t="s">
        <v>64</v>
      </c>
      <c r="IL488" s="192" t="s">
        <v>64</v>
      </c>
      <c r="IM488" s="192" t="s">
        <v>490</v>
      </c>
      <c r="IN488" s="192" t="s">
        <v>83</v>
      </c>
      <c r="IO488" s="192" t="s">
        <v>489</v>
      </c>
      <c r="IP488" s="192" t="s">
        <v>487</v>
      </c>
      <c r="IQ488" s="192" t="s">
        <v>82</v>
      </c>
      <c r="IR488" s="192" t="s">
        <v>82</v>
      </c>
    </row>
    <row r="489" spans="1:252">
      <c r="A489" s="209" t="str">
        <f t="shared" si="7"/>
        <v>Report</v>
      </c>
      <c r="B489" s="192">
        <v>143840</v>
      </c>
      <c r="C489" s="192">
        <v>2046017</v>
      </c>
      <c r="D489" s="192" t="s">
        <v>1897</v>
      </c>
      <c r="E489" s="192" t="s">
        <v>794</v>
      </c>
      <c r="F489" s="192" t="s">
        <v>534</v>
      </c>
      <c r="G489" s="192" t="s">
        <v>534</v>
      </c>
      <c r="H489" s="192" t="s">
        <v>858</v>
      </c>
      <c r="I489" s="192" t="s">
        <v>1898</v>
      </c>
      <c r="J489" s="192" t="s">
        <v>781</v>
      </c>
      <c r="K489" s="192" t="s">
        <v>781</v>
      </c>
      <c r="L489" s="192" t="s">
        <v>782</v>
      </c>
      <c r="M489" s="192" t="s">
        <v>783</v>
      </c>
      <c r="N489" s="210" t="s">
        <v>784</v>
      </c>
      <c r="O489" s="211">
        <v>10038181</v>
      </c>
      <c r="P489" s="196">
        <v>43039</v>
      </c>
      <c r="Q489" s="196">
        <v>43041</v>
      </c>
      <c r="R489" s="196">
        <v>43080</v>
      </c>
      <c r="S489" s="192" t="s">
        <v>908</v>
      </c>
      <c r="T489" s="192" t="s">
        <v>786</v>
      </c>
      <c r="U489" s="192">
        <v>3</v>
      </c>
      <c r="V489" s="192">
        <v>3</v>
      </c>
      <c r="W489" s="192">
        <v>3</v>
      </c>
      <c r="X489" s="192">
        <v>3</v>
      </c>
      <c r="Y489" s="192">
        <v>3</v>
      </c>
      <c r="Z489" s="192" t="s">
        <v>783</v>
      </c>
      <c r="AA489" s="192" t="s">
        <v>783</v>
      </c>
      <c r="AB489" s="192" t="s">
        <v>489</v>
      </c>
      <c r="AC489" s="192" t="s">
        <v>783</v>
      </c>
      <c r="AD489" s="192" t="s">
        <v>783</v>
      </c>
      <c r="AE489" s="192" t="s">
        <v>783</v>
      </c>
      <c r="AF489" s="192" t="s">
        <v>783</v>
      </c>
      <c r="AG489" s="192" t="s">
        <v>783</v>
      </c>
      <c r="AH489" s="192" t="s">
        <v>783</v>
      </c>
      <c r="AI489" s="192" t="s">
        <v>783</v>
      </c>
      <c r="AJ489" s="192" t="s">
        <v>783</v>
      </c>
      <c r="AK489" s="192" t="s">
        <v>791</v>
      </c>
      <c r="AL489" s="192" t="s">
        <v>792</v>
      </c>
      <c r="AM489" s="192" t="s">
        <v>64</v>
      </c>
      <c r="AN489" s="192" t="s">
        <v>64</v>
      </c>
      <c r="AO489" s="192" t="s">
        <v>64</v>
      </c>
      <c r="AP489" s="192" t="s">
        <v>792</v>
      </c>
      <c r="AQ489" s="192" t="s">
        <v>64</v>
      </c>
      <c r="AR489" s="192" t="s">
        <v>64</v>
      </c>
      <c r="AS489" s="192" t="s">
        <v>792</v>
      </c>
      <c r="AT489" s="192" t="s">
        <v>65</v>
      </c>
      <c r="AU489" s="192" t="s">
        <v>65</v>
      </c>
      <c r="AV489" s="192" t="s">
        <v>64</v>
      </c>
      <c r="AW489" s="192" t="s">
        <v>64</v>
      </c>
      <c r="AX489" s="192" t="s">
        <v>64</v>
      </c>
      <c r="AY489" s="192" t="s">
        <v>65</v>
      </c>
      <c r="AZ489" s="192" t="s">
        <v>65</v>
      </c>
      <c r="BA489" s="192" t="s">
        <v>64</v>
      </c>
      <c r="BB489" s="192" t="s">
        <v>83</v>
      </c>
      <c r="BC489" s="192" t="s">
        <v>64</v>
      </c>
      <c r="BD489" s="192" t="s">
        <v>64</v>
      </c>
      <c r="BE489" s="192" t="s">
        <v>64</v>
      </c>
      <c r="BF489" s="192" t="s">
        <v>64</v>
      </c>
      <c r="BG489" s="192" t="s">
        <v>64</v>
      </c>
      <c r="BH489" s="192" t="s">
        <v>64</v>
      </c>
      <c r="BI489" s="192" t="s">
        <v>64</v>
      </c>
      <c r="BJ489" s="192" t="s">
        <v>83</v>
      </c>
      <c r="BK489" s="192" t="s">
        <v>83</v>
      </c>
      <c r="BL489" s="192" t="s">
        <v>64</v>
      </c>
      <c r="BM489" s="192" t="s">
        <v>64</v>
      </c>
      <c r="BN489" s="192" t="s">
        <v>64</v>
      </c>
      <c r="BO489" s="192" t="s">
        <v>64</v>
      </c>
      <c r="BP489" s="192" t="s">
        <v>64</v>
      </c>
      <c r="BQ489" s="192" t="s">
        <v>64</v>
      </c>
      <c r="BR489" s="192" t="s">
        <v>84</v>
      </c>
      <c r="BS489" s="192" t="s">
        <v>64</v>
      </c>
      <c r="BT489" s="192" t="s">
        <v>64</v>
      </c>
      <c r="BU489" s="192" t="s">
        <v>64</v>
      </c>
      <c r="BV489" s="192" t="s">
        <v>64</v>
      </c>
      <c r="BW489" s="192" t="s">
        <v>64</v>
      </c>
      <c r="BX489" s="192" t="s">
        <v>64</v>
      </c>
      <c r="BY489" s="192" t="s">
        <v>64</v>
      </c>
      <c r="BZ489" s="192" t="s">
        <v>64</v>
      </c>
      <c r="CA489" s="192" t="s">
        <v>64</v>
      </c>
      <c r="CB489" s="192" t="s">
        <v>64</v>
      </c>
      <c r="CC489" s="192" t="s">
        <v>64</v>
      </c>
      <c r="CD489" s="192" t="s">
        <v>64</v>
      </c>
      <c r="CE489" s="192" t="s">
        <v>64</v>
      </c>
      <c r="CF489" s="192" t="s">
        <v>64</v>
      </c>
      <c r="CG489" s="192" t="s">
        <v>64</v>
      </c>
      <c r="CH489" s="192" t="s">
        <v>64</v>
      </c>
      <c r="CI489" s="192" t="s">
        <v>64</v>
      </c>
      <c r="CJ489" s="192" t="s">
        <v>64</v>
      </c>
      <c r="CK489" s="192" t="s">
        <v>64</v>
      </c>
      <c r="CL489" s="192" t="s">
        <v>64</v>
      </c>
      <c r="CM489" s="192" t="s">
        <v>64</v>
      </c>
      <c r="CN489" s="192" t="s">
        <v>64</v>
      </c>
      <c r="CO489" s="192" t="s">
        <v>64</v>
      </c>
      <c r="CP489" s="192" t="s">
        <v>64</v>
      </c>
      <c r="CQ489" s="192" t="s">
        <v>64</v>
      </c>
      <c r="CR489" s="192" t="s">
        <v>64</v>
      </c>
      <c r="CS489" s="192" t="s">
        <v>83</v>
      </c>
      <c r="CT489" s="192" t="s">
        <v>83</v>
      </c>
      <c r="CU489" s="192" t="s">
        <v>64</v>
      </c>
      <c r="CV489" s="192" t="s">
        <v>64</v>
      </c>
      <c r="CW489" s="192" t="s">
        <v>64</v>
      </c>
      <c r="CX489" s="192" t="s">
        <v>64</v>
      </c>
      <c r="CY489" s="192" t="s">
        <v>64</v>
      </c>
      <c r="CZ489" s="192" t="s">
        <v>64</v>
      </c>
      <c r="DA489" s="192" t="s">
        <v>64</v>
      </c>
      <c r="DB489" s="192" t="s">
        <v>64</v>
      </c>
      <c r="DC489" s="192" t="s">
        <v>64</v>
      </c>
      <c r="DD489" s="192" t="s">
        <v>64</v>
      </c>
      <c r="DE489" s="192" t="s">
        <v>64</v>
      </c>
      <c r="DF489" s="192" t="s">
        <v>64</v>
      </c>
      <c r="DG489" s="192" t="s">
        <v>64</v>
      </c>
      <c r="DH489" s="192" t="s">
        <v>64</v>
      </c>
      <c r="DI489" s="192" t="s">
        <v>64</v>
      </c>
      <c r="DJ489" s="192" t="s">
        <v>64</v>
      </c>
      <c r="DK489" s="192" t="s">
        <v>64</v>
      </c>
      <c r="DL489" s="192" t="s">
        <v>64</v>
      </c>
      <c r="DM489" s="192" t="s">
        <v>64</v>
      </c>
      <c r="DN489" s="192" t="s">
        <v>64</v>
      </c>
      <c r="DO489" s="192" t="s">
        <v>64</v>
      </c>
      <c r="DP489" s="192" t="s">
        <v>64</v>
      </c>
      <c r="DQ489" s="192" t="s">
        <v>64</v>
      </c>
      <c r="DR489" s="192" t="s">
        <v>64</v>
      </c>
      <c r="DS489" s="192" t="s">
        <v>64</v>
      </c>
      <c r="DT489" s="192" t="s">
        <v>64</v>
      </c>
      <c r="DU489" s="192" t="s">
        <v>64</v>
      </c>
      <c r="DV489" s="192" t="s">
        <v>64</v>
      </c>
      <c r="DW489" s="192" t="s">
        <v>64</v>
      </c>
      <c r="DX489" s="192" t="s">
        <v>64</v>
      </c>
      <c r="DY489" s="192" t="s">
        <v>64</v>
      </c>
      <c r="DZ489" s="192" t="s">
        <v>64</v>
      </c>
      <c r="EA489" s="192" t="s">
        <v>64</v>
      </c>
      <c r="EB489" s="192" t="s">
        <v>64</v>
      </c>
      <c r="EC489" s="192" t="s">
        <v>64</v>
      </c>
      <c r="ED489" s="192" t="s">
        <v>64</v>
      </c>
      <c r="EE489" s="192" t="s">
        <v>64</v>
      </c>
      <c r="EF489" s="192" t="s">
        <v>64</v>
      </c>
      <c r="EG489" s="192" t="s">
        <v>64</v>
      </c>
      <c r="EH489" s="192" t="s">
        <v>64</v>
      </c>
      <c r="EI489" s="192" t="s">
        <v>64</v>
      </c>
      <c r="EJ489" s="192" t="s">
        <v>64</v>
      </c>
      <c r="EK489" s="192" t="s">
        <v>64</v>
      </c>
      <c r="EL489" s="192" t="s">
        <v>64</v>
      </c>
      <c r="EM489" s="192" t="s">
        <v>64</v>
      </c>
      <c r="EN489" s="192" t="s">
        <v>64</v>
      </c>
      <c r="EO489" s="192" t="s">
        <v>83</v>
      </c>
      <c r="EP489" s="192" t="s">
        <v>64</v>
      </c>
      <c r="EQ489" s="192" t="s">
        <v>64</v>
      </c>
      <c r="ER489" s="192" t="s">
        <v>64</v>
      </c>
      <c r="ES489" s="192" t="s">
        <v>64</v>
      </c>
      <c r="ET489" s="192" t="s">
        <v>64</v>
      </c>
      <c r="EU489" s="192" t="s">
        <v>64</v>
      </c>
      <c r="EV489" s="192" t="s">
        <v>64</v>
      </c>
      <c r="EW489" s="192" t="s">
        <v>64</v>
      </c>
      <c r="EX489" s="192" t="s">
        <v>64</v>
      </c>
      <c r="EY489" s="192" t="s">
        <v>64</v>
      </c>
      <c r="EZ489" s="192" t="s">
        <v>64</v>
      </c>
      <c r="FA489" s="192" t="s">
        <v>64</v>
      </c>
      <c r="FB489" s="192" t="s">
        <v>64</v>
      </c>
      <c r="FC489" s="192" t="s">
        <v>64</v>
      </c>
      <c r="FD489" s="192" t="s">
        <v>83</v>
      </c>
      <c r="FE489" s="192" t="s">
        <v>83</v>
      </c>
      <c r="FF489" s="192" t="s">
        <v>83</v>
      </c>
      <c r="FG489" s="192" t="s">
        <v>83</v>
      </c>
      <c r="FH489" s="192" t="s">
        <v>83</v>
      </c>
      <c r="FI489" s="192" t="s">
        <v>83</v>
      </c>
      <c r="FJ489" s="192" t="s">
        <v>83</v>
      </c>
      <c r="FK489" s="192" t="s">
        <v>64</v>
      </c>
      <c r="FL489" s="192" t="s">
        <v>83</v>
      </c>
      <c r="FM489" s="192" t="s">
        <v>64</v>
      </c>
      <c r="FN489" s="192" t="s">
        <v>64</v>
      </c>
      <c r="FO489" s="192" t="s">
        <v>65</v>
      </c>
      <c r="FP489" s="192" t="s">
        <v>64</v>
      </c>
      <c r="FQ489" s="192" t="s">
        <v>64</v>
      </c>
      <c r="FR489" s="192" t="s">
        <v>65</v>
      </c>
      <c r="FS489" s="192" t="s">
        <v>65</v>
      </c>
      <c r="FT489" s="192" t="s">
        <v>64</v>
      </c>
      <c r="FU489" s="192" t="s">
        <v>65</v>
      </c>
      <c r="FV489" s="192" t="s">
        <v>83</v>
      </c>
      <c r="FW489" s="192" t="s">
        <v>64</v>
      </c>
      <c r="FX489" s="192" t="s">
        <v>64</v>
      </c>
      <c r="FY489" s="192" t="s">
        <v>64</v>
      </c>
      <c r="FZ489" s="192" t="s">
        <v>64</v>
      </c>
      <c r="GA489" s="192" t="s">
        <v>64</v>
      </c>
      <c r="GB489" s="192" t="s">
        <v>64</v>
      </c>
      <c r="GC489" s="192" t="s">
        <v>64</v>
      </c>
      <c r="GD489" s="192" t="s">
        <v>64</v>
      </c>
      <c r="GE489" s="192" t="s">
        <v>65</v>
      </c>
      <c r="GF489" s="192" t="s">
        <v>64</v>
      </c>
      <c r="GG489" s="192" t="s">
        <v>64</v>
      </c>
      <c r="GH489" s="192" t="s">
        <v>64</v>
      </c>
      <c r="GI489" s="192" t="s">
        <v>64</v>
      </c>
      <c r="GJ489" s="192" t="s">
        <v>64</v>
      </c>
      <c r="GK489" s="192" t="s">
        <v>65</v>
      </c>
      <c r="GL489" s="192" t="s">
        <v>65</v>
      </c>
      <c r="GM489" s="192" t="s">
        <v>83</v>
      </c>
      <c r="GN489" s="192" t="s">
        <v>83</v>
      </c>
      <c r="GO489" s="192" t="s">
        <v>64</v>
      </c>
      <c r="GP489" s="192" t="s">
        <v>64</v>
      </c>
      <c r="GQ489" s="192" t="s">
        <v>64</v>
      </c>
      <c r="GR489" s="192" t="s">
        <v>64</v>
      </c>
      <c r="GS489" s="192" t="s">
        <v>83</v>
      </c>
      <c r="GT489" s="192" t="s">
        <v>64</v>
      </c>
      <c r="GU489" s="192" t="s">
        <v>64</v>
      </c>
      <c r="GV489" s="192" t="s">
        <v>64</v>
      </c>
      <c r="GW489" s="192" t="s">
        <v>64</v>
      </c>
      <c r="GX489" s="192" t="s">
        <v>83</v>
      </c>
      <c r="GY489" s="192" t="s">
        <v>64</v>
      </c>
      <c r="GZ489" s="192" t="s">
        <v>64</v>
      </c>
      <c r="HA489" s="192" t="s">
        <v>64</v>
      </c>
      <c r="HB489" s="192" t="s">
        <v>64</v>
      </c>
      <c r="HC489" s="192" t="s">
        <v>64</v>
      </c>
      <c r="HD489" s="192" t="s">
        <v>83</v>
      </c>
      <c r="HE489" s="192" t="s">
        <v>64</v>
      </c>
      <c r="HF489" s="192" t="s">
        <v>64</v>
      </c>
      <c r="HG489" s="192" t="s">
        <v>64</v>
      </c>
      <c r="HH489" s="192" t="s">
        <v>64</v>
      </c>
      <c r="HI489" s="192" t="s">
        <v>64</v>
      </c>
      <c r="HJ489" s="192" t="s">
        <v>64</v>
      </c>
      <c r="HK489" s="192" t="s">
        <v>64</v>
      </c>
      <c r="HL489" s="192" t="s">
        <v>64</v>
      </c>
      <c r="HM489" s="192" t="s">
        <v>64</v>
      </c>
      <c r="HN489" s="192" t="s">
        <v>83</v>
      </c>
      <c r="HO489" s="192" t="s">
        <v>83</v>
      </c>
      <c r="HP489" s="192" t="s">
        <v>83</v>
      </c>
      <c r="HQ489" s="192" t="s">
        <v>83</v>
      </c>
      <c r="HR489" s="192" t="s">
        <v>83</v>
      </c>
      <c r="HS489" s="192" t="s">
        <v>64</v>
      </c>
      <c r="HT489" s="192" t="s">
        <v>64</v>
      </c>
      <c r="HU489" s="192" t="s">
        <v>64</v>
      </c>
      <c r="HV489" s="192" t="s">
        <v>64</v>
      </c>
      <c r="HW489" s="192" t="s">
        <v>64</v>
      </c>
      <c r="HX489" s="192" t="s">
        <v>64</v>
      </c>
      <c r="HY489" s="192" t="s">
        <v>64</v>
      </c>
      <c r="HZ489" s="192" t="s">
        <v>64</v>
      </c>
      <c r="IA489" s="192" t="s">
        <v>64</v>
      </c>
      <c r="IB489" s="192" t="s">
        <v>64</v>
      </c>
      <c r="IC489" s="192" t="s">
        <v>64</v>
      </c>
      <c r="ID489" s="192" t="s">
        <v>64</v>
      </c>
      <c r="IE489" s="192" t="s">
        <v>64</v>
      </c>
      <c r="IF489" s="192" t="s">
        <v>64</v>
      </c>
      <c r="IG489" s="192" t="s">
        <v>64</v>
      </c>
      <c r="IH489" s="192" t="s">
        <v>64</v>
      </c>
      <c r="II489" s="192" t="s">
        <v>65</v>
      </c>
      <c r="IJ489" s="192" t="s">
        <v>65</v>
      </c>
      <c r="IK489" s="192" t="s">
        <v>65</v>
      </c>
      <c r="IL489" s="192" t="s">
        <v>64</v>
      </c>
      <c r="IM489" s="192" t="s">
        <v>490</v>
      </c>
      <c r="IN489" s="192" t="s">
        <v>797</v>
      </c>
      <c r="IO489" s="192" t="s">
        <v>489</v>
      </c>
      <c r="IP489" s="192" t="s">
        <v>487</v>
      </c>
      <c r="IQ489" s="192" t="s">
        <v>783</v>
      </c>
      <c r="IR489" s="192" t="s">
        <v>783</v>
      </c>
    </row>
    <row r="490" spans="1:252">
      <c r="A490" s="209" t="str">
        <f t="shared" si="7"/>
        <v>Report</v>
      </c>
      <c r="B490" s="192">
        <v>143858</v>
      </c>
      <c r="C490" s="192">
        <v>8886067</v>
      </c>
      <c r="D490" s="192" t="s">
        <v>1899</v>
      </c>
      <c r="E490" s="192" t="s">
        <v>794</v>
      </c>
      <c r="F490" s="192" t="s">
        <v>528</v>
      </c>
      <c r="G490" s="192" t="s">
        <v>528</v>
      </c>
      <c r="H490" s="192" t="s">
        <v>929</v>
      </c>
      <c r="I490" s="192" t="s">
        <v>907</v>
      </c>
      <c r="J490" s="192" t="s">
        <v>781</v>
      </c>
      <c r="K490" s="192" t="s">
        <v>781</v>
      </c>
      <c r="L490" s="192" t="s">
        <v>782</v>
      </c>
      <c r="M490" s="192" t="s">
        <v>783</v>
      </c>
      <c r="N490" s="210" t="s">
        <v>784</v>
      </c>
      <c r="O490" s="211">
        <v>10043788</v>
      </c>
      <c r="P490" s="196">
        <v>43207</v>
      </c>
      <c r="Q490" s="196">
        <v>43208</v>
      </c>
      <c r="R490" s="196">
        <v>43242</v>
      </c>
      <c r="S490" s="192" t="s">
        <v>908</v>
      </c>
      <c r="T490" s="192" t="s">
        <v>786</v>
      </c>
      <c r="U490" s="192">
        <v>2</v>
      </c>
      <c r="V490" s="192">
        <v>2</v>
      </c>
      <c r="W490" s="192">
        <v>2</v>
      </c>
      <c r="X490" s="192">
        <v>1</v>
      </c>
      <c r="Y490" s="192">
        <v>2</v>
      </c>
      <c r="Z490" s="192" t="s">
        <v>783</v>
      </c>
      <c r="AA490" s="192">
        <v>2</v>
      </c>
      <c r="AB490" s="192" t="s">
        <v>489</v>
      </c>
      <c r="AC490" s="192" t="s">
        <v>487</v>
      </c>
      <c r="AD490" s="192" t="s">
        <v>783</v>
      </c>
      <c r="AE490" s="192" t="s">
        <v>783</v>
      </c>
      <c r="AF490" s="192" t="s">
        <v>783</v>
      </c>
      <c r="AG490" s="192" t="s">
        <v>783</v>
      </c>
      <c r="AH490" s="192" t="s">
        <v>783</v>
      </c>
      <c r="AI490" s="192" t="s">
        <v>783</v>
      </c>
      <c r="AJ490" s="192" t="s">
        <v>783</v>
      </c>
      <c r="AK490" s="192" t="s">
        <v>787</v>
      </c>
      <c r="AL490" s="192" t="s">
        <v>64</v>
      </c>
      <c r="AM490" s="192" t="s">
        <v>64</v>
      </c>
      <c r="AN490" s="192" t="s">
        <v>64</v>
      </c>
      <c r="AO490" s="192" t="s">
        <v>64</v>
      </c>
      <c r="AP490" s="192" t="s">
        <v>64</v>
      </c>
      <c r="AQ490" s="192" t="s">
        <v>64</v>
      </c>
      <c r="AR490" s="192" t="s">
        <v>64</v>
      </c>
      <c r="AS490" s="192" t="s">
        <v>64</v>
      </c>
      <c r="AT490" s="192" t="s">
        <v>64</v>
      </c>
      <c r="AU490" s="192" t="s">
        <v>64</v>
      </c>
      <c r="AV490" s="192" t="s">
        <v>64</v>
      </c>
      <c r="AW490" s="192" t="s">
        <v>64</v>
      </c>
      <c r="AX490" s="192" t="s">
        <v>64</v>
      </c>
      <c r="AY490" s="192" t="s">
        <v>64</v>
      </c>
      <c r="AZ490" s="192" t="s">
        <v>64</v>
      </c>
      <c r="BA490" s="192" t="s">
        <v>64</v>
      </c>
      <c r="BB490" s="192" t="s">
        <v>82</v>
      </c>
      <c r="BC490" s="192" t="s">
        <v>64</v>
      </c>
      <c r="BD490" s="192" t="s">
        <v>64</v>
      </c>
      <c r="BE490" s="192" t="s">
        <v>64</v>
      </c>
      <c r="BF490" s="192" t="s">
        <v>64</v>
      </c>
      <c r="BG490" s="192" t="s">
        <v>64</v>
      </c>
      <c r="BH490" s="192" t="s">
        <v>64</v>
      </c>
      <c r="BI490" s="192" t="s">
        <v>64</v>
      </c>
      <c r="BJ490" s="192" t="s">
        <v>82</v>
      </c>
      <c r="BK490" s="192" t="s">
        <v>64</v>
      </c>
      <c r="BL490" s="192" t="s">
        <v>64</v>
      </c>
      <c r="BM490" s="192" t="s">
        <v>64</v>
      </c>
      <c r="BN490" s="192" t="s">
        <v>64</v>
      </c>
      <c r="BO490" s="192" t="s">
        <v>64</v>
      </c>
      <c r="BP490" s="192" t="s">
        <v>64</v>
      </c>
      <c r="BQ490" s="192" t="s">
        <v>64</v>
      </c>
      <c r="BR490" s="192" t="s">
        <v>64</v>
      </c>
      <c r="BS490" s="192" t="s">
        <v>64</v>
      </c>
      <c r="BT490" s="192" t="s">
        <v>64</v>
      </c>
      <c r="BU490" s="192" t="s">
        <v>64</v>
      </c>
      <c r="BV490" s="192" t="s">
        <v>64</v>
      </c>
      <c r="BW490" s="192" t="s">
        <v>64</v>
      </c>
      <c r="BX490" s="192" t="s">
        <v>64</v>
      </c>
      <c r="BY490" s="192" t="s">
        <v>64</v>
      </c>
      <c r="BZ490" s="192" t="s">
        <v>64</v>
      </c>
      <c r="CA490" s="192" t="s">
        <v>64</v>
      </c>
      <c r="CB490" s="192" t="s">
        <v>64</v>
      </c>
      <c r="CC490" s="192" t="s">
        <v>64</v>
      </c>
      <c r="CD490" s="192" t="s">
        <v>64</v>
      </c>
      <c r="CE490" s="192" t="s">
        <v>64</v>
      </c>
      <c r="CF490" s="192" t="s">
        <v>64</v>
      </c>
      <c r="CG490" s="192" t="s">
        <v>64</v>
      </c>
      <c r="CH490" s="192" t="s">
        <v>64</v>
      </c>
      <c r="CI490" s="192" t="s">
        <v>64</v>
      </c>
      <c r="CJ490" s="192" t="s">
        <v>64</v>
      </c>
      <c r="CK490" s="192" t="s">
        <v>64</v>
      </c>
      <c r="CL490" s="192" t="s">
        <v>64</v>
      </c>
      <c r="CM490" s="192" t="s">
        <v>64</v>
      </c>
      <c r="CN490" s="192" t="s">
        <v>64</v>
      </c>
      <c r="CO490" s="192" t="s">
        <v>64</v>
      </c>
      <c r="CP490" s="192" t="s">
        <v>64</v>
      </c>
      <c r="CQ490" s="192" t="s">
        <v>64</v>
      </c>
      <c r="CR490" s="192" t="s">
        <v>82</v>
      </c>
      <c r="CS490" s="192" t="s">
        <v>82</v>
      </c>
      <c r="CT490" s="192" t="s">
        <v>82</v>
      </c>
      <c r="CU490" s="192" t="s">
        <v>64</v>
      </c>
      <c r="CV490" s="192" t="s">
        <v>64</v>
      </c>
      <c r="CW490" s="192" t="s">
        <v>64</v>
      </c>
      <c r="CX490" s="192" t="s">
        <v>64</v>
      </c>
      <c r="CY490" s="192" t="s">
        <v>64</v>
      </c>
      <c r="CZ490" s="192" t="s">
        <v>64</v>
      </c>
      <c r="DA490" s="192" t="s">
        <v>64</v>
      </c>
      <c r="DB490" s="192" t="s">
        <v>64</v>
      </c>
      <c r="DC490" s="192" t="s">
        <v>64</v>
      </c>
      <c r="DD490" s="192" t="s">
        <v>64</v>
      </c>
      <c r="DE490" s="192" t="s">
        <v>64</v>
      </c>
      <c r="DF490" s="192" t="s">
        <v>64</v>
      </c>
      <c r="DG490" s="192" t="s">
        <v>64</v>
      </c>
      <c r="DH490" s="192" t="s">
        <v>64</v>
      </c>
      <c r="DI490" s="192" t="s">
        <v>64</v>
      </c>
      <c r="DJ490" s="192" t="s">
        <v>64</v>
      </c>
      <c r="DK490" s="192" t="s">
        <v>64</v>
      </c>
      <c r="DL490" s="192" t="s">
        <v>64</v>
      </c>
      <c r="DM490" s="192" t="s">
        <v>64</v>
      </c>
      <c r="DN490" s="192" t="s">
        <v>64</v>
      </c>
      <c r="DO490" s="192" t="s">
        <v>64</v>
      </c>
      <c r="DP490" s="192" t="s">
        <v>64</v>
      </c>
      <c r="DQ490" s="192" t="s">
        <v>64</v>
      </c>
      <c r="DR490" s="192" t="s">
        <v>82</v>
      </c>
      <c r="DS490" s="192" t="s">
        <v>64</v>
      </c>
      <c r="DT490" s="192" t="s">
        <v>82</v>
      </c>
      <c r="DU490" s="192" t="s">
        <v>82</v>
      </c>
      <c r="DV490" s="192" t="s">
        <v>82</v>
      </c>
      <c r="DW490" s="192" t="s">
        <v>82</v>
      </c>
      <c r="DX490" s="192" t="s">
        <v>82</v>
      </c>
      <c r="DY490" s="192" t="s">
        <v>82</v>
      </c>
      <c r="DZ490" s="192" t="s">
        <v>82</v>
      </c>
      <c r="EA490" s="192" t="s">
        <v>82</v>
      </c>
      <c r="EB490" s="192" t="s">
        <v>82</v>
      </c>
      <c r="EC490" s="192" t="s">
        <v>82</v>
      </c>
      <c r="ED490" s="192" t="s">
        <v>82</v>
      </c>
      <c r="EE490" s="192" t="s">
        <v>82</v>
      </c>
      <c r="EF490" s="192" t="s">
        <v>82</v>
      </c>
      <c r="EG490" s="192" t="s">
        <v>82</v>
      </c>
      <c r="EH490" s="192" t="s">
        <v>64</v>
      </c>
      <c r="EI490" s="192" t="s">
        <v>64</v>
      </c>
      <c r="EJ490" s="192" t="s">
        <v>64</v>
      </c>
      <c r="EK490" s="192" t="s">
        <v>64</v>
      </c>
      <c r="EL490" s="192" t="s">
        <v>64</v>
      </c>
      <c r="EM490" s="192" t="s">
        <v>64</v>
      </c>
      <c r="EN490" s="192" t="s">
        <v>64</v>
      </c>
      <c r="EO490" s="192" t="s">
        <v>64</v>
      </c>
      <c r="EP490" s="192" t="s">
        <v>64</v>
      </c>
      <c r="EQ490" s="192" t="s">
        <v>64</v>
      </c>
      <c r="ER490" s="192" t="s">
        <v>64</v>
      </c>
      <c r="ES490" s="192" t="s">
        <v>64</v>
      </c>
      <c r="ET490" s="192" t="s">
        <v>64</v>
      </c>
      <c r="EU490" s="192" t="s">
        <v>64</v>
      </c>
      <c r="EV490" s="192" t="s">
        <v>64</v>
      </c>
      <c r="EW490" s="192" t="s">
        <v>64</v>
      </c>
      <c r="EX490" s="192" t="s">
        <v>64</v>
      </c>
      <c r="EY490" s="192" t="s">
        <v>64</v>
      </c>
      <c r="EZ490" s="192" t="s">
        <v>64</v>
      </c>
      <c r="FA490" s="192" t="s">
        <v>64</v>
      </c>
      <c r="FB490" s="192" t="s">
        <v>64</v>
      </c>
      <c r="FC490" s="192" t="s">
        <v>64</v>
      </c>
      <c r="FD490" s="192" t="s">
        <v>82</v>
      </c>
      <c r="FE490" s="192" t="s">
        <v>82</v>
      </c>
      <c r="FF490" s="192" t="s">
        <v>82</v>
      </c>
      <c r="FG490" s="192" t="s">
        <v>82</v>
      </c>
      <c r="FH490" s="192" t="s">
        <v>82</v>
      </c>
      <c r="FI490" s="192" t="s">
        <v>82</v>
      </c>
      <c r="FJ490" s="192" t="s">
        <v>82</v>
      </c>
      <c r="FK490" s="192" t="s">
        <v>64</v>
      </c>
      <c r="FL490" s="192" t="s">
        <v>82</v>
      </c>
      <c r="FM490" s="192" t="s">
        <v>64</v>
      </c>
      <c r="FN490" s="192" t="s">
        <v>64</v>
      </c>
      <c r="FO490" s="192" t="s">
        <v>64</v>
      </c>
      <c r="FP490" s="192" t="s">
        <v>64</v>
      </c>
      <c r="FQ490" s="192" t="s">
        <v>82</v>
      </c>
      <c r="FR490" s="192" t="s">
        <v>64</v>
      </c>
      <c r="FS490" s="192" t="s">
        <v>64</v>
      </c>
      <c r="FT490" s="192" t="s">
        <v>64</v>
      </c>
      <c r="FU490" s="192" t="s">
        <v>64</v>
      </c>
      <c r="FV490" s="192" t="s">
        <v>64</v>
      </c>
      <c r="FW490" s="192" t="s">
        <v>64</v>
      </c>
      <c r="FX490" s="192" t="s">
        <v>64</v>
      </c>
      <c r="FY490" s="192" t="s">
        <v>64</v>
      </c>
      <c r="FZ490" s="192" t="s">
        <v>64</v>
      </c>
      <c r="GA490" s="192" t="s">
        <v>64</v>
      </c>
      <c r="GB490" s="192" t="s">
        <v>64</v>
      </c>
      <c r="GC490" s="192" t="s">
        <v>64</v>
      </c>
      <c r="GD490" s="192" t="s">
        <v>64</v>
      </c>
      <c r="GE490" s="192" t="s">
        <v>64</v>
      </c>
      <c r="GF490" s="192" t="s">
        <v>64</v>
      </c>
      <c r="GG490" s="192" t="s">
        <v>64</v>
      </c>
      <c r="GH490" s="192" t="s">
        <v>64</v>
      </c>
      <c r="GI490" s="192" t="s">
        <v>64</v>
      </c>
      <c r="GJ490" s="192" t="s">
        <v>64</v>
      </c>
      <c r="GK490" s="192" t="s">
        <v>64</v>
      </c>
      <c r="GL490" s="192" t="s">
        <v>64</v>
      </c>
      <c r="GM490" s="192" t="s">
        <v>64</v>
      </c>
      <c r="GN490" s="192" t="s">
        <v>64</v>
      </c>
      <c r="GO490" s="192" t="s">
        <v>64</v>
      </c>
      <c r="GP490" s="192" t="s">
        <v>64</v>
      </c>
      <c r="GQ490" s="192" t="s">
        <v>64</v>
      </c>
      <c r="GR490" s="192" t="s">
        <v>64</v>
      </c>
      <c r="GS490" s="192" t="s">
        <v>64</v>
      </c>
      <c r="GT490" s="192" t="s">
        <v>82</v>
      </c>
      <c r="GU490" s="192" t="s">
        <v>64</v>
      </c>
      <c r="GV490" s="192" t="s">
        <v>64</v>
      </c>
      <c r="GW490" s="192" t="s">
        <v>64</v>
      </c>
      <c r="GX490" s="192" t="s">
        <v>64</v>
      </c>
      <c r="GY490" s="192" t="s">
        <v>64</v>
      </c>
      <c r="GZ490" s="192" t="s">
        <v>64</v>
      </c>
      <c r="HA490" s="192" t="s">
        <v>64</v>
      </c>
      <c r="HB490" s="192" t="s">
        <v>64</v>
      </c>
      <c r="HC490" s="192" t="s">
        <v>64</v>
      </c>
      <c r="HD490" s="192" t="s">
        <v>64</v>
      </c>
      <c r="HE490" s="192" t="s">
        <v>64</v>
      </c>
      <c r="HF490" s="192" t="s">
        <v>64</v>
      </c>
      <c r="HG490" s="192" t="s">
        <v>64</v>
      </c>
      <c r="HH490" s="192" t="s">
        <v>64</v>
      </c>
      <c r="HI490" s="192" t="s">
        <v>64</v>
      </c>
      <c r="HJ490" s="192" t="s">
        <v>64</v>
      </c>
      <c r="HK490" s="192" t="s">
        <v>64</v>
      </c>
      <c r="HL490" s="192" t="s">
        <v>64</v>
      </c>
      <c r="HM490" s="192" t="s">
        <v>64</v>
      </c>
      <c r="HN490" s="192" t="s">
        <v>64</v>
      </c>
      <c r="HO490" s="192" t="s">
        <v>64</v>
      </c>
      <c r="HP490" s="192" t="s">
        <v>64</v>
      </c>
      <c r="HQ490" s="192" t="s">
        <v>64</v>
      </c>
      <c r="HR490" s="192" t="s">
        <v>64</v>
      </c>
      <c r="HS490" s="192" t="s">
        <v>64</v>
      </c>
      <c r="HT490" s="192" t="s">
        <v>64</v>
      </c>
      <c r="HU490" s="192" t="s">
        <v>64</v>
      </c>
      <c r="HV490" s="192" t="s">
        <v>64</v>
      </c>
      <c r="HW490" s="192" t="s">
        <v>64</v>
      </c>
      <c r="HX490" s="192" t="s">
        <v>64</v>
      </c>
      <c r="HY490" s="192" t="s">
        <v>64</v>
      </c>
      <c r="HZ490" s="192" t="s">
        <v>64</v>
      </c>
      <c r="IA490" s="192" t="s">
        <v>64</v>
      </c>
      <c r="IB490" s="192" t="s">
        <v>64</v>
      </c>
      <c r="IC490" s="192" t="s">
        <v>64</v>
      </c>
      <c r="ID490" s="192" t="s">
        <v>64</v>
      </c>
      <c r="IE490" s="192" t="s">
        <v>64</v>
      </c>
      <c r="IF490" s="192" t="s">
        <v>64</v>
      </c>
      <c r="IG490" s="192" t="s">
        <v>64</v>
      </c>
      <c r="IH490" s="192" t="s">
        <v>64</v>
      </c>
      <c r="II490" s="192" t="s">
        <v>64</v>
      </c>
      <c r="IJ490" s="192" t="s">
        <v>64</v>
      </c>
      <c r="IK490" s="192" t="s">
        <v>64</v>
      </c>
      <c r="IL490" s="192" t="s">
        <v>64</v>
      </c>
      <c r="IM490" s="192" t="s">
        <v>490</v>
      </c>
      <c r="IN490" s="192" t="s">
        <v>83</v>
      </c>
      <c r="IO490" s="192" t="s">
        <v>489</v>
      </c>
      <c r="IP490" s="192" t="s">
        <v>487</v>
      </c>
      <c r="IQ490" s="192" t="s">
        <v>82</v>
      </c>
      <c r="IR490" s="192" t="s">
        <v>82</v>
      </c>
    </row>
    <row r="491" spans="1:252">
      <c r="A491" s="209" t="str">
        <f t="shared" si="7"/>
        <v>Report</v>
      </c>
      <c r="B491" s="192">
        <v>143928</v>
      </c>
      <c r="C491" s="192">
        <v>8616014</v>
      </c>
      <c r="D491" s="192" t="s">
        <v>1900</v>
      </c>
      <c r="E491" s="192" t="s">
        <v>794</v>
      </c>
      <c r="F491" s="192" t="s">
        <v>532</v>
      </c>
      <c r="G491" s="192" t="s">
        <v>532</v>
      </c>
      <c r="H491" s="192" t="s">
        <v>1346</v>
      </c>
      <c r="I491" s="192" t="s">
        <v>1901</v>
      </c>
      <c r="J491" s="192" t="s">
        <v>781</v>
      </c>
      <c r="K491" s="192" t="s">
        <v>781</v>
      </c>
      <c r="L491" s="192" t="s">
        <v>782</v>
      </c>
      <c r="M491" s="192" t="s">
        <v>783</v>
      </c>
      <c r="N491" s="210" t="s">
        <v>784</v>
      </c>
      <c r="O491" s="211">
        <v>10041369</v>
      </c>
      <c r="P491" s="196">
        <v>43130</v>
      </c>
      <c r="Q491" s="196">
        <v>43132</v>
      </c>
      <c r="R491" s="196">
        <v>43172</v>
      </c>
      <c r="S491" s="192" t="s">
        <v>908</v>
      </c>
      <c r="T491" s="192" t="s">
        <v>786</v>
      </c>
      <c r="U491" s="192">
        <v>2</v>
      </c>
      <c r="V491" s="192">
        <v>2</v>
      </c>
      <c r="W491" s="192">
        <v>2</v>
      </c>
      <c r="X491" s="192">
        <v>2</v>
      </c>
      <c r="Y491" s="192">
        <v>3</v>
      </c>
      <c r="Z491" s="192" t="s">
        <v>783</v>
      </c>
      <c r="AA491" s="192" t="s">
        <v>783</v>
      </c>
      <c r="AB491" s="192" t="s">
        <v>489</v>
      </c>
      <c r="AC491" s="192" t="s">
        <v>487</v>
      </c>
      <c r="AD491" s="192" t="s">
        <v>783</v>
      </c>
      <c r="AE491" s="192" t="s">
        <v>783</v>
      </c>
      <c r="AF491" s="192" t="s">
        <v>783</v>
      </c>
      <c r="AG491" s="192" t="s">
        <v>783</v>
      </c>
      <c r="AH491" s="192" t="s">
        <v>783</v>
      </c>
      <c r="AI491" s="192" t="s">
        <v>783</v>
      </c>
      <c r="AJ491" s="192" t="s">
        <v>783</v>
      </c>
      <c r="AK491" s="192" t="s">
        <v>787</v>
      </c>
      <c r="AL491" s="192" t="s">
        <v>64</v>
      </c>
      <c r="AM491" s="192" t="s">
        <v>64</v>
      </c>
      <c r="AN491" s="192" t="s">
        <v>64</v>
      </c>
      <c r="AO491" s="192" t="s">
        <v>64</v>
      </c>
      <c r="AP491" s="192" t="s">
        <v>64</v>
      </c>
      <c r="AQ491" s="192" t="s">
        <v>64</v>
      </c>
      <c r="AR491" s="192" t="s">
        <v>64</v>
      </c>
      <c r="AS491" s="192" t="s">
        <v>64</v>
      </c>
      <c r="AT491" s="192" t="s">
        <v>64</v>
      </c>
      <c r="AU491" s="192" t="s">
        <v>64</v>
      </c>
      <c r="AV491" s="192" t="s">
        <v>64</v>
      </c>
      <c r="AW491" s="192" t="s">
        <v>64</v>
      </c>
      <c r="AX491" s="192" t="s">
        <v>64</v>
      </c>
      <c r="AY491" s="192" t="s">
        <v>64</v>
      </c>
      <c r="AZ491" s="192" t="s">
        <v>64</v>
      </c>
      <c r="BA491" s="192" t="s">
        <v>64</v>
      </c>
      <c r="BB491" s="192" t="s">
        <v>82</v>
      </c>
      <c r="BC491" s="192" t="s">
        <v>64</v>
      </c>
      <c r="BD491" s="192" t="s">
        <v>64</v>
      </c>
      <c r="BE491" s="192" t="s">
        <v>64</v>
      </c>
      <c r="BF491" s="192" t="s">
        <v>64</v>
      </c>
      <c r="BG491" s="192" t="s">
        <v>64</v>
      </c>
      <c r="BH491" s="192" t="s">
        <v>64</v>
      </c>
      <c r="BI491" s="192" t="s">
        <v>64</v>
      </c>
      <c r="BJ491" s="192" t="s">
        <v>82</v>
      </c>
      <c r="BK491" s="192" t="s">
        <v>82</v>
      </c>
      <c r="BL491" s="192" t="s">
        <v>64</v>
      </c>
      <c r="BM491" s="192" t="s">
        <v>64</v>
      </c>
      <c r="BN491" s="192" t="s">
        <v>64</v>
      </c>
      <c r="BO491" s="192" t="s">
        <v>64</v>
      </c>
      <c r="BP491" s="192" t="s">
        <v>64</v>
      </c>
      <c r="BQ491" s="192" t="s">
        <v>64</v>
      </c>
      <c r="BR491" s="192" t="s">
        <v>64</v>
      </c>
      <c r="BS491" s="192" t="s">
        <v>64</v>
      </c>
      <c r="BT491" s="192" t="s">
        <v>64</v>
      </c>
      <c r="BU491" s="192" t="s">
        <v>64</v>
      </c>
      <c r="BV491" s="192" t="s">
        <v>64</v>
      </c>
      <c r="BW491" s="192" t="s">
        <v>64</v>
      </c>
      <c r="BX491" s="192" t="s">
        <v>64</v>
      </c>
      <c r="BY491" s="192" t="s">
        <v>64</v>
      </c>
      <c r="BZ491" s="192" t="s">
        <v>64</v>
      </c>
      <c r="CA491" s="192" t="s">
        <v>64</v>
      </c>
      <c r="CB491" s="192" t="s">
        <v>64</v>
      </c>
      <c r="CC491" s="192" t="s">
        <v>64</v>
      </c>
      <c r="CD491" s="192" t="s">
        <v>64</v>
      </c>
      <c r="CE491" s="192" t="s">
        <v>64</v>
      </c>
      <c r="CF491" s="192" t="s">
        <v>64</v>
      </c>
      <c r="CG491" s="192" t="s">
        <v>64</v>
      </c>
      <c r="CH491" s="192" t="s">
        <v>64</v>
      </c>
      <c r="CI491" s="192" t="s">
        <v>64</v>
      </c>
      <c r="CJ491" s="192" t="s">
        <v>64</v>
      </c>
      <c r="CK491" s="192" t="s">
        <v>64</v>
      </c>
      <c r="CL491" s="192" t="s">
        <v>64</v>
      </c>
      <c r="CM491" s="192" t="s">
        <v>64</v>
      </c>
      <c r="CN491" s="192" t="s">
        <v>64</v>
      </c>
      <c r="CO491" s="192" t="s">
        <v>64</v>
      </c>
      <c r="CP491" s="192" t="s">
        <v>64</v>
      </c>
      <c r="CQ491" s="192" t="s">
        <v>64</v>
      </c>
      <c r="CR491" s="192" t="s">
        <v>82</v>
      </c>
      <c r="CS491" s="192" t="s">
        <v>82</v>
      </c>
      <c r="CT491" s="192" t="s">
        <v>82</v>
      </c>
      <c r="CU491" s="192" t="s">
        <v>64</v>
      </c>
      <c r="CV491" s="192" t="s">
        <v>64</v>
      </c>
      <c r="CW491" s="192" t="s">
        <v>64</v>
      </c>
      <c r="CX491" s="192" t="s">
        <v>64</v>
      </c>
      <c r="CY491" s="192" t="s">
        <v>64</v>
      </c>
      <c r="CZ491" s="192" t="s">
        <v>64</v>
      </c>
      <c r="DA491" s="192" t="s">
        <v>64</v>
      </c>
      <c r="DB491" s="192" t="s">
        <v>64</v>
      </c>
      <c r="DC491" s="192" t="s">
        <v>64</v>
      </c>
      <c r="DD491" s="192" t="s">
        <v>64</v>
      </c>
      <c r="DE491" s="192" t="s">
        <v>64</v>
      </c>
      <c r="DF491" s="192" t="s">
        <v>64</v>
      </c>
      <c r="DG491" s="192" t="s">
        <v>64</v>
      </c>
      <c r="DH491" s="192" t="s">
        <v>64</v>
      </c>
      <c r="DI491" s="192" t="s">
        <v>64</v>
      </c>
      <c r="DJ491" s="192" t="s">
        <v>64</v>
      </c>
      <c r="DK491" s="192" t="s">
        <v>64</v>
      </c>
      <c r="DL491" s="192" t="s">
        <v>64</v>
      </c>
      <c r="DM491" s="192" t="s">
        <v>64</v>
      </c>
      <c r="DN491" s="192" t="s">
        <v>64</v>
      </c>
      <c r="DO491" s="192" t="s">
        <v>64</v>
      </c>
      <c r="DP491" s="192" t="s">
        <v>64</v>
      </c>
      <c r="DQ491" s="192" t="s">
        <v>64</v>
      </c>
      <c r="DR491" s="192" t="s">
        <v>64</v>
      </c>
      <c r="DS491" s="192" t="s">
        <v>64</v>
      </c>
      <c r="DT491" s="192" t="s">
        <v>64</v>
      </c>
      <c r="DU491" s="192" t="s">
        <v>64</v>
      </c>
      <c r="DV491" s="192" t="s">
        <v>64</v>
      </c>
      <c r="DW491" s="192" t="s">
        <v>64</v>
      </c>
      <c r="DX491" s="192" t="s">
        <v>64</v>
      </c>
      <c r="DY491" s="192" t="s">
        <v>64</v>
      </c>
      <c r="DZ491" s="192" t="s">
        <v>64</v>
      </c>
      <c r="EA491" s="192" t="s">
        <v>64</v>
      </c>
      <c r="EB491" s="192" t="s">
        <v>64</v>
      </c>
      <c r="EC491" s="192" t="s">
        <v>64</v>
      </c>
      <c r="ED491" s="192" t="s">
        <v>64</v>
      </c>
      <c r="EE491" s="192" t="s">
        <v>64</v>
      </c>
      <c r="EF491" s="192" t="s">
        <v>64</v>
      </c>
      <c r="EG491" s="192" t="s">
        <v>64</v>
      </c>
      <c r="EH491" s="192" t="s">
        <v>64</v>
      </c>
      <c r="EI491" s="192" t="s">
        <v>64</v>
      </c>
      <c r="EJ491" s="192" t="s">
        <v>64</v>
      </c>
      <c r="EK491" s="192" t="s">
        <v>64</v>
      </c>
      <c r="EL491" s="192" t="s">
        <v>64</v>
      </c>
      <c r="EM491" s="192" t="s">
        <v>64</v>
      </c>
      <c r="EN491" s="192" t="s">
        <v>64</v>
      </c>
      <c r="EO491" s="192" t="s">
        <v>64</v>
      </c>
      <c r="EP491" s="192" t="s">
        <v>64</v>
      </c>
      <c r="EQ491" s="192" t="s">
        <v>64</v>
      </c>
      <c r="ER491" s="192" t="s">
        <v>64</v>
      </c>
      <c r="ES491" s="192" t="s">
        <v>64</v>
      </c>
      <c r="ET491" s="192" t="s">
        <v>64</v>
      </c>
      <c r="EU491" s="192" t="s">
        <v>64</v>
      </c>
      <c r="EV491" s="192" t="s">
        <v>64</v>
      </c>
      <c r="EW491" s="192" t="s">
        <v>64</v>
      </c>
      <c r="EX491" s="192" t="s">
        <v>64</v>
      </c>
      <c r="EY491" s="192" t="s">
        <v>64</v>
      </c>
      <c r="EZ491" s="192" t="s">
        <v>64</v>
      </c>
      <c r="FA491" s="192" t="s">
        <v>64</v>
      </c>
      <c r="FB491" s="192" t="s">
        <v>64</v>
      </c>
      <c r="FC491" s="192" t="s">
        <v>64</v>
      </c>
      <c r="FD491" s="192" t="s">
        <v>64</v>
      </c>
      <c r="FE491" s="192" t="s">
        <v>64</v>
      </c>
      <c r="FF491" s="192" t="s">
        <v>64</v>
      </c>
      <c r="FG491" s="192" t="s">
        <v>64</v>
      </c>
      <c r="FH491" s="192" t="s">
        <v>64</v>
      </c>
      <c r="FI491" s="192" t="s">
        <v>64</v>
      </c>
      <c r="FJ491" s="192" t="s">
        <v>64</v>
      </c>
      <c r="FK491" s="192" t="s">
        <v>64</v>
      </c>
      <c r="FL491" s="192" t="s">
        <v>64</v>
      </c>
      <c r="FM491" s="192" t="s">
        <v>64</v>
      </c>
      <c r="FN491" s="192" t="s">
        <v>64</v>
      </c>
      <c r="FO491" s="192" t="s">
        <v>64</v>
      </c>
      <c r="FP491" s="192" t="s">
        <v>64</v>
      </c>
      <c r="FQ491" s="192" t="s">
        <v>64</v>
      </c>
      <c r="FR491" s="192" t="s">
        <v>64</v>
      </c>
      <c r="FS491" s="192" t="s">
        <v>64</v>
      </c>
      <c r="FT491" s="192" t="s">
        <v>64</v>
      </c>
      <c r="FU491" s="192" t="s">
        <v>64</v>
      </c>
      <c r="FV491" s="192" t="s">
        <v>82</v>
      </c>
      <c r="FW491" s="192" t="s">
        <v>82</v>
      </c>
      <c r="FX491" s="192" t="s">
        <v>64</v>
      </c>
      <c r="FY491" s="192" t="s">
        <v>64</v>
      </c>
      <c r="FZ491" s="192" t="s">
        <v>64</v>
      </c>
      <c r="GA491" s="192" t="s">
        <v>64</v>
      </c>
      <c r="GB491" s="192" t="s">
        <v>64</v>
      </c>
      <c r="GC491" s="192" t="s">
        <v>64</v>
      </c>
      <c r="GD491" s="192" t="s">
        <v>64</v>
      </c>
      <c r="GE491" s="192" t="s">
        <v>64</v>
      </c>
      <c r="GF491" s="192" t="s">
        <v>64</v>
      </c>
      <c r="GG491" s="192" t="s">
        <v>64</v>
      </c>
      <c r="GH491" s="192" t="s">
        <v>64</v>
      </c>
      <c r="GI491" s="192" t="s">
        <v>64</v>
      </c>
      <c r="GJ491" s="192" t="s">
        <v>64</v>
      </c>
      <c r="GK491" s="192" t="s">
        <v>64</v>
      </c>
      <c r="GL491" s="192" t="s">
        <v>64</v>
      </c>
      <c r="GM491" s="192" t="s">
        <v>64</v>
      </c>
      <c r="GN491" s="192" t="s">
        <v>82</v>
      </c>
      <c r="GO491" s="192" t="s">
        <v>64</v>
      </c>
      <c r="GP491" s="192" t="s">
        <v>64</v>
      </c>
      <c r="GQ491" s="192" t="s">
        <v>64</v>
      </c>
      <c r="GR491" s="192" t="s">
        <v>64</v>
      </c>
      <c r="GS491" s="192" t="s">
        <v>64</v>
      </c>
      <c r="GT491" s="192" t="s">
        <v>64</v>
      </c>
      <c r="GU491" s="192" t="s">
        <v>64</v>
      </c>
      <c r="GV491" s="192" t="s">
        <v>64</v>
      </c>
      <c r="GW491" s="192" t="s">
        <v>64</v>
      </c>
      <c r="GX491" s="192" t="s">
        <v>64</v>
      </c>
      <c r="GY491" s="192" t="s">
        <v>64</v>
      </c>
      <c r="GZ491" s="192" t="s">
        <v>64</v>
      </c>
      <c r="HA491" s="192" t="s">
        <v>64</v>
      </c>
      <c r="HB491" s="192" t="s">
        <v>64</v>
      </c>
      <c r="HC491" s="192" t="s">
        <v>64</v>
      </c>
      <c r="HD491" s="192" t="s">
        <v>64</v>
      </c>
      <c r="HE491" s="192" t="s">
        <v>64</v>
      </c>
      <c r="HF491" s="192" t="s">
        <v>64</v>
      </c>
      <c r="HG491" s="192" t="s">
        <v>64</v>
      </c>
      <c r="HH491" s="192" t="s">
        <v>64</v>
      </c>
      <c r="HI491" s="192" t="s">
        <v>64</v>
      </c>
      <c r="HJ491" s="192" t="s">
        <v>64</v>
      </c>
      <c r="HK491" s="192" t="s">
        <v>64</v>
      </c>
      <c r="HL491" s="192" t="s">
        <v>64</v>
      </c>
      <c r="HM491" s="192" t="s">
        <v>64</v>
      </c>
      <c r="HN491" s="192" t="s">
        <v>64</v>
      </c>
      <c r="HO491" s="192" t="s">
        <v>64</v>
      </c>
      <c r="HP491" s="192" t="s">
        <v>82</v>
      </c>
      <c r="HQ491" s="192" t="s">
        <v>82</v>
      </c>
      <c r="HR491" s="192" t="s">
        <v>82</v>
      </c>
      <c r="HS491" s="192" t="s">
        <v>64</v>
      </c>
      <c r="HT491" s="192" t="s">
        <v>64</v>
      </c>
      <c r="HU491" s="192" t="s">
        <v>64</v>
      </c>
      <c r="HV491" s="192" t="s">
        <v>64</v>
      </c>
      <c r="HW491" s="192" t="s">
        <v>64</v>
      </c>
      <c r="HX491" s="192" t="s">
        <v>64</v>
      </c>
      <c r="HY491" s="192" t="s">
        <v>64</v>
      </c>
      <c r="HZ491" s="192" t="s">
        <v>64</v>
      </c>
      <c r="IA491" s="192" t="s">
        <v>64</v>
      </c>
      <c r="IB491" s="192" t="s">
        <v>64</v>
      </c>
      <c r="IC491" s="192" t="s">
        <v>64</v>
      </c>
      <c r="ID491" s="192" t="s">
        <v>64</v>
      </c>
      <c r="IE491" s="192" t="s">
        <v>64</v>
      </c>
      <c r="IF491" s="192" t="s">
        <v>64</v>
      </c>
      <c r="IG491" s="192" t="s">
        <v>64</v>
      </c>
      <c r="IH491" s="192" t="s">
        <v>64</v>
      </c>
      <c r="II491" s="192" t="s">
        <v>64</v>
      </c>
      <c r="IJ491" s="192" t="s">
        <v>64</v>
      </c>
      <c r="IK491" s="192" t="s">
        <v>64</v>
      </c>
      <c r="IL491" s="192" t="s">
        <v>64</v>
      </c>
      <c r="IM491" s="192" t="s">
        <v>490</v>
      </c>
      <c r="IN491" s="192" t="s">
        <v>83</v>
      </c>
      <c r="IO491" s="192" t="s">
        <v>489</v>
      </c>
      <c r="IP491" s="192" t="s">
        <v>487</v>
      </c>
      <c r="IQ491" s="192" t="s">
        <v>82</v>
      </c>
      <c r="IR491" s="192" t="s">
        <v>82</v>
      </c>
    </row>
    <row r="492" spans="1:252">
      <c r="A492" s="209" t="str">
        <f t="shared" si="7"/>
        <v>Report</v>
      </c>
      <c r="B492" s="192">
        <v>143932</v>
      </c>
      <c r="C492" s="192">
        <v>8606045</v>
      </c>
      <c r="D492" s="192" t="s">
        <v>1902</v>
      </c>
      <c r="E492" s="192" t="s">
        <v>778</v>
      </c>
      <c r="F492" s="192" t="s">
        <v>532</v>
      </c>
      <c r="G492" s="192" t="s">
        <v>532</v>
      </c>
      <c r="H492" s="192" t="s">
        <v>1117</v>
      </c>
      <c r="I492" s="192" t="s">
        <v>1903</v>
      </c>
      <c r="J492" s="192" t="s">
        <v>781</v>
      </c>
      <c r="K492" s="192" t="s">
        <v>781</v>
      </c>
      <c r="L492" s="192" t="s">
        <v>782</v>
      </c>
      <c r="M492" s="192" t="s">
        <v>783</v>
      </c>
      <c r="N492" s="210" t="s">
        <v>784</v>
      </c>
      <c r="O492" s="211">
        <v>10045269</v>
      </c>
      <c r="P492" s="196">
        <v>43277</v>
      </c>
      <c r="Q492" s="196">
        <v>43279</v>
      </c>
      <c r="R492" s="196">
        <v>43361</v>
      </c>
      <c r="S492" s="192" t="s">
        <v>908</v>
      </c>
      <c r="T492" s="192" t="s">
        <v>786</v>
      </c>
      <c r="U492" s="192">
        <v>1</v>
      </c>
      <c r="V492" s="192">
        <v>1</v>
      </c>
      <c r="W492" s="192">
        <v>1</v>
      </c>
      <c r="X492" s="192">
        <v>1</v>
      </c>
      <c r="Y492" s="192">
        <v>2</v>
      </c>
      <c r="Z492" s="192" t="s">
        <v>783</v>
      </c>
      <c r="AA492" s="192" t="s">
        <v>783</v>
      </c>
      <c r="AB492" s="192" t="s">
        <v>489</v>
      </c>
      <c r="AC492" s="192" t="s">
        <v>487</v>
      </c>
      <c r="AD492" s="192" t="s">
        <v>783</v>
      </c>
      <c r="AE492" s="192" t="s">
        <v>783</v>
      </c>
      <c r="AF492" s="192" t="s">
        <v>783</v>
      </c>
      <c r="AG492" s="192" t="s">
        <v>783</v>
      </c>
      <c r="AH492" s="192" t="s">
        <v>783</v>
      </c>
      <c r="AI492" s="192" t="s">
        <v>783</v>
      </c>
      <c r="AJ492" s="192" t="s">
        <v>783</v>
      </c>
      <c r="AK492" s="192" t="s">
        <v>787</v>
      </c>
      <c r="AL492" s="192" t="s">
        <v>64</v>
      </c>
      <c r="AM492" s="192" t="s">
        <v>64</v>
      </c>
      <c r="AN492" s="192" t="s">
        <v>64</v>
      </c>
      <c r="AO492" s="192" t="s">
        <v>64</v>
      </c>
      <c r="AP492" s="192" t="s">
        <v>64</v>
      </c>
      <c r="AQ492" s="192" t="s">
        <v>64</v>
      </c>
      <c r="AR492" s="192" t="s">
        <v>64</v>
      </c>
      <c r="AS492" s="192" t="s">
        <v>64</v>
      </c>
      <c r="AT492" s="192" t="s">
        <v>64</v>
      </c>
      <c r="AU492" s="192" t="s">
        <v>64</v>
      </c>
      <c r="AV492" s="192" t="s">
        <v>64</v>
      </c>
      <c r="AW492" s="192" t="s">
        <v>64</v>
      </c>
      <c r="AX492" s="192" t="s">
        <v>64</v>
      </c>
      <c r="AY492" s="192" t="s">
        <v>64</v>
      </c>
      <c r="AZ492" s="192" t="s">
        <v>64</v>
      </c>
      <c r="BA492" s="192" t="s">
        <v>64</v>
      </c>
      <c r="BB492" s="192" t="s">
        <v>82</v>
      </c>
      <c r="BC492" s="192" t="s">
        <v>64</v>
      </c>
      <c r="BD492" s="192" t="s">
        <v>64</v>
      </c>
      <c r="BE492" s="192" t="s">
        <v>64</v>
      </c>
      <c r="BF492" s="192" t="s">
        <v>64</v>
      </c>
      <c r="BG492" s="192" t="s">
        <v>64</v>
      </c>
      <c r="BH492" s="192" t="s">
        <v>64</v>
      </c>
      <c r="BI492" s="192" t="s">
        <v>64</v>
      </c>
      <c r="BJ492" s="192" t="s">
        <v>82</v>
      </c>
      <c r="BK492" s="192" t="s">
        <v>82</v>
      </c>
      <c r="BL492" s="192" t="s">
        <v>64</v>
      </c>
      <c r="BM492" s="192" t="s">
        <v>64</v>
      </c>
      <c r="BN492" s="192" t="s">
        <v>64</v>
      </c>
      <c r="BO492" s="192" t="s">
        <v>64</v>
      </c>
      <c r="BP492" s="192" t="s">
        <v>64</v>
      </c>
      <c r="BQ492" s="192" t="s">
        <v>64</v>
      </c>
      <c r="BR492" s="192" t="s">
        <v>64</v>
      </c>
      <c r="BS492" s="192" t="s">
        <v>64</v>
      </c>
      <c r="BT492" s="192" t="s">
        <v>64</v>
      </c>
      <c r="BU492" s="192" t="s">
        <v>64</v>
      </c>
      <c r="BV492" s="192" t="s">
        <v>64</v>
      </c>
      <c r="BW492" s="192" t="s">
        <v>64</v>
      </c>
      <c r="BX492" s="192" t="s">
        <v>64</v>
      </c>
      <c r="BY492" s="192" t="s">
        <v>64</v>
      </c>
      <c r="BZ492" s="192" t="s">
        <v>64</v>
      </c>
      <c r="CA492" s="192" t="s">
        <v>64</v>
      </c>
      <c r="CB492" s="192" t="s">
        <v>64</v>
      </c>
      <c r="CC492" s="192" t="s">
        <v>64</v>
      </c>
      <c r="CD492" s="192" t="s">
        <v>64</v>
      </c>
      <c r="CE492" s="192" t="s">
        <v>64</v>
      </c>
      <c r="CF492" s="192" t="s">
        <v>64</v>
      </c>
      <c r="CG492" s="192" t="s">
        <v>64</v>
      </c>
      <c r="CH492" s="192" t="s">
        <v>64</v>
      </c>
      <c r="CI492" s="192" t="s">
        <v>64</v>
      </c>
      <c r="CJ492" s="192" t="s">
        <v>64</v>
      </c>
      <c r="CK492" s="192" t="s">
        <v>64</v>
      </c>
      <c r="CL492" s="192" t="s">
        <v>64</v>
      </c>
      <c r="CM492" s="192" t="s">
        <v>64</v>
      </c>
      <c r="CN492" s="192" t="s">
        <v>64</v>
      </c>
      <c r="CO492" s="192" t="s">
        <v>64</v>
      </c>
      <c r="CP492" s="192" t="s">
        <v>64</v>
      </c>
      <c r="CQ492" s="192" t="s">
        <v>64</v>
      </c>
      <c r="CR492" s="192" t="s">
        <v>82</v>
      </c>
      <c r="CS492" s="192" t="s">
        <v>82</v>
      </c>
      <c r="CT492" s="192" t="s">
        <v>82</v>
      </c>
      <c r="CU492" s="192" t="s">
        <v>64</v>
      </c>
      <c r="CV492" s="192" t="s">
        <v>64</v>
      </c>
      <c r="CW492" s="192" t="s">
        <v>64</v>
      </c>
      <c r="CX492" s="192" t="s">
        <v>64</v>
      </c>
      <c r="CY492" s="192" t="s">
        <v>64</v>
      </c>
      <c r="CZ492" s="192" t="s">
        <v>64</v>
      </c>
      <c r="DA492" s="192" t="s">
        <v>64</v>
      </c>
      <c r="DB492" s="192" t="s">
        <v>64</v>
      </c>
      <c r="DC492" s="192" t="s">
        <v>64</v>
      </c>
      <c r="DD492" s="192" t="s">
        <v>64</v>
      </c>
      <c r="DE492" s="192" t="s">
        <v>64</v>
      </c>
      <c r="DF492" s="192" t="s">
        <v>64</v>
      </c>
      <c r="DG492" s="192" t="s">
        <v>64</v>
      </c>
      <c r="DH492" s="192" t="s">
        <v>64</v>
      </c>
      <c r="DI492" s="192" t="s">
        <v>64</v>
      </c>
      <c r="DJ492" s="192" t="s">
        <v>64</v>
      </c>
      <c r="DK492" s="192" t="s">
        <v>64</v>
      </c>
      <c r="DL492" s="192" t="s">
        <v>64</v>
      </c>
      <c r="DM492" s="192" t="s">
        <v>64</v>
      </c>
      <c r="DN492" s="192" t="s">
        <v>64</v>
      </c>
      <c r="DO492" s="192" t="s">
        <v>64</v>
      </c>
      <c r="DP492" s="192" t="s">
        <v>64</v>
      </c>
      <c r="DQ492" s="192" t="s">
        <v>64</v>
      </c>
      <c r="DR492" s="192" t="s">
        <v>82</v>
      </c>
      <c r="DS492" s="192" t="s">
        <v>64</v>
      </c>
      <c r="DT492" s="192" t="s">
        <v>82</v>
      </c>
      <c r="DU492" s="192" t="s">
        <v>82</v>
      </c>
      <c r="DV492" s="192" t="s">
        <v>82</v>
      </c>
      <c r="DW492" s="192" t="s">
        <v>82</v>
      </c>
      <c r="DX492" s="192" t="s">
        <v>82</v>
      </c>
      <c r="DY492" s="192" t="s">
        <v>82</v>
      </c>
      <c r="DZ492" s="192" t="s">
        <v>82</v>
      </c>
      <c r="EA492" s="192" t="s">
        <v>82</v>
      </c>
      <c r="EB492" s="192" t="s">
        <v>82</v>
      </c>
      <c r="EC492" s="192" t="s">
        <v>82</v>
      </c>
      <c r="ED492" s="192" t="s">
        <v>82</v>
      </c>
      <c r="EE492" s="192" t="s">
        <v>82</v>
      </c>
      <c r="EF492" s="192" t="s">
        <v>82</v>
      </c>
      <c r="EG492" s="192" t="s">
        <v>82</v>
      </c>
      <c r="EH492" s="192" t="s">
        <v>64</v>
      </c>
      <c r="EI492" s="192" t="s">
        <v>64</v>
      </c>
      <c r="EJ492" s="192" t="s">
        <v>64</v>
      </c>
      <c r="EK492" s="192" t="s">
        <v>64</v>
      </c>
      <c r="EL492" s="192" t="s">
        <v>64</v>
      </c>
      <c r="EM492" s="192" t="s">
        <v>64</v>
      </c>
      <c r="EN492" s="192" t="s">
        <v>64</v>
      </c>
      <c r="EO492" s="192" t="s">
        <v>64</v>
      </c>
      <c r="EP492" s="192" t="s">
        <v>64</v>
      </c>
      <c r="EQ492" s="192" t="s">
        <v>64</v>
      </c>
      <c r="ER492" s="192" t="s">
        <v>64</v>
      </c>
      <c r="ES492" s="192" t="s">
        <v>64</v>
      </c>
      <c r="ET492" s="192" t="s">
        <v>64</v>
      </c>
      <c r="EU492" s="192" t="s">
        <v>64</v>
      </c>
      <c r="EV492" s="192" t="s">
        <v>64</v>
      </c>
      <c r="EW492" s="192" t="s">
        <v>64</v>
      </c>
      <c r="EX492" s="192" t="s">
        <v>64</v>
      </c>
      <c r="EY492" s="192" t="s">
        <v>64</v>
      </c>
      <c r="EZ492" s="192" t="s">
        <v>64</v>
      </c>
      <c r="FA492" s="192" t="s">
        <v>64</v>
      </c>
      <c r="FB492" s="192" t="s">
        <v>64</v>
      </c>
      <c r="FC492" s="192" t="s">
        <v>64</v>
      </c>
      <c r="FD492" s="192" t="s">
        <v>82</v>
      </c>
      <c r="FE492" s="192" t="s">
        <v>82</v>
      </c>
      <c r="FF492" s="192" t="s">
        <v>82</v>
      </c>
      <c r="FG492" s="192" t="s">
        <v>82</v>
      </c>
      <c r="FH492" s="192" t="s">
        <v>82</v>
      </c>
      <c r="FI492" s="192" t="s">
        <v>82</v>
      </c>
      <c r="FJ492" s="192" t="s">
        <v>82</v>
      </c>
      <c r="FK492" s="192" t="s">
        <v>64</v>
      </c>
      <c r="FL492" s="192" t="s">
        <v>82</v>
      </c>
      <c r="FM492" s="192" t="s">
        <v>64</v>
      </c>
      <c r="FN492" s="192" t="s">
        <v>64</v>
      </c>
      <c r="FO492" s="192" t="s">
        <v>64</v>
      </c>
      <c r="FP492" s="192" t="s">
        <v>64</v>
      </c>
      <c r="FQ492" s="192" t="s">
        <v>64</v>
      </c>
      <c r="FR492" s="192" t="s">
        <v>64</v>
      </c>
      <c r="FS492" s="192" t="s">
        <v>64</v>
      </c>
      <c r="FT492" s="192" t="s">
        <v>64</v>
      </c>
      <c r="FU492" s="192" t="s">
        <v>64</v>
      </c>
      <c r="FV492" s="192" t="s">
        <v>64</v>
      </c>
      <c r="FW492" s="192" t="s">
        <v>64</v>
      </c>
      <c r="FX492" s="192" t="s">
        <v>64</v>
      </c>
      <c r="FY492" s="192" t="s">
        <v>64</v>
      </c>
      <c r="FZ492" s="192" t="s">
        <v>64</v>
      </c>
      <c r="GA492" s="192" t="s">
        <v>64</v>
      </c>
      <c r="GB492" s="192" t="s">
        <v>64</v>
      </c>
      <c r="GC492" s="192" t="s">
        <v>64</v>
      </c>
      <c r="GD492" s="192" t="s">
        <v>64</v>
      </c>
      <c r="GE492" s="192" t="s">
        <v>64</v>
      </c>
      <c r="GF492" s="192" t="s">
        <v>64</v>
      </c>
      <c r="GG492" s="192" t="s">
        <v>64</v>
      </c>
      <c r="GH492" s="192" t="s">
        <v>64</v>
      </c>
      <c r="GI492" s="192" t="s">
        <v>64</v>
      </c>
      <c r="GJ492" s="192" t="s">
        <v>64</v>
      </c>
      <c r="GK492" s="192" t="s">
        <v>64</v>
      </c>
      <c r="GL492" s="192" t="s">
        <v>64</v>
      </c>
      <c r="GM492" s="192" t="s">
        <v>64</v>
      </c>
      <c r="GN492" s="192" t="s">
        <v>82</v>
      </c>
      <c r="GO492" s="192" t="s">
        <v>64</v>
      </c>
      <c r="GP492" s="192" t="s">
        <v>64</v>
      </c>
      <c r="GQ492" s="192" t="s">
        <v>64</v>
      </c>
      <c r="GR492" s="192" t="s">
        <v>64</v>
      </c>
      <c r="GS492" s="192" t="s">
        <v>82</v>
      </c>
      <c r="GT492" s="192" t="s">
        <v>82</v>
      </c>
      <c r="GU492" s="192" t="s">
        <v>64</v>
      </c>
      <c r="GV492" s="192" t="s">
        <v>64</v>
      </c>
      <c r="GW492" s="192" t="s">
        <v>64</v>
      </c>
      <c r="GX492" s="192" t="s">
        <v>64</v>
      </c>
      <c r="GY492" s="192" t="s">
        <v>64</v>
      </c>
      <c r="GZ492" s="192" t="s">
        <v>64</v>
      </c>
      <c r="HA492" s="192" t="s">
        <v>64</v>
      </c>
      <c r="HB492" s="192" t="s">
        <v>64</v>
      </c>
      <c r="HC492" s="192" t="s">
        <v>82</v>
      </c>
      <c r="HD492" s="192" t="s">
        <v>64</v>
      </c>
      <c r="HE492" s="192" t="s">
        <v>82</v>
      </c>
      <c r="HF492" s="192" t="s">
        <v>64</v>
      </c>
      <c r="HG492" s="192" t="s">
        <v>64</v>
      </c>
      <c r="HH492" s="192" t="s">
        <v>64</v>
      </c>
      <c r="HI492" s="192" t="s">
        <v>64</v>
      </c>
      <c r="HJ492" s="192" t="s">
        <v>64</v>
      </c>
      <c r="HK492" s="192" t="s">
        <v>64</v>
      </c>
      <c r="HL492" s="192" t="s">
        <v>64</v>
      </c>
      <c r="HM492" s="192" t="s">
        <v>64</v>
      </c>
      <c r="HN492" s="192" t="s">
        <v>82</v>
      </c>
      <c r="HO492" s="192" t="s">
        <v>64</v>
      </c>
      <c r="HP492" s="192" t="s">
        <v>82</v>
      </c>
      <c r="HQ492" s="192" t="s">
        <v>82</v>
      </c>
      <c r="HR492" s="192" t="s">
        <v>82</v>
      </c>
      <c r="HS492" s="192" t="s">
        <v>64</v>
      </c>
      <c r="HT492" s="192" t="s">
        <v>64</v>
      </c>
      <c r="HU492" s="192" t="s">
        <v>64</v>
      </c>
      <c r="HV492" s="192" t="s">
        <v>64</v>
      </c>
      <c r="HW492" s="192" t="s">
        <v>64</v>
      </c>
      <c r="HX492" s="192" t="s">
        <v>64</v>
      </c>
      <c r="HY492" s="192" t="s">
        <v>64</v>
      </c>
      <c r="HZ492" s="192" t="s">
        <v>64</v>
      </c>
      <c r="IA492" s="192" t="s">
        <v>64</v>
      </c>
      <c r="IB492" s="192" t="s">
        <v>64</v>
      </c>
      <c r="IC492" s="192" t="s">
        <v>64</v>
      </c>
      <c r="ID492" s="192" t="s">
        <v>64</v>
      </c>
      <c r="IE492" s="192" t="s">
        <v>64</v>
      </c>
      <c r="IF492" s="192" t="s">
        <v>64</v>
      </c>
      <c r="IG492" s="192" t="s">
        <v>64</v>
      </c>
      <c r="IH492" s="192" t="s">
        <v>64</v>
      </c>
      <c r="II492" s="192" t="s">
        <v>64</v>
      </c>
      <c r="IJ492" s="192" t="s">
        <v>64</v>
      </c>
      <c r="IK492" s="192" t="s">
        <v>64</v>
      </c>
      <c r="IL492" s="192" t="s">
        <v>64</v>
      </c>
      <c r="IM492" s="192" t="s">
        <v>490</v>
      </c>
      <c r="IN492" s="192" t="s">
        <v>83</v>
      </c>
      <c r="IO492" s="192" t="s">
        <v>489</v>
      </c>
      <c r="IP492" s="192" t="s">
        <v>487</v>
      </c>
      <c r="IQ492" s="192" t="s">
        <v>82</v>
      </c>
      <c r="IR492" s="192" t="s">
        <v>82</v>
      </c>
    </row>
    <row r="493" spans="1:252">
      <c r="A493" s="209" t="str">
        <f t="shared" si="7"/>
        <v>Report</v>
      </c>
      <c r="B493" s="192">
        <v>143933</v>
      </c>
      <c r="C493" s="192">
        <v>2096003</v>
      </c>
      <c r="D493" s="192" t="s">
        <v>1904</v>
      </c>
      <c r="E493" s="192" t="s">
        <v>794</v>
      </c>
      <c r="F493" s="192" t="s">
        <v>534</v>
      </c>
      <c r="G493" s="192" t="s">
        <v>534</v>
      </c>
      <c r="H493" s="192" t="s">
        <v>1200</v>
      </c>
      <c r="I493" s="192" t="s">
        <v>1905</v>
      </c>
      <c r="J493" s="192" t="s">
        <v>781</v>
      </c>
      <c r="K493" s="192" t="s">
        <v>781</v>
      </c>
      <c r="L493" s="192" t="s">
        <v>782</v>
      </c>
      <c r="M493" s="192" t="s">
        <v>783</v>
      </c>
      <c r="N493" s="210" t="s">
        <v>784</v>
      </c>
      <c r="O493" s="211">
        <v>10038182</v>
      </c>
      <c r="P493" s="196">
        <v>43179</v>
      </c>
      <c r="Q493" s="196">
        <v>43181</v>
      </c>
      <c r="R493" s="196">
        <v>43224</v>
      </c>
      <c r="S493" s="192" t="s">
        <v>908</v>
      </c>
      <c r="T493" s="192" t="s">
        <v>786</v>
      </c>
      <c r="U493" s="192">
        <v>3</v>
      </c>
      <c r="V493" s="192">
        <v>3</v>
      </c>
      <c r="W493" s="192">
        <v>3</v>
      </c>
      <c r="X493" s="192">
        <v>3</v>
      </c>
      <c r="Y493" s="192">
        <v>3</v>
      </c>
      <c r="Z493" s="192" t="s">
        <v>783</v>
      </c>
      <c r="AA493" s="192" t="s">
        <v>783</v>
      </c>
      <c r="AB493" s="192" t="s">
        <v>489</v>
      </c>
      <c r="AC493" s="192" t="s">
        <v>487</v>
      </c>
      <c r="AD493" s="192" t="s">
        <v>783</v>
      </c>
      <c r="AE493" s="192" t="s">
        <v>783</v>
      </c>
      <c r="AF493" s="192" t="s">
        <v>783</v>
      </c>
      <c r="AG493" s="192" t="s">
        <v>783</v>
      </c>
      <c r="AH493" s="192" t="s">
        <v>783</v>
      </c>
      <c r="AI493" s="192" t="s">
        <v>783</v>
      </c>
      <c r="AJ493" s="192" t="s">
        <v>783</v>
      </c>
      <c r="AK493" s="192" t="s">
        <v>791</v>
      </c>
      <c r="AL493" s="192" t="s">
        <v>64</v>
      </c>
      <c r="AM493" s="192" t="s">
        <v>64</v>
      </c>
      <c r="AN493" s="192" t="s">
        <v>64</v>
      </c>
      <c r="AO493" s="192" t="s">
        <v>64</v>
      </c>
      <c r="AP493" s="192" t="s">
        <v>792</v>
      </c>
      <c r="AQ493" s="192" t="s">
        <v>64</v>
      </c>
      <c r="AR493" s="192" t="s">
        <v>64</v>
      </c>
      <c r="AS493" s="192" t="s">
        <v>64</v>
      </c>
      <c r="AT493" s="192" t="s">
        <v>64</v>
      </c>
      <c r="AU493" s="192" t="s">
        <v>64</v>
      </c>
      <c r="AV493" s="192" t="s">
        <v>64</v>
      </c>
      <c r="AW493" s="192" t="s">
        <v>64</v>
      </c>
      <c r="AX493" s="192" t="s">
        <v>64</v>
      </c>
      <c r="AY493" s="192" t="s">
        <v>64</v>
      </c>
      <c r="AZ493" s="192" t="s">
        <v>64</v>
      </c>
      <c r="BA493" s="192" t="s">
        <v>64</v>
      </c>
      <c r="BB493" s="192" t="s">
        <v>64</v>
      </c>
      <c r="BC493" s="192" t="s">
        <v>64</v>
      </c>
      <c r="BD493" s="192" t="s">
        <v>64</v>
      </c>
      <c r="BE493" s="192" t="s">
        <v>64</v>
      </c>
      <c r="BF493" s="192" t="s">
        <v>64</v>
      </c>
      <c r="BG493" s="192" t="s">
        <v>64</v>
      </c>
      <c r="BH493" s="192" t="s">
        <v>64</v>
      </c>
      <c r="BI493" s="192" t="s">
        <v>64</v>
      </c>
      <c r="BJ493" s="192" t="s">
        <v>64</v>
      </c>
      <c r="BK493" s="192" t="s">
        <v>64</v>
      </c>
      <c r="BL493" s="192" t="s">
        <v>64</v>
      </c>
      <c r="BM493" s="192" t="s">
        <v>64</v>
      </c>
      <c r="BN493" s="192" t="s">
        <v>64</v>
      </c>
      <c r="BO493" s="192" t="s">
        <v>64</v>
      </c>
      <c r="BP493" s="192" t="s">
        <v>64</v>
      </c>
      <c r="BQ493" s="192" t="s">
        <v>64</v>
      </c>
      <c r="BR493" s="192" t="s">
        <v>64</v>
      </c>
      <c r="BS493" s="192" t="s">
        <v>64</v>
      </c>
      <c r="BT493" s="192" t="s">
        <v>64</v>
      </c>
      <c r="BU493" s="192" t="s">
        <v>64</v>
      </c>
      <c r="BV493" s="192" t="s">
        <v>64</v>
      </c>
      <c r="BW493" s="192" t="s">
        <v>64</v>
      </c>
      <c r="BX493" s="192" t="s">
        <v>64</v>
      </c>
      <c r="BY493" s="192" t="s">
        <v>64</v>
      </c>
      <c r="BZ493" s="192" t="s">
        <v>64</v>
      </c>
      <c r="CA493" s="192" t="s">
        <v>64</v>
      </c>
      <c r="CB493" s="192" t="s">
        <v>64</v>
      </c>
      <c r="CC493" s="192" t="s">
        <v>64</v>
      </c>
      <c r="CD493" s="192" t="s">
        <v>64</v>
      </c>
      <c r="CE493" s="192" t="s">
        <v>64</v>
      </c>
      <c r="CF493" s="192" t="s">
        <v>64</v>
      </c>
      <c r="CG493" s="192" t="s">
        <v>64</v>
      </c>
      <c r="CH493" s="192" t="s">
        <v>64</v>
      </c>
      <c r="CI493" s="192" t="s">
        <v>64</v>
      </c>
      <c r="CJ493" s="192" t="s">
        <v>64</v>
      </c>
      <c r="CK493" s="192" t="s">
        <v>64</v>
      </c>
      <c r="CL493" s="192" t="s">
        <v>64</v>
      </c>
      <c r="CM493" s="192" t="s">
        <v>64</v>
      </c>
      <c r="CN493" s="192" t="s">
        <v>64</v>
      </c>
      <c r="CO493" s="192" t="s">
        <v>64</v>
      </c>
      <c r="CP493" s="192" t="s">
        <v>64</v>
      </c>
      <c r="CQ493" s="192" t="s">
        <v>64</v>
      </c>
      <c r="CR493" s="192" t="s">
        <v>82</v>
      </c>
      <c r="CS493" s="192" t="s">
        <v>82</v>
      </c>
      <c r="CT493" s="192" t="s">
        <v>82</v>
      </c>
      <c r="CU493" s="192" t="s">
        <v>64</v>
      </c>
      <c r="CV493" s="192" t="s">
        <v>64</v>
      </c>
      <c r="CW493" s="192" t="s">
        <v>64</v>
      </c>
      <c r="CX493" s="192" t="s">
        <v>64</v>
      </c>
      <c r="CY493" s="192" t="s">
        <v>64</v>
      </c>
      <c r="CZ493" s="192" t="s">
        <v>64</v>
      </c>
      <c r="DA493" s="192" t="s">
        <v>64</v>
      </c>
      <c r="DB493" s="192" t="s">
        <v>64</v>
      </c>
      <c r="DC493" s="192" t="s">
        <v>64</v>
      </c>
      <c r="DD493" s="192" t="s">
        <v>64</v>
      </c>
      <c r="DE493" s="192" t="s">
        <v>64</v>
      </c>
      <c r="DF493" s="192" t="s">
        <v>64</v>
      </c>
      <c r="DG493" s="192" t="s">
        <v>64</v>
      </c>
      <c r="DH493" s="192" t="s">
        <v>64</v>
      </c>
      <c r="DI493" s="192" t="s">
        <v>64</v>
      </c>
      <c r="DJ493" s="192" t="s">
        <v>64</v>
      </c>
      <c r="DK493" s="192" t="s">
        <v>64</v>
      </c>
      <c r="DL493" s="192" t="s">
        <v>64</v>
      </c>
      <c r="DM493" s="192" t="s">
        <v>64</v>
      </c>
      <c r="DN493" s="192" t="s">
        <v>64</v>
      </c>
      <c r="DO493" s="192" t="s">
        <v>64</v>
      </c>
      <c r="DP493" s="192" t="s">
        <v>64</v>
      </c>
      <c r="DQ493" s="192" t="s">
        <v>64</v>
      </c>
      <c r="DR493" s="192" t="s">
        <v>64</v>
      </c>
      <c r="DS493" s="192" t="s">
        <v>64</v>
      </c>
      <c r="DT493" s="192" t="s">
        <v>64</v>
      </c>
      <c r="DU493" s="192" t="s">
        <v>64</v>
      </c>
      <c r="DV493" s="192" t="s">
        <v>64</v>
      </c>
      <c r="DW493" s="192" t="s">
        <v>64</v>
      </c>
      <c r="DX493" s="192" t="s">
        <v>64</v>
      </c>
      <c r="DY493" s="192" t="s">
        <v>64</v>
      </c>
      <c r="DZ493" s="192" t="s">
        <v>64</v>
      </c>
      <c r="EA493" s="192" t="s">
        <v>64</v>
      </c>
      <c r="EB493" s="192" t="s">
        <v>64</v>
      </c>
      <c r="EC493" s="192" t="s">
        <v>64</v>
      </c>
      <c r="ED493" s="192" t="s">
        <v>64</v>
      </c>
      <c r="EE493" s="192" t="s">
        <v>64</v>
      </c>
      <c r="EF493" s="192" t="s">
        <v>82</v>
      </c>
      <c r="EG493" s="192" t="s">
        <v>64</v>
      </c>
      <c r="EH493" s="192" t="s">
        <v>64</v>
      </c>
      <c r="EI493" s="192" t="s">
        <v>64</v>
      </c>
      <c r="EJ493" s="192" t="s">
        <v>64</v>
      </c>
      <c r="EK493" s="192" t="s">
        <v>64</v>
      </c>
      <c r="EL493" s="192" t="s">
        <v>64</v>
      </c>
      <c r="EM493" s="192" t="s">
        <v>64</v>
      </c>
      <c r="EN493" s="192" t="s">
        <v>64</v>
      </c>
      <c r="EO493" s="192" t="s">
        <v>64</v>
      </c>
      <c r="EP493" s="192" t="s">
        <v>64</v>
      </c>
      <c r="EQ493" s="192" t="s">
        <v>64</v>
      </c>
      <c r="ER493" s="192" t="s">
        <v>64</v>
      </c>
      <c r="ES493" s="192" t="s">
        <v>64</v>
      </c>
      <c r="ET493" s="192" t="s">
        <v>64</v>
      </c>
      <c r="EU493" s="192" t="s">
        <v>64</v>
      </c>
      <c r="EV493" s="192" t="s">
        <v>64</v>
      </c>
      <c r="EW493" s="192" t="s">
        <v>64</v>
      </c>
      <c r="EX493" s="192" t="s">
        <v>64</v>
      </c>
      <c r="EY493" s="192" t="s">
        <v>64</v>
      </c>
      <c r="EZ493" s="192" t="s">
        <v>64</v>
      </c>
      <c r="FA493" s="192" t="s">
        <v>64</v>
      </c>
      <c r="FB493" s="192" t="s">
        <v>64</v>
      </c>
      <c r="FC493" s="192" t="s">
        <v>64</v>
      </c>
      <c r="FD493" s="192" t="s">
        <v>64</v>
      </c>
      <c r="FE493" s="192" t="s">
        <v>64</v>
      </c>
      <c r="FF493" s="192" t="s">
        <v>64</v>
      </c>
      <c r="FG493" s="192" t="s">
        <v>64</v>
      </c>
      <c r="FH493" s="192" t="s">
        <v>64</v>
      </c>
      <c r="FI493" s="192" t="s">
        <v>64</v>
      </c>
      <c r="FJ493" s="192" t="s">
        <v>64</v>
      </c>
      <c r="FK493" s="192" t="s">
        <v>64</v>
      </c>
      <c r="FL493" s="192" t="s">
        <v>64</v>
      </c>
      <c r="FM493" s="192" t="s">
        <v>64</v>
      </c>
      <c r="FN493" s="192" t="s">
        <v>64</v>
      </c>
      <c r="FO493" s="192" t="s">
        <v>64</v>
      </c>
      <c r="FP493" s="192" t="s">
        <v>64</v>
      </c>
      <c r="FQ493" s="192" t="s">
        <v>64</v>
      </c>
      <c r="FR493" s="192" t="s">
        <v>64</v>
      </c>
      <c r="FS493" s="192" t="s">
        <v>64</v>
      </c>
      <c r="FT493" s="192" t="s">
        <v>64</v>
      </c>
      <c r="FU493" s="192" t="s">
        <v>64</v>
      </c>
      <c r="FV493" s="192" t="s">
        <v>82</v>
      </c>
      <c r="FW493" s="192" t="s">
        <v>64</v>
      </c>
      <c r="FX493" s="192" t="s">
        <v>64</v>
      </c>
      <c r="FY493" s="192" t="s">
        <v>64</v>
      </c>
      <c r="FZ493" s="192" t="s">
        <v>64</v>
      </c>
      <c r="GA493" s="192" t="s">
        <v>64</v>
      </c>
      <c r="GB493" s="192" t="s">
        <v>64</v>
      </c>
      <c r="GC493" s="192" t="s">
        <v>65</v>
      </c>
      <c r="GD493" s="192" t="s">
        <v>64</v>
      </c>
      <c r="GE493" s="192" t="s">
        <v>65</v>
      </c>
      <c r="GF493" s="192" t="s">
        <v>64</v>
      </c>
      <c r="GG493" s="192" t="s">
        <v>85</v>
      </c>
      <c r="GH493" s="192" t="s">
        <v>64</v>
      </c>
      <c r="GI493" s="192" t="s">
        <v>64</v>
      </c>
      <c r="GJ493" s="192" t="s">
        <v>64</v>
      </c>
      <c r="GK493" s="192" t="s">
        <v>64</v>
      </c>
      <c r="GL493" s="192" t="s">
        <v>64</v>
      </c>
      <c r="GM493" s="192" t="s">
        <v>64</v>
      </c>
      <c r="GN493" s="192" t="s">
        <v>82</v>
      </c>
      <c r="GO493" s="192" t="s">
        <v>64</v>
      </c>
      <c r="GP493" s="192" t="s">
        <v>64</v>
      </c>
      <c r="GQ493" s="192" t="s">
        <v>64</v>
      </c>
      <c r="GR493" s="192" t="s">
        <v>64</v>
      </c>
      <c r="GS493" s="192" t="s">
        <v>64</v>
      </c>
      <c r="GT493" s="192" t="s">
        <v>64</v>
      </c>
      <c r="GU493" s="192" t="s">
        <v>64</v>
      </c>
      <c r="GV493" s="192" t="s">
        <v>64</v>
      </c>
      <c r="GW493" s="192" t="s">
        <v>64</v>
      </c>
      <c r="GX493" s="192" t="s">
        <v>64</v>
      </c>
      <c r="GY493" s="192" t="s">
        <v>64</v>
      </c>
      <c r="GZ493" s="192" t="s">
        <v>64</v>
      </c>
      <c r="HA493" s="192" t="s">
        <v>64</v>
      </c>
      <c r="HB493" s="192" t="s">
        <v>64</v>
      </c>
      <c r="HC493" s="192" t="s">
        <v>64</v>
      </c>
      <c r="HD493" s="192" t="s">
        <v>64</v>
      </c>
      <c r="HE493" s="192" t="s">
        <v>64</v>
      </c>
      <c r="HF493" s="192" t="s">
        <v>64</v>
      </c>
      <c r="HG493" s="192" t="s">
        <v>64</v>
      </c>
      <c r="HH493" s="192" t="s">
        <v>64</v>
      </c>
      <c r="HI493" s="192" t="s">
        <v>64</v>
      </c>
      <c r="HJ493" s="192" t="s">
        <v>64</v>
      </c>
      <c r="HK493" s="192" t="s">
        <v>64</v>
      </c>
      <c r="HL493" s="192" t="s">
        <v>82</v>
      </c>
      <c r="HM493" s="192" t="s">
        <v>64</v>
      </c>
      <c r="HN493" s="192" t="s">
        <v>64</v>
      </c>
      <c r="HO493" s="192" t="s">
        <v>64</v>
      </c>
      <c r="HP493" s="192" t="s">
        <v>64</v>
      </c>
      <c r="HQ493" s="192" t="s">
        <v>64</v>
      </c>
      <c r="HR493" s="192" t="s">
        <v>64</v>
      </c>
      <c r="HS493" s="192" t="s">
        <v>64</v>
      </c>
      <c r="HT493" s="192" t="s">
        <v>64</v>
      </c>
      <c r="HU493" s="192" t="s">
        <v>64</v>
      </c>
      <c r="HV493" s="192" t="s">
        <v>64</v>
      </c>
      <c r="HW493" s="192" t="s">
        <v>64</v>
      </c>
      <c r="HX493" s="192" t="s">
        <v>64</v>
      </c>
      <c r="HY493" s="192" t="s">
        <v>64</v>
      </c>
      <c r="HZ493" s="192" t="s">
        <v>64</v>
      </c>
      <c r="IA493" s="192" t="s">
        <v>64</v>
      </c>
      <c r="IB493" s="192" t="s">
        <v>64</v>
      </c>
      <c r="IC493" s="192" t="s">
        <v>64</v>
      </c>
      <c r="ID493" s="192" t="s">
        <v>64</v>
      </c>
      <c r="IE493" s="192" t="s">
        <v>64</v>
      </c>
      <c r="IF493" s="192" t="s">
        <v>64</v>
      </c>
      <c r="IG493" s="192" t="s">
        <v>64</v>
      </c>
      <c r="IH493" s="192" t="s">
        <v>64</v>
      </c>
      <c r="II493" s="192" t="s">
        <v>64</v>
      </c>
      <c r="IJ493" s="192" t="s">
        <v>64</v>
      </c>
      <c r="IK493" s="192" t="s">
        <v>64</v>
      </c>
      <c r="IL493" s="192" t="s">
        <v>64</v>
      </c>
      <c r="IM493" s="192" t="s">
        <v>490</v>
      </c>
      <c r="IN493" s="192" t="s">
        <v>83</v>
      </c>
      <c r="IO493" s="192" t="s">
        <v>489</v>
      </c>
      <c r="IP493" s="192" t="s">
        <v>487</v>
      </c>
      <c r="IQ493" s="192" t="s">
        <v>82</v>
      </c>
      <c r="IR493" s="192" t="s">
        <v>82</v>
      </c>
    </row>
    <row r="494" spans="1:252">
      <c r="A494" s="209" t="str">
        <f t="shared" si="7"/>
        <v>Report</v>
      </c>
      <c r="B494" s="192">
        <v>143936</v>
      </c>
      <c r="C494" s="192">
        <v>8886069</v>
      </c>
      <c r="D494" s="192" t="s">
        <v>1906</v>
      </c>
      <c r="E494" s="192" t="s">
        <v>778</v>
      </c>
      <c r="F494" s="192" t="s">
        <v>528</v>
      </c>
      <c r="G494" s="192" t="s">
        <v>528</v>
      </c>
      <c r="H494" s="192" t="s">
        <v>929</v>
      </c>
      <c r="I494" s="192" t="s">
        <v>1907</v>
      </c>
      <c r="J494" s="192" t="s">
        <v>781</v>
      </c>
      <c r="K494" s="192" t="s">
        <v>781</v>
      </c>
      <c r="L494" s="192" t="s">
        <v>782</v>
      </c>
      <c r="M494" s="192" t="s">
        <v>783</v>
      </c>
      <c r="N494" s="210" t="s">
        <v>784</v>
      </c>
      <c r="O494" s="211">
        <v>10048610</v>
      </c>
      <c r="P494" s="196">
        <v>43263</v>
      </c>
      <c r="Q494" s="196">
        <v>43264</v>
      </c>
      <c r="R494" s="196">
        <v>43286</v>
      </c>
      <c r="S494" s="192" t="s">
        <v>908</v>
      </c>
      <c r="T494" s="192" t="s">
        <v>786</v>
      </c>
      <c r="U494" s="192">
        <v>3</v>
      </c>
      <c r="V494" s="192">
        <v>3</v>
      </c>
      <c r="W494" s="192">
        <v>3</v>
      </c>
      <c r="X494" s="192">
        <v>3</v>
      </c>
      <c r="Y494" s="192">
        <v>3</v>
      </c>
      <c r="Z494" s="192" t="s">
        <v>783</v>
      </c>
      <c r="AA494" s="192" t="s">
        <v>783</v>
      </c>
      <c r="AB494" s="192" t="s">
        <v>489</v>
      </c>
      <c r="AC494" s="192" t="s">
        <v>487</v>
      </c>
      <c r="AD494" s="192" t="s">
        <v>783</v>
      </c>
      <c r="AE494" s="192" t="s">
        <v>783</v>
      </c>
      <c r="AF494" s="192" t="s">
        <v>783</v>
      </c>
      <c r="AG494" s="192" t="s">
        <v>783</v>
      </c>
      <c r="AH494" s="192" t="s">
        <v>783</v>
      </c>
      <c r="AI494" s="192" t="s">
        <v>783</v>
      </c>
      <c r="AJ494" s="192" t="s">
        <v>783</v>
      </c>
      <c r="AK494" s="192" t="s">
        <v>787</v>
      </c>
      <c r="AL494" s="192" t="s">
        <v>64</v>
      </c>
      <c r="AM494" s="192" t="s">
        <v>64</v>
      </c>
      <c r="AN494" s="192" t="s">
        <v>64</v>
      </c>
      <c r="AO494" s="192" t="s">
        <v>64</v>
      </c>
      <c r="AP494" s="192" t="s">
        <v>64</v>
      </c>
      <c r="AQ494" s="192" t="s">
        <v>64</v>
      </c>
      <c r="AR494" s="192" t="s">
        <v>64</v>
      </c>
      <c r="AS494" s="192" t="s">
        <v>64</v>
      </c>
      <c r="AT494" s="192" t="s">
        <v>64</v>
      </c>
      <c r="AU494" s="192" t="s">
        <v>64</v>
      </c>
      <c r="AV494" s="192" t="s">
        <v>64</v>
      </c>
      <c r="AW494" s="192" t="s">
        <v>64</v>
      </c>
      <c r="AX494" s="192" t="s">
        <v>64</v>
      </c>
      <c r="AY494" s="192" t="s">
        <v>64</v>
      </c>
      <c r="AZ494" s="192" t="s">
        <v>64</v>
      </c>
      <c r="BA494" s="192" t="s">
        <v>64</v>
      </c>
      <c r="BB494" s="192" t="s">
        <v>82</v>
      </c>
      <c r="BC494" s="192" t="s">
        <v>64</v>
      </c>
      <c r="BD494" s="192" t="s">
        <v>64</v>
      </c>
      <c r="BE494" s="192" t="s">
        <v>64</v>
      </c>
      <c r="BF494" s="192" t="s">
        <v>64</v>
      </c>
      <c r="BG494" s="192" t="s">
        <v>64</v>
      </c>
      <c r="BH494" s="192" t="s">
        <v>64</v>
      </c>
      <c r="BI494" s="192" t="s">
        <v>64</v>
      </c>
      <c r="BJ494" s="192" t="s">
        <v>82</v>
      </c>
      <c r="BK494" s="192" t="s">
        <v>82</v>
      </c>
      <c r="BL494" s="192" t="s">
        <v>64</v>
      </c>
      <c r="BM494" s="192" t="s">
        <v>64</v>
      </c>
      <c r="BN494" s="192" t="s">
        <v>64</v>
      </c>
      <c r="BO494" s="192" t="s">
        <v>64</v>
      </c>
      <c r="BP494" s="192" t="s">
        <v>64</v>
      </c>
      <c r="BQ494" s="192" t="s">
        <v>64</v>
      </c>
      <c r="BR494" s="192" t="s">
        <v>64</v>
      </c>
      <c r="BS494" s="192" t="s">
        <v>64</v>
      </c>
      <c r="BT494" s="192" t="s">
        <v>64</v>
      </c>
      <c r="BU494" s="192" t="s">
        <v>64</v>
      </c>
      <c r="BV494" s="192" t="s">
        <v>64</v>
      </c>
      <c r="BW494" s="192" t="s">
        <v>64</v>
      </c>
      <c r="BX494" s="192" t="s">
        <v>64</v>
      </c>
      <c r="BY494" s="192" t="s">
        <v>64</v>
      </c>
      <c r="BZ494" s="192" t="s">
        <v>64</v>
      </c>
      <c r="CA494" s="192" t="s">
        <v>64</v>
      </c>
      <c r="CB494" s="192" t="s">
        <v>64</v>
      </c>
      <c r="CC494" s="192" t="s">
        <v>64</v>
      </c>
      <c r="CD494" s="192" t="s">
        <v>64</v>
      </c>
      <c r="CE494" s="192" t="s">
        <v>64</v>
      </c>
      <c r="CF494" s="192" t="s">
        <v>64</v>
      </c>
      <c r="CG494" s="192" t="s">
        <v>64</v>
      </c>
      <c r="CH494" s="192" t="s">
        <v>64</v>
      </c>
      <c r="CI494" s="192" t="s">
        <v>64</v>
      </c>
      <c r="CJ494" s="192" t="s">
        <v>64</v>
      </c>
      <c r="CK494" s="192" t="s">
        <v>64</v>
      </c>
      <c r="CL494" s="192" t="s">
        <v>64</v>
      </c>
      <c r="CM494" s="192" t="s">
        <v>64</v>
      </c>
      <c r="CN494" s="192" t="s">
        <v>64</v>
      </c>
      <c r="CO494" s="192" t="s">
        <v>64</v>
      </c>
      <c r="CP494" s="192" t="s">
        <v>64</v>
      </c>
      <c r="CQ494" s="192" t="s">
        <v>64</v>
      </c>
      <c r="CR494" s="192" t="s">
        <v>82</v>
      </c>
      <c r="CS494" s="192" t="s">
        <v>82</v>
      </c>
      <c r="CT494" s="192" t="s">
        <v>82</v>
      </c>
      <c r="CU494" s="192" t="s">
        <v>64</v>
      </c>
      <c r="CV494" s="192" t="s">
        <v>64</v>
      </c>
      <c r="CW494" s="192" t="s">
        <v>64</v>
      </c>
      <c r="CX494" s="192" t="s">
        <v>64</v>
      </c>
      <c r="CY494" s="192" t="s">
        <v>64</v>
      </c>
      <c r="CZ494" s="192" t="s">
        <v>64</v>
      </c>
      <c r="DA494" s="192" t="s">
        <v>64</v>
      </c>
      <c r="DB494" s="192" t="s">
        <v>64</v>
      </c>
      <c r="DC494" s="192" t="s">
        <v>64</v>
      </c>
      <c r="DD494" s="192" t="s">
        <v>64</v>
      </c>
      <c r="DE494" s="192" t="s">
        <v>64</v>
      </c>
      <c r="DF494" s="192" t="s">
        <v>64</v>
      </c>
      <c r="DG494" s="192" t="s">
        <v>64</v>
      </c>
      <c r="DH494" s="192" t="s">
        <v>64</v>
      </c>
      <c r="DI494" s="192" t="s">
        <v>64</v>
      </c>
      <c r="DJ494" s="192" t="s">
        <v>64</v>
      </c>
      <c r="DK494" s="192" t="s">
        <v>64</v>
      </c>
      <c r="DL494" s="192" t="s">
        <v>64</v>
      </c>
      <c r="DM494" s="192" t="s">
        <v>64</v>
      </c>
      <c r="DN494" s="192" t="s">
        <v>64</v>
      </c>
      <c r="DO494" s="192" t="s">
        <v>64</v>
      </c>
      <c r="DP494" s="192" t="s">
        <v>64</v>
      </c>
      <c r="DQ494" s="192" t="s">
        <v>64</v>
      </c>
      <c r="DR494" s="192" t="s">
        <v>82</v>
      </c>
      <c r="DS494" s="192" t="s">
        <v>64</v>
      </c>
      <c r="DT494" s="192" t="s">
        <v>64</v>
      </c>
      <c r="DU494" s="192" t="s">
        <v>64</v>
      </c>
      <c r="DV494" s="192" t="s">
        <v>64</v>
      </c>
      <c r="DW494" s="192" t="s">
        <v>64</v>
      </c>
      <c r="DX494" s="192" t="s">
        <v>64</v>
      </c>
      <c r="DY494" s="192" t="s">
        <v>64</v>
      </c>
      <c r="DZ494" s="192" t="s">
        <v>64</v>
      </c>
      <c r="EA494" s="192" t="s">
        <v>64</v>
      </c>
      <c r="EB494" s="192" t="s">
        <v>64</v>
      </c>
      <c r="EC494" s="192" t="s">
        <v>64</v>
      </c>
      <c r="ED494" s="192" t="s">
        <v>64</v>
      </c>
      <c r="EE494" s="192" t="s">
        <v>64</v>
      </c>
      <c r="EF494" s="192" t="s">
        <v>82</v>
      </c>
      <c r="EG494" s="192" t="s">
        <v>64</v>
      </c>
      <c r="EH494" s="192" t="s">
        <v>64</v>
      </c>
      <c r="EI494" s="192" t="s">
        <v>64</v>
      </c>
      <c r="EJ494" s="192" t="s">
        <v>64</v>
      </c>
      <c r="EK494" s="192" t="s">
        <v>64</v>
      </c>
      <c r="EL494" s="192" t="s">
        <v>64</v>
      </c>
      <c r="EM494" s="192" t="s">
        <v>64</v>
      </c>
      <c r="EN494" s="192" t="s">
        <v>64</v>
      </c>
      <c r="EO494" s="192" t="s">
        <v>64</v>
      </c>
      <c r="EP494" s="192" t="s">
        <v>64</v>
      </c>
      <c r="EQ494" s="192" t="s">
        <v>64</v>
      </c>
      <c r="ER494" s="192" t="s">
        <v>64</v>
      </c>
      <c r="ES494" s="192" t="s">
        <v>64</v>
      </c>
      <c r="ET494" s="192" t="s">
        <v>64</v>
      </c>
      <c r="EU494" s="192" t="s">
        <v>64</v>
      </c>
      <c r="EV494" s="192" t="s">
        <v>64</v>
      </c>
      <c r="EW494" s="192" t="s">
        <v>64</v>
      </c>
      <c r="EX494" s="192" t="s">
        <v>64</v>
      </c>
      <c r="EY494" s="192" t="s">
        <v>64</v>
      </c>
      <c r="EZ494" s="192" t="s">
        <v>64</v>
      </c>
      <c r="FA494" s="192" t="s">
        <v>64</v>
      </c>
      <c r="FB494" s="192" t="s">
        <v>64</v>
      </c>
      <c r="FC494" s="192" t="s">
        <v>64</v>
      </c>
      <c r="FD494" s="192" t="s">
        <v>82</v>
      </c>
      <c r="FE494" s="192" t="s">
        <v>64</v>
      </c>
      <c r="FF494" s="192" t="s">
        <v>64</v>
      </c>
      <c r="FG494" s="192" t="s">
        <v>64</v>
      </c>
      <c r="FH494" s="192" t="s">
        <v>64</v>
      </c>
      <c r="FI494" s="192" t="s">
        <v>64</v>
      </c>
      <c r="FJ494" s="192" t="s">
        <v>64</v>
      </c>
      <c r="FK494" s="192" t="s">
        <v>64</v>
      </c>
      <c r="FL494" s="192" t="s">
        <v>82</v>
      </c>
      <c r="FM494" s="192" t="s">
        <v>83</v>
      </c>
      <c r="FN494" s="192" t="s">
        <v>82</v>
      </c>
      <c r="FO494" s="192" t="s">
        <v>64</v>
      </c>
      <c r="FP494" s="192" t="s">
        <v>64</v>
      </c>
      <c r="FQ494" s="192" t="s">
        <v>64</v>
      </c>
      <c r="FR494" s="192" t="s">
        <v>64</v>
      </c>
      <c r="FS494" s="192" t="s">
        <v>64</v>
      </c>
      <c r="FT494" s="192" t="s">
        <v>64</v>
      </c>
      <c r="FU494" s="192" t="s">
        <v>64</v>
      </c>
      <c r="FV494" s="192" t="s">
        <v>82</v>
      </c>
      <c r="FW494" s="192" t="s">
        <v>64</v>
      </c>
      <c r="FX494" s="192" t="s">
        <v>64</v>
      </c>
      <c r="FY494" s="192" t="s">
        <v>64</v>
      </c>
      <c r="FZ494" s="192" t="s">
        <v>64</v>
      </c>
      <c r="GA494" s="192" t="s">
        <v>64</v>
      </c>
      <c r="GB494" s="192" t="s">
        <v>64</v>
      </c>
      <c r="GC494" s="192" t="s">
        <v>64</v>
      </c>
      <c r="GD494" s="192" t="s">
        <v>64</v>
      </c>
      <c r="GE494" s="192" t="s">
        <v>64</v>
      </c>
      <c r="GF494" s="192" t="s">
        <v>64</v>
      </c>
      <c r="GG494" s="192" t="s">
        <v>64</v>
      </c>
      <c r="GH494" s="192" t="s">
        <v>64</v>
      </c>
      <c r="GI494" s="192" t="s">
        <v>64</v>
      </c>
      <c r="GJ494" s="192" t="s">
        <v>64</v>
      </c>
      <c r="GK494" s="192" t="s">
        <v>64</v>
      </c>
      <c r="GL494" s="192" t="s">
        <v>64</v>
      </c>
      <c r="GM494" s="192" t="s">
        <v>64</v>
      </c>
      <c r="GN494" s="192" t="s">
        <v>82</v>
      </c>
      <c r="GO494" s="192" t="s">
        <v>64</v>
      </c>
      <c r="GP494" s="192" t="s">
        <v>64</v>
      </c>
      <c r="GQ494" s="192" t="s">
        <v>64</v>
      </c>
      <c r="GR494" s="192" t="s">
        <v>64</v>
      </c>
      <c r="GS494" s="192" t="s">
        <v>64</v>
      </c>
      <c r="GT494" s="192" t="s">
        <v>64</v>
      </c>
      <c r="GU494" s="192" t="s">
        <v>64</v>
      </c>
      <c r="GV494" s="192" t="s">
        <v>64</v>
      </c>
      <c r="GW494" s="192" t="s">
        <v>64</v>
      </c>
      <c r="GX494" s="192" t="s">
        <v>64</v>
      </c>
      <c r="GY494" s="192" t="s">
        <v>64</v>
      </c>
      <c r="GZ494" s="192" t="s">
        <v>64</v>
      </c>
      <c r="HA494" s="192" t="s">
        <v>64</v>
      </c>
      <c r="HB494" s="192" t="s">
        <v>64</v>
      </c>
      <c r="HC494" s="192" t="s">
        <v>64</v>
      </c>
      <c r="HD494" s="192" t="s">
        <v>64</v>
      </c>
      <c r="HE494" s="192" t="s">
        <v>82</v>
      </c>
      <c r="HF494" s="192" t="s">
        <v>64</v>
      </c>
      <c r="HG494" s="192" t="s">
        <v>64</v>
      </c>
      <c r="HH494" s="192" t="s">
        <v>64</v>
      </c>
      <c r="HI494" s="192" t="s">
        <v>64</v>
      </c>
      <c r="HJ494" s="192" t="s">
        <v>64</v>
      </c>
      <c r="HK494" s="192" t="s">
        <v>64</v>
      </c>
      <c r="HL494" s="192" t="s">
        <v>64</v>
      </c>
      <c r="HM494" s="192" t="s">
        <v>64</v>
      </c>
      <c r="HN494" s="192" t="s">
        <v>64</v>
      </c>
      <c r="HO494" s="192" t="s">
        <v>64</v>
      </c>
      <c r="HP494" s="192" t="s">
        <v>64</v>
      </c>
      <c r="HQ494" s="192" t="s">
        <v>64</v>
      </c>
      <c r="HR494" s="192" t="s">
        <v>64</v>
      </c>
      <c r="HS494" s="192" t="s">
        <v>64</v>
      </c>
      <c r="HT494" s="192" t="s">
        <v>64</v>
      </c>
      <c r="HU494" s="192" t="s">
        <v>64</v>
      </c>
      <c r="HV494" s="192" t="s">
        <v>64</v>
      </c>
      <c r="HW494" s="192" t="s">
        <v>64</v>
      </c>
      <c r="HX494" s="192" t="s">
        <v>64</v>
      </c>
      <c r="HY494" s="192" t="s">
        <v>64</v>
      </c>
      <c r="HZ494" s="192" t="s">
        <v>64</v>
      </c>
      <c r="IA494" s="192" t="s">
        <v>64</v>
      </c>
      <c r="IB494" s="192" t="s">
        <v>64</v>
      </c>
      <c r="IC494" s="192" t="s">
        <v>64</v>
      </c>
      <c r="ID494" s="192" t="s">
        <v>64</v>
      </c>
      <c r="IE494" s="192" t="s">
        <v>64</v>
      </c>
      <c r="IF494" s="192" t="s">
        <v>64</v>
      </c>
      <c r="IG494" s="192" t="s">
        <v>64</v>
      </c>
      <c r="IH494" s="192" t="s">
        <v>64</v>
      </c>
      <c r="II494" s="192" t="s">
        <v>64</v>
      </c>
      <c r="IJ494" s="192" t="s">
        <v>64</v>
      </c>
      <c r="IK494" s="192" t="s">
        <v>64</v>
      </c>
      <c r="IL494" s="192" t="s">
        <v>64</v>
      </c>
      <c r="IM494" s="192" t="s">
        <v>490</v>
      </c>
      <c r="IN494" s="192" t="s">
        <v>83</v>
      </c>
      <c r="IO494" s="192" t="s">
        <v>489</v>
      </c>
      <c r="IP494" s="192" t="s">
        <v>487</v>
      </c>
      <c r="IQ494" s="192" t="s">
        <v>82</v>
      </c>
      <c r="IR494" s="192" t="s">
        <v>82</v>
      </c>
    </row>
    <row r="495" spans="1:252">
      <c r="A495" s="209" t="str">
        <f t="shared" si="7"/>
        <v>Report</v>
      </c>
      <c r="B495" s="192">
        <v>143947</v>
      </c>
      <c r="C495" s="192">
        <v>8786068</v>
      </c>
      <c r="D495" s="192" t="s">
        <v>1908</v>
      </c>
      <c r="E495" s="192" t="s">
        <v>794</v>
      </c>
      <c r="F495" s="192" t="s">
        <v>536</v>
      </c>
      <c r="G495" s="192" t="s">
        <v>536</v>
      </c>
      <c r="H495" s="192" t="s">
        <v>919</v>
      </c>
      <c r="I495" s="192" t="s">
        <v>1909</v>
      </c>
      <c r="J495" s="192" t="s">
        <v>781</v>
      </c>
      <c r="K495" s="192" t="s">
        <v>781</v>
      </c>
      <c r="L495" s="192" t="s">
        <v>782</v>
      </c>
      <c r="M495" s="192" t="s">
        <v>783</v>
      </c>
      <c r="N495" s="210" t="s">
        <v>887</v>
      </c>
      <c r="O495" s="211">
        <v>10041384</v>
      </c>
      <c r="P495" s="196">
        <v>43116</v>
      </c>
      <c r="Q495" s="196">
        <v>43118</v>
      </c>
      <c r="R495" s="196">
        <v>43157</v>
      </c>
      <c r="S495" s="192" t="s">
        <v>908</v>
      </c>
      <c r="T495" s="192" t="s">
        <v>786</v>
      </c>
      <c r="U495" s="192">
        <v>3</v>
      </c>
      <c r="V495" s="192">
        <v>3</v>
      </c>
      <c r="W495" s="192">
        <v>3</v>
      </c>
      <c r="X495" s="192">
        <v>2</v>
      </c>
      <c r="Y495" s="192">
        <v>3</v>
      </c>
      <c r="Z495" s="192" t="s">
        <v>783</v>
      </c>
      <c r="AA495" s="192" t="s">
        <v>783</v>
      </c>
      <c r="AB495" s="192" t="s">
        <v>489</v>
      </c>
      <c r="AC495" s="192" t="s">
        <v>487</v>
      </c>
      <c r="AD495" s="192" t="s">
        <v>783</v>
      </c>
      <c r="AE495" s="192" t="s">
        <v>783</v>
      </c>
      <c r="AF495" s="192" t="s">
        <v>783</v>
      </c>
      <c r="AG495" s="192" t="s">
        <v>783</v>
      </c>
      <c r="AH495" s="192" t="s">
        <v>783</v>
      </c>
      <c r="AI495" s="192" t="s">
        <v>783</v>
      </c>
      <c r="AJ495" s="192" t="s">
        <v>783</v>
      </c>
      <c r="AK495" s="192" t="s">
        <v>787</v>
      </c>
      <c r="AL495" s="192" t="s">
        <v>64</v>
      </c>
      <c r="AM495" s="192" t="s">
        <v>64</v>
      </c>
      <c r="AN495" s="192" t="s">
        <v>64</v>
      </c>
      <c r="AO495" s="192" t="s">
        <v>64</v>
      </c>
      <c r="AP495" s="192" t="s">
        <v>64</v>
      </c>
      <c r="AQ495" s="192" t="s">
        <v>64</v>
      </c>
      <c r="AR495" s="192" t="s">
        <v>64</v>
      </c>
      <c r="AS495" s="192" t="s">
        <v>64</v>
      </c>
      <c r="AT495" s="192" t="s">
        <v>64</v>
      </c>
      <c r="AU495" s="192" t="s">
        <v>64</v>
      </c>
      <c r="AV495" s="192" t="s">
        <v>64</v>
      </c>
      <c r="AW495" s="192" t="s">
        <v>64</v>
      </c>
      <c r="AX495" s="192" t="s">
        <v>64</v>
      </c>
      <c r="AY495" s="192" t="s">
        <v>64</v>
      </c>
      <c r="AZ495" s="192" t="s">
        <v>64</v>
      </c>
      <c r="BA495" s="192" t="s">
        <v>64</v>
      </c>
      <c r="BB495" s="192" t="s">
        <v>82</v>
      </c>
      <c r="BC495" s="192" t="s">
        <v>64</v>
      </c>
      <c r="BD495" s="192" t="s">
        <v>64</v>
      </c>
      <c r="BE495" s="192" t="s">
        <v>64</v>
      </c>
      <c r="BF495" s="192" t="s">
        <v>64</v>
      </c>
      <c r="BG495" s="192" t="s">
        <v>64</v>
      </c>
      <c r="BH495" s="192" t="s">
        <v>64</v>
      </c>
      <c r="BI495" s="192" t="s">
        <v>64</v>
      </c>
      <c r="BJ495" s="192" t="s">
        <v>82</v>
      </c>
      <c r="BK495" s="192" t="s">
        <v>82</v>
      </c>
      <c r="BL495" s="192" t="s">
        <v>64</v>
      </c>
      <c r="BM495" s="192" t="s">
        <v>64</v>
      </c>
      <c r="BN495" s="192" t="s">
        <v>64</v>
      </c>
      <c r="BO495" s="192" t="s">
        <v>64</v>
      </c>
      <c r="BP495" s="192" t="s">
        <v>64</v>
      </c>
      <c r="BQ495" s="192" t="s">
        <v>64</v>
      </c>
      <c r="BR495" s="192" t="s">
        <v>64</v>
      </c>
      <c r="BS495" s="192" t="s">
        <v>64</v>
      </c>
      <c r="BT495" s="192" t="s">
        <v>64</v>
      </c>
      <c r="BU495" s="192" t="s">
        <v>64</v>
      </c>
      <c r="BV495" s="192" t="s">
        <v>64</v>
      </c>
      <c r="BW495" s="192" t="s">
        <v>64</v>
      </c>
      <c r="BX495" s="192" t="s">
        <v>64</v>
      </c>
      <c r="BY495" s="192" t="s">
        <v>64</v>
      </c>
      <c r="BZ495" s="192" t="s">
        <v>64</v>
      </c>
      <c r="CA495" s="192" t="s">
        <v>64</v>
      </c>
      <c r="CB495" s="192" t="s">
        <v>64</v>
      </c>
      <c r="CC495" s="192" t="s">
        <v>64</v>
      </c>
      <c r="CD495" s="192" t="s">
        <v>64</v>
      </c>
      <c r="CE495" s="192" t="s">
        <v>64</v>
      </c>
      <c r="CF495" s="192" t="s">
        <v>64</v>
      </c>
      <c r="CG495" s="192" t="s">
        <v>64</v>
      </c>
      <c r="CH495" s="192" t="s">
        <v>64</v>
      </c>
      <c r="CI495" s="192" t="s">
        <v>64</v>
      </c>
      <c r="CJ495" s="192" t="s">
        <v>64</v>
      </c>
      <c r="CK495" s="192" t="s">
        <v>64</v>
      </c>
      <c r="CL495" s="192" t="s">
        <v>64</v>
      </c>
      <c r="CM495" s="192" t="s">
        <v>64</v>
      </c>
      <c r="CN495" s="192" t="s">
        <v>64</v>
      </c>
      <c r="CO495" s="192" t="s">
        <v>64</v>
      </c>
      <c r="CP495" s="192" t="s">
        <v>64</v>
      </c>
      <c r="CQ495" s="192" t="s">
        <v>64</v>
      </c>
      <c r="CR495" s="192" t="s">
        <v>82</v>
      </c>
      <c r="CS495" s="192" t="s">
        <v>82</v>
      </c>
      <c r="CT495" s="192" t="s">
        <v>82</v>
      </c>
      <c r="CU495" s="192" t="s">
        <v>64</v>
      </c>
      <c r="CV495" s="192" t="s">
        <v>64</v>
      </c>
      <c r="CW495" s="192" t="s">
        <v>64</v>
      </c>
      <c r="CX495" s="192" t="s">
        <v>64</v>
      </c>
      <c r="CY495" s="192" t="s">
        <v>64</v>
      </c>
      <c r="CZ495" s="192" t="s">
        <v>64</v>
      </c>
      <c r="DA495" s="192" t="s">
        <v>64</v>
      </c>
      <c r="DB495" s="192" t="s">
        <v>64</v>
      </c>
      <c r="DC495" s="192" t="s">
        <v>64</v>
      </c>
      <c r="DD495" s="192" t="s">
        <v>64</v>
      </c>
      <c r="DE495" s="192" t="s">
        <v>64</v>
      </c>
      <c r="DF495" s="192" t="s">
        <v>64</v>
      </c>
      <c r="DG495" s="192" t="s">
        <v>64</v>
      </c>
      <c r="DH495" s="192" t="s">
        <v>64</v>
      </c>
      <c r="DI495" s="192" t="s">
        <v>64</v>
      </c>
      <c r="DJ495" s="192" t="s">
        <v>64</v>
      </c>
      <c r="DK495" s="192" t="s">
        <v>64</v>
      </c>
      <c r="DL495" s="192" t="s">
        <v>64</v>
      </c>
      <c r="DM495" s="192" t="s">
        <v>64</v>
      </c>
      <c r="DN495" s="192" t="s">
        <v>64</v>
      </c>
      <c r="DO495" s="192" t="s">
        <v>64</v>
      </c>
      <c r="DP495" s="192" t="s">
        <v>64</v>
      </c>
      <c r="DQ495" s="192" t="s">
        <v>64</v>
      </c>
      <c r="DR495" s="192" t="s">
        <v>82</v>
      </c>
      <c r="DS495" s="192" t="s">
        <v>64</v>
      </c>
      <c r="DT495" s="192" t="s">
        <v>82</v>
      </c>
      <c r="DU495" s="192" t="s">
        <v>82</v>
      </c>
      <c r="DV495" s="192" t="s">
        <v>82</v>
      </c>
      <c r="DW495" s="192" t="s">
        <v>82</v>
      </c>
      <c r="DX495" s="192" t="s">
        <v>82</v>
      </c>
      <c r="DY495" s="192" t="s">
        <v>82</v>
      </c>
      <c r="DZ495" s="192" t="s">
        <v>82</v>
      </c>
      <c r="EA495" s="192" t="s">
        <v>82</v>
      </c>
      <c r="EB495" s="192" t="s">
        <v>82</v>
      </c>
      <c r="EC495" s="192" t="s">
        <v>82</v>
      </c>
      <c r="ED495" s="192" t="s">
        <v>82</v>
      </c>
      <c r="EE495" s="192" t="s">
        <v>82</v>
      </c>
      <c r="EF495" s="192" t="s">
        <v>82</v>
      </c>
      <c r="EG495" s="192" t="s">
        <v>82</v>
      </c>
      <c r="EH495" s="192" t="s">
        <v>64</v>
      </c>
      <c r="EI495" s="192" t="s">
        <v>64</v>
      </c>
      <c r="EJ495" s="192" t="s">
        <v>64</v>
      </c>
      <c r="EK495" s="192" t="s">
        <v>64</v>
      </c>
      <c r="EL495" s="192" t="s">
        <v>64</v>
      </c>
      <c r="EM495" s="192" t="s">
        <v>64</v>
      </c>
      <c r="EN495" s="192" t="s">
        <v>64</v>
      </c>
      <c r="EO495" s="192" t="s">
        <v>64</v>
      </c>
      <c r="EP495" s="192" t="s">
        <v>64</v>
      </c>
      <c r="EQ495" s="192" t="s">
        <v>64</v>
      </c>
      <c r="ER495" s="192" t="s">
        <v>64</v>
      </c>
      <c r="ES495" s="192" t="s">
        <v>64</v>
      </c>
      <c r="ET495" s="192" t="s">
        <v>64</v>
      </c>
      <c r="EU495" s="192" t="s">
        <v>64</v>
      </c>
      <c r="EV495" s="192" t="s">
        <v>64</v>
      </c>
      <c r="EW495" s="192" t="s">
        <v>64</v>
      </c>
      <c r="EX495" s="192" t="s">
        <v>64</v>
      </c>
      <c r="EY495" s="192" t="s">
        <v>64</v>
      </c>
      <c r="EZ495" s="192" t="s">
        <v>64</v>
      </c>
      <c r="FA495" s="192" t="s">
        <v>64</v>
      </c>
      <c r="FB495" s="192" t="s">
        <v>64</v>
      </c>
      <c r="FC495" s="192" t="s">
        <v>64</v>
      </c>
      <c r="FD495" s="192" t="s">
        <v>64</v>
      </c>
      <c r="FE495" s="192" t="s">
        <v>82</v>
      </c>
      <c r="FF495" s="192" t="s">
        <v>82</v>
      </c>
      <c r="FG495" s="192" t="s">
        <v>82</v>
      </c>
      <c r="FH495" s="192" t="s">
        <v>82</v>
      </c>
      <c r="FI495" s="192" t="s">
        <v>82</v>
      </c>
      <c r="FJ495" s="192" t="s">
        <v>82</v>
      </c>
      <c r="FK495" s="192" t="s">
        <v>64</v>
      </c>
      <c r="FL495" s="192" t="s">
        <v>64</v>
      </c>
      <c r="FM495" s="192" t="s">
        <v>64</v>
      </c>
      <c r="FN495" s="192" t="s">
        <v>64</v>
      </c>
      <c r="FO495" s="192" t="s">
        <v>64</v>
      </c>
      <c r="FP495" s="192" t="s">
        <v>64</v>
      </c>
      <c r="FQ495" s="192" t="s">
        <v>64</v>
      </c>
      <c r="FR495" s="192" t="s">
        <v>64</v>
      </c>
      <c r="FS495" s="192" t="s">
        <v>64</v>
      </c>
      <c r="FT495" s="192" t="s">
        <v>64</v>
      </c>
      <c r="FU495" s="192" t="s">
        <v>64</v>
      </c>
      <c r="FV495" s="192" t="s">
        <v>64</v>
      </c>
      <c r="FW495" s="192" t="s">
        <v>64</v>
      </c>
      <c r="FX495" s="192" t="s">
        <v>64</v>
      </c>
      <c r="FY495" s="192" t="s">
        <v>64</v>
      </c>
      <c r="FZ495" s="192" t="s">
        <v>64</v>
      </c>
      <c r="GA495" s="192" t="s">
        <v>64</v>
      </c>
      <c r="GB495" s="192" t="s">
        <v>64</v>
      </c>
      <c r="GC495" s="192" t="s">
        <v>64</v>
      </c>
      <c r="GD495" s="192" t="s">
        <v>64</v>
      </c>
      <c r="GE495" s="192" t="s">
        <v>64</v>
      </c>
      <c r="GF495" s="192" t="s">
        <v>64</v>
      </c>
      <c r="GG495" s="192" t="s">
        <v>64</v>
      </c>
      <c r="GH495" s="192" t="s">
        <v>64</v>
      </c>
      <c r="GI495" s="192" t="s">
        <v>64</v>
      </c>
      <c r="GJ495" s="192" t="s">
        <v>64</v>
      </c>
      <c r="GK495" s="192" t="s">
        <v>64</v>
      </c>
      <c r="GL495" s="192" t="s">
        <v>64</v>
      </c>
      <c r="GM495" s="192" t="s">
        <v>64</v>
      </c>
      <c r="GN495" s="192" t="s">
        <v>82</v>
      </c>
      <c r="GO495" s="192" t="s">
        <v>64</v>
      </c>
      <c r="GP495" s="192" t="s">
        <v>64</v>
      </c>
      <c r="GQ495" s="192" t="s">
        <v>64</v>
      </c>
      <c r="GR495" s="192" t="s">
        <v>64</v>
      </c>
      <c r="GS495" s="192" t="s">
        <v>82</v>
      </c>
      <c r="GT495" s="192" t="s">
        <v>82</v>
      </c>
      <c r="GU495" s="192" t="s">
        <v>64</v>
      </c>
      <c r="GV495" s="192" t="s">
        <v>64</v>
      </c>
      <c r="GW495" s="192" t="s">
        <v>64</v>
      </c>
      <c r="GX495" s="192" t="s">
        <v>64</v>
      </c>
      <c r="GY495" s="192" t="s">
        <v>64</v>
      </c>
      <c r="GZ495" s="192" t="s">
        <v>64</v>
      </c>
      <c r="HA495" s="192" t="s">
        <v>64</v>
      </c>
      <c r="HB495" s="192" t="s">
        <v>64</v>
      </c>
      <c r="HC495" s="192" t="s">
        <v>64</v>
      </c>
      <c r="HD495" s="192" t="s">
        <v>64</v>
      </c>
      <c r="HE495" s="192" t="s">
        <v>64</v>
      </c>
      <c r="HF495" s="192" t="s">
        <v>64</v>
      </c>
      <c r="HG495" s="192" t="s">
        <v>64</v>
      </c>
      <c r="HH495" s="192" t="s">
        <v>64</v>
      </c>
      <c r="HI495" s="192" t="s">
        <v>64</v>
      </c>
      <c r="HJ495" s="192" t="s">
        <v>64</v>
      </c>
      <c r="HK495" s="192" t="s">
        <v>64</v>
      </c>
      <c r="HL495" s="192" t="s">
        <v>64</v>
      </c>
      <c r="HM495" s="192" t="s">
        <v>64</v>
      </c>
      <c r="HN495" s="192" t="s">
        <v>82</v>
      </c>
      <c r="HO495" s="192" t="s">
        <v>64</v>
      </c>
      <c r="HP495" s="192" t="s">
        <v>82</v>
      </c>
      <c r="HQ495" s="192" t="s">
        <v>82</v>
      </c>
      <c r="HR495" s="192" t="s">
        <v>82</v>
      </c>
      <c r="HS495" s="192" t="s">
        <v>64</v>
      </c>
      <c r="HT495" s="192" t="s">
        <v>64</v>
      </c>
      <c r="HU495" s="192" t="s">
        <v>64</v>
      </c>
      <c r="HV495" s="192" t="s">
        <v>64</v>
      </c>
      <c r="HW495" s="192" t="s">
        <v>64</v>
      </c>
      <c r="HX495" s="192" t="s">
        <v>64</v>
      </c>
      <c r="HY495" s="192" t="s">
        <v>64</v>
      </c>
      <c r="HZ495" s="192" t="s">
        <v>64</v>
      </c>
      <c r="IA495" s="192" t="s">
        <v>64</v>
      </c>
      <c r="IB495" s="192" t="s">
        <v>64</v>
      </c>
      <c r="IC495" s="192" t="s">
        <v>64</v>
      </c>
      <c r="ID495" s="192" t="s">
        <v>64</v>
      </c>
      <c r="IE495" s="192" t="s">
        <v>64</v>
      </c>
      <c r="IF495" s="192" t="s">
        <v>64</v>
      </c>
      <c r="IG495" s="192" t="s">
        <v>64</v>
      </c>
      <c r="IH495" s="192" t="s">
        <v>64</v>
      </c>
      <c r="II495" s="192" t="s">
        <v>64</v>
      </c>
      <c r="IJ495" s="192" t="s">
        <v>64</v>
      </c>
      <c r="IK495" s="192" t="s">
        <v>64</v>
      </c>
      <c r="IL495" s="192" t="s">
        <v>64</v>
      </c>
      <c r="IM495" s="192" t="s">
        <v>490</v>
      </c>
      <c r="IN495" s="192" t="s">
        <v>83</v>
      </c>
      <c r="IO495" s="192" t="s">
        <v>489</v>
      </c>
      <c r="IP495" s="192" t="s">
        <v>487</v>
      </c>
      <c r="IQ495" s="192" t="s">
        <v>82</v>
      </c>
      <c r="IR495" s="192" t="s">
        <v>82</v>
      </c>
    </row>
    <row r="496" spans="1:252">
      <c r="A496" s="209" t="str">
        <f t="shared" si="7"/>
        <v>Report</v>
      </c>
      <c r="B496" s="192">
        <v>144033</v>
      </c>
      <c r="C496" s="192">
        <v>8696019</v>
      </c>
      <c r="D496" s="192" t="s">
        <v>1910</v>
      </c>
      <c r="E496" s="192" t="s">
        <v>778</v>
      </c>
      <c r="F496" s="192" t="s">
        <v>535</v>
      </c>
      <c r="G496" s="192" t="s">
        <v>535</v>
      </c>
      <c r="H496" s="192" t="s">
        <v>1644</v>
      </c>
      <c r="I496" s="192" t="s">
        <v>1911</v>
      </c>
      <c r="J496" s="192" t="s">
        <v>781</v>
      </c>
      <c r="K496" s="192" t="s">
        <v>781</v>
      </c>
      <c r="L496" s="192" t="s">
        <v>782</v>
      </c>
      <c r="M496" s="192" t="s">
        <v>783</v>
      </c>
      <c r="N496" s="210" t="s">
        <v>784</v>
      </c>
      <c r="O496" s="211">
        <v>10043102</v>
      </c>
      <c r="P496" s="196">
        <v>43074</v>
      </c>
      <c r="Q496" s="196">
        <v>43076</v>
      </c>
      <c r="R496" s="196">
        <v>43116</v>
      </c>
      <c r="S496" s="192" t="s">
        <v>908</v>
      </c>
      <c r="T496" s="192" t="s">
        <v>786</v>
      </c>
      <c r="U496" s="192">
        <v>2</v>
      </c>
      <c r="V496" s="192">
        <v>2</v>
      </c>
      <c r="W496" s="192">
        <v>2</v>
      </c>
      <c r="X496" s="192">
        <v>2</v>
      </c>
      <c r="Y496" s="192">
        <v>2</v>
      </c>
      <c r="Z496" s="192" t="s">
        <v>783</v>
      </c>
      <c r="AA496" s="192" t="s">
        <v>783</v>
      </c>
      <c r="AB496" s="192" t="s">
        <v>489</v>
      </c>
      <c r="AC496" s="192" t="s">
        <v>487</v>
      </c>
      <c r="AD496" s="192" t="s">
        <v>783</v>
      </c>
      <c r="AE496" s="192" t="s">
        <v>783</v>
      </c>
      <c r="AF496" s="192" t="s">
        <v>783</v>
      </c>
      <c r="AG496" s="192" t="s">
        <v>783</v>
      </c>
      <c r="AH496" s="192" t="s">
        <v>783</v>
      </c>
      <c r="AI496" s="192" t="s">
        <v>783</v>
      </c>
      <c r="AJ496" s="192" t="s">
        <v>783</v>
      </c>
      <c r="AK496" s="192" t="s">
        <v>787</v>
      </c>
      <c r="AL496" s="192" t="s">
        <v>64</v>
      </c>
      <c r="AM496" s="192" t="s">
        <v>64</v>
      </c>
      <c r="AN496" s="192" t="s">
        <v>64</v>
      </c>
      <c r="AO496" s="192" t="s">
        <v>64</v>
      </c>
      <c r="AP496" s="192" t="s">
        <v>64</v>
      </c>
      <c r="AQ496" s="192" t="s">
        <v>64</v>
      </c>
      <c r="AR496" s="192" t="s">
        <v>64</v>
      </c>
      <c r="AS496" s="192" t="s">
        <v>64</v>
      </c>
      <c r="AT496" s="192" t="s">
        <v>64</v>
      </c>
      <c r="AU496" s="192" t="s">
        <v>64</v>
      </c>
      <c r="AV496" s="192" t="s">
        <v>64</v>
      </c>
      <c r="AW496" s="192" t="s">
        <v>64</v>
      </c>
      <c r="AX496" s="192" t="s">
        <v>64</v>
      </c>
      <c r="AY496" s="192" t="s">
        <v>64</v>
      </c>
      <c r="AZ496" s="192" t="s">
        <v>64</v>
      </c>
      <c r="BA496" s="192" t="s">
        <v>64</v>
      </c>
      <c r="BB496" s="192" t="s">
        <v>82</v>
      </c>
      <c r="BC496" s="192" t="s">
        <v>64</v>
      </c>
      <c r="BD496" s="192" t="s">
        <v>64</v>
      </c>
      <c r="BE496" s="192" t="s">
        <v>64</v>
      </c>
      <c r="BF496" s="192" t="s">
        <v>64</v>
      </c>
      <c r="BG496" s="192" t="s">
        <v>64</v>
      </c>
      <c r="BH496" s="192" t="s">
        <v>64</v>
      </c>
      <c r="BI496" s="192" t="s">
        <v>64</v>
      </c>
      <c r="BJ496" s="192" t="s">
        <v>82</v>
      </c>
      <c r="BK496" s="192" t="s">
        <v>82</v>
      </c>
      <c r="BL496" s="192" t="s">
        <v>64</v>
      </c>
      <c r="BM496" s="192" t="s">
        <v>64</v>
      </c>
      <c r="BN496" s="192" t="s">
        <v>64</v>
      </c>
      <c r="BO496" s="192" t="s">
        <v>64</v>
      </c>
      <c r="BP496" s="192" t="s">
        <v>64</v>
      </c>
      <c r="BQ496" s="192" t="s">
        <v>64</v>
      </c>
      <c r="BR496" s="192" t="s">
        <v>64</v>
      </c>
      <c r="BS496" s="192" t="s">
        <v>64</v>
      </c>
      <c r="BT496" s="192" t="s">
        <v>64</v>
      </c>
      <c r="BU496" s="192" t="s">
        <v>64</v>
      </c>
      <c r="BV496" s="192" t="s">
        <v>64</v>
      </c>
      <c r="BW496" s="192" t="s">
        <v>64</v>
      </c>
      <c r="BX496" s="192" t="s">
        <v>64</v>
      </c>
      <c r="BY496" s="192" t="s">
        <v>64</v>
      </c>
      <c r="BZ496" s="192" t="s">
        <v>64</v>
      </c>
      <c r="CA496" s="192" t="s">
        <v>64</v>
      </c>
      <c r="CB496" s="192" t="s">
        <v>64</v>
      </c>
      <c r="CC496" s="192" t="s">
        <v>64</v>
      </c>
      <c r="CD496" s="192" t="s">
        <v>64</v>
      </c>
      <c r="CE496" s="192" t="s">
        <v>64</v>
      </c>
      <c r="CF496" s="192" t="s">
        <v>64</v>
      </c>
      <c r="CG496" s="192" t="s">
        <v>64</v>
      </c>
      <c r="CH496" s="192" t="s">
        <v>64</v>
      </c>
      <c r="CI496" s="192" t="s">
        <v>64</v>
      </c>
      <c r="CJ496" s="192" t="s">
        <v>64</v>
      </c>
      <c r="CK496" s="192" t="s">
        <v>64</v>
      </c>
      <c r="CL496" s="192" t="s">
        <v>64</v>
      </c>
      <c r="CM496" s="192" t="s">
        <v>64</v>
      </c>
      <c r="CN496" s="192" t="s">
        <v>64</v>
      </c>
      <c r="CO496" s="192" t="s">
        <v>64</v>
      </c>
      <c r="CP496" s="192" t="s">
        <v>64</v>
      </c>
      <c r="CQ496" s="192" t="s">
        <v>64</v>
      </c>
      <c r="CR496" s="192" t="s">
        <v>82</v>
      </c>
      <c r="CS496" s="192" t="s">
        <v>82</v>
      </c>
      <c r="CT496" s="192" t="s">
        <v>82</v>
      </c>
      <c r="CU496" s="192" t="s">
        <v>64</v>
      </c>
      <c r="CV496" s="192" t="s">
        <v>64</v>
      </c>
      <c r="CW496" s="192" t="s">
        <v>64</v>
      </c>
      <c r="CX496" s="192" t="s">
        <v>64</v>
      </c>
      <c r="CY496" s="192" t="s">
        <v>64</v>
      </c>
      <c r="CZ496" s="192" t="s">
        <v>64</v>
      </c>
      <c r="DA496" s="192" t="s">
        <v>64</v>
      </c>
      <c r="DB496" s="192" t="s">
        <v>64</v>
      </c>
      <c r="DC496" s="192" t="s">
        <v>64</v>
      </c>
      <c r="DD496" s="192" t="s">
        <v>64</v>
      </c>
      <c r="DE496" s="192" t="s">
        <v>64</v>
      </c>
      <c r="DF496" s="192" t="s">
        <v>64</v>
      </c>
      <c r="DG496" s="192" t="s">
        <v>64</v>
      </c>
      <c r="DH496" s="192" t="s">
        <v>64</v>
      </c>
      <c r="DI496" s="192" t="s">
        <v>64</v>
      </c>
      <c r="DJ496" s="192" t="s">
        <v>64</v>
      </c>
      <c r="DK496" s="192" t="s">
        <v>64</v>
      </c>
      <c r="DL496" s="192" t="s">
        <v>64</v>
      </c>
      <c r="DM496" s="192" t="s">
        <v>64</v>
      </c>
      <c r="DN496" s="192" t="s">
        <v>64</v>
      </c>
      <c r="DO496" s="192" t="s">
        <v>64</v>
      </c>
      <c r="DP496" s="192" t="s">
        <v>64</v>
      </c>
      <c r="DQ496" s="192" t="s">
        <v>64</v>
      </c>
      <c r="DR496" s="192" t="s">
        <v>82</v>
      </c>
      <c r="DS496" s="192" t="s">
        <v>64</v>
      </c>
      <c r="DT496" s="192" t="s">
        <v>64</v>
      </c>
      <c r="DU496" s="192" t="s">
        <v>64</v>
      </c>
      <c r="DV496" s="192" t="s">
        <v>64</v>
      </c>
      <c r="DW496" s="192" t="s">
        <v>64</v>
      </c>
      <c r="DX496" s="192" t="s">
        <v>64</v>
      </c>
      <c r="DY496" s="192" t="s">
        <v>64</v>
      </c>
      <c r="DZ496" s="192" t="s">
        <v>64</v>
      </c>
      <c r="EA496" s="192" t="s">
        <v>64</v>
      </c>
      <c r="EB496" s="192" t="s">
        <v>64</v>
      </c>
      <c r="EC496" s="192" t="s">
        <v>64</v>
      </c>
      <c r="ED496" s="192" t="s">
        <v>64</v>
      </c>
      <c r="EE496" s="192" t="s">
        <v>64</v>
      </c>
      <c r="EF496" s="192" t="s">
        <v>82</v>
      </c>
      <c r="EG496" s="192" t="s">
        <v>64</v>
      </c>
      <c r="EH496" s="192" t="s">
        <v>64</v>
      </c>
      <c r="EI496" s="192" t="s">
        <v>64</v>
      </c>
      <c r="EJ496" s="192" t="s">
        <v>64</v>
      </c>
      <c r="EK496" s="192" t="s">
        <v>64</v>
      </c>
      <c r="EL496" s="192" t="s">
        <v>64</v>
      </c>
      <c r="EM496" s="192" t="s">
        <v>64</v>
      </c>
      <c r="EN496" s="192" t="s">
        <v>64</v>
      </c>
      <c r="EO496" s="192" t="s">
        <v>64</v>
      </c>
      <c r="EP496" s="192" t="s">
        <v>64</v>
      </c>
      <c r="EQ496" s="192" t="s">
        <v>64</v>
      </c>
      <c r="ER496" s="192" t="s">
        <v>64</v>
      </c>
      <c r="ES496" s="192" t="s">
        <v>64</v>
      </c>
      <c r="ET496" s="192" t="s">
        <v>64</v>
      </c>
      <c r="EU496" s="192" t="s">
        <v>64</v>
      </c>
      <c r="EV496" s="192" t="s">
        <v>64</v>
      </c>
      <c r="EW496" s="192" t="s">
        <v>64</v>
      </c>
      <c r="EX496" s="192" t="s">
        <v>64</v>
      </c>
      <c r="EY496" s="192" t="s">
        <v>64</v>
      </c>
      <c r="EZ496" s="192" t="s">
        <v>64</v>
      </c>
      <c r="FA496" s="192" t="s">
        <v>64</v>
      </c>
      <c r="FB496" s="192" t="s">
        <v>64</v>
      </c>
      <c r="FC496" s="192" t="s">
        <v>64</v>
      </c>
      <c r="FD496" s="192" t="s">
        <v>82</v>
      </c>
      <c r="FE496" s="192" t="s">
        <v>82</v>
      </c>
      <c r="FF496" s="192" t="s">
        <v>82</v>
      </c>
      <c r="FG496" s="192" t="s">
        <v>82</v>
      </c>
      <c r="FH496" s="192" t="s">
        <v>82</v>
      </c>
      <c r="FI496" s="192" t="s">
        <v>82</v>
      </c>
      <c r="FJ496" s="192" t="s">
        <v>82</v>
      </c>
      <c r="FK496" s="192" t="s">
        <v>64</v>
      </c>
      <c r="FL496" s="192" t="s">
        <v>82</v>
      </c>
      <c r="FM496" s="192" t="s">
        <v>64</v>
      </c>
      <c r="FN496" s="192" t="s">
        <v>64</v>
      </c>
      <c r="FO496" s="192" t="s">
        <v>64</v>
      </c>
      <c r="FP496" s="192" t="s">
        <v>64</v>
      </c>
      <c r="FQ496" s="192" t="s">
        <v>64</v>
      </c>
      <c r="FR496" s="192" t="s">
        <v>64</v>
      </c>
      <c r="FS496" s="192" t="s">
        <v>64</v>
      </c>
      <c r="FT496" s="192" t="s">
        <v>64</v>
      </c>
      <c r="FU496" s="192" t="s">
        <v>64</v>
      </c>
      <c r="FV496" s="192" t="s">
        <v>82</v>
      </c>
      <c r="FW496" s="192" t="s">
        <v>64</v>
      </c>
      <c r="FX496" s="192" t="s">
        <v>64</v>
      </c>
      <c r="FY496" s="192" t="s">
        <v>64</v>
      </c>
      <c r="FZ496" s="192" t="s">
        <v>64</v>
      </c>
      <c r="GA496" s="192" t="s">
        <v>64</v>
      </c>
      <c r="GB496" s="192" t="s">
        <v>64</v>
      </c>
      <c r="GC496" s="192" t="s">
        <v>64</v>
      </c>
      <c r="GD496" s="192" t="s">
        <v>64</v>
      </c>
      <c r="GE496" s="192" t="s">
        <v>64</v>
      </c>
      <c r="GF496" s="192" t="s">
        <v>64</v>
      </c>
      <c r="GG496" s="192" t="s">
        <v>64</v>
      </c>
      <c r="GH496" s="192" t="s">
        <v>64</v>
      </c>
      <c r="GI496" s="192" t="s">
        <v>64</v>
      </c>
      <c r="GJ496" s="192" t="s">
        <v>64</v>
      </c>
      <c r="GK496" s="192" t="s">
        <v>64</v>
      </c>
      <c r="GL496" s="192" t="s">
        <v>64</v>
      </c>
      <c r="GM496" s="192" t="s">
        <v>64</v>
      </c>
      <c r="GN496" s="192" t="s">
        <v>82</v>
      </c>
      <c r="GO496" s="192" t="s">
        <v>64</v>
      </c>
      <c r="GP496" s="192" t="s">
        <v>64</v>
      </c>
      <c r="GQ496" s="192" t="s">
        <v>64</v>
      </c>
      <c r="GR496" s="192" t="s">
        <v>64</v>
      </c>
      <c r="GS496" s="192" t="s">
        <v>64</v>
      </c>
      <c r="GT496" s="192" t="s">
        <v>82</v>
      </c>
      <c r="GU496" s="192" t="s">
        <v>64</v>
      </c>
      <c r="GV496" s="192" t="s">
        <v>64</v>
      </c>
      <c r="GW496" s="192" t="s">
        <v>64</v>
      </c>
      <c r="GX496" s="192" t="s">
        <v>64</v>
      </c>
      <c r="GY496" s="192" t="s">
        <v>64</v>
      </c>
      <c r="GZ496" s="192" t="s">
        <v>64</v>
      </c>
      <c r="HA496" s="192" t="s">
        <v>64</v>
      </c>
      <c r="HB496" s="192" t="s">
        <v>64</v>
      </c>
      <c r="HC496" s="192" t="s">
        <v>64</v>
      </c>
      <c r="HD496" s="192" t="s">
        <v>64</v>
      </c>
      <c r="HE496" s="192" t="s">
        <v>64</v>
      </c>
      <c r="HF496" s="192" t="s">
        <v>64</v>
      </c>
      <c r="HG496" s="192" t="s">
        <v>64</v>
      </c>
      <c r="HH496" s="192" t="s">
        <v>64</v>
      </c>
      <c r="HI496" s="192" t="s">
        <v>64</v>
      </c>
      <c r="HJ496" s="192" t="s">
        <v>64</v>
      </c>
      <c r="HK496" s="192" t="s">
        <v>64</v>
      </c>
      <c r="HL496" s="192" t="s">
        <v>64</v>
      </c>
      <c r="HM496" s="192" t="s">
        <v>64</v>
      </c>
      <c r="HN496" s="192" t="s">
        <v>64</v>
      </c>
      <c r="HO496" s="192" t="s">
        <v>64</v>
      </c>
      <c r="HP496" s="192" t="s">
        <v>82</v>
      </c>
      <c r="HQ496" s="192" t="s">
        <v>82</v>
      </c>
      <c r="HR496" s="192" t="s">
        <v>82</v>
      </c>
      <c r="HS496" s="192" t="s">
        <v>64</v>
      </c>
      <c r="HT496" s="192" t="s">
        <v>64</v>
      </c>
      <c r="HU496" s="192" t="s">
        <v>64</v>
      </c>
      <c r="HV496" s="192" t="s">
        <v>64</v>
      </c>
      <c r="HW496" s="192" t="s">
        <v>64</v>
      </c>
      <c r="HX496" s="192" t="s">
        <v>64</v>
      </c>
      <c r="HY496" s="192" t="s">
        <v>64</v>
      </c>
      <c r="HZ496" s="192" t="s">
        <v>64</v>
      </c>
      <c r="IA496" s="192" t="s">
        <v>64</v>
      </c>
      <c r="IB496" s="192" t="s">
        <v>64</v>
      </c>
      <c r="IC496" s="192" t="s">
        <v>64</v>
      </c>
      <c r="ID496" s="192" t="s">
        <v>64</v>
      </c>
      <c r="IE496" s="192" t="s">
        <v>64</v>
      </c>
      <c r="IF496" s="192" t="s">
        <v>64</v>
      </c>
      <c r="IG496" s="192" t="s">
        <v>64</v>
      </c>
      <c r="IH496" s="192" t="s">
        <v>64</v>
      </c>
      <c r="II496" s="192" t="s">
        <v>64</v>
      </c>
      <c r="IJ496" s="192" t="s">
        <v>64</v>
      </c>
      <c r="IK496" s="192" t="s">
        <v>64</v>
      </c>
      <c r="IL496" s="192" t="s">
        <v>64</v>
      </c>
      <c r="IM496" s="192" t="s">
        <v>489</v>
      </c>
      <c r="IN496" s="192" t="s">
        <v>489</v>
      </c>
      <c r="IO496" s="192" t="s">
        <v>489</v>
      </c>
      <c r="IP496" s="192" t="s">
        <v>487</v>
      </c>
      <c r="IQ496" s="192" t="s">
        <v>82</v>
      </c>
      <c r="IR496" s="192" t="s">
        <v>82</v>
      </c>
    </row>
    <row r="497" spans="1:252">
      <c r="A497" s="209" t="str">
        <f t="shared" si="7"/>
        <v>Report</v>
      </c>
      <c r="B497" s="192">
        <v>144370</v>
      </c>
      <c r="C497" s="192">
        <v>3416009</v>
      </c>
      <c r="D497" s="192" t="s">
        <v>1912</v>
      </c>
      <c r="E497" s="192" t="s">
        <v>794</v>
      </c>
      <c r="F497" s="192" t="s">
        <v>528</v>
      </c>
      <c r="G497" s="192" t="s">
        <v>528</v>
      </c>
      <c r="H497" s="192" t="s">
        <v>813</v>
      </c>
      <c r="I497" s="192" t="s">
        <v>1913</v>
      </c>
      <c r="J497" s="192" t="s">
        <v>781</v>
      </c>
      <c r="K497" s="192" t="s">
        <v>781</v>
      </c>
      <c r="L497" s="192" t="s">
        <v>782</v>
      </c>
      <c r="M497" s="192" t="s">
        <v>783</v>
      </c>
      <c r="N497" s="210" t="s">
        <v>784</v>
      </c>
      <c r="O497" s="211">
        <v>10048611</v>
      </c>
      <c r="P497" s="196">
        <v>43291</v>
      </c>
      <c r="Q497" s="196">
        <v>43293</v>
      </c>
      <c r="R497" s="196">
        <v>43361</v>
      </c>
      <c r="S497" s="192" t="s">
        <v>908</v>
      </c>
      <c r="T497" s="192" t="s">
        <v>786</v>
      </c>
      <c r="U497" s="192">
        <v>3</v>
      </c>
      <c r="V497" s="192">
        <v>3</v>
      </c>
      <c r="W497" s="192">
        <v>3</v>
      </c>
      <c r="X497" s="192">
        <v>2</v>
      </c>
      <c r="Y497" s="192">
        <v>3</v>
      </c>
      <c r="Z497" s="192" t="s">
        <v>783</v>
      </c>
      <c r="AA497" s="192" t="s">
        <v>783</v>
      </c>
      <c r="AB497" s="192" t="s">
        <v>489</v>
      </c>
      <c r="AC497" s="192" t="s">
        <v>487</v>
      </c>
      <c r="AD497" s="192" t="s">
        <v>783</v>
      </c>
      <c r="AE497" s="192" t="s">
        <v>783</v>
      </c>
      <c r="AF497" s="192" t="s">
        <v>783</v>
      </c>
      <c r="AG497" s="192" t="s">
        <v>783</v>
      </c>
      <c r="AH497" s="192" t="s">
        <v>783</v>
      </c>
      <c r="AI497" s="192" t="s">
        <v>783</v>
      </c>
      <c r="AJ497" s="192" t="s">
        <v>783</v>
      </c>
      <c r="AK497" s="192" t="s">
        <v>787</v>
      </c>
      <c r="AL497" s="192" t="s">
        <v>64</v>
      </c>
      <c r="AM497" s="192" t="s">
        <v>64</v>
      </c>
      <c r="AN497" s="192" t="s">
        <v>64</v>
      </c>
      <c r="AO497" s="192" t="s">
        <v>64</v>
      </c>
      <c r="AP497" s="192" t="s">
        <v>64</v>
      </c>
      <c r="AQ497" s="192" t="s">
        <v>64</v>
      </c>
      <c r="AR497" s="192" t="s">
        <v>64</v>
      </c>
      <c r="AS497" s="192" t="s">
        <v>64</v>
      </c>
      <c r="AT497" s="192" t="s">
        <v>64</v>
      </c>
      <c r="AU497" s="192" t="s">
        <v>64</v>
      </c>
      <c r="AV497" s="192" t="s">
        <v>64</v>
      </c>
      <c r="AW497" s="192" t="s">
        <v>64</v>
      </c>
      <c r="AX497" s="192" t="s">
        <v>64</v>
      </c>
      <c r="AY497" s="192" t="s">
        <v>64</v>
      </c>
      <c r="AZ497" s="192" t="s">
        <v>64</v>
      </c>
      <c r="BA497" s="192" t="s">
        <v>64</v>
      </c>
      <c r="BB497" s="192" t="s">
        <v>82</v>
      </c>
      <c r="BC497" s="192" t="s">
        <v>64</v>
      </c>
      <c r="BD497" s="192" t="s">
        <v>64</v>
      </c>
      <c r="BE497" s="192" t="s">
        <v>64</v>
      </c>
      <c r="BF497" s="192" t="s">
        <v>64</v>
      </c>
      <c r="BG497" s="192" t="s">
        <v>64</v>
      </c>
      <c r="BH497" s="192" t="s">
        <v>64</v>
      </c>
      <c r="BI497" s="192" t="s">
        <v>64</v>
      </c>
      <c r="BJ497" s="192" t="s">
        <v>82</v>
      </c>
      <c r="BK497" s="192" t="s">
        <v>82</v>
      </c>
      <c r="BL497" s="192" t="s">
        <v>64</v>
      </c>
      <c r="BM497" s="192" t="s">
        <v>64</v>
      </c>
      <c r="BN497" s="192" t="s">
        <v>64</v>
      </c>
      <c r="BO497" s="192" t="s">
        <v>64</v>
      </c>
      <c r="BP497" s="192" t="s">
        <v>64</v>
      </c>
      <c r="BQ497" s="192" t="s">
        <v>64</v>
      </c>
      <c r="BR497" s="192" t="s">
        <v>64</v>
      </c>
      <c r="BS497" s="192" t="s">
        <v>64</v>
      </c>
      <c r="BT497" s="192" t="s">
        <v>64</v>
      </c>
      <c r="BU497" s="192" t="s">
        <v>64</v>
      </c>
      <c r="BV497" s="192" t="s">
        <v>64</v>
      </c>
      <c r="BW497" s="192" t="s">
        <v>64</v>
      </c>
      <c r="BX497" s="192" t="s">
        <v>64</v>
      </c>
      <c r="BY497" s="192" t="s">
        <v>64</v>
      </c>
      <c r="BZ497" s="192" t="s">
        <v>64</v>
      </c>
      <c r="CA497" s="192" t="s">
        <v>64</v>
      </c>
      <c r="CB497" s="192" t="s">
        <v>64</v>
      </c>
      <c r="CC497" s="192" t="s">
        <v>64</v>
      </c>
      <c r="CD497" s="192" t="s">
        <v>64</v>
      </c>
      <c r="CE497" s="192" t="s">
        <v>64</v>
      </c>
      <c r="CF497" s="192" t="s">
        <v>64</v>
      </c>
      <c r="CG497" s="192" t="s">
        <v>64</v>
      </c>
      <c r="CH497" s="192" t="s">
        <v>64</v>
      </c>
      <c r="CI497" s="192" t="s">
        <v>64</v>
      </c>
      <c r="CJ497" s="192" t="s">
        <v>64</v>
      </c>
      <c r="CK497" s="192" t="s">
        <v>64</v>
      </c>
      <c r="CL497" s="192" t="s">
        <v>64</v>
      </c>
      <c r="CM497" s="192" t="s">
        <v>64</v>
      </c>
      <c r="CN497" s="192" t="s">
        <v>64</v>
      </c>
      <c r="CO497" s="192" t="s">
        <v>64</v>
      </c>
      <c r="CP497" s="192" t="s">
        <v>64</v>
      </c>
      <c r="CQ497" s="192" t="s">
        <v>64</v>
      </c>
      <c r="CR497" s="192" t="s">
        <v>64</v>
      </c>
      <c r="CS497" s="192" t="s">
        <v>64</v>
      </c>
      <c r="CT497" s="192" t="s">
        <v>82</v>
      </c>
      <c r="CU497" s="192" t="s">
        <v>64</v>
      </c>
      <c r="CV497" s="192" t="s">
        <v>64</v>
      </c>
      <c r="CW497" s="192" t="s">
        <v>64</v>
      </c>
      <c r="CX497" s="192" t="s">
        <v>64</v>
      </c>
      <c r="CY497" s="192" t="s">
        <v>64</v>
      </c>
      <c r="CZ497" s="192" t="s">
        <v>64</v>
      </c>
      <c r="DA497" s="192" t="s">
        <v>64</v>
      </c>
      <c r="DB497" s="192" t="s">
        <v>64</v>
      </c>
      <c r="DC497" s="192" t="s">
        <v>64</v>
      </c>
      <c r="DD497" s="192" t="s">
        <v>64</v>
      </c>
      <c r="DE497" s="192" t="s">
        <v>64</v>
      </c>
      <c r="DF497" s="192" t="s">
        <v>64</v>
      </c>
      <c r="DG497" s="192" t="s">
        <v>64</v>
      </c>
      <c r="DH497" s="192" t="s">
        <v>64</v>
      </c>
      <c r="DI497" s="192" t="s">
        <v>64</v>
      </c>
      <c r="DJ497" s="192" t="s">
        <v>64</v>
      </c>
      <c r="DK497" s="192" t="s">
        <v>64</v>
      </c>
      <c r="DL497" s="192" t="s">
        <v>64</v>
      </c>
      <c r="DM497" s="192" t="s">
        <v>64</v>
      </c>
      <c r="DN497" s="192" t="s">
        <v>64</v>
      </c>
      <c r="DO497" s="192" t="s">
        <v>64</v>
      </c>
      <c r="DP497" s="192" t="s">
        <v>64</v>
      </c>
      <c r="DQ497" s="192" t="s">
        <v>64</v>
      </c>
      <c r="DR497" s="192" t="s">
        <v>82</v>
      </c>
      <c r="DS497" s="192" t="s">
        <v>64</v>
      </c>
      <c r="DT497" s="192" t="s">
        <v>64</v>
      </c>
      <c r="DU497" s="192" t="s">
        <v>64</v>
      </c>
      <c r="DV497" s="192" t="s">
        <v>64</v>
      </c>
      <c r="DW497" s="192" t="s">
        <v>64</v>
      </c>
      <c r="DX497" s="192" t="s">
        <v>64</v>
      </c>
      <c r="DY497" s="192" t="s">
        <v>64</v>
      </c>
      <c r="DZ497" s="192" t="s">
        <v>64</v>
      </c>
      <c r="EA497" s="192" t="s">
        <v>64</v>
      </c>
      <c r="EB497" s="192" t="s">
        <v>64</v>
      </c>
      <c r="EC497" s="192" t="s">
        <v>64</v>
      </c>
      <c r="ED497" s="192" t="s">
        <v>64</v>
      </c>
      <c r="EE497" s="192" t="s">
        <v>64</v>
      </c>
      <c r="EF497" s="192" t="s">
        <v>82</v>
      </c>
      <c r="EG497" s="192" t="s">
        <v>64</v>
      </c>
      <c r="EH497" s="192" t="s">
        <v>64</v>
      </c>
      <c r="EI497" s="192" t="s">
        <v>64</v>
      </c>
      <c r="EJ497" s="192" t="s">
        <v>64</v>
      </c>
      <c r="EK497" s="192" t="s">
        <v>64</v>
      </c>
      <c r="EL497" s="192" t="s">
        <v>64</v>
      </c>
      <c r="EM497" s="192" t="s">
        <v>64</v>
      </c>
      <c r="EN497" s="192" t="s">
        <v>64</v>
      </c>
      <c r="EO497" s="192" t="s">
        <v>64</v>
      </c>
      <c r="EP497" s="192" t="s">
        <v>64</v>
      </c>
      <c r="EQ497" s="192" t="s">
        <v>64</v>
      </c>
      <c r="ER497" s="192" t="s">
        <v>64</v>
      </c>
      <c r="ES497" s="192" t="s">
        <v>64</v>
      </c>
      <c r="ET497" s="192" t="s">
        <v>64</v>
      </c>
      <c r="EU497" s="192" t="s">
        <v>64</v>
      </c>
      <c r="EV497" s="192" t="s">
        <v>64</v>
      </c>
      <c r="EW497" s="192" t="s">
        <v>64</v>
      </c>
      <c r="EX497" s="192" t="s">
        <v>64</v>
      </c>
      <c r="EY497" s="192" t="s">
        <v>64</v>
      </c>
      <c r="EZ497" s="192" t="s">
        <v>64</v>
      </c>
      <c r="FA497" s="192" t="s">
        <v>64</v>
      </c>
      <c r="FB497" s="192" t="s">
        <v>64</v>
      </c>
      <c r="FC497" s="192" t="s">
        <v>64</v>
      </c>
      <c r="FD497" s="192" t="s">
        <v>82</v>
      </c>
      <c r="FE497" s="192" t="s">
        <v>82</v>
      </c>
      <c r="FF497" s="192" t="s">
        <v>82</v>
      </c>
      <c r="FG497" s="192" t="s">
        <v>82</v>
      </c>
      <c r="FH497" s="192" t="s">
        <v>82</v>
      </c>
      <c r="FI497" s="192" t="s">
        <v>82</v>
      </c>
      <c r="FJ497" s="192" t="s">
        <v>82</v>
      </c>
      <c r="FK497" s="192" t="s">
        <v>82</v>
      </c>
      <c r="FL497" s="192" t="s">
        <v>82</v>
      </c>
      <c r="FM497" s="192" t="s">
        <v>83</v>
      </c>
      <c r="FN497" s="192" t="s">
        <v>82</v>
      </c>
      <c r="FO497" s="192" t="s">
        <v>64</v>
      </c>
      <c r="FP497" s="192" t="s">
        <v>64</v>
      </c>
      <c r="FQ497" s="192" t="s">
        <v>64</v>
      </c>
      <c r="FR497" s="192" t="s">
        <v>64</v>
      </c>
      <c r="FS497" s="192" t="s">
        <v>64</v>
      </c>
      <c r="FT497" s="192" t="s">
        <v>64</v>
      </c>
      <c r="FU497" s="192" t="s">
        <v>64</v>
      </c>
      <c r="FV497" s="192" t="s">
        <v>82</v>
      </c>
      <c r="FW497" s="192" t="s">
        <v>64</v>
      </c>
      <c r="FX497" s="192" t="s">
        <v>64</v>
      </c>
      <c r="FY497" s="192" t="s">
        <v>64</v>
      </c>
      <c r="FZ497" s="192" t="s">
        <v>64</v>
      </c>
      <c r="GA497" s="192" t="s">
        <v>64</v>
      </c>
      <c r="GB497" s="192" t="s">
        <v>64</v>
      </c>
      <c r="GC497" s="192" t="s">
        <v>64</v>
      </c>
      <c r="GD497" s="192" t="s">
        <v>64</v>
      </c>
      <c r="GE497" s="192" t="s">
        <v>64</v>
      </c>
      <c r="GF497" s="192" t="s">
        <v>64</v>
      </c>
      <c r="GG497" s="192" t="s">
        <v>64</v>
      </c>
      <c r="GH497" s="192" t="s">
        <v>64</v>
      </c>
      <c r="GI497" s="192" t="s">
        <v>64</v>
      </c>
      <c r="GJ497" s="192" t="s">
        <v>64</v>
      </c>
      <c r="GK497" s="192" t="s">
        <v>64</v>
      </c>
      <c r="GL497" s="192" t="s">
        <v>64</v>
      </c>
      <c r="GM497" s="192" t="s">
        <v>64</v>
      </c>
      <c r="GN497" s="192" t="s">
        <v>64</v>
      </c>
      <c r="GO497" s="192" t="s">
        <v>64</v>
      </c>
      <c r="GP497" s="192" t="s">
        <v>64</v>
      </c>
      <c r="GQ497" s="192" t="s">
        <v>64</v>
      </c>
      <c r="GR497" s="192" t="s">
        <v>64</v>
      </c>
      <c r="GS497" s="192" t="s">
        <v>64</v>
      </c>
      <c r="GT497" s="192" t="s">
        <v>64</v>
      </c>
      <c r="GU497" s="192" t="s">
        <v>64</v>
      </c>
      <c r="GV497" s="192" t="s">
        <v>64</v>
      </c>
      <c r="GW497" s="192" t="s">
        <v>64</v>
      </c>
      <c r="GX497" s="192" t="s">
        <v>64</v>
      </c>
      <c r="GY497" s="192" t="s">
        <v>64</v>
      </c>
      <c r="GZ497" s="192" t="s">
        <v>64</v>
      </c>
      <c r="HA497" s="192" t="s">
        <v>64</v>
      </c>
      <c r="HB497" s="192" t="s">
        <v>64</v>
      </c>
      <c r="HC497" s="192" t="s">
        <v>82</v>
      </c>
      <c r="HD497" s="192" t="s">
        <v>64</v>
      </c>
      <c r="HE497" s="192" t="s">
        <v>64</v>
      </c>
      <c r="HF497" s="192" t="s">
        <v>64</v>
      </c>
      <c r="HG497" s="192" t="s">
        <v>64</v>
      </c>
      <c r="HH497" s="192" t="s">
        <v>64</v>
      </c>
      <c r="HI497" s="192" t="s">
        <v>64</v>
      </c>
      <c r="HJ497" s="192" t="s">
        <v>64</v>
      </c>
      <c r="HK497" s="192" t="s">
        <v>64</v>
      </c>
      <c r="HL497" s="192" t="s">
        <v>82</v>
      </c>
      <c r="HM497" s="192" t="s">
        <v>64</v>
      </c>
      <c r="HN497" s="192" t="s">
        <v>82</v>
      </c>
      <c r="HO497" s="192" t="s">
        <v>82</v>
      </c>
      <c r="HP497" s="192" t="s">
        <v>82</v>
      </c>
      <c r="HQ497" s="192" t="s">
        <v>82</v>
      </c>
      <c r="HR497" s="192" t="s">
        <v>82</v>
      </c>
      <c r="HS497" s="192" t="s">
        <v>64</v>
      </c>
      <c r="HT497" s="192" t="s">
        <v>64</v>
      </c>
      <c r="HU497" s="192" t="s">
        <v>64</v>
      </c>
      <c r="HV497" s="192" t="s">
        <v>64</v>
      </c>
      <c r="HW497" s="192" t="s">
        <v>64</v>
      </c>
      <c r="HX497" s="192" t="s">
        <v>64</v>
      </c>
      <c r="HY497" s="192" t="s">
        <v>64</v>
      </c>
      <c r="HZ497" s="192" t="s">
        <v>64</v>
      </c>
      <c r="IA497" s="192" t="s">
        <v>64</v>
      </c>
      <c r="IB497" s="192" t="s">
        <v>64</v>
      </c>
      <c r="IC497" s="192" t="s">
        <v>64</v>
      </c>
      <c r="ID497" s="192" t="s">
        <v>64</v>
      </c>
      <c r="IE497" s="192" t="s">
        <v>64</v>
      </c>
      <c r="IF497" s="192" t="s">
        <v>64</v>
      </c>
      <c r="IG497" s="192" t="s">
        <v>64</v>
      </c>
      <c r="IH497" s="192" t="s">
        <v>64</v>
      </c>
      <c r="II497" s="192" t="s">
        <v>64</v>
      </c>
      <c r="IJ497" s="192" t="s">
        <v>64</v>
      </c>
      <c r="IK497" s="192" t="s">
        <v>64</v>
      </c>
      <c r="IL497" s="192" t="s">
        <v>64</v>
      </c>
      <c r="IM497" s="192" t="s">
        <v>490</v>
      </c>
      <c r="IN497" s="192" t="s">
        <v>83</v>
      </c>
      <c r="IO497" s="192" t="s">
        <v>489</v>
      </c>
      <c r="IP497" s="192" t="s">
        <v>487</v>
      </c>
      <c r="IQ497" s="192" t="s">
        <v>82</v>
      </c>
      <c r="IR497" s="192" t="s">
        <v>82</v>
      </c>
    </row>
    <row r="498" spans="1:252">
      <c r="A498" s="209" t="str">
        <f t="shared" si="7"/>
        <v>Report</v>
      </c>
      <c r="B498" s="192">
        <v>144366</v>
      </c>
      <c r="C498" s="192">
        <v>8126005</v>
      </c>
      <c r="D498" s="192" t="s">
        <v>1914</v>
      </c>
      <c r="E498" s="192" t="s">
        <v>794</v>
      </c>
      <c r="F498" s="192" t="s">
        <v>530</v>
      </c>
      <c r="G498" s="192" t="s">
        <v>850</v>
      </c>
      <c r="H498" s="192" t="s">
        <v>1850</v>
      </c>
      <c r="I498" s="192" t="s">
        <v>1915</v>
      </c>
      <c r="J498" s="192" t="s">
        <v>781</v>
      </c>
      <c r="K498" s="192" t="s">
        <v>781</v>
      </c>
      <c r="L498" s="192" t="s">
        <v>782</v>
      </c>
      <c r="M498" s="192" t="s">
        <v>783</v>
      </c>
      <c r="N498" s="210" t="s">
        <v>784</v>
      </c>
      <c r="O498" s="211">
        <v>10043663</v>
      </c>
      <c r="P498" s="196">
        <v>43172</v>
      </c>
      <c r="Q498" s="196">
        <v>43174</v>
      </c>
      <c r="R498" s="196">
        <v>43221</v>
      </c>
      <c r="S498" s="192" t="s">
        <v>908</v>
      </c>
      <c r="T498" s="192" t="s">
        <v>786</v>
      </c>
      <c r="U498" s="192">
        <v>2</v>
      </c>
      <c r="V498" s="192">
        <v>2</v>
      </c>
      <c r="W498" s="192">
        <v>2</v>
      </c>
      <c r="X498" s="192">
        <v>3</v>
      </c>
      <c r="Y498" s="192">
        <v>2</v>
      </c>
      <c r="Z498" s="192" t="s">
        <v>783</v>
      </c>
      <c r="AA498" s="192" t="s">
        <v>783</v>
      </c>
      <c r="AB498" s="192" t="s">
        <v>489</v>
      </c>
      <c r="AC498" s="192" t="s">
        <v>488</v>
      </c>
      <c r="AD498" s="192" t="s">
        <v>783</v>
      </c>
      <c r="AE498" s="192" t="s">
        <v>783</v>
      </c>
      <c r="AF498" s="192" t="s">
        <v>783</v>
      </c>
      <c r="AG498" s="192" t="s">
        <v>487</v>
      </c>
      <c r="AH498" s="192" t="s">
        <v>783</v>
      </c>
      <c r="AI498" s="192" t="s">
        <v>783</v>
      </c>
      <c r="AJ498" s="192" t="s">
        <v>783</v>
      </c>
      <c r="AK498" s="192" t="s">
        <v>787</v>
      </c>
      <c r="AL498" s="192" t="s">
        <v>64</v>
      </c>
      <c r="AM498" s="192" t="s">
        <v>64</v>
      </c>
      <c r="AN498" s="192" t="s">
        <v>64</v>
      </c>
      <c r="AO498" s="192" t="s">
        <v>64</v>
      </c>
      <c r="AP498" s="192" t="s">
        <v>64</v>
      </c>
      <c r="AQ498" s="192" t="s">
        <v>64</v>
      </c>
      <c r="AR498" s="192" t="s">
        <v>64</v>
      </c>
      <c r="AS498" s="192" t="s">
        <v>64</v>
      </c>
      <c r="AT498" s="192" t="s">
        <v>64</v>
      </c>
      <c r="AU498" s="192" t="s">
        <v>64</v>
      </c>
      <c r="AV498" s="192" t="s">
        <v>64</v>
      </c>
      <c r="AW498" s="192" t="s">
        <v>64</v>
      </c>
      <c r="AX498" s="192" t="s">
        <v>64</v>
      </c>
      <c r="AY498" s="192" t="s">
        <v>64</v>
      </c>
      <c r="AZ498" s="192" t="s">
        <v>64</v>
      </c>
      <c r="BA498" s="192" t="s">
        <v>64</v>
      </c>
      <c r="BB498" s="192" t="s">
        <v>82</v>
      </c>
      <c r="BC498" s="192" t="s">
        <v>64</v>
      </c>
      <c r="BD498" s="192" t="s">
        <v>64</v>
      </c>
      <c r="BE498" s="192" t="s">
        <v>64</v>
      </c>
      <c r="BF498" s="192" t="s">
        <v>64</v>
      </c>
      <c r="BG498" s="192" t="s">
        <v>64</v>
      </c>
      <c r="BH498" s="192" t="s">
        <v>64</v>
      </c>
      <c r="BI498" s="192" t="s">
        <v>64</v>
      </c>
      <c r="BJ498" s="192" t="s">
        <v>82</v>
      </c>
      <c r="BK498" s="192" t="s">
        <v>82</v>
      </c>
      <c r="BL498" s="192" t="s">
        <v>64</v>
      </c>
      <c r="BM498" s="192" t="s">
        <v>64</v>
      </c>
      <c r="BN498" s="192" t="s">
        <v>64</v>
      </c>
      <c r="BO498" s="192" t="s">
        <v>64</v>
      </c>
      <c r="BP498" s="192" t="s">
        <v>64</v>
      </c>
      <c r="BQ498" s="192" t="s">
        <v>64</v>
      </c>
      <c r="BR498" s="192" t="s">
        <v>64</v>
      </c>
      <c r="BS498" s="192" t="s">
        <v>64</v>
      </c>
      <c r="BT498" s="192" t="s">
        <v>64</v>
      </c>
      <c r="BU498" s="192" t="s">
        <v>64</v>
      </c>
      <c r="BV498" s="192" t="s">
        <v>64</v>
      </c>
      <c r="BW498" s="192" t="s">
        <v>64</v>
      </c>
      <c r="BX498" s="192" t="s">
        <v>64</v>
      </c>
      <c r="BY498" s="192" t="s">
        <v>64</v>
      </c>
      <c r="BZ498" s="192" t="s">
        <v>64</v>
      </c>
      <c r="CA498" s="192" t="s">
        <v>64</v>
      </c>
      <c r="CB498" s="192" t="s">
        <v>64</v>
      </c>
      <c r="CC498" s="192" t="s">
        <v>64</v>
      </c>
      <c r="CD498" s="192" t="s">
        <v>64</v>
      </c>
      <c r="CE498" s="192" t="s">
        <v>64</v>
      </c>
      <c r="CF498" s="192" t="s">
        <v>64</v>
      </c>
      <c r="CG498" s="192" t="s">
        <v>64</v>
      </c>
      <c r="CH498" s="192" t="s">
        <v>64</v>
      </c>
      <c r="CI498" s="192" t="s">
        <v>64</v>
      </c>
      <c r="CJ498" s="192" t="s">
        <v>64</v>
      </c>
      <c r="CK498" s="192" t="s">
        <v>64</v>
      </c>
      <c r="CL498" s="192" t="s">
        <v>64</v>
      </c>
      <c r="CM498" s="192" t="s">
        <v>64</v>
      </c>
      <c r="CN498" s="192" t="s">
        <v>64</v>
      </c>
      <c r="CO498" s="192" t="s">
        <v>64</v>
      </c>
      <c r="CP498" s="192" t="s">
        <v>64</v>
      </c>
      <c r="CQ498" s="192" t="s">
        <v>64</v>
      </c>
      <c r="CR498" s="192" t="s">
        <v>82</v>
      </c>
      <c r="CS498" s="192" t="s">
        <v>82</v>
      </c>
      <c r="CT498" s="192" t="s">
        <v>82</v>
      </c>
      <c r="CU498" s="192" t="s">
        <v>64</v>
      </c>
      <c r="CV498" s="192" t="s">
        <v>64</v>
      </c>
      <c r="CW498" s="192" t="s">
        <v>64</v>
      </c>
      <c r="CX498" s="192" t="s">
        <v>64</v>
      </c>
      <c r="CY498" s="192" t="s">
        <v>64</v>
      </c>
      <c r="CZ498" s="192" t="s">
        <v>64</v>
      </c>
      <c r="DA498" s="192" t="s">
        <v>64</v>
      </c>
      <c r="DB498" s="192" t="s">
        <v>64</v>
      </c>
      <c r="DC498" s="192" t="s">
        <v>64</v>
      </c>
      <c r="DD498" s="192" t="s">
        <v>64</v>
      </c>
      <c r="DE498" s="192" t="s">
        <v>64</v>
      </c>
      <c r="DF498" s="192" t="s">
        <v>64</v>
      </c>
      <c r="DG498" s="192" t="s">
        <v>64</v>
      </c>
      <c r="DH498" s="192" t="s">
        <v>64</v>
      </c>
      <c r="DI498" s="192" t="s">
        <v>64</v>
      </c>
      <c r="DJ498" s="192" t="s">
        <v>64</v>
      </c>
      <c r="DK498" s="192" t="s">
        <v>64</v>
      </c>
      <c r="DL498" s="192" t="s">
        <v>64</v>
      </c>
      <c r="DM498" s="192" t="s">
        <v>64</v>
      </c>
      <c r="DN498" s="192" t="s">
        <v>64</v>
      </c>
      <c r="DO498" s="192" t="s">
        <v>64</v>
      </c>
      <c r="DP498" s="192" t="s">
        <v>64</v>
      </c>
      <c r="DQ498" s="192" t="s">
        <v>82</v>
      </c>
      <c r="DR498" s="192" t="s">
        <v>82</v>
      </c>
      <c r="DS498" s="192" t="s">
        <v>64</v>
      </c>
      <c r="DT498" s="192" t="s">
        <v>82</v>
      </c>
      <c r="DU498" s="192" t="s">
        <v>82</v>
      </c>
      <c r="DV498" s="192" t="s">
        <v>82</v>
      </c>
      <c r="DW498" s="192" t="s">
        <v>82</v>
      </c>
      <c r="DX498" s="192" t="s">
        <v>82</v>
      </c>
      <c r="DY498" s="192" t="s">
        <v>82</v>
      </c>
      <c r="DZ498" s="192" t="s">
        <v>82</v>
      </c>
      <c r="EA498" s="192" t="s">
        <v>82</v>
      </c>
      <c r="EB498" s="192" t="s">
        <v>82</v>
      </c>
      <c r="EC498" s="192" t="s">
        <v>82</v>
      </c>
      <c r="ED498" s="192" t="s">
        <v>82</v>
      </c>
      <c r="EE498" s="192" t="s">
        <v>82</v>
      </c>
      <c r="EF498" s="192" t="s">
        <v>82</v>
      </c>
      <c r="EG498" s="192" t="s">
        <v>82</v>
      </c>
      <c r="EH498" s="192" t="s">
        <v>64</v>
      </c>
      <c r="EI498" s="192" t="s">
        <v>64</v>
      </c>
      <c r="EJ498" s="192" t="s">
        <v>64</v>
      </c>
      <c r="EK498" s="192" t="s">
        <v>64</v>
      </c>
      <c r="EL498" s="192" t="s">
        <v>64</v>
      </c>
      <c r="EM498" s="192" t="s">
        <v>64</v>
      </c>
      <c r="EN498" s="192" t="s">
        <v>64</v>
      </c>
      <c r="EO498" s="192" t="s">
        <v>82</v>
      </c>
      <c r="EP498" s="192" t="s">
        <v>64</v>
      </c>
      <c r="EQ498" s="192" t="s">
        <v>64</v>
      </c>
      <c r="ER498" s="192" t="s">
        <v>64</v>
      </c>
      <c r="ES498" s="192" t="s">
        <v>64</v>
      </c>
      <c r="ET498" s="192" t="s">
        <v>64</v>
      </c>
      <c r="EU498" s="192" t="s">
        <v>64</v>
      </c>
      <c r="EV498" s="192" t="s">
        <v>64</v>
      </c>
      <c r="EW498" s="192" t="s">
        <v>64</v>
      </c>
      <c r="EX498" s="192" t="s">
        <v>64</v>
      </c>
      <c r="EY498" s="192" t="s">
        <v>64</v>
      </c>
      <c r="EZ498" s="192" t="s">
        <v>64</v>
      </c>
      <c r="FA498" s="192" t="s">
        <v>64</v>
      </c>
      <c r="FB498" s="192" t="s">
        <v>64</v>
      </c>
      <c r="FC498" s="192" t="s">
        <v>64</v>
      </c>
      <c r="FD498" s="192" t="s">
        <v>82</v>
      </c>
      <c r="FE498" s="192" t="s">
        <v>82</v>
      </c>
      <c r="FF498" s="192" t="s">
        <v>82</v>
      </c>
      <c r="FG498" s="192" t="s">
        <v>82</v>
      </c>
      <c r="FH498" s="192" t="s">
        <v>82</v>
      </c>
      <c r="FI498" s="192" t="s">
        <v>82</v>
      </c>
      <c r="FJ498" s="192" t="s">
        <v>82</v>
      </c>
      <c r="FK498" s="192" t="s">
        <v>64</v>
      </c>
      <c r="FL498" s="192" t="s">
        <v>82</v>
      </c>
      <c r="FM498" s="192" t="s">
        <v>83</v>
      </c>
      <c r="FN498" s="192" t="s">
        <v>82</v>
      </c>
      <c r="FO498" s="192" t="s">
        <v>64</v>
      </c>
      <c r="FP498" s="192" t="s">
        <v>64</v>
      </c>
      <c r="FQ498" s="192" t="s">
        <v>64</v>
      </c>
      <c r="FR498" s="192" t="s">
        <v>64</v>
      </c>
      <c r="FS498" s="192" t="s">
        <v>64</v>
      </c>
      <c r="FT498" s="192" t="s">
        <v>64</v>
      </c>
      <c r="FU498" s="192" t="s">
        <v>64</v>
      </c>
      <c r="FV498" s="192" t="s">
        <v>82</v>
      </c>
      <c r="FW498" s="192" t="s">
        <v>64</v>
      </c>
      <c r="FX498" s="192" t="s">
        <v>64</v>
      </c>
      <c r="FY498" s="192" t="s">
        <v>64</v>
      </c>
      <c r="FZ498" s="192" t="s">
        <v>64</v>
      </c>
      <c r="GA498" s="192" t="s">
        <v>64</v>
      </c>
      <c r="GB498" s="192" t="s">
        <v>64</v>
      </c>
      <c r="GC498" s="192" t="s">
        <v>64</v>
      </c>
      <c r="GD498" s="192" t="s">
        <v>64</v>
      </c>
      <c r="GE498" s="192" t="s">
        <v>64</v>
      </c>
      <c r="GF498" s="192" t="s">
        <v>64</v>
      </c>
      <c r="GG498" s="192" t="s">
        <v>64</v>
      </c>
      <c r="GH498" s="192" t="s">
        <v>64</v>
      </c>
      <c r="GI498" s="192" t="s">
        <v>64</v>
      </c>
      <c r="GJ498" s="192" t="s">
        <v>64</v>
      </c>
      <c r="GK498" s="192" t="s">
        <v>64</v>
      </c>
      <c r="GL498" s="192" t="s">
        <v>64</v>
      </c>
      <c r="GM498" s="192" t="s">
        <v>64</v>
      </c>
      <c r="GN498" s="192" t="s">
        <v>82</v>
      </c>
      <c r="GO498" s="192" t="s">
        <v>64</v>
      </c>
      <c r="GP498" s="192" t="s">
        <v>64</v>
      </c>
      <c r="GQ498" s="192" t="s">
        <v>64</v>
      </c>
      <c r="GR498" s="192" t="s">
        <v>64</v>
      </c>
      <c r="GS498" s="192" t="s">
        <v>64</v>
      </c>
      <c r="GT498" s="192" t="s">
        <v>82</v>
      </c>
      <c r="GU498" s="192" t="s">
        <v>64</v>
      </c>
      <c r="GV498" s="192" t="s">
        <v>64</v>
      </c>
      <c r="GW498" s="192" t="s">
        <v>64</v>
      </c>
      <c r="GX498" s="192" t="s">
        <v>64</v>
      </c>
      <c r="GY498" s="192" t="s">
        <v>64</v>
      </c>
      <c r="GZ498" s="192" t="s">
        <v>64</v>
      </c>
      <c r="HA498" s="192" t="s">
        <v>64</v>
      </c>
      <c r="HB498" s="192" t="s">
        <v>64</v>
      </c>
      <c r="HC498" s="192" t="s">
        <v>82</v>
      </c>
      <c r="HD498" s="192" t="s">
        <v>64</v>
      </c>
      <c r="HE498" s="192" t="s">
        <v>82</v>
      </c>
      <c r="HF498" s="192" t="s">
        <v>64</v>
      </c>
      <c r="HG498" s="192" t="s">
        <v>64</v>
      </c>
      <c r="HH498" s="192" t="s">
        <v>64</v>
      </c>
      <c r="HI498" s="192" t="s">
        <v>64</v>
      </c>
      <c r="HJ498" s="192" t="s">
        <v>64</v>
      </c>
      <c r="HK498" s="192" t="s">
        <v>64</v>
      </c>
      <c r="HL498" s="192" t="s">
        <v>64</v>
      </c>
      <c r="HM498" s="192" t="s">
        <v>64</v>
      </c>
      <c r="HN498" s="192" t="s">
        <v>64</v>
      </c>
      <c r="HO498" s="192" t="s">
        <v>82</v>
      </c>
      <c r="HP498" s="192" t="s">
        <v>82</v>
      </c>
      <c r="HQ498" s="192" t="s">
        <v>82</v>
      </c>
      <c r="HR498" s="192" t="s">
        <v>82</v>
      </c>
      <c r="HS498" s="192" t="s">
        <v>64</v>
      </c>
      <c r="HT498" s="192" t="s">
        <v>64</v>
      </c>
      <c r="HU498" s="192" t="s">
        <v>64</v>
      </c>
      <c r="HV498" s="192" t="s">
        <v>64</v>
      </c>
      <c r="HW498" s="192" t="s">
        <v>64</v>
      </c>
      <c r="HX498" s="192" t="s">
        <v>64</v>
      </c>
      <c r="HY498" s="192" t="s">
        <v>64</v>
      </c>
      <c r="HZ498" s="192" t="s">
        <v>64</v>
      </c>
      <c r="IA498" s="192" t="s">
        <v>64</v>
      </c>
      <c r="IB498" s="192" t="s">
        <v>64</v>
      </c>
      <c r="IC498" s="192" t="s">
        <v>64</v>
      </c>
      <c r="ID498" s="192" t="s">
        <v>64</v>
      </c>
      <c r="IE498" s="192" t="s">
        <v>64</v>
      </c>
      <c r="IF498" s="192" t="s">
        <v>64</v>
      </c>
      <c r="IG498" s="192" t="s">
        <v>64</v>
      </c>
      <c r="IH498" s="192" t="s">
        <v>64</v>
      </c>
      <c r="II498" s="192" t="s">
        <v>64</v>
      </c>
      <c r="IJ498" s="192" t="s">
        <v>64</v>
      </c>
      <c r="IK498" s="192" t="s">
        <v>64</v>
      </c>
      <c r="IL498" s="192" t="s">
        <v>64</v>
      </c>
      <c r="IM498" s="192" t="s">
        <v>490</v>
      </c>
      <c r="IN498" s="192" t="s">
        <v>83</v>
      </c>
      <c r="IO498" s="192" t="s">
        <v>489</v>
      </c>
      <c r="IP498" s="192" t="s">
        <v>487</v>
      </c>
      <c r="IQ498" s="192" t="s">
        <v>82</v>
      </c>
      <c r="IR498" s="192" t="s">
        <v>82</v>
      </c>
    </row>
    <row r="499" spans="1:252">
      <c r="A499" s="209" t="str">
        <f t="shared" si="7"/>
        <v>Report</v>
      </c>
      <c r="B499" s="192">
        <v>144374</v>
      </c>
      <c r="C499" s="192">
        <v>3326008</v>
      </c>
      <c r="D499" s="192" t="s">
        <v>1916</v>
      </c>
      <c r="E499" s="192" t="s">
        <v>778</v>
      </c>
      <c r="F499" s="192" t="s">
        <v>532</v>
      </c>
      <c r="G499" s="192" t="s">
        <v>532</v>
      </c>
      <c r="H499" s="192" t="s">
        <v>1688</v>
      </c>
      <c r="I499" s="192" t="s">
        <v>1917</v>
      </c>
      <c r="J499" s="192" t="s">
        <v>781</v>
      </c>
      <c r="K499" s="192" t="s">
        <v>781</v>
      </c>
      <c r="L499" s="192" t="s">
        <v>782</v>
      </c>
      <c r="M499" s="192" t="s">
        <v>783</v>
      </c>
      <c r="N499" s="210" t="s">
        <v>784</v>
      </c>
      <c r="O499" s="211">
        <v>10045270</v>
      </c>
      <c r="P499" s="196">
        <v>43270</v>
      </c>
      <c r="Q499" s="196">
        <v>43272</v>
      </c>
      <c r="R499" s="196">
        <v>43356</v>
      </c>
      <c r="S499" s="192" t="s">
        <v>908</v>
      </c>
      <c r="T499" s="192" t="s">
        <v>786</v>
      </c>
      <c r="U499" s="192">
        <v>4</v>
      </c>
      <c r="V499" s="192">
        <v>4</v>
      </c>
      <c r="W499" s="192">
        <v>4</v>
      </c>
      <c r="X499" s="192">
        <v>4</v>
      </c>
      <c r="Y499" s="192">
        <v>4</v>
      </c>
      <c r="Z499" s="192" t="s">
        <v>783</v>
      </c>
      <c r="AA499" s="192" t="s">
        <v>783</v>
      </c>
      <c r="AB499" s="192" t="s">
        <v>490</v>
      </c>
      <c r="AC499" s="192" t="s">
        <v>487</v>
      </c>
      <c r="AD499" s="192" t="s">
        <v>783</v>
      </c>
      <c r="AE499" s="192" t="s">
        <v>783</v>
      </c>
      <c r="AF499" s="192" t="s">
        <v>783</v>
      </c>
      <c r="AG499" s="192" t="s">
        <v>783</v>
      </c>
      <c r="AH499" s="192" t="s">
        <v>783</v>
      </c>
      <c r="AI499" s="192" t="s">
        <v>783</v>
      </c>
      <c r="AJ499" s="192" t="s">
        <v>783</v>
      </c>
      <c r="AK499" s="192" t="s">
        <v>791</v>
      </c>
      <c r="AL499" s="192" t="s">
        <v>792</v>
      </c>
      <c r="AM499" s="192" t="s">
        <v>792</v>
      </c>
      <c r="AN499" s="192" t="s">
        <v>792</v>
      </c>
      <c r="AO499" s="192" t="s">
        <v>64</v>
      </c>
      <c r="AP499" s="192" t="s">
        <v>792</v>
      </c>
      <c r="AQ499" s="192" t="s">
        <v>64</v>
      </c>
      <c r="AR499" s="192" t="s">
        <v>64</v>
      </c>
      <c r="AS499" s="192" t="s">
        <v>792</v>
      </c>
      <c r="AT499" s="192" t="s">
        <v>65</v>
      </c>
      <c r="AU499" s="192" t="s">
        <v>65</v>
      </c>
      <c r="AV499" s="192" t="s">
        <v>65</v>
      </c>
      <c r="AW499" s="192" t="s">
        <v>65</v>
      </c>
      <c r="AX499" s="192" t="s">
        <v>64</v>
      </c>
      <c r="AY499" s="192" t="s">
        <v>65</v>
      </c>
      <c r="AZ499" s="192" t="s">
        <v>64</v>
      </c>
      <c r="BA499" s="192" t="s">
        <v>64</v>
      </c>
      <c r="BB499" s="192" t="s">
        <v>82</v>
      </c>
      <c r="BC499" s="192" t="s">
        <v>65</v>
      </c>
      <c r="BD499" s="192" t="s">
        <v>65</v>
      </c>
      <c r="BE499" s="192" t="s">
        <v>65</v>
      </c>
      <c r="BF499" s="192" t="s">
        <v>82</v>
      </c>
      <c r="BG499" s="192" t="s">
        <v>82</v>
      </c>
      <c r="BH499" s="192" t="s">
        <v>82</v>
      </c>
      <c r="BI499" s="192" t="s">
        <v>82</v>
      </c>
      <c r="BJ499" s="192" t="s">
        <v>82</v>
      </c>
      <c r="BK499" s="192" t="s">
        <v>82</v>
      </c>
      <c r="BL499" s="192" t="s">
        <v>64</v>
      </c>
      <c r="BM499" s="192" t="s">
        <v>64</v>
      </c>
      <c r="BN499" s="192" t="s">
        <v>65</v>
      </c>
      <c r="BO499" s="192" t="s">
        <v>65</v>
      </c>
      <c r="BP499" s="192" t="s">
        <v>65</v>
      </c>
      <c r="BQ499" s="192" t="s">
        <v>65</v>
      </c>
      <c r="BR499" s="192" t="s">
        <v>65</v>
      </c>
      <c r="BS499" s="192" t="s">
        <v>64</v>
      </c>
      <c r="BT499" s="192" t="s">
        <v>65</v>
      </c>
      <c r="BU499" s="192" t="s">
        <v>65</v>
      </c>
      <c r="BV499" s="192" t="s">
        <v>64</v>
      </c>
      <c r="BW499" s="192" t="s">
        <v>64</v>
      </c>
      <c r="BX499" s="192" t="s">
        <v>64</v>
      </c>
      <c r="BY499" s="192" t="s">
        <v>64</v>
      </c>
      <c r="BZ499" s="192" t="s">
        <v>65</v>
      </c>
      <c r="CA499" s="192" t="s">
        <v>64</v>
      </c>
      <c r="CB499" s="192" t="s">
        <v>65</v>
      </c>
      <c r="CC499" s="192" t="s">
        <v>64</v>
      </c>
      <c r="CD499" s="192" t="s">
        <v>64</v>
      </c>
      <c r="CE499" s="192" t="s">
        <v>64</v>
      </c>
      <c r="CF499" s="192" t="s">
        <v>65</v>
      </c>
      <c r="CG499" s="192" t="s">
        <v>65</v>
      </c>
      <c r="CH499" s="192" t="s">
        <v>64</v>
      </c>
      <c r="CI499" s="192" t="s">
        <v>64</v>
      </c>
      <c r="CJ499" s="192" t="s">
        <v>64</v>
      </c>
      <c r="CK499" s="192" t="s">
        <v>64</v>
      </c>
      <c r="CL499" s="192" t="s">
        <v>64</v>
      </c>
      <c r="CM499" s="192" t="s">
        <v>64</v>
      </c>
      <c r="CN499" s="192" t="s">
        <v>64</v>
      </c>
      <c r="CO499" s="192" t="s">
        <v>65</v>
      </c>
      <c r="CP499" s="192" t="s">
        <v>65</v>
      </c>
      <c r="CQ499" s="192" t="s">
        <v>65</v>
      </c>
      <c r="CR499" s="192" t="s">
        <v>82</v>
      </c>
      <c r="CS499" s="192" t="s">
        <v>82</v>
      </c>
      <c r="CT499" s="192" t="s">
        <v>82</v>
      </c>
      <c r="CU499" s="192" t="s">
        <v>64</v>
      </c>
      <c r="CV499" s="192" t="s">
        <v>64</v>
      </c>
      <c r="CW499" s="192" t="s">
        <v>64</v>
      </c>
      <c r="CX499" s="192" t="s">
        <v>64</v>
      </c>
      <c r="CY499" s="192" t="s">
        <v>64</v>
      </c>
      <c r="CZ499" s="192" t="s">
        <v>65</v>
      </c>
      <c r="DA499" s="192" t="s">
        <v>65</v>
      </c>
      <c r="DB499" s="192" t="s">
        <v>64</v>
      </c>
      <c r="DC499" s="192" t="s">
        <v>64</v>
      </c>
      <c r="DD499" s="192" t="s">
        <v>64</v>
      </c>
      <c r="DE499" s="192" t="s">
        <v>65</v>
      </c>
      <c r="DF499" s="192" t="s">
        <v>65</v>
      </c>
      <c r="DG499" s="192" t="s">
        <v>65</v>
      </c>
      <c r="DH499" s="192" t="s">
        <v>64</v>
      </c>
      <c r="DI499" s="192" t="s">
        <v>64</v>
      </c>
      <c r="DJ499" s="192" t="s">
        <v>64</v>
      </c>
      <c r="DK499" s="192" t="s">
        <v>64</v>
      </c>
      <c r="DL499" s="192" t="s">
        <v>64</v>
      </c>
      <c r="DM499" s="192" t="s">
        <v>64</v>
      </c>
      <c r="DN499" s="192" t="s">
        <v>64</v>
      </c>
      <c r="DO499" s="192" t="s">
        <v>64</v>
      </c>
      <c r="DP499" s="192" t="s">
        <v>64</v>
      </c>
      <c r="DQ499" s="192" t="s">
        <v>82</v>
      </c>
      <c r="DR499" s="192" t="s">
        <v>82</v>
      </c>
      <c r="DS499" s="192" t="s">
        <v>64</v>
      </c>
      <c r="DT499" s="192" t="s">
        <v>64</v>
      </c>
      <c r="DU499" s="192" t="s">
        <v>64</v>
      </c>
      <c r="DV499" s="192" t="s">
        <v>64</v>
      </c>
      <c r="DW499" s="192" t="s">
        <v>64</v>
      </c>
      <c r="DX499" s="192" t="s">
        <v>64</v>
      </c>
      <c r="DY499" s="192" t="s">
        <v>64</v>
      </c>
      <c r="DZ499" s="192" t="s">
        <v>64</v>
      </c>
      <c r="EA499" s="192" t="s">
        <v>64</v>
      </c>
      <c r="EB499" s="192" t="s">
        <v>64</v>
      </c>
      <c r="EC499" s="192" t="s">
        <v>64</v>
      </c>
      <c r="ED499" s="192" t="s">
        <v>64</v>
      </c>
      <c r="EE499" s="192" t="s">
        <v>64</v>
      </c>
      <c r="EF499" s="192" t="s">
        <v>82</v>
      </c>
      <c r="EG499" s="192" t="s">
        <v>64</v>
      </c>
      <c r="EH499" s="192" t="s">
        <v>64</v>
      </c>
      <c r="EI499" s="192" t="s">
        <v>64</v>
      </c>
      <c r="EJ499" s="192" t="s">
        <v>64</v>
      </c>
      <c r="EK499" s="192" t="s">
        <v>64</v>
      </c>
      <c r="EL499" s="192" t="s">
        <v>64</v>
      </c>
      <c r="EM499" s="192" t="s">
        <v>64</v>
      </c>
      <c r="EN499" s="192" t="s">
        <v>64</v>
      </c>
      <c r="EO499" s="192" t="s">
        <v>82</v>
      </c>
      <c r="EP499" s="192" t="s">
        <v>64</v>
      </c>
      <c r="EQ499" s="192" t="s">
        <v>64</v>
      </c>
      <c r="ER499" s="192" t="s">
        <v>64</v>
      </c>
      <c r="ES499" s="192" t="s">
        <v>64</v>
      </c>
      <c r="ET499" s="192" t="s">
        <v>64</v>
      </c>
      <c r="EU499" s="192" t="s">
        <v>64</v>
      </c>
      <c r="EV499" s="192" t="s">
        <v>64</v>
      </c>
      <c r="EW499" s="192" t="s">
        <v>64</v>
      </c>
      <c r="EX499" s="192" t="s">
        <v>64</v>
      </c>
      <c r="EY499" s="192" t="s">
        <v>64</v>
      </c>
      <c r="EZ499" s="192" t="s">
        <v>64</v>
      </c>
      <c r="FA499" s="192" t="s">
        <v>64</v>
      </c>
      <c r="FB499" s="192" t="s">
        <v>64</v>
      </c>
      <c r="FC499" s="192" t="s">
        <v>64</v>
      </c>
      <c r="FD499" s="192" t="s">
        <v>82</v>
      </c>
      <c r="FE499" s="192" t="s">
        <v>64</v>
      </c>
      <c r="FF499" s="192" t="s">
        <v>64</v>
      </c>
      <c r="FG499" s="192" t="s">
        <v>64</v>
      </c>
      <c r="FH499" s="192" t="s">
        <v>64</v>
      </c>
      <c r="FI499" s="192" t="s">
        <v>64</v>
      </c>
      <c r="FJ499" s="192" t="s">
        <v>64</v>
      </c>
      <c r="FK499" s="192" t="s">
        <v>64</v>
      </c>
      <c r="FL499" s="192" t="s">
        <v>82</v>
      </c>
      <c r="FM499" s="192" t="s">
        <v>83</v>
      </c>
      <c r="FN499" s="192" t="s">
        <v>82</v>
      </c>
      <c r="FO499" s="192" t="s">
        <v>64</v>
      </c>
      <c r="FP499" s="192" t="s">
        <v>64</v>
      </c>
      <c r="FQ499" s="192" t="s">
        <v>64</v>
      </c>
      <c r="FR499" s="192" t="s">
        <v>82</v>
      </c>
      <c r="FS499" s="192" t="s">
        <v>64</v>
      </c>
      <c r="FT499" s="192" t="s">
        <v>64</v>
      </c>
      <c r="FU499" s="192" t="s">
        <v>64</v>
      </c>
      <c r="FV499" s="192" t="s">
        <v>82</v>
      </c>
      <c r="FW499" s="192" t="s">
        <v>82</v>
      </c>
      <c r="FX499" s="192" t="s">
        <v>65</v>
      </c>
      <c r="FY499" s="192" t="s">
        <v>64</v>
      </c>
      <c r="FZ499" s="192" t="s">
        <v>64</v>
      </c>
      <c r="GA499" s="192" t="s">
        <v>64</v>
      </c>
      <c r="GB499" s="192" t="s">
        <v>64</v>
      </c>
      <c r="GC499" s="192" t="s">
        <v>64</v>
      </c>
      <c r="GD499" s="192" t="s">
        <v>64</v>
      </c>
      <c r="GE499" s="192" t="s">
        <v>64</v>
      </c>
      <c r="GF499" s="192" t="s">
        <v>64</v>
      </c>
      <c r="GG499" s="192" t="s">
        <v>64</v>
      </c>
      <c r="GH499" s="192" t="s">
        <v>64</v>
      </c>
      <c r="GI499" s="192" t="s">
        <v>64</v>
      </c>
      <c r="GJ499" s="192" t="s">
        <v>64</v>
      </c>
      <c r="GK499" s="192" t="s">
        <v>64</v>
      </c>
      <c r="GL499" s="192" t="s">
        <v>64</v>
      </c>
      <c r="GM499" s="192" t="s">
        <v>64</v>
      </c>
      <c r="GN499" s="192" t="s">
        <v>82</v>
      </c>
      <c r="GO499" s="192" t="s">
        <v>64</v>
      </c>
      <c r="GP499" s="192" t="s">
        <v>64</v>
      </c>
      <c r="GQ499" s="192" t="s">
        <v>64</v>
      </c>
      <c r="GR499" s="192" t="s">
        <v>64</v>
      </c>
      <c r="GS499" s="192" t="s">
        <v>82</v>
      </c>
      <c r="GT499" s="192" t="s">
        <v>82</v>
      </c>
      <c r="GU499" s="192" t="s">
        <v>64</v>
      </c>
      <c r="GV499" s="192" t="s">
        <v>64</v>
      </c>
      <c r="GW499" s="192" t="s">
        <v>64</v>
      </c>
      <c r="GX499" s="192" t="s">
        <v>64</v>
      </c>
      <c r="GY499" s="192" t="s">
        <v>64</v>
      </c>
      <c r="GZ499" s="192" t="s">
        <v>64</v>
      </c>
      <c r="HA499" s="192" t="s">
        <v>64</v>
      </c>
      <c r="HB499" s="192" t="s">
        <v>64</v>
      </c>
      <c r="HC499" s="192" t="s">
        <v>64</v>
      </c>
      <c r="HD499" s="192" t="s">
        <v>64</v>
      </c>
      <c r="HE499" s="192" t="s">
        <v>64</v>
      </c>
      <c r="HF499" s="192" t="s">
        <v>64</v>
      </c>
      <c r="HG499" s="192" t="s">
        <v>64</v>
      </c>
      <c r="HH499" s="192" t="s">
        <v>64</v>
      </c>
      <c r="HI499" s="192" t="s">
        <v>64</v>
      </c>
      <c r="HJ499" s="192" t="s">
        <v>64</v>
      </c>
      <c r="HK499" s="192" t="s">
        <v>64</v>
      </c>
      <c r="HL499" s="192" t="s">
        <v>64</v>
      </c>
      <c r="HM499" s="192" t="s">
        <v>64</v>
      </c>
      <c r="HN499" s="192" t="s">
        <v>64</v>
      </c>
      <c r="HO499" s="192" t="s">
        <v>82</v>
      </c>
      <c r="HP499" s="192" t="s">
        <v>82</v>
      </c>
      <c r="HQ499" s="192" t="s">
        <v>82</v>
      </c>
      <c r="HR499" s="192" t="s">
        <v>82</v>
      </c>
      <c r="HS499" s="192" t="s">
        <v>64</v>
      </c>
      <c r="HT499" s="192" t="s">
        <v>64</v>
      </c>
      <c r="HU499" s="192" t="s">
        <v>64</v>
      </c>
      <c r="HV499" s="192" t="s">
        <v>65</v>
      </c>
      <c r="HW499" s="192" t="s">
        <v>64</v>
      </c>
      <c r="HX499" s="192" t="s">
        <v>64</v>
      </c>
      <c r="HY499" s="192" t="s">
        <v>64</v>
      </c>
      <c r="HZ499" s="192" t="s">
        <v>64</v>
      </c>
      <c r="IA499" s="192" t="s">
        <v>64</v>
      </c>
      <c r="IB499" s="192" t="s">
        <v>64</v>
      </c>
      <c r="IC499" s="192" t="s">
        <v>64</v>
      </c>
      <c r="ID499" s="192" t="s">
        <v>64</v>
      </c>
      <c r="IE499" s="192" t="s">
        <v>64</v>
      </c>
      <c r="IF499" s="192" t="s">
        <v>64</v>
      </c>
      <c r="IG499" s="192" t="s">
        <v>64</v>
      </c>
      <c r="IH499" s="192" t="s">
        <v>65</v>
      </c>
      <c r="II499" s="192" t="s">
        <v>65</v>
      </c>
      <c r="IJ499" s="192" t="s">
        <v>65</v>
      </c>
      <c r="IK499" s="192" t="s">
        <v>65</v>
      </c>
      <c r="IL499" s="192" t="s">
        <v>65</v>
      </c>
      <c r="IM499" s="192" t="s">
        <v>489</v>
      </c>
      <c r="IN499" s="192" t="s">
        <v>489</v>
      </c>
      <c r="IO499" s="192" t="s">
        <v>489</v>
      </c>
      <c r="IP499" s="192" t="s">
        <v>487</v>
      </c>
      <c r="IQ499" s="192" t="s">
        <v>82</v>
      </c>
      <c r="IR499" s="192" t="s">
        <v>82</v>
      </c>
    </row>
    <row r="500" spans="1:252">
      <c r="A500" s="209" t="str">
        <f t="shared" si="7"/>
        <v>Report</v>
      </c>
      <c r="B500" s="192">
        <v>144375</v>
      </c>
      <c r="C500" s="192">
        <v>8886070</v>
      </c>
      <c r="D500" s="192" t="s">
        <v>1918</v>
      </c>
      <c r="E500" s="192" t="s">
        <v>778</v>
      </c>
      <c r="F500" s="192" t="s">
        <v>528</v>
      </c>
      <c r="G500" s="192" t="s">
        <v>528</v>
      </c>
      <c r="H500" s="192" t="s">
        <v>929</v>
      </c>
      <c r="I500" s="192" t="s">
        <v>1919</v>
      </c>
      <c r="J500" s="192" t="s">
        <v>781</v>
      </c>
      <c r="K500" s="192" t="s">
        <v>781</v>
      </c>
      <c r="L500" s="192" t="s">
        <v>782</v>
      </c>
      <c r="M500" s="192" t="s">
        <v>783</v>
      </c>
      <c r="N500" s="210" t="s">
        <v>784</v>
      </c>
      <c r="O500" s="211">
        <v>10043791</v>
      </c>
      <c r="P500" s="196">
        <v>43264</v>
      </c>
      <c r="Q500" s="196">
        <v>43266</v>
      </c>
      <c r="R500" s="196">
        <v>43298</v>
      </c>
      <c r="S500" s="192" t="s">
        <v>908</v>
      </c>
      <c r="T500" s="192" t="s">
        <v>786</v>
      </c>
      <c r="U500" s="192">
        <v>2</v>
      </c>
      <c r="V500" s="192">
        <v>2</v>
      </c>
      <c r="W500" s="192">
        <v>2</v>
      </c>
      <c r="X500" s="192">
        <v>2</v>
      </c>
      <c r="Y500" s="192">
        <v>2</v>
      </c>
      <c r="Z500" s="192" t="s">
        <v>783</v>
      </c>
      <c r="AA500" s="192" t="s">
        <v>783</v>
      </c>
      <c r="AB500" s="192" t="s">
        <v>489</v>
      </c>
      <c r="AC500" s="192" t="s">
        <v>487</v>
      </c>
      <c r="AD500" s="192" t="s">
        <v>783</v>
      </c>
      <c r="AE500" s="192" t="s">
        <v>783</v>
      </c>
      <c r="AF500" s="192" t="s">
        <v>783</v>
      </c>
      <c r="AG500" s="192" t="s">
        <v>783</v>
      </c>
      <c r="AH500" s="192" t="s">
        <v>783</v>
      </c>
      <c r="AI500" s="192" t="s">
        <v>783</v>
      </c>
      <c r="AJ500" s="192" t="s">
        <v>783</v>
      </c>
      <c r="AK500" s="192" t="s">
        <v>787</v>
      </c>
      <c r="AL500" s="192" t="s">
        <v>64</v>
      </c>
      <c r="AM500" s="192" t="s">
        <v>64</v>
      </c>
      <c r="AN500" s="192" t="s">
        <v>64</v>
      </c>
      <c r="AO500" s="192" t="s">
        <v>64</v>
      </c>
      <c r="AP500" s="192" t="s">
        <v>64</v>
      </c>
      <c r="AQ500" s="192" t="s">
        <v>64</v>
      </c>
      <c r="AR500" s="192" t="s">
        <v>64</v>
      </c>
      <c r="AS500" s="192" t="s">
        <v>64</v>
      </c>
      <c r="AT500" s="192" t="s">
        <v>64</v>
      </c>
      <c r="AU500" s="192" t="s">
        <v>64</v>
      </c>
      <c r="AV500" s="192" t="s">
        <v>64</v>
      </c>
      <c r="AW500" s="192" t="s">
        <v>64</v>
      </c>
      <c r="AX500" s="192" t="s">
        <v>64</v>
      </c>
      <c r="AY500" s="192" t="s">
        <v>64</v>
      </c>
      <c r="AZ500" s="192" t="s">
        <v>64</v>
      </c>
      <c r="BA500" s="192" t="s">
        <v>64</v>
      </c>
      <c r="BB500" s="192" t="s">
        <v>64</v>
      </c>
      <c r="BC500" s="192" t="s">
        <v>64</v>
      </c>
      <c r="BD500" s="192" t="s">
        <v>64</v>
      </c>
      <c r="BE500" s="192" t="s">
        <v>64</v>
      </c>
      <c r="BF500" s="192" t="s">
        <v>64</v>
      </c>
      <c r="BG500" s="192" t="s">
        <v>64</v>
      </c>
      <c r="BH500" s="192" t="s">
        <v>64</v>
      </c>
      <c r="BI500" s="192" t="s">
        <v>64</v>
      </c>
      <c r="BJ500" s="192" t="s">
        <v>64</v>
      </c>
      <c r="BK500" s="192" t="s">
        <v>64</v>
      </c>
      <c r="BL500" s="192" t="s">
        <v>64</v>
      </c>
      <c r="BM500" s="192" t="s">
        <v>64</v>
      </c>
      <c r="BN500" s="192" t="s">
        <v>64</v>
      </c>
      <c r="BO500" s="192" t="s">
        <v>64</v>
      </c>
      <c r="BP500" s="192" t="s">
        <v>64</v>
      </c>
      <c r="BQ500" s="192" t="s">
        <v>64</v>
      </c>
      <c r="BR500" s="192" t="s">
        <v>64</v>
      </c>
      <c r="BS500" s="192" t="s">
        <v>64</v>
      </c>
      <c r="BT500" s="192" t="s">
        <v>64</v>
      </c>
      <c r="BU500" s="192" t="s">
        <v>64</v>
      </c>
      <c r="BV500" s="192" t="s">
        <v>64</v>
      </c>
      <c r="BW500" s="192" t="s">
        <v>64</v>
      </c>
      <c r="BX500" s="192" t="s">
        <v>64</v>
      </c>
      <c r="BY500" s="192" t="s">
        <v>64</v>
      </c>
      <c r="BZ500" s="192" t="s">
        <v>64</v>
      </c>
      <c r="CA500" s="192" t="s">
        <v>64</v>
      </c>
      <c r="CB500" s="192" t="s">
        <v>64</v>
      </c>
      <c r="CC500" s="192" t="s">
        <v>64</v>
      </c>
      <c r="CD500" s="192" t="s">
        <v>64</v>
      </c>
      <c r="CE500" s="192" t="s">
        <v>64</v>
      </c>
      <c r="CF500" s="192" t="s">
        <v>64</v>
      </c>
      <c r="CG500" s="192" t="s">
        <v>64</v>
      </c>
      <c r="CH500" s="192" t="s">
        <v>64</v>
      </c>
      <c r="CI500" s="192" t="s">
        <v>64</v>
      </c>
      <c r="CJ500" s="192" t="s">
        <v>64</v>
      </c>
      <c r="CK500" s="192" t="s">
        <v>64</v>
      </c>
      <c r="CL500" s="192" t="s">
        <v>64</v>
      </c>
      <c r="CM500" s="192" t="s">
        <v>64</v>
      </c>
      <c r="CN500" s="192" t="s">
        <v>64</v>
      </c>
      <c r="CO500" s="192" t="s">
        <v>64</v>
      </c>
      <c r="CP500" s="192" t="s">
        <v>64</v>
      </c>
      <c r="CQ500" s="192" t="s">
        <v>64</v>
      </c>
      <c r="CR500" s="192" t="s">
        <v>64</v>
      </c>
      <c r="CS500" s="192" t="s">
        <v>64</v>
      </c>
      <c r="CT500" s="192" t="s">
        <v>64</v>
      </c>
      <c r="CU500" s="192" t="s">
        <v>64</v>
      </c>
      <c r="CV500" s="192" t="s">
        <v>64</v>
      </c>
      <c r="CW500" s="192" t="s">
        <v>64</v>
      </c>
      <c r="CX500" s="192" t="s">
        <v>64</v>
      </c>
      <c r="CY500" s="192" t="s">
        <v>64</v>
      </c>
      <c r="CZ500" s="192" t="s">
        <v>64</v>
      </c>
      <c r="DA500" s="192" t="s">
        <v>64</v>
      </c>
      <c r="DB500" s="192" t="s">
        <v>64</v>
      </c>
      <c r="DC500" s="192" t="s">
        <v>64</v>
      </c>
      <c r="DD500" s="192" t="s">
        <v>64</v>
      </c>
      <c r="DE500" s="192" t="s">
        <v>64</v>
      </c>
      <c r="DF500" s="192" t="s">
        <v>64</v>
      </c>
      <c r="DG500" s="192" t="s">
        <v>64</v>
      </c>
      <c r="DH500" s="192" t="s">
        <v>64</v>
      </c>
      <c r="DI500" s="192" t="s">
        <v>64</v>
      </c>
      <c r="DJ500" s="192" t="s">
        <v>64</v>
      </c>
      <c r="DK500" s="192" t="s">
        <v>64</v>
      </c>
      <c r="DL500" s="192" t="s">
        <v>64</v>
      </c>
      <c r="DM500" s="192" t="s">
        <v>64</v>
      </c>
      <c r="DN500" s="192" t="s">
        <v>64</v>
      </c>
      <c r="DO500" s="192" t="s">
        <v>64</v>
      </c>
      <c r="DP500" s="192" t="s">
        <v>64</v>
      </c>
      <c r="DQ500" s="192" t="s">
        <v>82</v>
      </c>
      <c r="DR500" s="192" t="s">
        <v>82</v>
      </c>
      <c r="DS500" s="192" t="s">
        <v>64</v>
      </c>
      <c r="DT500" s="192" t="s">
        <v>64</v>
      </c>
      <c r="DU500" s="192" t="s">
        <v>64</v>
      </c>
      <c r="DV500" s="192" t="s">
        <v>64</v>
      </c>
      <c r="DW500" s="192" t="s">
        <v>64</v>
      </c>
      <c r="DX500" s="192" t="s">
        <v>64</v>
      </c>
      <c r="DY500" s="192" t="s">
        <v>64</v>
      </c>
      <c r="DZ500" s="192" t="s">
        <v>64</v>
      </c>
      <c r="EA500" s="192" t="s">
        <v>64</v>
      </c>
      <c r="EB500" s="192" t="s">
        <v>64</v>
      </c>
      <c r="EC500" s="192" t="s">
        <v>64</v>
      </c>
      <c r="ED500" s="192" t="s">
        <v>64</v>
      </c>
      <c r="EE500" s="192" t="s">
        <v>64</v>
      </c>
      <c r="EF500" s="192" t="s">
        <v>82</v>
      </c>
      <c r="EG500" s="192" t="s">
        <v>64</v>
      </c>
      <c r="EH500" s="192" t="s">
        <v>64</v>
      </c>
      <c r="EI500" s="192" t="s">
        <v>64</v>
      </c>
      <c r="EJ500" s="192" t="s">
        <v>64</v>
      </c>
      <c r="EK500" s="192" t="s">
        <v>64</v>
      </c>
      <c r="EL500" s="192" t="s">
        <v>64</v>
      </c>
      <c r="EM500" s="192" t="s">
        <v>64</v>
      </c>
      <c r="EN500" s="192" t="s">
        <v>64</v>
      </c>
      <c r="EO500" s="192" t="s">
        <v>82</v>
      </c>
      <c r="EP500" s="192" t="s">
        <v>82</v>
      </c>
      <c r="EQ500" s="192" t="s">
        <v>64</v>
      </c>
      <c r="ER500" s="192" t="s">
        <v>64</v>
      </c>
      <c r="ES500" s="192" t="s">
        <v>64</v>
      </c>
      <c r="ET500" s="192" t="s">
        <v>64</v>
      </c>
      <c r="EU500" s="192" t="s">
        <v>64</v>
      </c>
      <c r="EV500" s="192" t="s">
        <v>64</v>
      </c>
      <c r="EW500" s="192" t="s">
        <v>64</v>
      </c>
      <c r="EX500" s="192" t="s">
        <v>64</v>
      </c>
      <c r="EY500" s="192" t="s">
        <v>64</v>
      </c>
      <c r="EZ500" s="192" t="s">
        <v>64</v>
      </c>
      <c r="FA500" s="192" t="s">
        <v>64</v>
      </c>
      <c r="FB500" s="192" t="s">
        <v>64</v>
      </c>
      <c r="FC500" s="192" t="s">
        <v>64</v>
      </c>
      <c r="FD500" s="192" t="s">
        <v>64</v>
      </c>
      <c r="FE500" s="192" t="s">
        <v>64</v>
      </c>
      <c r="FF500" s="192" t="s">
        <v>64</v>
      </c>
      <c r="FG500" s="192" t="s">
        <v>64</v>
      </c>
      <c r="FH500" s="192" t="s">
        <v>64</v>
      </c>
      <c r="FI500" s="192" t="s">
        <v>64</v>
      </c>
      <c r="FJ500" s="192" t="s">
        <v>64</v>
      </c>
      <c r="FK500" s="192" t="s">
        <v>64</v>
      </c>
      <c r="FL500" s="192" t="s">
        <v>82</v>
      </c>
      <c r="FM500" s="192" t="s">
        <v>83</v>
      </c>
      <c r="FN500" s="192" t="s">
        <v>82</v>
      </c>
      <c r="FO500" s="192" t="s">
        <v>64</v>
      </c>
      <c r="FP500" s="192" t="s">
        <v>64</v>
      </c>
      <c r="FQ500" s="192" t="s">
        <v>64</v>
      </c>
      <c r="FR500" s="192" t="s">
        <v>64</v>
      </c>
      <c r="FS500" s="192" t="s">
        <v>64</v>
      </c>
      <c r="FT500" s="192" t="s">
        <v>64</v>
      </c>
      <c r="FU500" s="192" t="s">
        <v>64</v>
      </c>
      <c r="FV500" s="192" t="s">
        <v>82</v>
      </c>
      <c r="FW500" s="192" t="s">
        <v>64</v>
      </c>
      <c r="FX500" s="192" t="s">
        <v>64</v>
      </c>
      <c r="FY500" s="192" t="s">
        <v>64</v>
      </c>
      <c r="FZ500" s="192" t="s">
        <v>64</v>
      </c>
      <c r="GA500" s="192" t="s">
        <v>64</v>
      </c>
      <c r="GB500" s="192" t="s">
        <v>64</v>
      </c>
      <c r="GC500" s="192" t="s">
        <v>64</v>
      </c>
      <c r="GD500" s="192" t="s">
        <v>64</v>
      </c>
      <c r="GE500" s="192" t="s">
        <v>64</v>
      </c>
      <c r="GF500" s="192" t="s">
        <v>64</v>
      </c>
      <c r="GG500" s="192" t="s">
        <v>64</v>
      </c>
      <c r="GH500" s="192" t="s">
        <v>64</v>
      </c>
      <c r="GI500" s="192" t="s">
        <v>64</v>
      </c>
      <c r="GJ500" s="192" t="s">
        <v>64</v>
      </c>
      <c r="GK500" s="192" t="s">
        <v>64</v>
      </c>
      <c r="GL500" s="192" t="s">
        <v>64</v>
      </c>
      <c r="GM500" s="192" t="s">
        <v>64</v>
      </c>
      <c r="GN500" s="192" t="s">
        <v>82</v>
      </c>
      <c r="GO500" s="192" t="s">
        <v>64</v>
      </c>
      <c r="GP500" s="192" t="s">
        <v>64</v>
      </c>
      <c r="GQ500" s="192" t="s">
        <v>64</v>
      </c>
      <c r="GR500" s="192" t="s">
        <v>64</v>
      </c>
      <c r="GS500" s="192" t="s">
        <v>64</v>
      </c>
      <c r="GT500" s="192" t="s">
        <v>64</v>
      </c>
      <c r="GU500" s="192" t="s">
        <v>64</v>
      </c>
      <c r="GV500" s="192" t="s">
        <v>64</v>
      </c>
      <c r="GW500" s="192" t="s">
        <v>64</v>
      </c>
      <c r="GX500" s="192" t="s">
        <v>64</v>
      </c>
      <c r="GY500" s="192" t="s">
        <v>64</v>
      </c>
      <c r="GZ500" s="192" t="s">
        <v>64</v>
      </c>
      <c r="HA500" s="192" t="s">
        <v>64</v>
      </c>
      <c r="HB500" s="192" t="s">
        <v>64</v>
      </c>
      <c r="HC500" s="192" t="s">
        <v>82</v>
      </c>
      <c r="HD500" s="192" t="s">
        <v>64</v>
      </c>
      <c r="HE500" s="192" t="s">
        <v>82</v>
      </c>
      <c r="HF500" s="192" t="s">
        <v>64</v>
      </c>
      <c r="HG500" s="192" t="s">
        <v>64</v>
      </c>
      <c r="HH500" s="192" t="s">
        <v>64</v>
      </c>
      <c r="HI500" s="192" t="s">
        <v>64</v>
      </c>
      <c r="HJ500" s="192" t="s">
        <v>64</v>
      </c>
      <c r="HK500" s="192" t="s">
        <v>64</v>
      </c>
      <c r="HL500" s="192" t="s">
        <v>64</v>
      </c>
      <c r="HM500" s="192" t="s">
        <v>64</v>
      </c>
      <c r="HN500" s="192" t="s">
        <v>64</v>
      </c>
      <c r="HO500" s="192" t="s">
        <v>82</v>
      </c>
      <c r="HP500" s="192" t="s">
        <v>82</v>
      </c>
      <c r="HQ500" s="192" t="s">
        <v>82</v>
      </c>
      <c r="HR500" s="192" t="s">
        <v>82</v>
      </c>
      <c r="HS500" s="192" t="s">
        <v>64</v>
      </c>
      <c r="HT500" s="192" t="s">
        <v>64</v>
      </c>
      <c r="HU500" s="192" t="s">
        <v>64</v>
      </c>
      <c r="HV500" s="192" t="s">
        <v>64</v>
      </c>
      <c r="HW500" s="192" t="s">
        <v>64</v>
      </c>
      <c r="HX500" s="192" t="s">
        <v>64</v>
      </c>
      <c r="HY500" s="192" t="s">
        <v>64</v>
      </c>
      <c r="HZ500" s="192" t="s">
        <v>64</v>
      </c>
      <c r="IA500" s="192" t="s">
        <v>64</v>
      </c>
      <c r="IB500" s="192" t="s">
        <v>64</v>
      </c>
      <c r="IC500" s="192" t="s">
        <v>64</v>
      </c>
      <c r="ID500" s="192" t="s">
        <v>64</v>
      </c>
      <c r="IE500" s="192" t="s">
        <v>64</v>
      </c>
      <c r="IF500" s="192" t="s">
        <v>64</v>
      </c>
      <c r="IG500" s="192" t="s">
        <v>64</v>
      </c>
      <c r="IH500" s="192" t="s">
        <v>64</v>
      </c>
      <c r="II500" s="192" t="s">
        <v>64</v>
      </c>
      <c r="IJ500" s="192" t="s">
        <v>64</v>
      </c>
      <c r="IK500" s="192" t="s">
        <v>64</v>
      </c>
      <c r="IL500" s="192" t="s">
        <v>64</v>
      </c>
      <c r="IM500" s="192" t="s">
        <v>490</v>
      </c>
      <c r="IN500" s="192" t="s">
        <v>490</v>
      </c>
      <c r="IO500" s="192" t="s">
        <v>489</v>
      </c>
      <c r="IP500" s="192" t="s">
        <v>487</v>
      </c>
      <c r="IQ500" s="192" t="s">
        <v>82</v>
      </c>
      <c r="IR500" s="192" t="s">
        <v>82</v>
      </c>
    </row>
    <row r="501" spans="1:252">
      <c r="A501" s="209" t="str">
        <f t="shared" si="7"/>
        <v>Report</v>
      </c>
      <c r="B501" s="192">
        <v>144378</v>
      </c>
      <c r="C501" s="192">
        <v>8816067</v>
      </c>
      <c r="D501" s="192" t="s">
        <v>1920</v>
      </c>
      <c r="E501" s="192" t="s">
        <v>778</v>
      </c>
      <c r="F501" s="192" t="s">
        <v>533</v>
      </c>
      <c r="G501" s="192" t="s">
        <v>533</v>
      </c>
      <c r="H501" s="192" t="s">
        <v>1034</v>
      </c>
      <c r="I501" s="192" t="s">
        <v>1921</v>
      </c>
      <c r="J501" s="192" t="s">
        <v>781</v>
      </c>
      <c r="K501" s="192" t="s">
        <v>781</v>
      </c>
      <c r="L501" s="192" t="s">
        <v>782</v>
      </c>
      <c r="M501" s="192" t="s">
        <v>783</v>
      </c>
      <c r="N501" s="210" t="s">
        <v>784</v>
      </c>
      <c r="O501" s="211">
        <v>10043524</v>
      </c>
      <c r="P501" s="196">
        <v>43172</v>
      </c>
      <c r="Q501" s="196">
        <v>43174</v>
      </c>
      <c r="R501" s="196">
        <v>43231</v>
      </c>
      <c r="S501" s="192" t="s">
        <v>908</v>
      </c>
      <c r="T501" s="192" t="s">
        <v>786</v>
      </c>
      <c r="U501" s="192">
        <v>4</v>
      </c>
      <c r="V501" s="192">
        <v>4</v>
      </c>
      <c r="W501" s="192">
        <v>3</v>
      </c>
      <c r="X501" s="192">
        <v>3</v>
      </c>
      <c r="Y501" s="192">
        <v>3</v>
      </c>
      <c r="Z501" s="192" t="s">
        <v>783</v>
      </c>
      <c r="AA501" s="192" t="s">
        <v>783</v>
      </c>
      <c r="AB501" s="192" t="s">
        <v>490</v>
      </c>
      <c r="AC501" s="192" t="s">
        <v>487</v>
      </c>
      <c r="AD501" s="192" t="s">
        <v>783</v>
      </c>
      <c r="AE501" s="192" t="s">
        <v>783</v>
      </c>
      <c r="AF501" s="192" t="s">
        <v>783</v>
      </c>
      <c r="AG501" s="192" t="s">
        <v>783</v>
      </c>
      <c r="AH501" s="192" t="s">
        <v>783</v>
      </c>
      <c r="AI501" s="192" t="s">
        <v>783</v>
      </c>
      <c r="AJ501" s="192" t="s">
        <v>783</v>
      </c>
      <c r="AK501" s="192" t="s">
        <v>791</v>
      </c>
      <c r="AL501" s="192" t="s">
        <v>792</v>
      </c>
      <c r="AM501" s="192" t="s">
        <v>64</v>
      </c>
      <c r="AN501" s="192" t="s">
        <v>792</v>
      </c>
      <c r="AO501" s="192" t="s">
        <v>792</v>
      </c>
      <c r="AP501" s="192" t="s">
        <v>792</v>
      </c>
      <c r="AQ501" s="192" t="s">
        <v>792</v>
      </c>
      <c r="AR501" s="192" t="s">
        <v>64</v>
      </c>
      <c r="AS501" s="192" t="s">
        <v>792</v>
      </c>
      <c r="AT501" s="192" t="s">
        <v>65</v>
      </c>
      <c r="AU501" s="192" t="s">
        <v>65</v>
      </c>
      <c r="AV501" s="192" t="s">
        <v>65</v>
      </c>
      <c r="AW501" s="192" t="s">
        <v>65</v>
      </c>
      <c r="AX501" s="192" t="s">
        <v>65</v>
      </c>
      <c r="AY501" s="192" t="s">
        <v>65</v>
      </c>
      <c r="AZ501" s="192" t="s">
        <v>65</v>
      </c>
      <c r="BA501" s="192" t="s">
        <v>65</v>
      </c>
      <c r="BB501" s="192" t="s">
        <v>82</v>
      </c>
      <c r="BC501" s="192" t="s">
        <v>65</v>
      </c>
      <c r="BD501" s="192" t="s">
        <v>65</v>
      </c>
      <c r="BE501" s="192" t="s">
        <v>65</v>
      </c>
      <c r="BF501" s="192" t="s">
        <v>65</v>
      </c>
      <c r="BG501" s="192" t="s">
        <v>65</v>
      </c>
      <c r="BH501" s="192" t="s">
        <v>65</v>
      </c>
      <c r="BI501" s="192" t="s">
        <v>65</v>
      </c>
      <c r="BJ501" s="192" t="s">
        <v>65</v>
      </c>
      <c r="BK501" s="192" t="s">
        <v>65</v>
      </c>
      <c r="BL501" s="192" t="s">
        <v>65</v>
      </c>
      <c r="BM501" s="192" t="s">
        <v>65</v>
      </c>
      <c r="BN501" s="192" t="s">
        <v>65</v>
      </c>
      <c r="BO501" s="192" t="s">
        <v>65</v>
      </c>
      <c r="BP501" s="192" t="s">
        <v>65</v>
      </c>
      <c r="BQ501" s="192" t="s">
        <v>65</v>
      </c>
      <c r="BR501" s="192" t="s">
        <v>65</v>
      </c>
      <c r="BS501" s="192" t="s">
        <v>65</v>
      </c>
      <c r="BT501" s="192" t="s">
        <v>65</v>
      </c>
      <c r="BU501" s="192" t="s">
        <v>65</v>
      </c>
      <c r="BV501" s="192" t="s">
        <v>64</v>
      </c>
      <c r="BW501" s="192" t="s">
        <v>64</v>
      </c>
      <c r="BX501" s="192" t="s">
        <v>64</v>
      </c>
      <c r="BY501" s="192" t="s">
        <v>65</v>
      </c>
      <c r="BZ501" s="192" t="s">
        <v>64</v>
      </c>
      <c r="CA501" s="192" t="s">
        <v>64</v>
      </c>
      <c r="CB501" s="192" t="s">
        <v>64</v>
      </c>
      <c r="CC501" s="192" t="s">
        <v>64</v>
      </c>
      <c r="CD501" s="192" t="s">
        <v>64</v>
      </c>
      <c r="CE501" s="192" t="s">
        <v>64</v>
      </c>
      <c r="CF501" s="192" t="s">
        <v>64</v>
      </c>
      <c r="CG501" s="192" t="s">
        <v>64</v>
      </c>
      <c r="CH501" s="192" t="s">
        <v>64</v>
      </c>
      <c r="CI501" s="192" t="s">
        <v>64</v>
      </c>
      <c r="CJ501" s="192" t="s">
        <v>64</v>
      </c>
      <c r="CK501" s="192" t="s">
        <v>64</v>
      </c>
      <c r="CL501" s="192" t="s">
        <v>64</v>
      </c>
      <c r="CM501" s="192" t="s">
        <v>64</v>
      </c>
      <c r="CN501" s="192" t="s">
        <v>64</v>
      </c>
      <c r="CO501" s="192" t="s">
        <v>65</v>
      </c>
      <c r="CP501" s="192" t="s">
        <v>65</v>
      </c>
      <c r="CQ501" s="192" t="s">
        <v>65</v>
      </c>
      <c r="CR501" s="192" t="s">
        <v>82</v>
      </c>
      <c r="CS501" s="192" t="s">
        <v>82</v>
      </c>
      <c r="CT501" s="192" t="s">
        <v>82</v>
      </c>
      <c r="CU501" s="192" t="s">
        <v>65</v>
      </c>
      <c r="CV501" s="192" t="s">
        <v>64</v>
      </c>
      <c r="CW501" s="192" t="s">
        <v>65</v>
      </c>
      <c r="CX501" s="192" t="s">
        <v>64</v>
      </c>
      <c r="CY501" s="192" t="s">
        <v>64</v>
      </c>
      <c r="CZ501" s="192" t="s">
        <v>65</v>
      </c>
      <c r="DA501" s="192" t="s">
        <v>65</v>
      </c>
      <c r="DB501" s="192" t="s">
        <v>64</v>
      </c>
      <c r="DC501" s="192" t="s">
        <v>64</v>
      </c>
      <c r="DD501" s="192" t="s">
        <v>65</v>
      </c>
      <c r="DE501" s="192" t="s">
        <v>65</v>
      </c>
      <c r="DF501" s="192" t="s">
        <v>65</v>
      </c>
      <c r="DG501" s="192" t="s">
        <v>65</v>
      </c>
      <c r="DH501" s="192" t="s">
        <v>65</v>
      </c>
      <c r="DI501" s="192" t="s">
        <v>64</v>
      </c>
      <c r="DJ501" s="192" t="s">
        <v>65</v>
      </c>
      <c r="DK501" s="192" t="s">
        <v>65</v>
      </c>
      <c r="DL501" s="192" t="s">
        <v>64</v>
      </c>
      <c r="DM501" s="192" t="s">
        <v>65</v>
      </c>
      <c r="DN501" s="192" t="s">
        <v>64</v>
      </c>
      <c r="DO501" s="192" t="s">
        <v>64</v>
      </c>
      <c r="DP501" s="192" t="s">
        <v>64</v>
      </c>
      <c r="DQ501" s="192" t="s">
        <v>65</v>
      </c>
      <c r="DR501" s="192" t="s">
        <v>82</v>
      </c>
      <c r="DS501" s="192" t="s">
        <v>65</v>
      </c>
      <c r="DT501" s="192" t="s">
        <v>82</v>
      </c>
      <c r="DU501" s="192" t="s">
        <v>82</v>
      </c>
      <c r="DV501" s="192" t="s">
        <v>82</v>
      </c>
      <c r="DW501" s="192" t="s">
        <v>82</v>
      </c>
      <c r="DX501" s="192" t="s">
        <v>82</v>
      </c>
      <c r="DY501" s="192" t="s">
        <v>82</v>
      </c>
      <c r="DZ501" s="192" t="s">
        <v>82</v>
      </c>
      <c r="EA501" s="192" t="s">
        <v>82</v>
      </c>
      <c r="EB501" s="192" t="s">
        <v>82</v>
      </c>
      <c r="EC501" s="192" t="s">
        <v>82</v>
      </c>
      <c r="ED501" s="192" t="s">
        <v>82</v>
      </c>
      <c r="EE501" s="192" t="s">
        <v>82</v>
      </c>
      <c r="EF501" s="192" t="s">
        <v>82</v>
      </c>
      <c r="EG501" s="192" t="s">
        <v>82</v>
      </c>
      <c r="EH501" s="192" t="s">
        <v>64</v>
      </c>
      <c r="EI501" s="192" t="s">
        <v>64</v>
      </c>
      <c r="EJ501" s="192" t="s">
        <v>64</v>
      </c>
      <c r="EK501" s="192" t="s">
        <v>64</v>
      </c>
      <c r="EL501" s="192" t="s">
        <v>64</v>
      </c>
      <c r="EM501" s="192" t="s">
        <v>64</v>
      </c>
      <c r="EN501" s="192" t="s">
        <v>64</v>
      </c>
      <c r="EO501" s="192" t="s">
        <v>64</v>
      </c>
      <c r="EP501" s="192" t="s">
        <v>64</v>
      </c>
      <c r="EQ501" s="192" t="s">
        <v>65</v>
      </c>
      <c r="ER501" s="192" t="s">
        <v>64</v>
      </c>
      <c r="ES501" s="192" t="s">
        <v>65</v>
      </c>
      <c r="ET501" s="192" t="s">
        <v>65</v>
      </c>
      <c r="EU501" s="192" t="s">
        <v>64</v>
      </c>
      <c r="EV501" s="192" t="s">
        <v>64</v>
      </c>
      <c r="EW501" s="192" t="s">
        <v>65</v>
      </c>
      <c r="EX501" s="192" t="s">
        <v>64</v>
      </c>
      <c r="EY501" s="192" t="s">
        <v>64</v>
      </c>
      <c r="EZ501" s="192" t="s">
        <v>64</v>
      </c>
      <c r="FA501" s="192" t="s">
        <v>64</v>
      </c>
      <c r="FB501" s="192" t="s">
        <v>65</v>
      </c>
      <c r="FC501" s="192" t="s">
        <v>65</v>
      </c>
      <c r="FD501" s="192" t="s">
        <v>82</v>
      </c>
      <c r="FE501" s="192" t="s">
        <v>82</v>
      </c>
      <c r="FF501" s="192" t="s">
        <v>82</v>
      </c>
      <c r="FG501" s="192" t="s">
        <v>82</v>
      </c>
      <c r="FH501" s="192" t="s">
        <v>82</v>
      </c>
      <c r="FI501" s="192" t="s">
        <v>82</v>
      </c>
      <c r="FJ501" s="192" t="s">
        <v>82</v>
      </c>
      <c r="FK501" s="192" t="s">
        <v>64</v>
      </c>
      <c r="FL501" s="192" t="s">
        <v>64</v>
      </c>
      <c r="FM501" s="192" t="s">
        <v>64</v>
      </c>
      <c r="FN501" s="192" t="s">
        <v>64</v>
      </c>
      <c r="FO501" s="192" t="s">
        <v>64</v>
      </c>
      <c r="FP501" s="192" t="s">
        <v>64</v>
      </c>
      <c r="FQ501" s="192" t="s">
        <v>64</v>
      </c>
      <c r="FR501" s="192" t="s">
        <v>64</v>
      </c>
      <c r="FS501" s="192" t="s">
        <v>65</v>
      </c>
      <c r="FT501" s="192" t="s">
        <v>65</v>
      </c>
      <c r="FU501" s="192" t="s">
        <v>65</v>
      </c>
      <c r="FV501" s="192" t="s">
        <v>82</v>
      </c>
      <c r="FW501" s="192" t="s">
        <v>82</v>
      </c>
      <c r="FX501" s="192" t="s">
        <v>64</v>
      </c>
      <c r="FY501" s="192" t="s">
        <v>64</v>
      </c>
      <c r="FZ501" s="192" t="s">
        <v>64</v>
      </c>
      <c r="GA501" s="192" t="s">
        <v>64</v>
      </c>
      <c r="GB501" s="192" t="s">
        <v>64</v>
      </c>
      <c r="GC501" s="192" t="s">
        <v>64</v>
      </c>
      <c r="GD501" s="192" t="s">
        <v>64</v>
      </c>
      <c r="GE501" s="192" t="s">
        <v>64</v>
      </c>
      <c r="GF501" s="192" t="s">
        <v>64</v>
      </c>
      <c r="GG501" s="192" t="s">
        <v>64</v>
      </c>
      <c r="GH501" s="192" t="s">
        <v>64</v>
      </c>
      <c r="GI501" s="192" t="s">
        <v>64</v>
      </c>
      <c r="GJ501" s="192" t="s">
        <v>64</v>
      </c>
      <c r="GK501" s="192" t="s">
        <v>64</v>
      </c>
      <c r="GL501" s="192" t="s">
        <v>64</v>
      </c>
      <c r="GM501" s="192" t="s">
        <v>64</v>
      </c>
      <c r="GN501" s="192" t="s">
        <v>82</v>
      </c>
      <c r="GO501" s="192" t="s">
        <v>65</v>
      </c>
      <c r="GP501" s="192" t="s">
        <v>65</v>
      </c>
      <c r="GQ501" s="192" t="s">
        <v>65</v>
      </c>
      <c r="GR501" s="192" t="s">
        <v>65</v>
      </c>
      <c r="GS501" s="192" t="s">
        <v>82</v>
      </c>
      <c r="GT501" s="192" t="s">
        <v>82</v>
      </c>
      <c r="GU501" s="192" t="s">
        <v>64</v>
      </c>
      <c r="GV501" s="192" t="s">
        <v>65</v>
      </c>
      <c r="GW501" s="192" t="s">
        <v>64</v>
      </c>
      <c r="GX501" s="192" t="s">
        <v>64</v>
      </c>
      <c r="GY501" s="192" t="s">
        <v>65</v>
      </c>
      <c r="GZ501" s="192" t="s">
        <v>65</v>
      </c>
      <c r="HA501" s="192" t="s">
        <v>64</v>
      </c>
      <c r="HB501" s="192" t="s">
        <v>64</v>
      </c>
      <c r="HC501" s="192" t="s">
        <v>64</v>
      </c>
      <c r="HD501" s="192" t="s">
        <v>82</v>
      </c>
      <c r="HE501" s="192" t="s">
        <v>82</v>
      </c>
      <c r="HF501" s="192" t="s">
        <v>65</v>
      </c>
      <c r="HG501" s="192" t="s">
        <v>65</v>
      </c>
      <c r="HH501" s="192" t="s">
        <v>64</v>
      </c>
      <c r="HI501" s="192" t="s">
        <v>64</v>
      </c>
      <c r="HJ501" s="192" t="s">
        <v>64</v>
      </c>
      <c r="HK501" s="192" t="s">
        <v>64</v>
      </c>
      <c r="HL501" s="192" t="s">
        <v>65</v>
      </c>
      <c r="HM501" s="192" t="s">
        <v>65</v>
      </c>
      <c r="HN501" s="192" t="s">
        <v>82</v>
      </c>
      <c r="HO501" s="192" t="s">
        <v>82</v>
      </c>
      <c r="HP501" s="192" t="s">
        <v>82</v>
      </c>
      <c r="HQ501" s="192" t="s">
        <v>82</v>
      </c>
      <c r="HR501" s="192" t="s">
        <v>82</v>
      </c>
      <c r="HS501" s="192" t="s">
        <v>64</v>
      </c>
      <c r="HT501" s="192" t="s">
        <v>64</v>
      </c>
      <c r="HU501" s="192" t="s">
        <v>64</v>
      </c>
      <c r="HV501" s="192" t="s">
        <v>64</v>
      </c>
      <c r="HW501" s="192" t="s">
        <v>64</v>
      </c>
      <c r="HX501" s="192" t="s">
        <v>64</v>
      </c>
      <c r="HY501" s="192" t="s">
        <v>64</v>
      </c>
      <c r="HZ501" s="192" t="s">
        <v>64</v>
      </c>
      <c r="IA501" s="192" t="s">
        <v>64</v>
      </c>
      <c r="IB501" s="192" t="s">
        <v>64</v>
      </c>
      <c r="IC501" s="192" t="s">
        <v>64</v>
      </c>
      <c r="ID501" s="192" t="s">
        <v>64</v>
      </c>
      <c r="IE501" s="192" t="s">
        <v>64</v>
      </c>
      <c r="IF501" s="192" t="s">
        <v>64</v>
      </c>
      <c r="IG501" s="192" t="s">
        <v>64</v>
      </c>
      <c r="IH501" s="192" t="s">
        <v>64</v>
      </c>
      <c r="II501" s="192" t="s">
        <v>65</v>
      </c>
      <c r="IJ501" s="192" t="s">
        <v>65</v>
      </c>
      <c r="IK501" s="192" t="s">
        <v>65</v>
      </c>
      <c r="IL501" s="192" t="s">
        <v>65</v>
      </c>
      <c r="IM501" s="192" t="s">
        <v>490</v>
      </c>
      <c r="IN501" s="192" t="s">
        <v>83</v>
      </c>
      <c r="IO501" s="192" t="s">
        <v>489</v>
      </c>
      <c r="IP501" s="192" t="s">
        <v>487</v>
      </c>
      <c r="IQ501" s="192" t="s">
        <v>82</v>
      </c>
      <c r="IR501" s="192" t="s">
        <v>82</v>
      </c>
    </row>
    <row r="502" spans="1:252">
      <c r="A502" s="209" t="str">
        <f t="shared" si="7"/>
        <v>Report</v>
      </c>
      <c r="B502" s="192">
        <v>144475</v>
      </c>
      <c r="C502" s="192">
        <v>8866144</v>
      </c>
      <c r="D502" s="192" t="s">
        <v>1922</v>
      </c>
      <c r="E502" s="192" t="s">
        <v>778</v>
      </c>
      <c r="F502" s="192" t="s">
        <v>535</v>
      </c>
      <c r="G502" s="192" t="s">
        <v>535</v>
      </c>
      <c r="H502" s="192" t="s">
        <v>1073</v>
      </c>
      <c r="I502" s="192" t="s">
        <v>1923</v>
      </c>
      <c r="J502" s="192" t="s">
        <v>781</v>
      </c>
      <c r="K502" s="192" t="s">
        <v>781</v>
      </c>
      <c r="L502" s="192" t="s">
        <v>782</v>
      </c>
      <c r="M502" s="192" t="s">
        <v>783</v>
      </c>
      <c r="N502" s="210" t="s">
        <v>784</v>
      </c>
      <c r="O502" s="211">
        <v>10044151</v>
      </c>
      <c r="P502" s="196">
        <v>43270</v>
      </c>
      <c r="Q502" s="196">
        <v>43272</v>
      </c>
      <c r="R502" s="196">
        <v>43293</v>
      </c>
      <c r="S502" s="192" t="s">
        <v>908</v>
      </c>
      <c r="T502" s="192" t="s">
        <v>786</v>
      </c>
      <c r="U502" s="192">
        <v>2</v>
      </c>
      <c r="V502" s="192">
        <v>2</v>
      </c>
      <c r="W502" s="192">
        <v>2</v>
      </c>
      <c r="X502" s="192">
        <v>2</v>
      </c>
      <c r="Y502" s="192">
        <v>2</v>
      </c>
      <c r="Z502" s="192" t="s">
        <v>783</v>
      </c>
      <c r="AA502" s="192" t="s">
        <v>783</v>
      </c>
      <c r="AB502" s="192" t="s">
        <v>489</v>
      </c>
      <c r="AC502" s="192" t="s">
        <v>487</v>
      </c>
      <c r="AD502" s="192" t="s">
        <v>783</v>
      </c>
      <c r="AE502" s="192" t="s">
        <v>783</v>
      </c>
      <c r="AF502" s="192" t="s">
        <v>783</v>
      </c>
      <c r="AG502" s="192" t="s">
        <v>783</v>
      </c>
      <c r="AH502" s="192" t="s">
        <v>783</v>
      </c>
      <c r="AI502" s="192" t="s">
        <v>783</v>
      </c>
      <c r="AJ502" s="192" t="s">
        <v>783</v>
      </c>
      <c r="AK502" s="192" t="s">
        <v>787</v>
      </c>
      <c r="AL502" s="192" t="s">
        <v>64</v>
      </c>
      <c r="AM502" s="192" t="s">
        <v>64</v>
      </c>
      <c r="AN502" s="192" t="s">
        <v>64</v>
      </c>
      <c r="AO502" s="192" t="s">
        <v>64</v>
      </c>
      <c r="AP502" s="192" t="s">
        <v>64</v>
      </c>
      <c r="AQ502" s="192" t="s">
        <v>64</v>
      </c>
      <c r="AR502" s="192" t="s">
        <v>64</v>
      </c>
      <c r="AS502" s="192" t="s">
        <v>64</v>
      </c>
      <c r="AT502" s="192" t="s">
        <v>64</v>
      </c>
      <c r="AU502" s="192" t="s">
        <v>64</v>
      </c>
      <c r="AV502" s="192" t="s">
        <v>64</v>
      </c>
      <c r="AW502" s="192" t="s">
        <v>64</v>
      </c>
      <c r="AX502" s="192" t="s">
        <v>64</v>
      </c>
      <c r="AY502" s="192" t="s">
        <v>64</v>
      </c>
      <c r="AZ502" s="192" t="s">
        <v>64</v>
      </c>
      <c r="BA502" s="192" t="s">
        <v>64</v>
      </c>
      <c r="BB502" s="192" t="s">
        <v>82</v>
      </c>
      <c r="BC502" s="192" t="s">
        <v>64</v>
      </c>
      <c r="BD502" s="192" t="s">
        <v>64</v>
      </c>
      <c r="BE502" s="192" t="s">
        <v>64</v>
      </c>
      <c r="BF502" s="192" t="s">
        <v>64</v>
      </c>
      <c r="BG502" s="192" t="s">
        <v>64</v>
      </c>
      <c r="BH502" s="192" t="s">
        <v>64</v>
      </c>
      <c r="BI502" s="192" t="s">
        <v>64</v>
      </c>
      <c r="BJ502" s="192" t="s">
        <v>82</v>
      </c>
      <c r="BK502" s="192" t="s">
        <v>82</v>
      </c>
      <c r="BL502" s="192" t="s">
        <v>64</v>
      </c>
      <c r="BM502" s="192" t="s">
        <v>64</v>
      </c>
      <c r="BN502" s="192" t="s">
        <v>64</v>
      </c>
      <c r="BO502" s="192" t="s">
        <v>64</v>
      </c>
      <c r="BP502" s="192" t="s">
        <v>64</v>
      </c>
      <c r="BQ502" s="192" t="s">
        <v>64</v>
      </c>
      <c r="BR502" s="192" t="s">
        <v>64</v>
      </c>
      <c r="BS502" s="192" t="s">
        <v>64</v>
      </c>
      <c r="BT502" s="192" t="s">
        <v>64</v>
      </c>
      <c r="BU502" s="192" t="s">
        <v>64</v>
      </c>
      <c r="BV502" s="192" t="s">
        <v>64</v>
      </c>
      <c r="BW502" s="192" t="s">
        <v>64</v>
      </c>
      <c r="BX502" s="192" t="s">
        <v>64</v>
      </c>
      <c r="BY502" s="192" t="s">
        <v>64</v>
      </c>
      <c r="BZ502" s="192" t="s">
        <v>64</v>
      </c>
      <c r="CA502" s="192" t="s">
        <v>64</v>
      </c>
      <c r="CB502" s="192" t="s">
        <v>64</v>
      </c>
      <c r="CC502" s="192" t="s">
        <v>64</v>
      </c>
      <c r="CD502" s="192" t="s">
        <v>64</v>
      </c>
      <c r="CE502" s="192" t="s">
        <v>64</v>
      </c>
      <c r="CF502" s="192" t="s">
        <v>64</v>
      </c>
      <c r="CG502" s="192" t="s">
        <v>64</v>
      </c>
      <c r="CH502" s="192" t="s">
        <v>64</v>
      </c>
      <c r="CI502" s="192" t="s">
        <v>64</v>
      </c>
      <c r="CJ502" s="192" t="s">
        <v>64</v>
      </c>
      <c r="CK502" s="192" t="s">
        <v>64</v>
      </c>
      <c r="CL502" s="192" t="s">
        <v>64</v>
      </c>
      <c r="CM502" s="192" t="s">
        <v>64</v>
      </c>
      <c r="CN502" s="192" t="s">
        <v>64</v>
      </c>
      <c r="CO502" s="192" t="s">
        <v>64</v>
      </c>
      <c r="CP502" s="192" t="s">
        <v>64</v>
      </c>
      <c r="CQ502" s="192" t="s">
        <v>64</v>
      </c>
      <c r="CR502" s="192" t="s">
        <v>82</v>
      </c>
      <c r="CS502" s="192" t="s">
        <v>82</v>
      </c>
      <c r="CT502" s="192" t="s">
        <v>82</v>
      </c>
      <c r="CU502" s="192" t="s">
        <v>64</v>
      </c>
      <c r="CV502" s="192" t="s">
        <v>64</v>
      </c>
      <c r="CW502" s="192" t="s">
        <v>64</v>
      </c>
      <c r="CX502" s="192" t="s">
        <v>64</v>
      </c>
      <c r="CY502" s="192" t="s">
        <v>64</v>
      </c>
      <c r="CZ502" s="192" t="s">
        <v>64</v>
      </c>
      <c r="DA502" s="192" t="s">
        <v>64</v>
      </c>
      <c r="DB502" s="192" t="s">
        <v>64</v>
      </c>
      <c r="DC502" s="192" t="s">
        <v>64</v>
      </c>
      <c r="DD502" s="192" t="s">
        <v>64</v>
      </c>
      <c r="DE502" s="192" t="s">
        <v>64</v>
      </c>
      <c r="DF502" s="192" t="s">
        <v>64</v>
      </c>
      <c r="DG502" s="192" t="s">
        <v>64</v>
      </c>
      <c r="DH502" s="192" t="s">
        <v>64</v>
      </c>
      <c r="DI502" s="192" t="s">
        <v>64</v>
      </c>
      <c r="DJ502" s="192" t="s">
        <v>64</v>
      </c>
      <c r="DK502" s="192" t="s">
        <v>64</v>
      </c>
      <c r="DL502" s="192" t="s">
        <v>64</v>
      </c>
      <c r="DM502" s="192" t="s">
        <v>64</v>
      </c>
      <c r="DN502" s="192" t="s">
        <v>64</v>
      </c>
      <c r="DO502" s="192" t="s">
        <v>64</v>
      </c>
      <c r="DP502" s="192" t="s">
        <v>64</v>
      </c>
      <c r="DQ502" s="192" t="s">
        <v>64</v>
      </c>
      <c r="DR502" s="192" t="s">
        <v>82</v>
      </c>
      <c r="DS502" s="192" t="s">
        <v>64</v>
      </c>
      <c r="DT502" s="192" t="s">
        <v>64</v>
      </c>
      <c r="DU502" s="192" t="s">
        <v>64</v>
      </c>
      <c r="DV502" s="192" t="s">
        <v>64</v>
      </c>
      <c r="DW502" s="192" t="s">
        <v>64</v>
      </c>
      <c r="DX502" s="192" t="s">
        <v>64</v>
      </c>
      <c r="DY502" s="192" t="s">
        <v>64</v>
      </c>
      <c r="DZ502" s="192" t="s">
        <v>64</v>
      </c>
      <c r="EA502" s="192" t="s">
        <v>64</v>
      </c>
      <c r="EB502" s="192" t="s">
        <v>64</v>
      </c>
      <c r="EC502" s="192" t="s">
        <v>64</v>
      </c>
      <c r="ED502" s="192" t="s">
        <v>64</v>
      </c>
      <c r="EE502" s="192" t="s">
        <v>64</v>
      </c>
      <c r="EF502" s="192" t="s">
        <v>82</v>
      </c>
      <c r="EG502" s="192" t="s">
        <v>64</v>
      </c>
      <c r="EH502" s="192" t="s">
        <v>64</v>
      </c>
      <c r="EI502" s="192" t="s">
        <v>64</v>
      </c>
      <c r="EJ502" s="192" t="s">
        <v>64</v>
      </c>
      <c r="EK502" s="192" t="s">
        <v>64</v>
      </c>
      <c r="EL502" s="192" t="s">
        <v>64</v>
      </c>
      <c r="EM502" s="192" t="s">
        <v>64</v>
      </c>
      <c r="EN502" s="192" t="s">
        <v>64</v>
      </c>
      <c r="EO502" s="192" t="s">
        <v>64</v>
      </c>
      <c r="EP502" s="192" t="s">
        <v>64</v>
      </c>
      <c r="EQ502" s="192" t="s">
        <v>64</v>
      </c>
      <c r="ER502" s="192" t="s">
        <v>64</v>
      </c>
      <c r="ES502" s="192" t="s">
        <v>64</v>
      </c>
      <c r="ET502" s="192" t="s">
        <v>64</v>
      </c>
      <c r="EU502" s="192" t="s">
        <v>64</v>
      </c>
      <c r="EV502" s="192" t="s">
        <v>64</v>
      </c>
      <c r="EW502" s="192" t="s">
        <v>64</v>
      </c>
      <c r="EX502" s="192" t="s">
        <v>64</v>
      </c>
      <c r="EY502" s="192" t="s">
        <v>64</v>
      </c>
      <c r="EZ502" s="192" t="s">
        <v>64</v>
      </c>
      <c r="FA502" s="192" t="s">
        <v>64</v>
      </c>
      <c r="FB502" s="192" t="s">
        <v>64</v>
      </c>
      <c r="FC502" s="192" t="s">
        <v>64</v>
      </c>
      <c r="FD502" s="192" t="s">
        <v>82</v>
      </c>
      <c r="FE502" s="192" t="s">
        <v>64</v>
      </c>
      <c r="FF502" s="192" t="s">
        <v>64</v>
      </c>
      <c r="FG502" s="192" t="s">
        <v>64</v>
      </c>
      <c r="FH502" s="192" t="s">
        <v>64</v>
      </c>
      <c r="FI502" s="192" t="s">
        <v>82</v>
      </c>
      <c r="FJ502" s="192" t="s">
        <v>64</v>
      </c>
      <c r="FK502" s="192" t="s">
        <v>64</v>
      </c>
      <c r="FL502" s="192" t="s">
        <v>82</v>
      </c>
      <c r="FM502" s="192" t="s">
        <v>64</v>
      </c>
      <c r="FN502" s="192" t="s">
        <v>64</v>
      </c>
      <c r="FO502" s="192" t="s">
        <v>64</v>
      </c>
      <c r="FP502" s="192" t="s">
        <v>64</v>
      </c>
      <c r="FQ502" s="192" t="s">
        <v>64</v>
      </c>
      <c r="FR502" s="192" t="s">
        <v>64</v>
      </c>
      <c r="FS502" s="192" t="s">
        <v>64</v>
      </c>
      <c r="FT502" s="192" t="s">
        <v>64</v>
      </c>
      <c r="FU502" s="192" t="s">
        <v>64</v>
      </c>
      <c r="FV502" s="192" t="s">
        <v>82</v>
      </c>
      <c r="FW502" s="192" t="s">
        <v>64</v>
      </c>
      <c r="FX502" s="192" t="s">
        <v>64</v>
      </c>
      <c r="FY502" s="192" t="s">
        <v>64</v>
      </c>
      <c r="FZ502" s="192" t="s">
        <v>64</v>
      </c>
      <c r="GA502" s="192" t="s">
        <v>64</v>
      </c>
      <c r="GB502" s="192" t="s">
        <v>64</v>
      </c>
      <c r="GC502" s="192" t="s">
        <v>64</v>
      </c>
      <c r="GD502" s="192" t="s">
        <v>64</v>
      </c>
      <c r="GE502" s="192" t="s">
        <v>64</v>
      </c>
      <c r="GF502" s="192" t="s">
        <v>64</v>
      </c>
      <c r="GG502" s="192" t="s">
        <v>64</v>
      </c>
      <c r="GH502" s="192" t="s">
        <v>64</v>
      </c>
      <c r="GI502" s="192" t="s">
        <v>64</v>
      </c>
      <c r="GJ502" s="192" t="s">
        <v>64</v>
      </c>
      <c r="GK502" s="192" t="s">
        <v>64</v>
      </c>
      <c r="GL502" s="192" t="s">
        <v>64</v>
      </c>
      <c r="GM502" s="192" t="s">
        <v>64</v>
      </c>
      <c r="GN502" s="192" t="s">
        <v>82</v>
      </c>
      <c r="GO502" s="192" t="s">
        <v>64</v>
      </c>
      <c r="GP502" s="192" t="s">
        <v>64</v>
      </c>
      <c r="GQ502" s="192" t="s">
        <v>64</v>
      </c>
      <c r="GR502" s="192" t="s">
        <v>64</v>
      </c>
      <c r="GS502" s="192" t="s">
        <v>64</v>
      </c>
      <c r="GT502" s="192" t="s">
        <v>82</v>
      </c>
      <c r="GU502" s="192" t="s">
        <v>64</v>
      </c>
      <c r="GV502" s="192" t="s">
        <v>64</v>
      </c>
      <c r="GW502" s="192" t="s">
        <v>64</v>
      </c>
      <c r="GX502" s="192" t="s">
        <v>64</v>
      </c>
      <c r="GY502" s="192" t="s">
        <v>64</v>
      </c>
      <c r="GZ502" s="192" t="s">
        <v>64</v>
      </c>
      <c r="HA502" s="192" t="s">
        <v>64</v>
      </c>
      <c r="HB502" s="192" t="s">
        <v>64</v>
      </c>
      <c r="HC502" s="192" t="s">
        <v>64</v>
      </c>
      <c r="HD502" s="192" t="s">
        <v>82</v>
      </c>
      <c r="HE502" s="192" t="s">
        <v>82</v>
      </c>
      <c r="HF502" s="192" t="s">
        <v>64</v>
      </c>
      <c r="HG502" s="192" t="s">
        <v>64</v>
      </c>
      <c r="HH502" s="192" t="s">
        <v>64</v>
      </c>
      <c r="HI502" s="192" t="s">
        <v>64</v>
      </c>
      <c r="HJ502" s="192" t="s">
        <v>64</v>
      </c>
      <c r="HK502" s="192" t="s">
        <v>64</v>
      </c>
      <c r="HL502" s="192" t="s">
        <v>82</v>
      </c>
      <c r="HM502" s="192" t="s">
        <v>64</v>
      </c>
      <c r="HN502" s="192" t="s">
        <v>64</v>
      </c>
      <c r="HO502" s="192" t="s">
        <v>64</v>
      </c>
      <c r="HP502" s="192" t="s">
        <v>64</v>
      </c>
      <c r="HQ502" s="192" t="s">
        <v>64</v>
      </c>
      <c r="HR502" s="192" t="s">
        <v>64</v>
      </c>
      <c r="HS502" s="192" t="s">
        <v>64</v>
      </c>
      <c r="HT502" s="192" t="s">
        <v>64</v>
      </c>
      <c r="HU502" s="192" t="s">
        <v>64</v>
      </c>
      <c r="HV502" s="192" t="s">
        <v>64</v>
      </c>
      <c r="HW502" s="192" t="s">
        <v>64</v>
      </c>
      <c r="HX502" s="192" t="s">
        <v>64</v>
      </c>
      <c r="HY502" s="192" t="s">
        <v>64</v>
      </c>
      <c r="HZ502" s="192" t="s">
        <v>64</v>
      </c>
      <c r="IA502" s="192" t="s">
        <v>64</v>
      </c>
      <c r="IB502" s="192" t="s">
        <v>64</v>
      </c>
      <c r="IC502" s="192" t="s">
        <v>64</v>
      </c>
      <c r="ID502" s="192" t="s">
        <v>64</v>
      </c>
      <c r="IE502" s="192" t="s">
        <v>64</v>
      </c>
      <c r="IF502" s="192" t="s">
        <v>64</v>
      </c>
      <c r="IG502" s="192" t="s">
        <v>64</v>
      </c>
      <c r="IH502" s="192" t="s">
        <v>64</v>
      </c>
      <c r="II502" s="192" t="s">
        <v>64</v>
      </c>
      <c r="IJ502" s="192" t="s">
        <v>64</v>
      </c>
      <c r="IK502" s="192" t="s">
        <v>64</v>
      </c>
      <c r="IL502" s="192" t="s">
        <v>64</v>
      </c>
      <c r="IM502" s="192" t="s">
        <v>490</v>
      </c>
      <c r="IN502" s="192" t="s">
        <v>83</v>
      </c>
      <c r="IO502" s="192" t="s">
        <v>489</v>
      </c>
      <c r="IP502" s="192" t="s">
        <v>487</v>
      </c>
      <c r="IQ502" s="192" t="s">
        <v>82</v>
      </c>
      <c r="IR502" s="192" t="s">
        <v>82</v>
      </c>
    </row>
    <row r="503" spans="1:252">
      <c r="A503" s="209" t="str">
        <f t="shared" si="7"/>
        <v>Report</v>
      </c>
      <c r="B503" s="192">
        <v>144514</v>
      </c>
      <c r="C503" s="192">
        <v>8656046</v>
      </c>
      <c r="D503" s="192" t="s">
        <v>1924</v>
      </c>
      <c r="E503" s="192" t="s">
        <v>794</v>
      </c>
      <c r="F503" s="192" t="s">
        <v>536</v>
      </c>
      <c r="G503" s="192" t="s">
        <v>536</v>
      </c>
      <c r="H503" s="192" t="s">
        <v>1031</v>
      </c>
      <c r="I503" s="192" t="s">
        <v>1925</v>
      </c>
      <c r="J503" s="192" t="s">
        <v>781</v>
      </c>
      <c r="K503" s="192" t="s">
        <v>781</v>
      </c>
      <c r="L503" s="192" t="s">
        <v>782</v>
      </c>
      <c r="M503" s="192" t="s">
        <v>783</v>
      </c>
      <c r="N503" s="210" t="s">
        <v>784</v>
      </c>
      <c r="O503" s="211">
        <v>10047188</v>
      </c>
      <c r="P503" s="196">
        <v>43235</v>
      </c>
      <c r="Q503" s="196">
        <v>43237</v>
      </c>
      <c r="R503" s="196">
        <v>43269</v>
      </c>
      <c r="S503" s="192" t="s">
        <v>908</v>
      </c>
      <c r="T503" s="192" t="s">
        <v>786</v>
      </c>
      <c r="U503" s="192">
        <v>3</v>
      </c>
      <c r="V503" s="192">
        <v>3</v>
      </c>
      <c r="W503" s="192">
        <v>3</v>
      </c>
      <c r="X503" s="192">
        <v>3</v>
      </c>
      <c r="Y503" s="192">
        <v>3</v>
      </c>
      <c r="Z503" s="192" t="s">
        <v>783</v>
      </c>
      <c r="AA503" s="192" t="s">
        <v>783</v>
      </c>
      <c r="AB503" s="192" t="s">
        <v>489</v>
      </c>
      <c r="AC503" s="192" t="s">
        <v>487</v>
      </c>
      <c r="AD503" s="192" t="s">
        <v>783</v>
      </c>
      <c r="AE503" s="192" t="s">
        <v>783</v>
      </c>
      <c r="AF503" s="192" t="s">
        <v>783</v>
      </c>
      <c r="AG503" s="192" t="s">
        <v>783</v>
      </c>
      <c r="AH503" s="192" t="s">
        <v>783</v>
      </c>
      <c r="AI503" s="192" t="s">
        <v>783</v>
      </c>
      <c r="AJ503" s="192" t="s">
        <v>783</v>
      </c>
      <c r="AK503" s="192" t="s">
        <v>791</v>
      </c>
      <c r="AL503" s="192" t="s">
        <v>64</v>
      </c>
      <c r="AM503" s="192" t="s">
        <v>64</v>
      </c>
      <c r="AN503" s="192" t="s">
        <v>64</v>
      </c>
      <c r="AO503" s="192" t="s">
        <v>792</v>
      </c>
      <c r="AP503" s="192" t="s">
        <v>792</v>
      </c>
      <c r="AQ503" s="192" t="s">
        <v>64</v>
      </c>
      <c r="AR503" s="192" t="s">
        <v>64</v>
      </c>
      <c r="AS503" s="192" t="s">
        <v>792</v>
      </c>
      <c r="AT503" s="192" t="s">
        <v>64</v>
      </c>
      <c r="AU503" s="192" t="s">
        <v>64</v>
      </c>
      <c r="AV503" s="192" t="s">
        <v>64</v>
      </c>
      <c r="AW503" s="192" t="s">
        <v>64</v>
      </c>
      <c r="AX503" s="192" t="s">
        <v>64</v>
      </c>
      <c r="AY503" s="192" t="s">
        <v>64</v>
      </c>
      <c r="AZ503" s="192" t="s">
        <v>64</v>
      </c>
      <c r="BA503" s="192" t="s">
        <v>64</v>
      </c>
      <c r="BB503" s="192" t="s">
        <v>82</v>
      </c>
      <c r="BC503" s="192" t="s">
        <v>64</v>
      </c>
      <c r="BD503" s="192" t="s">
        <v>64</v>
      </c>
      <c r="BE503" s="192" t="s">
        <v>64</v>
      </c>
      <c r="BF503" s="192" t="s">
        <v>64</v>
      </c>
      <c r="BG503" s="192" t="s">
        <v>64</v>
      </c>
      <c r="BH503" s="192" t="s">
        <v>64</v>
      </c>
      <c r="BI503" s="192" t="s">
        <v>64</v>
      </c>
      <c r="BJ503" s="192" t="s">
        <v>82</v>
      </c>
      <c r="BK503" s="192" t="s">
        <v>82</v>
      </c>
      <c r="BL503" s="192" t="s">
        <v>64</v>
      </c>
      <c r="BM503" s="192" t="s">
        <v>64</v>
      </c>
      <c r="BN503" s="192" t="s">
        <v>64</v>
      </c>
      <c r="BO503" s="192" t="s">
        <v>64</v>
      </c>
      <c r="BP503" s="192" t="s">
        <v>64</v>
      </c>
      <c r="BQ503" s="192" t="s">
        <v>64</v>
      </c>
      <c r="BR503" s="192" t="s">
        <v>64</v>
      </c>
      <c r="BS503" s="192" t="s">
        <v>64</v>
      </c>
      <c r="BT503" s="192" t="s">
        <v>64</v>
      </c>
      <c r="BU503" s="192" t="s">
        <v>64</v>
      </c>
      <c r="BV503" s="192" t="s">
        <v>64</v>
      </c>
      <c r="BW503" s="192" t="s">
        <v>64</v>
      </c>
      <c r="BX503" s="192" t="s">
        <v>64</v>
      </c>
      <c r="BY503" s="192" t="s">
        <v>64</v>
      </c>
      <c r="BZ503" s="192" t="s">
        <v>64</v>
      </c>
      <c r="CA503" s="192" t="s">
        <v>64</v>
      </c>
      <c r="CB503" s="192" t="s">
        <v>64</v>
      </c>
      <c r="CC503" s="192" t="s">
        <v>64</v>
      </c>
      <c r="CD503" s="192" t="s">
        <v>64</v>
      </c>
      <c r="CE503" s="192" t="s">
        <v>64</v>
      </c>
      <c r="CF503" s="192" t="s">
        <v>64</v>
      </c>
      <c r="CG503" s="192" t="s">
        <v>64</v>
      </c>
      <c r="CH503" s="192" t="s">
        <v>64</v>
      </c>
      <c r="CI503" s="192" t="s">
        <v>64</v>
      </c>
      <c r="CJ503" s="192" t="s">
        <v>64</v>
      </c>
      <c r="CK503" s="192" t="s">
        <v>64</v>
      </c>
      <c r="CL503" s="192" t="s">
        <v>64</v>
      </c>
      <c r="CM503" s="192" t="s">
        <v>64</v>
      </c>
      <c r="CN503" s="192" t="s">
        <v>64</v>
      </c>
      <c r="CO503" s="192" t="s">
        <v>64</v>
      </c>
      <c r="CP503" s="192" t="s">
        <v>64</v>
      </c>
      <c r="CQ503" s="192" t="s">
        <v>64</v>
      </c>
      <c r="CR503" s="192" t="s">
        <v>82</v>
      </c>
      <c r="CS503" s="192" t="s">
        <v>82</v>
      </c>
      <c r="CT503" s="192" t="s">
        <v>82</v>
      </c>
      <c r="CU503" s="192" t="s">
        <v>64</v>
      </c>
      <c r="CV503" s="192" t="s">
        <v>64</v>
      </c>
      <c r="CW503" s="192" t="s">
        <v>64</v>
      </c>
      <c r="CX503" s="192" t="s">
        <v>64</v>
      </c>
      <c r="CY503" s="192" t="s">
        <v>64</v>
      </c>
      <c r="CZ503" s="192" t="s">
        <v>64</v>
      </c>
      <c r="DA503" s="192" t="s">
        <v>64</v>
      </c>
      <c r="DB503" s="192" t="s">
        <v>64</v>
      </c>
      <c r="DC503" s="192" t="s">
        <v>64</v>
      </c>
      <c r="DD503" s="192" t="s">
        <v>64</v>
      </c>
      <c r="DE503" s="192" t="s">
        <v>64</v>
      </c>
      <c r="DF503" s="192" t="s">
        <v>64</v>
      </c>
      <c r="DG503" s="192" t="s">
        <v>64</v>
      </c>
      <c r="DH503" s="192" t="s">
        <v>65</v>
      </c>
      <c r="DI503" s="192" t="s">
        <v>64</v>
      </c>
      <c r="DJ503" s="192" t="s">
        <v>64</v>
      </c>
      <c r="DK503" s="192" t="s">
        <v>64</v>
      </c>
      <c r="DL503" s="192" t="s">
        <v>64</v>
      </c>
      <c r="DM503" s="192" t="s">
        <v>64</v>
      </c>
      <c r="DN503" s="192" t="s">
        <v>64</v>
      </c>
      <c r="DO503" s="192" t="s">
        <v>64</v>
      </c>
      <c r="DP503" s="192" t="s">
        <v>65</v>
      </c>
      <c r="DQ503" s="192" t="s">
        <v>82</v>
      </c>
      <c r="DR503" s="192" t="s">
        <v>82</v>
      </c>
      <c r="DS503" s="192" t="s">
        <v>65</v>
      </c>
      <c r="DT503" s="192" t="s">
        <v>64</v>
      </c>
      <c r="DU503" s="192" t="s">
        <v>64</v>
      </c>
      <c r="DV503" s="192" t="s">
        <v>64</v>
      </c>
      <c r="DW503" s="192" t="s">
        <v>64</v>
      </c>
      <c r="DX503" s="192" t="s">
        <v>64</v>
      </c>
      <c r="DY503" s="192" t="s">
        <v>64</v>
      </c>
      <c r="DZ503" s="192" t="s">
        <v>64</v>
      </c>
      <c r="EA503" s="192" t="s">
        <v>64</v>
      </c>
      <c r="EB503" s="192" t="s">
        <v>64</v>
      </c>
      <c r="EC503" s="192" t="s">
        <v>64</v>
      </c>
      <c r="ED503" s="192" t="s">
        <v>64</v>
      </c>
      <c r="EE503" s="192" t="s">
        <v>64</v>
      </c>
      <c r="EF503" s="192" t="s">
        <v>82</v>
      </c>
      <c r="EG503" s="192" t="s">
        <v>64</v>
      </c>
      <c r="EH503" s="192" t="s">
        <v>64</v>
      </c>
      <c r="EI503" s="192" t="s">
        <v>64</v>
      </c>
      <c r="EJ503" s="192" t="s">
        <v>64</v>
      </c>
      <c r="EK503" s="192" t="s">
        <v>64</v>
      </c>
      <c r="EL503" s="192" t="s">
        <v>64</v>
      </c>
      <c r="EM503" s="192" t="s">
        <v>64</v>
      </c>
      <c r="EN503" s="192" t="s">
        <v>64</v>
      </c>
      <c r="EO503" s="192" t="s">
        <v>64</v>
      </c>
      <c r="EP503" s="192" t="s">
        <v>64</v>
      </c>
      <c r="EQ503" s="192" t="s">
        <v>65</v>
      </c>
      <c r="ER503" s="192" t="s">
        <v>64</v>
      </c>
      <c r="ES503" s="192" t="s">
        <v>65</v>
      </c>
      <c r="ET503" s="192" t="s">
        <v>65</v>
      </c>
      <c r="EU503" s="192" t="s">
        <v>64</v>
      </c>
      <c r="EV503" s="192" t="s">
        <v>64</v>
      </c>
      <c r="EW503" s="192" t="s">
        <v>64</v>
      </c>
      <c r="EX503" s="192" t="s">
        <v>64</v>
      </c>
      <c r="EY503" s="192" t="s">
        <v>65</v>
      </c>
      <c r="EZ503" s="192" t="s">
        <v>65</v>
      </c>
      <c r="FA503" s="192" t="s">
        <v>64</v>
      </c>
      <c r="FB503" s="192" t="s">
        <v>82</v>
      </c>
      <c r="FC503" s="192" t="s">
        <v>64</v>
      </c>
      <c r="FD503" s="192" t="s">
        <v>82</v>
      </c>
      <c r="FE503" s="192" t="s">
        <v>82</v>
      </c>
      <c r="FF503" s="192" t="s">
        <v>82</v>
      </c>
      <c r="FG503" s="192" t="s">
        <v>82</v>
      </c>
      <c r="FH503" s="192" t="s">
        <v>82</v>
      </c>
      <c r="FI503" s="192" t="s">
        <v>82</v>
      </c>
      <c r="FJ503" s="192" t="s">
        <v>82</v>
      </c>
      <c r="FK503" s="192" t="s">
        <v>64</v>
      </c>
      <c r="FL503" s="192" t="s">
        <v>82</v>
      </c>
      <c r="FM503" s="192" t="s">
        <v>83</v>
      </c>
      <c r="FN503" s="192" t="s">
        <v>82</v>
      </c>
      <c r="FO503" s="192" t="s">
        <v>65</v>
      </c>
      <c r="FP503" s="192" t="s">
        <v>64</v>
      </c>
      <c r="FQ503" s="192" t="s">
        <v>64</v>
      </c>
      <c r="FR503" s="192" t="s">
        <v>65</v>
      </c>
      <c r="FS503" s="192" t="s">
        <v>64</v>
      </c>
      <c r="FT503" s="192" t="s">
        <v>64</v>
      </c>
      <c r="FU503" s="192" t="s">
        <v>64</v>
      </c>
      <c r="FV503" s="192" t="s">
        <v>64</v>
      </c>
      <c r="FW503" s="192" t="s">
        <v>64</v>
      </c>
      <c r="FX503" s="192" t="s">
        <v>64</v>
      </c>
      <c r="FY503" s="192" t="s">
        <v>64</v>
      </c>
      <c r="FZ503" s="192" t="s">
        <v>64</v>
      </c>
      <c r="GA503" s="192" t="s">
        <v>64</v>
      </c>
      <c r="GB503" s="192" t="s">
        <v>64</v>
      </c>
      <c r="GC503" s="192" t="s">
        <v>64</v>
      </c>
      <c r="GD503" s="192" t="s">
        <v>64</v>
      </c>
      <c r="GE503" s="192" t="s">
        <v>64</v>
      </c>
      <c r="GF503" s="192" t="s">
        <v>64</v>
      </c>
      <c r="GG503" s="192" t="s">
        <v>64</v>
      </c>
      <c r="GH503" s="192" t="s">
        <v>64</v>
      </c>
      <c r="GI503" s="192" t="s">
        <v>64</v>
      </c>
      <c r="GJ503" s="192" t="s">
        <v>64</v>
      </c>
      <c r="GK503" s="192" t="s">
        <v>64</v>
      </c>
      <c r="GL503" s="192" t="s">
        <v>64</v>
      </c>
      <c r="GM503" s="192" t="s">
        <v>64</v>
      </c>
      <c r="GN503" s="192" t="s">
        <v>82</v>
      </c>
      <c r="GO503" s="192" t="s">
        <v>64</v>
      </c>
      <c r="GP503" s="192" t="s">
        <v>64</v>
      </c>
      <c r="GQ503" s="192" t="s">
        <v>64</v>
      </c>
      <c r="GR503" s="192" t="s">
        <v>64</v>
      </c>
      <c r="GS503" s="192" t="s">
        <v>82</v>
      </c>
      <c r="GT503" s="192" t="s">
        <v>82</v>
      </c>
      <c r="GU503" s="192" t="s">
        <v>64</v>
      </c>
      <c r="GV503" s="192" t="s">
        <v>82</v>
      </c>
      <c r="GW503" s="192" t="s">
        <v>64</v>
      </c>
      <c r="GX503" s="192" t="s">
        <v>64</v>
      </c>
      <c r="GY503" s="192" t="s">
        <v>64</v>
      </c>
      <c r="GZ503" s="192" t="s">
        <v>64</v>
      </c>
      <c r="HA503" s="192" t="s">
        <v>64</v>
      </c>
      <c r="HB503" s="192" t="s">
        <v>64</v>
      </c>
      <c r="HC503" s="192" t="s">
        <v>82</v>
      </c>
      <c r="HD503" s="192" t="s">
        <v>64</v>
      </c>
      <c r="HE503" s="192" t="s">
        <v>64</v>
      </c>
      <c r="HF503" s="192" t="s">
        <v>64</v>
      </c>
      <c r="HG503" s="192" t="s">
        <v>64</v>
      </c>
      <c r="HH503" s="192" t="s">
        <v>64</v>
      </c>
      <c r="HI503" s="192" t="s">
        <v>64</v>
      </c>
      <c r="HJ503" s="192" t="s">
        <v>64</v>
      </c>
      <c r="HK503" s="192" t="s">
        <v>64</v>
      </c>
      <c r="HL503" s="192" t="s">
        <v>82</v>
      </c>
      <c r="HM503" s="192" t="s">
        <v>64</v>
      </c>
      <c r="HN503" s="192" t="s">
        <v>82</v>
      </c>
      <c r="HO503" s="192" t="s">
        <v>82</v>
      </c>
      <c r="HP503" s="192" t="s">
        <v>82</v>
      </c>
      <c r="HQ503" s="192" t="s">
        <v>82</v>
      </c>
      <c r="HR503" s="192" t="s">
        <v>82</v>
      </c>
      <c r="HS503" s="192" t="s">
        <v>64</v>
      </c>
      <c r="HT503" s="192" t="s">
        <v>64</v>
      </c>
      <c r="HU503" s="192" t="s">
        <v>64</v>
      </c>
      <c r="HV503" s="192" t="s">
        <v>64</v>
      </c>
      <c r="HW503" s="192" t="s">
        <v>64</v>
      </c>
      <c r="HX503" s="192" t="s">
        <v>64</v>
      </c>
      <c r="HY503" s="192" t="s">
        <v>64</v>
      </c>
      <c r="HZ503" s="192" t="s">
        <v>64</v>
      </c>
      <c r="IA503" s="192" t="s">
        <v>64</v>
      </c>
      <c r="IB503" s="192" t="s">
        <v>64</v>
      </c>
      <c r="IC503" s="192" t="s">
        <v>64</v>
      </c>
      <c r="ID503" s="192" t="s">
        <v>64</v>
      </c>
      <c r="IE503" s="192" t="s">
        <v>64</v>
      </c>
      <c r="IF503" s="192" t="s">
        <v>64</v>
      </c>
      <c r="IG503" s="192" t="s">
        <v>64</v>
      </c>
      <c r="IH503" s="192" t="s">
        <v>64</v>
      </c>
      <c r="II503" s="192" t="s">
        <v>65</v>
      </c>
      <c r="IJ503" s="192" t="s">
        <v>65</v>
      </c>
      <c r="IK503" s="192" t="s">
        <v>65</v>
      </c>
      <c r="IL503" s="192" t="s">
        <v>64</v>
      </c>
      <c r="IM503" s="192" t="s">
        <v>490</v>
      </c>
      <c r="IN503" s="192" t="s">
        <v>83</v>
      </c>
      <c r="IO503" s="192" t="s">
        <v>489</v>
      </c>
      <c r="IP503" s="192" t="s">
        <v>487</v>
      </c>
      <c r="IQ503" s="192" t="s">
        <v>82</v>
      </c>
      <c r="IR503" s="192" t="s">
        <v>82</v>
      </c>
    </row>
    <row r="504" spans="1:252">
      <c r="A504" s="209" t="str">
        <f t="shared" si="7"/>
        <v>Report</v>
      </c>
      <c r="B504" s="192">
        <v>144516</v>
      </c>
      <c r="C504" s="192">
        <v>2076013</v>
      </c>
      <c r="D504" s="192" t="s">
        <v>1926</v>
      </c>
      <c r="E504" s="192" t="s">
        <v>794</v>
      </c>
      <c r="F504" s="192" t="s">
        <v>534</v>
      </c>
      <c r="G504" s="192" t="s">
        <v>534</v>
      </c>
      <c r="H504" s="192" t="s">
        <v>854</v>
      </c>
      <c r="I504" s="192" t="s">
        <v>1927</v>
      </c>
      <c r="J504" s="192" t="s">
        <v>781</v>
      </c>
      <c r="K504" s="192" t="s">
        <v>781</v>
      </c>
      <c r="L504" s="192" t="s">
        <v>782</v>
      </c>
      <c r="M504" s="192" t="s">
        <v>783</v>
      </c>
      <c r="N504" s="210" t="s">
        <v>784</v>
      </c>
      <c r="O504" s="211">
        <v>10044446</v>
      </c>
      <c r="P504" s="196">
        <v>43264</v>
      </c>
      <c r="Q504" s="196">
        <v>43266</v>
      </c>
      <c r="R504" s="196">
        <v>43287</v>
      </c>
      <c r="S504" s="192" t="s">
        <v>908</v>
      </c>
      <c r="T504" s="192" t="s">
        <v>786</v>
      </c>
      <c r="U504" s="192">
        <v>2</v>
      </c>
      <c r="V504" s="192">
        <v>2</v>
      </c>
      <c r="W504" s="192">
        <v>2</v>
      </c>
      <c r="X504" s="192">
        <v>2</v>
      </c>
      <c r="Y504" s="192">
        <v>2</v>
      </c>
      <c r="Z504" s="192">
        <v>2</v>
      </c>
      <c r="AA504" s="192" t="s">
        <v>783</v>
      </c>
      <c r="AB504" s="192" t="s">
        <v>489</v>
      </c>
      <c r="AC504" s="192" t="s">
        <v>487</v>
      </c>
      <c r="AD504" s="192" t="s">
        <v>783</v>
      </c>
      <c r="AE504" s="192" t="s">
        <v>783</v>
      </c>
      <c r="AF504" s="192" t="s">
        <v>783</v>
      </c>
      <c r="AG504" s="192" t="s">
        <v>783</v>
      </c>
      <c r="AH504" s="192" t="s">
        <v>783</v>
      </c>
      <c r="AI504" s="192" t="s">
        <v>783</v>
      </c>
      <c r="AJ504" s="192" t="s">
        <v>783</v>
      </c>
      <c r="AK504" s="192" t="s">
        <v>787</v>
      </c>
      <c r="AL504" s="192" t="s">
        <v>64</v>
      </c>
      <c r="AM504" s="192" t="s">
        <v>64</v>
      </c>
      <c r="AN504" s="192" t="s">
        <v>64</v>
      </c>
      <c r="AO504" s="192" t="s">
        <v>64</v>
      </c>
      <c r="AP504" s="192" t="s">
        <v>64</v>
      </c>
      <c r="AQ504" s="192" t="s">
        <v>64</v>
      </c>
      <c r="AR504" s="192" t="s">
        <v>64</v>
      </c>
      <c r="AS504" s="192" t="s">
        <v>64</v>
      </c>
      <c r="AT504" s="192" t="s">
        <v>64</v>
      </c>
      <c r="AU504" s="192" t="s">
        <v>64</v>
      </c>
      <c r="AV504" s="192" t="s">
        <v>64</v>
      </c>
      <c r="AW504" s="192" t="s">
        <v>64</v>
      </c>
      <c r="AX504" s="192" t="s">
        <v>64</v>
      </c>
      <c r="AY504" s="192" t="s">
        <v>64</v>
      </c>
      <c r="AZ504" s="192" t="s">
        <v>64</v>
      </c>
      <c r="BA504" s="192" t="s">
        <v>64</v>
      </c>
      <c r="BB504" s="192" t="s">
        <v>82</v>
      </c>
      <c r="BC504" s="192" t="s">
        <v>64</v>
      </c>
      <c r="BD504" s="192" t="s">
        <v>64</v>
      </c>
      <c r="BE504" s="192" t="s">
        <v>64</v>
      </c>
      <c r="BF504" s="192" t="s">
        <v>82</v>
      </c>
      <c r="BG504" s="192" t="s">
        <v>82</v>
      </c>
      <c r="BH504" s="192" t="s">
        <v>82</v>
      </c>
      <c r="BI504" s="192" t="s">
        <v>82</v>
      </c>
      <c r="BJ504" s="192" t="s">
        <v>64</v>
      </c>
      <c r="BK504" s="192" t="s">
        <v>82</v>
      </c>
      <c r="BL504" s="192" t="s">
        <v>64</v>
      </c>
      <c r="BM504" s="192" t="s">
        <v>64</v>
      </c>
      <c r="BN504" s="192" t="s">
        <v>64</v>
      </c>
      <c r="BO504" s="192" t="s">
        <v>64</v>
      </c>
      <c r="BP504" s="192" t="s">
        <v>64</v>
      </c>
      <c r="BQ504" s="192" t="s">
        <v>64</v>
      </c>
      <c r="BR504" s="192" t="s">
        <v>64</v>
      </c>
      <c r="BS504" s="192" t="s">
        <v>64</v>
      </c>
      <c r="BT504" s="192" t="s">
        <v>64</v>
      </c>
      <c r="BU504" s="192" t="s">
        <v>64</v>
      </c>
      <c r="BV504" s="192" t="s">
        <v>64</v>
      </c>
      <c r="BW504" s="192" t="s">
        <v>64</v>
      </c>
      <c r="BX504" s="192" t="s">
        <v>64</v>
      </c>
      <c r="BY504" s="192" t="s">
        <v>64</v>
      </c>
      <c r="BZ504" s="192" t="s">
        <v>64</v>
      </c>
      <c r="CA504" s="192" t="s">
        <v>64</v>
      </c>
      <c r="CB504" s="192" t="s">
        <v>64</v>
      </c>
      <c r="CC504" s="192" t="s">
        <v>64</v>
      </c>
      <c r="CD504" s="192" t="s">
        <v>64</v>
      </c>
      <c r="CE504" s="192" t="s">
        <v>64</v>
      </c>
      <c r="CF504" s="192" t="s">
        <v>64</v>
      </c>
      <c r="CG504" s="192" t="s">
        <v>64</v>
      </c>
      <c r="CH504" s="192" t="s">
        <v>64</v>
      </c>
      <c r="CI504" s="192" t="s">
        <v>64</v>
      </c>
      <c r="CJ504" s="192" t="s">
        <v>64</v>
      </c>
      <c r="CK504" s="192" t="s">
        <v>64</v>
      </c>
      <c r="CL504" s="192" t="s">
        <v>64</v>
      </c>
      <c r="CM504" s="192" t="s">
        <v>64</v>
      </c>
      <c r="CN504" s="192" t="s">
        <v>64</v>
      </c>
      <c r="CO504" s="192" t="s">
        <v>64</v>
      </c>
      <c r="CP504" s="192" t="s">
        <v>64</v>
      </c>
      <c r="CQ504" s="192" t="s">
        <v>64</v>
      </c>
      <c r="CR504" s="192" t="s">
        <v>82</v>
      </c>
      <c r="CS504" s="192" t="s">
        <v>82</v>
      </c>
      <c r="CT504" s="192" t="s">
        <v>82</v>
      </c>
      <c r="CU504" s="192" t="s">
        <v>64</v>
      </c>
      <c r="CV504" s="192" t="s">
        <v>64</v>
      </c>
      <c r="CW504" s="192" t="s">
        <v>64</v>
      </c>
      <c r="CX504" s="192" t="s">
        <v>64</v>
      </c>
      <c r="CY504" s="192" t="s">
        <v>64</v>
      </c>
      <c r="CZ504" s="192" t="s">
        <v>64</v>
      </c>
      <c r="DA504" s="192" t="s">
        <v>64</v>
      </c>
      <c r="DB504" s="192" t="s">
        <v>64</v>
      </c>
      <c r="DC504" s="192" t="s">
        <v>64</v>
      </c>
      <c r="DD504" s="192" t="s">
        <v>64</v>
      </c>
      <c r="DE504" s="192" t="s">
        <v>64</v>
      </c>
      <c r="DF504" s="192" t="s">
        <v>64</v>
      </c>
      <c r="DG504" s="192" t="s">
        <v>64</v>
      </c>
      <c r="DH504" s="192" t="s">
        <v>64</v>
      </c>
      <c r="DI504" s="192" t="s">
        <v>64</v>
      </c>
      <c r="DJ504" s="192" t="s">
        <v>64</v>
      </c>
      <c r="DK504" s="192" t="s">
        <v>64</v>
      </c>
      <c r="DL504" s="192" t="s">
        <v>64</v>
      </c>
      <c r="DM504" s="192" t="s">
        <v>64</v>
      </c>
      <c r="DN504" s="192" t="s">
        <v>64</v>
      </c>
      <c r="DO504" s="192" t="s">
        <v>64</v>
      </c>
      <c r="DP504" s="192" t="s">
        <v>64</v>
      </c>
      <c r="DQ504" s="192" t="s">
        <v>82</v>
      </c>
      <c r="DR504" s="192" t="s">
        <v>82</v>
      </c>
      <c r="DS504" s="192" t="s">
        <v>64</v>
      </c>
      <c r="DT504" s="192" t="s">
        <v>64</v>
      </c>
      <c r="DU504" s="192" t="s">
        <v>64</v>
      </c>
      <c r="DV504" s="192" t="s">
        <v>64</v>
      </c>
      <c r="DW504" s="192" t="s">
        <v>64</v>
      </c>
      <c r="DX504" s="192" t="s">
        <v>64</v>
      </c>
      <c r="DY504" s="192" t="s">
        <v>64</v>
      </c>
      <c r="DZ504" s="192" t="s">
        <v>64</v>
      </c>
      <c r="EA504" s="192" t="s">
        <v>64</v>
      </c>
      <c r="EB504" s="192" t="s">
        <v>64</v>
      </c>
      <c r="EC504" s="192" t="s">
        <v>64</v>
      </c>
      <c r="ED504" s="192" t="s">
        <v>64</v>
      </c>
      <c r="EE504" s="192" t="s">
        <v>64</v>
      </c>
      <c r="EF504" s="192" t="s">
        <v>82</v>
      </c>
      <c r="EG504" s="192" t="s">
        <v>64</v>
      </c>
      <c r="EH504" s="192" t="s">
        <v>64</v>
      </c>
      <c r="EI504" s="192" t="s">
        <v>64</v>
      </c>
      <c r="EJ504" s="192" t="s">
        <v>64</v>
      </c>
      <c r="EK504" s="192" t="s">
        <v>64</v>
      </c>
      <c r="EL504" s="192" t="s">
        <v>64</v>
      </c>
      <c r="EM504" s="192" t="s">
        <v>64</v>
      </c>
      <c r="EN504" s="192" t="s">
        <v>64</v>
      </c>
      <c r="EO504" s="192" t="s">
        <v>82</v>
      </c>
      <c r="EP504" s="192" t="s">
        <v>64</v>
      </c>
      <c r="EQ504" s="192" t="s">
        <v>64</v>
      </c>
      <c r="ER504" s="192" t="s">
        <v>64</v>
      </c>
      <c r="ES504" s="192" t="s">
        <v>64</v>
      </c>
      <c r="ET504" s="192" t="s">
        <v>64</v>
      </c>
      <c r="EU504" s="192" t="s">
        <v>64</v>
      </c>
      <c r="EV504" s="192" t="s">
        <v>64</v>
      </c>
      <c r="EW504" s="192" t="s">
        <v>64</v>
      </c>
      <c r="EX504" s="192" t="s">
        <v>64</v>
      </c>
      <c r="EY504" s="192" t="s">
        <v>64</v>
      </c>
      <c r="EZ504" s="192" t="s">
        <v>64</v>
      </c>
      <c r="FA504" s="192" t="s">
        <v>64</v>
      </c>
      <c r="FB504" s="192" t="s">
        <v>64</v>
      </c>
      <c r="FC504" s="192" t="s">
        <v>64</v>
      </c>
      <c r="FD504" s="192" t="s">
        <v>82</v>
      </c>
      <c r="FE504" s="192" t="s">
        <v>64</v>
      </c>
      <c r="FF504" s="192" t="s">
        <v>64</v>
      </c>
      <c r="FG504" s="192" t="s">
        <v>64</v>
      </c>
      <c r="FH504" s="192" t="s">
        <v>64</v>
      </c>
      <c r="FI504" s="192" t="s">
        <v>64</v>
      </c>
      <c r="FJ504" s="192" t="s">
        <v>64</v>
      </c>
      <c r="FK504" s="192" t="s">
        <v>64</v>
      </c>
      <c r="FL504" s="192" t="s">
        <v>64</v>
      </c>
      <c r="FM504" s="192" t="s">
        <v>64</v>
      </c>
      <c r="FN504" s="192" t="s">
        <v>64</v>
      </c>
      <c r="FO504" s="192" t="s">
        <v>64</v>
      </c>
      <c r="FP504" s="192" t="s">
        <v>64</v>
      </c>
      <c r="FQ504" s="192" t="s">
        <v>82</v>
      </c>
      <c r="FR504" s="192" t="s">
        <v>82</v>
      </c>
      <c r="FS504" s="192" t="s">
        <v>64</v>
      </c>
      <c r="FT504" s="192" t="s">
        <v>64</v>
      </c>
      <c r="FU504" s="192" t="s">
        <v>64</v>
      </c>
      <c r="FV504" s="192" t="s">
        <v>82</v>
      </c>
      <c r="FW504" s="192" t="s">
        <v>82</v>
      </c>
      <c r="FX504" s="192" t="s">
        <v>64</v>
      </c>
      <c r="FY504" s="192" t="s">
        <v>64</v>
      </c>
      <c r="FZ504" s="192" t="s">
        <v>64</v>
      </c>
      <c r="GA504" s="192" t="s">
        <v>64</v>
      </c>
      <c r="GB504" s="192" t="s">
        <v>64</v>
      </c>
      <c r="GC504" s="192" t="s">
        <v>64</v>
      </c>
      <c r="GD504" s="192" t="s">
        <v>64</v>
      </c>
      <c r="GE504" s="192" t="s">
        <v>64</v>
      </c>
      <c r="GF504" s="192" t="s">
        <v>64</v>
      </c>
      <c r="GG504" s="192" t="s">
        <v>64</v>
      </c>
      <c r="GH504" s="192" t="s">
        <v>64</v>
      </c>
      <c r="GI504" s="192" t="s">
        <v>64</v>
      </c>
      <c r="GJ504" s="192" t="s">
        <v>64</v>
      </c>
      <c r="GK504" s="192" t="s">
        <v>64</v>
      </c>
      <c r="GL504" s="192" t="s">
        <v>64</v>
      </c>
      <c r="GM504" s="192" t="s">
        <v>64</v>
      </c>
      <c r="GN504" s="192" t="s">
        <v>82</v>
      </c>
      <c r="GO504" s="192" t="s">
        <v>64</v>
      </c>
      <c r="GP504" s="192" t="s">
        <v>64</v>
      </c>
      <c r="GQ504" s="192" t="s">
        <v>64</v>
      </c>
      <c r="GR504" s="192" t="s">
        <v>64</v>
      </c>
      <c r="GS504" s="192" t="s">
        <v>82</v>
      </c>
      <c r="GT504" s="192" t="s">
        <v>82</v>
      </c>
      <c r="GU504" s="192" t="s">
        <v>64</v>
      </c>
      <c r="GV504" s="192" t="s">
        <v>64</v>
      </c>
      <c r="GW504" s="192" t="s">
        <v>82</v>
      </c>
      <c r="GX504" s="192" t="s">
        <v>82</v>
      </c>
      <c r="GY504" s="192" t="s">
        <v>64</v>
      </c>
      <c r="GZ504" s="192" t="s">
        <v>64</v>
      </c>
      <c r="HA504" s="192" t="s">
        <v>64</v>
      </c>
      <c r="HB504" s="192" t="s">
        <v>64</v>
      </c>
      <c r="HC504" s="192" t="s">
        <v>82</v>
      </c>
      <c r="HD504" s="192" t="s">
        <v>64</v>
      </c>
      <c r="HE504" s="192" t="s">
        <v>64</v>
      </c>
      <c r="HF504" s="192" t="s">
        <v>64</v>
      </c>
      <c r="HG504" s="192" t="s">
        <v>64</v>
      </c>
      <c r="HH504" s="192" t="s">
        <v>64</v>
      </c>
      <c r="HI504" s="192" t="s">
        <v>64</v>
      </c>
      <c r="HJ504" s="192" t="s">
        <v>64</v>
      </c>
      <c r="HK504" s="192" t="s">
        <v>64</v>
      </c>
      <c r="HL504" s="192" t="s">
        <v>85</v>
      </c>
      <c r="HM504" s="192" t="s">
        <v>64</v>
      </c>
      <c r="HN504" s="192" t="s">
        <v>82</v>
      </c>
      <c r="HO504" s="192" t="s">
        <v>82</v>
      </c>
      <c r="HP504" s="192" t="s">
        <v>82</v>
      </c>
      <c r="HQ504" s="192" t="s">
        <v>82</v>
      </c>
      <c r="HR504" s="192" t="s">
        <v>82</v>
      </c>
      <c r="HS504" s="192" t="s">
        <v>64</v>
      </c>
      <c r="HT504" s="192" t="s">
        <v>64</v>
      </c>
      <c r="HU504" s="192" t="s">
        <v>64</v>
      </c>
      <c r="HV504" s="192" t="s">
        <v>64</v>
      </c>
      <c r="HW504" s="192" t="s">
        <v>64</v>
      </c>
      <c r="HX504" s="192" t="s">
        <v>64</v>
      </c>
      <c r="HY504" s="192" t="s">
        <v>64</v>
      </c>
      <c r="HZ504" s="192" t="s">
        <v>64</v>
      </c>
      <c r="IA504" s="192" t="s">
        <v>64</v>
      </c>
      <c r="IB504" s="192" t="s">
        <v>64</v>
      </c>
      <c r="IC504" s="192" t="s">
        <v>64</v>
      </c>
      <c r="ID504" s="192" t="s">
        <v>64</v>
      </c>
      <c r="IE504" s="192" t="s">
        <v>64</v>
      </c>
      <c r="IF504" s="192" t="s">
        <v>64</v>
      </c>
      <c r="IG504" s="192" t="s">
        <v>64</v>
      </c>
      <c r="IH504" s="192" t="s">
        <v>64</v>
      </c>
      <c r="II504" s="192" t="s">
        <v>64</v>
      </c>
      <c r="IJ504" s="192" t="s">
        <v>64</v>
      </c>
      <c r="IK504" s="192" t="s">
        <v>64</v>
      </c>
      <c r="IL504" s="192" t="s">
        <v>64</v>
      </c>
      <c r="IM504" s="192" t="s">
        <v>490</v>
      </c>
      <c r="IN504" s="192" t="s">
        <v>83</v>
      </c>
      <c r="IO504" s="192" t="s">
        <v>489</v>
      </c>
      <c r="IP504" s="192" t="s">
        <v>487</v>
      </c>
      <c r="IQ504" s="192" t="s">
        <v>64</v>
      </c>
      <c r="IR504" s="192" t="s">
        <v>64</v>
      </c>
    </row>
    <row r="505" spans="1:252">
      <c r="A505" s="209" t="str">
        <f t="shared" si="7"/>
        <v>Report</v>
      </c>
      <c r="B505" s="192">
        <v>144619</v>
      </c>
      <c r="C505" s="192">
        <v>8556040</v>
      </c>
      <c r="D505" s="192" t="s">
        <v>1928</v>
      </c>
      <c r="E505" s="192" t="s">
        <v>778</v>
      </c>
      <c r="F505" s="192" t="s">
        <v>531</v>
      </c>
      <c r="G505" s="192" t="s">
        <v>531</v>
      </c>
      <c r="H505" s="192" t="s">
        <v>991</v>
      </c>
      <c r="I505" s="192" t="s">
        <v>1929</v>
      </c>
      <c r="J505" s="192" t="s">
        <v>781</v>
      </c>
      <c r="K505" s="192" t="s">
        <v>781</v>
      </c>
      <c r="L505" s="192" t="s">
        <v>782</v>
      </c>
      <c r="M505" s="192" t="s">
        <v>783</v>
      </c>
      <c r="N505" s="210" t="s">
        <v>784</v>
      </c>
      <c r="O505" s="211">
        <v>10048637</v>
      </c>
      <c r="P505" s="196">
        <v>43207</v>
      </c>
      <c r="Q505" s="196">
        <v>43208</v>
      </c>
      <c r="R505" s="196">
        <v>43238</v>
      </c>
      <c r="S505" s="192" t="s">
        <v>908</v>
      </c>
      <c r="T505" s="192" t="s">
        <v>786</v>
      </c>
      <c r="U505" s="192">
        <v>2</v>
      </c>
      <c r="V505" s="192">
        <v>2</v>
      </c>
      <c r="W505" s="192">
        <v>2</v>
      </c>
      <c r="X505" s="192">
        <v>2</v>
      </c>
      <c r="Y505" s="192">
        <v>2</v>
      </c>
      <c r="Z505" s="192" t="s">
        <v>783</v>
      </c>
      <c r="AA505" s="192" t="s">
        <v>783</v>
      </c>
      <c r="AB505" s="192" t="s">
        <v>489</v>
      </c>
      <c r="AC505" s="192" t="s">
        <v>487</v>
      </c>
      <c r="AD505" s="192" t="s">
        <v>783</v>
      </c>
      <c r="AE505" s="192" t="s">
        <v>783</v>
      </c>
      <c r="AF505" s="192" t="s">
        <v>783</v>
      </c>
      <c r="AG505" s="192" t="s">
        <v>783</v>
      </c>
      <c r="AH505" s="192" t="s">
        <v>783</v>
      </c>
      <c r="AI505" s="192" t="s">
        <v>783</v>
      </c>
      <c r="AJ505" s="192" t="s">
        <v>783</v>
      </c>
      <c r="AK505" s="192" t="s">
        <v>787</v>
      </c>
      <c r="AL505" s="192" t="s">
        <v>64</v>
      </c>
      <c r="AM505" s="192" t="s">
        <v>64</v>
      </c>
      <c r="AN505" s="192" t="s">
        <v>64</v>
      </c>
      <c r="AO505" s="192" t="s">
        <v>64</v>
      </c>
      <c r="AP505" s="192" t="s">
        <v>64</v>
      </c>
      <c r="AQ505" s="192" t="s">
        <v>64</v>
      </c>
      <c r="AR505" s="192" t="s">
        <v>64</v>
      </c>
      <c r="AS505" s="192" t="s">
        <v>64</v>
      </c>
      <c r="AT505" s="192" t="s">
        <v>64</v>
      </c>
      <c r="AU505" s="192" t="s">
        <v>64</v>
      </c>
      <c r="AV505" s="192" t="s">
        <v>64</v>
      </c>
      <c r="AW505" s="192" t="s">
        <v>64</v>
      </c>
      <c r="AX505" s="192" t="s">
        <v>64</v>
      </c>
      <c r="AY505" s="192" t="s">
        <v>64</v>
      </c>
      <c r="AZ505" s="192" t="s">
        <v>64</v>
      </c>
      <c r="BA505" s="192" t="s">
        <v>64</v>
      </c>
      <c r="BB505" s="192" t="s">
        <v>82</v>
      </c>
      <c r="BC505" s="192" t="s">
        <v>64</v>
      </c>
      <c r="BD505" s="192" t="s">
        <v>64</v>
      </c>
      <c r="BE505" s="192" t="s">
        <v>64</v>
      </c>
      <c r="BF505" s="192" t="s">
        <v>64</v>
      </c>
      <c r="BG505" s="192" t="s">
        <v>64</v>
      </c>
      <c r="BH505" s="192" t="s">
        <v>64</v>
      </c>
      <c r="BI505" s="192" t="s">
        <v>64</v>
      </c>
      <c r="BJ505" s="192" t="s">
        <v>82</v>
      </c>
      <c r="BK505" s="192" t="s">
        <v>82</v>
      </c>
      <c r="BL505" s="192" t="s">
        <v>64</v>
      </c>
      <c r="BM505" s="192" t="s">
        <v>64</v>
      </c>
      <c r="BN505" s="192" t="s">
        <v>64</v>
      </c>
      <c r="BO505" s="192" t="s">
        <v>64</v>
      </c>
      <c r="BP505" s="192" t="s">
        <v>64</v>
      </c>
      <c r="BQ505" s="192" t="s">
        <v>64</v>
      </c>
      <c r="BR505" s="192" t="s">
        <v>64</v>
      </c>
      <c r="BS505" s="192" t="s">
        <v>64</v>
      </c>
      <c r="BT505" s="192" t="s">
        <v>64</v>
      </c>
      <c r="BU505" s="192" t="s">
        <v>64</v>
      </c>
      <c r="BV505" s="192" t="s">
        <v>64</v>
      </c>
      <c r="BW505" s="192" t="s">
        <v>64</v>
      </c>
      <c r="BX505" s="192" t="s">
        <v>64</v>
      </c>
      <c r="BY505" s="192" t="s">
        <v>64</v>
      </c>
      <c r="BZ505" s="192" t="s">
        <v>64</v>
      </c>
      <c r="CA505" s="192" t="s">
        <v>64</v>
      </c>
      <c r="CB505" s="192" t="s">
        <v>64</v>
      </c>
      <c r="CC505" s="192" t="s">
        <v>64</v>
      </c>
      <c r="CD505" s="192" t="s">
        <v>64</v>
      </c>
      <c r="CE505" s="192" t="s">
        <v>64</v>
      </c>
      <c r="CF505" s="192" t="s">
        <v>64</v>
      </c>
      <c r="CG505" s="192" t="s">
        <v>64</v>
      </c>
      <c r="CH505" s="192" t="s">
        <v>64</v>
      </c>
      <c r="CI505" s="192" t="s">
        <v>64</v>
      </c>
      <c r="CJ505" s="192" t="s">
        <v>64</v>
      </c>
      <c r="CK505" s="192" t="s">
        <v>64</v>
      </c>
      <c r="CL505" s="192" t="s">
        <v>64</v>
      </c>
      <c r="CM505" s="192" t="s">
        <v>64</v>
      </c>
      <c r="CN505" s="192" t="s">
        <v>64</v>
      </c>
      <c r="CO505" s="192" t="s">
        <v>64</v>
      </c>
      <c r="CP505" s="192" t="s">
        <v>64</v>
      </c>
      <c r="CQ505" s="192" t="s">
        <v>64</v>
      </c>
      <c r="CR505" s="192" t="s">
        <v>82</v>
      </c>
      <c r="CS505" s="192" t="s">
        <v>82</v>
      </c>
      <c r="CT505" s="192" t="s">
        <v>82</v>
      </c>
      <c r="CU505" s="192" t="s">
        <v>64</v>
      </c>
      <c r="CV505" s="192" t="s">
        <v>64</v>
      </c>
      <c r="CW505" s="192" t="s">
        <v>64</v>
      </c>
      <c r="CX505" s="192" t="s">
        <v>64</v>
      </c>
      <c r="CY505" s="192" t="s">
        <v>64</v>
      </c>
      <c r="CZ505" s="192" t="s">
        <v>64</v>
      </c>
      <c r="DA505" s="192" t="s">
        <v>64</v>
      </c>
      <c r="DB505" s="192" t="s">
        <v>64</v>
      </c>
      <c r="DC505" s="192" t="s">
        <v>64</v>
      </c>
      <c r="DD505" s="192" t="s">
        <v>64</v>
      </c>
      <c r="DE505" s="192" t="s">
        <v>64</v>
      </c>
      <c r="DF505" s="192" t="s">
        <v>64</v>
      </c>
      <c r="DG505" s="192" t="s">
        <v>64</v>
      </c>
      <c r="DH505" s="192" t="s">
        <v>64</v>
      </c>
      <c r="DI505" s="192" t="s">
        <v>64</v>
      </c>
      <c r="DJ505" s="192" t="s">
        <v>64</v>
      </c>
      <c r="DK505" s="192" t="s">
        <v>64</v>
      </c>
      <c r="DL505" s="192" t="s">
        <v>64</v>
      </c>
      <c r="DM505" s="192" t="s">
        <v>64</v>
      </c>
      <c r="DN505" s="192" t="s">
        <v>64</v>
      </c>
      <c r="DO505" s="192" t="s">
        <v>64</v>
      </c>
      <c r="DP505" s="192" t="s">
        <v>64</v>
      </c>
      <c r="DQ505" s="192" t="s">
        <v>64</v>
      </c>
      <c r="DR505" s="192" t="s">
        <v>82</v>
      </c>
      <c r="DS505" s="192" t="s">
        <v>64</v>
      </c>
      <c r="DT505" s="192" t="s">
        <v>82</v>
      </c>
      <c r="DU505" s="192" t="s">
        <v>82</v>
      </c>
      <c r="DV505" s="192" t="s">
        <v>82</v>
      </c>
      <c r="DW505" s="192" t="s">
        <v>82</v>
      </c>
      <c r="DX505" s="192" t="s">
        <v>82</v>
      </c>
      <c r="DY505" s="192" t="s">
        <v>82</v>
      </c>
      <c r="DZ505" s="192" t="s">
        <v>82</v>
      </c>
      <c r="EA505" s="192" t="s">
        <v>82</v>
      </c>
      <c r="EB505" s="192" t="s">
        <v>82</v>
      </c>
      <c r="EC505" s="192" t="s">
        <v>82</v>
      </c>
      <c r="ED505" s="192" t="s">
        <v>82</v>
      </c>
      <c r="EE505" s="192" t="s">
        <v>82</v>
      </c>
      <c r="EF505" s="192" t="s">
        <v>82</v>
      </c>
      <c r="EG505" s="192" t="s">
        <v>64</v>
      </c>
      <c r="EH505" s="192" t="s">
        <v>82</v>
      </c>
      <c r="EI505" s="192" t="s">
        <v>82</v>
      </c>
      <c r="EJ505" s="192" t="s">
        <v>82</v>
      </c>
      <c r="EK505" s="192" t="s">
        <v>82</v>
      </c>
      <c r="EL505" s="192" t="s">
        <v>82</v>
      </c>
      <c r="EM505" s="192" t="s">
        <v>82</v>
      </c>
      <c r="EN505" s="192" t="s">
        <v>82</v>
      </c>
      <c r="EO505" s="192" t="s">
        <v>82</v>
      </c>
      <c r="EP505" s="192" t="s">
        <v>64</v>
      </c>
      <c r="EQ505" s="192" t="s">
        <v>64</v>
      </c>
      <c r="ER505" s="192" t="s">
        <v>64</v>
      </c>
      <c r="ES505" s="192" t="s">
        <v>64</v>
      </c>
      <c r="ET505" s="192" t="s">
        <v>64</v>
      </c>
      <c r="EU505" s="192" t="s">
        <v>64</v>
      </c>
      <c r="EV505" s="192" t="s">
        <v>64</v>
      </c>
      <c r="EW505" s="192" t="s">
        <v>64</v>
      </c>
      <c r="EX505" s="192" t="s">
        <v>64</v>
      </c>
      <c r="EY505" s="192" t="s">
        <v>64</v>
      </c>
      <c r="EZ505" s="192" t="s">
        <v>64</v>
      </c>
      <c r="FA505" s="192" t="s">
        <v>64</v>
      </c>
      <c r="FB505" s="192" t="s">
        <v>64</v>
      </c>
      <c r="FC505" s="192" t="s">
        <v>64</v>
      </c>
      <c r="FD505" s="192" t="s">
        <v>82</v>
      </c>
      <c r="FE505" s="192" t="s">
        <v>82</v>
      </c>
      <c r="FF505" s="192" t="s">
        <v>82</v>
      </c>
      <c r="FG505" s="192" t="s">
        <v>82</v>
      </c>
      <c r="FH505" s="192" t="s">
        <v>82</v>
      </c>
      <c r="FI505" s="192" t="s">
        <v>82</v>
      </c>
      <c r="FJ505" s="192" t="s">
        <v>82</v>
      </c>
      <c r="FK505" s="192" t="s">
        <v>82</v>
      </c>
      <c r="FL505" s="192" t="s">
        <v>82</v>
      </c>
      <c r="FM505" s="192" t="s">
        <v>83</v>
      </c>
      <c r="FN505" s="192" t="s">
        <v>82</v>
      </c>
      <c r="FO505" s="192" t="s">
        <v>64</v>
      </c>
      <c r="FP505" s="192" t="s">
        <v>64</v>
      </c>
      <c r="FQ505" s="192" t="s">
        <v>64</v>
      </c>
      <c r="FR505" s="192" t="s">
        <v>64</v>
      </c>
      <c r="FS505" s="192" t="s">
        <v>64</v>
      </c>
      <c r="FT505" s="192" t="s">
        <v>64</v>
      </c>
      <c r="FU505" s="192" t="s">
        <v>64</v>
      </c>
      <c r="FV505" s="192" t="s">
        <v>82</v>
      </c>
      <c r="FW505" s="192" t="s">
        <v>64</v>
      </c>
      <c r="FX505" s="192" t="s">
        <v>64</v>
      </c>
      <c r="FY505" s="192" t="s">
        <v>64</v>
      </c>
      <c r="FZ505" s="192" t="s">
        <v>64</v>
      </c>
      <c r="GA505" s="192" t="s">
        <v>64</v>
      </c>
      <c r="GB505" s="192" t="s">
        <v>64</v>
      </c>
      <c r="GC505" s="192" t="s">
        <v>64</v>
      </c>
      <c r="GD505" s="192" t="s">
        <v>64</v>
      </c>
      <c r="GE505" s="192" t="s">
        <v>64</v>
      </c>
      <c r="GF505" s="192" t="s">
        <v>64</v>
      </c>
      <c r="GG505" s="192" t="s">
        <v>64</v>
      </c>
      <c r="GH505" s="192" t="s">
        <v>64</v>
      </c>
      <c r="GI505" s="192" t="s">
        <v>64</v>
      </c>
      <c r="GJ505" s="192" t="s">
        <v>64</v>
      </c>
      <c r="GK505" s="192" t="s">
        <v>64</v>
      </c>
      <c r="GL505" s="192" t="s">
        <v>64</v>
      </c>
      <c r="GM505" s="192" t="s">
        <v>64</v>
      </c>
      <c r="GN505" s="192" t="s">
        <v>82</v>
      </c>
      <c r="GO505" s="192" t="s">
        <v>64</v>
      </c>
      <c r="GP505" s="192" t="s">
        <v>64</v>
      </c>
      <c r="GQ505" s="192" t="s">
        <v>64</v>
      </c>
      <c r="GR505" s="192" t="s">
        <v>64</v>
      </c>
      <c r="GS505" s="192" t="s">
        <v>64</v>
      </c>
      <c r="GT505" s="192" t="s">
        <v>82</v>
      </c>
      <c r="GU505" s="192" t="s">
        <v>64</v>
      </c>
      <c r="GV505" s="192" t="s">
        <v>64</v>
      </c>
      <c r="GW505" s="192" t="s">
        <v>64</v>
      </c>
      <c r="GX505" s="192" t="s">
        <v>64</v>
      </c>
      <c r="GY505" s="192" t="s">
        <v>82</v>
      </c>
      <c r="GZ505" s="192" t="s">
        <v>64</v>
      </c>
      <c r="HA505" s="192" t="s">
        <v>64</v>
      </c>
      <c r="HB505" s="192" t="s">
        <v>64</v>
      </c>
      <c r="HC505" s="192" t="s">
        <v>64</v>
      </c>
      <c r="HD505" s="192" t="s">
        <v>82</v>
      </c>
      <c r="HE505" s="192" t="s">
        <v>82</v>
      </c>
      <c r="HF505" s="192" t="s">
        <v>64</v>
      </c>
      <c r="HG505" s="192" t="s">
        <v>64</v>
      </c>
      <c r="HH505" s="192" t="s">
        <v>64</v>
      </c>
      <c r="HI505" s="192" t="s">
        <v>64</v>
      </c>
      <c r="HJ505" s="192" t="s">
        <v>64</v>
      </c>
      <c r="HK505" s="192" t="s">
        <v>64</v>
      </c>
      <c r="HL505" s="192" t="s">
        <v>64</v>
      </c>
      <c r="HM505" s="192" t="s">
        <v>64</v>
      </c>
      <c r="HN505" s="192" t="s">
        <v>64</v>
      </c>
      <c r="HO505" s="192" t="s">
        <v>82</v>
      </c>
      <c r="HP505" s="192" t="s">
        <v>82</v>
      </c>
      <c r="HQ505" s="192" t="s">
        <v>82</v>
      </c>
      <c r="HR505" s="192" t="s">
        <v>82</v>
      </c>
      <c r="HS505" s="192" t="s">
        <v>64</v>
      </c>
      <c r="HT505" s="192" t="s">
        <v>64</v>
      </c>
      <c r="HU505" s="192" t="s">
        <v>64</v>
      </c>
      <c r="HV505" s="192" t="s">
        <v>64</v>
      </c>
      <c r="HW505" s="192" t="s">
        <v>64</v>
      </c>
      <c r="HX505" s="192" t="s">
        <v>64</v>
      </c>
      <c r="HY505" s="192" t="s">
        <v>64</v>
      </c>
      <c r="HZ505" s="192" t="s">
        <v>64</v>
      </c>
      <c r="IA505" s="192" t="s">
        <v>64</v>
      </c>
      <c r="IB505" s="192" t="s">
        <v>64</v>
      </c>
      <c r="IC505" s="192" t="s">
        <v>64</v>
      </c>
      <c r="ID505" s="192" t="s">
        <v>64</v>
      </c>
      <c r="IE505" s="192" t="s">
        <v>64</v>
      </c>
      <c r="IF505" s="192" t="s">
        <v>64</v>
      </c>
      <c r="IG505" s="192" t="s">
        <v>64</v>
      </c>
      <c r="IH505" s="192" t="s">
        <v>64</v>
      </c>
      <c r="II505" s="192" t="s">
        <v>64</v>
      </c>
      <c r="IJ505" s="192" t="s">
        <v>64</v>
      </c>
      <c r="IK505" s="192" t="s">
        <v>64</v>
      </c>
      <c r="IL505" s="192" t="s">
        <v>64</v>
      </c>
      <c r="IM505" s="192" t="s">
        <v>490</v>
      </c>
      <c r="IN505" s="192" t="s">
        <v>83</v>
      </c>
      <c r="IO505" s="192" t="s">
        <v>489</v>
      </c>
      <c r="IP505" s="192" t="s">
        <v>487</v>
      </c>
      <c r="IQ505" s="192" t="s">
        <v>82</v>
      </c>
      <c r="IR505" s="192" t="s">
        <v>82</v>
      </c>
    </row>
    <row r="506" spans="1:252">
      <c r="A506" s="209" t="str">
        <f t="shared" si="7"/>
        <v>Report</v>
      </c>
      <c r="B506" s="192">
        <v>144717</v>
      </c>
      <c r="C506" s="192">
        <v>8846016</v>
      </c>
      <c r="D506" s="192" t="s">
        <v>1930</v>
      </c>
      <c r="E506" s="192" t="s">
        <v>794</v>
      </c>
      <c r="F506" s="192" t="s">
        <v>532</v>
      </c>
      <c r="G506" s="192" t="s">
        <v>532</v>
      </c>
      <c r="H506" s="192" t="s">
        <v>910</v>
      </c>
      <c r="I506" s="192" t="s">
        <v>1931</v>
      </c>
      <c r="J506" s="192" t="s">
        <v>781</v>
      </c>
      <c r="K506" s="192" t="s">
        <v>781</v>
      </c>
      <c r="L506" s="192" t="s">
        <v>782</v>
      </c>
      <c r="M506" s="192" t="s">
        <v>783</v>
      </c>
      <c r="N506" s="210" t="s">
        <v>784</v>
      </c>
      <c r="O506" s="211">
        <v>10045272</v>
      </c>
      <c r="P506" s="196">
        <v>43228</v>
      </c>
      <c r="Q506" s="196">
        <v>43230</v>
      </c>
      <c r="R506" s="196">
        <v>43269</v>
      </c>
      <c r="S506" s="192" t="s">
        <v>908</v>
      </c>
      <c r="T506" s="192" t="s">
        <v>786</v>
      </c>
      <c r="U506" s="192">
        <v>3</v>
      </c>
      <c r="V506" s="192">
        <v>3</v>
      </c>
      <c r="W506" s="192">
        <v>3</v>
      </c>
      <c r="X506" s="192">
        <v>3</v>
      </c>
      <c r="Y506" s="192">
        <v>3</v>
      </c>
      <c r="Z506" s="192" t="s">
        <v>783</v>
      </c>
      <c r="AA506" s="192" t="s">
        <v>783</v>
      </c>
      <c r="AB506" s="192" t="s">
        <v>489</v>
      </c>
      <c r="AC506" s="192" t="s">
        <v>487</v>
      </c>
      <c r="AD506" s="192" t="s">
        <v>783</v>
      </c>
      <c r="AE506" s="192" t="s">
        <v>783</v>
      </c>
      <c r="AF506" s="192" t="s">
        <v>783</v>
      </c>
      <c r="AG506" s="192" t="s">
        <v>783</v>
      </c>
      <c r="AH506" s="192" t="s">
        <v>783</v>
      </c>
      <c r="AI506" s="192" t="s">
        <v>783</v>
      </c>
      <c r="AJ506" s="192" t="s">
        <v>783</v>
      </c>
      <c r="AK506" s="192" t="s">
        <v>791</v>
      </c>
      <c r="AL506" s="192" t="s">
        <v>792</v>
      </c>
      <c r="AM506" s="192" t="s">
        <v>64</v>
      </c>
      <c r="AN506" s="192" t="s">
        <v>792</v>
      </c>
      <c r="AO506" s="192" t="s">
        <v>64</v>
      </c>
      <c r="AP506" s="192" t="s">
        <v>64</v>
      </c>
      <c r="AQ506" s="192" t="s">
        <v>64</v>
      </c>
      <c r="AR506" s="192" t="s">
        <v>64</v>
      </c>
      <c r="AS506" s="192" t="s">
        <v>792</v>
      </c>
      <c r="AT506" s="192" t="s">
        <v>64</v>
      </c>
      <c r="AU506" s="192" t="s">
        <v>64</v>
      </c>
      <c r="AV506" s="192" t="s">
        <v>64</v>
      </c>
      <c r="AW506" s="192" t="s">
        <v>64</v>
      </c>
      <c r="AX506" s="192" t="s">
        <v>64</v>
      </c>
      <c r="AY506" s="192" t="s">
        <v>64</v>
      </c>
      <c r="AZ506" s="192" t="s">
        <v>64</v>
      </c>
      <c r="BA506" s="192" t="s">
        <v>64</v>
      </c>
      <c r="BB506" s="192" t="s">
        <v>82</v>
      </c>
      <c r="BC506" s="192" t="s">
        <v>64</v>
      </c>
      <c r="BD506" s="192" t="s">
        <v>64</v>
      </c>
      <c r="BE506" s="192" t="s">
        <v>64</v>
      </c>
      <c r="BF506" s="192" t="s">
        <v>64</v>
      </c>
      <c r="BG506" s="192" t="s">
        <v>64</v>
      </c>
      <c r="BH506" s="192" t="s">
        <v>64</v>
      </c>
      <c r="BI506" s="192" t="s">
        <v>64</v>
      </c>
      <c r="BJ506" s="192" t="s">
        <v>82</v>
      </c>
      <c r="BK506" s="192" t="s">
        <v>82</v>
      </c>
      <c r="BL506" s="192" t="s">
        <v>64</v>
      </c>
      <c r="BM506" s="192" t="s">
        <v>64</v>
      </c>
      <c r="BN506" s="192" t="s">
        <v>65</v>
      </c>
      <c r="BO506" s="192" t="s">
        <v>65</v>
      </c>
      <c r="BP506" s="192" t="s">
        <v>64</v>
      </c>
      <c r="BQ506" s="192" t="s">
        <v>65</v>
      </c>
      <c r="BR506" s="192" t="s">
        <v>65</v>
      </c>
      <c r="BS506" s="192" t="s">
        <v>64</v>
      </c>
      <c r="BT506" s="192" t="s">
        <v>64</v>
      </c>
      <c r="BU506" s="192" t="s">
        <v>65</v>
      </c>
      <c r="BV506" s="192" t="s">
        <v>65</v>
      </c>
      <c r="BW506" s="192" t="s">
        <v>64</v>
      </c>
      <c r="BX506" s="192" t="s">
        <v>64</v>
      </c>
      <c r="BY506" s="192" t="s">
        <v>64</v>
      </c>
      <c r="BZ506" s="192" t="s">
        <v>64</v>
      </c>
      <c r="CA506" s="192" t="s">
        <v>64</v>
      </c>
      <c r="CB506" s="192" t="s">
        <v>64</v>
      </c>
      <c r="CC506" s="192" t="s">
        <v>64</v>
      </c>
      <c r="CD506" s="192" t="s">
        <v>64</v>
      </c>
      <c r="CE506" s="192" t="s">
        <v>64</v>
      </c>
      <c r="CF506" s="192" t="s">
        <v>64</v>
      </c>
      <c r="CG506" s="192" t="s">
        <v>64</v>
      </c>
      <c r="CH506" s="192" t="s">
        <v>64</v>
      </c>
      <c r="CI506" s="192" t="s">
        <v>64</v>
      </c>
      <c r="CJ506" s="192" t="s">
        <v>64</v>
      </c>
      <c r="CK506" s="192" t="s">
        <v>64</v>
      </c>
      <c r="CL506" s="192" t="s">
        <v>64</v>
      </c>
      <c r="CM506" s="192" t="s">
        <v>64</v>
      </c>
      <c r="CN506" s="192" t="s">
        <v>64</v>
      </c>
      <c r="CO506" s="192" t="s">
        <v>64</v>
      </c>
      <c r="CP506" s="192" t="s">
        <v>64</v>
      </c>
      <c r="CQ506" s="192" t="s">
        <v>64</v>
      </c>
      <c r="CR506" s="192" t="s">
        <v>82</v>
      </c>
      <c r="CS506" s="192" t="s">
        <v>82</v>
      </c>
      <c r="CT506" s="192" t="s">
        <v>82</v>
      </c>
      <c r="CU506" s="192" t="s">
        <v>65</v>
      </c>
      <c r="CV506" s="192" t="s">
        <v>64</v>
      </c>
      <c r="CW506" s="192" t="s">
        <v>65</v>
      </c>
      <c r="CX506" s="192" t="s">
        <v>64</v>
      </c>
      <c r="CY506" s="192" t="s">
        <v>64</v>
      </c>
      <c r="CZ506" s="192" t="s">
        <v>64</v>
      </c>
      <c r="DA506" s="192" t="s">
        <v>64</v>
      </c>
      <c r="DB506" s="192" t="s">
        <v>64</v>
      </c>
      <c r="DC506" s="192" t="s">
        <v>64</v>
      </c>
      <c r="DD506" s="192" t="s">
        <v>64</v>
      </c>
      <c r="DE506" s="192" t="s">
        <v>64</v>
      </c>
      <c r="DF506" s="192" t="s">
        <v>64</v>
      </c>
      <c r="DG506" s="192" t="s">
        <v>64</v>
      </c>
      <c r="DH506" s="192" t="s">
        <v>64</v>
      </c>
      <c r="DI506" s="192" t="s">
        <v>64</v>
      </c>
      <c r="DJ506" s="192" t="s">
        <v>64</v>
      </c>
      <c r="DK506" s="192" t="s">
        <v>64</v>
      </c>
      <c r="DL506" s="192" t="s">
        <v>64</v>
      </c>
      <c r="DM506" s="192" t="s">
        <v>64</v>
      </c>
      <c r="DN506" s="192" t="s">
        <v>64</v>
      </c>
      <c r="DO506" s="192" t="s">
        <v>64</v>
      </c>
      <c r="DP506" s="192" t="s">
        <v>64</v>
      </c>
      <c r="DQ506" s="192" t="s">
        <v>64</v>
      </c>
      <c r="DR506" s="192" t="s">
        <v>82</v>
      </c>
      <c r="DS506" s="192" t="s">
        <v>64</v>
      </c>
      <c r="DT506" s="192" t="s">
        <v>82</v>
      </c>
      <c r="DU506" s="192" t="s">
        <v>82</v>
      </c>
      <c r="DV506" s="192" t="s">
        <v>82</v>
      </c>
      <c r="DW506" s="192" t="s">
        <v>82</v>
      </c>
      <c r="DX506" s="192" t="s">
        <v>82</v>
      </c>
      <c r="DY506" s="192" t="s">
        <v>82</v>
      </c>
      <c r="DZ506" s="192" t="s">
        <v>82</v>
      </c>
      <c r="EA506" s="192" t="s">
        <v>82</v>
      </c>
      <c r="EB506" s="192" t="s">
        <v>82</v>
      </c>
      <c r="EC506" s="192" t="s">
        <v>82</v>
      </c>
      <c r="ED506" s="192" t="s">
        <v>82</v>
      </c>
      <c r="EE506" s="192" t="s">
        <v>82</v>
      </c>
      <c r="EF506" s="192" t="s">
        <v>82</v>
      </c>
      <c r="EG506" s="192" t="s">
        <v>64</v>
      </c>
      <c r="EH506" s="192" t="s">
        <v>64</v>
      </c>
      <c r="EI506" s="192" t="s">
        <v>64</v>
      </c>
      <c r="EJ506" s="192" t="s">
        <v>64</v>
      </c>
      <c r="EK506" s="192" t="s">
        <v>64</v>
      </c>
      <c r="EL506" s="192" t="s">
        <v>64</v>
      </c>
      <c r="EM506" s="192" t="s">
        <v>64</v>
      </c>
      <c r="EN506" s="192" t="s">
        <v>64</v>
      </c>
      <c r="EO506" s="192" t="s">
        <v>64</v>
      </c>
      <c r="EP506" s="192" t="s">
        <v>64</v>
      </c>
      <c r="EQ506" s="192" t="s">
        <v>64</v>
      </c>
      <c r="ER506" s="192" t="s">
        <v>64</v>
      </c>
      <c r="ES506" s="192" t="s">
        <v>64</v>
      </c>
      <c r="ET506" s="192" t="s">
        <v>64</v>
      </c>
      <c r="EU506" s="192" t="s">
        <v>64</v>
      </c>
      <c r="EV506" s="192" t="s">
        <v>64</v>
      </c>
      <c r="EW506" s="192" t="s">
        <v>64</v>
      </c>
      <c r="EX506" s="192" t="s">
        <v>64</v>
      </c>
      <c r="EY506" s="192" t="s">
        <v>64</v>
      </c>
      <c r="EZ506" s="192" t="s">
        <v>64</v>
      </c>
      <c r="FA506" s="192" t="s">
        <v>64</v>
      </c>
      <c r="FB506" s="192" t="s">
        <v>64</v>
      </c>
      <c r="FC506" s="192" t="s">
        <v>64</v>
      </c>
      <c r="FD506" s="192" t="s">
        <v>82</v>
      </c>
      <c r="FE506" s="192" t="s">
        <v>82</v>
      </c>
      <c r="FF506" s="192" t="s">
        <v>82</v>
      </c>
      <c r="FG506" s="192" t="s">
        <v>82</v>
      </c>
      <c r="FH506" s="192" t="s">
        <v>82</v>
      </c>
      <c r="FI506" s="192" t="s">
        <v>82</v>
      </c>
      <c r="FJ506" s="192" t="s">
        <v>82</v>
      </c>
      <c r="FK506" s="192" t="s">
        <v>64</v>
      </c>
      <c r="FL506" s="192" t="s">
        <v>64</v>
      </c>
      <c r="FM506" s="192" t="s">
        <v>64</v>
      </c>
      <c r="FN506" s="192" t="s">
        <v>64</v>
      </c>
      <c r="FO506" s="192" t="s">
        <v>64</v>
      </c>
      <c r="FP506" s="192" t="s">
        <v>64</v>
      </c>
      <c r="FQ506" s="192" t="s">
        <v>82</v>
      </c>
      <c r="FR506" s="192" t="s">
        <v>64</v>
      </c>
      <c r="FS506" s="192" t="s">
        <v>64</v>
      </c>
      <c r="FT506" s="192" t="s">
        <v>64</v>
      </c>
      <c r="FU506" s="192" t="s">
        <v>64</v>
      </c>
      <c r="FV506" s="192" t="s">
        <v>82</v>
      </c>
      <c r="FW506" s="192" t="s">
        <v>64</v>
      </c>
      <c r="FX506" s="192" t="s">
        <v>64</v>
      </c>
      <c r="FY506" s="192" t="s">
        <v>64</v>
      </c>
      <c r="FZ506" s="192" t="s">
        <v>64</v>
      </c>
      <c r="GA506" s="192" t="s">
        <v>64</v>
      </c>
      <c r="GB506" s="192" t="s">
        <v>64</v>
      </c>
      <c r="GC506" s="192" t="s">
        <v>64</v>
      </c>
      <c r="GD506" s="192" t="s">
        <v>64</v>
      </c>
      <c r="GE506" s="192" t="s">
        <v>64</v>
      </c>
      <c r="GF506" s="192" t="s">
        <v>64</v>
      </c>
      <c r="GG506" s="192" t="s">
        <v>64</v>
      </c>
      <c r="GH506" s="192" t="s">
        <v>64</v>
      </c>
      <c r="GI506" s="192" t="s">
        <v>64</v>
      </c>
      <c r="GJ506" s="192" t="s">
        <v>64</v>
      </c>
      <c r="GK506" s="192" t="s">
        <v>64</v>
      </c>
      <c r="GL506" s="192" t="s">
        <v>64</v>
      </c>
      <c r="GM506" s="192" t="s">
        <v>64</v>
      </c>
      <c r="GN506" s="192" t="s">
        <v>82</v>
      </c>
      <c r="GO506" s="192" t="s">
        <v>64</v>
      </c>
      <c r="GP506" s="192" t="s">
        <v>64</v>
      </c>
      <c r="GQ506" s="192" t="s">
        <v>64</v>
      </c>
      <c r="GR506" s="192" t="s">
        <v>64</v>
      </c>
      <c r="GS506" s="192" t="s">
        <v>82</v>
      </c>
      <c r="GT506" s="192" t="s">
        <v>82</v>
      </c>
      <c r="GU506" s="192" t="s">
        <v>64</v>
      </c>
      <c r="GV506" s="192" t="s">
        <v>64</v>
      </c>
      <c r="GW506" s="192" t="s">
        <v>64</v>
      </c>
      <c r="GX506" s="192" t="s">
        <v>64</v>
      </c>
      <c r="GY506" s="192" t="s">
        <v>64</v>
      </c>
      <c r="GZ506" s="192" t="s">
        <v>64</v>
      </c>
      <c r="HA506" s="192" t="s">
        <v>64</v>
      </c>
      <c r="HB506" s="192" t="s">
        <v>64</v>
      </c>
      <c r="HC506" s="192" t="s">
        <v>82</v>
      </c>
      <c r="HD506" s="192" t="s">
        <v>64</v>
      </c>
      <c r="HE506" s="192" t="s">
        <v>64</v>
      </c>
      <c r="HF506" s="192" t="s">
        <v>64</v>
      </c>
      <c r="HG506" s="192" t="s">
        <v>64</v>
      </c>
      <c r="HH506" s="192" t="s">
        <v>64</v>
      </c>
      <c r="HI506" s="192" t="s">
        <v>64</v>
      </c>
      <c r="HJ506" s="192" t="s">
        <v>64</v>
      </c>
      <c r="HK506" s="192" t="s">
        <v>64</v>
      </c>
      <c r="HL506" s="192" t="s">
        <v>64</v>
      </c>
      <c r="HM506" s="192" t="s">
        <v>64</v>
      </c>
      <c r="HN506" s="192" t="s">
        <v>82</v>
      </c>
      <c r="HO506" s="192" t="s">
        <v>64</v>
      </c>
      <c r="HP506" s="192" t="s">
        <v>82</v>
      </c>
      <c r="HQ506" s="192" t="s">
        <v>82</v>
      </c>
      <c r="HR506" s="192" t="s">
        <v>82</v>
      </c>
      <c r="HS506" s="192" t="s">
        <v>64</v>
      </c>
      <c r="HT506" s="192" t="s">
        <v>64</v>
      </c>
      <c r="HU506" s="192" t="s">
        <v>64</v>
      </c>
      <c r="HV506" s="192" t="s">
        <v>64</v>
      </c>
      <c r="HW506" s="192" t="s">
        <v>64</v>
      </c>
      <c r="HX506" s="192" t="s">
        <v>64</v>
      </c>
      <c r="HY506" s="192" t="s">
        <v>64</v>
      </c>
      <c r="HZ506" s="192" t="s">
        <v>64</v>
      </c>
      <c r="IA506" s="192" t="s">
        <v>64</v>
      </c>
      <c r="IB506" s="192" t="s">
        <v>64</v>
      </c>
      <c r="IC506" s="192" t="s">
        <v>64</v>
      </c>
      <c r="ID506" s="192" t="s">
        <v>64</v>
      </c>
      <c r="IE506" s="192" t="s">
        <v>64</v>
      </c>
      <c r="IF506" s="192" t="s">
        <v>64</v>
      </c>
      <c r="IG506" s="192" t="s">
        <v>64</v>
      </c>
      <c r="IH506" s="192" t="s">
        <v>64</v>
      </c>
      <c r="II506" s="192" t="s">
        <v>65</v>
      </c>
      <c r="IJ506" s="192" t="s">
        <v>65</v>
      </c>
      <c r="IK506" s="192" t="s">
        <v>65</v>
      </c>
      <c r="IL506" s="192" t="s">
        <v>64</v>
      </c>
      <c r="IM506" s="192" t="s">
        <v>490</v>
      </c>
      <c r="IN506" s="192" t="s">
        <v>83</v>
      </c>
      <c r="IO506" s="192" t="s">
        <v>489</v>
      </c>
      <c r="IP506" s="192" t="s">
        <v>487</v>
      </c>
      <c r="IQ506" s="192" t="s">
        <v>82</v>
      </c>
      <c r="IR506" s="192" t="s">
        <v>82</v>
      </c>
    </row>
    <row r="507" spans="1:252">
      <c r="A507" s="209" t="str">
        <f t="shared" si="7"/>
        <v>Report</v>
      </c>
      <c r="B507" s="192">
        <v>144725</v>
      </c>
      <c r="C507" s="192">
        <v>3426002</v>
      </c>
      <c r="D507" s="192" t="s">
        <v>1932</v>
      </c>
      <c r="E507" s="192" t="s">
        <v>778</v>
      </c>
      <c r="F507" s="192" t="s">
        <v>528</v>
      </c>
      <c r="G507" s="192" t="s">
        <v>528</v>
      </c>
      <c r="H507" s="192" t="s">
        <v>1933</v>
      </c>
      <c r="I507" s="192" t="s">
        <v>1934</v>
      </c>
      <c r="J507" s="192" t="s">
        <v>781</v>
      </c>
      <c r="K507" s="192" t="s">
        <v>781</v>
      </c>
      <c r="L507" s="192" t="s">
        <v>782</v>
      </c>
      <c r="M507" s="192" t="s">
        <v>783</v>
      </c>
      <c r="N507" s="210" t="s">
        <v>784</v>
      </c>
      <c r="O507" s="211">
        <v>10048612</v>
      </c>
      <c r="P507" s="196">
        <v>43242</v>
      </c>
      <c r="Q507" s="196">
        <v>43244</v>
      </c>
      <c r="R507" s="196">
        <v>43279</v>
      </c>
      <c r="S507" s="192" t="s">
        <v>908</v>
      </c>
      <c r="T507" s="192" t="s">
        <v>786</v>
      </c>
      <c r="U507" s="192">
        <v>3</v>
      </c>
      <c r="V507" s="192">
        <v>3</v>
      </c>
      <c r="W507" s="192">
        <v>3</v>
      </c>
      <c r="X507" s="192">
        <v>2</v>
      </c>
      <c r="Y507" s="192">
        <v>3</v>
      </c>
      <c r="Z507" s="192" t="s">
        <v>783</v>
      </c>
      <c r="AA507" s="192" t="s">
        <v>783</v>
      </c>
      <c r="AB507" s="192" t="s">
        <v>489</v>
      </c>
      <c r="AC507" s="192" t="s">
        <v>487</v>
      </c>
      <c r="AD507" s="192" t="s">
        <v>783</v>
      </c>
      <c r="AE507" s="192" t="s">
        <v>783</v>
      </c>
      <c r="AF507" s="192" t="s">
        <v>783</v>
      </c>
      <c r="AG507" s="192" t="s">
        <v>783</v>
      </c>
      <c r="AH507" s="192" t="s">
        <v>783</v>
      </c>
      <c r="AI507" s="192" t="s">
        <v>783</v>
      </c>
      <c r="AJ507" s="192" t="s">
        <v>783</v>
      </c>
      <c r="AK507" s="192" t="s">
        <v>787</v>
      </c>
      <c r="AL507" s="192" t="s">
        <v>64</v>
      </c>
      <c r="AM507" s="192" t="s">
        <v>64</v>
      </c>
      <c r="AN507" s="192" t="s">
        <v>64</v>
      </c>
      <c r="AO507" s="192" t="s">
        <v>64</v>
      </c>
      <c r="AP507" s="192" t="s">
        <v>64</v>
      </c>
      <c r="AQ507" s="192" t="s">
        <v>64</v>
      </c>
      <c r="AR507" s="192" t="s">
        <v>64</v>
      </c>
      <c r="AS507" s="192" t="s">
        <v>64</v>
      </c>
      <c r="AT507" s="192" t="s">
        <v>64</v>
      </c>
      <c r="AU507" s="192" t="s">
        <v>64</v>
      </c>
      <c r="AV507" s="192" t="s">
        <v>64</v>
      </c>
      <c r="AW507" s="192" t="s">
        <v>64</v>
      </c>
      <c r="AX507" s="192" t="s">
        <v>64</v>
      </c>
      <c r="AY507" s="192" t="s">
        <v>64</v>
      </c>
      <c r="AZ507" s="192" t="s">
        <v>64</v>
      </c>
      <c r="BA507" s="192" t="s">
        <v>64</v>
      </c>
      <c r="BB507" s="192" t="s">
        <v>82</v>
      </c>
      <c r="BC507" s="192" t="s">
        <v>64</v>
      </c>
      <c r="BD507" s="192" t="s">
        <v>64</v>
      </c>
      <c r="BE507" s="192" t="s">
        <v>64</v>
      </c>
      <c r="BF507" s="192" t="s">
        <v>64</v>
      </c>
      <c r="BG507" s="192" t="s">
        <v>64</v>
      </c>
      <c r="BH507" s="192" t="s">
        <v>64</v>
      </c>
      <c r="BI507" s="192" t="s">
        <v>64</v>
      </c>
      <c r="BJ507" s="192" t="s">
        <v>82</v>
      </c>
      <c r="BK507" s="192" t="s">
        <v>64</v>
      </c>
      <c r="BL507" s="192" t="s">
        <v>64</v>
      </c>
      <c r="BM507" s="192" t="s">
        <v>64</v>
      </c>
      <c r="BN507" s="192" t="s">
        <v>64</v>
      </c>
      <c r="BO507" s="192" t="s">
        <v>64</v>
      </c>
      <c r="BP507" s="192" t="s">
        <v>64</v>
      </c>
      <c r="BQ507" s="192" t="s">
        <v>64</v>
      </c>
      <c r="BR507" s="192" t="s">
        <v>64</v>
      </c>
      <c r="BS507" s="192" t="s">
        <v>64</v>
      </c>
      <c r="BT507" s="192" t="s">
        <v>64</v>
      </c>
      <c r="BU507" s="192" t="s">
        <v>64</v>
      </c>
      <c r="BV507" s="192" t="s">
        <v>64</v>
      </c>
      <c r="BW507" s="192" t="s">
        <v>64</v>
      </c>
      <c r="BX507" s="192" t="s">
        <v>64</v>
      </c>
      <c r="BY507" s="192" t="s">
        <v>64</v>
      </c>
      <c r="BZ507" s="192" t="s">
        <v>64</v>
      </c>
      <c r="CA507" s="192" t="s">
        <v>64</v>
      </c>
      <c r="CB507" s="192" t="s">
        <v>64</v>
      </c>
      <c r="CC507" s="192" t="s">
        <v>64</v>
      </c>
      <c r="CD507" s="192" t="s">
        <v>64</v>
      </c>
      <c r="CE507" s="192" t="s">
        <v>64</v>
      </c>
      <c r="CF507" s="192" t="s">
        <v>64</v>
      </c>
      <c r="CG507" s="192" t="s">
        <v>64</v>
      </c>
      <c r="CH507" s="192" t="s">
        <v>64</v>
      </c>
      <c r="CI507" s="192" t="s">
        <v>64</v>
      </c>
      <c r="CJ507" s="192" t="s">
        <v>64</v>
      </c>
      <c r="CK507" s="192" t="s">
        <v>64</v>
      </c>
      <c r="CL507" s="192" t="s">
        <v>64</v>
      </c>
      <c r="CM507" s="192" t="s">
        <v>64</v>
      </c>
      <c r="CN507" s="192" t="s">
        <v>64</v>
      </c>
      <c r="CO507" s="192" t="s">
        <v>64</v>
      </c>
      <c r="CP507" s="192" t="s">
        <v>64</v>
      </c>
      <c r="CQ507" s="192" t="s">
        <v>64</v>
      </c>
      <c r="CR507" s="192" t="s">
        <v>82</v>
      </c>
      <c r="CS507" s="192" t="s">
        <v>82</v>
      </c>
      <c r="CT507" s="192" t="s">
        <v>82</v>
      </c>
      <c r="CU507" s="192" t="s">
        <v>64</v>
      </c>
      <c r="CV507" s="192" t="s">
        <v>64</v>
      </c>
      <c r="CW507" s="192" t="s">
        <v>64</v>
      </c>
      <c r="CX507" s="192" t="s">
        <v>64</v>
      </c>
      <c r="CY507" s="192" t="s">
        <v>64</v>
      </c>
      <c r="CZ507" s="192" t="s">
        <v>64</v>
      </c>
      <c r="DA507" s="192" t="s">
        <v>64</v>
      </c>
      <c r="DB507" s="192" t="s">
        <v>64</v>
      </c>
      <c r="DC507" s="192" t="s">
        <v>64</v>
      </c>
      <c r="DD507" s="192" t="s">
        <v>64</v>
      </c>
      <c r="DE507" s="192" t="s">
        <v>64</v>
      </c>
      <c r="DF507" s="192" t="s">
        <v>64</v>
      </c>
      <c r="DG507" s="192" t="s">
        <v>64</v>
      </c>
      <c r="DH507" s="192" t="s">
        <v>64</v>
      </c>
      <c r="DI507" s="192" t="s">
        <v>64</v>
      </c>
      <c r="DJ507" s="192" t="s">
        <v>64</v>
      </c>
      <c r="DK507" s="192" t="s">
        <v>64</v>
      </c>
      <c r="DL507" s="192" t="s">
        <v>64</v>
      </c>
      <c r="DM507" s="192" t="s">
        <v>64</v>
      </c>
      <c r="DN507" s="192" t="s">
        <v>64</v>
      </c>
      <c r="DO507" s="192" t="s">
        <v>64</v>
      </c>
      <c r="DP507" s="192" t="s">
        <v>64</v>
      </c>
      <c r="DQ507" s="192" t="s">
        <v>64</v>
      </c>
      <c r="DR507" s="192" t="s">
        <v>82</v>
      </c>
      <c r="DS507" s="192" t="s">
        <v>64</v>
      </c>
      <c r="DT507" s="192" t="s">
        <v>64</v>
      </c>
      <c r="DU507" s="192" t="s">
        <v>64</v>
      </c>
      <c r="DV507" s="192" t="s">
        <v>64</v>
      </c>
      <c r="DW507" s="192" t="s">
        <v>64</v>
      </c>
      <c r="DX507" s="192" t="s">
        <v>64</v>
      </c>
      <c r="DY507" s="192" t="s">
        <v>64</v>
      </c>
      <c r="DZ507" s="192" t="s">
        <v>64</v>
      </c>
      <c r="EA507" s="192" t="s">
        <v>64</v>
      </c>
      <c r="EB507" s="192" t="s">
        <v>64</v>
      </c>
      <c r="EC507" s="192" t="s">
        <v>64</v>
      </c>
      <c r="ED507" s="192" t="s">
        <v>64</v>
      </c>
      <c r="EE507" s="192" t="s">
        <v>64</v>
      </c>
      <c r="EF507" s="192" t="s">
        <v>82</v>
      </c>
      <c r="EG507" s="192" t="s">
        <v>64</v>
      </c>
      <c r="EH507" s="192" t="s">
        <v>64</v>
      </c>
      <c r="EI507" s="192" t="s">
        <v>64</v>
      </c>
      <c r="EJ507" s="192" t="s">
        <v>64</v>
      </c>
      <c r="EK507" s="192" t="s">
        <v>64</v>
      </c>
      <c r="EL507" s="192" t="s">
        <v>64</v>
      </c>
      <c r="EM507" s="192" t="s">
        <v>64</v>
      </c>
      <c r="EN507" s="192" t="s">
        <v>64</v>
      </c>
      <c r="EO507" s="192" t="s">
        <v>64</v>
      </c>
      <c r="EP507" s="192" t="s">
        <v>64</v>
      </c>
      <c r="EQ507" s="192" t="s">
        <v>64</v>
      </c>
      <c r="ER507" s="192" t="s">
        <v>64</v>
      </c>
      <c r="ES507" s="192" t="s">
        <v>64</v>
      </c>
      <c r="ET507" s="192" t="s">
        <v>64</v>
      </c>
      <c r="EU507" s="192" t="s">
        <v>64</v>
      </c>
      <c r="EV507" s="192" t="s">
        <v>64</v>
      </c>
      <c r="EW507" s="192" t="s">
        <v>64</v>
      </c>
      <c r="EX507" s="192" t="s">
        <v>64</v>
      </c>
      <c r="EY507" s="192" t="s">
        <v>64</v>
      </c>
      <c r="EZ507" s="192" t="s">
        <v>64</v>
      </c>
      <c r="FA507" s="192" t="s">
        <v>64</v>
      </c>
      <c r="FB507" s="192" t="s">
        <v>64</v>
      </c>
      <c r="FC507" s="192" t="s">
        <v>64</v>
      </c>
      <c r="FD507" s="192" t="s">
        <v>64</v>
      </c>
      <c r="FE507" s="192" t="s">
        <v>64</v>
      </c>
      <c r="FF507" s="192" t="s">
        <v>64</v>
      </c>
      <c r="FG507" s="192" t="s">
        <v>64</v>
      </c>
      <c r="FH507" s="192" t="s">
        <v>64</v>
      </c>
      <c r="FI507" s="192" t="s">
        <v>64</v>
      </c>
      <c r="FJ507" s="192" t="s">
        <v>64</v>
      </c>
      <c r="FK507" s="192" t="s">
        <v>64</v>
      </c>
      <c r="FL507" s="192" t="s">
        <v>64</v>
      </c>
      <c r="FM507" s="192" t="s">
        <v>64</v>
      </c>
      <c r="FN507" s="192" t="s">
        <v>64</v>
      </c>
      <c r="FO507" s="192" t="s">
        <v>64</v>
      </c>
      <c r="FP507" s="192" t="s">
        <v>64</v>
      </c>
      <c r="FQ507" s="192" t="s">
        <v>64</v>
      </c>
      <c r="FR507" s="192" t="s">
        <v>64</v>
      </c>
      <c r="FS507" s="192" t="s">
        <v>64</v>
      </c>
      <c r="FT507" s="192" t="s">
        <v>64</v>
      </c>
      <c r="FU507" s="192" t="s">
        <v>64</v>
      </c>
      <c r="FV507" s="192" t="s">
        <v>82</v>
      </c>
      <c r="FW507" s="192" t="s">
        <v>64</v>
      </c>
      <c r="FX507" s="192" t="s">
        <v>64</v>
      </c>
      <c r="FY507" s="192" t="s">
        <v>64</v>
      </c>
      <c r="FZ507" s="192" t="s">
        <v>64</v>
      </c>
      <c r="GA507" s="192" t="s">
        <v>64</v>
      </c>
      <c r="GB507" s="192" t="s">
        <v>64</v>
      </c>
      <c r="GC507" s="192" t="s">
        <v>64</v>
      </c>
      <c r="GD507" s="192" t="s">
        <v>64</v>
      </c>
      <c r="GE507" s="192" t="s">
        <v>64</v>
      </c>
      <c r="GF507" s="192" t="s">
        <v>64</v>
      </c>
      <c r="GG507" s="192" t="s">
        <v>64</v>
      </c>
      <c r="GH507" s="192" t="s">
        <v>64</v>
      </c>
      <c r="GI507" s="192" t="s">
        <v>64</v>
      </c>
      <c r="GJ507" s="192" t="s">
        <v>64</v>
      </c>
      <c r="GK507" s="192" t="s">
        <v>64</v>
      </c>
      <c r="GL507" s="192" t="s">
        <v>64</v>
      </c>
      <c r="GM507" s="192" t="s">
        <v>64</v>
      </c>
      <c r="GN507" s="192" t="s">
        <v>82</v>
      </c>
      <c r="GO507" s="192" t="s">
        <v>64</v>
      </c>
      <c r="GP507" s="192" t="s">
        <v>64</v>
      </c>
      <c r="GQ507" s="192" t="s">
        <v>64</v>
      </c>
      <c r="GR507" s="192" t="s">
        <v>64</v>
      </c>
      <c r="GS507" s="192" t="s">
        <v>82</v>
      </c>
      <c r="GT507" s="192" t="s">
        <v>82</v>
      </c>
      <c r="GU507" s="192" t="s">
        <v>64</v>
      </c>
      <c r="GV507" s="192" t="s">
        <v>64</v>
      </c>
      <c r="GW507" s="192" t="s">
        <v>64</v>
      </c>
      <c r="GX507" s="192" t="s">
        <v>64</v>
      </c>
      <c r="GY507" s="192" t="s">
        <v>64</v>
      </c>
      <c r="GZ507" s="192" t="s">
        <v>64</v>
      </c>
      <c r="HA507" s="192" t="s">
        <v>64</v>
      </c>
      <c r="HB507" s="192" t="s">
        <v>64</v>
      </c>
      <c r="HC507" s="192" t="s">
        <v>64</v>
      </c>
      <c r="HD507" s="192" t="s">
        <v>64</v>
      </c>
      <c r="HE507" s="192" t="s">
        <v>64</v>
      </c>
      <c r="HF507" s="192" t="s">
        <v>64</v>
      </c>
      <c r="HG507" s="192" t="s">
        <v>64</v>
      </c>
      <c r="HH507" s="192" t="s">
        <v>64</v>
      </c>
      <c r="HI507" s="192" t="s">
        <v>64</v>
      </c>
      <c r="HJ507" s="192" t="s">
        <v>64</v>
      </c>
      <c r="HK507" s="192" t="s">
        <v>64</v>
      </c>
      <c r="HL507" s="192" t="s">
        <v>64</v>
      </c>
      <c r="HM507" s="192" t="s">
        <v>64</v>
      </c>
      <c r="HN507" s="192" t="s">
        <v>64</v>
      </c>
      <c r="HO507" s="192" t="s">
        <v>82</v>
      </c>
      <c r="HP507" s="192" t="s">
        <v>82</v>
      </c>
      <c r="HQ507" s="192" t="s">
        <v>82</v>
      </c>
      <c r="HR507" s="192" t="s">
        <v>82</v>
      </c>
      <c r="HS507" s="192" t="s">
        <v>64</v>
      </c>
      <c r="HT507" s="192" t="s">
        <v>64</v>
      </c>
      <c r="HU507" s="192" t="s">
        <v>64</v>
      </c>
      <c r="HV507" s="192" t="s">
        <v>64</v>
      </c>
      <c r="HW507" s="192" t="s">
        <v>64</v>
      </c>
      <c r="HX507" s="192" t="s">
        <v>64</v>
      </c>
      <c r="HY507" s="192" t="s">
        <v>64</v>
      </c>
      <c r="HZ507" s="192" t="s">
        <v>64</v>
      </c>
      <c r="IA507" s="192" t="s">
        <v>64</v>
      </c>
      <c r="IB507" s="192" t="s">
        <v>64</v>
      </c>
      <c r="IC507" s="192" t="s">
        <v>64</v>
      </c>
      <c r="ID507" s="192" t="s">
        <v>64</v>
      </c>
      <c r="IE507" s="192" t="s">
        <v>64</v>
      </c>
      <c r="IF507" s="192" t="s">
        <v>64</v>
      </c>
      <c r="IG507" s="192" t="s">
        <v>64</v>
      </c>
      <c r="IH507" s="192" t="s">
        <v>64</v>
      </c>
      <c r="II507" s="192" t="s">
        <v>64</v>
      </c>
      <c r="IJ507" s="192" t="s">
        <v>64</v>
      </c>
      <c r="IK507" s="192" t="s">
        <v>64</v>
      </c>
      <c r="IL507" s="192" t="s">
        <v>64</v>
      </c>
      <c r="IM507" s="192" t="s">
        <v>489</v>
      </c>
      <c r="IN507" s="192" t="s">
        <v>489</v>
      </c>
      <c r="IO507" s="192" t="s">
        <v>489</v>
      </c>
      <c r="IP507" s="192" t="s">
        <v>487</v>
      </c>
      <c r="IQ507" s="192" t="s">
        <v>82</v>
      </c>
      <c r="IR507" s="192" t="s">
        <v>82</v>
      </c>
    </row>
    <row r="508" spans="1:252">
      <c r="A508" s="209" t="str">
        <f t="shared" si="7"/>
        <v>Report</v>
      </c>
      <c r="B508" s="192">
        <v>144727</v>
      </c>
      <c r="C508" s="192">
        <v>3026012</v>
      </c>
      <c r="D508" s="192" t="s">
        <v>1935</v>
      </c>
      <c r="E508" s="192" t="s">
        <v>794</v>
      </c>
      <c r="F508" s="192" t="s">
        <v>534</v>
      </c>
      <c r="G508" s="192" t="s">
        <v>534</v>
      </c>
      <c r="H508" s="192" t="s">
        <v>839</v>
      </c>
      <c r="I508" s="192" t="s">
        <v>1936</v>
      </c>
      <c r="J508" s="192" t="s">
        <v>866</v>
      </c>
      <c r="K508" s="192" t="s">
        <v>866</v>
      </c>
      <c r="L508" s="192" t="s">
        <v>860</v>
      </c>
      <c r="M508" s="192" t="s">
        <v>783</v>
      </c>
      <c r="N508" s="210" t="s">
        <v>784</v>
      </c>
      <c r="O508" s="211">
        <v>10041411</v>
      </c>
      <c r="P508" s="196">
        <v>43256</v>
      </c>
      <c r="Q508" s="196">
        <v>43258</v>
      </c>
      <c r="R508" s="196">
        <v>43363</v>
      </c>
      <c r="S508" s="192" t="s">
        <v>908</v>
      </c>
      <c r="T508" s="192" t="s">
        <v>786</v>
      </c>
      <c r="U508" s="192">
        <v>4</v>
      </c>
      <c r="V508" s="192">
        <v>4</v>
      </c>
      <c r="W508" s="192">
        <v>4</v>
      </c>
      <c r="X508" s="192">
        <v>4</v>
      </c>
      <c r="Y508" s="192">
        <v>4</v>
      </c>
      <c r="Z508" s="192" t="s">
        <v>783</v>
      </c>
      <c r="AA508" s="192" t="s">
        <v>783</v>
      </c>
      <c r="AB508" s="192" t="s">
        <v>490</v>
      </c>
      <c r="AC508" s="192" t="s">
        <v>487</v>
      </c>
      <c r="AD508" s="192" t="s">
        <v>783</v>
      </c>
      <c r="AE508" s="192" t="s">
        <v>783</v>
      </c>
      <c r="AF508" s="192" t="s">
        <v>783</v>
      </c>
      <c r="AG508" s="192" t="s">
        <v>783</v>
      </c>
      <c r="AH508" s="192" t="s">
        <v>783</v>
      </c>
      <c r="AI508" s="192" t="s">
        <v>783</v>
      </c>
      <c r="AJ508" s="192" t="s">
        <v>783</v>
      </c>
      <c r="AK508" s="192" t="s">
        <v>791</v>
      </c>
      <c r="AL508" s="192" t="s">
        <v>792</v>
      </c>
      <c r="AM508" s="192" t="s">
        <v>64</v>
      </c>
      <c r="AN508" s="192" t="s">
        <v>792</v>
      </c>
      <c r="AO508" s="192" t="s">
        <v>64</v>
      </c>
      <c r="AP508" s="192" t="s">
        <v>64</v>
      </c>
      <c r="AQ508" s="192" t="s">
        <v>64</v>
      </c>
      <c r="AR508" s="192" t="s">
        <v>64</v>
      </c>
      <c r="AS508" s="192" t="s">
        <v>792</v>
      </c>
      <c r="AT508" s="192" t="s">
        <v>65</v>
      </c>
      <c r="AU508" s="192" t="s">
        <v>64</v>
      </c>
      <c r="AV508" s="192" t="s">
        <v>64</v>
      </c>
      <c r="AW508" s="192" t="s">
        <v>64</v>
      </c>
      <c r="AX508" s="192" t="s">
        <v>64</v>
      </c>
      <c r="AY508" s="192" t="s">
        <v>64</v>
      </c>
      <c r="AZ508" s="192" t="s">
        <v>64</v>
      </c>
      <c r="BA508" s="192" t="s">
        <v>64</v>
      </c>
      <c r="BB508" s="192" t="s">
        <v>82</v>
      </c>
      <c r="BC508" s="192" t="s">
        <v>64</v>
      </c>
      <c r="BD508" s="192" t="s">
        <v>64</v>
      </c>
      <c r="BE508" s="192" t="s">
        <v>64</v>
      </c>
      <c r="BF508" s="192" t="s">
        <v>64</v>
      </c>
      <c r="BG508" s="192" t="s">
        <v>64</v>
      </c>
      <c r="BH508" s="192" t="s">
        <v>64</v>
      </c>
      <c r="BI508" s="192" t="s">
        <v>64</v>
      </c>
      <c r="BJ508" s="192" t="s">
        <v>82</v>
      </c>
      <c r="BK508" s="192" t="s">
        <v>82</v>
      </c>
      <c r="BL508" s="192" t="s">
        <v>65</v>
      </c>
      <c r="BM508" s="192" t="s">
        <v>65</v>
      </c>
      <c r="BN508" s="192" t="s">
        <v>65</v>
      </c>
      <c r="BO508" s="192" t="s">
        <v>65</v>
      </c>
      <c r="BP508" s="192" t="s">
        <v>64</v>
      </c>
      <c r="BQ508" s="192" t="s">
        <v>65</v>
      </c>
      <c r="BR508" s="192" t="s">
        <v>65</v>
      </c>
      <c r="BS508" s="192" t="s">
        <v>65</v>
      </c>
      <c r="BT508" s="192" t="s">
        <v>65</v>
      </c>
      <c r="BU508" s="192" t="s">
        <v>64</v>
      </c>
      <c r="BV508" s="192" t="s">
        <v>64</v>
      </c>
      <c r="BW508" s="192" t="s">
        <v>64</v>
      </c>
      <c r="BX508" s="192" t="s">
        <v>64</v>
      </c>
      <c r="BY508" s="192" t="s">
        <v>64</v>
      </c>
      <c r="BZ508" s="192" t="s">
        <v>64</v>
      </c>
      <c r="CA508" s="192" t="s">
        <v>64</v>
      </c>
      <c r="CB508" s="192" t="s">
        <v>64</v>
      </c>
      <c r="CC508" s="192" t="s">
        <v>64</v>
      </c>
      <c r="CD508" s="192" t="s">
        <v>64</v>
      </c>
      <c r="CE508" s="192" t="s">
        <v>64</v>
      </c>
      <c r="CF508" s="192" t="s">
        <v>64</v>
      </c>
      <c r="CG508" s="192" t="s">
        <v>64</v>
      </c>
      <c r="CH508" s="192" t="s">
        <v>64</v>
      </c>
      <c r="CI508" s="192" t="s">
        <v>64</v>
      </c>
      <c r="CJ508" s="192" t="s">
        <v>64</v>
      </c>
      <c r="CK508" s="192" t="s">
        <v>64</v>
      </c>
      <c r="CL508" s="192" t="s">
        <v>64</v>
      </c>
      <c r="CM508" s="192" t="s">
        <v>64</v>
      </c>
      <c r="CN508" s="192" t="s">
        <v>64</v>
      </c>
      <c r="CO508" s="192" t="s">
        <v>65</v>
      </c>
      <c r="CP508" s="192" t="s">
        <v>65</v>
      </c>
      <c r="CQ508" s="192" t="s">
        <v>65</v>
      </c>
      <c r="CR508" s="192" t="s">
        <v>82</v>
      </c>
      <c r="CS508" s="192" t="s">
        <v>82</v>
      </c>
      <c r="CT508" s="192" t="s">
        <v>82</v>
      </c>
      <c r="CU508" s="192" t="s">
        <v>64</v>
      </c>
      <c r="CV508" s="192" t="s">
        <v>64</v>
      </c>
      <c r="CW508" s="192" t="s">
        <v>64</v>
      </c>
      <c r="CX508" s="192" t="s">
        <v>64</v>
      </c>
      <c r="CY508" s="192" t="s">
        <v>64</v>
      </c>
      <c r="CZ508" s="192" t="s">
        <v>64</v>
      </c>
      <c r="DA508" s="192" t="s">
        <v>64</v>
      </c>
      <c r="DB508" s="192" t="s">
        <v>64</v>
      </c>
      <c r="DC508" s="192" t="s">
        <v>64</v>
      </c>
      <c r="DD508" s="192" t="s">
        <v>64</v>
      </c>
      <c r="DE508" s="192" t="s">
        <v>64</v>
      </c>
      <c r="DF508" s="192" t="s">
        <v>64</v>
      </c>
      <c r="DG508" s="192" t="s">
        <v>64</v>
      </c>
      <c r="DH508" s="192" t="s">
        <v>64</v>
      </c>
      <c r="DI508" s="192" t="s">
        <v>64</v>
      </c>
      <c r="DJ508" s="192" t="s">
        <v>64</v>
      </c>
      <c r="DK508" s="192" t="s">
        <v>64</v>
      </c>
      <c r="DL508" s="192" t="s">
        <v>64</v>
      </c>
      <c r="DM508" s="192" t="s">
        <v>64</v>
      </c>
      <c r="DN508" s="192" t="s">
        <v>64</v>
      </c>
      <c r="DO508" s="192" t="s">
        <v>64</v>
      </c>
      <c r="DP508" s="192" t="s">
        <v>64</v>
      </c>
      <c r="DQ508" s="192" t="s">
        <v>64</v>
      </c>
      <c r="DR508" s="192" t="s">
        <v>82</v>
      </c>
      <c r="DS508" s="192" t="s">
        <v>64</v>
      </c>
      <c r="DT508" s="192" t="s">
        <v>64</v>
      </c>
      <c r="DU508" s="192" t="s">
        <v>64</v>
      </c>
      <c r="DV508" s="192" t="s">
        <v>64</v>
      </c>
      <c r="DW508" s="192" t="s">
        <v>64</v>
      </c>
      <c r="DX508" s="192" t="s">
        <v>64</v>
      </c>
      <c r="DY508" s="192" t="s">
        <v>64</v>
      </c>
      <c r="DZ508" s="192" t="s">
        <v>64</v>
      </c>
      <c r="EA508" s="192" t="s">
        <v>64</v>
      </c>
      <c r="EB508" s="192" t="s">
        <v>64</v>
      </c>
      <c r="EC508" s="192" t="s">
        <v>64</v>
      </c>
      <c r="ED508" s="192" t="s">
        <v>64</v>
      </c>
      <c r="EE508" s="192" t="s">
        <v>64</v>
      </c>
      <c r="EF508" s="192" t="s">
        <v>82</v>
      </c>
      <c r="EG508" s="192" t="s">
        <v>64</v>
      </c>
      <c r="EH508" s="192" t="s">
        <v>64</v>
      </c>
      <c r="EI508" s="192" t="s">
        <v>64</v>
      </c>
      <c r="EJ508" s="192" t="s">
        <v>64</v>
      </c>
      <c r="EK508" s="192" t="s">
        <v>64</v>
      </c>
      <c r="EL508" s="192" t="s">
        <v>64</v>
      </c>
      <c r="EM508" s="192" t="s">
        <v>64</v>
      </c>
      <c r="EN508" s="192" t="s">
        <v>64</v>
      </c>
      <c r="EO508" s="192" t="s">
        <v>64</v>
      </c>
      <c r="EP508" s="192" t="s">
        <v>64</v>
      </c>
      <c r="EQ508" s="192" t="s">
        <v>64</v>
      </c>
      <c r="ER508" s="192" t="s">
        <v>64</v>
      </c>
      <c r="ES508" s="192" t="s">
        <v>64</v>
      </c>
      <c r="ET508" s="192" t="s">
        <v>64</v>
      </c>
      <c r="EU508" s="192" t="s">
        <v>64</v>
      </c>
      <c r="EV508" s="192" t="s">
        <v>64</v>
      </c>
      <c r="EW508" s="192" t="s">
        <v>64</v>
      </c>
      <c r="EX508" s="192" t="s">
        <v>64</v>
      </c>
      <c r="EY508" s="192" t="s">
        <v>64</v>
      </c>
      <c r="EZ508" s="192" t="s">
        <v>64</v>
      </c>
      <c r="FA508" s="192" t="s">
        <v>64</v>
      </c>
      <c r="FB508" s="192" t="s">
        <v>64</v>
      </c>
      <c r="FC508" s="192" t="s">
        <v>64</v>
      </c>
      <c r="FD508" s="192" t="s">
        <v>64</v>
      </c>
      <c r="FE508" s="192" t="s">
        <v>64</v>
      </c>
      <c r="FF508" s="192" t="s">
        <v>64</v>
      </c>
      <c r="FG508" s="192" t="s">
        <v>64</v>
      </c>
      <c r="FH508" s="192" t="s">
        <v>64</v>
      </c>
      <c r="FI508" s="192" t="s">
        <v>64</v>
      </c>
      <c r="FJ508" s="192" t="s">
        <v>64</v>
      </c>
      <c r="FK508" s="192" t="s">
        <v>64</v>
      </c>
      <c r="FL508" s="192" t="s">
        <v>64</v>
      </c>
      <c r="FM508" s="192" t="s">
        <v>64</v>
      </c>
      <c r="FN508" s="192" t="s">
        <v>64</v>
      </c>
      <c r="FO508" s="192" t="s">
        <v>64</v>
      </c>
      <c r="FP508" s="192" t="s">
        <v>64</v>
      </c>
      <c r="FQ508" s="192" t="s">
        <v>82</v>
      </c>
      <c r="FR508" s="192" t="s">
        <v>64</v>
      </c>
      <c r="FS508" s="192" t="s">
        <v>64</v>
      </c>
      <c r="FT508" s="192" t="s">
        <v>64</v>
      </c>
      <c r="FU508" s="192" t="s">
        <v>64</v>
      </c>
      <c r="FV508" s="192" t="s">
        <v>82</v>
      </c>
      <c r="FW508" s="192" t="s">
        <v>64</v>
      </c>
      <c r="FX508" s="192" t="s">
        <v>64</v>
      </c>
      <c r="FY508" s="192" t="s">
        <v>64</v>
      </c>
      <c r="FZ508" s="192" t="s">
        <v>64</v>
      </c>
      <c r="GA508" s="192" t="s">
        <v>64</v>
      </c>
      <c r="GB508" s="192" t="s">
        <v>64</v>
      </c>
      <c r="GC508" s="192" t="s">
        <v>64</v>
      </c>
      <c r="GD508" s="192" t="s">
        <v>64</v>
      </c>
      <c r="GE508" s="192" t="s">
        <v>64</v>
      </c>
      <c r="GF508" s="192" t="s">
        <v>64</v>
      </c>
      <c r="GG508" s="192" t="s">
        <v>64</v>
      </c>
      <c r="GH508" s="192" t="s">
        <v>64</v>
      </c>
      <c r="GI508" s="192" t="s">
        <v>64</v>
      </c>
      <c r="GJ508" s="192" t="s">
        <v>64</v>
      </c>
      <c r="GK508" s="192" t="s">
        <v>64</v>
      </c>
      <c r="GL508" s="192" t="s">
        <v>64</v>
      </c>
      <c r="GM508" s="192" t="s">
        <v>64</v>
      </c>
      <c r="GN508" s="192" t="s">
        <v>82</v>
      </c>
      <c r="GO508" s="192" t="s">
        <v>64</v>
      </c>
      <c r="GP508" s="192" t="s">
        <v>64</v>
      </c>
      <c r="GQ508" s="192" t="s">
        <v>64</v>
      </c>
      <c r="GR508" s="192" t="s">
        <v>64</v>
      </c>
      <c r="GS508" s="192" t="s">
        <v>82</v>
      </c>
      <c r="GT508" s="192" t="s">
        <v>82</v>
      </c>
      <c r="GU508" s="192" t="s">
        <v>64</v>
      </c>
      <c r="GV508" s="192" t="s">
        <v>64</v>
      </c>
      <c r="GW508" s="192" t="s">
        <v>82</v>
      </c>
      <c r="GX508" s="192" t="s">
        <v>82</v>
      </c>
      <c r="GY508" s="192" t="s">
        <v>64</v>
      </c>
      <c r="GZ508" s="192" t="s">
        <v>64</v>
      </c>
      <c r="HA508" s="192" t="s">
        <v>64</v>
      </c>
      <c r="HB508" s="192" t="s">
        <v>64</v>
      </c>
      <c r="HC508" s="192" t="s">
        <v>64</v>
      </c>
      <c r="HD508" s="192" t="s">
        <v>64</v>
      </c>
      <c r="HE508" s="192" t="s">
        <v>64</v>
      </c>
      <c r="HF508" s="192" t="s">
        <v>64</v>
      </c>
      <c r="HG508" s="192" t="s">
        <v>64</v>
      </c>
      <c r="HH508" s="192" t="s">
        <v>64</v>
      </c>
      <c r="HI508" s="192" t="s">
        <v>82</v>
      </c>
      <c r="HJ508" s="192" t="s">
        <v>64</v>
      </c>
      <c r="HK508" s="192" t="s">
        <v>64</v>
      </c>
      <c r="HL508" s="192" t="s">
        <v>82</v>
      </c>
      <c r="HM508" s="192" t="s">
        <v>64</v>
      </c>
      <c r="HN508" s="192" t="s">
        <v>82</v>
      </c>
      <c r="HO508" s="192" t="s">
        <v>64</v>
      </c>
      <c r="HP508" s="192" t="s">
        <v>82</v>
      </c>
      <c r="HQ508" s="192" t="s">
        <v>82</v>
      </c>
      <c r="HR508" s="192" t="s">
        <v>82</v>
      </c>
      <c r="HS508" s="192" t="s">
        <v>64</v>
      </c>
      <c r="HT508" s="192" t="s">
        <v>64</v>
      </c>
      <c r="HU508" s="192" t="s">
        <v>64</v>
      </c>
      <c r="HV508" s="192" t="s">
        <v>64</v>
      </c>
      <c r="HW508" s="192" t="s">
        <v>64</v>
      </c>
      <c r="HX508" s="192" t="s">
        <v>64</v>
      </c>
      <c r="HY508" s="192" t="s">
        <v>64</v>
      </c>
      <c r="HZ508" s="192" t="s">
        <v>64</v>
      </c>
      <c r="IA508" s="192" t="s">
        <v>64</v>
      </c>
      <c r="IB508" s="192" t="s">
        <v>64</v>
      </c>
      <c r="IC508" s="192" t="s">
        <v>64</v>
      </c>
      <c r="ID508" s="192" t="s">
        <v>64</v>
      </c>
      <c r="IE508" s="192" t="s">
        <v>64</v>
      </c>
      <c r="IF508" s="192" t="s">
        <v>64</v>
      </c>
      <c r="IG508" s="192" t="s">
        <v>64</v>
      </c>
      <c r="IH508" s="192" t="s">
        <v>64</v>
      </c>
      <c r="II508" s="192" t="s">
        <v>65</v>
      </c>
      <c r="IJ508" s="192" t="s">
        <v>65</v>
      </c>
      <c r="IK508" s="192" t="s">
        <v>65</v>
      </c>
      <c r="IL508" s="192" t="s">
        <v>64</v>
      </c>
      <c r="IM508" s="192" t="s">
        <v>490</v>
      </c>
      <c r="IN508" s="192" t="s">
        <v>83</v>
      </c>
      <c r="IO508" s="192" t="s">
        <v>489</v>
      </c>
      <c r="IP508" s="192" t="s">
        <v>487</v>
      </c>
      <c r="IQ508" s="192" t="s">
        <v>82</v>
      </c>
      <c r="IR508" s="192" t="s">
        <v>82</v>
      </c>
    </row>
    <row r="509" spans="1:252">
      <c r="A509" s="209" t="str">
        <f t="shared" si="7"/>
        <v>Report</v>
      </c>
      <c r="B509" s="192">
        <v>144738</v>
      </c>
      <c r="C509" s="192">
        <v>3046005</v>
      </c>
      <c r="D509" s="192" t="s">
        <v>1937</v>
      </c>
      <c r="E509" s="192" t="s">
        <v>794</v>
      </c>
      <c r="F509" s="192" t="s">
        <v>534</v>
      </c>
      <c r="G509" s="192" t="s">
        <v>534</v>
      </c>
      <c r="H509" s="192" t="s">
        <v>1252</v>
      </c>
      <c r="I509" s="192" t="s">
        <v>1938</v>
      </c>
      <c r="J509" s="192" t="s">
        <v>781</v>
      </c>
      <c r="K509" s="192" t="s">
        <v>866</v>
      </c>
      <c r="L509" s="192" t="s">
        <v>860</v>
      </c>
      <c r="M509" s="192" t="s">
        <v>783</v>
      </c>
      <c r="N509" s="210" t="s">
        <v>784</v>
      </c>
      <c r="O509" s="211">
        <v>10044419</v>
      </c>
      <c r="P509" s="196">
        <v>43256</v>
      </c>
      <c r="Q509" s="196">
        <v>43258</v>
      </c>
      <c r="R509" s="196">
        <v>43278</v>
      </c>
      <c r="S509" s="192" t="s">
        <v>908</v>
      </c>
      <c r="T509" s="192" t="s">
        <v>786</v>
      </c>
      <c r="U509" s="192">
        <v>1</v>
      </c>
      <c r="V509" s="192">
        <v>1</v>
      </c>
      <c r="W509" s="192">
        <v>1</v>
      </c>
      <c r="X509" s="192">
        <v>1</v>
      </c>
      <c r="Y509" s="192">
        <v>1</v>
      </c>
      <c r="Z509" s="192">
        <v>1</v>
      </c>
      <c r="AA509" s="192" t="s">
        <v>783</v>
      </c>
      <c r="AB509" s="192" t="s">
        <v>489</v>
      </c>
      <c r="AC509" s="192" t="s">
        <v>487</v>
      </c>
      <c r="AD509" s="192" t="s">
        <v>783</v>
      </c>
      <c r="AE509" s="192" t="s">
        <v>783</v>
      </c>
      <c r="AF509" s="192" t="s">
        <v>783</v>
      </c>
      <c r="AG509" s="192" t="s">
        <v>783</v>
      </c>
      <c r="AH509" s="192" t="s">
        <v>783</v>
      </c>
      <c r="AI509" s="192" t="s">
        <v>783</v>
      </c>
      <c r="AJ509" s="192" t="s">
        <v>783</v>
      </c>
      <c r="AK509" s="192" t="s">
        <v>787</v>
      </c>
      <c r="AL509" s="192" t="s">
        <v>64</v>
      </c>
      <c r="AM509" s="192" t="s">
        <v>64</v>
      </c>
      <c r="AN509" s="192" t="s">
        <v>64</v>
      </c>
      <c r="AO509" s="192" t="s">
        <v>64</v>
      </c>
      <c r="AP509" s="192" t="s">
        <v>64</v>
      </c>
      <c r="AQ509" s="192" t="s">
        <v>64</v>
      </c>
      <c r="AR509" s="192" t="s">
        <v>64</v>
      </c>
      <c r="AS509" s="192" t="s">
        <v>64</v>
      </c>
      <c r="AT509" s="192" t="s">
        <v>64</v>
      </c>
      <c r="AU509" s="192" t="s">
        <v>64</v>
      </c>
      <c r="AV509" s="192" t="s">
        <v>64</v>
      </c>
      <c r="AW509" s="192" t="s">
        <v>64</v>
      </c>
      <c r="AX509" s="192" t="s">
        <v>64</v>
      </c>
      <c r="AY509" s="192" t="s">
        <v>64</v>
      </c>
      <c r="AZ509" s="192" t="s">
        <v>64</v>
      </c>
      <c r="BA509" s="192" t="s">
        <v>64</v>
      </c>
      <c r="BB509" s="192" t="s">
        <v>82</v>
      </c>
      <c r="BC509" s="192" t="s">
        <v>64</v>
      </c>
      <c r="BD509" s="192" t="s">
        <v>64</v>
      </c>
      <c r="BE509" s="192" t="s">
        <v>64</v>
      </c>
      <c r="BF509" s="192" t="s">
        <v>82</v>
      </c>
      <c r="BG509" s="192" t="s">
        <v>82</v>
      </c>
      <c r="BH509" s="192" t="s">
        <v>82</v>
      </c>
      <c r="BI509" s="192" t="s">
        <v>82</v>
      </c>
      <c r="BJ509" s="192" t="s">
        <v>82</v>
      </c>
      <c r="BK509" s="192" t="s">
        <v>82</v>
      </c>
      <c r="BL509" s="192" t="s">
        <v>64</v>
      </c>
      <c r="BM509" s="192" t="s">
        <v>64</v>
      </c>
      <c r="BN509" s="192" t="s">
        <v>64</v>
      </c>
      <c r="BO509" s="192" t="s">
        <v>64</v>
      </c>
      <c r="BP509" s="192" t="s">
        <v>64</v>
      </c>
      <c r="BQ509" s="192" t="s">
        <v>64</v>
      </c>
      <c r="BR509" s="192" t="s">
        <v>64</v>
      </c>
      <c r="BS509" s="192" t="s">
        <v>64</v>
      </c>
      <c r="BT509" s="192" t="s">
        <v>64</v>
      </c>
      <c r="BU509" s="192" t="s">
        <v>64</v>
      </c>
      <c r="BV509" s="192" t="s">
        <v>64</v>
      </c>
      <c r="BW509" s="192" t="s">
        <v>64</v>
      </c>
      <c r="BX509" s="192" t="s">
        <v>64</v>
      </c>
      <c r="BY509" s="192" t="s">
        <v>64</v>
      </c>
      <c r="BZ509" s="192" t="s">
        <v>64</v>
      </c>
      <c r="CA509" s="192" t="s">
        <v>64</v>
      </c>
      <c r="CB509" s="192" t="s">
        <v>64</v>
      </c>
      <c r="CC509" s="192" t="s">
        <v>64</v>
      </c>
      <c r="CD509" s="192" t="s">
        <v>64</v>
      </c>
      <c r="CE509" s="192" t="s">
        <v>64</v>
      </c>
      <c r="CF509" s="192" t="s">
        <v>64</v>
      </c>
      <c r="CG509" s="192" t="s">
        <v>64</v>
      </c>
      <c r="CH509" s="192" t="s">
        <v>64</v>
      </c>
      <c r="CI509" s="192" t="s">
        <v>64</v>
      </c>
      <c r="CJ509" s="192" t="s">
        <v>64</v>
      </c>
      <c r="CK509" s="192" t="s">
        <v>64</v>
      </c>
      <c r="CL509" s="192" t="s">
        <v>64</v>
      </c>
      <c r="CM509" s="192" t="s">
        <v>64</v>
      </c>
      <c r="CN509" s="192" t="s">
        <v>64</v>
      </c>
      <c r="CO509" s="192" t="s">
        <v>64</v>
      </c>
      <c r="CP509" s="192" t="s">
        <v>64</v>
      </c>
      <c r="CQ509" s="192" t="s">
        <v>64</v>
      </c>
      <c r="CR509" s="192" t="s">
        <v>82</v>
      </c>
      <c r="CS509" s="192" t="s">
        <v>82</v>
      </c>
      <c r="CT509" s="192" t="s">
        <v>82</v>
      </c>
      <c r="CU509" s="192" t="s">
        <v>64</v>
      </c>
      <c r="CV509" s="192" t="s">
        <v>64</v>
      </c>
      <c r="CW509" s="192" t="s">
        <v>64</v>
      </c>
      <c r="CX509" s="192" t="s">
        <v>64</v>
      </c>
      <c r="CY509" s="192" t="s">
        <v>64</v>
      </c>
      <c r="CZ509" s="192" t="s">
        <v>64</v>
      </c>
      <c r="DA509" s="192" t="s">
        <v>64</v>
      </c>
      <c r="DB509" s="192" t="s">
        <v>64</v>
      </c>
      <c r="DC509" s="192" t="s">
        <v>64</v>
      </c>
      <c r="DD509" s="192" t="s">
        <v>64</v>
      </c>
      <c r="DE509" s="192" t="s">
        <v>64</v>
      </c>
      <c r="DF509" s="192" t="s">
        <v>64</v>
      </c>
      <c r="DG509" s="192" t="s">
        <v>64</v>
      </c>
      <c r="DH509" s="192" t="s">
        <v>64</v>
      </c>
      <c r="DI509" s="192" t="s">
        <v>64</v>
      </c>
      <c r="DJ509" s="192" t="s">
        <v>64</v>
      </c>
      <c r="DK509" s="192" t="s">
        <v>64</v>
      </c>
      <c r="DL509" s="192" t="s">
        <v>64</v>
      </c>
      <c r="DM509" s="192" t="s">
        <v>64</v>
      </c>
      <c r="DN509" s="192" t="s">
        <v>64</v>
      </c>
      <c r="DO509" s="192" t="s">
        <v>64</v>
      </c>
      <c r="DP509" s="192" t="s">
        <v>64</v>
      </c>
      <c r="DQ509" s="192" t="s">
        <v>64</v>
      </c>
      <c r="DR509" s="192" t="s">
        <v>82</v>
      </c>
      <c r="DS509" s="192" t="s">
        <v>64</v>
      </c>
      <c r="DT509" s="192" t="s">
        <v>64</v>
      </c>
      <c r="DU509" s="192" t="s">
        <v>64</v>
      </c>
      <c r="DV509" s="192" t="s">
        <v>64</v>
      </c>
      <c r="DW509" s="192" t="s">
        <v>64</v>
      </c>
      <c r="DX509" s="192" t="s">
        <v>64</v>
      </c>
      <c r="DY509" s="192" t="s">
        <v>64</v>
      </c>
      <c r="DZ509" s="192" t="s">
        <v>64</v>
      </c>
      <c r="EA509" s="192" t="s">
        <v>64</v>
      </c>
      <c r="EB509" s="192" t="s">
        <v>64</v>
      </c>
      <c r="EC509" s="192" t="s">
        <v>64</v>
      </c>
      <c r="ED509" s="192" t="s">
        <v>64</v>
      </c>
      <c r="EE509" s="192" t="s">
        <v>64</v>
      </c>
      <c r="EF509" s="192" t="s">
        <v>82</v>
      </c>
      <c r="EG509" s="192" t="s">
        <v>64</v>
      </c>
      <c r="EH509" s="192" t="s">
        <v>64</v>
      </c>
      <c r="EI509" s="192" t="s">
        <v>64</v>
      </c>
      <c r="EJ509" s="192" t="s">
        <v>64</v>
      </c>
      <c r="EK509" s="192" t="s">
        <v>64</v>
      </c>
      <c r="EL509" s="192" t="s">
        <v>64</v>
      </c>
      <c r="EM509" s="192" t="s">
        <v>64</v>
      </c>
      <c r="EN509" s="192" t="s">
        <v>64</v>
      </c>
      <c r="EO509" s="192" t="s">
        <v>64</v>
      </c>
      <c r="EP509" s="192" t="s">
        <v>64</v>
      </c>
      <c r="EQ509" s="192" t="s">
        <v>64</v>
      </c>
      <c r="ER509" s="192" t="s">
        <v>64</v>
      </c>
      <c r="ES509" s="192" t="s">
        <v>64</v>
      </c>
      <c r="ET509" s="192" t="s">
        <v>64</v>
      </c>
      <c r="EU509" s="192" t="s">
        <v>64</v>
      </c>
      <c r="EV509" s="192" t="s">
        <v>64</v>
      </c>
      <c r="EW509" s="192" t="s">
        <v>64</v>
      </c>
      <c r="EX509" s="192" t="s">
        <v>64</v>
      </c>
      <c r="EY509" s="192" t="s">
        <v>64</v>
      </c>
      <c r="EZ509" s="192" t="s">
        <v>64</v>
      </c>
      <c r="FA509" s="192" t="s">
        <v>64</v>
      </c>
      <c r="FB509" s="192" t="s">
        <v>64</v>
      </c>
      <c r="FC509" s="192" t="s">
        <v>64</v>
      </c>
      <c r="FD509" s="192" t="s">
        <v>64</v>
      </c>
      <c r="FE509" s="192" t="s">
        <v>64</v>
      </c>
      <c r="FF509" s="192" t="s">
        <v>64</v>
      </c>
      <c r="FG509" s="192" t="s">
        <v>64</v>
      </c>
      <c r="FH509" s="192" t="s">
        <v>64</v>
      </c>
      <c r="FI509" s="192" t="s">
        <v>64</v>
      </c>
      <c r="FJ509" s="192" t="s">
        <v>64</v>
      </c>
      <c r="FK509" s="192" t="s">
        <v>64</v>
      </c>
      <c r="FL509" s="192" t="s">
        <v>64</v>
      </c>
      <c r="FM509" s="192" t="s">
        <v>64</v>
      </c>
      <c r="FN509" s="192" t="s">
        <v>64</v>
      </c>
      <c r="FO509" s="192" t="s">
        <v>64</v>
      </c>
      <c r="FP509" s="192" t="s">
        <v>64</v>
      </c>
      <c r="FQ509" s="192" t="s">
        <v>64</v>
      </c>
      <c r="FR509" s="192" t="s">
        <v>64</v>
      </c>
      <c r="FS509" s="192" t="s">
        <v>64</v>
      </c>
      <c r="FT509" s="192" t="s">
        <v>64</v>
      </c>
      <c r="FU509" s="192" t="s">
        <v>64</v>
      </c>
      <c r="FV509" s="192" t="s">
        <v>64</v>
      </c>
      <c r="FW509" s="192" t="s">
        <v>64</v>
      </c>
      <c r="FX509" s="192" t="s">
        <v>64</v>
      </c>
      <c r="FY509" s="192" t="s">
        <v>64</v>
      </c>
      <c r="FZ509" s="192" t="s">
        <v>64</v>
      </c>
      <c r="GA509" s="192" t="s">
        <v>64</v>
      </c>
      <c r="GB509" s="192" t="s">
        <v>64</v>
      </c>
      <c r="GC509" s="192" t="s">
        <v>64</v>
      </c>
      <c r="GD509" s="192" t="s">
        <v>64</v>
      </c>
      <c r="GE509" s="192" t="s">
        <v>64</v>
      </c>
      <c r="GF509" s="192" t="s">
        <v>64</v>
      </c>
      <c r="GG509" s="192" t="s">
        <v>64</v>
      </c>
      <c r="GH509" s="192" t="s">
        <v>64</v>
      </c>
      <c r="GI509" s="192" t="s">
        <v>64</v>
      </c>
      <c r="GJ509" s="192" t="s">
        <v>64</v>
      </c>
      <c r="GK509" s="192" t="s">
        <v>64</v>
      </c>
      <c r="GL509" s="192" t="s">
        <v>64</v>
      </c>
      <c r="GM509" s="192" t="s">
        <v>64</v>
      </c>
      <c r="GN509" s="192" t="s">
        <v>82</v>
      </c>
      <c r="GO509" s="192" t="s">
        <v>64</v>
      </c>
      <c r="GP509" s="192" t="s">
        <v>64</v>
      </c>
      <c r="GQ509" s="192" t="s">
        <v>64</v>
      </c>
      <c r="GR509" s="192" t="s">
        <v>64</v>
      </c>
      <c r="GS509" s="192" t="s">
        <v>82</v>
      </c>
      <c r="GT509" s="192" t="s">
        <v>82</v>
      </c>
      <c r="GU509" s="192" t="s">
        <v>64</v>
      </c>
      <c r="GV509" s="192" t="s">
        <v>64</v>
      </c>
      <c r="GW509" s="192" t="s">
        <v>82</v>
      </c>
      <c r="GX509" s="192" t="s">
        <v>64</v>
      </c>
      <c r="GY509" s="192" t="s">
        <v>64</v>
      </c>
      <c r="GZ509" s="192" t="s">
        <v>64</v>
      </c>
      <c r="HA509" s="192" t="s">
        <v>64</v>
      </c>
      <c r="HB509" s="192" t="s">
        <v>64</v>
      </c>
      <c r="HC509" s="192" t="s">
        <v>82</v>
      </c>
      <c r="HD509" s="192" t="s">
        <v>64</v>
      </c>
      <c r="HE509" s="192" t="s">
        <v>64</v>
      </c>
      <c r="HF509" s="192" t="s">
        <v>64</v>
      </c>
      <c r="HG509" s="192" t="s">
        <v>64</v>
      </c>
      <c r="HH509" s="192" t="s">
        <v>64</v>
      </c>
      <c r="HI509" s="192" t="s">
        <v>64</v>
      </c>
      <c r="HJ509" s="192" t="s">
        <v>64</v>
      </c>
      <c r="HK509" s="192" t="s">
        <v>64</v>
      </c>
      <c r="HL509" s="192" t="s">
        <v>64</v>
      </c>
      <c r="HM509" s="192" t="s">
        <v>64</v>
      </c>
      <c r="HN509" s="192" t="s">
        <v>82</v>
      </c>
      <c r="HO509" s="192" t="s">
        <v>82</v>
      </c>
      <c r="HP509" s="192" t="s">
        <v>82</v>
      </c>
      <c r="HQ509" s="192" t="s">
        <v>82</v>
      </c>
      <c r="HR509" s="192" t="s">
        <v>82</v>
      </c>
      <c r="HS509" s="192" t="s">
        <v>64</v>
      </c>
      <c r="HT509" s="192" t="s">
        <v>64</v>
      </c>
      <c r="HU509" s="192" t="s">
        <v>64</v>
      </c>
      <c r="HV509" s="192" t="s">
        <v>64</v>
      </c>
      <c r="HW509" s="192" t="s">
        <v>64</v>
      </c>
      <c r="HX509" s="192" t="s">
        <v>64</v>
      </c>
      <c r="HY509" s="192" t="s">
        <v>64</v>
      </c>
      <c r="HZ509" s="192" t="s">
        <v>64</v>
      </c>
      <c r="IA509" s="192" t="s">
        <v>64</v>
      </c>
      <c r="IB509" s="192" t="s">
        <v>64</v>
      </c>
      <c r="IC509" s="192" t="s">
        <v>64</v>
      </c>
      <c r="ID509" s="192" t="s">
        <v>64</v>
      </c>
      <c r="IE509" s="192" t="s">
        <v>64</v>
      </c>
      <c r="IF509" s="192" t="s">
        <v>64</v>
      </c>
      <c r="IG509" s="192" t="s">
        <v>64</v>
      </c>
      <c r="IH509" s="192" t="s">
        <v>64</v>
      </c>
      <c r="II509" s="192" t="s">
        <v>64</v>
      </c>
      <c r="IJ509" s="192" t="s">
        <v>64</v>
      </c>
      <c r="IK509" s="192" t="s">
        <v>64</v>
      </c>
      <c r="IL509" s="192" t="s">
        <v>64</v>
      </c>
      <c r="IM509" s="192" t="s">
        <v>490</v>
      </c>
      <c r="IN509" s="192" t="s">
        <v>83</v>
      </c>
      <c r="IO509" s="192" t="s">
        <v>489</v>
      </c>
      <c r="IP509" s="192" t="s">
        <v>487</v>
      </c>
      <c r="IQ509" s="192" t="s">
        <v>64</v>
      </c>
      <c r="IR509" s="192" t="s">
        <v>64</v>
      </c>
    </row>
    <row r="510" spans="1:252">
      <c r="A510" s="209" t="str">
        <f t="shared" si="7"/>
        <v>Report</v>
      </c>
      <c r="B510" s="192">
        <v>144775</v>
      </c>
      <c r="C510" s="192">
        <v>8816068</v>
      </c>
      <c r="D510" s="192" t="s">
        <v>1939</v>
      </c>
      <c r="E510" s="192" t="s">
        <v>778</v>
      </c>
      <c r="F510" s="192" t="s">
        <v>533</v>
      </c>
      <c r="G510" s="192" t="s">
        <v>533</v>
      </c>
      <c r="H510" s="192" t="s">
        <v>1034</v>
      </c>
      <c r="I510" s="192" t="s">
        <v>1940</v>
      </c>
      <c r="J510" s="192" t="s">
        <v>781</v>
      </c>
      <c r="K510" s="192" t="s">
        <v>781</v>
      </c>
      <c r="L510" s="192" t="s">
        <v>782</v>
      </c>
      <c r="M510" s="192" t="s">
        <v>783</v>
      </c>
      <c r="N510" s="210" t="s">
        <v>784</v>
      </c>
      <c r="O510" s="211">
        <v>10046992</v>
      </c>
      <c r="P510" s="196">
        <v>43221</v>
      </c>
      <c r="Q510" s="196">
        <v>43223</v>
      </c>
      <c r="R510" s="196">
        <v>43265</v>
      </c>
      <c r="S510" s="192" t="s">
        <v>908</v>
      </c>
      <c r="T510" s="192" t="s">
        <v>786</v>
      </c>
      <c r="U510" s="192">
        <v>3</v>
      </c>
      <c r="V510" s="192">
        <v>3</v>
      </c>
      <c r="W510" s="192">
        <v>3</v>
      </c>
      <c r="X510" s="192">
        <v>2</v>
      </c>
      <c r="Y510" s="192">
        <v>3</v>
      </c>
      <c r="Z510" s="192" t="s">
        <v>783</v>
      </c>
      <c r="AA510" s="192">
        <v>0</v>
      </c>
      <c r="AB510" s="192" t="s">
        <v>489</v>
      </c>
      <c r="AC510" s="192" t="s">
        <v>487</v>
      </c>
      <c r="AD510" s="192" t="s">
        <v>783</v>
      </c>
      <c r="AE510" s="192" t="s">
        <v>783</v>
      </c>
      <c r="AF510" s="192" t="s">
        <v>783</v>
      </c>
      <c r="AG510" s="192" t="s">
        <v>783</v>
      </c>
      <c r="AH510" s="192" t="s">
        <v>783</v>
      </c>
      <c r="AI510" s="192" t="s">
        <v>783</v>
      </c>
      <c r="AJ510" s="192" t="s">
        <v>783</v>
      </c>
      <c r="AK510" s="192" t="s">
        <v>791</v>
      </c>
      <c r="AL510" s="192" t="s">
        <v>792</v>
      </c>
      <c r="AM510" s="192" t="s">
        <v>64</v>
      </c>
      <c r="AN510" s="192" t="s">
        <v>64</v>
      </c>
      <c r="AO510" s="192" t="s">
        <v>64</v>
      </c>
      <c r="AP510" s="192" t="s">
        <v>64</v>
      </c>
      <c r="AQ510" s="192" t="s">
        <v>64</v>
      </c>
      <c r="AR510" s="192" t="s">
        <v>64</v>
      </c>
      <c r="AS510" s="192" t="s">
        <v>792</v>
      </c>
      <c r="AT510" s="192" t="s">
        <v>64</v>
      </c>
      <c r="AU510" s="192" t="s">
        <v>64</v>
      </c>
      <c r="AV510" s="192" t="s">
        <v>64</v>
      </c>
      <c r="AW510" s="192" t="s">
        <v>64</v>
      </c>
      <c r="AX510" s="192" t="s">
        <v>64</v>
      </c>
      <c r="AY510" s="192" t="s">
        <v>64</v>
      </c>
      <c r="AZ510" s="192" t="s">
        <v>64</v>
      </c>
      <c r="BA510" s="192" t="s">
        <v>64</v>
      </c>
      <c r="BB510" s="192" t="s">
        <v>82</v>
      </c>
      <c r="BC510" s="192" t="s">
        <v>64</v>
      </c>
      <c r="BD510" s="192" t="s">
        <v>64</v>
      </c>
      <c r="BE510" s="192" t="s">
        <v>64</v>
      </c>
      <c r="BF510" s="192" t="s">
        <v>64</v>
      </c>
      <c r="BG510" s="192" t="s">
        <v>64</v>
      </c>
      <c r="BH510" s="192" t="s">
        <v>64</v>
      </c>
      <c r="BI510" s="192" t="s">
        <v>64</v>
      </c>
      <c r="BJ510" s="192" t="s">
        <v>82</v>
      </c>
      <c r="BK510" s="192" t="s">
        <v>82</v>
      </c>
      <c r="BL510" s="192" t="s">
        <v>64</v>
      </c>
      <c r="BM510" s="192" t="s">
        <v>64</v>
      </c>
      <c r="BN510" s="192" t="s">
        <v>65</v>
      </c>
      <c r="BO510" s="192" t="s">
        <v>65</v>
      </c>
      <c r="BP510" s="192" t="s">
        <v>64</v>
      </c>
      <c r="BQ510" s="192" t="s">
        <v>65</v>
      </c>
      <c r="BR510" s="192" t="s">
        <v>65</v>
      </c>
      <c r="BS510" s="192" t="s">
        <v>64</v>
      </c>
      <c r="BT510" s="192" t="s">
        <v>64</v>
      </c>
      <c r="BU510" s="192" t="s">
        <v>65</v>
      </c>
      <c r="BV510" s="192" t="s">
        <v>64</v>
      </c>
      <c r="BW510" s="192" t="s">
        <v>64</v>
      </c>
      <c r="BX510" s="192" t="s">
        <v>64</v>
      </c>
      <c r="BY510" s="192" t="s">
        <v>64</v>
      </c>
      <c r="BZ510" s="192" t="s">
        <v>64</v>
      </c>
      <c r="CA510" s="192" t="s">
        <v>64</v>
      </c>
      <c r="CB510" s="192" t="s">
        <v>64</v>
      </c>
      <c r="CC510" s="192" t="s">
        <v>64</v>
      </c>
      <c r="CD510" s="192" t="s">
        <v>64</v>
      </c>
      <c r="CE510" s="192" t="s">
        <v>64</v>
      </c>
      <c r="CF510" s="192" t="s">
        <v>64</v>
      </c>
      <c r="CG510" s="192" t="s">
        <v>64</v>
      </c>
      <c r="CH510" s="192" t="s">
        <v>64</v>
      </c>
      <c r="CI510" s="192" t="s">
        <v>64</v>
      </c>
      <c r="CJ510" s="192" t="s">
        <v>64</v>
      </c>
      <c r="CK510" s="192" t="s">
        <v>64</v>
      </c>
      <c r="CL510" s="192" t="s">
        <v>64</v>
      </c>
      <c r="CM510" s="192" t="s">
        <v>64</v>
      </c>
      <c r="CN510" s="192" t="s">
        <v>64</v>
      </c>
      <c r="CO510" s="192" t="s">
        <v>64</v>
      </c>
      <c r="CP510" s="192" t="s">
        <v>64</v>
      </c>
      <c r="CQ510" s="192" t="s">
        <v>64</v>
      </c>
      <c r="CR510" s="192" t="s">
        <v>82</v>
      </c>
      <c r="CS510" s="192" t="s">
        <v>82</v>
      </c>
      <c r="CT510" s="192" t="s">
        <v>82</v>
      </c>
      <c r="CU510" s="192" t="s">
        <v>64</v>
      </c>
      <c r="CV510" s="192" t="s">
        <v>64</v>
      </c>
      <c r="CW510" s="192" t="s">
        <v>64</v>
      </c>
      <c r="CX510" s="192" t="s">
        <v>64</v>
      </c>
      <c r="CY510" s="192" t="s">
        <v>64</v>
      </c>
      <c r="CZ510" s="192" t="s">
        <v>64</v>
      </c>
      <c r="DA510" s="192" t="s">
        <v>64</v>
      </c>
      <c r="DB510" s="192" t="s">
        <v>64</v>
      </c>
      <c r="DC510" s="192" t="s">
        <v>64</v>
      </c>
      <c r="DD510" s="192" t="s">
        <v>64</v>
      </c>
      <c r="DE510" s="192" t="s">
        <v>64</v>
      </c>
      <c r="DF510" s="192" t="s">
        <v>64</v>
      </c>
      <c r="DG510" s="192" t="s">
        <v>64</v>
      </c>
      <c r="DH510" s="192" t="s">
        <v>64</v>
      </c>
      <c r="DI510" s="192" t="s">
        <v>64</v>
      </c>
      <c r="DJ510" s="192" t="s">
        <v>64</v>
      </c>
      <c r="DK510" s="192" t="s">
        <v>64</v>
      </c>
      <c r="DL510" s="192" t="s">
        <v>64</v>
      </c>
      <c r="DM510" s="192" t="s">
        <v>64</v>
      </c>
      <c r="DN510" s="192" t="s">
        <v>64</v>
      </c>
      <c r="DO510" s="192" t="s">
        <v>64</v>
      </c>
      <c r="DP510" s="192" t="s">
        <v>64</v>
      </c>
      <c r="DQ510" s="192" t="s">
        <v>64</v>
      </c>
      <c r="DR510" s="192" t="s">
        <v>82</v>
      </c>
      <c r="DS510" s="192" t="s">
        <v>64</v>
      </c>
      <c r="DT510" s="192" t="s">
        <v>64</v>
      </c>
      <c r="DU510" s="192" t="s">
        <v>64</v>
      </c>
      <c r="DV510" s="192" t="s">
        <v>64</v>
      </c>
      <c r="DW510" s="192" t="s">
        <v>64</v>
      </c>
      <c r="DX510" s="192" t="s">
        <v>64</v>
      </c>
      <c r="DY510" s="192" t="s">
        <v>64</v>
      </c>
      <c r="DZ510" s="192" t="s">
        <v>64</v>
      </c>
      <c r="EA510" s="192" t="s">
        <v>64</v>
      </c>
      <c r="EB510" s="192" t="s">
        <v>64</v>
      </c>
      <c r="EC510" s="192" t="s">
        <v>64</v>
      </c>
      <c r="ED510" s="192" t="s">
        <v>64</v>
      </c>
      <c r="EE510" s="192" t="s">
        <v>64</v>
      </c>
      <c r="EF510" s="192" t="s">
        <v>82</v>
      </c>
      <c r="EG510" s="192" t="s">
        <v>82</v>
      </c>
      <c r="EH510" s="192" t="s">
        <v>64</v>
      </c>
      <c r="EI510" s="192" t="s">
        <v>64</v>
      </c>
      <c r="EJ510" s="192" t="s">
        <v>64</v>
      </c>
      <c r="EK510" s="192" t="s">
        <v>64</v>
      </c>
      <c r="EL510" s="192" t="s">
        <v>64</v>
      </c>
      <c r="EM510" s="192" t="s">
        <v>64</v>
      </c>
      <c r="EN510" s="192" t="s">
        <v>64</v>
      </c>
      <c r="EO510" s="192" t="s">
        <v>64</v>
      </c>
      <c r="EP510" s="192" t="s">
        <v>64</v>
      </c>
      <c r="EQ510" s="192" t="s">
        <v>64</v>
      </c>
      <c r="ER510" s="192" t="s">
        <v>64</v>
      </c>
      <c r="ES510" s="192" t="s">
        <v>64</v>
      </c>
      <c r="ET510" s="192" t="s">
        <v>64</v>
      </c>
      <c r="EU510" s="192" t="s">
        <v>64</v>
      </c>
      <c r="EV510" s="192" t="s">
        <v>64</v>
      </c>
      <c r="EW510" s="192" t="s">
        <v>64</v>
      </c>
      <c r="EX510" s="192" t="s">
        <v>64</v>
      </c>
      <c r="EY510" s="192" t="s">
        <v>64</v>
      </c>
      <c r="EZ510" s="192" t="s">
        <v>64</v>
      </c>
      <c r="FA510" s="192" t="s">
        <v>64</v>
      </c>
      <c r="FB510" s="192" t="s">
        <v>64</v>
      </c>
      <c r="FC510" s="192" t="s">
        <v>64</v>
      </c>
      <c r="FD510" s="192" t="s">
        <v>64</v>
      </c>
      <c r="FE510" s="192" t="s">
        <v>64</v>
      </c>
      <c r="FF510" s="192" t="s">
        <v>64</v>
      </c>
      <c r="FG510" s="192" t="s">
        <v>64</v>
      </c>
      <c r="FH510" s="192" t="s">
        <v>64</v>
      </c>
      <c r="FI510" s="192" t="s">
        <v>64</v>
      </c>
      <c r="FJ510" s="192" t="s">
        <v>64</v>
      </c>
      <c r="FK510" s="192" t="s">
        <v>64</v>
      </c>
      <c r="FL510" s="192" t="s">
        <v>64</v>
      </c>
      <c r="FM510" s="192" t="s">
        <v>64</v>
      </c>
      <c r="FN510" s="192" t="s">
        <v>64</v>
      </c>
      <c r="FO510" s="192" t="s">
        <v>64</v>
      </c>
      <c r="FP510" s="192" t="s">
        <v>64</v>
      </c>
      <c r="FQ510" s="192" t="s">
        <v>64</v>
      </c>
      <c r="FR510" s="192" t="s">
        <v>64</v>
      </c>
      <c r="FS510" s="192" t="s">
        <v>64</v>
      </c>
      <c r="FT510" s="192" t="s">
        <v>64</v>
      </c>
      <c r="FU510" s="192" t="s">
        <v>64</v>
      </c>
      <c r="FV510" s="192" t="s">
        <v>64</v>
      </c>
      <c r="FW510" s="192" t="s">
        <v>64</v>
      </c>
      <c r="FX510" s="192" t="s">
        <v>64</v>
      </c>
      <c r="FY510" s="192" t="s">
        <v>64</v>
      </c>
      <c r="FZ510" s="192" t="s">
        <v>64</v>
      </c>
      <c r="GA510" s="192" t="s">
        <v>64</v>
      </c>
      <c r="GB510" s="192" t="s">
        <v>64</v>
      </c>
      <c r="GC510" s="192" t="s">
        <v>64</v>
      </c>
      <c r="GD510" s="192" t="s">
        <v>64</v>
      </c>
      <c r="GE510" s="192" t="s">
        <v>64</v>
      </c>
      <c r="GF510" s="192" t="s">
        <v>64</v>
      </c>
      <c r="GG510" s="192" t="s">
        <v>64</v>
      </c>
      <c r="GH510" s="192" t="s">
        <v>64</v>
      </c>
      <c r="GI510" s="192" t="s">
        <v>64</v>
      </c>
      <c r="GJ510" s="192" t="s">
        <v>64</v>
      </c>
      <c r="GK510" s="192" t="s">
        <v>64</v>
      </c>
      <c r="GL510" s="192" t="s">
        <v>64</v>
      </c>
      <c r="GM510" s="192" t="s">
        <v>64</v>
      </c>
      <c r="GN510" s="192" t="s">
        <v>64</v>
      </c>
      <c r="GO510" s="192" t="s">
        <v>64</v>
      </c>
      <c r="GP510" s="192" t="s">
        <v>64</v>
      </c>
      <c r="GQ510" s="192" t="s">
        <v>64</v>
      </c>
      <c r="GR510" s="192" t="s">
        <v>64</v>
      </c>
      <c r="GS510" s="192" t="s">
        <v>64</v>
      </c>
      <c r="GT510" s="192" t="s">
        <v>64</v>
      </c>
      <c r="GU510" s="192" t="s">
        <v>64</v>
      </c>
      <c r="GV510" s="192" t="s">
        <v>64</v>
      </c>
      <c r="GW510" s="192" t="s">
        <v>64</v>
      </c>
      <c r="GX510" s="192" t="s">
        <v>64</v>
      </c>
      <c r="GY510" s="192" t="s">
        <v>64</v>
      </c>
      <c r="GZ510" s="192" t="s">
        <v>64</v>
      </c>
      <c r="HA510" s="192" t="s">
        <v>64</v>
      </c>
      <c r="HB510" s="192" t="s">
        <v>64</v>
      </c>
      <c r="HC510" s="192" t="s">
        <v>64</v>
      </c>
      <c r="HD510" s="192" t="s">
        <v>64</v>
      </c>
      <c r="HE510" s="192" t="s">
        <v>64</v>
      </c>
      <c r="HF510" s="192" t="s">
        <v>64</v>
      </c>
      <c r="HG510" s="192" t="s">
        <v>64</v>
      </c>
      <c r="HH510" s="192" t="s">
        <v>64</v>
      </c>
      <c r="HI510" s="192" t="s">
        <v>64</v>
      </c>
      <c r="HJ510" s="192" t="s">
        <v>64</v>
      </c>
      <c r="HK510" s="192" t="s">
        <v>64</v>
      </c>
      <c r="HL510" s="192" t="s">
        <v>64</v>
      </c>
      <c r="HM510" s="192" t="s">
        <v>64</v>
      </c>
      <c r="HN510" s="192" t="s">
        <v>64</v>
      </c>
      <c r="HO510" s="192" t="s">
        <v>64</v>
      </c>
      <c r="HP510" s="192" t="s">
        <v>64</v>
      </c>
      <c r="HQ510" s="192" t="s">
        <v>64</v>
      </c>
      <c r="HR510" s="192" t="s">
        <v>64</v>
      </c>
      <c r="HS510" s="192" t="s">
        <v>64</v>
      </c>
      <c r="HT510" s="192" t="s">
        <v>64</v>
      </c>
      <c r="HU510" s="192" t="s">
        <v>64</v>
      </c>
      <c r="HV510" s="192" t="s">
        <v>64</v>
      </c>
      <c r="HW510" s="192" t="s">
        <v>64</v>
      </c>
      <c r="HX510" s="192" t="s">
        <v>64</v>
      </c>
      <c r="HY510" s="192" t="s">
        <v>64</v>
      </c>
      <c r="HZ510" s="192" t="s">
        <v>64</v>
      </c>
      <c r="IA510" s="192" t="s">
        <v>64</v>
      </c>
      <c r="IB510" s="192" t="s">
        <v>64</v>
      </c>
      <c r="IC510" s="192" t="s">
        <v>64</v>
      </c>
      <c r="ID510" s="192" t="s">
        <v>64</v>
      </c>
      <c r="IE510" s="192" t="s">
        <v>64</v>
      </c>
      <c r="IF510" s="192" t="s">
        <v>64</v>
      </c>
      <c r="IG510" s="192" t="s">
        <v>64</v>
      </c>
      <c r="IH510" s="192" t="s">
        <v>64</v>
      </c>
      <c r="II510" s="192" t="s">
        <v>65</v>
      </c>
      <c r="IJ510" s="192" t="s">
        <v>65</v>
      </c>
      <c r="IK510" s="192" t="s">
        <v>65</v>
      </c>
      <c r="IL510" s="192" t="s">
        <v>64</v>
      </c>
      <c r="IM510" s="192" t="s">
        <v>490</v>
      </c>
      <c r="IN510" s="192" t="s">
        <v>83</v>
      </c>
      <c r="IO510" s="192" t="s">
        <v>489</v>
      </c>
      <c r="IP510" s="192" t="s">
        <v>487</v>
      </c>
      <c r="IQ510" s="192" t="s">
        <v>82</v>
      </c>
      <c r="IR510" s="192" t="s">
        <v>82</v>
      </c>
    </row>
    <row r="511" spans="1:252">
      <c r="A511" s="209" t="str">
        <f t="shared" si="7"/>
        <v>Report</v>
      </c>
      <c r="B511" s="192">
        <v>144796</v>
      </c>
      <c r="C511" s="192">
        <v>3046006</v>
      </c>
      <c r="D511" s="192" t="s">
        <v>1941</v>
      </c>
      <c r="E511" s="192" t="s">
        <v>778</v>
      </c>
      <c r="F511" s="192" t="s">
        <v>534</v>
      </c>
      <c r="G511" s="192" t="s">
        <v>534</v>
      </c>
      <c r="H511" s="192" t="s">
        <v>1252</v>
      </c>
      <c r="I511" s="192" t="s">
        <v>1942</v>
      </c>
      <c r="J511" s="192" t="s">
        <v>781</v>
      </c>
      <c r="K511" s="192" t="s">
        <v>781</v>
      </c>
      <c r="L511" s="192" t="s">
        <v>782</v>
      </c>
      <c r="M511" s="192" t="s">
        <v>783</v>
      </c>
      <c r="N511" s="210" t="s">
        <v>784</v>
      </c>
      <c r="O511" s="211">
        <v>10044421</v>
      </c>
      <c r="P511" s="196">
        <v>43242</v>
      </c>
      <c r="Q511" s="196">
        <v>43244</v>
      </c>
      <c r="R511" s="196">
        <v>43277</v>
      </c>
      <c r="S511" s="192" t="s">
        <v>908</v>
      </c>
      <c r="T511" s="192" t="s">
        <v>786</v>
      </c>
      <c r="U511" s="192">
        <v>3</v>
      </c>
      <c r="V511" s="192">
        <v>3</v>
      </c>
      <c r="W511" s="192">
        <v>3</v>
      </c>
      <c r="X511" s="192">
        <v>2</v>
      </c>
      <c r="Y511" s="192">
        <v>3</v>
      </c>
      <c r="Z511" s="192" t="s">
        <v>783</v>
      </c>
      <c r="AA511" s="192" t="s">
        <v>783</v>
      </c>
      <c r="AB511" s="192" t="s">
        <v>489</v>
      </c>
      <c r="AC511" s="192" t="s">
        <v>487</v>
      </c>
      <c r="AD511" s="192" t="s">
        <v>783</v>
      </c>
      <c r="AE511" s="192" t="s">
        <v>783</v>
      </c>
      <c r="AF511" s="192" t="s">
        <v>783</v>
      </c>
      <c r="AG511" s="192" t="s">
        <v>783</v>
      </c>
      <c r="AH511" s="192" t="s">
        <v>783</v>
      </c>
      <c r="AI511" s="192" t="s">
        <v>783</v>
      </c>
      <c r="AJ511" s="192" t="s">
        <v>783</v>
      </c>
      <c r="AK511" s="192" t="s">
        <v>787</v>
      </c>
      <c r="AL511" s="192" t="s">
        <v>64</v>
      </c>
      <c r="AM511" s="192" t="s">
        <v>64</v>
      </c>
      <c r="AN511" s="192" t="s">
        <v>64</v>
      </c>
      <c r="AO511" s="192" t="s">
        <v>64</v>
      </c>
      <c r="AP511" s="192" t="s">
        <v>64</v>
      </c>
      <c r="AQ511" s="192" t="s">
        <v>64</v>
      </c>
      <c r="AR511" s="192" t="s">
        <v>64</v>
      </c>
      <c r="AS511" s="192" t="s">
        <v>64</v>
      </c>
      <c r="AT511" s="192" t="s">
        <v>64</v>
      </c>
      <c r="AU511" s="192" t="s">
        <v>64</v>
      </c>
      <c r="AV511" s="192" t="s">
        <v>64</v>
      </c>
      <c r="AW511" s="192" t="s">
        <v>64</v>
      </c>
      <c r="AX511" s="192" t="s">
        <v>64</v>
      </c>
      <c r="AY511" s="192" t="s">
        <v>64</v>
      </c>
      <c r="AZ511" s="192" t="s">
        <v>64</v>
      </c>
      <c r="BA511" s="192" t="s">
        <v>64</v>
      </c>
      <c r="BB511" s="192" t="s">
        <v>82</v>
      </c>
      <c r="BC511" s="192" t="s">
        <v>64</v>
      </c>
      <c r="BD511" s="192" t="s">
        <v>64</v>
      </c>
      <c r="BE511" s="192" t="s">
        <v>64</v>
      </c>
      <c r="BF511" s="192" t="s">
        <v>64</v>
      </c>
      <c r="BG511" s="192" t="s">
        <v>64</v>
      </c>
      <c r="BH511" s="192" t="s">
        <v>64</v>
      </c>
      <c r="BI511" s="192" t="s">
        <v>64</v>
      </c>
      <c r="BJ511" s="192" t="s">
        <v>82</v>
      </c>
      <c r="BK511" s="192" t="s">
        <v>64</v>
      </c>
      <c r="BL511" s="192" t="s">
        <v>64</v>
      </c>
      <c r="BM511" s="192" t="s">
        <v>64</v>
      </c>
      <c r="BN511" s="192" t="s">
        <v>64</v>
      </c>
      <c r="BO511" s="192" t="s">
        <v>64</v>
      </c>
      <c r="BP511" s="192" t="s">
        <v>64</v>
      </c>
      <c r="BQ511" s="192" t="s">
        <v>64</v>
      </c>
      <c r="BR511" s="192" t="s">
        <v>64</v>
      </c>
      <c r="BS511" s="192" t="s">
        <v>64</v>
      </c>
      <c r="BT511" s="192" t="s">
        <v>64</v>
      </c>
      <c r="BU511" s="192" t="s">
        <v>64</v>
      </c>
      <c r="BV511" s="192" t="s">
        <v>64</v>
      </c>
      <c r="BW511" s="192" t="s">
        <v>64</v>
      </c>
      <c r="BX511" s="192" t="s">
        <v>64</v>
      </c>
      <c r="BY511" s="192" t="s">
        <v>64</v>
      </c>
      <c r="BZ511" s="192" t="s">
        <v>64</v>
      </c>
      <c r="CA511" s="192" t="s">
        <v>64</v>
      </c>
      <c r="CB511" s="192" t="s">
        <v>64</v>
      </c>
      <c r="CC511" s="192" t="s">
        <v>64</v>
      </c>
      <c r="CD511" s="192" t="s">
        <v>64</v>
      </c>
      <c r="CE511" s="192" t="s">
        <v>64</v>
      </c>
      <c r="CF511" s="192" t="s">
        <v>64</v>
      </c>
      <c r="CG511" s="192" t="s">
        <v>64</v>
      </c>
      <c r="CH511" s="192" t="s">
        <v>64</v>
      </c>
      <c r="CI511" s="192" t="s">
        <v>64</v>
      </c>
      <c r="CJ511" s="192" t="s">
        <v>64</v>
      </c>
      <c r="CK511" s="192" t="s">
        <v>64</v>
      </c>
      <c r="CL511" s="192" t="s">
        <v>64</v>
      </c>
      <c r="CM511" s="192" t="s">
        <v>64</v>
      </c>
      <c r="CN511" s="192" t="s">
        <v>64</v>
      </c>
      <c r="CO511" s="192" t="s">
        <v>64</v>
      </c>
      <c r="CP511" s="192" t="s">
        <v>64</v>
      </c>
      <c r="CQ511" s="192" t="s">
        <v>64</v>
      </c>
      <c r="CR511" s="192" t="s">
        <v>82</v>
      </c>
      <c r="CS511" s="192" t="s">
        <v>82</v>
      </c>
      <c r="CT511" s="192" t="s">
        <v>82</v>
      </c>
      <c r="CU511" s="192" t="s">
        <v>64</v>
      </c>
      <c r="CV511" s="192" t="s">
        <v>64</v>
      </c>
      <c r="CW511" s="192" t="s">
        <v>64</v>
      </c>
      <c r="CX511" s="192" t="s">
        <v>64</v>
      </c>
      <c r="CY511" s="192" t="s">
        <v>64</v>
      </c>
      <c r="CZ511" s="192" t="s">
        <v>64</v>
      </c>
      <c r="DA511" s="192" t="s">
        <v>64</v>
      </c>
      <c r="DB511" s="192" t="s">
        <v>64</v>
      </c>
      <c r="DC511" s="192" t="s">
        <v>64</v>
      </c>
      <c r="DD511" s="192" t="s">
        <v>64</v>
      </c>
      <c r="DE511" s="192" t="s">
        <v>64</v>
      </c>
      <c r="DF511" s="192" t="s">
        <v>64</v>
      </c>
      <c r="DG511" s="192" t="s">
        <v>64</v>
      </c>
      <c r="DH511" s="192" t="s">
        <v>64</v>
      </c>
      <c r="DI511" s="192" t="s">
        <v>64</v>
      </c>
      <c r="DJ511" s="192" t="s">
        <v>64</v>
      </c>
      <c r="DK511" s="192" t="s">
        <v>64</v>
      </c>
      <c r="DL511" s="192" t="s">
        <v>64</v>
      </c>
      <c r="DM511" s="192" t="s">
        <v>64</v>
      </c>
      <c r="DN511" s="192" t="s">
        <v>64</v>
      </c>
      <c r="DO511" s="192" t="s">
        <v>64</v>
      </c>
      <c r="DP511" s="192" t="s">
        <v>64</v>
      </c>
      <c r="DQ511" s="192" t="s">
        <v>64</v>
      </c>
      <c r="DR511" s="192" t="s">
        <v>82</v>
      </c>
      <c r="DS511" s="192" t="s">
        <v>64</v>
      </c>
      <c r="DT511" s="192" t="s">
        <v>64</v>
      </c>
      <c r="DU511" s="192" t="s">
        <v>64</v>
      </c>
      <c r="DV511" s="192" t="s">
        <v>64</v>
      </c>
      <c r="DW511" s="192" t="s">
        <v>64</v>
      </c>
      <c r="DX511" s="192" t="s">
        <v>64</v>
      </c>
      <c r="DY511" s="192" t="s">
        <v>64</v>
      </c>
      <c r="DZ511" s="192" t="s">
        <v>64</v>
      </c>
      <c r="EA511" s="192" t="s">
        <v>64</v>
      </c>
      <c r="EB511" s="192" t="s">
        <v>64</v>
      </c>
      <c r="EC511" s="192" t="s">
        <v>64</v>
      </c>
      <c r="ED511" s="192" t="s">
        <v>64</v>
      </c>
      <c r="EE511" s="192" t="s">
        <v>64</v>
      </c>
      <c r="EF511" s="192" t="s">
        <v>82</v>
      </c>
      <c r="EG511" s="192" t="s">
        <v>82</v>
      </c>
      <c r="EH511" s="192" t="s">
        <v>82</v>
      </c>
      <c r="EI511" s="192" t="s">
        <v>82</v>
      </c>
      <c r="EJ511" s="192" t="s">
        <v>82</v>
      </c>
      <c r="EK511" s="192" t="s">
        <v>82</v>
      </c>
      <c r="EL511" s="192" t="s">
        <v>82</v>
      </c>
      <c r="EM511" s="192" t="s">
        <v>82</v>
      </c>
      <c r="EN511" s="192" t="s">
        <v>82</v>
      </c>
      <c r="EO511" s="192" t="s">
        <v>82</v>
      </c>
      <c r="EP511" s="192" t="s">
        <v>82</v>
      </c>
      <c r="EQ511" s="192" t="s">
        <v>64</v>
      </c>
      <c r="ER511" s="192" t="s">
        <v>64</v>
      </c>
      <c r="ES511" s="192" t="s">
        <v>64</v>
      </c>
      <c r="ET511" s="192" t="s">
        <v>64</v>
      </c>
      <c r="EU511" s="192" t="s">
        <v>64</v>
      </c>
      <c r="EV511" s="192" t="s">
        <v>64</v>
      </c>
      <c r="EW511" s="192" t="s">
        <v>64</v>
      </c>
      <c r="EX511" s="192" t="s">
        <v>64</v>
      </c>
      <c r="EY511" s="192" t="s">
        <v>64</v>
      </c>
      <c r="EZ511" s="192" t="s">
        <v>64</v>
      </c>
      <c r="FA511" s="192" t="s">
        <v>64</v>
      </c>
      <c r="FB511" s="192" t="s">
        <v>64</v>
      </c>
      <c r="FC511" s="192" t="s">
        <v>64</v>
      </c>
      <c r="FD511" s="192" t="s">
        <v>64</v>
      </c>
      <c r="FE511" s="192" t="s">
        <v>64</v>
      </c>
      <c r="FF511" s="192" t="s">
        <v>64</v>
      </c>
      <c r="FG511" s="192" t="s">
        <v>64</v>
      </c>
      <c r="FH511" s="192" t="s">
        <v>64</v>
      </c>
      <c r="FI511" s="192" t="s">
        <v>64</v>
      </c>
      <c r="FJ511" s="192" t="s">
        <v>64</v>
      </c>
      <c r="FK511" s="192" t="s">
        <v>64</v>
      </c>
      <c r="FL511" s="192" t="s">
        <v>64</v>
      </c>
      <c r="FM511" s="192" t="s">
        <v>64</v>
      </c>
      <c r="FN511" s="192" t="s">
        <v>64</v>
      </c>
      <c r="FO511" s="192" t="s">
        <v>64</v>
      </c>
      <c r="FP511" s="192" t="s">
        <v>64</v>
      </c>
      <c r="FQ511" s="192" t="s">
        <v>64</v>
      </c>
      <c r="FR511" s="192" t="s">
        <v>64</v>
      </c>
      <c r="FS511" s="192" t="s">
        <v>64</v>
      </c>
      <c r="FT511" s="192" t="s">
        <v>64</v>
      </c>
      <c r="FU511" s="192" t="s">
        <v>64</v>
      </c>
      <c r="FV511" s="192" t="s">
        <v>64</v>
      </c>
      <c r="FW511" s="192" t="s">
        <v>64</v>
      </c>
      <c r="FX511" s="192" t="s">
        <v>64</v>
      </c>
      <c r="FY511" s="192" t="s">
        <v>64</v>
      </c>
      <c r="FZ511" s="192" t="s">
        <v>64</v>
      </c>
      <c r="GA511" s="192" t="s">
        <v>64</v>
      </c>
      <c r="GB511" s="192" t="s">
        <v>64</v>
      </c>
      <c r="GC511" s="192" t="s">
        <v>64</v>
      </c>
      <c r="GD511" s="192" t="s">
        <v>64</v>
      </c>
      <c r="GE511" s="192" t="s">
        <v>64</v>
      </c>
      <c r="GF511" s="192" t="s">
        <v>64</v>
      </c>
      <c r="GG511" s="192" t="s">
        <v>64</v>
      </c>
      <c r="GH511" s="192" t="s">
        <v>64</v>
      </c>
      <c r="GI511" s="192" t="s">
        <v>64</v>
      </c>
      <c r="GJ511" s="192" t="s">
        <v>64</v>
      </c>
      <c r="GK511" s="192" t="s">
        <v>64</v>
      </c>
      <c r="GL511" s="192" t="s">
        <v>64</v>
      </c>
      <c r="GM511" s="192" t="s">
        <v>64</v>
      </c>
      <c r="GN511" s="192" t="s">
        <v>82</v>
      </c>
      <c r="GO511" s="192" t="s">
        <v>64</v>
      </c>
      <c r="GP511" s="192" t="s">
        <v>64</v>
      </c>
      <c r="GQ511" s="192" t="s">
        <v>64</v>
      </c>
      <c r="GR511" s="192" t="s">
        <v>64</v>
      </c>
      <c r="GS511" s="192" t="s">
        <v>82</v>
      </c>
      <c r="GT511" s="192" t="s">
        <v>82</v>
      </c>
      <c r="GU511" s="192" t="s">
        <v>64</v>
      </c>
      <c r="GV511" s="192" t="s">
        <v>64</v>
      </c>
      <c r="GW511" s="192" t="s">
        <v>64</v>
      </c>
      <c r="GX511" s="192" t="s">
        <v>64</v>
      </c>
      <c r="GY511" s="192" t="s">
        <v>64</v>
      </c>
      <c r="GZ511" s="192" t="s">
        <v>64</v>
      </c>
      <c r="HA511" s="192" t="s">
        <v>64</v>
      </c>
      <c r="HB511" s="192" t="s">
        <v>64</v>
      </c>
      <c r="HC511" s="192" t="s">
        <v>64</v>
      </c>
      <c r="HD511" s="192" t="s">
        <v>82</v>
      </c>
      <c r="HE511" s="192" t="s">
        <v>64</v>
      </c>
      <c r="HF511" s="192" t="s">
        <v>64</v>
      </c>
      <c r="HG511" s="192" t="s">
        <v>64</v>
      </c>
      <c r="HH511" s="192" t="s">
        <v>64</v>
      </c>
      <c r="HI511" s="192" t="s">
        <v>64</v>
      </c>
      <c r="HJ511" s="192" t="s">
        <v>64</v>
      </c>
      <c r="HK511" s="192" t="s">
        <v>64</v>
      </c>
      <c r="HL511" s="192" t="s">
        <v>64</v>
      </c>
      <c r="HM511" s="192" t="s">
        <v>64</v>
      </c>
      <c r="HN511" s="192" t="s">
        <v>82</v>
      </c>
      <c r="HO511" s="192" t="s">
        <v>82</v>
      </c>
      <c r="HP511" s="192" t="s">
        <v>82</v>
      </c>
      <c r="HQ511" s="192" t="s">
        <v>82</v>
      </c>
      <c r="HR511" s="192" t="s">
        <v>82</v>
      </c>
      <c r="HS511" s="192" t="s">
        <v>64</v>
      </c>
      <c r="HT511" s="192" t="s">
        <v>64</v>
      </c>
      <c r="HU511" s="192" t="s">
        <v>64</v>
      </c>
      <c r="HV511" s="192" t="s">
        <v>64</v>
      </c>
      <c r="HW511" s="192" t="s">
        <v>64</v>
      </c>
      <c r="HX511" s="192" t="s">
        <v>64</v>
      </c>
      <c r="HY511" s="192" t="s">
        <v>64</v>
      </c>
      <c r="HZ511" s="192" t="s">
        <v>64</v>
      </c>
      <c r="IA511" s="192" t="s">
        <v>64</v>
      </c>
      <c r="IB511" s="192" t="s">
        <v>64</v>
      </c>
      <c r="IC511" s="192" t="s">
        <v>64</v>
      </c>
      <c r="ID511" s="192" t="s">
        <v>64</v>
      </c>
      <c r="IE511" s="192" t="s">
        <v>64</v>
      </c>
      <c r="IF511" s="192" t="s">
        <v>64</v>
      </c>
      <c r="IG511" s="192" t="s">
        <v>64</v>
      </c>
      <c r="IH511" s="192" t="s">
        <v>64</v>
      </c>
      <c r="II511" s="192" t="s">
        <v>64</v>
      </c>
      <c r="IJ511" s="192" t="s">
        <v>64</v>
      </c>
      <c r="IK511" s="192" t="s">
        <v>64</v>
      </c>
      <c r="IL511" s="192" t="s">
        <v>64</v>
      </c>
      <c r="IM511" s="192" t="s">
        <v>490</v>
      </c>
      <c r="IN511" s="192" t="s">
        <v>83</v>
      </c>
      <c r="IO511" s="192" t="s">
        <v>489</v>
      </c>
      <c r="IP511" s="192" t="s">
        <v>487</v>
      </c>
      <c r="IQ511" s="192" t="s">
        <v>82</v>
      </c>
      <c r="IR511" s="192" t="s">
        <v>82</v>
      </c>
    </row>
    <row r="512" spans="1:252">
      <c r="A512" s="209" t="str">
        <f t="shared" si="7"/>
        <v>Report</v>
      </c>
      <c r="B512" s="192">
        <v>144807</v>
      </c>
      <c r="C512" s="192">
        <v>8226007</v>
      </c>
      <c r="D512" s="192" t="s">
        <v>1943</v>
      </c>
      <c r="E512" s="192" t="s">
        <v>794</v>
      </c>
      <c r="F512" s="192" t="s">
        <v>533</v>
      </c>
      <c r="G512" s="192" t="s">
        <v>533</v>
      </c>
      <c r="H512" s="192" t="s">
        <v>1622</v>
      </c>
      <c r="I512" s="192" t="s">
        <v>1944</v>
      </c>
      <c r="J512" s="192" t="s">
        <v>781</v>
      </c>
      <c r="K512" s="192" t="s">
        <v>834</v>
      </c>
      <c r="L512" s="192" t="s">
        <v>834</v>
      </c>
      <c r="M512" s="192" t="s">
        <v>783</v>
      </c>
      <c r="N512" s="210" t="s">
        <v>784</v>
      </c>
      <c r="O512" s="211">
        <v>10046993</v>
      </c>
      <c r="P512" s="196">
        <v>43214</v>
      </c>
      <c r="Q512" s="196">
        <v>43216</v>
      </c>
      <c r="R512" s="196">
        <v>43262</v>
      </c>
      <c r="S512" s="192" t="s">
        <v>908</v>
      </c>
      <c r="T512" s="192" t="s">
        <v>786</v>
      </c>
      <c r="U512" s="192">
        <v>2</v>
      </c>
      <c r="V512" s="192">
        <v>2</v>
      </c>
      <c r="W512" s="192">
        <v>2</v>
      </c>
      <c r="X512" s="192">
        <v>2</v>
      </c>
      <c r="Y512" s="192">
        <v>2</v>
      </c>
      <c r="Z512" s="192" t="s">
        <v>783</v>
      </c>
      <c r="AA512" s="192">
        <v>0</v>
      </c>
      <c r="AB512" s="192" t="s">
        <v>489</v>
      </c>
      <c r="AC512" s="192" t="s">
        <v>487</v>
      </c>
      <c r="AD512" s="192" t="s">
        <v>783</v>
      </c>
      <c r="AE512" s="192" t="s">
        <v>783</v>
      </c>
      <c r="AF512" s="192" t="s">
        <v>783</v>
      </c>
      <c r="AG512" s="192" t="s">
        <v>783</v>
      </c>
      <c r="AH512" s="192" t="s">
        <v>783</v>
      </c>
      <c r="AI512" s="192" t="s">
        <v>783</v>
      </c>
      <c r="AJ512" s="192" t="s">
        <v>783</v>
      </c>
      <c r="AK512" s="192" t="s">
        <v>787</v>
      </c>
      <c r="AL512" s="192" t="s">
        <v>64</v>
      </c>
      <c r="AM512" s="192" t="s">
        <v>64</v>
      </c>
      <c r="AN512" s="192" t="s">
        <v>64</v>
      </c>
      <c r="AO512" s="192" t="s">
        <v>64</v>
      </c>
      <c r="AP512" s="192" t="s">
        <v>64</v>
      </c>
      <c r="AQ512" s="192" t="s">
        <v>64</v>
      </c>
      <c r="AR512" s="192" t="s">
        <v>64</v>
      </c>
      <c r="AS512" s="192" t="s">
        <v>64</v>
      </c>
      <c r="AT512" s="192" t="s">
        <v>64</v>
      </c>
      <c r="AU512" s="192" t="s">
        <v>64</v>
      </c>
      <c r="AV512" s="192" t="s">
        <v>64</v>
      </c>
      <c r="AW512" s="192" t="s">
        <v>64</v>
      </c>
      <c r="AX512" s="192" t="s">
        <v>64</v>
      </c>
      <c r="AY512" s="192" t="s">
        <v>64</v>
      </c>
      <c r="AZ512" s="192" t="s">
        <v>64</v>
      </c>
      <c r="BA512" s="192" t="s">
        <v>64</v>
      </c>
      <c r="BB512" s="192" t="s">
        <v>82</v>
      </c>
      <c r="BC512" s="192" t="s">
        <v>64</v>
      </c>
      <c r="BD512" s="192" t="s">
        <v>64</v>
      </c>
      <c r="BE512" s="192" t="s">
        <v>64</v>
      </c>
      <c r="BF512" s="192" t="s">
        <v>64</v>
      </c>
      <c r="BG512" s="192" t="s">
        <v>64</v>
      </c>
      <c r="BH512" s="192" t="s">
        <v>64</v>
      </c>
      <c r="BI512" s="192" t="s">
        <v>64</v>
      </c>
      <c r="BJ512" s="192" t="s">
        <v>82</v>
      </c>
      <c r="BK512" s="192" t="s">
        <v>64</v>
      </c>
      <c r="BL512" s="192" t="s">
        <v>64</v>
      </c>
      <c r="BM512" s="192" t="s">
        <v>64</v>
      </c>
      <c r="BN512" s="192" t="s">
        <v>64</v>
      </c>
      <c r="BO512" s="192" t="s">
        <v>64</v>
      </c>
      <c r="BP512" s="192" t="s">
        <v>64</v>
      </c>
      <c r="BQ512" s="192" t="s">
        <v>64</v>
      </c>
      <c r="BR512" s="192" t="s">
        <v>64</v>
      </c>
      <c r="BS512" s="192" t="s">
        <v>64</v>
      </c>
      <c r="BT512" s="192" t="s">
        <v>64</v>
      </c>
      <c r="BU512" s="192" t="s">
        <v>64</v>
      </c>
      <c r="BV512" s="192" t="s">
        <v>64</v>
      </c>
      <c r="BW512" s="192" t="s">
        <v>64</v>
      </c>
      <c r="BX512" s="192" t="s">
        <v>64</v>
      </c>
      <c r="BY512" s="192" t="s">
        <v>64</v>
      </c>
      <c r="BZ512" s="192" t="s">
        <v>64</v>
      </c>
      <c r="CA512" s="192" t="s">
        <v>64</v>
      </c>
      <c r="CB512" s="192" t="s">
        <v>64</v>
      </c>
      <c r="CC512" s="192" t="s">
        <v>64</v>
      </c>
      <c r="CD512" s="192" t="s">
        <v>64</v>
      </c>
      <c r="CE512" s="192" t="s">
        <v>64</v>
      </c>
      <c r="CF512" s="192" t="s">
        <v>64</v>
      </c>
      <c r="CG512" s="192" t="s">
        <v>64</v>
      </c>
      <c r="CH512" s="192" t="s">
        <v>64</v>
      </c>
      <c r="CI512" s="192" t="s">
        <v>64</v>
      </c>
      <c r="CJ512" s="192" t="s">
        <v>64</v>
      </c>
      <c r="CK512" s="192" t="s">
        <v>64</v>
      </c>
      <c r="CL512" s="192" t="s">
        <v>64</v>
      </c>
      <c r="CM512" s="192" t="s">
        <v>64</v>
      </c>
      <c r="CN512" s="192" t="s">
        <v>64</v>
      </c>
      <c r="CO512" s="192" t="s">
        <v>64</v>
      </c>
      <c r="CP512" s="192" t="s">
        <v>64</v>
      </c>
      <c r="CQ512" s="192" t="s">
        <v>64</v>
      </c>
      <c r="CR512" s="192" t="s">
        <v>82</v>
      </c>
      <c r="CS512" s="192" t="s">
        <v>82</v>
      </c>
      <c r="CT512" s="192" t="s">
        <v>82</v>
      </c>
      <c r="CU512" s="192" t="s">
        <v>64</v>
      </c>
      <c r="CV512" s="192" t="s">
        <v>64</v>
      </c>
      <c r="CW512" s="192" t="s">
        <v>64</v>
      </c>
      <c r="CX512" s="192" t="s">
        <v>64</v>
      </c>
      <c r="CY512" s="192" t="s">
        <v>64</v>
      </c>
      <c r="CZ512" s="192" t="s">
        <v>64</v>
      </c>
      <c r="DA512" s="192" t="s">
        <v>64</v>
      </c>
      <c r="DB512" s="192" t="s">
        <v>64</v>
      </c>
      <c r="DC512" s="192" t="s">
        <v>64</v>
      </c>
      <c r="DD512" s="192" t="s">
        <v>64</v>
      </c>
      <c r="DE512" s="192" t="s">
        <v>64</v>
      </c>
      <c r="DF512" s="192" t="s">
        <v>64</v>
      </c>
      <c r="DG512" s="192" t="s">
        <v>64</v>
      </c>
      <c r="DH512" s="192" t="s">
        <v>64</v>
      </c>
      <c r="DI512" s="192" t="s">
        <v>64</v>
      </c>
      <c r="DJ512" s="192" t="s">
        <v>64</v>
      </c>
      <c r="DK512" s="192" t="s">
        <v>64</v>
      </c>
      <c r="DL512" s="192" t="s">
        <v>64</v>
      </c>
      <c r="DM512" s="192" t="s">
        <v>64</v>
      </c>
      <c r="DN512" s="192" t="s">
        <v>64</v>
      </c>
      <c r="DO512" s="192" t="s">
        <v>64</v>
      </c>
      <c r="DP512" s="192" t="s">
        <v>64</v>
      </c>
      <c r="DQ512" s="192" t="s">
        <v>64</v>
      </c>
      <c r="DR512" s="192" t="s">
        <v>64</v>
      </c>
      <c r="DS512" s="192" t="s">
        <v>64</v>
      </c>
      <c r="DT512" s="192" t="s">
        <v>64</v>
      </c>
      <c r="DU512" s="192" t="s">
        <v>64</v>
      </c>
      <c r="DV512" s="192" t="s">
        <v>64</v>
      </c>
      <c r="DW512" s="192" t="s">
        <v>64</v>
      </c>
      <c r="DX512" s="192" t="s">
        <v>64</v>
      </c>
      <c r="DY512" s="192" t="s">
        <v>64</v>
      </c>
      <c r="DZ512" s="192" t="s">
        <v>64</v>
      </c>
      <c r="EA512" s="192" t="s">
        <v>64</v>
      </c>
      <c r="EB512" s="192" t="s">
        <v>64</v>
      </c>
      <c r="EC512" s="192" t="s">
        <v>64</v>
      </c>
      <c r="ED512" s="192" t="s">
        <v>64</v>
      </c>
      <c r="EE512" s="192" t="s">
        <v>64</v>
      </c>
      <c r="EF512" s="192" t="s">
        <v>82</v>
      </c>
      <c r="EG512" s="192" t="s">
        <v>64</v>
      </c>
      <c r="EH512" s="192" t="s">
        <v>82</v>
      </c>
      <c r="EI512" s="192" t="s">
        <v>82</v>
      </c>
      <c r="EJ512" s="192" t="s">
        <v>82</v>
      </c>
      <c r="EK512" s="192" t="s">
        <v>82</v>
      </c>
      <c r="EL512" s="192" t="s">
        <v>82</v>
      </c>
      <c r="EM512" s="192" t="s">
        <v>82</v>
      </c>
      <c r="EN512" s="192" t="s">
        <v>82</v>
      </c>
      <c r="EO512" s="192" t="s">
        <v>82</v>
      </c>
      <c r="EP512" s="192" t="s">
        <v>82</v>
      </c>
      <c r="EQ512" s="192" t="s">
        <v>64</v>
      </c>
      <c r="ER512" s="192" t="s">
        <v>64</v>
      </c>
      <c r="ES512" s="192" t="s">
        <v>64</v>
      </c>
      <c r="ET512" s="192" t="s">
        <v>64</v>
      </c>
      <c r="EU512" s="192" t="s">
        <v>64</v>
      </c>
      <c r="EV512" s="192" t="s">
        <v>64</v>
      </c>
      <c r="EW512" s="192" t="s">
        <v>64</v>
      </c>
      <c r="EX512" s="192" t="s">
        <v>64</v>
      </c>
      <c r="EY512" s="192" t="s">
        <v>64</v>
      </c>
      <c r="EZ512" s="192" t="s">
        <v>64</v>
      </c>
      <c r="FA512" s="192" t="s">
        <v>64</v>
      </c>
      <c r="FB512" s="192" t="s">
        <v>64</v>
      </c>
      <c r="FC512" s="192" t="s">
        <v>64</v>
      </c>
      <c r="FD512" s="192" t="s">
        <v>64</v>
      </c>
      <c r="FE512" s="192" t="s">
        <v>64</v>
      </c>
      <c r="FF512" s="192" t="s">
        <v>64</v>
      </c>
      <c r="FG512" s="192" t="s">
        <v>64</v>
      </c>
      <c r="FH512" s="192" t="s">
        <v>64</v>
      </c>
      <c r="FI512" s="192" t="s">
        <v>64</v>
      </c>
      <c r="FJ512" s="192" t="s">
        <v>64</v>
      </c>
      <c r="FK512" s="192" t="s">
        <v>82</v>
      </c>
      <c r="FL512" s="192" t="s">
        <v>82</v>
      </c>
      <c r="FM512" s="192" t="s">
        <v>83</v>
      </c>
      <c r="FN512" s="192" t="s">
        <v>82</v>
      </c>
      <c r="FO512" s="192" t="s">
        <v>64</v>
      </c>
      <c r="FP512" s="192" t="s">
        <v>64</v>
      </c>
      <c r="FQ512" s="192" t="s">
        <v>64</v>
      </c>
      <c r="FR512" s="192" t="s">
        <v>64</v>
      </c>
      <c r="FS512" s="192" t="s">
        <v>64</v>
      </c>
      <c r="FT512" s="192" t="s">
        <v>64</v>
      </c>
      <c r="FU512" s="192" t="s">
        <v>64</v>
      </c>
      <c r="FV512" s="192" t="s">
        <v>82</v>
      </c>
      <c r="FW512" s="192" t="s">
        <v>64</v>
      </c>
      <c r="FX512" s="192" t="s">
        <v>64</v>
      </c>
      <c r="FY512" s="192" t="s">
        <v>64</v>
      </c>
      <c r="FZ512" s="192" t="s">
        <v>64</v>
      </c>
      <c r="GA512" s="192" t="s">
        <v>64</v>
      </c>
      <c r="GB512" s="192" t="s">
        <v>64</v>
      </c>
      <c r="GC512" s="192" t="s">
        <v>64</v>
      </c>
      <c r="GD512" s="192" t="s">
        <v>64</v>
      </c>
      <c r="GE512" s="192" t="s">
        <v>64</v>
      </c>
      <c r="GF512" s="192" t="s">
        <v>64</v>
      </c>
      <c r="GG512" s="192" t="s">
        <v>64</v>
      </c>
      <c r="GH512" s="192" t="s">
        <v>64</v>
      </c>
      <c r="GI512" s="192" t="s">
        <v>64</v>
      </c>
      <c r="GJ512" s="192" t="s">
        <v>64</v>
      </c>
      <c r="GK512" s="192" t="s">
        <v>64</v>
      </c>
      <c r="GL512" s="192" t="s">
        <v>64</v>
      </c>
      <c r="GM512" s="192" t="s">
        <v>64</v>
      </c>
      <c r="GN512" s="192" t="s">
        <v>82</v>
      </c>
      <c r="GO512" s="192" t="s">
        <v>64</v>
      </c>
      <c r="GP512" s="192" t="s">
        <v>64</v>
      </c>
      <c r="GQ512" s="192" t="s">
        <v>64</v>
      </c>
      <c r="GR512" s="192" t="s">
        <v>64</v>
      </c>
      <c r="GS512" s="192" t="s">
        <v>82</v>
      </c>
      <c r="GT512" s="192" t="s">
        <v>82</v>
      </c>
      <c r="GU512" s="192" t="s">
        <v>64</v>
      </c>
      <c r="GV512" s="192" t="s">
        <v>64</v>
      </c>
      <c r="GW512" s="192" t="s">
        <v>82</v>
      </c>
      <c r="GX512" s="192" t="s">
        <v>64</v>
      </c>
      <c r="GY512" s="192" t="s">
        <v>64</v>
      </c>
      <c r="GZ512" s="192" t="s">
        <v>64</v>
      </c>
      <c r="HA512" s="192" t="s">
        <v>64</v>
      </c>
      <c r="HB512" s="192" t="s">
        <v>64</v>
      </c>
      <c r="HC512" s="192" t="s">
        <v>64</v>
      </c>
      <c r="HD512" s="192" t="s">
        <v>82</v>
      </c>
      <c r="HE512" s="192" t="s">
        <v>64</v>
      </c>
      <c r="HF512" s="192" t="s">
        <v>64</v>
      </c>
      <c r="HG512" s="192" t="s">
        <v>64</v>
      </c>
      <c r="HH512" s="192" t="s">
        <v>64</v>
      </c>
      <c r="HI512" s="192" t="s">
        <v>64</v>
      </c>
      <c r="HJ512" s="192" t="s">
        <v>64</v>
      </c>
      <c r="HK512" s="192" t="s">
        <v>64</v>
      </c>
      <c r="HL512" s="192" t="s">
        <v>82</v>
      </c>
      <c r="HM512" s="192" t="s">
        <v>64</v>
      </c>
      <c r="HN512" s="192" t="s">
        <v>64</v>
      </c>
      <c r="HO512" s="192" t="s">
        <v>64</v>
      </c>
      <c r="HP512" s="192" t="s">
        <v>82</v>
      </c>
      <c r="HQ512" s="192" t="s">
        <v>82</v>
      </c>
      <c r="HR512" s="192" t="s">
        <v>82</v>
      </c>
      <c r="HS512" s="192" t="s">
        <v>64</v>
      </c>
      <c r="HT512" s="192" t="s">
        <v>64</v>
      </c>
      <c r="HU512" s="192" t="s">
        <v>64</v>
      </c>
      <c r="HV512" s="192" t="s">
        <v>64</v>
      </c>
      <c r="HW512" s="192" t="s">
        <v>64</v>
      </c>
      <c r="HX512" s="192" t="s">
        <v>64</v>
      </c>
      <c r="HY512" s="192" t="s">
        <v>64</v>
      </c>
      <c r="HZ512" s="192" t="s">
        <v>64</v>
      </c>
      <c r="IA512" s="192" t="s">
        <v>64</v>
      </c>
      <c r="IB512" s="192" t="s">
        <v>64</v>
      </c>
      <c r="IC512" s="192" t="s">
        <v>64</v>
      </c>
      <c r="ID512" s="192" t="s">
        <v>64</v>
      </c>
      <c r="IE512" s="192" t="s">
        <v>64</v>
      </c>
      <c r="IF512" s="192" t="s">
        <v>64</v>
      </c>
      <c r="IG512" s="192" t="s">
        <v>64</v>
      </c>
      <c r="IH512" s="192" t="s">
        <v>64</v>
      </c>
      <c r="II512" s="192" t="s">
        <v>64</v>
      </c>
      <c r="IJ512" s="192" t="s">
        <v>64</v>
      </c>
      <c r="IK512" s="192" t="s">
        <v>64</v>
      </c>
      <c r="IL512" s="192" t="s">
        <v>64</v>
      </c>
      <c r="IM512" s="192" t="s">
        <v>490</v>
      </c>
      <c r="IN512" s="192" t="s">
        <v>83</v>
      </c>
      <c r="IO512" s="192" t="s">
        <v>489</v>
      </c>
      <c r="IP512" s="192" t="s">
        <v>487</v>
      </c>
      <c r="IQ512" s="192" t="s">
        <v>82</v>
      </c>
      <c r="IR512" s="192" t="s">
        <v>82</v>
      </c>
    </row>
    <row r="513" spans="1:252">
      <c r="A513" s="209" t="str">
        <f t="shared" si="7"/>
        <v>Report</v>
      </c>
      <c r="B513" s="192">
        <v>144808</v>
      </c>
      <c r="C513" s="192">
        <v>8506093</v>
      </c>
      <c r="D513" s="192" t="s">
        <v>1945</v>
      </c>
      <c r="E513" s="192" t="s">
        <v>794</v>
      </c>
      <c r="F513" s="192" t="s">
        <v>535</v>
      </c>
      <c r="G513" s="192" t="s">
        <v>535</v>
      </c>
      <c r="H513" s="192" t="s">
        <v>953</v>
      </c>
      <c r="I513" s="192" t="s">
        <v>1946</v>
      </c>
      <c r="J513" s="192" t="s">
        <v>781</v>
      </c>
      <c r="K513" s="192" t="s">
        <v>781</v>
      </c>
      <c r="L513" s="192" t="s">
        <v>782</v>
      </c>
      <c r="M513" s="192" t="s">
        <v>783</v>
      </c>
      <c r="N513" s="210" t="s">
        <v>784</v>
      </c>
      <c r="O513" s="211">
        <v>10045499</v>
      </c>
      <c r="P513" s="196">
        <v>43235</v>
      </c>
      <c r="Q513" s="196">
        <v>43237</v>
      </c>
      <c r="R513" s="196">
        <v>43269</v>
      </c>
      <c r="S513" s="192" t="s">
        <v>908</v>
      </c>
      <c r="T513" s="192" t="s">
        <v>786</v>
      </c>
      <c r="U513" s="192">
        <v>2</v>
      </c>
      <c r="V513" s="192">
        <v>2</v>
      </c>
      <c r="W513" s="192">
        <v>2</v>
      </c>
      <c r="X513" s="192">
        <v>2</v>
      </c>
      <c r="Y513" s="192">
        <v>2</v>
      </c>
      <c r="Z513" s="192" t="s">
        <v>783</v>
      </c>
      <c r="AA513" s="192">
        <v>2</v>
      </c>
      <c r="AB513" s="192" t="s">
        <v>489</v>
      </c>
      <c r="AC513" s="192" t="s">
        <v>487</v>
      </c>
      <c r="AD513" s="192" t="s">
        <v>783</v>
      </c>
      <c r="AE513" s="192" t="s">
        <v>783</v>
      </c>
      <c r="AF513" s="192" t="s">
        <v>783</v>
      </c>
      <c r="AG513" s="192" t="s">
        <v>783</v>
      </c>
      <c r="AH513" s="192" t="s">
        <v>783</v>
      </c>
      <c r="AI513" s="192" t="s">
        <v>783</v>
      </c>
      <c r="AJ513" s="192" t="s">
        <v>783</v>
      </c>
      <c r="AK513" s="192" t="s">
        <v>787</v>
      </c>
      <c r="AL513" s="192" t="s">
        <v>64</v>
      </c>
      <c r="AM513" s="192" t="s">
        <v>64</v>
      </c>
      <c r="AN513" s="192" t="s">
        <v>64</v>
      </c>
      <c r="AO513" s="192" t="s">
        <v>64</v>
      </c>
      <c r="AP513" s="192" t="s">
        <v>64</v>
      </c>
      <c r="AQ513" s="192" t="s">
        <v>64</v>
      </c>
      <c r="AR513" s="192" t="s">
        <v>64</v>
      </c>
      <c r="AS513" s="192" t="s">
        <v>64</v>
      </c>
      <c r="AT513" s="192" t="s">
        <v>64</v>
      </c>
      <c r="AU513" s="192" t="s">
        <v>64</v>
      </c>
      <c r="AV513" s="192" t="s">
        <v>64</v>
      </c>
      <c r="AW513" s="192" t="s">
        <v>64</v>
      </c>
      <c r="AX513" s="192" t="s">
        <v>64</v>
      </c>
      <c r="AY513" s="192" t="s">
        <v>64</v>
      </c>
      <c r="AZ513" s="192" t="s">
        <v>64</v>
      </c>
      <c r="BA513" s="192" t="s">
        <v>64</v>
      </c>
      <c r="BB513" s="192" t="s">
        <v>82</v>
      </c>
      <c r="BC513" s="192" t="s">
        <v>64</v>
      </c>
      <c r="BD513" s="192" t="s">
        <v>64</v>
      </c>
      <c r="BE513" s="192" t="s">
        <v>64</v>
      </c>
      <c r="BF513" s="192" t="s">
        <v>64</v>
      </c>
      <c r="BG513" s="192" t="s">
        <v>64</v>
      </c>
      <c r="BH513" s="192" t="s">
        <v>64</v>
      </c>
      <c r="BI513" s="192" t="s">
        <v>64</v>
      </c>
      <c r="BJ513" s="192" t="s">
        <v>82</v>
      </c>
      <c r="BK513" s="192" t="s">
        <v>64</v>
      </c>
      <c r="BL513" s="192" t="s">
        <v>64</v>
      </c>
      <c r="BM513" s="192" t="s">
        <v>64</v>
      </c>
      <c r="BN513" s="192" t="s">
        <v>64</v>
      </c>
      <c r="BO513" s="192" t="s">
        <v>64</v>
      </c>
      <c r="BP513" s="192" t="s">
        <v>64</v>
      </c>
      <c r="BQ513" s="192" t="s">
        <v>64</v>
      </c>
      <c r="BR513" s="192" t="s">
        <v>64</v>
      </c>
      <c r="BS513" s="192" t="s">
        <v>64</v>
      </c>
      <c r="BT513" s="192" t="s">
        <v>64</v>
      </c>
      <c r="BU513" s="192" t="s">
        <v>64</v>
      </c>
      <c r="BV513" s="192" t="s">
        <v>64</v>
      </c>
      <c r="BW513" s="192" t="s">
        <v>64</v>
      </c>
      <c r="BX513" s="192" t="s">
        <v>64</v>
      </c>
      <c r="BY513" s="192" t="s">
        <v>64</v>
      </c>
      <c r="BZ513" s="192" t="s">
        <v>64</v>
      </c>
      <c r="CA513" s="192" t="s">
        <v>64</v>
      </c>
      <c r="CB513" s="192" t="s">
        <v>64</v>
      </c>
      <c r="CC513" s="192" t="s">
        <v>64</v>
      </c>
      <c r="CD513" s="192" t="s">
        <v>64</v>
      </c>
      <c r="CE513" s="192" t="s">
        <v>64</v>
      </c>
      <c r="CF513" s="192" t="s">
        <v>64</v>
      </c>
      <c r="CG513" s="192" t="s">
        <v>64</v>
      </c>
      <c r="CH513" s="192" t="s">
        <v>64</v>
      </c>
      <c r="CI513" s="192" t="s">
        <v>64</v>
      </c>
      <c r="CJ513" s="192" t="s">
        <v>64</v>
      </c>
      <c r="CK513" s="192" t="s">
        <v>64</v>
      </c>
      <c r="CL513" s="192" t="s">
        <v>64</v>
      </c>
      <c r="CM513" s="192" t="s">
        <v>64</v>
      </c>
      <c r="CN513" s="192" t="s">
        <v>64</v>
      </c>
      <c r="CO513" s="192" t="s">
        <v>64</v>
      </c>
      <c r="CP513" s="192" t="s">
        <v>64</v>
      </c>
      <c r="CQ513" s="192" t="s">
        <v>64</v>
      </c>
      <c r="CR513" s="192" t="s">
        <v>82</v>
      </c>
      <c r="CS513" s="192" t="s">
        <v>82</v>
      </c>
      <c r="CT513" s="192" t="s">
        <v>82</v>
      </c>
      <c r="CU513" s="192" t="s">
        <v>64</v>
      </c>
      <c r="CV513" s="192" t="s">
        <v>64</v>
      </c>
      <c r="CW513" s="192" t="s">
        <v>64</v>
      </c>
      <c r="CX513" s="192" t="s">
        <v>64</v>
      </c>
      <c r="CY513" s="192" t="s">
        <v>64</v>
      </c>
      <c r="CZ513" s="192" t="s">
        <v>64</v>
      </c>
      <c r="DA513" s="192" t="s">
        <v>64</v>
      </c>
      <c r="DB513" s="192" t="s">
        <v>64</v>
      </c>
      <c r="DC513" s="192" t="s">
        <v>64</v>
      </c>
      <c r="DD513" s="192" t="s">
        <v>64</v>
      </c>
      <c r="DE513" s="192" t="s">
        <v>64</v>
      </c>
      <c r="DF513" s="192" t="s">
        <v>64</v>
      </c>
      <c r="DG513" s="192" t="s">
        <v>64</v>
      </c>
      <c r="DH513" s="192" t="s">
        <v>64</v>
      </c>
      <c r="DI513" s="192" t="s">
        <v>64</v>
      </c>
      <c r="DJ513" s="192" t="s">
        <v>64</v>
      </c>
      <c r="DK513" s="192" t="s">
        <v>64</v>
      </c>
      <c r="DL513" s="192" t="s">
        <v>64</v>
      </c>
      <c r="DM513" s="192" t="s">
        <v>64</v>
      </c>
      <c r="DN513" s="192" t="s">
        <v>64</v>
      </c>
      <c r="DO513" s="192" t="s">
        <v>64</v>
      </c>
      <c r="DP513" s="192" t="s">
        <v>64</v>
      </c>
      <c r="DQ513" s="192" t="s">
        <v>64</v>
      </c>
      <c r="DR513" s="192" t="s">
        <v>82</v>
      </c>
      <c r="DS513" s="192" t="s">
        <v>64</v>
      </c>
      <c r="DT513" s="192" t="s">
        <v>82</v>
      </c>
      <c r="DU513" s="192" t="s">
        <v>82</v>
      </c>
      <c r="DV513" s="192" t="s">
        <v>82</v>
      </c>
      <c r="DW513" s="192" t="s">
        <v>82</v>
      </c>
      <c r="DX513" s="192" t="s">
        <v>82</v>
      </c>
      <c r="DY513" s="192" t="s">
        <v>82</v>
      </c>
      <c r="DZ513" s="192" t="s">
        <v>82</v>
      </c>
      <c r="EA513" s="192" t="s">
        <v>82</v>
      </c>
      <c r="EB513" s="192" t="s">
        <v>82</v>
      </c>
      <c r="EC513" s="192" t="s">
        <v>82</v>
      </c>
      <c r="ED513" s="192" t="s">
        <v>82</v>
      </c>
      <c r="EE513" s="192" t="s">
        <v>82</v>
      </c>
      <c r="EF513" s="192" t="s">
        <v>82</v>
      </c>
      <c r="EG513" s="192" t="s">
        <v>82</v>
      </c>
      <c r="EH513" s="192" t="s">
        <v>64</v>
      </c>
      <c r="EI513" s="192" t="s">
        <v>64</v>
      </c>
      <c r="EJ513" s="192" t="s">
        <v>64</v>
      </c>
      <c r="EK513" s="192" t="s">
        <v>64</v>
      </c>
      <c r="EL513" s="192" t="s">
        <v>64</v>
      </c>
      <c r="EM513" s="192" t="s">
        <v>64</v>
      </c>
      <c r="EN513" s="192" t="s">
        <v>64</v>
      </c>
      <c r="EO513" s="192" t="s">
        <v>64</v>
      </c>
      <c r="EP513" s="192" t="s">
        <v>64</v>
      </c>
      <c r="EQ513" s="192" t="s">
        <v>64</v>
      </c>
      <c r="ER513" s="192" t="s">
        <v>64</v>
      </c>
      <c r="ES513" s="192" t="s">
        <v>64</v>
      </c>
      <c r="ET513" s="192" t="s">
        <v>64</v>
      </c>
      <c r="EU513" s="192" t="s">
        <v>64</v>
      </c>
      <c r="EV513" s="192" t="s">
        <v>64</v>
      </c>
      <c r="EW513" s="192" t="s">
        <v>64</v>
      </c>
      <c r="EX513" s="192" t="s">
        <v>64</v>
      </c>
      <c r="EY513" s="192" t="s">
        <v>64</v>
      </c>
      <c r="EZ513" s="192" t="s">
        <v>64</v>
      </c>
      <c r="FA513" s="192" t="s">
        <v>64</v>
      </c>
      <c r="FB513" s="192" t="s">
        <v>64</v>
      </c>
      <c r="FC513" s="192" t="s">
        <v>64</v>
      </c>
      <c r="FD513" s="192" t="s">
        <v>64</v>
      </c>
      <c r="FE513" s="192" t="s">
        <v>82</v>
      </c>
      <c r="FF513" s="192" t="s">
        <v>82</v>
      </c>
      <c r="FG513" s="192" t="s">
        <v>82</v>
      </c>
      <c r="FH513" s="192" t="s">
        <v>82</v>
      </c>
      <c r="FI513" s="192" t="s">
        <v>82</v>
      </c>
      <c r="FJ513" s="192" t="s">
        <v>82</v>
      </c>
      <c r="FK513" s="192" t="s">
        <v>82</v>
      </c>
      <c r="FL513" s="192" t="s">
        <v>82</v>
      </c>
      <c r="FM513" s="192" t="s">
        <v>83</v>
      </c>
      <c r="FN513" s="192" t="s">
        <v>82</v>
      </c>
      <c r="FO513" s="192" t="s">
        <v>64</v>
      </c>
      <c r="FP513" s="192" t="s">
        <v>64</v>
      </c>
      <c r="FQ513" s="192" t="s">
        <v>64</v>
      </c>
      <c r="FR513" s="192" t="s">
        <v>64</v>
      </c>
      <c r="FS513" s="192" t="s">
        <v>64</v>
      </c>
      <c r="FT513" s="192" t="s">
        <v>64</v>
      </c>
      <c r="FU513" s="192" t="s">
        <v>64</v>
      </c>
      <c r="FV513" s="192" t="s">
        <v>82</v>
      </c>
      <c r="FW513" s="192" t="s">
        <v>64</v>
      </c>
      <c r="FX513" s="192" t="s">
        <v>64</v>
      </c>
      <c r="FY513" s="192" t="s">
        <v>64</v>
      </c>
      <c r="FZ513" s="192" t="s">
        <v>64</v>
      </c>
      <c r="GA513" s="192" t="s">
        <v>64</v>
      </c>
      <c r="GB513" s="192" t="s">
        <v>64</v>
      </c>
      <c r="GC513" s="192" t="s">
        <v>64</v>
      </c>
      <c r="GD513" s="192" t="s">
        <v>64</v>
      </c>
      <c r="GE513" s="192" t="s">
        <v>64</v>
      </c>
      <c r="GF513" s="192" t="s">
        <v>64</v>
      </c>
      <c r="GG513" s="192" t="s">
        <v>64</v>
      </c>
      <c r="GH513" s="192" t="s">
        <v>64</v>
      </c>
      <c r="GI513" s="192" t="s">
        <v>64</v>
      </c>
      <c r="GJ513" s="192" t="s">
        <v>64</v>
      </c>
      <c r="GK513" s="192" t="s">
        <v>64</v>
      </c>
      <c r="GL513" s="192" t="s">
        <v>64</v>
      </c>
      <c r="GM513" s="192" t="s">
        <v>64</v>
      </c>
      <c r="GN513" s="192" t="s">
        <v>82</v>
      </c>
      <c r="GO513" s="192" t="s">
        <v>64</v>
      </c>
      <c r="GP513" s="192" t="s">
        <v>64</v>
      </c>
      <c r="GQ513" s="192" t="s">
        <v>64</v>
      </c>
      <c r="GR513" s="192" t="s">
        <v>64</v>
      </c>
      <c r="GS513" s="192" t="s">
        <v>64</v>
      </c>
      <c r="GT513" s="192" t="s">
        <v>64</v>
      </c>
      <c r="GU513" s="192" t="s">
        <v>64</v>
      </c>
      <c r="GV513" s="192" t="s">
        <v>64</v>
      </c>
      <c r="GW513" s="192" t="s">
        <v>64</v>
      </c>
      <c r="GX513" s="192" t="s">
        <v>64</v>
      </c>
      <c r="GY513" s="192" t="s">
        <v>64</v>
      </c>
      <c r="GZ513" s="192" t="s">
        <v>64</v>
      </c>
      <c r="HA513" s="192" t="s">
        <v>64</v>
      </c>
      <c r="HB513" s="192" t="s">
        <v>64</v>
      </c>
      <c r="HC513" s="192" t="s">
        <v>64</v>
      </c>
      <c r="HD513" s="192" t="s">
        <v>64</v>
      </c>
      <c r="HE513" s="192" t="s">
        <v>64</v>
      </c>
      <c r="HF513" s="192" t="s">
        <v>64</v>
      </c>
      <c r="HG513" s="192" t="s">
        <v>64</v>
      </c>
      <c r="HH513" s="192" t="s">
        <v>64</v>
      </c>
      <c r="HI513" s="192" t="s">
        <v>64</v>
      </c>
      <c r="HJ513" s="192" t="s">
        <v>64</v>
      </c>
      <c r="HK513" s="192" t="s">
        <v>64</v>
      </c>
      <c r="HL513" s="192" t="s">
        <v>64</v>
      </c>
      <c r="HM513" s="192" t="s">
        <v>64</v>
      </c>
      <c r="HN513" s="192" t="s">
        <v>64</v>
      </c>
      <c r="HO513" s="192" t="s">
        <v>64</v>
      </c>
      <c r="HP513" s="192" t="s">
        <v>64</v>
      </c>
      <c r="HQ513" s="192" t="s">
        <v>64</v>
      </c>
      <c r="HR513" s="192" t="s">
        <v>64</v>
      </c>
      <c r="HS513" s="192" t="s">
        <v>64</v>
      </c>
      <c r="HT513" s="192" t="s">
        <v>64</v>
      </c>
      <c r="HU513" s="192" t="s">
        <v>64</v>
      </c>
      <c r="HV513" s="192" t="s">
        <v>64</v>
      </c>
      <c r="HW513" s="192" t="s">
        <v>64</v>
      </c>
      <c r="HX513" s="192" t="s">
        <v>64</v>
      </c>
      <c r="HY513" s="192" t="s">
        <v>64</v>
      </c>
      <c r="HZ513" s="192" t="s">
        <v>64</v>
      </c>
      <c r="IA513" s="192" t="s">
        <v>64</v>
      </c>
      <c r="IB513" s="192" t="s">
        <v>64</v>
      </c>
      <c r="IC513" s="192" t="s">
        <v>64</v>
      </c>
      <c r="ID513" s="192" t="s">
        <v>64</v>
      </c>
      <c r="IE513" s="192" t="s">
        <v>64</v>
      </c>
      <c r="IF513" s="192" t="s">
        <v>64</v>
      </c>
      <c r="IG513" s="192" t="s">
        <v>64</v>
      </c>
      <c r="IH513" s="192" t="s">
        <v>64</v>
      </c>
      <c r="II513" s="192" t="s">
        <v>64</v>
      </c>
      <c r="IJ513" s="192" t="s">
        <v>64</v>
      </c>
      <c r="IK513" s="192" t="s">
        <v>64</v>
      </c>
      <c r="IL513" s="192" t="s">
        <v>64</v>
      </c>
      <c r="IM513" s="192" t="s">
        <v>490</v>
      </c>
      <c r="IN513" s="192" t="s">
        <v>83</v>
      </c>
      <c r="IO513" s="192" t="s">
        <v>489</v>
      </c>
      <c r="IP513" s="192" t="s">
        <v>487</v>
      </c>
      <c r="IQ513" s="192" t="s">
        <v>82</v>
      </c>
      <c r="IR513" s="192" t="s">
        <v>82</v>
      </c>
    </row>
    <row r="514" spans="1:252">
      <c r="A514" s="209" t="str">
        <f t="shared" si="7"/>
        <v>Report</v>
      </c>
      <c r="B514" s="192">
        <v>144811</v>
      </c>
      <c r="C514" s="192">
        <v>3826007</v>
      </c>
      <c r="D514" s="192" t="s">
        <v>1947</v>
      </c>
      <c r="E514" s="192" t="s">
        <v>794</v>
      </c>
      <c r="F514" s="192" t="s">
        <v>530</v>
      </c>
      <c r="G514" s="192" t="s">
        <v>850</v>
      </c>
      <c r="H514" s="192" t="s">
        <v>1536</v>
      </c>
      <c r="I514" s="192" t="s">
        <v>1948</v>
      </c>
      <c r="J514" s="192" t="s">
        <v>781</v>
      </c>
      <c r="K514" s="192" t="s">
        <v>817</v>
      </c>
      <c r="L514" s="192" t="s">
        <v>817</v>
      </c>
      <c r="M514" s="192" t="s">
        <v>783</v>
      </c>
      <c r="N514" s="210" t="s">
        <v>784</v>
      </c>
      <c r="O514" s="211">
        <v>10046959</v>
      </c>
      <c r="P514" s="196">
        <v>43165</v>
      </c>
      <c r="Q514" s="196">
        <v>43167</v>
      </c>
      <c r="R514" s="196">
        <v>43196</v>
      </c>
      <c r="S514" s="192" t="s">
        <v>908</v>
      </c>
      <c r="T514" s="192" t="s">
        <v>786</v>
      </c>
      <c r="U514" s="192">
        <v>2</v>
      </c>
      <c r="V514" s="192">
        <v>1</v>
      </c>
      <c r="W514" s="192">
        <v>2</v>
      </c>
      <c r="X514" s="192">
        <v>1</v>
      </c>
      <c r="Y514" s="192">
        <v>2</v>
      </c>
      <c r="Z514" s="192" t="s">
        <v>783</v>
      </c>
      <c r="AA514" s="192" t="s">
        <v>783</v>
      </c>
      <c r="AB514" s="192" t="s">
        <v>489</v>
      </c>
      <c r="AC514" s="192" t="s">
        <v>487</v>
      </c>
      <c r="AD514" s="192" t="s">
        <v>783</v>
      </c>
      <c r="AE514" s="192" t="s">
        <v>783</v>
      </c>
      <c r="AF514" s="192" t="s">
        <v>783</v>
      </c>
      <c r="AG514" s="192" t="s">
        <v>783</v>
      </c>
      <c r="AH514" s="192" t="s">
        <v>783</v>
      </c>
      <c r="AI514" s="192" t="s">
        <v>783</v>
      </c>
      <c r="AJ514" s="192" t="s">
        <v>783</v>
      </c>
      <c r="AK514" s="192" t="s">
        <v>787</v>
      </c>
      <c r="AL514" s="192" t="s">
        <v>64</v>
      </c>
      <c r="AM514" s="192" t="s">
        <v>64</v>
      </c>
      <c r="AN514" s="192" t="s">
        <v>64</v>
      </c>
      <c r="AO514" s="192" t="s">
        <v>64</v>
      </c>
      <c r="AP514" s="192" t="s">
        <v>64</v>
      </c>
      <c r="AQ514" s="192" t="s">
        <v>64</v>
      </c>
      <c r="AR514" s="192" t="s">
        <v>64</v>
      </c>
      <c r="AS514" s="192" t="s">
        <v>64</v>
      </c>
      <c r="AT514" s="192" t="s">
        <v>64</v>
      </c>
      <c r="AU514" s="192" t="s">
        <v>64</v>
      </c>
      <c r="AV514" s="192" t="s">
        <v>64</v>
      </c>
      <c r="AW514" s="192" t="s">
        <v>64</v>
      </c>
      <c r="AX514" s="192" t="s">
        <v>64</v>
      </c>
      <c r="AY514" s="192" t="s">
        <v>64</v>
      </c>
      <c r="AZ514" s="192" t="s">
        <v>64</v>
      </c>
      <c r="BA514" s="192" t="s">
        <v>64</v>
      </c>
      <c r="BB514" s="192" t="s">
        <v>82</v>
      </c>
      <c r="BC514" s="192" t="s">
        <v>64</v>
      </c>
      <c r="BD514" s="192" t="s">
        <v>64</v>
      </c>
      <c r="BE514" s="192" t="s">
        <v>64</v>
      </c>
      <c r="BF514" s="192" t="s">
        <v>64</v>
      </c>
      <c r="BG514" s="192" t="s">
        <v>64</v>
      </c>
      <c r="BH514" s="192" t="s">
        <v>64</v>
      </c>
      <c r="BI514" s="192" t="s">
        <v>64</v>
      </c>
      <c r="BJ514" s="192" t="s">
        <v>82</v>
      </c>
      <c r="BK514" s="192" t="s">
        <v>82</v>
      </c>
      <c r="BL514" s="192" t="s">
        <v>64</v>
      </c>
      <c r="BM514" s="192" t="s">
        <v>64</v>
      </c>
      <c r="BN514" s="192" t="s">
        <v>64</v>
      </c>
      <c r="BO514" s="192" t="s">
        <v>64</v>
      </c>
      <c r="BP514" s="192" t="s">
        <v>64</v>
      </c>
      <c r="BQ514" s="192" t="s">
        <v>64</v>
      </c>
      <c r="BR514" s="192" t="s">
        <v>64</v>
      </c>
      <c r="BS514" s="192" t="s">
        <v>64</v>
      </c>
      <c r="BT514" s="192" t="s">
        <v>64</v>
      </c>
      <c r="BU514" s="192" t="s">
        <v>64</v>
      </c>
      <c r="BV514" s="192" t="s">
        <v>64</v>
      </c>
      <c r="BW514" s="192" t="s">
        <v>64</v>
      </c>
      <c r="BX514" s="192" t="s">
        <v>64</v>
      </c>
      <c r="BY514" s="192" t="s">
        <v>64</v>
      </c>
      <c r="BZ514" s="192" t="s">
        <v>64</v>
      </c>
      <c r="CA514" s="192" t="s">
        <v>64</v>
      </c>
      <c r="CB514" s="192" t="s">
        <v>64</v>
      </c>
      <c r="CC514" s="192" t="s">
        <v>64</v>
      </c>
      <c r="CD514" s="192" t="s">
        <v>64</v>
      </c>
      <c r="CE514" s="192" t="s">
        <v>64</v>
      </c>
      <c r="CF514" s="192" t="s">
        <v>64</v>
      </c>
      <c r="CG514" s="192" t="s">
        <v>64</v>
      </c>
      <c r="CH514" s="192" t="s">
        <v>64</v>
      </c>
      <c r="CI514" s="192" t="s">
        <v>64</v>
      </c>
      <c r="CJ514" s="192" t="s">
        <v>64</v>
      </c>
      <c r="CK514" s="192" t="s">
        <v>64</v>
      </c>
      <c r="CL514" s="192" t="s">
        <v>64</v>
      </c>
      <c r="CM514" s="192" t="s">
        <v>64</v>
      </c>
      <c r="CN514" s="192" t="s">
        <v>64</v>
      </c>
      <c r="CO514" s="192" t="s">
        <v>64</v>
      </c>
      <c r="CP514" s="192" t="s">
        <v>64</v>
      </c>
      <c r="CQ514" s="192" t="s">
        <v>64</v>
      </c>
      <c r="CR514" s="192" t="s">
        <v>82</v>
      </c>
      <c r="CS514" s="192" t="s">
        <v>82</v>
      </c>
      <c r="CT514" s="192" t="s">
        <v>82</v>
      </c>
      <c r="CU514" s="192" t="s">
        <v>64</v>
      </c>
      <c r="CV514" s="192" t="s">
        <v>64</v>
      </c>
      <c r="CW514" s="192" t="s">
        <v>64</v>
      </c>
      <c r="CX514" s="192" t="s">
        <v>64</v>
      </c>
      <c r="CY514" s="192" t="s">
        <v>64</v>
      </c>
      <c r="CZ514" s="192" t="s">
        <v>64</v>
      </c>
      <c r="DA514" s="192" t="s">
        <v>64</v>
      </c>
      <c r="DB514" s="192" t="s">
        <v>64</v>
      </c>
      <c r="DC514" s="192" t="s">
        <v>64</v>
      </c>
      <c r="DD514" s="192" t="s">
        <v>64</v>
      </c>
      <c r="DE514" s="192" t="s">
        <v>64</v>
      </c>
      <c r="DF514" s="192" t="s">
        <v>64</v>
      </c>
      <c r="DG514" s="192" t="s">
        <v>64</v>
      </c>
      <c r="DH514" s="192" t="s">
        <v>64</v>
      </c>
      <c r="DI514" s="192" t="s">
        <v>64</v>
      </c>
      <c r="DJ514" s="192" t="s">
        <v>64</v>
      </c>
      <c r="DK514" s="192" t="s">
        <v>64</v>
      </c>
      <c r="DL514" s="192" t="s">
        <v>64</v>
      </c>
      <c r="DM514" s="192" t="s">
        <v>64</v>
      </c>
      <c r="DN514" s="192" t="s">
        <v>64</v>
      </c>
      <c r="DO514" s="192" t="s">
        <v>64</v>
      </c>
      <c r="DP514" s="192" t="s">
        <v>64</v>
      </c>
      <c r="DQ514" s="192" t="s">
        <v>82</v>
      </c>
      <c r="DR514" s="192" t="s">
        <v>82</v>
      </c>
      <c r="DS514" s="192" t="s">
        <v>64</v>
      </c>
      <c r="DT514" s="192" t="s">
        <v>82</v>
      </c>
      <c r="DU514" s="192" t="s">
        <v>82</v>
      </c>
      <c r="DV514" s="192" t="s">
        <v>82</v>
      </c>
      <c r="DW514" s="192" t="s">
        <v>82</v>
      </c>
      <c r="DX514" s="192" t="s">
        <v>82</v>
      </c>
      <c r="DY514" s="192" t="s">
        <v>82</v>
      </c>
      <c r="DZ514" s="192" t="s">
        <v>82</v>
      </c>
      <c r="EA514" s="192" t="s">
        <v>82</v>
      </c>
      <c r="EB514" s="192" t="s">
        <v>82</v>
      </c>
      <c r="EC514" s="192" t="s">
        <v>82</v>
      </c>
      <c r="ED514" s="192" t="s">
        <v>82</v>
      </c>
      <c r="EE514" s="192" t="s">
        <v>82</v>
      </c>
      <c r="EF514" s="192" t="s">
        <v>82</v>
      </c>
      <c r="EG514" s="192" t="s">
        <v>82</v>
      </c>
      <c r="EH514" s="192" t="s">
        <v>82</v>
      </c>
      <c r="EI514" s="192" t="s">
        <v>82</v>
      </c>
      <c r="EJ514" s="192" t="s">
        <v>82</v>
      </c>
      <c r="EK514" s="192" t="s">
        <v>82</v>
      </c>
      <c r="EL514" s="192" t="s">
        <v>82</v>
      </c>
      <c r="EM514" s="192" t="s">
        <v>82</v>
      </c>
      <c r="EN514" s="192" t="s">
        <v>82</v>
      </c>
      <c r="EO514" s="192" t="s">
        <v>82</v>
      </c>
      <c r="EP514" s="192" t="s">
        <v>64</v>
      </c>
      <c r="EQ514" s="192" t="s">
        <v>64</v>
      </c>
      <c r="ER514" s="192" t="s">
        <v>64</v>
      </c>
      <c r="ES514" s="192" t="s">
        <v>64</v>
      </c>
      <c r="ET514" s="192" t="s">
        <v>64</v>
      </c>
      <c r="EU514" s="192" t="s">
        <v>64</v>
      </c>
      <c r="EV514" s="192" t="s">
        <v>64</v>
      </c>
      <c r="EW514" s="192" t="s">
        <v>64</v>
      </c>
      <c r="EX514" s="192" t="s">
        <v>64</v>
      </c>
      <c r="EY514" s="192" t="s">
        <v>64</v>
      </c>
      <c r="EZ514" s="192" t="s">
        <v>64</v>
      </c>
      <c r="FA514" s="192" t="s">
        <v>64</v>
      </c>
      <c r="FB514" s="192" t="s">
        <v>64</v>
      </c>
      <c r="FC514" s="192" t="s">
        <v>64</v>
      </c>
      <c r="FD514" s="192" t="s">
        <v>64</v>
      </c>
      <c r="FE514" s="192" t="s">
        <v>82</v>
      </c>
      <c r="FF514" s="192" t="s">
        <v>82</v>
      </c>
      <c r="FG514" s="192" t="s">
        <v>82</v>
      </c>
      <c r="FH514" s="192" t="s">
        <v>82</v>
      </c>
      <c r="FI514" s="192" t="s">
        <v>82</v>
      </c>
      <c r="FJ514" s="192" t="s">
        <v>82</v>
      </c>
      <c r="FK514" s="192" t="s">
        <v>64</v>
      </c>
      <c r="FL514" s="192" t="s">
        <v>82</v>
      </c>
      <c r="FM514" s="192" t="s">
        <v>83</v>
      </c>
      <c r="FN514" s="192" t="s">
        <v>82</v>
      </c>
      <c r="FO514" s="192" t="s">
        <v>64</v>
      </c>
      <c r="FP514" s="192" t="s">
        <v>64</v>
      </c>
      <c r="FQ514" s="192" t="s">
        <v>64</v>
      </c>
      <c r="FR514" s="192" t="s">
        <v>64</v>
      </c>
      <c r="FS514" s="192" t="s">
        <v>64</v>
      </c>
      <c r="FT514" s="192" t="s">
        <v>64</v>
      </c>
      <c r="FU514" s="192" t="s">
        <v>64</v>
      </c>
      <c r="FV514" s="192" t="s">
        <v>82</v>
      </c>
      <c r="FW514" s="192" t="s">
        <v>64</v>
      </c>
      <c r="FX514" s="192" t="s">
        <v>64</v>
      </c>
      <c r="FY514" s="192" t="s">
        <v>64</v>
      </c>
      <c r="FZ514" s="192" t="s">
        <v>64</v>
      </c>
      <c r="GA514" s="192" t="s">
        <v>64</v>
      </c>
      <c r="GB514" s="192" t="s">
        <v>64</v>
      </c>
      <c r="GC514" s="192" t="s">
        <v>64</v>
      </c>
      <c r="GD514" s="192" t="s">
        <v>64</v>
      </c>
      <c r="GE514" s="192" t="s">
        <v>64</v>
      </c>
      <c r="GF514" s="192" t="s">
        <v>64</v>
      </c>
      <c r="GG514" s="192" t="s">
        <v>64</v>
      </c>
      <c r="GH514" s="192" t="s">
        <v>64</v>
      </c>
      <c r="GI514" s="192" t="s">
        <v>64</v>
      </c>
      <c r="GJ514" s="192" t="s">
        <v>64</v>
      </c>
      <c r="GK514" s="192" t="s">
        <v>64</v>
      </c>
      <c r="GL514" s="192" t="s">
        <v>64</v>
      </c>
      <c r="GM514" s="192" t="s">
        <v>64</v>
      </c>
      <c r="GN514" s="192" t="s">
        <v>82</v>
      </c>
      <c r="GO514" s="192" t="s">
        <v>64</v>
      </c>
      <c r="GP514" s="192" t="s">
        <v>64</v>
      </c>
      <c r="GQ514" s="192" t="s">
        <v>64</v>
      </c>
      <c r="GR514" s="192" t="s">
        <v>64</v>
      </c>
      <c r="GS514" s="192" t="s">
        <v>82</v>
      </c>
      <c r="GT514" s="192" t="s">
        <v>82</v>
      </c>
      <c r="GU514" s="192" t="s">
        <v>64</v>
      </c>
      <c r="GV514" s="192" t="s">
        <v>64</v>
      </c>
      <c r="GW514" s="192" t="s">
        <v>82</v>
      </c>
      <c r="GX514" s="192" t="s">
        <v>82</v>
      </c>
      <c r="GY514" s="192" t="s">
        <v>64</v>
      </c>
      <c r="GZ514" s="192" t="s">
        <v>64</v>
      </c>
      <c r="HA514" s="192" t="s">
        <v>64</v>
      </c>
      <c r="HB514" s="192" t="s">
        <v>64</v>
      </c>
      <c r="HC514" s="192" t="s">
        <v>64</v>
      </c>
      <c r="HD514" s="192" t="s">
        <v>82</v>
      </c>
      <c r="HE514" s="192" t="s">
        <v>64</v>
      </c>
      <c r="HF514" s="192" t="s">
        <v>64</v>
      </c>
      <c r="HG514" s="192" t="s">
        <v>64</v>
      </c>
      <c r="HH514" s="192" t="s">
        <v>64</v>
      </c>
      <c r="HI514" s="192" t="s">
        <v>64</v>
      </c>
      <c r="HJ514" s="192" t="s">
        <v>64</v>
      </c>
      <c r="HK514" s="192" t="s">
        <v>64</v>
      </c>
      <c r="HL514" s="192" t="s">
        <v>64</v>
      </c>
      <c r="HM514" s="192" t="s">
        <v>64</v>
      </c>
      <c r="HN514" s="192" t="s">
        <v>82</v>
      </c>
      <c r="HO514" s="192" t="s">
        <v>82</v>
      </c>
      <c r="HP514" s="192" t="s">
        <v>82</v>
      </c>
      <c r="HQ514" s="192" t="s">
        <v>82</v>
      </c>
      <c r="HR514" s="192" t="s">
        <v>82</v>
      </c>
      <c r="HS514" s="192" t="s">
        <v>64</v>
      </c>
      <c r="HT514" s="192" t="s">
        <v>64</v>
      </c>
      <c r="HU514" s="192" t="s">
        <v>64</v>
      </c>
      <c r="HV514" s="192" t="s">
        <v>64</v>
      </c>
      <c r="HW514" s="192" t="s">
        <v>64</v>
      </c>
      <c r="HX514" s="192" t="s">
        <v>64</v>
      </c>
      <c r="HY514" s="192" t="s">
        <v>64</v>
      </c>
      <c r="HZ514" s="192" t="s">
        <v>64</v>
      </c>
      <c r="IA514" s="192" t="s">
        <v>64</v>
      </c>
      <c r="IB514" s="192" t="s">
        <v>64</v>
      </c>
      <c r="IC514" s="192" t="s">
        <v>64</v>
      </c>
      <c r="ID514" s="192" t="s">
        <v>64</v>
      </c>
      <c r="IE514" s="192" t="s">
        <v>64</v>
      </c>
      <c r="IF514" s="192" t="s">
        <v>64</v>
      </c>
      <c r="IG514" s="192" t="s">
        <v>64</v>
      </c>
      <c r="IH514" s="192" t="s">
        <v>64</v>
      </c>
      <c r="II514" s="192" t="s">
        <v>64</v>
      </c>
      <c r="IJ514" s="192" t="s">
        <v>64</v>
      </c>
      <c r="IK514" s="192" t="s">
        <v>64</v>
      </c>
      <c r="IL514" s="192" t="s">
        <v>64</v>
      </c>
      <c r="IM514" s="192" t="s">
        <v>490</v>
      </c>
      <c r="IN514" s="192" t="s">
        <v>83</v>
      </c>
      <c r="IO514" s="192" t="s">
        <v>489</v>
      </c>
      <c r="IP514" s="192" t="s">
        <v>487</v>
      </c>
      <c r="IQ514" s="192" t="s">
        <v>82</v>
      </c>
      <c r="IR514" s="192" t="s">
        <v>82</v>
      </c>
    </row>
    <row r="515" spans="1:252">
      <c r="A515" s="209" t="str">
        <f t="shared" si="7"/>
        <v>Report</v>
      </c>
      <c r="B515" s="192">
        <v>144820</v>
      </c>
      <c r="C515" s="192">
        <v>3306034</v>
      </c>
      <c r="D515" s="192" t="s">
        <v>1949</v>
      </c>
      <c r="E515" s="192" t="s">
        <v>794</v>
      </c>
      <c r="F515" s="192" t="s">
        <v>532</v>
      </c>
      <c r="G515" s="192" t="s">
        <v>532</v>
      </c>
      <c r="H515" s="192" t="s">
        <v>822</v>
      </c>
      <c r="I515" s="192" t="s">
        <v>1950</v>
      </c>
      <c r="J515" s="192" t="s">
        <v>781</v>
      </c>
      <c r="K515" s="192" t="s">
        <v>781</v>
      </c>
      <c r="L515" s="192" t="s">
        <v>782</v>
      </c>
      <c r="M515" s="192" t="s">
        <v>783</v>
      </c>
      <c r="N515" s="210" t="s">
        <v>784</v>
      </c>
      <c r="O515" s="211">
        <v>10045273</v>
      </c>
      <c r="P515" s="196">
        <v>43270</v>
      </c>
      <c r="Q515" s="196">
        <v>43272</v>
      </c>
      <c r="R515" s="196">
        <v>43357</v>
      </c>
      <c r="S515" s="192" t="s">
        <v>908</v>
      </c>
      <c r="T515" s="192" t="s">
        <v>786</v>
      </c>
      <c r="U515" s="192">
        <v>4</v>
      </c>
      <c r="V515" s="192">
        <v>4</v>
      </c>
      <c r="W515" s="192">
        <v>4</v>
      </c>
      <c r="X515" s="192">
        <v>4</v>
      </c>
      <c r="Y515" s="192">
        <v>4</v>
      </c>
      <c r="Z515" s="192" t="s">
        <v>783</v>
      </c>
      <c r="AA515" s="192" t="s">
        <v>783</v>
      </c>
      <c r="AB515" s="192" t="s">
        <v>489</v>
      </c>
      <c r="AC515" s="192" t="s">
        <v>487</v>
      </c>
      <c r="AD515" s="192" t="s">
        <v>783</v>
      </c>
      <c r="AE515" s="192" t="s">
        <v>783</v>
      </c>
      <c r="AF515" s="192" t="s">
        <v>783</v>
      </c>
      <c r="AG515" s="192" t="s">
        <v>783</v>
      </c>
      <c r="AH515" s="192" t="s">
        <v>783</v>
      </c>
      <c r="AI515" s="192" t="s">
        <v>783</v>
      </c>
      <c r="AJ515" s="192" t="s">
        <v>783</v>
      </c>
      <c r="AK515" s="192" t="s">
        <v>791</v>
      </c>
      <c r="AL515" s="192" t="s">
        <v>792</v>
      </c>
      <c r="AM515" s="192" t="s">
        <v>792</v>
      </c>
      <c r="AN515" s="192" t="s">
        <v>792</v>
      </c>
      <c r="AO515" s="192" t="s">
        <v>64</v>
      </c>
      <c r="AP515" s="192" t="s">
        <v>64</v>
      </c>
      <c r="AQ515" s="192" t="s">
        <v>64</v>
      </c>
      <c r="AR515" s="192" t="s">
        <v>64</v>
      </c>
      <c r="AS515" s="192" t="s">
        <v>792</v>
      </c>
      <c r="AT515" s="192" t="s">
        <v>65</v>
      </c>
      <c r="AU515" s="192" t="s">
        <v>65</v>
      </c>
      <c r="AV515" s="192" t="s">
        <v>64</v>
      </c>
      <c r="AW515" s="192" t="s">
        <v>64</v>
      </c>
      <c r="AX515" s="192" t="s">
        <v>64</v>
      </c>
      <c r="AY515" s="192" t="s">
        <v>65</v>
      </c>
      <c r="AZ515" s="192" t="s">
        <v>65</v>
      </c>
      <c r="BA515" s="192" t="s">
        <v>64</v>
      </c>
      <c r="BB515" s="192" t="s">
        <v>82</v>
      </c>
      <c r="BC515" s="192" t="s">
        <v>65</v>
      </c>
      <c r="BD515" s="192" t="s">
        <v>64</v>
      </c>
      <c r="BE515" s="192" t="s">
        <v>65</v>
      </c>
      <c r="BF515" s="192" t="s">
        <v>82</v>
      </c>
      <c r="BG515" s="192" t="s">
        <v>82</v>
      </c>
      <c r="BH515" s="192" t="s">
        <v>82</v>
      </c>
      <c r="BI515" s="192" t="s">
        <v>82</v>
      </c>
      <c r="BJ515" s="192" t="s">
        <v>82</v>
      </c>
      <c r="BK515" s="192" t="s">
        <v>82</v>
      </c>
      <c r="BL515" s="192" t="s">
        <v>64</v>
      </c>
      <c r="BM515" s="192" t="s">
        <v>65</v>
      </c>
      <c r="BN515" s="192" t="s">
        <v>65</v>
      </c>
      <c r="BO515" s="192" t="s">
        <v>65</v>
      </c>
      <c r="BP515" s="192" t="s">
        <v>65</v>
      </c>
      <c r="BQ515" s="192" t="s">
        <v>65</v>
      </c>
      <c r="BR515" s="192" t="s">
        <v>65</v>
      </c>
      <c r="BS515" s="192" t="s">
        <v>64</v>
      </c>
      <c r="BT515" s="192" t="s">
        <v>64</v>
      </c>
      <c r="BU515" s="192" t="s">
        <v>65</v>
      </c>
      <c r="BV515" s="192" t="s">
        <v>65</v>
      </c>
      <c r="BW515" s="192" t="s">
        <v>64</v>
      </c>
      <c r="BX515" s="192" t="s">
        <v>64</v>
      </c>
      <c r="BY515" s="192" t="s">
        <v>65</v>
      </c>
      <c r="BZ515" s="192" t="s">
        <v>65</v>
      </c>
      <c r="CA515" s="192" t="s">
        <v>64</v>
      </c>
      <c r="CB515" s="192" t="s">
        <v>65</v>
      </c>
      <c r="CC515" s="192" t="s">
        <v>65</v>
      </c>
      <c r="CD515" s="192" t="s">
        <v>64</v>
      </c>
      <c r="CE515" s="192" t="s">
        <v>65</v>
      </c>
      <c r="CF515" s="192" t="s">
        <v>64</v>
      </c>
      <c r="CG515" s="192" t="s">
        <v>65</v>
      </c>
      <c r="CH515" s="192" t="s">
        <v>65</v>
      </c>
      <c r="CI515" s="192" t="s">
        <v>64</v>
      </c>
      <c r="CJ515" s="192" t="s">
        <v>64</v>
      </c>
      <c r="CK515" s="192" t="s">
        <v>64</v>
      </c>
      <c r="CL515" s="192" t="s">
        <v>64</v>
      </c>
      <c r="CM515" s="192" t="s">
        <v>64</v>
      </c>
      <c r="CN515" s="192" t="s">
        <v>64</v>
      </c>
      <c r="CO515" s="192" t="s">
        <v>64</v>
      </c>
      <c r="CP515" s="192" t="s">
        <v>64</v>
      </c>
      <c r="CQ515" s="192" t="s">
        <v>64</v>
      </c>
      <c r="CR515" s="192" t="s">
        <v>82</v>
      </c>
      <c r="CS515" s="192" t="s">
        <v>82</v>
      </c>
      <c r="CT515" s="192" t="s">
        <v>82</v>
      </c>
      <c r="CU515" s="192" t="s">
        <v>65</v>
      </c>
      <c r="CV515" s="192" t="s">
        <v>64</v>
      </c>
      <c r="CW515" s="192" t="s">
        <v>65</v>
      </c>
      <c r="CX515" s="192" t="s">
        <v>64</v>
      </c>
      <c r="CY515" s="192" t="s">
        <v>64</v>
      </c>
      <c r="CZ515" s="192" t="s">
        <v>64</v>
      </c>
      <c r="DA515" s="192" t="s">
        <v>64</v>
      </c>
      <c r="DB515" s="192" t="s">
        <v>64</v>
      </c>
      <c r="DC515" s="192" t="s">
        <v>64</v>
      </c>
      <c r="DD515" s="192" t="s">
        <v>64</v>
      </c>
      <c r="DE515" s="192" t="s">
        <v>64</v>
      </c>
      <c r="DF515" s="192" t="s">
        <v>64</v>
      </c>
      <c r="DG515" s="192" t="s">
        <v>64</v>
      </c>
      <c r="DH515" s="192" t="s">
        <v>64</v>
      </c>
      <c r="DI515" s="192" t="s">
        <v>64</v>
      </c>
      <c r="DJ515" s="192" t="s">
        <v>64</v>
      </c>
      <c r="DK515" s="192" t="s">
        <v>64</v>
      </c>
      <c r="DL515" s="192" t="s">
        <v>64</v>
      </c>
      <c r="DM515" s="192" t="s">
        <v>64</v>
      </c>
      <c r="DN515" s="192" t="s">
        <v>64</v>
      </c>
      <c r="DO515" s="192" t="s">
        <v>64</v>
      </c>
      <c r="DP515" s="192" t="s">
        <v>64</v>
      </c>
      <c r="DQ515" s="192" t="s">
        <v>64</v>
      </c>
      <c r="DR515" s="192" t="s">
        <v>82</v>
      </c>
      <c r="DS515" s="192" t="s">
        <v>64</v>
      </c>
      <c r="DT515" s="192" t="s">
        <v>64</v>
      </c>
      <c r="DU515" s="192" t="s">
        <v>64</v>
      </c>
      <c r="DV515" s="192" t="s">
        <v>64</v>
      </c>
      <c r="DW515" s="192" t="s">
        <v>64</v>
      </c>
      <c r="DX515" s="192" t="s">
        <v>64</v>
      </c>
      <c r="DY515" s="192" t="s">
        <v>64</v>
      </c>
      <c r="DZ515" s="192" t="s">
        <v>64</v>
      </c>
      <c r="EA515" s="192" t="s">
        <v>64</v>
      </c>
      <c r="EB515" s="192" t="s">
        <v>64</v>
      </c>
      <c r="EC515" s="192" t="s">
        <v>64</v>
      </c>
      <c r="ED515" s="192" t="s">
        <v>64</v>
      </c>
      <c r="EE515" s="192" t="s">
        <v>64</v>
      </c>
      <c r="EF515" s="192" t="s">
        <v>82</v>
      </c>
      <c r="EG515" s="192" t="s">
        <v>64</v>
      </c>
      <c r="EH515" s="192" t="s">
        <v>64</v>
      </c>
      <c r="EI515" s="192" t="s">
        <v>64</v>
      </c>
      <c r="EJ515" s="192" t="s">
        <v>64</v>
      </c>
      <c r="EK515" s="192" t="s">
        <v>64</v>
      </c>
      <c r="EL515" s="192" t="s">
        <v>64</v>
      </c>
      <c r="EM515" s="192" t="s">
        <v>64</v>
      </c>
      <c r="EN515" s="192" t="s">
        <v>64</v>
      </c>
      <c r="EO515" s="192" t="s">
        <v>64</v>
      </c>
      <c r="EP515" s="192" t="s">
        <v>64</v>
      </c>
      <c r="EQ515" s="192" t="s">
        <v>64</v>
      </c>
      <c r="ER515" s="192" t="s">
        <v>64</v>
      </c>
      <c r="ES515" s="192" t="s">
        <v>64</v>
      </c>
      <c r="ET515" s="192" t="s">
        <v>64</v>
      </c>
      <c r="EU515" s="192" t="s">
        <v>64</v>
      </c>
      <c r="EV515" s="192" t="s">
        <v>64</v>
      </c>
      <c r="EW515" s="192" t="s">
        <v>64</v>
      </c>
      <c r="EX515" s="192" t="s">
        <v>64</v>
      </c>
      <c r="EY515" s="192" t="s">
        <v>64</v>
      </c>
      <c r="EZ515" s="192" t="s">
        <v>64</v>
      </c>
      <c r="FA515" s="192" t="s">
        <v>64</v>
      </c>
      <c r="FB515" s="192" t="s">
        <v>64</v>
      </c>
      <c r="FC515" s="192" t="s">
        <v>64</v>
      </c>
      <c r="FD515" s="192" t="s">
        <v>82</v>
      </c>
      <c r="FE515" s="192" t="s">
        <v>64</v>
      </c>
      <c r="FF515" s="192" t="s">
        <v>64</v>
      </c>
      <c r="FG515" s="192" t="s">
        <v>64</v>
      </c>
      <c r="FH515" s="192" t="s">
        <v>64</v>
      </c>
      <c r="FI515" s="192" t="s">
        <v>64</v>
      </c>
      <c r="FJ515" s="192" t="s">
        <v>64</v>
      </c>
      <c r="FK515" s="192" t="s">
        <v>64</v>
      </c>
      <c r="FL515" s="192" t="s">
        <v>82</v>
      </c>
      <c r="FM515" s="192" t="s">
        <v>83</v>
      </c>
      <c r="FN515" s="192" t="s">
        <v>82</v>
      </c>
      <c r="FO515" s="192" t="s">
        <v>64</v>
      </c>
      <c r="FP515" s="192" t="s">
        <v>64</v>
      </c>
      <c r="FQ515" s="192" t="s">
        <v>64</v>
      </c>
      <c r="FR515" s="192" t="s">
        <v>64</v>
      </c>
      <c r="FS515" s="192" t="s">
        <v>64</v>
      </c>
      <c r="FT515" s="192" t="s">
        <v>64</v>
      </c>
      <c r="FU515" s="192" t="s">
        <v>64</v>
      </c>
      <c r="FV515" s="192" t="s">
        <v>82</v>
      </c>
      <c r="FW515" s="192" t="s">
        <v>64</v>
      </c>
      <c r="FX515" s="192" t="s">
        <v>64</v>
      </c>
      <c r="FY515" s="192" t="s">
        <v>64</v>
      </c>
      <c r="FZ515" s="192" t="s">
        <v>64</v>
      </c>
      <c r="GA515" s="192" t="s">
        <v>64</v>
      </c>
      <c r="GB515" s="192" t="s">
        <v>64</v>
      </c>
      <c r="GC515" s="192" t="s">
        <v>64</v>
      </c>
      <c r="GD515" s="192" t="s">
        <v>64</v>
      </c>
      <c r="GE515" s="192" t="s">
        <v>64</v>
      </c>
      <c r="GF515" s="192" t="s">
        <v>64</v>
      </c>
      <c r="GG515" s="192" t="s">
        <v>64</v>
      </c>
      <c r="GH515" s="192" t="s">
        <v>64</v>
      </c>
      <c r="GI515" s="192" t="s">
        <v>64</v>
      </c>
      <c r="GJ515" s="192" t="s">
        <v>64</v>
      </c>
      <c r="GK515" s="192" t="s">
        <v>82</v>
      </c>
      <c r="GL515" s="192" t="s">
        <v>82</v>
      </c>
      <c r="GM515" s="192" t="s">
        <v>82</v>
      </c>
      <c r="GN515" s="192" t="s">
        <v>82</v>
      </c>
      <c r="GO515" s="192" t="s">
        <v>64</v>
      </c>
      <c r="GP515" s="192" t="s">
        <v>64</v>
      </c>
      <c r="GQ515" s="192" t="s">
        <v>64</v>
      </c>
      <c r="GR515" s="192" t="s">
        <v>64</v>
      </c>
      <c r="GS515" s="192" t="s">
        <v>82</v>
      </c>
      <c r="GT515" s="192" t="s">
        <v>82</v>
      </c>
      <c r="GU515" s="192" t="s">
        <v>64</v>
      </c>
      <c r="GV515" s="192" t="s">
        <v>64</v>
      </c>
      <c r="GW515" s="192" t="s">
        <v>64</v>
      </c>
      <c r="GX515" s="192" t="s">
        <v>64</v>
      </c>
      <c r="GY515" s="192" t="s">
        <v>64</v>
      </c>
      <c r="GZ515" s="192" t="s">
        <v>64</v>
      </c>
      <c r="HA515" s="192" t="s">
        <v>64</v>
      </c>
      <c r="HB515" s="192" t="s">
        <v>64</v>
      </c>
      <c r="HC515" s="192" t="s">
        <v>64</v>
      </c>
      <c r="HD515" s="192" t="s">
        <v>82</v>
      </c>
      <c r="HE515" s="192" t="s">
        <v>64</v>
      </c>
      <c r="HF515" s="192" t="s">
        <v>64</v>
      </c>
      <c r="HG515" s="192" t="s">
        <v>64</v>
      </c>
      <c r="HH515" s="192" t="s">
        <v>64</v>
      </c>
      <c r="HI515" s="192" t="s">
        <v>64</v>
      </c>
      <c r="HJ515" s="192" t="s">
        <v>64</v>
      </c>
      <c r="HK515" s="192" t="s">
        <v>64</v>
      </c>
      <c r="HL515" s="192" t="s">
        <v>82</v>
      </c>
      <c r="HM515" s="192" t="s">
        <v>64</v>
      </c>
      <c r="HN515" s="192" t="s">
        <v>82</v>
      </c>
      <c r="HO515" s="192" t="s">
        <v>82</v>
      </c>
      <c r="HP515" s="192" t="s">
        <v>82</v>
      </c>
      <c r="HQ515" s="192" t="s">
        <v>82</v>
      </c>
      <c r="HR515" s="192" t="s">
        <v>82</v>
      </c>
      <c r="HS515" s="192" t="s">
        <v>64</v>
      </c>
      <c r="HT515" s="192" t="s">
        <v>64</v>
      </c>
      <c r="HU515" s="192" t="s">
        <v>64</v>
      </c>
      <c r="HV515" s="192" t="s">
        <v>64</v>
      </c>
      <c r="HW515" s="192" t="s">
        <v>64</v>
      </c>
      <c r="HX515" s="192" t="s">
        <v>64</v>
      </c>
      <c r="HY515" s="192" t="s">
        <v>64</v>
      </c>
      <c r="HZ515" s="192" t="s">
        <v>64</v>
      </c>
      <c r="IA515" s="192" t="s">
        <v>64</v>
      </c>
      <c r="IB515" s="192" t="s">
        <v>64</v>
      </c>
      <c r="IC515" s="192" t="s">
        <v>64</v>
      </c>
      <c r="ID515" s="192" t="s">
        <v>64</v>
      </c>
      <c r="IE515" s="192" t="s">
        <v>64</v>
      </c>
      <c r="IF515" s="192" t="s">
        <v>64</v>
      </c>
      <c r="IG515" s="192" t="s">
        <v>64</v>
      </c>
      <c r="IH515" s="192" t="s">
        <v>64</v>
      </c>
      <c r="II515" s="192" t="s">
        <v>65</v>
      </c>
      <c r="IJ515" s="192" t="s">
        <v>65</v>
      </c>
      <c r="IK515" s="192" t="s">
        <v>65</v>
      </c>
      <c r="IL515" s="192" t="s">
        <v>64</v>
      </c>
      <c r="IM515" s="192" t="s">
        <v>490</v>
      </c>
      <c r="IN515" s="192" t="s">
        <v>83</v>
      </c>
      <c r="IO515" s="192" t="s">
        <v>489</v>
      </c>
      <c r="IP515" s="192" t="s">
        <v>488</v>
      </c>
      <c r="IQ515" s="192" t="s">
        <v>82</v>
      </c>
      <c r="IR515" s="192" t="s">
        <v>82</v>
      </c>
    </row>
    <row r="516" spans="1:252">
      <c r="A516" s="209" t="str">
        <f t="shared" ref="A516:A556" si="8">HYPERLINK("http://www.ofsted.gov.uk/inspection-reports/find-inspection-report/provider/ELS/"&amp;B516,"Report")</f>
        <v>Report</v>
      </c>
      <c r="B516" s="192">
        <v>144818</v>
      </c>
      <c r="C516" s="192">
        <v>8816069</v>
      </c>
      <c r="D516" s="192" t="s">
        <v>1951</v>
      </c>
      <c r="E516" s="192" t="s">
        <v>794</v>
      </c>
      <c r="F516" s="192" t="s">
        <v>533</v>
      </c>
      <c r="G516" s="192" t="s">
        <v>533</v>
      </c>
      <c r="H516" s="192" t="s">
        <v>1034</v>
      </c>
      <c r="I516" s="192" t="s">
        <v>1952</v>
      </c>
      <c r="J516" s="192" t="s">
        <v>781</v>
      </c>
      <c r="K516" s="192" t="s">
        <v>781</v>
      </c>
      <c r="L516" s="192" t="s">
        <v>782</v>
      </c>
      <c r="M516" s="192" t="s">
        <v>783</v>
      </c>
      <c r="N516" s="210" t="s">
        <v>784</v>
      </c>
      <c r="O516" s="211">
        <v>10046994</v>
      </c>
      <c r="P516" s="196">
        <v>43242</v>
      </c>
      <c r="Q516" s="196">
        <v>43244</v>
      </c>
      <c r="R516" s="196">
        <v>43270</v>
      </c>
      <c r="S516" s="192" t="s">
        <v>908</v>
      </c>
      <c r="T516" s="192" t="s">
        <v>786</v>
      </c>
      <c r="U516" s="192">
        <v>3</v>
      </c>
      <c r="V516" s="192">
        <v>3</v>
      </c>
      <c r="W516" s="192">
        <v>3</v>
      </c>
      <c r="X516" s="192">
        <v>3</v>
      </c>
      <c r="Y516" s="192">
        <v>3</v>
      </c>
      <c r="Z516" s="192" t="s">
        <v>783</v>
      </c>
      <c r="AA516" s="192" t="s">
        <v>783</v>
      </c>
      <c r="AB516" s="192" t="s">
        <v>489</v>
      </c>
      <c r="AC516" s="192" t="s">
        <v>487</v>
      </c>
      <c r="AD516" s="192" t="s">
        <v>783</v>
      </c>
      <c r="AE516" s="192" t="s">
        <v>783</v>
      </c>
      <c r="AF516" s="192" t="s">
        <v>783</v>
      </c>
      <c r="AG516" s="192" t="s">
        <v>783</v>
      </c>
      <c r="AH516" s="192" t="s">
        <v>783</v>
      </c>
      <c r="AI516" s="192" t="s">
        <v>783</v>
      </c>
      <c r="AJ516" s="192" t="s">
        <v>783</v>
      </c>
      <c r="AK516" s="192" t="s">
        <v>791</v>
      </c>
      <c r="AL516" s="192" t="s">
        <v>792</v>
      </c>
      <c r="AM516" s="192" t="s">
        <v>64</v>
      </c>
      <c r="AN516" s="192" t="s">
        <v>64</v>
      </c>
      <c r="AO516" s="192" t="s">
        <v>64</v>
      </c>
      <c r="AP516" s="192" t="s">
        <v>64</v>
      </c>
      <c r="AQ516" s="192" t="s">
        <v>64</v>
      </c>
      <c r="AR516" s="192" t="s">
        <v>64</v>
      </c>
      <c r="AS516" s="192" t="s">
        <v>792</v>
      </c>
      <c r="AT516" s="192" t="s">
        <v>64</v>
      </c>
      <c r="AU516" s="192" t="s">
        <v>64</v>
      </c>
      <c r="AV516" s="192" t="s">
        <v>64</v>
      </c>
      <c r="AW516" s="192" t="s">
        <v>64</v>
      </c>
      <c r="AX516" s="192" t="s">
        <v>64</v>
      </c>
      <c r="AY516" s="192" t="s">
        <v>64</v>
      </c>
      <c r="AZ516" s="192" t="s">
        <v>64</v>
      </c>
      <c r="BA516" s="192" t="s">
        <v>64</v>
      </c>
      <c r="BB516" s="192" t="s">
        <v>64</v>
      </c>
      <c r="BC516" s="192" t="s">
        <v>64</v>
      </c>
      <c r="BD516" s="192" t="s">
        <v>64</v>
      </c>
      <c r="BE516" s="192" t="s">
        <v>64</v>
      </c>
      <c r="BF516" s="192" t="s">
        <v>64</v>
      </c>
      <c r="BG516" s="192" t="s">
        <v>64</v>
      </c>
      <c r="BH516" s="192" t="s">
        <v>64</v>
      </c>
      <c r="BI516" s="192" t="s">
        <v>64</v>
      </c>
      <c r="BJ516" s="192" t="s">
        <v>82</v>
      </c>
      <c r="BK516" s="192" t="s">
        <v>82</v>
      </c>
      <c r="BL516" s="192" t="s">
        <v>64</v>
      </c>
      <c r="BM516" s="192" t="s">
        <v>64</v>
      </c>
      <c r="BN516" s="192" t="s">
        <v>65</v>
      </c>
      <c r="BO516" s="192" t="s">
        <v>65</v>
      </c>
      <c r="BP516" s="192" t="s">
        <v>65</v>
      </c>
      <c r="BQ516" s="192" t="s">
        <v>64</v>
      </c>
      <c r="BR516" s="192" t="s">
        <v>64</v>
      </c>
      <c r="BS516" s="192" t="s">
        <v>64</v>
      </c>
      <c r="BT516" s="192" t="s">
        <v>64</v>
      </c>
      <c r="BU516" s="192" t="s">
        <v>65</v>
      </c>
      <c r="BV516" s="192" t="s">
        <v>64</v>
      </c>
      <c r="BW516" s="192" t="s">
        <v>64</v>
      </c>
      <c r="BX516" s="192" t="s">
        <v>64</v>
      </c>
      <c r="BY516" s="192" t="s">
        <v>65</v>
      </c>
      <c r="BZ516" s="192" t="s">
        <v>64</v>
      </c>
      <c r="CA516" s="192" t="s">
        <v>64</v>
      </c>
      <c r="CB516" s="192" t="s">
        <v>64</v>
      </c>
      <c r="CC516" s="192" t="s">
        <v>64</v>
      </c>
      <c r="CD516" s="192" t="s">
        <v>64</v>
      </c>
      <c r="CE516" s="192" t="s">
        <v>64</v>
      </c>
      <c r="CF516" s="192" t="s">
        <v>64</v>
      </c>
      <c r="CG516" s="192" t="s">
        <v>64</v>
      </c>
      <c r="CH516" s="192" t="s">
        <v>64</v>
      </c>
      <c r="CI516" s="192" t="s">
        <v>64</v>
      </c>
      <c r="CJ516" s="192" t="s">
        <v>64</v>
      </c>
      <c r="CK516" s="192" t="s">
        <v>64</v>
      </c>
      <c r="CL516" s="192" t="s">
        <v>64</v>
      </c>
      <c r="CM516" s="192" t="s">
        <v>64</v>
      </c>
      <c r="CN516" s="192" t="s">
        <v>64</v>
      </c>
      <c r="CO516" s="192" t="s">
        <v>64</v>
      </c>
      <c r="CP516" s="192" t="s">
        <v>64</v>
      </c>
      <c r="CQ516" s="192" t="s">
        <v>64</v>
      </c>
      <c r="CR516" s="192" t="s">
        <v>82</v>
      </c>
      <c r="CS516" s="192" t="s">
        <v>82</v>
      </c>
      <c r="CT516" s="192" t="s">
        <v>82</v>
      </c>
      <c r="CU516" s="192" t="s">
        <v>64</v>
      </c>
      <c r="CV516" s="192" t="s">
        <v>64</v>
      </c>
      <c r="CW516" s="192" t="s">
        <v>64</v>
      </c>
      <c r="CX516" s="192" t="s">
        <v>64</v>
      </c>
      <c r="CY516" s="192" t="s">
        <v>64</v>
      </c>
      <c r="CZ516" s="192" t="s">
        <v>64</v>
      </c>
      <c r="DA516" s="192" t="s">
        <v>64</v>
      </c>
      <c r="DB516" s="192" t="s">
        <v>64</v>
      </c>
      <c r="DC516" s="192" t="s">
        <v>64</v>
      </c>
      <c r="DD516" s="192" t="s">
        <v>64</v>
      </c>
      <c r="DE516" s="192" t="s">
        <v>64</v>
      </c>
      <c r="DF516" s="192" t="s">
        <v>64</v>
      </c>
      <c r="DG516" s="192" t="s">
        <v>64</v>
      </c>
      <c r="DH516" s="192" t="s">
        <v>64</v>
      </c>
      <c r="DI516" s="192" t="s">
        <v>64</v>
      </c>
      <c r="DJ516" s="192" t="s">
        <v>64</v>
      </c>
      <c r="DK516" s="192" t="s">
        <v>64</v>
      </c>
      <c r="DL516" s="192" t="s">
        <v>64</v>
      </c>
      <c r="DM516" s="192" t="s">
        <v>64</v>
      </c>
      <c r="DN516" s="192" t="s">
        <v>64</v>
      </c>
      <c r="DO516" s="192" t="s">
        <v>64</v>
      </c>
      <c r="DP516" s="192" t="s">
        <v>64</v>
      </c>
      <c r="DQ516" s="192" t="s">
        <v>64</v>
      </c>
      <c r="DR516" s="192" t="s">
        <v>64</v>
      </c>
      <c r="DS516" s="192" t="s">
        <v>64</v>
      </c>
      <c r="DT516" s="192" t="s">
        <v>64</v>
      </c>
      <c r="DU516" s="192" t="s">
        <v>64</v>
      </c>
      <c r="DV516" s="192" t="s">
        <v>64</v>
      </c>
      <c r="DW516" s="192" t="s">
        <v>64</v>
      </c>
      <c r="DX516" s="192" t="s">
        <v>64</v>
      </c>
      <c r="DY516" s="192" t="s">
        <v>64</v>
      </c>
      <c r="DZ516" s="192" t="s">
        <v>64</v>
      </c>
      <c r="EA516" s="192" t="s">
        <v>64</v>
      </c>
      <c r="EB516" s="192" t="s">
        <v>64</v>
      </c>
      <c r="EC516" s="192" t="s">
        <v>64</v>
      </c>
      <c r="ED516" s="192" t="s">
        <v>64</v>
      </c>
      <c r="EE516" s="192" t="s">
        <v>64</v>
      </c>
      <c r="EF516" s="192" t="s">
        <v>82</v>
      </c>
      <c r="EG516" s="192" t="s">
        <v>82</v>
      </c>
      <c r="EH516" s="192" t="s">
        <v>64</v>
      </c>
      <c r="EI516" s="192" t="s">
        <v>64</v>
      </c>
      <c r="EJ516" s="192" t="s">
        <v>64</v>
      </c>
      <c r="EK516" s="192" t="s">
        <v>64</v>
      </c>
      <c r="EL516" s="192" t="s">
        <v>64</v>
      </c>
      <c r="EM516" s="192" t="s">
        <v>64</v>
      </c>
      <c r="EN516" s="192" t="s">
        <v>64</v>
      </c>
      <c r="EO516" s="192" t="s">
        <v>64</v>
      </c>
      <c r="EP516" s="192" t="s">
        <v>64</v>
      </c>
      <c r="EQ516" s="192" t="s">
        <v>64</v>
      </c>
      <c r="ER516" s="192" t="s">
        <v>64</v>
      </c>
      <c r="ES516" s="192" t="s">
        <v>64</v>
      </c>
      <c r="ET516" s="192" t="s">
        <v>64</v>
      </c>
      <c r="EU516" s="192" t="s">
        <v>64</v>
      </c>
      <c r="EV516" s="192" t="s">
        <v>64</v>
      </c>
      <c r="EW516" s="192" t="s">
        <v>64</v>
      </c>
      <c r="EX516" s="192" t="s">
        <v>64</v>
      </c>
      <c r="EY516" s="192" t="s">
        <v>64</v>
      </c>
      <c r="EZ516" s="192" t="s">
        <v>64</v>
      </c>
      <c r="FA516" s="192" t="s">
        <v>64</v>
      </c>
      <c r="FB516" s="192" t="s">
        <v>64</v>
      </c>
      <c r="FC516" s="192" t="s">
        <v>64</v>
      </c>
      <c r="FD516" s="192" t="s">
        <v>64</v>
      </c>
      <c r="FE516" s="192" t="s">
        <v>64</v>
      </c>
      <c r="FF516" s="192" t="s">
        <v>64</v>
      </c>
      <c r="FG516" s="192" t="s">
        <v>64</v>
      </c>
      <c r="FH516" s="192" t="s">
        <v>64</v>
      </c>
      <c r="FI516" s="192" t="s">
        <v>64</v>
      </c>
      <c r="FJ516" s="192" t="s">
        <v>64</v>
      </c>
      <c r="FK516" s="192" t="s">
        <v>64</v>
      </c>
      <c r="FL516" s="192" t="s">
        <v>64</v>
      </c>
      <c r="FM516" s="192" t="s">
        <v>64</v>
      </c>
      <c r="FN516" s="192" t="s">
        <v>64</v>
      </c>
      <c r="FO516" s="192" t="s">
        <v>64</v>
      </c>
      <c r="FP516" s="192" t="s">
        <v>64</v>
      </c>
      <c r="FQ516" s="192" t="s">
        <v>64</v>
      </c>
      <c r="FR516" s="192" t="s">
        <v>64</v>
      </c>
      <c r="FS516" s="192" t="s">
        <v>64</v>
      </c>
      <c r="FT516" s="192" t="s">
        <v>64</v>
      </c>
      <c r="FU516" s="192" t="s">
        <v>64</v>
      </c>
      <c r="FV516" s="192" t="s">
        <v>82</v>
      </c>
      <c r="FW516" s="192" t="s">
        <v>64</v>
      </c>
      <c r="FX516" s="192" t="s">
        <v>64</v>
      </c>
      <c r="FY516" s="192" t="s">
        <v>64</v>
      </c>
      <c r="FZ516" s="192" t="s">
        <v>64</v>
      </c>
      <c r="GA516" s="192" t="s">
        <v>64</v>
      </c>
      <c r="GB516" s="192" t="s">
        <v>64</v>
      </c>
      <c r="GC516" s="192" t="s">
        <v>64</v>
      </c>
      <c r="GD516" s="192" t="s">
        <v>64</v>
      </c>
      <c r="GE516" s="192" t="s">
        <v>64</v>
      </c>
      <c r="GF516" s="192" t="s">
        <v>64</v>
      </c>
      <c r="GG516" s="192" t="s">
        <v>64</v>
      </c>
      <c r="GH516" s="192" t="s">
        <v>64</v>
      </c>
      <c r="GI516" s="192" t="s">
        <v>64</v>
      </c>
      <c r="GJ516" s="192" t="s">
        <v>64</v>
      </c>
      <c r="GK516" s="192" t="s">
        <v>64</v>
      </c>
      <c r="GL516" s="192" t="s">
        <v>64</v>
      </c>
      <c r="GM516" s="192" t="s">
        <v>64</v>
      </c>
      <c r="GN516" s="192" t="s">
        <v>82</v>
      </c>
      <c r="GO516" s="192" t="s">
        <v>64</v>
      </c>
      <c r="GP516" s="192" t="s">
        <v>64</v>
      </c>
      <c r="GQ516" s="192" t="s">
        <v>64</v>
      </c>
      <c r="GR516" s="192" t="s">
        <v>64</v>
      </c>
      <c r="GS516" s="192" t="s">
        <v>64</v>
      </c>
      <c r="GT516" s="192" t="s">
        <v>64</v>
      </c>
      <c r="GU516" s="192" t="s">
        <v>64</v>
      </c>
      <c r="GV516" s="192" t="s">
        <v>64</v>
      </c>
      <c r="GW516" s="192" t="s">
        <v>64</v>
      </c>
      <c r="GX516" s="192" t="s">
        <v>64</v>
      </c>
      <c r="GY516" s="192" t="s">
        <v>64</v>
      </c>
      <c r="GZ516" s="192" t="s">
        <v>64</v>
      </c>
      <c r="HA516" s="192" t="s">
        <v>64</v>
      </c>
      <c r="HB516" s="192" t="s">
        <v>64</v>
      </c>
      <c r="HC516" s="192" t="s">
        <v>64</v>
      </c>
      <c r="HD516" s="192" t="s">
        <v>64</v>
      </c>
      <c r="HE516" s="192" t="s">
        <v>64</v>
      </c>
      <c r="HF516" s="192" t="s">
        <v>64</v>
      </c>
      <c r="HG516" s="192" t="s">
        <v>64</v>
      </c>
      <c r="HH516" s="192" t="s">
        <v>64</v>
      </c>
      <c r="HI516" s="192" t="s">
        <v>64</v>
      </c>
      <c r="HJ516" s="192" t="s">
        <v>64</v>
      </c>
      <c r="HK516" s="192" t="s">
        <v>64</v>
      </c>
      <c r="HL516" s="192" t="s">
        <v>64</v>
      </c>
      <c r="HM516" s="192" t="s">
        <v>64</v>
      </c>
      <c r="HN516" s="192" t="s">
        <v>64</v>
      </c>
      <c r="HO516" s="192" t="s">
        <v>64</v>
      </c>
      <c r="HP516" s="192" t="s">
        <v>64</v>
      </c>
      <c r="HQ516" s="192" t="s">
        <v>64</v>
      </c>
      <c r="HR516" s="192" t="s">
        <v>64</v>
      </c>
      <c r="HS516" s="192" t="s">
        <v>64</v>
      </c>
      <c r="HT516" s="192" t="s">
        <v>64</v>
      </c>
      <c r="HU516" s="192" t="s">
        <v>64</v>
      </c>
      <c r="HV516" s="192" t="s">
        <v>64</v>
      </c>
      <c r="HW516" s="192" t="s">
        <v>64</v>
      </c>
      <c r="HX516" s="192" t="s">
        <v>64</v>
      </c>
      <c r="HY516" s="192" t="s">
        <v>64</v>
      </c>
      <c r="HZ516" s="192" t="s">
        <v>64</v>
      </c>
      <c r="IA516" s="192" t="s">
        <v>64</v>
      </c>
      <c r="IB516" s="192" t="s">
        <v>64</v>
      </c>
      <c r="IC516" s="192" t="s">
        <v>64</v>
      </c>
      <c r="ID516" s="192" t="s">
        <v>64</v>
      </c>
      <c r="IE516" s="192" t="s">
        <v>64</v>
      </c>
      <c r="IF516" s="192" t="s">
        <v>64</v>
      </c>
      <c r="IG516" s="192" t="s">
        <v>64</v>
      </c>
      <c r="IH516" s="192" t="s">
        <v>64</v>
      </c>
      <c r="II516" s="192" t="s">
        <v>65</v>
      </c>
      <c r="IJ516" s="192" t="s">
        <v>65</v>
      </c>
      <c r="IK516" s="192" t="s">
        <v>65</v>
      </c>
      <c r="IL516" s="192" t="s">
        <v>64</v>
      </c>
      <c r="IM516" s="192" t="s">
        <v>490</v>
      </c>
      <c r="IN516" s="192" t="s">
        <v>83</v>
      </c>
      <c r="IO516" s="192" t="s">
        <v>489</v>
      </c>
      <c r="IP516" s="192" t="s">
        <v>487</v>
      </c>
      <c r="IQ516" s="192" t="s">
        <v>82</v>
      </c>
      <c r="IR516" s="192" t="s">
        <v>82</v>
      </c>
    </row>
    <row r="517" spans="1:252">
      <c r="A517" s="209" t="str">
        <f t="shared" si="8"/>
        <v>Report</v>
      </c>
      <c r="B517" s="192">
        <v>144856</v>
      </c>
      <c r="C517" s="192">
        <v>3416010</v>
      </c>
      <c r="D517" s="192" t="s">
        <v>1953</v>
      </c>
      <c r="E517" s="192" t="s">
        <v>794</v>
      </c>
      <c r="F517" s="192" t="s">
        <v>528</v>
      </c>
      <c r="G517" s="192" t="s">
        <v>528</v>
      </c>
      <c r="H517" s="192" t="s">
        <v>813</v>
      </c>
      <c r="I517" s="192" t="s">
        <v>1954</v>
      </c>
      <c r="J517" s="192" t="s">
        <v>781</v>
      </c>
      <c r="K517" s="192" t="s">
        <v>781</v>
      </c>
      <c r="L517" s="192" t="s">
        <v>782</v>
      </c>
      <c r="M517" s="192" t="s">
        <v>783</v>
      </c>
      <c r="N517" s="210" t="s">
        <v>784</v>
      </c>
      <c r="O517" s="211">
        <v>10048615</v>
      </c>
      <c r="P517" s="196">
        <v>43291</v>
      </c>
      <c r="Q517" s="196">
        <v>43292</v>
      </c>
      <c r="R517" s="196">
        <v>43322</v>
      </c>
      <c r="S517" s="192" t="s">
        <v>908</v>
      </c>
      <c r="T517" s="192" t="s">
        <v>786</v>
      </c>
      <c r="U517" s="192">
        <v>2</v>
      </c>
      <c r="V517" s="192">
        <v>2</v>
      </c>
      <c r="W517" s="192">
        <v>2</v>
      </c>
      <c r="X517" s="192">
        <v>1</v>
      </c>
      <c r="Y517" s="192">
        <v>2</v>
      </c>
      <c r="Z517" s="192" t="s">
        <v>783</v>
      </c>
      <c r="AA517" s="192" t="s">
        <v>783</v>
      </c>
      <c r="AB517" s="192" t="s">
        <v>489</v>
      </c>
      <c r="AC517" s="192" t="s">
        <v>487</v>
      </c>
      <c r="AD517" s="192" t="s">
        <v>783</v>
      </c>
      <c r="AE517" s="192" t="s">
        <v>783</v>
      </c>
      <c r="AF517" s="192" t="s">
        <v>783</v>
      </c>
      <c r="AG517" s="192" t="s">
        <v>783</v>
      </c>
      <c r="AH517" s="192" t="s">
        <v>783</v>
      </c>
      <c r="AI517" s="192" t="s">
        <v>783</v>
      </c>
      <c r="AJ517" s="192" t="s">
        <v>783</v>
      </c>
      <c r="AK517" s="192" t="s">
        <v>787</v>
      </c>
      <c r="AL517" s="192" t="s">
        <v>64</v>
      </c>
      <c r="AM517" s="192" t="s">
        <v>64</v>
      </c>
      <c r="AN517" s="192" t="s">
        <v>64</v>
      </c>
      <c r="AO517" s="192" t="s">
        <v>64</v>
      </c>
      <c r="AP517" s="192" t="s">
        <v>64</v>
      </c>
      <c r="AQ517" s="192" t="s">
        <v>64</v>
      </c>
      <c r="AR517" s="192" t="s">
        <v>64</v>
      </c>
      <c r="AS517" s="192" t="s">
        <v>64</v>
      </c>
      <c r="AT517" s="192" t="s">
        <v>64</v>
      </c>
      <c r="AU517" s="192" t="s">
        <v>64</v>
      </c>
      <c r="AV517" s="192" t="s">
        <v>64</v>
      </c>
      <c r="AW517" s="192" t="s">
        <v>64</v>
      </c>
      <c r="AX517" s="192" t="s">
        <v>64</v>
      </c>
      <c r="AY517" s="192" t="s">
        <v>64</v>
      </c>
      <c r="AZ517" s="192" t="s">
        <v>64</v>
      </c>
      <c r="BA517" s="192" t="s">
        <v>64</v>
      </c>
      <c r="BB517" s="192" t="s">
        <v>82</v>
      </c>
      <c r="BC517" s="192" t="s">
        <v>64</v>
      </c>
      <c r="BD517" s="192" t="s">
        <v>64</v>
      </c>
      <c r="BE517" s="192" t="s">
        <v>64</v>
      </c>
      <c r="BF517" s="192" t="s">
        <v>64</v>
      </c>
      <c r="BG517" s="192" t="s">
        <v>64</v>
      </c>
      <c r="BH517" s="192" t="s">
        <v>64</v>
      </c>
      <c r="BI517" s="192" t="s">
        <v>64</v>
      </c>
      <c r="BJ517" s="192" t="s">
        <v>64</v>
      </c>
      <c r="BK517" s="192" t="s">
        <v>64</v>
      </c>
      <c r="BL517" s="192" t="s">
        <v>64</v>
      </c>
      <c r="BM517" s="192" t="s">
        <v>64</v>
      </c>
      <c r="BN517" s="192" t="s">
        <v>64</v>
      </c>
      <c r="BO517" s="192" t="s">
        <v>64</v>
      </c>
      <c r="BP517" s="192" t="s">
        <v>64</v>
      </c>
      <c r="BQ517" s="192" t="s">
        <v>64</v>
      </c>
      <c r="BR517" s="192" t="s">
        <v>64</v>
      </c>
      <c r="BS517" s="192" t="s">
        <v>64</v>
      </c>
      <c r="BT517" s="192" t="s">
        <v>64</v>
      </c>
      <c r="BU517" s="192" t="s">
        <v>64</v>
      </c>
      <c r="BV517" s="192" t="s">
        <v>64</v>
      </c>
      <c r="BW517" s="192" t="s">
        <v>64</v>
      </c>
      <c r="BX517" s="192" t="s">
        <v>64</v>
      </c>
      <c r="BY517" s="192" t="s">
        <v>64</v>
      </c>
      <c r="BZ517" s="192" t="s">
        <v>64</v>
      </c>
      <c r="CA517" s="192" t="s">
        <v>64</v>
      </c>
      <c r="CB517" s="192" t="s">
        <v>64</v>
      </c>
      <c r="CC517" s="192" t="s">
        <v>64</v>
      </c>
      <c r="CD517" s="192" t="s">
        <v>64</v>
      </c>
      <c r="CE517" s="192" t="s">
        <v>64</v>
      </c>
      <c r="CF517" s="192" t="s">
        <v>64</v>
      </c>
      <c r="CG517" s="192" t="s">
        <v>64</v>
      </c>
      <c r="CH517" s="192" t="s">
        <v>64</v>
      </c>
      <c r="CI517" s="192" t="s">
        <v>64</v>
      </c>
      <c r="CJ517" s="192" t="s">
        <v>64</v>
      </c>
      <c r="CK517" s="192" t="s">
        <v>64</v>
      </c>
      <c r="CL517" s="192" t="s">
        <v>64</v>
      </c>
      <c r="CM517" s="192" t="s">
        <v>64</v>
      </c>
      <c r="CN517" s="192" t="s">
        <v>64</v>
      </c>
      <c r="CO517" s="192" t="s">
        <v>64</v>
      </c>
      <c r="CP517" s="192" t="s">
        <v>64</v>
      </c>
      <c r="CQ517" s="192" t="s">
        <v>64</v>
      </c>
      <c r="CR517" s="192" t="s">
        <v>82</v>
      </c>
      <c r="CS517" s="192" t="s">
        <v>82</v>
      </c>
      <c r="CT517" s="192" t="s">
        <v>82</v>
      </c>
      <c r="CU517" s="192" t="s">
        <v>64</v>
      </c>
      <c r="CV517" s="192" t="s">
        <v>64</v>
      </c>
      <c r="CW517" s="192" t="s">
        <v>64</v>
      </c>
      <c r="CX517" s="192" t="s">
        <v>64</v>
      </c>
      <c r="CY517" s="192" t="s">
        <v>64</v>
      </c>
      <c r="CZ517" s="192" t="s">
        <v>64</v>
      </c>
      <c r="DA517" s="192" t="s">
        <v>64</v>
      </c>
      <c r="DB517" s="192" t="s">
        <v>64</v>
      </c>
      <c r="DC517" s="192" t="s">
        <v>64</v>
      </c>
      <c r="DD517" s="192" t="s">
        <v>64</v>
      </c>
      <c r="DE517" s="192" t="s">
        <v>64</v>
      </c>
      <c r="DF517" s="192" t="s">
        <v>64</v>
      </c>
      <c r="DG517" s="192" t="s">
        <v>64</v>
      </c>
      <c r="DH517" s="192" t="s">
        <v>64</v>
      </c>
      <c r="DI517" s="192" t="s">
        <v>64</v>
      </c>
      <c r="DJ517" s="192" t="s">
        <v>64</v>
      </c>
      <c r="DK517" s="192" t="s">
        <v>64</v>
      </c>
      <c r="DL517" s="192" t="s">
        <v>64</v>
      </c>
      <c r="DM517" s="192" t="s">
        <v>64</v>
      </c>
      <c r="DN517" s="192" t="s">
        <v>64</v>
      </c>
      <c r="DO517" s="192" t="s">
        <v>64</v>
      </c>
      <c r="DP517" s="192" t="s">
        <v>64</v>
      </c>
      <c r="DQ517" s="192" t="s">
        <v>64</v>
      </c>
      <c r="DR517" s="192" t="s">
        <v>82</v>
      </c>
      <c r="DS517" s="192" t="s">
        <v>64</v>
      </c>
      <c r="DT517" s="192" t="s">
        <v>82</v>
      </c>
      <c r="DU517" s="192" t="s">
        <v>82</v>
      </c>
      <c r="DV517" s="192" t="s">
        <v>82</v>
      </c>
      <c r="DW517" s="192" t="s">
        <v>82</v>
      </c>
      <c r="DX517" s="192" t="s">
        <v>82</v>
      </c>
      <c r="DY517" s="192" t="s">
        <v>82</v>
      </c>
      <c r="DZ517" s="192" t="s">
        <v>82</v>
      </c>
      <c r="EA517" s="192" t="s">
        <v>82</v>
      </c>
      <c r="EB517" s="192" t="s">
        <v>82</v>
      </c>
      <c r="EC517" s="192" t="s">
        <v>82</v>
      </c>
      <c r="ED517" s="192" t="s">
        <v>82</v>
      </c>
      <c r="EE517" s="192" t="s">
        <v>82</v>
      </c>
      <c r="EF517" s="192" t="s">
        <v>82</v>
      </c>
      <c r="EG517" s="192" t="s">
        <v>82</v>
      </c>
      <c r="EH517" s="192" t="s">
        <v>64</v>
      </c>
      <c r="EI517" s="192" t="s">
        <v>64</v>
      </c>
      <c r="EJ517" s="192" t="s">
        <v>64</v>
      </c>
      <c r="EK517" s="192" t="s">
        <v>64</v>
      </c>
      <c r="EL517" s="192" t="s">
        <v>64</v>
      </c>
      <c r="EM517" s="192" t="s">
        <v>64</v>
      </c>
      <c r="EN517" s="192" t="s">
        <v>64</v>
      </c>
      <c r="EO517" s="192" t="s">
        <v>64</v>
      </c>
      <c r="EP517" s="192" t="s">
        <v>64</v>
      </c>
      <c r="EQ517" s="192" t="s">
        <v>64</v>
      </c>
      <c r="ER517" s="192" t="s">
        <v>64</v>
      </c>
      <c r="ES517" s="192" t="s">
        <v>64</v>
      </c>
      <c r="ET517" s="192" t="s">
        <v>64</v>
      </c>
      <c r="EU517" s="192" t="s">
        <v>64</v>
      </c>
      <c r="EV517" s="192" t="s">
        <v>64</v>
      </c>
      <c r="EW517" s="192" t="s">
        <v>64</v>
      </c>
      <c r="EX517" s="192" t="s">
        <v>64</v>
      </c>
      <c r="EY517" s="192" t="s">
        <v>64</v>
      </c>
      <c r="EZ517" s="192" t="s">
        <v>64</v>
      </c>
      <c r="FA517" s="192" t="s">
        <v>64</v>
      </c>
      <c r="FB517" s="192" t="s">
        <v>64</v>
      </c>
      <c r="FC517" s="192" t="s">
        <v>64</v>
      </c>
      <c r="FD517" s="192" t="s">
        <v>82</v>
      </c>
      <c r="FE517" s="192" t="s">
        <v>82</v>
      </c>
      <c r="FF517" s="192" t="s">
        <v>82</v>
      </c>
      <c r="FG517" s="192" t="s">
        <v>82</v>
      </c>
      <c r="FH517" s="192" t="s">
        <v>82</v>
      </c>
      <c r="FI517" s="192" t="s">
        <v>82</v>
      </c>
      <c r="FJ517" s="192" t="s">
        <v>82</v>
      </c>
      <c r="FK517" s="192" t="s">
        <v>64</v>
      </c>
      <c r="FL517" s="192" t="s">
        <v>64</v>
      </c>
      <c r="FM517" s="192" t="s">
        <v>64</v>
      </c>
      <c r="FN517" s="192" t="s">
        <v>64</v>
      </c>
      <c r="FO517" s="192" t="s">
        <v>64</v>
      </c>
      <c r="FP517" s="192" t="s">
        <v>64</v>
      </c>
      <c r="FQ517" s="192" t="s">
        <v>64</v>
      </c>
      <c r="FR517" s="192" t="s">
        <v>64</v>
      </c>
      <c r="FS517" s="192" t="s">
        <v>64</v>
      </c>
      <c r="FT517" s="192" t="s">
        <v>64</v>
      </c>
      <c r="FU517" s="192" t="s">
        <v>64</v>
      </c>
      <c r="FV517" s="192" t="s">
        <v>64</v>
      </c>
      <c r="FW517" s="192" t="s">
        <v>64</v>
      </c>
      <c r="FX517" s="192" t="s">
        <v>64</v>
      </c>
      <c r="FY517" s="192" t="s">
        <v>64</v>
      </c>
      <c r="FZ517" s="192" t="s">
        <v>64</v>
      </c>
      <c r="GA517" s="192" t="s">
        <v>64</v>
      </c>
      <c r="GB517" s="192" t="s">
        <v>64</v>
      </c>
      <c r="GC517" s="192" t="s">
        <v>64</v>
      </c>
      <c r="GD517" s="192" t="s">
        <v>64</v>
      </c>
      <c r="GE517" s="192" t="s">
        <v>64</v>
      </c>
      <c r="GF517" s="192" t="s">
        <v>64</v>
      </c>
      <c r="GG517" s="192" t="s">
        <v>64</v>
      </c>
      <c r="GH517" s="192" t="s">
        <v>64</v>
      </c>
      <c r="GI517" s="192" t="s">
        <v>64</v>
      </c>
      <c r="GJ517" s="192" t="s">
        <v>64</v>
      </c>
      <c r="GK517" s="192" t="s">
        <v>64</v>
      </c>
      <c r="GL517" s="192" t="s">
        <v>64</v>
      </c>
      <c r="GM517" s="192" t="s">
        <v>64</v>
      </c>
      <c r="GN517" s="192" t="s">
        <v>64</v>
      </c>
      <c r="GO517" s="192" t="s">
        <v>64</v>
      </c>
      <c r="GP517" s="192" t="s">
        <v>64</v>
      </c>
      <c r="GQ517" s="192" t="s">
        <v>64</v>
      </c>
      <c r="GR517" s="192" t="s">
        <v>64</v>
      </c>
      <c r="GS517" s="192" t="s">
        <v>64</v>
      </c>
      <c r="GT517" s="192" t="s">
        <v>82</v>
      </c>
      <c r="GU517" s="192" t="s">
        <v>64</v>
      </c>
      <c r="GV517" s="192" t="s">
        <v>64</v>
      </c>
      <c r="GW517" s="192" t="s">
        <v>82</v>
      </c>
      <c r="GX517" s="192" t="s">
        <v>82</v>
      </c>
      <c r="GY517" s="192" t="s">
        <v>64</v>
      </c>
      <c r="GZ517" s="192" t="s">
        <v>64</v>
      </c>
      <c r="HA517" s="192" t="s">
        <v>64</v>
      </c>
      <c r="HB517" s="192" t="s">
        <v>64</v>
      </c>
      <c r="HC517" s="192" t="s">
        <v>64</v>
      </c>
      <c r="HD517" s="192" t="s">
        <v>64</v>
      </c>
      <c r="HE517" s="192" t="s">
        <v>64</v>
      </c>
      <c r="HF517" s="192" t="s">
        <v>64</v>
      </c>
      <c r="HG517" s="192" t="s">
        <v>64</v>
      </c>
      <c r="HH517" s="192" t="s">
        <v>64</v>
      </c>
      <c r="HI517" s="192" t="s">
        <v>64</v>
      </c>
      <c r="HJ517" s="192" t="s">
        <v>64</v>
      </c>
      <c r="HK517" s="192" t="s">
        <v>64</v>
      </c>
      <c r="HL517" s="192" t="s">
        <v>64</v>
      </c>
      <c r="HM517" s="192" t="s">
        <v>64</v>
      </c>
      <c r="HN517" s="192" t="s">
        <v>64</v>
      </c>
      <c r="HO517" s="192" t="s">
        <v>82</v>
      </c>
      <c r="HP517" s="192" t="s">
        <v>82</v>
      </c>
      <c r="HQ517" s="192" t="s">
        <v>82</v>
      </c>
      <c r="HR517" s="192" t="s">
        <v>82</v>
      </c>
      <c r="HS517" s="192" t="s">
        <v>64</v>
      </c>
      <c r="HT517" s="192" t="s">
        <v>64</v>
      </c>
      <c r="HU517" s="192" t="s">
        <v>64</v>
      </c>
      <c r="HV517" s="192" t="s">
        <v>64</v>
      </c>
      <c r="HW517" s="192" t="s">
        <v>64</v>
      </c>
      <c r="HX517" s="192" t="s">
        <v>64</v>
      </c>
      <c r="HY517" s="192" t="s">
        <v>64</v>
      </c>
      <c r="HZ517" s="192" t="s">
        <v>64</v>
      </c>
      <c r="IA517" s="192" t="s">
        <v>64</v>
      </c>
      <c r="IB517" s="192" t="s">
        <v>64</v>
      </c>
      <c r="IC517" s="192" t="s">
        <v>64</v>
      </c>
      <c r="ID517" s="192" t="s">
        <v>64</v>
      </c>
      <c r="IE517" s="192" t="s">
        <v>64</v>
      </c>
      <c r="IF517" s="192" t="s">
        <v>64</v>
      </c>
      <c r="IG517" s="192" t="s">
        <v>64</v>
      </c>
      <c r="IH517" s="192" t="s">
        <v>64</v>
      </c>
      <c r="II517" s="192" t="s">
        <v>64</v>
      </c>
      <c r="IJ517" s="192" t="s">
        <v>64</v>
      </c>
      <c r="IK517" s="192" t="s">
        <v>64</v>
      </c>
      <c r="IL517" s="192" t="s">
        <v>64</v>
      </c>
      <c r="IM517" s="192" t="s">
        <v>490</v>
      </c>
      <c r="IN517" s="192" t="s">
        <v>83</v>
      </c>
      <c r="IO517" s="192" t="s">
        <v>489</v>
      </c>
      <c r="IP517" s="192" t="s">
        <v>487</v>
      </c>
      <c r="IQ517" s="192" t="s">
        <v>82</v>
      </c>
      <c r="IR517" s="192" t="s">
        <v>82</v>
      </c>
    </row>
    <row r="518" spans="1:252">
      <c r="A518" s="209" t="str">
        <f t="shared" si="8"/>
        <v>Report</v>
      </c>
      <c r="B518" s="192">
        <v>144857</v>
      </c>
      <c r="C518" s="192">
        <v>3826008</v>
      </c>
      <c r="D518" s="192" t="s">
        <v>1955</v>
      </c>
      <c r="E518" s="192" t="s">
        <v>794</v>
      </c>
      <c r="F518" s="192" t="s">
        <v>530</v>
      </c>
      <c r="G518" s="192" t="s">
        <v>850</v>
      </c>
      <c r="H518" s="192" t="s">
        <v>1536</v>
      </c>
      <c r="I518" s="192" t="s">
        <v>1956</v>
      </c>
      <c r="J518" s="192" t="s">
        <v>781</v>
      </c>
      <c r="K518" s="192" t="s">
        <v>781</v>
      </c>
      <c r="L518" s="192" t="s">
        <v>782</v>
      </c>
      <c r="M518" s="192" t="s">
        <v>783</v>
      </c>
      <c r="N518" s="210" t="s">
        <v>784</v>
      </c>
      <c r="O518" s="211">
        <v>10044626</v>
      </c>
      <c r="P518" s="196">
        <v>43116</v>
      </c>
      <c r="Q518" s="196">
        <v>43118</v>
      </c>
      <c r="R518" s="196">
        <v>43161</v>
      </c>
      <c r="S518" s="192" t="s">
        <v>908</v>
      </c>
      <c r="T518" s="192" t="s">
        <v>786</v>
      </c>
      <c r="U518" s="192">
        <v>2</v>
      </c>
      <c r="V518" s="192">
        <v>2</v>
      </c>
      <c r="W518" s="192">
        <v>2</v>
      </c>
      <c r="X518" s="192">
        <v>2</v>
      </c>
      <c r="Y518" s="192">
        <v>2</v>
      </c>
      <c r="Z518" s="192" t="s">
        <v>783</v>
      </c>
      <c r="AA518" s="192" t="s">
        <v>783</v>
      </c>
      <c r="AB518" s="192" t="s">
        <v>489</v>
      </c>
      <c r="AC518" s="192" t="s">
        <v>487</v>
      </c>
      <c r="AD518" s="192" t="s">
        <v>783</v>
      </c>
      <c r="AE518" s="192" t="s">
        <v>783</v>
      </c>
      <c r="AF518" s="192" t="s">
        <v>783</v>
      </c>
      <c r="AG518" s="192" t="s">
        <v>783</v>
      </c>
      <c r="AH518" s="192" t="s">
        <v>783</v>
      </c>
      <c r="AI518" s="192" t="s">
        <v>783</v>
      </c>
      <c r="AJ518" s="192" t="s">
        <v>783</v>
      </c>
      <c r="AK518" s="192" t="s">
        <v>787</v>
      </c>
      <c r="AL518" s="192" t="s">
        <v>64</v>
      </c>
      <c r="AM518" s="192" t="s">
        <v>64</v>
      </c>
      <c r="AN518" s="192" t="s">
        <v>64</v>
      </c>
      <c r="AO518" s="192" t="s">
        <v>64</v>
      </c>
      <c r="AP518" s="192" t="s">
        <v>64</v>
      </c>
      <c r="AQ518" s="192" t="s">
        <v>64</v>
      </c>
      <c r="AR518" s="192" t="s">
        <v>64</v>
      </c>
      <c r="AS518" s="192" t="s">
        <v>64</v>
      </c>
      <c r="AT518" s="192" t="s">
        <v>64</v>
      </c>
      <c r="AU518" s="192" t="s">
        <v>64</v>
      </c>
      <c r="AV518" s="192" t="s">
        <v>64</v>
      </c>
      <c r="AW518" s="192" t="s">
        <v>64</v>
      </c>
      <c r="AX518" s="192" t="s">
        <v>64</v>
      </c>
      <c r="AY518" s="192" t="s">
        <v>64</v>
      </c>
      <c r="AZ518" s="192" t="s">
        <v>64</v>
      </c>
      <c r="BA518" s="192" t="s">
        <v>64</v>
      </c>
      <c r="BB518" s="192" t="s">
        <v>82</v>
      </c>
      <c r="BC518" s="192" t="s">
        <v>64</v>
      </c>
      <c r="BD518" s="192" t="s">
        <v>64</v>
      </c>
      <c r="BE518" s="192" t="s">
        <v>64</v>
      </c>
      <c r="BF518" s="192" t="s">
        <v>64</v>
      </c>
      <c r="BG518" s="192" t="s">
        <v>64</v>
      </c>
      <c r="BH518" s="192" t="s">
        <v>64</v>
      </c>
      <c r="BI518" s="192" t="s">
        <v>64</v>
      </c>
      <c r="BJ518" s="192" t="s">
        <v>82</v>
      </c>
      <c r="BK518" s="192" t="s">
        <v>82</v>
      </c>
      <c r="BL518" s="192" t="s">
        <v>64</v>
      </c>
      <c r="BM518" s="192" t="s">
        <v>64</v>
      </c>
      <c r="BN518" s="192" t="s">
        <v>64</v>
      </c>
      <c r="BO518" s="192" t="s">
        <v>64</v>
      </c>
      <c r="BP518" s="192" t="s">
        <v>64</v>
      </c>
      <c r="BQ518" s="192" t="s">
        <v>64</v>
      </c>
      <c r="BR518" s="192" t="s">
        <v>64</v>
      </c>
      <c r="BS518" s="192" t="s">
        <v>64</v>
      </c>
      <c r="BT518" s="192" t="s">
        <v>64</v>
      </c>
      <c r="BU518" s="192" t="s">
        <v>64</v>
      </c>
      <c r="BV518" s="192" t="s">
        <v>64</v>
      </c>
      <c r="BW518" s="192" t="s">
        <v>64</v>
      </c>
      <c r="BX518" s="192" t="s">
        <v>64</v>
      </c>
      <c r="BY518" s="192" t="s">
        <v>64</v>
      </c>
      <c r="BZ518" s="192" t="s">
        <v>64</v>
      </c>
      <c r="CA518" s="192" t="s">
        <v>64</v>
      </c>
      <c r="CB518" s="192" t="s">
        <v>64</v>
      </c>
      <c r="CC518" s="192" t="s">
        <v>64</v>
      </c>
      <c r="CD518" s="192" t="s">
        <v>64</v>
      </c>
      <c r="CE518" s="192" t="s">
        <v>64</v>
      </c>
      <c r="CF518" s="192" t="s">
        <v>64</v>
      </c>
      <c r="CG518" s="192" t="s">
        <v>64</v>
      </c>
      <c r="CH518" s="192" t="s">
        <v>64</v>
      </c>
      <c r="CI518" s="192" t="s">
        <v>64</v>
      </c>
      <c r="CJ518" s="192" t="s">
        <v>64</v>
      </c>
      <c r="CK518" s="192" t="s">
        <v>64</v>
      </c>
      <c r="CL518" s="192" t="s">
        <v>64</v>
      </c>
      <c r="CM518" s="192" t="s">
        <v>64</v>
      </c>
      <c r="CN518" s="192" t="s">
        <v>64</v>
      </c>
      <c r="CO518" s="192" t="s">
        <v>64</v>
      </c>
      <c r="CP518" s="192" t="s">
        <v>64</v>
      </c>
      <c r="CQ518" s="192" t="s">
        <v>64</v>
      </c>
      <c r="CR518" s="192" t="s">
        <v>82</v>
      </c>
      <c r="CS518" s="192" t="s">
        <v>82</v>
      </c>
      <c r="CT518" s="192" t="s">
        <v>82</v>
      </c>
      <c r="CU518" s="192" t="s">
        <v>64</v>
      </c>
      <c r="CV518" s="192" t="s">
        <v>64</v>
      </c>
      <c r="CW518" s="192" t="s">
        <v>64</v>
      </c>
      <c r="CX518" s="192" t="s">
        <v>64</v>
      </c>
      <c r="CY518" s="192" t="s">
        <v>64</v>
      </c>
      <c r="CZ518" s="192" t="s">
        <v>64</v>
      </c>
      <c r="DA518" s="192" t="s">
        <v>64</v>
      </c>
      <c r="DB518" s="192" t="s">
        <v>64</v>
      </c>
      <c r="DC518" s="192" t="s">
        <v>64</v>
      </c>
      <c r="DD518" s="192" t="s">
        <v>64</v>
      </c>
      <c r="DE518" s="192" t="s">
        <v>64</v>
      </c>
      <c r="DF518" s="192" t="s">
        <v>64</v>
      </c>
      <c r="DG518" s="192" t="s">
        <v>64</v>
      </c>
      <c r="DH518" s="192" t="s">
        <v>64</v>
      </c>
      <c r="DI518" s="192" t="s">
        <v>64</v>
      </c>
      <c r="DJ518" s="192" t="s">
        <v>64</v>
      </c>
      <c r="DK518" s="192" t="s">
        <v>64</v>
      </c>
      <c r="DL518" s="192" t="s">
        <v>64</v>
      </c>
      <c r="DM518" s="192" t="s">
        <v>64</v>
      </c>
      <c r="DN518" s="192" t="s">
        <v>64</v>
      </c>
      <c r="DO518" s="192" t="s">
        <v>64</v>
      </c>
      <c r="DP518" s="192" t="s">
        <v>64</v>
      </c>
      <c r="DQ518" s="192" t="s">
        <v>64</v>
      </c>
      <c r="DR518" s="192" t="s">
        <v>82</v>
      </c>
      <c r="DS518" s="192" t="s">
        <v>64</v>
      </c>
      <c r="DT518" s="192" t="s">
        <v>82</v>
      </c>
      <c r="DU518" s="192" t="s">
        <v>82</v>
      </c>
      <c r="DV518" s="192" t="s">
        <v>82</v>
      </c>
      <c r="DW518" s="192" t="s">
        <v>82</v>
      </c>
      <c r="DX518" s="192" t="s">
        <v>82</v>
      </c>
      <c r="DY518" s="192" t="s">
        <v>82</v>
      </c>
      <c r="DZ518" s="192" t="s">
        <v>82</v>
      </c>
      <c r="EA518" s="192" t="s">
        <v>82</v>
      </c>
      <c r="EB518" s="192" t="s">
        <v>82</v>
      </c>
      <c r="EC518" s="192" t="s">
        <v>82</v>
      </c>
      <c r="ED518" s="192" t="s">
        <v>82</v>
      </c>
      <c r="EE518" s="192" t="s">
        <v>82</v>
      </c>
      <c r="EF518" s="192" t="s">
        <v>82</v>
      </c>
      <c r="EG518" s="192" t="s">
        <v>82</v>
      </c>
      <c r="EH518" s="192" t="s">
        <v>64</v>
      </c>
      <c r="EI518" s="192" t="s">
        <v>64</v>
      </c>
      <c r="EJ518" s="192" t="s">
        <v>64</v>
      </c>
      <c r="EK518" s="192" t="s">
        <v>64</v>
      </c>
      <c r="EL518" s="192" t="s">
        <v>64</v>
      </c>
      <c r="EM518" s="192" t="s">
        <v>64</v>
      </c>
      <c r="EN518" s="192" t="s">
        <v>64</v>
      </c>
      <c r="EO518" s="192" t="s">
        <v>64</v>
      </c>
      <c r="EP518" s="192" t="s">
        <v>64</v>
      </c>
      <c r="EQ518" s="192" t="s">
        <v>64</v>
      </c>
      <c r="ER518" s="192" t="s">
        <v>64</v>
      </c>
      <c r="ES518" s="192" t="s">
        <v>64</v>
      </c>
      <c r="ET518" s="192" t="s">
        <v>64</v>
      </c>
      <c r="EU518" s="192" t="s">
        <v>64</v>
      </c>
      <c r="EV518" s="192" t="s">
        <v>64</v>
      </c>
      <c r="EW518" s="192" t="s">
        <v>64</v>
      </c>
      <c r="EX518" s="192" t="s">
        <v>64</v>
      </c>
      <c r="EY518" s="192" t="s">
        <v>64</v>
      </c>
      <c r="EZ518" s="192" t="s">
        <v>64</v>
      </c>
      <c r="FA518" s="192" t="s">
        <v>64</v>
      </c>
      <c r="FB518" s="192" t="s">
        <v>64</v>
      </c>
      <c r="FC518" s="192" t="s">
        <v>64</v>
      </c>
      <c r="FD518" s="192" t="s">
        <v>82</v>
      </c>
      <c r="FE518" s="192" t="s">
        <v>82</v>
      </c>
      <c r="FF518" s="192" t="s">
        <v>82</v>
      </c>
      <c r="FG518" s="192" t="s">
        <v>82</v>
      </c>
      <c r="FH518" s="192" t="s">
        <v>82</v>
      </c>
      <c r="FI518" s="192" t="s">
        <v>82</v>
      </c>
      <c r="FJ518" s="192" t="s">
        <v>82</v>
      </c>
      <c r="FK518" s="192" t="s">
        <v>64</v>
      </c>
      <c r="FL518" s="192" t="s">
        <v>64</v>
      </c>
      <c r="FM518" s="192" t="s">
        <v>64</v>
      </c>
      <c r="FN518" s="192" t="s">
        <v>64</v>
      </c>
      <c r="FO518" s="192" t="s">
        <v>64</v>
      </c>
      <c r="FP518" s="192" t="s">
        <v>64</v>
      </c>
      <c r="FQ518" s="192" t="s">
        <v>64</v>
      </c>
      <c r="FR518" s="192" t="s">
        <v>64</v>
      </c>
      <c r="FS518" s="192" t="s">
        <v>64</v>
      </c>
      <c r="FT518" s="192" t="s">
        <v>64</v>
      </c>
      <c r="FU518" s="192" t="s">
        <v>64</v>
      </c>
      <c r="FV518" s="192" t="s">
        <v>82</v>
      </c>
      <c r="FW518" s="192" t="s">
        <v>64</v>
      </c>
      <c r="FX518" s="192" t="s">
        <v>64</v>
      </c>
      <c r="FY518" s="192" t="s">
        <v>64</v>
      </c>
      <c r="FZ518" s="192" t="s">
        <v>64</v>
      </c>
      <c r="GA518" s="192" t="s">
        <v>64</v>
      </c>
      <c r="GB518" s="192" t="s">
        <v>64</v>
      </c>
      <c r="GC518" s="192" t="s">
        <v>64</v>
      </c>
      <c r="GD518" s="192" t="s">
        <v>64</v>
      </c>
      <c r="GE518" s="192" t="s">
        <v>64</v>
      </c>
      <c r="GF518" s="192" t="s">
        <v>64</v>
      </c>
      <c r="GG518" s="192" t="s">
        <v>64</v>
      </c>
      <c r="GH518" s="192" t="s">
        <v>64</v>
      </c>
      <c r="GI518" s="192" t="s">
        <v>64</v>
      </c>
      <c r="GJ518" s="192" t="s">
        <v>64</v>
      </c>
      <c r="GK518" s="192" t="s">
        <v>64</v>
      </c>
      <c r="GL518" s="192" t="s">
        <v>64</v>
      </c>
      <c r="GM518" s="192" t="s">
        <v>64</v>
      </c>
      <c r="GN518" s="192" t="s">
        <v>82</v>
      </c>
      <c r="GO518" s="192" t="s">
        <v>64</v>
      </c>
      <c r="GP518" s="192" t="s">
        <v>64</v>
      </c>
      <c r="GQ518" s="192" t="s">
        <v>64</v>
      </c>
      <c r="GR518" s="192" t="s">
        <v>64</v>
      </c>
      <c r="GS518" s="192" t="s">
        <v>64</v>
      </c>
      <c r="GT518" s="192" t="s">
        <v>64</v>
      </c>
      <c r="GU518" s="192" t="s">
        <v>64</v>
      </c>
      <c r="GV518" s="192" t="s">
        <v>64</v>
      </c>
      <c r="GW518" s="192" t="s">
        <v>64</v>
      </c>
      <c r="GX518" s="192" t="s">
        <v>64</v>
      </c>
      <c r="GY518" s="192" t="s">
        <v>64</v>
      </c>
      <c r="GZ518" s="192" t="s">
        <v>64</v>
      </c>
      <c r="HA518" s="192" t="s">
        <v>64</v>
      </c>
      <c r="HB518" s="192" t="s">
        <v>64</v>
      </c>
      <c r="HC518" s="192" t="s">
        <v>64</v>
      </c>
      <c r="HD518" s="192" t="s">
        <v>64</v>
      </c>
      <c r="HE518" s="192" t="s">
        <v>64</v>
      </c>
      <c r="HF518" s="192" t="s">
        <v>64</v>
      </c>
      <c r="HG518" s="192" t="s">
        <v>64</v>
      </c>
      <c r="HH518" s="192" t="s">
        <v>64</v>
      </c>
      <c r="HI518" s="192" t="s">
        <v>64</v>
      </c>
      <c r="HJ518" s="192" t="s">
        <v>64</v>
      </c>
      <c r="HK518" s="192" t="s">
        <v>64</v>
      </c>
      <c r="HL518" s="192" t="s">
        <v>82</v>
      </c>
      <c r="HM518" s="192" t="s">
        <v>64</v>
      </c>
      <c r="HN518" s="192" t="s">
        <v>64</v>
      </c>
      <c r="HO518" s="192" t="s">
        <v>64</v>
      </c>
      <c r="HP518" s="192" t="s">
        <v>82</v>
      </c>
      <c r="HQ518" s="192" t="s">
        <v>82</v>
      </c>
      <c r="HR518" s="192" t="s">
        <v>82</v>
      </c>
      <c r="HS518" s="192" t="s">
        <v>64</v>
      </c>
      <c r="HT518" s="192" t="s">
        <v>64</v>
      </c>
      <c r="HU518" s="192" t="s">
        <v>64</v>
      </c>
      <c r="HV518" s="192" t="s">
        <v>64</v>
      </c>
      <c r="HW518" s="192" t="s">
        <v>64</v>
      </c>
      <c r="HX518" s="192" t="s">
        <v>64</v>
      </c>
      <c r="HY518" s="192" t="s">
        <v>64</v>
      </c>
      <c r="HZ518" s="192" t="s">
        <v>64</v>
      </c>
      <c r="IA518" s="192" t="s">
        <v>64</v>
      </c>
      <c r="IB518" s="192" t="s">
        <v>64</v>
      </c>
      <c r="IC518" s="192" t="s">
        <v>64</v>
      </c>
      <c r="ID518" s="192" t="s">
        <v>64</v>
      </c>
      <c r="IE518" s="192" t="s">
        <v>64</v>
      </c>
      <c r="IF518" s="192" t="s">
        <v>64</v>
      </c>
      <c r="IG518" s="192" t="s">
        <v>64</v>
      </c>
      <c r="IH518" s="192" t="s">
        <v>64</v>
      </c>
      <c r="II518" s="192" t="s">
        <v>64</v>
      </c>
      <c r="IJ518" s="192" t="s">
        <v>64</v>
      </c>
      <c r="IK518" s="192" t="s">
        <v>64</v>
      </c>
      <c r="IL518" s="192" t="s">
        <v>64</v>
      </c>
      <c r="IM518" s="192" t="s">
        <v>490</v>
      </c>
      <c r="IN518" s="192" t="s">
        <v>83</v>
      </c>
      <c r="IO518" s="192" t="s">
        <v>489</v>
      </c>
      <c r="IP518" s="192" t="s">
        <v>487</v>
      </c>
      <c r="IQ518" s="192" t="s">
        <v>82</v>
      </c>
      <c r="IR518" s="192" t="s">
        <v>82</v>
      </c>
    </row>
    <row r="519" spans="1:252">
      <c r="A519" s="209" t="str">
        <f t="shared" si="8"/>
        <v>Report</v>
      </c>
      <c r="B519" s="192">
        <v>144965</v>
      </c>
      <c r="C519" s="192">
        <v>2076014</v>
      </c>
      <c r="D519" s="192" t="s">
        <v>1957</v>
      </c>
      <c r="E519" s="192" t="s">
        <v>794</v>
      </c>
      <c r="F519" s="192" t="s">
        <v>534</v>
      </c>
      <c r="G519" s="192" t="s">
        <v>534</v>
      </c>
      <c r="H519" s="192" t="s">
        <v>854</v>
      </c>
      <c r="I519" s="192" t="s">
        <v>1958</v>
      </c>
      <c r="J519" s="192" t="s">
        <v>781</v>
      </c>
      <c r="K519" s="192" t="s">
        <v>781</v>
      </c>
      <c r="L519" s="192" t="s">
        <v>782</v>
      </c>
      <c r="M519" s="192" t="s">
        <v>783</v>
      </c>
      <c r="N519" s="210" t="s">
        <v>784</v>
      </c>
      <c r="O519" s="211">
        <v>10044423</v>
      </c>
      <c r="P519" s="196">
        <v>43221</v>
      </c>
      <c r="Q519" s="196">
        <v>43223</v>
      </c>
      <c r="R519" s="196">
        <v>43264</v>
      </c>
      <c r="S519" s="192" t="s">
        <v>908</v>
      </c>
      <c r="T519" s="192" t="s">
        <v>786</v>
      </c>
      <c r="U519" s="192">
        <v>1</v>
      </c>
      <c r="V519" s="192">
        <v>1</v>
      </c>
      <c r="W519" s="192">
        <v>1</v>
      </c>
      <c r="X519" s="192">
        <v>1</v>
      </c>
      <c r="Y519" s="192">
        <v>1</v>
      </c>
      <c r="Z519" s="192" t="s">
        <v>783</v>
      </c>
      <c r="AA519" s="192" t="s">
        <v>783</v>
      </c>
      <c r="AB519" s="192" t="s">
        <v>489</v>
      </c>
      <c r="AC519" s="192" t="s">
        <v>487</v>
      </c>
      <c r="AD519" s="192" t="s">
        <v>783</v>
      </c>
      <c r="AE519" s="192" t="s">
        <v>783</v>
      </c>
      <c r="AF519" s="192" t="s">
        <v>783</v>
      </c>
      <c r="AG519" s="192" t="s">
        <v>783</v>
      </c>
      <c r="AH519" s="192" t="s">
        <v>783</v>
      </c>
      <c r="AI519" s="192" t="s">
        <v>783</v>
      </c>
      <c r="AJ519" s="192" t="s">
        <v>783</v>
      </c>
      <c r="AK519" s="192" t="s">
        <v>787</v>
      </c>
      <c r="AL519" s="192" t="s">
        <v>64</v>
      </c>
      <c r="AM519" s="192" t="s">
        <v>64</v>
      </c>
      <c r="AN519" s="192" t="s">
        <v>64</v>
      </c>
      <c r="AO519" s="192" t="s">
        <v>64</v>
      </c>
      <c r="AP519" s="192" t="s">
        <v>64</v>
      </c>
      <c r="AQ519" s="192" t="s">
        <v>64</v>
      </c>
      <c r="AR519" s="192" t="s">
        <v>64</v>
      </c>
      <c r="AS519" s="192" t="s">
        <v>64</v>
      </c>
      <c r="AT519" s="192" t="s">
        <v>64</v>
      </c>
      <c r="AU519" s="192" t="s">
        <v>64</v>
      </c>
      <c r="AV519" s="192" t="s">
        <v>64</v>
      </c>
      <c r="AW519" s="192" t="s">
        <v>64</v>
      </c>
      <c r="AX519" s="192" t="s">
        <v>64</v>
      </c>
      <c r="AY519" s="192" t="s">
        <v>64</v>
      </c>
      <c r="AZ519" s="192" t="s">
        <v>64</v>
      </c>
      <c r="BA519" s="192" t="s">
        <v>64</v>
      </c>
      <c r="BB519" s="192" t="s">
        <v>82</v>
      </c>
      <c r="BC519" s="192" t="s">
        <v>64</v>
      </c>
      <c r="BD519" s="192" t="s">
        <v>64</v>
      </c>
      <c r="BE519" s="192" t="s">
        <v>64</v>
      </c>
      <c r="BF519" s="192" t="s">
        <v>82</v>
      </c>
      <c r="BG519" s="192" t="s">
        <v>82</v>
      </c>
      <c r="BH519" s="192" t="s">
        <v>82</v>
      </c>
      <c r="BI519" s="192" t="s">
        <v>82</v>
      </c>
      <c r="BJ519" s="192" t="s">
        <v>64</v>
      </c>
      <c r="BK519" s="192" t="s">
        <v>82</v>
      </c>
      <c r="BL519" s="192" t="s">
        <v>64</v>
      </c>
      <c r="BM519" s="192" t="s">
        <v>64</v>
      </c>
      <c r="BN519" s="192" t="s">
        <v>64</v>
      </c>
      <c r="BO519" s="192" t="s">
        <v>64</v>
      </c>
      <c r="BP519" s="192" t="s">
        <v>64</v>
      </c>
      <c r="BQ519" s="192" t="s">
        <v>64</v>
      </c>
      <c r="BR519" s="192" t="s">
        <v>64</v>
      </c>
      <c r="BS519" s="192" t="s">
        <v>64</v>
      </c>
      <c r="BT519" s="192" t="s">
        <v>64</v>
      </c>
      <c r="BU519" s="192" t="s">
        <v>64</v>
      </c>
      <c r="BV519" s="192" t="s">
        <v>64</v>
      </c>
      <c r="BW519" s="192" t="s">
        <v>64</v>
      </c>
      <c r="BX519" s="192" t="s">
        <v>64</v>
      </c>
      <c r="BY519" s="192" t="s">
        <v>64</v>
      </c>
      <c r="BZ519" s="192" t="s">
        <v>64</v>
      </c>
      <c r="CA519" s="192" t="s">
        <v>64</v>
      </c>
      <c r="CB519" s="192" t="s">
        <v>64</v>
      </c>
      <c r="CC519" s="192" t="s">
        <v>64</v>
      </c>
      <c r="CD519" s="192" t="s">
        <v>64</v>
      </c>
      <c r="CE519" s="192" t="s">
        <v>64</v>
      </c>
      <c r="CF519" s="192" t="s">
        <v>64</v>
      </c>
      <c r="CG519" s="192" t="s">
        <v>64</v>
      </c>
      <c r="CH519" s="192" t="s">
        <v>64</v>
      </c>
      <c r="CI519" s="192" t="s">
        <v>64</v>
      </c>
      <c r="CJ519" s="192" t="s">
        <v>64</v>
      </c>
      <c r="CK519" s="192" t="s">
        <v>64</v>
      </c>
      <c r="CL519" s="192" t="s">
        <v>64</v>
      </c>
      <c r="CM519" s="192" t="s">
        <v>64</v>
      </c>
      <c r="CN519" s="192" t="s">
        <v>64</v>
      </c>
      <c r="CO519" s="192" t="s">
        <v>64</v>
      </c>
      <c r="CP519" s="192" t="s">
        <v>64</v>
      </c>
      <c r="CQ519" s="192" t="s">
        <v>64</v>
      </c>
      <c r="CR519" s="192" t="s">
        <v>82</v>
      </c>
      <c r="CS519" s="192" t="s">
        <v>82</v>
      </c>
      <c r="CT519" s="192" t="s">
        <v>82</v>
      </c>
      <c r="CU519" s="192" t="s">
        <v>64</v>
      </c>
      <c r="CV519" s="192" t="s">
        <v>64</v>
      </c>
      <c r="CW519" s="192" t="s">
        <v>64</v>
      </c>
      <c r="CX519" s="192" t="s">
        <v>64</v>
      </c>
      <c r="CY519" s="192" t="s">
        <v>64</v>
      </c>
      <c r="CZ519" s="192" t="s">
        <v>64</v>
      </c>
      <c r="DA519" s="192" t="s">
        <v>64</v>
      </c>
      <c r="DB519" s="192" t="s">
        <v>64</v>
      </c>
      <c r="DC519" s="192" t="s">
        <v>64</v>
      </c>
      <c r="DD519" s="192" t="s">
        <v>64</v>
      </c>
      <c r="DE519" s="192" t="s">
        <v>64</v>
      </c>
      <c r="DF519" s="192" t="s">
        <v>64</v>
      </c>
      <c r="DG519" s="192" t="s">
        <v>64</v>
      </c>
      <c r="DH519" s="192" t="s">
        <v>64</v>
      </c>
      <c r="DI519" s="192" t="s">
        <v>64</v>
      </c>
      <c r="DJ519" s="192" t="s">
        <v>64</v>
      </c>
      <c r="DK519" s="192" t="s">
        <v>64</v>
      </c>
      <c r="DL519" s="192" t="s">
        <v>64</v>
      </c>
      <c r="DM519" s="192" t="s">
        <v>64</v>
      </c>
      <c r="DN519" s="192" t="s">
        <v>64</v>
      </c>
      <c r="DO519" s="192" t="s">
        <v>64</v>
      </c>
      <c r="DP519" s="192" t="s">
        <v>64</v>
      </c>
      <c r="DQ519" s="192" t="s">
        <v>64</v>
      </c>
      <c r="DR519" s="192" t="s">
        <v>82</v>
      </c>
      <c r="DS519" s="192" t="s">
        <v>64</v>
      </c>
      <c r="DT519" s="192" t="s">
        <v>82</v>
      </c>
      <c r="DU519" s="192" t="s">
        <v>82</v>
      </c>
      <c r="DV519" s="192" t="s">
        <v>82</v>
      </c>
      <c r="DW519" s="192" t="s">
        <v>82</v>
      </c>
      <c r="DX519" s="192" t="s">
        <v>82</v>
      </c>
      <c r="DY519" s="192" t="s">
        <v>82</v>
      </c>
      <c r="DZ519" s="192" t="s">
        <v>82</v>
      </c>
      <c r="EA519" s="192" t="s">
        <v>82</v>
      </c>
      <c r="EB519" s="192" t="s">
        <v>82</v>
      </c>
      <c r="EC519" s="192" t="s">
        <v>82</v>
      </c>
      <c r="ED519" s="192" t="s">
        <v>82</v>
      </c>
      <c r="EE519" s="192" t="s">
        <v>82</v>
      </c>
      <c r="EF519" s="192" t="s">
        <v>82</v>
      </c>
      <c r="EG519" s="192" t="s">
        <v>64</v>
      </c>
      <c r="EH519" s="192" t="s">
        <v>64</v>
      </c>
      <c r="EI519" s="192" t="s">
        <v>64</v>
      </c>
      <c r="EJ519" s="192" t="s">
        <v>64</v>
      </c>
      <c r="EK519" s="192" t="s">
        <v>64</v>
      </c>
      <c r="EL519" s="192" t="s">
        <v>64</v>
      </c>
      <c r="EM519" s="192" t="s">
        <v>64</v>
      </c>
      <c r="EN519" s="192" t="s">
        <v>64</v>
      </c>
      <c r="EO519" s="192" t="s">
        <v>64</v>
      </c>
      <c r="EP519" s="192" t="s">
        <v>64</v>
      </c>
      <c r="EQ519" s="192" t="s">
        <v>64</v>
      </c>
      <c r="ER519" s="192" t="s">
        <v>64</v>
      </c>
      <c r="ES519" s="192" t="s">
        <v>64</v>
      </c>
      <c r="ET519" s="192" t="s">
        <v>64</v>
      </c>
      <c r="EU519" s="192" t="s">
        <v>64</v>
      </c>
      <c r="EV519" s="192" t="s">
        <v>64</v>
      </c>
      <c r="EW519" s="192" t="s">
        <v>64</v>
      </c>
      <c r="EX519" s="192" t="s">
        <v>64</v>
      </c>
      <c r="EY519" s="192" t="s">
        <v>64</v>
      </c>
      <c r="EZ519" s="192" t="s">
        <v>64</v>
      </c>
      <c r="FA519" s="192" t="s">
        <v>64</v>
      </c>
      <c r="FB519" s="192" t="s">
        <v>64</v>
      </c>
      <c r="FC519" s="192" t="s">
        <v>64</v>
      </c>
      <c r="FD519" s="192" t="s">
        <v>64</v>
      </c>
      <c r="FE519" s="192" t="s">
        <v>82</v>
      </c>
      <c r="FF519" s="192" t="s">
        <v>82</v>
      </c>
      <c r="FG519" s="192" t="s">
        <v>82</v>
      </c>
      <c r="FH519" s="192" t="s">
        <v>82</v>
      </c>
      <c r="FI519" s="192" t="s">
        <v>82</v>
      </c>
      <c r="FJ519" s="192" t="s">
        <v>82</v>
      </c>
      <c r="FK519" s="192" t="s">
        <v>64</v>
      </c>
      <c r="FL519" s="192" t="s">
        <v>64</v>
      </c>
      <c r="FM519" s="192" t="s">
        <v>64</v>
      </c>
      <c r="FN519" s="192" t="s">
        <v>64</v>
      </c>
      <c r="FO519" s="192" t="s">
        <v>64</v>
      </c>
      <c r="FP519" s="192" t="s">
        <v>64</v>
      </c>
      <c r="FQ519" s="192" t="s">
        <v>64</v>
      </c>
      <c r="FR519" s="192" t="s">
        <v>82</v>
      </c>
      <c r="FS519" s="192" t="s">
        <v>64</v>
      </c>
      <c r="FT519" s="192" t="s">
        <v>64</v>
      </c>
      <c r="FU519" s="192" t="s">
        <v>64</v>
      </c>
      <c r="FV519" s="192" t="s">
        <v>82</v>
      </c>
      <c r="FW519" s="192" t="s">
        <v>64</v>
      </c>
      <c r="FX519" s="192" t="s">
        <v>64</v>
      </c>
      <c r="FY519" s="192" t="s">
        <v>64</v>
      </c>
      <c r="FZ519" s="192" t="s">
        <v>64</v>
      </c>
      <c r="GA519" s="192" t="s">
        <v>64</v>
      </c>
      <c r="GB519" s="192" t="s">
        <v>64</v>
      </c>
      <c r="GC519" s="192" t="s">
        <v>64</v>
      </c>
      <c r="GD519" s="192" t="s">
        <v>64</v>
      </c>
      <c r="GE519" s="192" t="s">
        <v>64</v>
      </c>
      <c r="GF519" s="192" t="s">
        <v>64</v>
      </c>
      <c r="GG519" s="192" t="s">
        <v>64</v>
      </c>
      <c r="GH519" s="192" t="s">
        <v>64</v>
      </c>
      <c r="GI519" s="192" t="s">
        <v>64</v>
      </c>
      <c r="GJ519" s="192" t="s">
        <v>64</v>
      </c>
      <c r="GK519" s="192" t="s">
        <v>64</v>
      </c>
      <c r="GL519" s="192" t="s">
        <v>64</v>
      </c>
      <c r="GM519" s="192" t="s">
        <v>64</v>
      </c>
      <c r="GN519" s="192" t="s">
        <v>82</v>
      </c>
      <c r="GO519" s="192" t="s">
        <v>64</v>
      </c>
      <c r="GP519" s="192" t="s">
        <v>64</v>
      </c>
      <c r="GQ519" s="192" t="s">
        <v>64</v>
      </c>
      <c r="GR519" s="192" t="s">
        <v>64</v>
      </c>
      <c r="GS519" s="192" t="s">
        <v>64</v>
      </c>
      <c r="GT519" s="192" t="s">
        <v>82</v>
      </c>
      <c r="GU519" s="192" t="s">
        <v>64</v>
      </c>
      <c r="GV519" s="192" t="s">
        <v>64</v>
      </c>
      <c r="GW519" s="192" t="s">
        <v>82</v>
      </c>
      <c r="GX519" s="192" t="s">
        <v>82</v>
      </c>
      <c r="GY519" s="192" t="s">
        <v>64</v>
      </c>
      <c r="GZ519" s="192" t="s">
        <v>64</v>
      </c>
      <c r="HA519" s="192" t="s">
        <v>64</v>
      </c>
      <c r="HB519" s="192" t="s">
        <v>64</v>
      </c>
      <c r="HC519" s="192" t="s">
        <v>64</v>
      </c>
      <c r="HD519" s="192" t="s">
        <v>64</v>
      </c>
      <c r="HE519" s="192" t="s">
        <v>64</v>
      </c>
      <c r="HF519" s="192" t="s">
        <v>64</v>
      </c>
      <c r="HG519" s="192" t="s">
        <v>64</v>
      </c>
      <c r="HH519" s="192" t="s">
        <v>64</v>
      </c>
      <c r="HI519" s="192" t="s">
        <v>64</v>
      </c>
      <c r="HJ519" s="192" t="s">
        <v>64</v>
      </c>
      <c r="HK519" s="192" t="s">
        <v>64</v>
      </c>
      <c r="HL519" s="192" t="s">
        <v>64</v>
      </c>
      <c r="HM519" s="192" t="s">
        <v>64</v>
      </c>
      <c r="HN519" s="192" t="s">
        <v>64</v>
      </c>
      <c r="HO519" s="192" t="s">
        <v>82</v>
      </c>
      <c r="HP519" s="192" t="s">
        <v>82</v>
      </c>
      <c r="HQ519" s="192" t="s">
        <v>82</v>
      </c>
      <c r="HR519" s="192" t="s">
        <v>82</v>
      </c>
      <c r="HS519" s="192" t="s">
        <v>64</v>
      </c>
      <c r="HT519" s="192" t="s">
        <v>64</v>
      </c>
      <c r="HU519" s="192" t="s">
        <v>64</v>
      </c>
      <c r="HV519" s="192" t="s">
        <v>64</v>
      </c>
      <c r="HW519" s="192" t="s">
        <v>64</v>
      </c>
      <c r="HX519" s="192" t="s">
        <v>64</v>
      </c>
      <c r="HY519" s="192" t="s">
        <v>64</v>
      </c>
      <c r="HZ519" s="192" t="s">
        <v>64</v>
      </c>
      <c r="IA519" s="192" t="s">
        <v>64</v>
      </c>
      <c r="IB519" s="192" t="s">
        <v>64</v>
      </c>
      <c r="IC519" s="192" t="s">
        <v>64</v>
      </c>
      <c r="ID519" s="192" t="s">
        <v>64</v>
      </c>
      <c r="IE519" s="192" t="s">
        <v>64</v>
      </c>
      <c r="IF519" s="192" t="s">
        <v>64</v>
      </c>
      <c r="IG519" s="192" t="s">
        <v>64</v>
      </c>
      <c r="IH519" s="192" t="s">
        <v>64</v>
      </c>
      <c r="II519" s="192" t="s">
        <v>64</v>
      </c>
      <c r="IJ519" s="192" t="s">
        <v>64</v>
      </c>
      <c r="IK519" s="192" t="s">
        <v>64</v>
      </c>
      <c r="IL519" s="192" t="s">
        <v>64</v>
      </c>
      <c r="IM519" s="192" t="s">
        <v>490</v>
      </c>
      <c r="IN519" s="192" t="s">
        <v>83</v>
      </c>
      <c r="IO519" s="192" t="s">
        <v>489</v>
      </c>
      <c r="IP519" s="192" t="s">
        <v>487</v>
      </c>
      <c r="IQ519" s="192" t="s">
        <v>64</v>
      </c>
      <c r="IR519" s="192" t="s">
        <v>64</v>
      </c>
    </row>
    <row r="520" spans="1:252">
      <c r="A520" s="209" t="str">
        <f t="shared" si="8"/>
        <v>Report</v>
      </c>
      <c r="B520" s="192">
        <v>145064</v>
      </c>
      <c r="C520" s="192">
        <v>8866145</v>
      </c>
      <c r="D520" s="192" t="s">
        <v>1959</v>
      </c>
      <c r="E520" s="192" t="s">
        <v>778</v>
      </c>
      <c r="F520" s="192" t="s">
        <v>535</v>
      </c>
      <c r="G520" s="192" t="s">
        <v>535</v>
      </c>
      <c r="H520" s="192" t="s">
        <v>1073</v>
      </c>
      <c r="I520" s="192" t="s">
        <v>1960</v>
      </c>
      <c r="J520" s="192" t="s">
        <v>781</v>
      </c>
      <c r="K520" s="192" t="s">
        <v>781</v>
      </c>
      <c r="L520" s="192" t="s">
        <v>782</v>
      </c>
      <c r="M520" s="192" t="s">
        <v>783</v>
      </c>
      <c r="N520" s="210" t="s">
        <v>784</v>
      </c>
      <c r="O520" s="211">
        <v>10045500</v>
      </c>
      <c r="P520" s="196">
        <v>43270</v>
      </c>
      <c r="Q520" s="196">
        <v>43272</v>
      </c>
      <c r="R520" s="196">
        <v>43298</v>
      </c>
      <c r="S520" s="192" t="s">
        <v>908</v>
      </c>
      <c r="T520" s="192" t="s">
        <v>786</v>
      </c>
      <c r="U520" s="192">
        <v>2</v>
      </c>
      <c r="V520" s="192">
        <v>1</v>
      </c>
      <c r="W520" s="192">
        <v>2</v>
      </c>
      <c r="X520" s="192">
        <v>1</v>
      </c>
      <c r="Y520" s="192">
        <v>2</v>
      </c>
      <c r="Z520" s="192" t="s">
        <v>783</v>
      </c>
      <c r="AA520" s="192" t="s">
        <v>783</v>
      </c>
      <c r="AB520" s="192" t="s">
        <v>489</v>
      </c>
      <c r="AC520" s="192" t="s">
        <v>487</v>
      </c>
      <c r="AD520" s="192" t="s">
        <v>783</v>
      </c>
      <c r="AE520" s="192" t="s">
        <v>783</v>
      </c>
      <c r="AF520" s="192" t="s">
        <v>783</v>
      </c>
      <c r="AG520" s="192" t="s">
        <v>783</v>
      </c>
      <c r="AH520" s="192" t="s">
        <v>783</v>
      </c>
      <c r="AI520" s="192" t="s">
        <v>783</v>
      </c>
      <c r="AJ520" s="192" t="s">
        <v>783</v>
      </c>
      <c r="AK520" s="192" t="s">
        <v>787</v>
      </c>
      <c r="AL520" s="192" t="s">
        <v>64</v>
      </c>
      <c r="AM520" s="192" t="s">
        <v>64</v>
      </c>
      <c r="AN520" s="192" t="s">
        <v>64</v>
      </c>
      <c r="AO520" s="192" t="s">
        <v>64</v>
      </c>
      <c r="AP520" s="192" t="s">
        <v>64</v>
      </c>
      <c r="AQ520" s="192" t="s">
        <v>64</v>
      </c>
      <c r="AR520" s="192" t="s">
        <v>64</v>
      </c>
      <c r="AS520" s="192" t="s">
        <v>64</v>
      </c>
      <c r="AT520" s="192" t="s">
        <v>64</v>
      </c>
      <c r="AU520" s="192" t="s">
        <v>64</v>
      </c>
      <c r="AV520" s="192" t="s">
        <v>64</v>
      </c>
      <c r="AW520" s="192" t="s">
        <v>64</v>
      </c>
      <c r="AX520" s="192" t="s">
        <v>64</v>
      </c>
      <c r="AY520" s="192" t="s">
        <v>64</v>
      </c>
      <c r="AZ520" s="192" t="s">
        <v>64</v>
      </c>
      <c r="BA520" s="192" t="s">
        <v>64</v>
      </c>
      <c r="BB520" s="192" t="s">
        <v>82</v>
      </c>
      <c r="BC520" s="192" t="s">
        <v>64</v>
      </c>
      <c r="BD520" s="192" t="s">
        <v>64</v>
      </c>
      <c r="BE520" s="192" t="s">
        <v>64</v>
      </c>
      <c r="BF520" s="192" t="s">
        <v>64</v>
      </c>
      <c r="BG520" s="192" t="s">
        <v>64</v>
      </c>
      <c r="BH520" s="192" t="s">
        <v>64</v>
      </c>
      <c r="BI520" s="192" t="s">
        <v>64</v>
      </c>
      <c r="BJ520" s="192" t="s">
        <v>82</v>
      </c>
      <c r="BK520" s="192" t="s">
        <v>82</v>
      </c>
      <c r="BL520" s="192" t="s">
        <v>64</v>
      </c>
      <c r="BM520" s="192" t="s">
        <v>64</v>
      </c>
      <c r="BN520" s="192" t="s">
        <v>64</v>
      </c>
      <c r="BO520" s="192" t="s">
        <v>64</v>
      </c>
      <c r="BP520" s="192" t="s">
        <v>64</v>
      </c>
      <c r="BQ520" s="192" t="s">
        <v>64</v>
      </c>
      <c r="BR520" s="192" t="s">
        <v>64</v>
      </c>
      <c r="BS520" s="192" t="s">
        <v>64</v>
      </c>
      <c r="BT520" s="192" t="s">
        <v>64</v>
      </c>
      <c r="BU520" s="192" t="s">
        <v>64</v>
      </c>
      <c r="BV520" s="192" t="s">
        <v>64</v>
      </c>
      <c r="BW520" s="192" t="s">
        <v>64</v>
      </c>
      <c r="BX520" s="192" t="s">
        <v>64</v>
      </c>
      <c r="BY520" s="192" t="s">
        <v>64</v>
      </c>
      <c r="BZ520" s="192" t="s">
        <v>64</v>
      </c>
      <c r="CA520" s="192" t="s">
        <v>64</v>
      </c>
      <c r="CB520" s="192" t="s">
        <v>64</v>
      </c>
      <c r="CC520" s="192" t="s">
        <v>64</v>
      </c>
      <c r="CD520" s="192" t="s">
        <v>64</v>
      </c>
      <c r="CE520" s="192" t="s">
        <v>64</v>
      </c>
      <c r="CF520" s="192" t="s">
        <v>64</v>
      </c>
      <c r="CG520" s="192" t="s">
        <v>64</v>
      </c>
      <c r="CH520" s="192" t="s">
        <v>64</v>
      </c>
      <c r="CI520" s="192" t="s">
        <v>64</v>
      </c>
      <c r="CJ520" s="192" t="s">
        <v>64</v>
      </c>
      <c r="CK520" s="192" t="s">
        <v>64</v>
      </c>
      <c r="CL520" s="192" t="s">
        <v>64</v>
      </c>
      <c r="CM520" s="192" t="s">
        <v>64</v>
      </c>
      <c r="CN520" s="192" t="s">
        <v>64</v>
      </c>
      <c r="CO520" s="192" t="s">
        <v>64</v>
      </c>
      <c r="CP520" s="192" t="s">
        <v>64</v>
      </c>
      <c r="CQ520" s="192" t="s">
        <v>64</v>
      </c>
      <c r="CR520" s="192" t="s">
        <v>64</v>
      </c>
      <c r="CS520" s="192" t="s">
        <v>64</v>
      </c>
      <c r="CT520" s="192" t="s">
        <v>64</v>
      </c>
      <c r="CU520" s="192" t="s">
        <v>64</v>
      </c>
      <c r="CV520" s="192" t="s">
        <v>64</v>
      </c>
      <c r="CW520" s="192" t="s">
        <v>64</v>
      </c>
      <c r="CX520" s="192" t="s">
        <v>64</v>
      </c>
      <c r="CY520" s="192" t="s">
        <v>64</v>
      </c>
      <c r="CZ520" s="192" t="s">
        <v>64</v>
      </c>
      <c r="DA520" s="192" t="s">
        <v>64</v>
      </c>
      <c r="DB520" s="192" t="s">
        <v>64</v>
      </c>
      <c r="DC520" s="192" t="s">
        <v>64</v>
      </c>
      <c r="DD520" s="192" t="s">
        <v>64</v>
      </c>
      <c r="DE520" s="192" t="s">
        <v>64</v>
      </c>
      <c r="DF520" s="192" t="s">
        <v>64</v>
      </c>
      <c r="DG520" s="192" t="s">
        <v>64</v>
      </c>
      <c r="DH520" s="192" t="s">
        <v>64</v>
      </c>
      <c r="DI520" s="192" t="s">
        <v>64</v>
      </c>
      <c r="DJ520" s="192" t="s">
        <v>64</v>
      </c>
      <c r="DK520" s="192" t="s">
        <v>64</v>
      </c>
      <c r="DL520" s="192" t="s">
        <v>64</v>
      </c>
      <c r="DM520" s="192" t="s">
        <v>64</v>
      </c>
      <c r="DN520" s="192" t="s">
        <v>64</v>
      </c>
      <c r="DO520" s="192" t="s">
        <v>64</v>
      </c>
      <c r="DP520" s="192" t="s">
        <v>64</v>
      </c>
      <c r="DQ520" s="192" t="s">
        <v>82</v>
      </c>
      <c r="DR520" s="192" t="s">
        <v>82</v>
      </c>
      <c r="DS520" s="192" t="s">
        <v>64</v>
      </c>
      <c r="DT520" s="192" t="s">
        <v>82</v>
      </c>
      <c r="DU520" s="192" t="s">
        <v>82</v>
      </c>
      <c r="DV520" s="192" t="s">
        <v>82</v>
      </c>
      <c r="DW520" s="192" t="s">
        <v>82</v>
      </c>
      <c r="DX520" s="192" t="s">
        <v>82</v>
      </c>
      <c r="DY520" s="192" t="s">
        <v>82</v>
      </c>
      <c r="DZ520" s="192" t="s">
        <v>82</v>
      </c>
      <c r="EA520" s="192" t="s">
        <v>82</v>
      </c>
      <c r="EB520" s="192" t="s">
        <v>82</v>
      </c>
      <c r="EC520" s="192" t="s">
        <v>82</v>
      </c>
      <c r="ED520" s="192" t="s">
        <v>82</v>
      </c>
      <c r="EE520" s="192" t="s">
        <v>82</v>
      </c>
      <c r="EF520" s="192" t="s">
        <v>82</v>
      </c>
      <c r="EG520" s="192" t="s">
        <v>82</v>
      </c>
      <c r="EH520" s="192" t="s">
        <v>64</v>
      </c>
      <c r="EI520" s="192" t="s">
        <v>64</v>
      </c>
      <c r="EJ520" s="192" t="s">
        <v>64</v>
      </c>
      <c r="EK520" s="192" t="s">
        <v>64</v>
      </c>
      <c r="EL520" s="192" t="s">
        <v>64</v>
      </c>
      <c r="EM520" s="192" t="s">
        <v>64</v>
      </c>
      <c r="EN520" s="192" t="s">
        <v>64</v>
      </c>
      <c r="EO520" s="192" t="s">
        <v>82</v>
      </c>
      <c r="EP520" s="192" t="s">
        <v>64</v>
      </c>
      <c r="EQ520" s="192" t="s">
        <v>64</v>
      </c>
      <c r="ER520" s="192" t="s">
        <v>64</v>
      </c>
      <c r="ES520" s="192" t="s">
        <v>64</v>
      </c>
      <c r="ET520" s="192" t="s">
        <v>64</v>
      </c>
      <c r="EU520" s="192" t="s">
        <v>64</v>
      </c>
      <c r="EV520" s="192" t="s">
        <v>64</v>
      </c>
      <c r="EW520" s="192" t="s">
        <v>64</v>
      </c>
      <c r="EX520" s="192" t="s">
        <v>64</v>
      </c>
      <c r="EY520" s="192" t="s">
        <v>64</v>
      </c>
      <c r="EZ520" s="192" t="s">
        <v>64</v>
      </c>
      <c r="FA520" s="192" t="s">
        <v>64</v>
      </c>
      <c r="FB520" s="192" t="s">
        <v>64</v>
      </c>
      <c r="FC520" s="192" t="s">
        <v>64</v>
      </c>
      <c r="FD520" s="192" t="s">
        <v>82</v>
      </c>
      <c r="FE520" s="192" t="s">
        <v>82</v>
      </c>
      <c r="FF520" s="192" t="s">
        <v>82</v>
      </c>
      <c r="FG520" s="192" t="s">
        <v>82</v>
      </c>
      <c r="FH520" s="192" t="s">
        <v>82</v>
      </c>
      <c r="FI520" s="192" t="s">
        <v>82</v>
      </c>
      <c r="FJ520" s="192" t="s">
        <v>82</v>
      </c>
      <c r="FK520" s="192" t="s">
        <v>64</v>
      </c>
      <c r="FL520" s="192" t="s">
        <v>64</v>
      </c>
      <c r="FM520" s="192" t="s">
        <v>64</v>
      </c>
      <c r="FN520" s="192" t="s">
        <v>64</v>
      </c>
      <c r="FO520" s="192" t="s">
        <v>64</v>
      </c>
      <c r="FP520" s="192" t="s">
        <v>64</v>
      </c>
      <c r="FQ520" s="192" t="s">
        <v>64</v>
      </c>
      <c r="FR520" s="192" t="s">
        <v>64</v>
      </c>
      <c r="FS520" s="192" t="s">
        <v>64</v>
      </c>
      <c r="FT520" s="192" t="s">
        <v>64</v>
      </c>
      <c r="FU520" s="192" t="s">
        <v>64</v>
      </c>
      <c r="FV520" s="192" t="s">
        <v>82</v>
      </c>
      <c r="FW520" s="192" t="s">
        <v>64</v>
      </c>
      <c r="FX520" s="192" t="s">
        <v>64</v>
      </c>
      <c r="FY520" s="192" t="s">
        <v>64</v>
      </c>
      <c r="FZ520" s="192" t="s">
        <v>64</v>
      </c>
      <c r="GA520" s="192" t="s">
        <v>64</v>
      </c>
      <c r="GB520" s="192" t="s">
        <v>64</v>
      </c>
      <c r="GC520" s="192" t="s">
        <v>64</v>
      </c>
      <c r="GD520" s="192" t="s">
        <v>64</v>
      </c>
      <c r="GE520" s="192" t="s">
        <v>64</v>
      </c>
      <c r="GF520" s="192" t="s">
        <v>64</v>
      </c>
      <c r="GG520" s="192" t="s">
        <v>64</v>
      </c>
      <c r="GH520" s="192" t="s">
        <v>64</v>
      </c>
      <c r="GI520" s="192" t="s">
        <v>64</v>
      </c>
      <c r="GJ520" s="192" t="s">
        <v>64</v>
      </c>
      <c r="GK520" s="192" t="s">
        <v>64</v>
      </c>
      <c r="GL520" s="192" t="s">
        <v>64</v>
      </c>
      <c r="GM520" s="192" t="s">
        <v>64</v>
      </c>
      <c r="GN520" s="192" t="s">
        <v>82</v>
      </c>
      <c r="GO520" s="192" t="s">
        <v>64</v>
      </c>
      <c r="GP520" s="192" t="s">
        <v>64</v>
      </c>
      <c r="GQ520" s="192" t="s">
        <v>64</v>
      </c>
      <c r="GR520" s="192" t="s">
        <v>64</v>
      </c>
      <c r="GS520" s="192" t="s">
        <v>82</v>
      </c>
      <c r="GT520" s="192" t="s">
        <v>82</v>
      </c>
      <c r="GU520" s="192" t="s">
        <v>64</v>
      </c>
      <c r="GV520" s="192" t="s">
        <v>64</v>
      </c>
      <c r="GW520" s="192" t="s">
        <v>64</v>
      </c>
      <c r="GX520" s="192" t="s">
        <v>64</v>
      </c>
      <c r="GY520" s="192" t="s">
        <v>64</v>
      </c>
      <c r="GZ520" s="192" t="s">
        <v>64</v>
      </c>
      <c r="HA520" s="192" t="s">
        <v>64</v>
      </c>
      <c r="HB520" s="192" t="s">
        <v>64</v>
      </c>
      <c r="HC520" s="192" t="s">
        <v>64</v>
      </c>
      <c r="HD520" s="192" t="s">
        <v>82</v>
      </c>
      <c r="HE520" s="192" t="s">
        <v>64</v>
      </c>
      <c r="HF520" s="192" t="s">
        <v>64</v>
      </c>
      <c r="HG520" s="192" t="s">
        <v>64</v>
      </c>
      <c r="HH520" s="192" t="s">
        <v>64</v>
      </c>
      <c r="HI520" s="192" t="s">
        <v>64</v>
      </c>
      <c r="HJ520" s="192" t="s">
        <v>64</v>
      </c>
      <c r="HK520" s="192" t="s">
        <v>64</v>
      </c>
      <c r="HL520" s="192" t="s">
        <v>82</v>
      </c>
      <c r="HM520" s="192" t="s">
        <v>64</v>
      </c>
      <c r="HN520" s="192" t="s">
        <v>82</v>
      </c>
      <c r="HO520" s="192" t="s">
        <v>82</v>
      </c>
      <c r="HP520" s="192" t="s">
        <v>82</v>
      </c>
      <c r="HQ520" s="192" t="s">
        <v>82</v>
      </c>
      <c r="HR520" s="192" t="s">
        <v>82</v>
      </c>
      <c r="HS520" s="192" t="s">
        <v>64</v>
      </c>
      <c r="HT520" s="192" t="s">
        <v>64</v>
      </c>
      <c r="HU520" s="192" t="s">
        <v>64</v>
      </c>
      <c r="HV520" s="192" t="s">
        <v>64</v>
      </c>
      <c r="HW520" s="192" t="s">
        <v>64</v>
      </c>
      <c r="HX520" s="192" t="s">
        <v>64</v>
      </c>
      <c r="HY520" s="192" t="s">
        <v>64</v>
      </c>
      <c r="HZ520" s="192" t="s">
        <v>64</v>
      </c>
      <c r="IA520" s="192" t="s">
        <v>64</v>
      </c>
      <c r="IB520" s="192" t="s">
        <v>64</v>
      </c>
      <c r="IC520" s="192" t="s">
        <v>64</v>
      </c>
      <c r="ID520" s="192" t="s">
        <v>64</v>
      </c>
      <c r="IE520" s="192" t="s">
        <v>64</v>
      </c>
      <c r="IF520" s="192" t="s">
        <v>64</v>
      </c>
      <c r="IG520" s="192" t="s">
        <v>64</v>
      </c>
      <c r="IH520" s="192" t="s">
        <v>64</v>
      </c>
      <c r="II520" s="192" t="s">
        <v>64</v>
      </c>
      <c r="IJ520" s="192" t="s">
        <v>64</v>
      </c>
      <c r="IK520" s="192" t="s">
        <v>64</v>
      </c>
      <c r="IL520" s="192" t="s">
        <v>64</v>
      </c>
      <c r="IM520" s="192" t="s">
        <v>490</v>
      </c>
      <c r="IN520" s="192" t="s">
        <v>83</v>
      </c>
      <c r="IO520" s="192" t="s">
        <v>489</v>
      </c>
      <c r="IP520" s="192" t="s">
        <v>487</v>
      </c>
      <c r="IQ520" s="192" t="s">
        <v>82</v>
      </c>
      <c r="IR520" s="192" t="s">
        <v>82</v>
      </c>
    </row>
    <row r="521" spans="1:252">
      <c r="A521" s="209" t="str">
        <f t="shared" si="8"/>
        <v>Report</v>
      </c>
      <c r="B521" s="192">
        <v>145160</v>
      </c>
      <c r="C521" s="192">
        <v>3406005</v>
      </c>
      <c r="D521" s="192" t="s">
        <v>1961</v>
      </c>
      <c r="E521" s="192" t="s">
        <v>794</v>
      </c>
      <c r="F521" s="192" t="s">
        <v>528</v>
      </c>
      <c r="G521" s="192" t="s">
        <v>528</v>
      </c>
      <c r="H521" s="192" t="s">
        <v>1962</v>
      </c>
      <c r="I521" s="192" t="s">
        <v>1963</v>
      </c>
      <c r="J521" s="192" t="s">
        <v>781</v>
      </c>
      <c r="K521" s="192" t="s">
        <v>781</v>
      </c>
      <c r="L521" s="192" t="s">
        <v>782</v>
      </c>
      <c r="M521" s="192" t="s">
        <v>783</v>
      </c>
      <c r="N521" s="210" t="s">
        <v>784</v>
      </c>
      <c r="O521" s="211">
        <v>10053738</v>
      </c>
      <c r="P521" s="196">
        <v>43270</v>
      </c>
      <c r="Q521" s="196">
        <v>43272</v>
      </c>
      <c r="R521" s="196">
        <v>43298</v>
      </c>
      <c r="S521" s="192" t="s">
        <v>908</v>
      </c>
      <c r="T521" s="192" t="s">
        <v>786</v>
      </c>
      <c r="U521" s="192">
        <v>2</v>
      </c>
      <c r="V521" s="192">
        <v>2</v>
      </c>
      <c r="W521" s="192">
        <v>2</v>
      </c>
      <c r="X521" s="192">
        <v>3</v>
      </c>
      <c r="Y521" s="192">
        <v>2</v>
      </c>
      <c r="Z521" s="192" t="s">
        <v>783</v>
      </c>
      <c r="AA521" s="192" t="s">
        <v>783</v>
      </c>
      <c r="AB521" s="192" t="s">
        <v>489</v>
      </c>
      <c r="AC521" s="192" t="s">
        <v>487</v>
      </c>
      <c r="AD521" s="192" t="s">
        <v>783</v>
      </c>
      <c r="AE521" s="192" t="s">
        <v>783</v>
      </c>
      <c r="AF521" s="192" t="s">
        <v>783</v>
      </c>
      <c r="AG521" s="192" t="s">
        <v>783</v>
      </c>
      <c r="AH521" s="192" t="s">
        <v>783</v>
      </c>
      <c r="AI521" s="192" t="s">
        <v>783</v>
      </c>
      <c r="AJ521" s="192" t="s">
        <v>783</v>
      </c>
      <c r="AK521" s="192" t="s">
        <v>787</v>
      </c>
      <c r="AL521" s="192" t="s">
        <v>64</v>
      </c>
      <c r="AM521" s="192" t="s">
        <v>64</v>
      </c>
      <c r="AN521" s="192" t="s">
        <v>64</v>
      </c>
      <c r="AO521" s="192" t="s">
        <v>64</v>
      </c>
      <c r="AP521" s="192" t="s">
        <v>64</v>
      </c>
      <c r="AQ521" s="192" t="s">
        <v>64</v>
      </c>
      <c r="AR521" s="192" t="s">
        <v>64</v>
      </c>
      <c r="AS521" s="192" t="s">
        <v>64</v>
      </c>
      <c r="AT521" s="192" t="s">
        <v>64</v>
      </c>
      <c r="AU521" s="192" t="s">
        <v>64</v>
      </c>
      <c r="AV521" s="192" t="s">
        <v>64</v>
      </c>
      <c r="AW521" s="192" t="s">
        <v>64</v>
      </c>
      <c r="AX521" s="192" t="s">
        <v>64</v>
      </c>
      <c r="AY521" s="192" t="s">
        <v>64</v>
      </c>
      <c r="AZ521" s="192" t="s">
        <v>64</v>
      </c>
      <c r="BA521" s="192" t="s">
        <v>64</v>
      </c>
      <c r="BB521" s="192" t="s">
        <v>64</v>
      </c>
      <c r="BC521" s="192" t="s">
        <v>64</v>
      </c>
      <c r="BD521" s="192" t="s">
        <v>64</v>
      </c>
      <c r="BE521" s="192" t="s">
        <v>64</v>
      </c>
      <c r="BF521" s="192" t="s">
        <v>64</v>
      </c>
      <c r="BG521" s="192" t="s">
        <v>64</v>
      </c>
      <c r="BH521" s="192" t="s">
        <v>64</v>
      </c>
      <c r="BI521" s="192" t="s">
        <v>64</v>
      </c>
      <c r="BJ521" s="192" t="s">
        <v>64</v>
      </c>
      <c r="BK521" s="192" t="s">
        <v>64</v>
      </c>
      <c r="BL521" s="192" t="s">
        <v>64</v>
      </c>
      <c r="BM521" s="192" t="s">
        <v>64</v>
      </c>
      <c r="BN521" s="192" t="s">
        <v>64</v>
      </c>
      <c r="BO521" s="192" t="s">
        <v>64</v>
      </c>
      <c r="BP521" s="192" t="s">
        <v>64</v>
      </c>
      <c r="BQ521" s="192" t="s">
        <v>64</v>
      </c>
      <c r="BR521" s="192" t="s">
        <v>64</v>
      </c>
      <c r="BS521" s="192" t="s">
        <v>64</v>
      </c>
      <c r="BT521" s="192" t="s">
        <v>64</v>
      </c>
      <c r="BU521" s="192" t="s">
        <v>64</v>
      </c>
      <c r="BV521" s="192" t="s">
        <v>64</v>
      </c>
      <c r="BW521" s="192" t="s">
        <v>64</v>
      </c>
      <c r="BX521" s="192" t="s">
        <v>64</v>
      </c>
      <c r="BY521" s="192" t="s">
        <v>64</v>
      </c>
      <c r="BZ521" s="192" t="s">
        <v>64</v>
      </c>
      <c r="CA521" s="192" t="s">
        <v>64</v>
      </c>
      <c r="CB521" s="192" t="s">
        <v>64</v>
      </c>
      <c r="CC521" s="192" t="s">
        <v>64</v>
      </c>
      <c r="CD521" s="192" t="s">
        <v>64</v>
      </c>
      <c r="CE521" s="192" t="s">
        <v>64</v>
      </c>
      <c r="CF521" s="192" t="s">
        <v>64</v>
      </c>
      <c r="CG521" s="192" t="s">
        <v>64</v>
      </c>
      <c r="CH521" s="192" t="s">
        <v>64</v>
      </c>
      <c r="CI521" s="192" t="s">
        <v>64</v>
      </c>
      <c r="CJ521" s="192" t="s">
        <v>64</v>
      </c>
      <c r="CK521" s="192" t="s">
        <v>64</v>
      </c>
      <c r="CL521" s="192" t="s">
        <v>64</v>
      </c>
      <c r="CM521" s="192" t="s">
        <v>64</v>
      </c>
      <c r="CN521" s="192" t="s">
        <v>64</v>
      </c>
      <c r="CO521" s="192" t="s">
        <v>64</v>
      </c>
      <c r="CP521" s="192" t="s">
        <v>64</v>
      </c>
      <c r="CQ521" s="192" t="s">
        <v>64</v>
      </c>
      <c r="CR521" s="192" t="s">
        <v>82</v>
      </c>
      <c r="CS521" s="192" t="s">
        <v>82</v>
      </c>
      <c r="CT521" s="192" t="s">
        <v>82</v>
      </c>
      <c r="CU521" s="192" t="s">
        <v>64</v>
      </c>
      <c r="CV521" s="192" t="s">
        <v>64</v>
      </c>
      <c r="CW521" s="192" t="s">
        <v>64</v>
      </c>
      <c r="CX521" s="192" t="s">
        <v>64</v>
      </c>
      <c r="CY521" s="192" t="s">
        <v>64</v>
      </c>
      <c r="CZ521" s="192" t="s">
        <v>64</v>
      </c>
      <c r="DA521" s="192" t="s">
        <v>64</v>
      </c>
      <c r="DB521" s="192" t="s">
        <v>64</v>
      </c>
      <c r="DC521" s="192" t="s">
        <v>64</v>
      </c>
      <c r="DD521" s="192" t="s">
        <v>64</v>
      </c>
      <c r="DE521" s="192" t="s">
        <v>64</v>
      </c>
      <c r="DF521" s="192" t="s">
        <v>64</v>
      </c>
      <c r="DG521" s="192" t="s">
        <v>64</v>
      </c>
      <c r="DH521" s="192" t="s">
        <v>64</v>
      </c>
      <c r="DI521" s="192" t="s">
        <v>64</v>
      </c>
      <c r="DJ521" s="192" t="s">
        <v>64</v>
      </c>
      <c r="DK521" s="192" t="s">
        <v>64</v>
      </c>
      <c r="DL521" s="192" t="s">
        <v>64</v>
      </c>
      <c r="DM521" s="192" t="s">
        <v>64</v>
      </c>
      <c r="DN521" s="192" t="s">
        <v>64</v>
      </c>
      <c r="DO521" s="192" t="s">
        <v>64</v>
      </c>
      <c r="DP521" s="192" t="s">
        <v>64</v>
      </c>
      <c r="DQ521" s="192" t="s">
        <v>82</v>
      </c>
      <c r="DR521" s="192" t="s">
        <v>82</v>
      </c>
      <c r="DS521" s="192" t="s">
        <v>64</v>
      </c>
      <c r="DT521" s="192" t="s">
        <v>82</v>
      </c>
      <c r="DU521" s="192" t="s">
        <v>82</v>
      </c>
      <c r="DV521" s="192" t="s">
        <v>82</v>
      </c>
      <c r="DW521" s="192" t="s">
        <v>82</v>
      </c>
      <c r="DX521" s="192" t="s">
        <v>82</v>
      </c>
      <c r="DY521" s="192" t="s">
        <v>82</v>
      </c>
      <c r="DZ521" s="192" t="s">
        <v>82</v>
      </c>
      <c r="EA521" s="192" t="s">
        <v>82</v>
      </c>
      <c r="EB521" s="192" t="s">
        <v>82</v>
      </c>
      <c r="EC521" s="192" t="s">
        <v>82</v>
      </c>
      <c r="ED521" s="192" t="s">
        <v>82</v>
      </c>
      <c r="EE521" s="192" t="s">
        <v>82</v>
      </c>
      <c r="EF521" s="192" t="s">
        <v>82</v>
      </c>
      <c r="EG521" s="192" t="s">
        <v>82</v>
      </c>
      <c r="EH521" s="192" t="s">
        <v>82</v>
      </c>
      <c r="EI521" s="192" t="s">
        <v>82</v>
      </c>
      <c r="EJ521" s="192" t="s">
        <v>82</v>
      </c>
      <c r="EK521" s="192" t="s">
        <v>82</v>
      </c>
      <c r="EL521" s="192" t="s">
        <v>82</v>
      </c>
      <c r="EM521" s="192" t="s">
        <v>82</v>
      </c>
      <c r="EN521" s="192" t="s">
        <v>82</v>
      </c>
      <c r="EO521" s="192" t="s">
        <v>82</v>
      </c>
      <c r="EP521" s="192" t="s">
        <v>82</v>
      </c>
      <c r="EQ521" s="192" t="s">
        <v>64</v>
      </c>
      <c r="ER521" s="192" t="s">
        <v>64</v>
      </c>
      <c r="ES521" s="192" t="s">
        <v>64</v>
      </c>
      <c r="ET521" s="192" t="s">
        <v>64</v>
      </c>
      <c r="EU521" s="192" t="s">
        <v>64</v>
      </c>
      <c r="EV521" s="192" t="s">
        <v>64</v>
      </c>
      <c r="EW521" s="192" t="s">
        <v>64</v>
      </c>
      <c r="EX521" s="192" t="s">
        <v>64</v>
      </c>
      <c r="EY521" s="192" t="s">
        <v>64</v>
      </c>
      <c r="EZ521" s="192" t="s">
        <v>64</v>
      </c>
      <c r="FA521" s="192" t="s">
        <v>64</v>
      </c>
      <c r="FB521" s="192" t="s">
        <v>64</v>
      </c>
      <c r="FC521" s="192" t="s">
        <v>64</v>
      </c>
      <c r="FD521" s="192" t="s">
        <v>64</v>
      </c>
      <c r="FE521" s="192" t="s">
        <v>82</v>
      </c>
      <c r="FF521" s="192" t="s">
        <v>82</v>
      </c>
      <c r="FG521" s="192" t="s">
        <v>82</v>
      </c>
      <c r="FH521" s="192" t="s">
        <v>82</v>
      </c>
      <c r="FI521" s="192" t="s">
        <v>82</v>
      </c>
      <c r="FJ521" s="192" t="s">
        <v>82</v>
      </c>
      <c r="FK521" s="192" t="s">
        <v>64</v>
      </c>
      <c r="FL521" s="192" t="s">
        <v>82</v>
      </c>
      <c r="FM521" s="192" t="s">
        <v>83</v>
      </c>
      <c r="FN521" s="192" t="s">
        <v>82</v>
      </c>
      <c r="FO521" s="192" t="s">
        <v>64</v>
      </c>
      <c r="FP521" s="192" t="s">
        <v>64</v>
      </c>
      <c r="FQ521" s="192" t="s">
        <v>64</v>
      </c>
      <c r="FR521" s="192" t="s">
        <v>64</v>
      </c>
      <c r="FS521" s="192" t="s">
        <v>64</v>
      </c>
      <c r="FT521" s="192" t="s">
        <v>64</v>
      </c>
      <c r="FU521" s="192" t="s">
        <v>64</v>
      </c>
      <c r="FV521" s="192" t="s">
        <v>82</v>
      </c>
      <c r="FW521" s="192" t="s">
        <v>64</v>
      </c>
      <c r="FX521" s="192" t="s">
        <v>64</v>
      </c>
      <c r="FY521" s="192" t="s">
        <v>64</v>
      </c>
      <c r="FZ521" s="192" t="s">
        <v>64</v>
      </c>
      <c r="GA521" s="192" t="s">
        <v>64</v>
      </c>
      <c r="GB521" s="192" t="s">
        <v>64</v>
      </c>
      <c r="GC521" s="192" t="s">
        <v>64</v>
      </c>
      <c r="GD521" s="192" t="s">
        <v>64</v>
      </c>
      <c r="GE521" s="192" t="s">
        <v>64</v>
      </c>
      <c r="GF521" s="192" t="s">
        <v>64</v>
      </c>
      <c r="GG521" s="192" t="s">
        <v>64</v>
      </c>
      <c r="GH521" s="192" t="s">
        <v>64</v>
      </c>
      <c r="GI521" s="192" t="s">
        <v>64</v>
      </c>
      <c r="GJ521" s="192" t="s">
        <v>64</v>
      </c>
      <c r="GK521" s="192" t="s">
        <v>64</v>
      </c>
      <c r="GL521" s="192" t="s">
        <v>64</v>
      </c>
      <c r="GM521" s="192" t="s">
        <v>64</v>
      </c>
      <c r="GN521" s="192" t="s">
        <v>82</v>
      </c>
      <c r="GO521" s="192" t="s">
        <v>64</v>
      </c>
      <c r="GP521" s="192" t="s">
        <v>64</v>
      </c>
      <c r="GQ521" s="192" t="s">
        <v>64</v>
      </c>
      <c r="GR521" s="192" t="s">
        <v>64</v>
      </c>
      <c r="GS521" s="192" t="s">
        <v>64</v>
      </c>
      <c r="GT521" s="192" t="s">
        <v>64</v>
      </c>
      <c r="GU521" s="192" t="s">
        <v>64</v>
      </c>
      <c r="GV521" s="192" t="s">
        <v>64</v>
      </c>
      <c r="GW521" s="192" t="s">
        <v>64</v>
      </c>
      <c r="GX521" s="192" t="s">
        <v>64</v>
      </c>
      <c r="GY521" s="192" t="s">
        <v>64</v>
      </c>
      <c r="GZ521" s="192" t="s">
        <v>64</v>
      </c>
      <c r="HA521" s="192" t="s">
        <v>64</v>
      </c>
      <c r="HB521" s="192" t="s">
        <v>64</v>
      </c>
      <c r="HC521" s="192" t="s">
        <v>82</v>
      </c>
      <c r="HD521" s="192" t="s">
        <v>64</v>
      </c>
      <c r="HE521" s="192" t="s">
        <v>82</v>
      </c>
      <c r="HF521" s="192" t="s">
        <v>64</v>
      </c>
      <c r="HG521" s="192" t="s">
        <v>64</v>
      </c>
      <c r="HH521" s="192" t="s">
        <v>64</v>
      </c>
      <c r="HI521" s="192" t="s">
        <v>64</v>
      </c>
      <c r="HJ521" s="192" t="s">
        <v>64</v>
      </c>
      <c r="HK521" s="192" t="s">
        <v>64</v>
      </c>
      <c r="HL521" s="192" t="s">
        <v>64</v>
      </c>
      <c r="HM521" s="192" t="s">
        <v>64</v>
      </c>
      <c r="HN521" s="192" t="s">
        <v>82</v>
      </c>
      <c r="HO521" s="192" t="s">
        <v>82</v>
      </c>
      <c r="HP521" s="192" t="s">
        <v>82</v>
      </c>
      <c r="HQ521" s="192" t="s">
        <v>82</v>
      </c>
      <c r="HR521" s="192" t="s">
        <v>82</v>
      </c>
      <c r="HS521" s="192" t="s">
        <v>64</v>
      </c>
      <c r="HT521" s="192" t="s">
        <v>64</v>
      </c>
      <c r="HU521" s="192" t="s">
        <v>64</v>
      </c>
      <c r="HV521" s="192" t="s">
        <v>64</v>
      </c>
      <c r="HW521" s="192" t="s">
        <v>64</v>
      </c>
      <c r="HX521" s="192" t="s">
        <v>64</v>
      </c>
      <c r="HY521" s="192" t="s">
        <v>64</v>
      </c>
      <c r="HZ521" s="192" t="s">
        <v>64</v>
      </c>
      <c r="IA521" s="192" t="s">
        <v>64</v>
      </c>
      <c r="IB521" s="192" t="s">
        <v>64</v>
      </c>
      <c r="IC521" s="192" t="s">
        <v>64</v>
      </c>
      <c r="ID521" s="192" t="s">
        <v>64</v>
      </c>
      <c r="IE521" s="192" t="s">
        <v>64</v>
      </c>
      <c r="IF521" s="192" t="s">
        <v>64</v>
      </c>
      <c r="IG521" s="192" t="s">
        <v>64</v>
      </c>
      <c r="IH521" s="192" t="s">
        <v>64</v>
      </c>
      <c r="II521" s="192" t="s">
        <v>64</v>
      </c>
      <c r="IJ521" s="192" t="s">
        <v>64</v>
      </c>
      <c r="IK521" s="192" t="s">
        <v>64</v>
      </c>
      <c r="IL521" s="192" t="s">
        <v>64</v>
      </c>
      <c r="IM521" s="192" t="s">
        <v>490</v>
      </c>
      <c r="IN521" s="192" t="s">
        <v>83</v>
      </c>
      <c r="IO521" s="192" t="s">
        <v>489</v>
      </c>
      <c r="IP521" s="192" t="s">
        <v>487</v>
      </c>
      <c r="IQ521" s="192" t="s">
        <v>82</v>
      </c>
      <c r="IR521" s="192" t="s">
        <v>82</v>
      </c>
    </row>
    <row r="522" spans="1:252">
      <c r="A522" s="209" t="str">
        <f t="shared" si="8"/>
        <v>Report</v>
      </c>
      <c r="B522" s="192">
        <v>145164</v>
      </c>
      <c r="C522" s="192">
        <v>2126003</v>
      </c>
      <c r="D522" s="192" t="s">
        <v>1964</v>
      </c>
      <c r="E522" s="192" t="s">
        <v>778</v>
      </c>
      <c r="F522" s="192" t="s">
        <v>534</v>
      </c>
      <c r="G522" s="192" t="s">
        <v>534</v>
      </c>
      <c r="H522" s="192" t="s">
        <v>1099</v>
      </c>
      <c r="I522" s="192" t="s">
        <v>1965</v>
      </c>
      <c r="J522" s="192" t="s">
        <v>781</v>
      </c>
      <c r="K522" s="192" t="s">
        <v>781</v>
      </c>
      <c r="L522" s="192" t="s">
        <v>782</v>
      </c>
      <c r="M522" s="192" t="s">
        <v>783</v>
      </c>
      <c r="N522" s="210" t="s">
        <v>784</v>
      </c>
      <c r="O522" s="211">
        <v>10044424</v>
      </c>
      <c r="P522" s="196">
        <v>43291</v>
      </c>
      <c r="Q522" s="196">
        <v>43293</v>
      </c>
      <c r="R522" s="196">
        <v>43312</v>
      </c>
      <c r="S522" s="192" t="s">
        <v>908</v>
      </c>
      <c r="T522" s="192" t="s">
        <v>786</v>
      </c>
      <c r="U522" s="192">
        <v>1</v>
      </c>
      <c r="V522" s="192">
        <v>1</v>
      </c>
      <c r="W522" s="192">
        <v>1</v>
      </c>
      <c r="X522" s="192">
        <v>1</v>
      </c>
      <c r="Y522" s="192">
        <v>1</v>
      </c>
      <c r="Z522" s="192" t="s">
        <v>783</v>
      </c>
      <c r="AA522" s="192" t="s">
        <v>783</v>
      </c>
      <c r="AB522" s="192" t="s">
        <v>489</v>
      </c>
      <c r="AC522" s="192" t="s">
        <v>487</v>
      </c>
      <c r="AD522" s="192" t="s">
        <v>783</v>
      </c>
      <c r="AE522" s="192" t="s">
        <v>783</v>
      </c>
      <c r="AF522" s="192" t="s">
        <v>783</v>
      </c>
      <c r="AG522" s="192" t="s">
        <v>783</v>
      </c>
      <c r="AH522" s="192" t="s">
        <v>783</v>
      </c>
      <c r="AI522" s="192" t="s">
        <v>783</v>
      </c>
      <c r="AJ522" s="192" t="s">
        <v>783</v>
      </c>
      <c r="AK522" s="192" t="s">
        <v>787</v>
      </c>
      <c r="AL522" s="192" t="s">
        <v>64</v>
      </c>
      <c r="AM522" s="192" t="s">
        <v>64</v>
      </c>
      <c r="AN522" s="192" t="s">
        <v>64</v>
      </c>
      <c r="AO522" s="192" t="s">
        <v>64</v>
      </c>
      <c r="AP522" s="192" t="s">
        <v>64</v>
      </c>
      <c r="AQ522" s="192" t="s">
        <v>64</v>
      </c>
      <c r="AR522" s="192" t="s">
        <v>64</v>
      </c>
      <c r="AS522" s="192" t="s">
        <v>64</v>
      </c>
      <c r="AT522" s="192" t="s">
        <v>64</v>
      </c>
      <c r="AU522" s="192" t="s">
        <v>64</v>
      </c>
      <c r="AV522" s="192" t="s">
        <v>64</v>
      </c>
      <c r="AW522" s="192" t="s">
        <v>64</v>
      </c>
      <c r="AX522" s="192" t="s">
        <v>64</v>
      </c>
      <c r="AY522" s="192" t="s">
        <v>64</v>
      </c>
      <c r="AZ522" s="192" t="s">
        <v>64</v>
      </c>
      <c r="BA522" s="192" t="s">
        <v>64</v>
      </c>
      <c r="BB522" s="192" t="s">
        <v>82</v>
      </c>
      <c r="BC522" s="192" t="s">
        <v>64</v>
      </c>
      <c r="BD522" s="192" t="s">
        <v>64</v>
      </c>
      <c r="BE522" s="192" t="s">
        <v>64</v>
      </c>
      <c r="BF522" s="192" t="s">
        <v>64</v>
      </c>
      <c r="BG522" s="192" t="s">
        <v>64</v>
      </c>
      <c r="BH522" s="192" t="s">
        <v>64</v>
      </c>
      <c r="BI522" s="192" t="s">
        <v>64</v>
      </c>
      <c r="BJ522" s="192" t="s">
        <v>82</v>
      </c>
      <c r="BK522" s="192" t="s">
        <v>64</v>
      </c>
      <c r="BL522" s="192" t="s">
        <v>64</v>
      </c>
      <c r="BM522" s="192" t="s">
        <v>64</v>
      </c>
      <c r="BN522" s="192" t="s">
        <v>64</v>
      </c>
      <c r="BO522" s="192" t="s">
        <v>64</v>
      </c>
      <c r="BP522" s="192" t="s">
        <v>64</v>
      </c>
      <c r="BQ522" s="192" t="s">
        <v>64</v>
      </c>
      <c r="BR522" s="192" t="s">
        <v>64</v>
      </c>
      <c r="BS522" s="192" t="s">
        <v>64</v>
      </c>
      <c r="BT522" s="192" t="s">
        <v>64</v>
      </c>
      <c r="BU522" s="192" t="s">
        <v>64</v>
      </c>
      <c r="BV522" s="192" t="s">
        <v>64</v>
      </c>
      <c r="BW522" s="192" t="s">
        <v>64</v>
      </c>
      <c r="BX522" s="192" t="s">
        <v>64</v>
      </c>
      <c r="BY522" s="192" t="s">
        <v>64</v>
      </c>
      <c r="BZ522" s="192" t="s">
        <v>64</v>
      </c>
      <c r="CA522" s="192" t="s">
        <v>64</v>
      </c>
      <c r="CB522" s="192" t="s">
        <v>64</v>
      </c>
      <c r="CC522" s="192" t="s">
        <v>64</v>
      </c>
      <c r="CD522" s="192" t="s">
        <v>64</v>
      </c>
      <c r="CE522" s="192" t="s">
        <v>64</v>
      </c>
      <c r="CF522" s="192" t="s">
        <v>64</v>
      </c>
      <c r="CG522" s="192" t="s">
        <v>64</v>
      </c>
      <c r="CH522" s="192" t="s">
        <v>64</v>
      </c>
      <c r="CI522" s="192" t="s">
        <v>64</v>
      </c>
      <c r="CJ522" s="192" t="s">
        <v>64</v>
      </c>
      <c r="CK522" s="192" t="s">
        <v>64</v>
      </c>
      <c r="CL522" s="192" t="s">
        <v>64</v>
      </c>
      <c r="CM522" s="192" t="s">
        <v>64</v>
      </c>
      <c r="CN522" s="192" t="s">
        <v>64</v>
      </c>
      <c r="CO522" s="192" t="s">
        <v>64</v>
      </c>
      <c r="CP522" s="192" t="s">
        <v>64</v>
      </c>
      <c r="CQ522" s="192" t="s">
        <v>64</v>
      </c>
      <c r="CR522" s="192" t="s">
        <v>82</v>
      </c>
      <c r="CS522" s="192" t="s">
        <v>82</v>
      </c>
      <c r="CT522" s="192" t="s">
        <v>82</v>
      </c>
      <c r="CU522" s="192" t="s">
        <v>64</v>
      </c>
      <c r="CV522" s="192" t="s">
        <v>64</v>
      </c>
      <c r="CW522" s="192" t="s">
        <v>64</v>
      </c>
      <c r="CX522" s="192" t="s">
        <v>64</v>
      </c>
      <c r="CY522" s="192" t="s">
        <v>64</v>
      </c>
      <c r="CZ522" s="192" t="s">
        <v>64</v>
      </c>
      <c r="DA522" s="192" t="s">
        <v>64</v>
      </c>
      <c r="DB522" s="192" t="s">
        <v>64</v>
      </c>
      <c r="DC522" s="192" t="s">
        <v>64</v>
      </c>
      <c r="DD522" s="192" t="s">
        <v>64</v>
      </c>
      <c r="DE522" s="192" t="s">
        <v>64</v>
      </c>
      <c r="DF522" s="192" t="s">
        <v>64</v>
      </c>
      <c r="DG522" s="192" t="s">
        <v>64</v>
      </c>
      <c r="DH522" s="192" t="s">
        <v>64</v>
      </c>
      <c r="DI522" s="192" t="s">
        <v>64</v>
      </c>
      <c r="DJ522" s="192" t="s">
        <v>64</v>
      </c>
      <c r="DK522" s="192" t="s">
        <v>64</v>
      </c>
      <c r="DL522" s="192" t="s">
        <v>64</v>
      </c>
      <c r="DM522" s="192" t="s">
        <v>64</v>
      </c>
      <c r="DN522" s="192" t="s">
        <v>64</v>
      </c>
      <c r="DO522" s="192" t="s">
        <v>64</v>
      </c>
      <c r="DP522" s="192" t="s">
        <v>64</v>
      </c>
      <c r="DQ522" s="192" t="s">
        <v>64</v>
      </c>
      <c r="DR522" s="192" t="s">
        <v>82</v>
      </c>
      <c r="DS522" s="192" t="s">
        <v>64</v>
      </c>
      <c r="DT522" s="192" t="s">
        <v>64</v>
      </c>
      <c r="DU522" s="192" t="s">
        <v>64</v>
      </c>
      <c r="DV522" s="192" t="s">
        <v>64</v>
      </c>
      <c r="DW522" s="192" t="s">
        <v>64</v>
      </c>
      <c r="DX522" s="192" t="s">
        <v>64</v>
      </c>
      <c r="DY522" s="192" t="s">
        <v>64</v>
      </c>
      <c r="DZ522" s="192" t="s">
        <v>64</v>
      </c>
      <c r="EA522" s="192" t="s">
        <v>64</v>
      </c>
      <c r="EB522" s="192" t="s">
        <v>64</v>
      </c>
      <c r="EC522" s="192" t="s">
        <v>64</v>
      </c>
      <c r="ED522" s="192" t="s">
        <v>64</v>
      </c>
      <c r="EE522" s="192" t="s">
        <v>64</v>
      </c>
      <c r="EF522" s="192" t="s">
        <v>82</v>
      </c>
      <c r="EG522" s="192" t="s">
        <v>64</v>
      </c>
      <c r="EH522" s="192" t="s">
        <v>64</v>
      </c>
      <c r="EI522" s="192" t="s">
        <v>64</v>
      </c>
      <c r="EJ522" s="192" t="s">
        <v>64</v>
      </c>
      <c r="EK522" s="192" t="s">
        <v>64</v>
      </c>
      <c r="EL522" s="192" t="s">
        <v>64</v>
      </c>
      <c r="EM522" s="192" t="s">
        <v>64</v>
      </c>
      <c r="EN522" s="192" t="s">
        <v>64</v>
      </c>
      <c r="EO522" s="192" t="s">
        <v>64</v>
      </c>
      <c r="EP522" s="192" t="s">
        <v>64</v>
      </c>
      <c r="EQ522" s="192" t="s">
        <v>64</v>
      </c>
      <c r="ER522" s="192" t="s">
        <v>64</v>
      </c>
      <c r="ES522" s="192" t="s">
        <v>64</v>
      </c>
      <c r="ET522" s="192" t="s">
        <v>64</v>
      </c>
      <c r="EU522" s="192" t="s">
        <v>64</v>
      </c>
      <c r="EV522" s="192" t="s">
        <v>64</v>
      </c>
      <c r="EW522" s="192" t="s">
        <v>64</v>
      </c>
      <c r="EX522" s="192" t="s">
        <v>64</v>
      </c>
      <c r="EY522" s="192" t="s">
        <v>64</v>
      </c>
      <c r="EZ522" s="192" t="s">
        <v>64</v>
      </c>
      <c r="FA522" s="192" t="s">
        <v>64</v>
      </c>
      <c r="FB522" s="192" t="s">
        <v>64</v>
      </c>
      <c r="FC522" s="192" t="s">
        <v>64</v>
      </c>
      <c r="FD522" s="192" t="s">
        <v>64</v>
      </c>
      <c r="FE522" s="192" t="s">
        <v>64</v>
      </c>
      <c r="FF522" s="192" t="s">
        <v>64</v>
      </c>
      <c r="FG522" s="192" t="s">
        <v>64</v>
      </c>
      <c r="FH522" s="192" t="s">
        <v>64</v>
      </c>
      <c r="FI522" s="192" t="s">
        <v>64</v>
      </c>
      <c r="FJ522" s="192" t="s">
        <v>64</v>
      </c>
      <c r="FK522" s="192" t="s">
        <v>64</v>
      </c>
      <c r="FL522" s="192" t="s">
        <v>82</v>
      </c>
      <c r="FM522" s="192" t="s">
        <v>83</v>
      </c>
      <c r="FN522" s="192" t="s">
        <v>82</v>
      </c>
      <c r="FO522" s="192" t="s">
        <v>64</v>
      </c>
      <c r="FP522" s="192" t="s">
        <v>64</v>
      </c>
      <c r="FQ522" s="192" t="s">
        <v>64</v>
      </c>
      <c r="FR522" s="192" t="s">
        <v>64</v>
      </c>
      <c r="FS522" s="192" t="s">
        <v>64</v>
      </c>
      <c r="FT522" s="192" t="s">
        <v>64</v>
      </c>
      <c r="FU522" s="192" t="s">
        <v>64</v>
      </c>
      <c r="FV522" s="192" t="s">
        <v>64</v>
      </c>
      <c r="FW522" s="192" t="s">
        <v>64</v>
      </c>
      <c r="FX522" s="192" t="s">
        <v>64</v>
      </c>
      <c r="FY522" s="192" t="s">
        <v>64</v>
      </c>
      <c r="FZ522" s="192" t="s">
        <v>64</v>
      </c>
      <c r="GA522" s="192" t="s">
        <v>64</v>
      </c>
      <c r="GB522" s="192" t="s">
        <v>64</v>
      </c>
      <c r="GC522" s="192" t="s">
        <v>64</v>
      </c>
      <c r="GD522" s="192" t="s">
        <v>64</v>
      </c>
      <c r="GE522" s="192" t="s">
        <v>64</v>
      </c>
      <c r="GF522" s="192" t="s">
        <v>64</v>
      </c>
      <c r="GG522" s="192" t="s">
        <v>64</v>
      </c>
      <c r="GH522" s="192" t="s">
        <v>64</v>
      </c>
      <c r="GI522" s="192" t="s">
        <v>64</v>
      </c>
      <c r="GJ522" s="192" t="s">
        <v>64</v>
      </c>
      <c r="GK522" s="192" t="s">
        <v>64</v>
      </c>
      <c r="GL522" s="192" t="s">
        <v>64</v>
      </c>
      <c r="GM522" s="192" t="s">
        <v>64</v>
      </c>
      <c r="GN522" s="192" t="s">
        <v>82</v>
      </c>
      <c r="GO522" s="192" t="s">
        <v>64</v>
      </c>
      <c r="GP522" s="192" t="s">
        <v>64</v>
      </c>
      <c r="GQ522" s="192" t="s">
        <v>64</v>
      </c>
      <c r="GR522" s="192" t="s">
        <v>64</v>
      </c>
      <c r="GS522" s="192" t="s">
        <v>64</v>
      </c>
      <c r="GT522" s="192" t="s">
        <v>82</v>
      </c>
      <c r="GU522" s="192" t="s">
        <v>64</v>
      </c>
      <c r="GV522" s="192" t="s">
        <v>64</v>
      </c>
      <c r="GW522" s="192" t="s">
        <v>64</v>
      </c>
      <c r="GX522" s="192" t="s">
        <v>64</v>
      </c>
      <c r="GY522" s="192" t="s">
        <v>64</v>
      </c>
      <c r="GZ522" s="192" t="s">
        <v>64</v>
      </c>
      <c r="HA522" s="192" t="s">
        <v>64</v>
      </c>
      <c r="HB522" s="192" t="s">
        <v>64</v>
      </c>
      <c r="HC522" s="192" t="s">
        <v>82</v>
      </c>
      <c r="HD522" s="192" t="s">
        <v>64</v>
      </c>
      <c r="HE522" s="192" t="s">
        <v>64</v>
      </c>
      <c r="HF522" s="192" t="s">
        <v>64</v>
      </c>
      <c r="HG522" s="192" t="s">
        <v>64</v>
      </c>
      <c r="HH522" s="192" t="s">
        <v>64</v>
      </c>
      <c r="HI522" s="192" t="s">
        <v>64</v>
      </c>
      <c r="HJ522" s="192" t="s">
        <v>64</v>
      </c>
      <c r="HK522" s="192" t="s">
        <v>64</v>
      </c>
      <c r="HL522" s="192" t="s">
        <v>64</v>
      </c>
      <c r="HM522" s="192" t="s">
        <v>64</v>
      </c>
      <c r="HN522" s="192" t="s">
        <v>64</v>
      </c>
      <c r="HO522" s="192" t="s">
        <v>82</v>
      </c>
      <c r="HP522" s="192" t="s">
        <v>82</v>
      </c>
      <c r="HQ522" s="192" t="s">
        <v>82</v>
      </c>
      <c r="HR522" s="192" t="s">
        <v>82</v>
      </c>
      <c r="HS522" s="192" t="s">
        <v>64</v>
      </c>
      <c r="HT522" s="192" t="s">
        <v>64</v>
      </c>
      <c r="HU522" s="192" t="s">
        <v>64</v>
      </c>
      <c r="HV522" s="192" t="s">
        <v>64</v>
      </c>
      <c r="HW522" s="192" t="s">
        <v>64</v>
      </c>
      <c r="HX522" s="192" t="s">
        <v>64</v>
      </c>
      <c r="HY522" s="192" t="s">
        <v>64</v>
      </c>
      <c r="HZ522" s="192" t="s">
        <v>64</v>
      </c>
      <c r="IA522" s="192" t="s">
        <v>64</v>
      </c>
      <c r="IB522" s="192" t="s">
        <v>64</v>
      </c>
      <c r="IC522" s="192" t="s">
        <v>64</v>
      </c>
      <c r="ID522" s="192" t="s">
        <v>64</v>
      </c>
      <c r="IE522" s="192" t="s">
        <v>64</v>
      </c>
      <c r="IF522" s="192" t="s">
        <v>64</v>
      </c>
      <c r="IG522" s="192" t="s">
        <v>64</v>
      </c>
      <c r="IH522" s="192" t="s">
        <v>64</v>
      </c>
      <c r="II522" s="192" t="s">
        <v>64</v>
      </c>
      <c r="IJ522" s="192" t="s">
        <v>64</v>
      </c>
      <c r="IK522" s="192" t="s">
        <v>64</v>
      </c>
      <c r="IL522" s="192" t="s">
        <v>64</v>
      </c>
      <c r="IM522" s="192" t="s">
        <v>489</v>
      </c>
      <c r="IN522" s="192" t="s">
        <v>490</v>
      </c>
      <c r="IO522" s="192" t="s">
        <v>489</v>
      </c>
      <c r="IP522" s="192" t="s">
        <v>487</v>
      </c>
      <c r="IQ522" s="192" t="s">
        <v>82</v>
      </c>
      <c r="IR522" s="192" t="s">
        <v>82</v>
      </c>
    </row>
    <row r="523" spans="1:252">
      <c r="A523" s="209" t="str">
        <f t="shared" si="8"/>
        <v>Report</v>
      </c>
      <c r="B523" s="192">
        <v>145181</v>
      </c>
      <c r="C523" s="192">
        <v>8786071</v>
      </c>
      <c r="D523" s="192" t="s">
        <v>1966</v>
      </c>
      <c r="E523" s="192" t="s">
        <v>778</v>
      </c>
      <c r="F523" s="192" t="s">
        <v>536</v>
      </c>
      <c r="G523" s="192" t="s">
        <v>536</v>
      </c>
      <c r="H523" s="192" t="s">
        <v>919</v>
      </c>
      <c r="I523" s="192" t="s">
        <v>1967</v>
      </c>
      <c r="J523" s="192" t="s">
        <v>781</v>
      </c>
      <c r="K523" s="192" t="s">
        <v>781</v>
      </c>
      <c r="L523" s="192" t="s">
        <v>782</v>
      </c>
      <c r="M523" s="192" t="s">
        <v>783</v>
      </c>
      <c r="N523" s="210" t="s">
        <v>784</v>
      </c>
      <c r="O523" s="211">
        <v>10047190</v>
      </c>
      <c r="P523" s="196">
        <v>43291</v>
      </c>
      <c r="Q523" s="196">
        <v>43293</v>
      </c>
      <c r="R523" s="196">
        <v>43348</v>
      </c>
      <c r="S523" s="192" t="s">
        <v>908</v>
      </c>
      <c r="T523" s="192" t="s">
        <v>786</v>
      </c>
      <c r="U523" s="192">
        <v>2</v>
      </c>
      <c r="V523" s="192">
        <v>2</v>
      </c>
      <c r="W523" s="192">
        <v>2</v>
      </c>
      <c r="X523" s="192">
        <v>2</v>
      </c>
      <c r="Y523" s="192">
        <v>2</v>
      </c>
      <c r="Z523" s="192" t="s">
        <v>783</v>
      </c>
      <c r="AA523" s="192">
        <v>2</v>
      </c>
      <c r="AB523" s="192" t="s">
        <v>489</v>
      </c>
      <c r="AC523" s="192" t="s">
        <v>488</v>
      </c>
      <c r="AD523" s="192" t="s">
        <v>783</v>
      </c>
      <c r="AE523" s="192" t="s">
        <v>487</v>
      </c>
      <c r="AF523" s="192" t="s">
        <v>783</v>
      </c>
      <c r="AG523" s="192" t="s">
        <v>487</v>
      </c>
      <c r="AH523" s="192" t="s">
        <v>783</v>
      </c>
      <c r="AI523" s="192" t="s">
        <v>783</v>
      </c>
      <c r="AJ523" s="192" t="s">
        <v>783</v>
      </c>
      <c r="AK523" s="192" t="s">
        <v>787</v>
      </c>
      <c r="AL523" s="192" t="s">
        <v>64</v>
      </c>
      <c r="AM523" s="192" t="s">
        <v>64</v>
      </c>
      <c r="AN523" s="192" t="s">
        <v>64</v>
      </c>
      <c r="AO523" s="192" t="s">
        <v>64</v>
      </c>
      <c r="AP523" s="192" t="s">
        <v>64</v>
      </c>
      <c r="AQ523" s="192" t="s">
        <v>64</v>
      </c>
      <c r="AR523" s="192" t="s">
        <v>64</v>
      </c>
      <c r="AS523" s="192" t="s">
        <v>64</v>
      </c>
      <c r="AT523" s="192" t="s">
        <v>64</v>
      </c>
      <c r="AU523" s="192" t="s">
        <v>64</v>
      </c>
      <c r="AV523" s="192" t="s">
        <v>64</v>
      </c>
      <c r="AW523" s="192" t="s">
        <v>64</v>
      </c>
      <c r="AX523" s="192" t="s">
        <v>64</v>
      </c>
      <c r="AY523" s="192" t="s">
        <v>64</v>
      </c>
      <c r="AZ523" s="192" t="s">
        <v>64</v>
      </c>
      <c r="BA523" s="192" t="s">
        <v>64</v>
      </c>
      <c r="BB523" s="192" t="s">
        <v>82</v>
      </c>
      <c r="BC523" s="192" t="s">
        <v>64</v>
      </c>
      <c r="BD523" s="192" t="s">
        <v>64</v>
      </c>
      <c r="BE523" s="192" t="s">
        <v>64</v>
      </c>
      <c r="BF523" s="192" t="s">
        <v>64</v>
      </c>
      <c r="BG523" s="192" t="s">
        <v>64</v>
      </c>
      <c r="BH523" s="192" t="s">
        <v>64</v>
      </c>
      <c r="BI523" s="192" t="s">
        <v>64</v>
      </c>
      <c r="BJ523" s="192" t="s">
        <v>82</v>
      </c>
      <c r="BK523" s="192" t="s">
        <v>64</v>
      </c>
      <c r="BL523" s="192" t="s">
        <v>64</v>
      </c>
      <c r="BM523" s="192" t="s">
        <v>64</v>
      </c>
      <c r="BN523" s="192" t="s">
        <v>64</v>
      </c>
      <c r="BO523" s="192" t="s">
        <v>64</v>
      </c>
      <c r="BP523" s="192" t="s">
        <v>64</v>
      </c>
      <c r="BQ523" s="192" t="s">
        <v>64</v>
      </c>
      <c r="BR523" s="192" t="s">
        <v>64</v>
      </c>
      <c r="BS523" s="192" t="s">
        <v>64</v>
      </c>
      <c r="BT523" s="192" t="s">
        <v>64</v>
      </c>
      <c r="BU523" s="192" t="s">
        <v>64</v>
      </c>
      <c r="BV523" s="192" t="s">
        <v>64</v>
      </c>
      <c r="BW523" s="192" t="s">
        <v>64</v>
      </c>
      <c r="BX523" s="192" t="s">
        <v>64</v>
      </c>
      <c r="BY523" s="192" t="s">
        <v>64</v>
      </c>
      <c r="BZ523" s="192" t="s">
        <v>64</v>
      </c>
      <c r="CA523" s="192" t="s">
        <v>64</v>
      </c>
      <c r="CB523" s="192" t="s">
        <v>64</v>
      </c>
      <c r="CC523" s="192" t="s">
        <v>64</v>
      </c>
      <c r="CD523" s="192" t="s">
        <v>64</v>
      </c>
      <c r="CE523" s="192" t="s">
        <v>64</v>
      </c>
      <c r="CF523" s="192" t="s">
        <v>64</v>
      </c>
      <c r="CG523" s="192" t="s">
        <v>64</v>
      </c>
      <c r="CH523" s="192" t="s">
        <v>64</v>
      </c>
      <c r="CI523" s="192" t="s">
        <v>64</v>
      </c>
      <c r="CJ523" s="192" t="s">
        <v>64</v>
      </c>
      <c r="CK523" s="192" t="s">
        <v>64</v>
      </c>
      <c r="CL523" s="192" t="s">
        <v>64</v>
      </c>
      <c r="CM523" s="192" t="s">
        <v>64</v>
      </c>
      <c r="CN523" s="192" t="s">
        <v>64</v>
      </c>
      <c r="CO523" s="192" t="s">
        <v>64</v>
      </c>
      <c r="CP523" s="192" t="s">
        <v>64</v>
      </c>
      <c r="CQ523" s="192" t="s">
        <v>64</v>
      </c>
      <c r="CR523" s="192" t="s">
        <v>82</v>
      </c>
      <c r="CS523" s="192" t="s">
        <v>82</v>
      </c>
      <c r="CT523" s="192" t="s">
        <v>82</v>
      </c>
      <c r="CU523" s="192" t="s">
        <v>64</v>
      </c>
      <c r="CV523" s="192" t="s">
        <v>64</v>
      </c>
      <c r="CW523" s="192" t="s">
        <v>64</v>
      </c>
      <c r="CX523" s="192" t="s">
        <v>64</v>
      </c>
      <c r="CY523" s="192" t="s">
        <v>64</v>
      </c>
      <c r="CZ523" s="192" t="s">
        <v>64</v>
      </c>
      <c r="DA523" s="192" t="s">
        <v>64</v>
      </c>
      <c r="DB523" s="192" t="s">
        <v>64</v>
      </c>
      <c r="DC523" s="192" t="s">
        <v>64</v>
      </c>
      <c r="DD523" s="192" t="s">
        <v>64</v>
      </c>
      <c r="DE523" s="192" t="s">
        <v>64</v>
      </c>
      <c r="DF523" s="192" t="s">
        <v>64</v>
      </c>
      <c r="DG523" s="192" t="s">
        <v>64</v>
      </c>
      <c r="DH523" s="192" t="s">
        <v>64</v>
      </c>
      <c r="DI523" s="192" t="s">
        <v>64</v>
      </c>
      <c r="DJ523" s="192" t="s">
        <v>64</v>
      </c>
      <c r="DK523" s="192" t="s">
        <v>64</v>
      </c>
      <c r="DL523" s="192" t="s">
        <v>64</v>
      </c>
      <c r="DM523" s="192" t="s">
        <v>64</v>
      </c>
      <c r="DN523" s="192" t="s">
        <v>64</v>
      </c>
      <c r="DO523" s="192" t="s">
        <v>64</v>
      </c>
      <c r="DP523" s="192" t="s">
        <v>64</v>
      </c>
      <c r="DQ523" s="192" t="s">
        <v>82</v>
      </c>
      <c r="DR523" s="192" t="s">
        <v>82</v>
      </c>
      <c r="DS523" s="192" t="s">
        <v>64</v>
      </c>
      <c r="DT523" s="192" t="s">
        <v>82</v>
      </c>
      <c r="DU523" s="192" t="s">
        <v>82</v>
      </c>
      <c r="DV523" s="192" t="s">
        <v>82</v>
      </c>
      <c r="DW523" s="192" t="s">
        <v>82</v>
      </c>
      <c r="DX523" s="192" t="s">
        <v>82</v>
      </c>
      <c r="DY523" s="192" t="s">
        <v>82</v>
      </c>
      <c r="DZ523" s="192" t="s">
        <v>82</v>
      </c>
      <c r="EA523" s="192" t="s">
        <v>82</v>
      </c>
      <c r="EB523" s="192" t="s">
        <v>82</v>
      </c>
      <c r="EC523" s="192" t="s">
        <v>82</v>
      </c>
      <c r="ED523" s="192" t="s">
        <v>82</v>
      </c>
      <c r="EE523" s="192" t="s">
        <v>82</v>
      </c>
      <c r="EF523" s="192" t="s">
        <v>82</v>
      </c>
      <c r="EG523" s="192" t="s">
        <v>82</v>
      </c>
      <c r="EH523" s="192" t="s">
        <v>64</v>
      </c>
      <c r="EI523" s="192" t="s">
        <v>64</v>
      </c>
      <c r="EJ523" s="192" t="s">
        <v>64</v>
      </c>
      <c r="EK523" s="192" t="s">
        <v>64</v>
      </c>
      <c r="EL523" s="192" t="s">
        <v>64</v>
      </c>
      <c r="EM523" s="192" t="s">
        <v>64</v>
      </c>
      <c r="EN523" s="192" t="s">
        <v>64</v>
      </c>
      <c r="EO523" s="192" t="s">
        <v>82</v>
      </c>
      <c r="EP523" s="192" t="s">
        <v>82</v>
      </c>
      <c r="EQ523" s="192" t="s">
        <v>64</v>
      </c>
      <c r="ER523" s="192" t="s">
        <v>64</v>
      </c>
      <c r="ES523" s="192" t="s">
        <v>64</v>
      </c>
      <c r="ET523" s="192" t="s">
        <v>64</v>
      </c>
      <c r="EU523" s="192" t="s">
        <v>64</v>
      </c>
      <c r="EV523" s="192" t="s">
        <v>64</v>
      </c>
      <c r="EW523" s="192" t="s">
        <v>64</v>
      </c>
      <c r="EX523" s="192" t="s">
        <v>64</v>
      </c>
      <c r="EY523" s="192" t="s">
        <v>64</v>
      </c>
      <c r="EZ523" s="192" t="s">
        <v>64</v>
      </c>
      <c r="FA523" s="192" t="s">
        <v>64</v>
      </c>
      <c r="FB523" s="192" t="s">
        <v>82</v>
      </c>
      <c r="FC523" s="192" t="s">
        <v>64</v>
      </c>
      <c r="FD523" s="192" t="s">
        <v>82</v>
      </c>
      <c r="FE523" s="192" t="s">
        <v>82</v>
      </c>
      <c r="FF523" s="192" t="s">
        <v>82</v>
      </c>
      <c r="FG523" s="192" t="s">
        <v>82</v>
      </c>
      <c r="FH523" s="192" t="s">
        <v>82</v>
      </c>
      <c r="FI523" s="192" t="s">
        <v>82</v>
      </c>
      <c r="FJ523" s="192" t="s">
        <v>82</v>
      </c>
      <c r="FK523" s="192" t="s">
        <v>64</v>
      </c>
      <c r="FL523" s="192" t="s">
        <v>82</v>
      </c>
      <c r="FM523" s="192" t="s">
        <v>83</v>
      </c>
      <c r="FN523" s="192" t="s">
        <v>82</v>
      </c>
      <c r="FO523" s="192" t="s">
        <v>64</v>
      </c>
      <c r="FP523" s="192" t="s">
        <v>64</v>
      </c>
      <c r="FQ523" s="192" t="s">
        <v>64</v>
      </c>
      <c r="FR523" s="192" t="s">
        <v>64</v>
      </c>
      <c r="FS523" s="192" t="s">
        <v>64</v>
      </c>
      <c r="FT523" s="192" t="s">
        <v>64</v>
      </c>
      <c r="FU523" s="192" t="s">
        <v>64</v>
      </c>
      <c r="FV523" s="192" t="s">
        <v>82</v>
      </c>
      <c r="FW523" s="192" t="s">
        <v>64</v>
      </c>
      <c r="FX523" s="192" t="s">
        <v>64</v>
      </c>
      <c r="FY523" s="192" t="s">
        <v>64</v>
      </c>
      <c r="FZ523" s="192" t="s">
        <v>64</v>
      </c>
      <c r="GA523" s="192" t="s">
        <v>64</v>
      </c>
      <c r="GB523" s="192" t="s">
        <v>64</v>
      </c>
      <c r="GC523" s="192" t="s">
        <v>64</v>
      </c>
      <c r="GD523" s="192" t="s">
        <v>64</v>
      </c>
      <c r="GE523" s="192" t="s">
        <v>64</v>
      </c>
      <c r="GF523" s="192" t="s">
        <v>64</v>
      </c>
      <c r="GG523" s="192" t="s">
        <v>64</v>
      </c>
      <c r="GH523" s="192" t="s">
        <v>64</v>
      </c>
      <c r="GI523" s="192" t="s">
        <v>64</v>
      </c>
      <c r="GJ523" s="192" t="s">
        <v>64</v>
      </c>
      <c r="GK523" s="192" t="s">
        <v>64</v>
      </c>
      <c r="GL523" s="192" t="s">
        <v>64</v>
      </c>
      <c r="GM523" s="192" t="s">
        <v>64</v>
      </c>
      <c r="GN523" s="192" t="s">
        <v>82</v>
      </c>
      <c r="GO523" s="192" t="s">
        <v>64</v>
      </c>
      <c r="GP523" s="192" t="s">
        <v>64</v>
      </c>
      <c r="GQ523" s="192" t="s">
        <v>64</v>
      </c>
      <c r="GR523" s="192" t="s">
        <v>64</v>
      </c>
      <c r="GS523" s="192" t="s">
        <v>64</v>
      </c>
      <c r="GT523" s="192" t="s">
        <v>82</v>
      </c>
      <c r="GU523" s="192" t="s">
        <v>64</v>
      </c>
      <c r="GV523" s="192" t="s">
        <v>64</v>
      </c>
      <c r="GW523" s="192" t="s">
        <v>64</v>
      </c>
      <c r="GX523" s="192" t="s">
        <v>64</v>
      </c>
      <c r="GY523" s="192" t="s">
        <v>64</v>
      </c>
      <c r="GZ523" s="192" t="s">
        <v>64</v>
      </c>
      <c r="HA523" s="192" t="s">
        <v>64</v>
      </c>
      <c r="HB523" s="192" t="s">
        <v>64</v>
      </c>
      <c r="HC523" s="192" t="s">
        <v>82</v>
      </c>
      <c r="HD523" s="192" t="s">
        <v>64</v>
      </c>
      <c r="HE523" s="192" t="s">
        <v>82</v>
      </c>
      <c r="HF523" s="192" t="s">
        <v>64</v>
      </c>
      <c r="HG523" s="192" t="s">
        <v>64</v>
      </c>
      <c r="HH523" s="192" t="s">
        <v>64</v>
      </c>
      <c r="HI523" s="192" t="s">
        <v>64</v>
      </c>
      <c r="HJ523" s="192" t="s">
        <v>64</v>
      </c>
      <c r="HK523" s="192" t="s">
        <v>64</v>
      </c>
      <c r="HL523" s="192" t="s">
        <v>64</v>
      </c>
      <c r="HM523" s="192" t="s">
        <v>64</v>
      </c>
      <c r="HN523" s="192" t="s">
        <v>64</v>
      </c>
      <c r="HO523" s="192" t="s">
        <v>82</v>
      </c>
      <c r="HP523" s="192" t="s">
        <v>82</v>
      </c>
      <c r="HQ523" s="192" t="s">
        <v>82</v>
      </c>
      <c r="HR523" s="192" t="s">
        <v>82</v>
      </c>
      <c r="HS523" s="192" t="s">
        <v>64</v>
      </c>
      <c r="HT523" s="192" t="s">
        <v>64</v>
      </c>
      <c r="HU523" s="192" t="s">
        <v>64</v>
      </c>
      <c r="HV523" s="192" t="s">
        <v>64</v>
      </c>
      <c r="HW523" s="192" t="s">
        <v>64</v>
      </c>
      <c r="HX523" s="192" t="s">
        <v>64</v>
      </c>
      <c r="HY523" s="192" t="s">
        <v>64</v>
      </c>
      <c r="HZ523" s="192" t="s">
        <v>64</v>
      </c>
      <c r="IA523" s="192" t="s">
        <v>64</v>
      </c>
      <c r="IB523" s="192" t="s">
        <v>64</v>
      </c>
      <c r="IC523" s="192" t="s">
        <v>64</v>
      </c>
      <c r="ID523" s="192" t="s">
        <v>64</v>
      </c>
      <c r="IE523" s="192" t="s">
        <v>64</v>
      </c>
      <c r="IF523" s="192" t="s">
        <v>64</v>
      </c>
      <c r="IG523" s="192" t="s">
        <v>64</v>
      </c>
      <c r="IH523" s="192" t="s">
        <v>64</v>
      </c>
      <c r="II523" s="192" t="s">
        <v>64</v>
      </c>
      <c r="IJ523" s="192" t="s">
        <v>64</v>
      </c>
      <c r="IK523" s="192" t="s">
        <v>64</v>
      </c>
      <c r="IL523" s="192" t="s">
        <v>64</v>
      </c>
      <c r="IM523" s="192" t="s">
        <v>490</v>
      </c>
      <c r="IN523" s="192" t="s">
        <v>83</v>
      </c>
      <c r="IO523" s="192" t="s">
        <v>489</v>
      </c>
      <c r="IP523" s="192" t="s">
        <v>487</v>
      </c>
      <c r="IQ523" s="192" t="s">
        <v>82</v>
      </c>
      <c r="IR523" s="192" t="s">
        <v>82</v>
      </c>
    </row>
    <row r="524" spans="1:252">
      <c r="A524" s="209" t="str">
        <f t="shared" si="8"/>
        <v>Report</v>
      </c>
      <c r="B524" s="192">
        <v>101160</v>
      </c>
      <c r="C524" s="192">
        <v>2136045</v>
      </c>
      <c r="D524" s="192" t="s">
        <v>1968</v>
      </c>
      <c r="E524" s="192" t="s">
        <v>794</v>
      </c>
      <c r="F524" s="192" t="s">
        <v>534</v>
      </c>
      <c r="G524" s="192" t="s">
        <v>534</v>
      </c>
      <c r="H524" s="192" t="s">
        <v>1050</v>
      </c>
      <c r="I524" s="192" t="s">
        <v>1969</v>
      </c>
      <c r="J524" s="192" t="s">
        <v>781</v>
      </c>
      <c r="K524" s="192" t="s">
        <v>781</v>
      </c>
      <c r="L524" s="192" t="s">
        <v>782</v>
      </c>
      <c r="M524" s="192" t="s">
        <v>783</v>
      </c>
      <c r="N524" s="210" t="s">
        <v>887</v>
      </c>
      <c r="O524" s="211">
        <v>10020764</v>
      </c>
      <c r="P524" s="196">
        <v>43137</v>
      </c>
      <c r="Q524" s="196">
        <v>43139</v>
      </c>
      <c r="R524" s="196">
        <v>43180</v>
      </c>
      <c r="S524" s="192" t="s">
        <v>785</v>
      </c>
      <c r="T524" s="192" t="s">
        <v>786</v>
      </c>
      <c r="U524" s="192">
        <v>2</v>
      </c>
      <c r="V524" s="192">
        <v>2</v>
      </c>
      <c r="W524" s="192">
        <v>2</v>
      </c>
      <c r="X524" s="192">
        <v>1</v>
      </c>
      <c r="Y524" s="192">
        <v>2</v>
      </c>
      <c r="Z524" s="192">
        <v>2</v>
      </c>
      <c r="AA524" s="192" t="s">
        <v>783</v>
      </c>
      <c r="AB524" s="192" t="s">
        <v>489</v>
      </c>
      <c r="AC524" s="192" t="s">
        <v>488</v>
      </c>
      <c r="AD524" s="192" t="s">
        <v>783</v>
      </c>
      <c r="AE524" s="192" t="s">
        <v>783</v>
      </c>
      <c r="AF524" s="192" t="s">
        <v>487</v>
      </c>
      <c r="AG524" s="192" t="s">
        <v>783</v>
      </c>
      <c r="AH524" s="192" t="s">
        <v>783</v>
      </c>
      <c r="AI524" s="192" t="s">
        <v>783</v>
      </c>
      <c r="AJ524" s="192" t="s">
        <v>783</v>
      </c>
      <c r="AK524" s="192" t="s">
        <v>787</v>
      </c>
      <c r="AL524" s="192" t="s">
        <v>64</v>
      </c>
      <c r="AM524" s="192" t="s">
        <v>64</v>
      </c>
      <c r="AN524" s="192" t="s">
        <v>64</v>
      </c>
      <c r="AO524" s="192" t="s">
        <v>64</v>
      </c>
      <c r="AP524" s="192" t="s">
        <v>64</v>
      </c>
      <c r="AQ524" s="192" t="s">
        <v>64</v>
      </c>
      <c r="AR524" s="192" t="s">
        <v>64</v>
      </c>
      <c r="AS524" s="192" t="s">
        <v>64</v>
      </c>
      <c r="AT524" s="192" t="s">
        <v>64</v>
      </c>
      <c r="AU524" s="192" t="s">
        <v>64</v>
      </c>
      <c r="AV524" s="192" t="s">
        <v>64</v>
      </c>
      <c r="AW524" s="192" t="s">
        <v>64</v>
      </c>
      <c r="AX524" s="192" t="s">
        <v>64</v>
      </c>
      <c r="AY524" s="192" t="s">
        <v>64</v>
      </c>
      <c r="AZ524" s="192" t="s">
        <v>64</v>
      </c>
      <c r="BA524" s="192" t="s">
        <v>64</v>
      </c>
      <c r="BB524" s="192" t="s">
        <v>82</v>
      </c>
      <c r="BC524" s="192" t="s">
        <v>64</v>
      </c>
      <c r="BD524" s="192" t="s">
        <v>64</v>
      </c>
      <c r="BE524" s="192" t="s">
        <v>64</v>
      </c>
      <c r="BF524" s="192" t="s">
        <v>82</v>
      </c>
      <c r="BG524" s="192" t="s">
        <v>82</v>
      </c>
      <c r="BH524" s="192" t="s">
        <v>82</v>
      </c>
      <c r="BI524" s="192" t="s">
        <v>82</v>
      </c>
      <c r="BJ524" s="192" t="s">
        <v>64</v>
      </c>
      <c r="BK524" s="192" t="s">
        <v>82</v>
      </c>
      <c r="BL524" s="192" t="s">
        <v>64</v>
      </c>
      <c r="BM524" s="192" t="s">
        <v>64</v>
      </c>
      <c r="BN524" s="192" t="s">
        <v>64</v>
      </c>
      <c r="BO524" s="192" t="s">
        <v>64</v>
      </c>
      <c r="BP524" s="192" t="s">
        <v>64</v>
      </c>
      <c r="BQ524" s="192" t="s">
        <v>64</v>
      </c>
      <c r="BR524" s="192" t="s">
        <v>64</v>
      </c>
      <c r="BS524" s="192" t="s">
        <v>64</v>
      </c>
      <c r="BT524" s="192" t="s">
        <v>64</v>
      </c>
      <c r="BU524" s="192" t="s">
        <v>64</v>
      </c>
      <c r="BV524" s="192" t="s">
        <v>64</v>
      </c>
      <c r="BW524" s="192" t="s">
        <v>64</v>
      </c>
      <c r="BX524" s="192" t="s">
        <v>64</v>
      </c>
      <c r="BY524" s="192" t="s">
        <v>64</v>
      </c>
      <c r="BZ524" s="192" t="s">
        <v>64</v>
      </c>
      <c r="CA524" s="192" t="s">
        <v>64</v>
      </c>
      <c r="CB524" s="192" t="s">
        <v>64</v>
      </c>
      <c r="CC524" s="192" t="s">
        <v>64</v>
      </c>
      <c r="CD524" s="192" t="s">
        <v>64</v>
      </c>
      <c r="CE524" s="192" t="s">
        <v>64</v>
      </c>
      <c r="CF524" s="192" t="s">
        <v>64</v>
      </c>
      <c r="CG524" s="192" t="s">
        <v>64</v>
      </c>
      <c r="CH524" s="192" t="s">
        <v>64</v>
      </c>
      <c r="CI524" s="192" t="s">
        <v>64</v>
      </c>
      <c r="CJ524" s="192" t="s">
        <v>64</v>
      </c>
      <c r="CK524" s="192" t="s">
        <v>64</v>
      </c>
      <c r="CL524" s="192" t="s">
        <v>64</v>
      </c>
      <c r="CM524" s="192" t="s">
        <v>64</v>
      </c>
      <c r="CN524" s="192" t="s">
        <v>64</v>
      </c>
      <c r="CO524" s="192" t="s">
        <v>64</v>
      </c>
      <c r="CP524" s="192" t="s">
        <v>64</v>
      </c>
      <c r="CQ524" s="192" t="s">
        <v>64</v>
      </c>
      <c r="CR524" s="192" t="s">
        <v>82</v>
      </c>
      <c r="CS524" s="192" t="s">
        <v>82</v>
      </c>
      <c r="CT524" s="192" t="s">
        <v>82</v>
      </c>
      <c r="CU524" s="192" t="s">
        <v>64</v>
      </c>
      <c r="CV524" s="192" t="s">
        <v>64</v>
      </c>
      <c r="CW524" s="192" t="s">
        <v>64</v>
      </c>
      <c r="CX524" s="192" t="s">
        <v>64</v>
      </c>
      <c r="CY524" s="192" t="s">
        <v>64</v>
      </c>
      <c r="CZ524" s="192" t="s">
        <v>64</v>
      </c>
      <c r="DA524" s="192" t="s">
        <v>64</v>
      </c>
      <c r="DB524" s="192" t="s">
        <v>64</v>
      </c>
      <c r="DC524" s="192" t="s">
        <v>64</v>
      </c>
      <c r="DD524" s="192" t="s">
        <v>64</v>
      </c>
      <c r="DE524" s="192" t="s">
        <v>64</v>
      </c>
      <c r="DF524" s="192" t="s">
        <v>64</v>
      </c>
      <c r="DG524" s="192" t="s">
        <v>64</v>
      </c>
      <c r="DH524" s="192" t="s">
        <v>64</v>
      </c>
      <c r="DI524" s="192" t="s">
        <v>64</v>
      </c>
      <c r="DJ524" s="192" t="s">
        <v>64</v>
      </c>
      <c r="DK524" s="192" t="s">
        <v>64</v>
      </c>
      <c r="DL524" s="192" t="s">
        <v>64</v>
      </c>
      <c r="DM524" s="192" t="s">
        <v>64</v>
      </c>
      <c r="DN524" s="192" t="s">
        <v>64</v>
      </c>
      <c r="DO524" s="192" t="s">
        <v>64</v>
      </c>
      <c r="DP524" s="192" t="s">
        <v>64</v>
      </c>
      <c r="DQ524" s="192" t="s">
        <v>82</v>
      </c>
      <c r="DR524" s="192" t="s">
        <v>82</v>
      </c>
      <c r="DS524" s="192" t="s">
        <v>64</v>
      </c>
      <c r="DT524" s="192" t="s">
        <v>64</v>
      </c>
      <c r="DU524" s="192" t="s">
        <v>64</v>
      </c>
      <c r="DV524" s="192" t="s">
        <v>64</v>
      </c>
      <c r="DW524" s="192" t="s">
        <v>64</v>
      </c>
      <c r="DX524" s="192" t="s">
        <v>64</v>
      </c>
      <c r="DY524" s="192" t="s">
        <v>64</v>
      </c>
      <c r="DZ524" s="192" t="s">
        <v>64</v>
      </c>
      <c r="EA524" s="192" t="s">
        <v>64</v>
      </c>
      <c r="EB524" s="192" t="s">
        <v>64</v>
      </c>
      <c r="EC524" s="192" t="s">
        <v>64</v>
      </c>
      <c r="ED524" s="192" t="s">
        <v>64</v>
      </c>
      <c r="EE524" s="192" t="s">
        <v>64</v>
      </c>
      <c r="EF524" s="192" t="s">
        <v>82</v>
      </c>
      <c r="EG524" s="192" t="s">
        <v>64</v>
      </c>
      <c r="EH524" s="192" t="s">
        <v>64</v>
      </c>
      <c r="EI524" s="192" t="s">
        <v>64</v>
      </c>
      <c r="EJ524" s="192" t="s">
        <v>64</v>
      </c>
      <c r="EK524" s="192" t="s">
        <v>64</v>
      </c>
      <c r="EL524" s="192" t="s">
        <v>64</v>
      </c>
      <c r="EM524" s="192" t="s">
        <v>64</v>
      </c>
      <c r="EN524" s="192" t="s">
        <v>64</v>
      </c>
      <c r="EO524" s="192" t="s">
        <v>82</v>
      </c>
      <c r="EP524" s="192" t="s">
        <v>64</v>
      </c>
      <c r="EQ524" s="192" t="s">
        <v>64</v>
      </c>
      <c r="ER524" s="192" t="s">
        <v>64</v>
      </c>
      <c r="ES524" s="192" t="s">
        <v>64</v>
      </c>
      <c r="ET524" s="192" t="s">
        <v>64</v>
      </c>
      <c r="EU524" s="192" t="s">
        <v>64</v>
      </c>
      <c r="EV524" s="192" t="s">
        <v>64</v>
      </c>
      <c r="EW524" s="192" t="s">
        <v>64</v>
      </c>
      <c r="EX524" s="192" t="s">
        <v>64</v>
      </c>
      <c r="EY524" s="192" t="s">
        <v>64</v>
      </c>
      <c r="EZ524" s="192" t="s">
        <v>64</v>
      </c>
      <c r="FA524" s="192" t="s">
        <v>64</v>
      </c>
      <c r="FB524" s="192" t="s">
        <v>82</v>
      </c>
      <c r="FC524" s="192" t="s">
        <v>64</v>
      </c>
      <c r="FD524" s="192" t="s">
        <v>64</v>
      </c>
      <c r="FE524" s="192" t="s">
        <v>64</v>
      </c>
      <c r="FF524" s="192" t="s">
        <v>64</v>
      </c>
      <c r="FG524" s="192" t="s">
        <v>64</v>
      </c>
      <c r="FH524" s="192" t="s">
        <v>64</v>
      </c>
      <c r="FI524" s="192" t="s">
        <v>82</v>
      </c>
      <c r="FJ524" s="192" t="s">
        <v>64</v>
      </c>
      <c r="FK524" s="192" t="s">
        <v>64</v>
      </c>
      <c r="FL524" s="192" t="s">
        <v>82</v>
      </c>
      <c r="FM524" s="192" t="s">
        <v>83</v>
      </c>
      <c r="FN524" s="192" t="s">
        <v>82</v>
      </c>
      <c r="FO524" s="192" t="s">
        <v>64</v>
      </c>
      <c r="FP524" s="192" t="s">
        <v>64</v>
      </c>
      <c r="FQ524" s="192" t="s">
        <v>82</v>
      </c>
      <c r="FR524" s="192" t="s">
        <v>82</v>
      </c>
      <c r="FS524" s="192" t="s">
        <v>64</v>
      </c>
      <c r="FT524" s="192" t="s">
        <v>64</v>
      </c>
      <c r="FU524" s="192" t="s">
        <v>64</v>
      </c>
      <c r="FV524" s="192" t="s">
        <v>82</v>
      </c>
      <c r="FW524" s="192" t="s">
        <v>64</v>
      </c>
      <c r="FX524" s="192" t="s">
        <v>64</v>
      </c>
      <c r="FY524" s="192" t="s">
        <v>64</v>
      </c>
      <c r="FZ524" s="192" t="s">
        <v>64</v>
      </c>
      <c r="GA524" s="192" t="s">
        <v>64</v>
      </c>
      <c r="GB524" s="192" t="s">
        <v>64</v>
      </c>
      <c r="GC524" s="192" t="s">
        <v>64</v>
      </c>
      <c r="GD524" s="192" t="s">
        <v>64</v>
      </c>
      <c r="GE524" s="192" t="s">
        <v>64</v>
      </c>
      <c r="GF524" s="192" t="s">
        <v>64</v>
      </c>
      <c r="GG524" s="192" t="s">
        <v>64</v>
      </c>
      <c r="GH524" s="192" t="s">
        <v>64</v>
      </c>
      <c r="GI524" s="192" t="s">
        <v>64</v>
      </c>
      <c r="GJ524" s="192" t="s">
        <v>64</v>
      </c>
      <c r="GK524" s="192" t="s">
        <v>64</v>
      </c>
      <c r="GL524" s="192" t="s">
        <v>64</v>
      </c>
      <c r="GM524" s="192" t="s">
        <v>64</v>
      </c>
      <c r="GN524" s="192" t="s">
        <v>82</v>
      </c>
      <c r="GO524" s="192" t="s">
        <v>64</v>
      </c>
      <c r="GP524" s="192" t="s">
        <v>64</v>
      </c>
      <c r="GQ524" s="192" t="s">
        <v>64</v>
      </c>
      <c r="GR524" s="192" t="s">
        <v>64</v>
      </c>
      <c r="GS524" s="192" t="s">
        <v>64</v>
      </c>
      <c r="GT524" s="192" t="s">
        <v>82</v>
      </c>
      <c r="GU524" s="192" t="s">
        <v>64</v>
      </c>
      <c r="GV524" s="192" t="s">
        <v>64</v>
      </c>
      <c r="GW524" s="192" t="s">
        <v>82</v>
      </c>
      <c r="GX524" s="192" t="s">
        <v>82</v>
      </c>
      <c r="GY524" s="192" t="s">
        <v>64</v>
      </c>
      <c r="GZ524" s="192" t="s">
        <v>64</v>
      </c>
      <c r="HA524" s="192" t="s">
        <v>64</v>
      </c>
      <c r="HB524" s="192" t="s">
        <v>64</v>
      </c>
      <c r="HC524" s="192" t="s">
        <v>82</v>
      </c>
      <c r="HD524" s="192" t="s">
        <v>64</v>
      </c>
      <c r="HE524" s="192" t="s">
        <v>82</v>
      </c>
      <c r="HF524" s="192" t="s">
        <v>64</v>
      </c>
      <c r="HG524" s="192" t="s">
        <v>64</v>
      </c>
      <c r="HH524" s="192" t="s">
        <v>64</v>
      </c>
      <c r="HI524" s="192" t="s">
        <v>64</v>
      </c>
      <c r="HJ524" s="192" t="s">
        <v>64</v>
      </c>
      <c r="HK524" s="192" t="s">
        <v>64</v>
      </c>
      <c r="HL524" s="192" t="s">
        <v>82</v>
      </c>
      <c r="HM524" s="192" t="s">
        <v>64</v>
      </c>
      <c r="HN524" s="192" t="s">
        <v>64</v>
      </c>
      <c r="HO524" s="192" t="s">
        <v>82</v>
      </c>
      <c r="HP524" s="192" t="s">
        <v>82</v>
      </c>
      <c r="HQ524" s="192" t="s">
        <v>82</v>
      </c>
      <c r="HR524" s="192" t="s">
        <v>82</v>
      </c>
      <c r="HS524" s="192" t="s">
        <v>64</v>
      </c>
      <c r="HT524" s="192" t="s">
        <v>64</v>
      </c>
      <c r="HU524" s="192" t="s">
        <v>64</v>
      </c>
      <c r="HV524" s="192" t="s">
        <v>64</v>
      </c>
      <c r="HW524" s="192" t="s">
        <v>64</v>
      </c>
      <c r="HX524" s="192" t="s">
        <v>64</v>
      </c>
      <c r="HY524" s="192" t="s">
        <v>64</v>
      </c>
      <c r="HZ524" s="192" t="s">
        <v>64</v>
      </c>
      <c r="IA524" s="192" t="s">
        <v>64</v>
      </c>
      <c r="IB524" s="192" t="s">
        <v>64</v>
      </c>
      <c r="IC524" s="192" t="s">
        <v>64</v>
      </c>
      <c r="ID524" s="192" t="s">
        <v>64</v>
      </c>
      <c r="IE524" s="192" t="s">
        <v>64</v>
      </c>
      <c r="IF524" s="192" t="s">
        <v>64</v>
      </c>
      <c r="IG524" s="192" t="s">
        <v>64</v>
      </c>
      <c r="IH524" s="192" t="s">
        <v>64</v>
      </c>
      <c r="II524" s="192" t="s">
        <v>64</v>
      </c>
      <c r="IJ524" s="192" t="s">
        <v>64</v>
      </c>
      <c r="IK524" s="192" t="s">
        <v>64</v>
      </c>
      <c r="IL524" s="192" t="s">
        <v>64</v>
      </c>
      <c r="IM524" s="192" t="s">
        <v>490</v>
      </c>
      <c r="IN524" s="192" t="s">
        <v>83</v>
      </c>
      <c r="IO524" s="192" t="s">
        <v>489</v>
      </c>
      <c r="IP524" s="192" t="s">
        <v>487</v>
      </c>
      <c r="IQ524" s="192" t="s">
        <v>64</v>
      </c>
      <c r="IR524" s="192" t="s">
        <v>64</v>
      </c>
    </row>
    <row r="525" spans="1:252">
      <c r="A525" s="209" t="str">
        <f t="shared" si="8"/>
        <v>Report</v>
      </c>
      <c r="B525" s="192">
        <v>133438</v>
      </c>
      <c r="C525" s="192">
        <v>3066104</v>
      </c>
      <c r="D525" s="192" t="s">
        <v>1970</v>
      </c>
      <c r="E525" s="192" t="s">
        <v>778</v>
      </c>
      <c r="F525" s="192" t="s">
        <v>534</v>
      </c>
      <c r="G525" s="192" t="s">
        <v>534</v>
      </c>
      <c r="H525" s="192" t="s">
        <v>1023</v>
      </c>
      <c r="I525" s="192" t="s">
        <v>1971</v>
      </c>
      <c r="J525" s="192" t="s">
        <v>781</v>
      </c>
      <c r="K525" s="192" t="s">
        <v>781</v>
      </c>
      <c r="L525" s="192" t="s">
        <v>782</v>
      </c>
      <c r="M525" s="192" t="s">
        <v>783</v>
      </c>
      <c r="N525" s="210" t="s">
        <v>784</v>
      </c>
      <c r="O525" s="211">
        <v>10026291</v>
      </c>
      <c r="P525" s="196">
        <v>43158</v>
      </c>
      <c r="Q525" s="196">
        <v>43166</v>
      </c>
      <c r="R525" s="196">
        <v>43213</v>
      </c>
      <c r="S525" s="192" t="s">
        <v>785</v>
      </c>
      <c r="T525" s="192" t="s">
        <v>786</v>
      </c>
      <c r="U525" s="192">
        <v>2</v>
      </c>
      <c r="V525" s="192">
        <v>1</v>
      </c>
      <c r="W525" s="192">
        <v>2</v>
      </c>
      <c r="X525" s="192">
        <v>1</v>
      </c>
      <c r="Y525" s="192">
        <v>2</v>
      </c>
      <c r="Z525" s="192" t="s">
        <v>783</v>
      </c>
      <c r="AA525" s="192">
        <v>2</v>
      </c>
      <c r="AB525" s="192" t="s">
        <v>489</v>
      </c>
      <c r="AC525" s="192" t="s">
        <v>487</v>
      </c>
      <c r="AD525" s="192" t="s">
        <v>783</v>
      </c>
      <c r="AE525" s="192" t="s">
        <v>783</v>
      </c>
      <c r="AF525" s="192" t="s">
        <v>783</v>
      </c>
      <c r="AG525" s="192" t="s">
        <v>783</v>
      </c>
      <c r="AH525" s="192" t="s">
        <v>783</v>
      </c>
      <c r="AI525" s="192" t="s">
        <v>783</v>
      </c>
      <c r="AJ525" s="192" t="s">
        <v>783</v>
      </c>
      <c r="AK525" s="192" t="s">
        <v>787</v>
      </c>
      <c r="AL525" s="192" t="s">
        <v>64</v>
      </c>
      <c r="AM525" s="192" t="s">
        <v>64</v>
      </c>
      <c r="AN525" s="192" t="s">
        <v>64</v>
      </c>
      <c r="AO525" s="192" t="s">
        <v>64</v>
      </c>
      <c r="AP525" s="192" t="s">
        <v>64</v>
      </c>
      <c r="AQ525" s="192" t="s">
        <v>64</v>
      </c>
      <c r="AR525" s="192" t="s">
        <v>64</v>
      </c>
      <c r="AS525" s="192" t="s">
        <v>64</v>
      </c>
      <c r="AT525" s="192" t="s">
        <v>64</v>
      </c>
      <c r="AU525" s="192" t="s">
        <v>64</v>
      </c>
      <c r="AV525" s="192" t="s">
        <v>64</v>
      </c>
      <c r="AW525" s="192" t="s">
        <v>64</v>
      </c>
      <c r="AX525" s="192" t="s">
        <v>64</v>
      </c>
      <c r="AY525" s="192" t="s">
        <v>64</v>
      </c>
      <c r="AZ525" s="192" t="s">
        <v>64</v>
      </c>
      <c r="BA525" s="192" t="s">
        <v>64</v>
      </c>
      <c r="BB525" s="192" t="s">
        <v>82</v>
      </c>
      <c r="BC525" s="192" t="s">
        <v>64</v>
      </c>
      <c r="BD525" s="192" t="s">
        <v>64</v>
      </c>
      <c r="BE525" s="192" t="s">
        <v>64</v>
      </c>
      <c r="BF525" s="192" t="s">
        <v>64</v>
      </c>
      <c r="BG525" s="192" t="s">
        <v>64</v>
      </c>
      <c r="BH525" s="192" t="s">
        <v>64</v>
      </c>
      <c r="BI525" s="192" t="s">
        <v>64</v>
      </c>
      <c r="BJ525" s="192" t="s">
        <v>82</v>
      </c>
      <c r="BK525" s="192" t="s">
        <v>64</v>
      </c>
      <c r="BL525" s="192" t="s">
        <v>64</v>
      </c>
      <c r="BM525" s="192" t="s">
        <v>64</v>
      </c>
      <c r="BN525" s="192" t="s">
        <v>64</v>
      </c>
      <c r="BO525" s="192" t="s">
        <v>64</v>
      </c>
      <c r="BP525" s="192" t="s">
        <v>64</v>
      </c>
      <c r="BQ525" s="192" t="s">
        <v>64</v>
      </c>
      <c r="BR525" s="192" t="s">
        <v>64</v>
      </c>
      <c r="BS525" s="192" t="s">
        <v>64</v>
      </c>
      <c r="BT525" s="192" t="s">
        <v>64</v>
      </c>
      <c r="BU525" s="192" t="s">
        <v>64</v>
      </c>
      <c r="BV525" s="192" t="s">
        <v>64</v>
      </c>
      <c r="BW525" s="192" t="s">
        <v>64</v>
      </c>
      <c r="BX525" s="192" t="s">
        <v>64</v>
      </c>
      <c r="BY525" s="192" t="s">
        <v>64</v>
      </c>
      <c r="BZ525" s="192" t="s">
        <v>64</v>
      </c>
      <c r="CA525" s="192" t="s">
        <v>64</v>
      </c>
      <c r="CB525" s="192" t="s">
        <v>64</v>
      </c>
      <c r="CC525" s="192" t="s">
        <v>64</v>
      </c>
      <c r="CD525" s="192" t="s">
        <v>64</v>
      </c>
      <c r="CE525" s="192" t="s">
        <v>64</v>
      </c>
      <c r="CF525" s="192" t="s">
        <v>64</v>
      </c>
      <c r="CG525" s="192" t="s">
        <v>64</v>
      </c>
      <c r="CH525" s="192" t="s">
        <v>64</v>
      </c>
      <c r="CI525" s="192" t="s">
        <v>64</v>
      </c>
      <c r="CJ525" s="192" t="s">
        <v>64</v>
      </c>
      <c r="CK525" s="192" t="s">
        <v>64</v>
      </c>
      <c r="CL525" s="192" t="s">
        <v>64</v>
      </c>
      <c r="CM525" s="192" t="s">
        <v>64</v>
      </c>
      <c r="CN525" s="192" t="s">
        <v>64</v>
      </c>
      <c r="CO525" s="192" t="s">
        <v>64</v>
      </c>
      <c r="CP525" s="192" t="s">
        <v>64</v>
      </c>
      <c r="CQ525" s="192" t="s">
        <v>64</v>
      </c>
      <c r="CR525" s="192" t="s">
        <v>64</v>
      </c>
      <c r="CS525" s="192" t="s">
        <v>82</v>
      </c>
      <c r="CT525" s="192" t="s">
        <v>82</v>
      </c>
      <c r="CU525" s="192" t="s">
        <v>64</v>
      </c>
      <c r="CV525" s="192" t="s">
        <v>64</v>
      </c>
      <c r="CW525" s="192" t="s">
        <v>64</v>
      </c>
      <c r="CX525" s="192" t="s">
        <v>64</v>
      </c>
      <c r="CY525" s="192" t="s">
        <v>64</v>
      </c>
      <c r="CZ525" s="192" t="s">
        <v>64</v>
      </c>
      <c r="DA525" s="192" t="s">
        <v>64</v>
      </c>
      <c r="DB525" s="192" t="s">
        <v>64</v>
      </c>
      <c r="DC525" s="192" t="s">
        <v>64</v>
      </c>
      <c r="DD525" s="192" t="s">
        <v>64</v>
      </c>
      <c r="DE525" s="192" t="s">
        <v>64</v>
      </c>
      <c r="DF525" s="192" t="s">
        <v>64</v>
      </c>
      <c r="DG525" s="192" t="s">
        <v>64</v>
      </c>
      <c r="DH525" s="192" t="s">
        <v>64</v>
      </c>
      <c r="DI525" s="192" t="s">
        <v>64</v>
      </c>
      <c r="DJ525" s="192" t="s">
        <v>64</v>
      </c>
      <c r="DK525" s="192" t="s">
        <v>64</v>
      </c>
      <c r="DL525" s="192" t="s">
        <v>64</v>
      </c>
      <c r="DM525" s="192" t="s">
        <v>64</v>
      </c>
      <c r="DN525" s="192" t="s">
        <v>64</v>
      </c>
      <c r="DO525" s="192" t="s">
        <v>64</v>
      </c>
      <c r="DP525" s="192" t="s">
        <v>64</v>
      </c>
      <c r="DQ525" s="192" t="s">
        <v>64</v>
      </c>
      <c r="DR525" s="192" t="s">
        <v>82</v>
      </c>
      <c r="DS525" s="192" t="s">
        <v>64</v>
      </c>
      <c r="DT525" s="192" t="s">
        <v>64</v>
      </c>
      <c r="DU525" s="192" t="s">
        <v>64</v>
      </c>
      <c r="DV525" s="192" t="s">
        <v>64</v>
      </c>
      <c r="DW525" s="192" t="s">
        <v>64</v>
      </c>
      <c r="DX525" s="192" t="s">
        <v>64</v>
      </c>
      <c r="DY525" s="192" t="s">
        <v>64</v>
      </c>
      <c r="DZ525" s="192" t="s">
        <v>64</v>
      </c>
      <c r="EA525" s="192" t="s">
        <v>64</v>
      </c>
      <c r="EB525" s="192" t="s">
        <v>64</v>
      </c>
      <c r="EC525" s="192" t="s">
        <v>64</v>
      </c>
      <c r="ED525" s="192" t="s">
        <v>64</v>
      </c>
      <c r="EE525" s="192" t="s">
        <v>64</v>
      </c>
      <c r="EF525" s="192" t="s">
        <v>82</v>
      </c>
      <c r="EG525" s="192" t="s">
        <v>64</v>
      </c>
      <c r="EH525" s="192" t="s">
        <v>82</v>
      </c>
      <c r="EI525" s="192" t="s">
        <v>82</v>
      </c>
      <c r="EJ525" s="192" t="s">
        <v>82</v>
      </c>
      <c r="EK525" s="192" t="s">
        <v>82</v>
      </c>
      <c r="EL525" s="192" t="s">
        <v>82</v>
      </c>
      <c r="EM525" s="192" t="s">
        <v>82</v>
      </c>
      <c r="EN525" s="192" t="s">
        <v>82</v>
      </c>
      <c r="EO525" s="192" t="s">
        <v>82</v>
      </c>
      <c r="EP525" s="192" t="s">
        <v>82</v>
      </c>
      <c r="EQ525" s="192" t="s">
        <v>64</v>
      </c>
      <c r="ER525" s="192" t="s">
        <v>64</v>
      </c>
      <c r="ES525" s="192" t="s">
        <v>64</v>
      </c>
      <c r="ET525" s="192" t="s">
        <v>64</v>
      </c>
      <c r="EU525" s="192" t="s">
        <v>64</v>
      </c>
      <c r="EV525" s="192" t="s">
        <v>64</v>
      </c>
      <c r="EW525" s="192" t="s">
        <v>64</v>
      </c>
      <c r="EX525" s="192" t="s">
        <v>64</v>
      </c>
      <c r="EY525" s="192" t="s">
        <v>64</v>
      </c>
      <c r="EZ525" s="192" t="s">
        <v>64</v>
      </c>
      <c r="FA525" s="192" t="s">
        <v>64</v>
      </c>
      <c r="FB525" s="192" t="s">
        <v>64</v>
      </c>
      <c r="FC525" s="192" t="s">
        <v>64</v>
      </c>
      <c r="FD525" s="192" t="s">
        <v>64</v>
      </c>
      <c r="FE525" s="192" t="s">
        <v>64</v>
      </c>
      <c r="FF525" s="192" t="s">
        <v>64</v>
      </c>
      <c r="FG525" s="192" t="s">
        <v>64</v>
      </c>
      <c r="FH525" s="192" t="s">
        <v>64</v>
      </c>
      <c r="FI525" s="192" t="s">
        <v>64</v>
      </c>
      <c r="FJ525" s="192" t="s">
        <v>64</v>
      </c>
      <c r="FK525" s="192" t="s">
        <v>82</v>
      </c>
      <c r="FL525" s="192" t="s">
        <v>82</v>
      </c>
      <c r="FM525" s="192" t="s">
        <v>83</v>
      </c>
      <c r="FN525" s="192" t="s">
        <v>82</v>
      </c>
      <c r="FO525" s="192" t="s">
        <v>64</v>
      </c>
      <c r="FP525" s="192" t="s">
        <v>64</v>
      </c>
      <c r="FQ525" s="192" t="s">
        <v>64</v>
      </c>
      <c r="FR525" s="192" t="s">
        <v>64</v>
      </c>
      <c r="FS525" s="192" t="s">
        <v>64</v>
      </c>
      <c r="FT525" s="192" t="s">
        <v>64</v>
      </c>
      <c r="FU525" s="192" t="s">
        <v>64</v>
      </c>
      <c r="FV525" s="192" t="s">
        <v>82</v>
      </c>
      <c r="FW525" s="192" t="s">
        <v>64</v>
      </c>
      <c r="FX525" s="192" t="s">
        <v>64</v>
      </c>
      <c r="FY525" s="192" t="s">
        <v>64</v>
      </c>
      <c r="FZ525" s="192" t="s">
        <v>64</v>
      </c>
      <c r="GA525" s="192" t="s">
        <v>64</v>
      </c>
      <c r="GB525" s="192" t="s">
        <v>64</v>
      </c>
      <c r="GC525" s="192" t="s">
        <v>64</v>
      </c>
      <c r="GD525" s="192" t="s">
        <v>64</v>
      </c>
      <c r="GE525" s="192" t="s">
        <v>64</v>
      </c>
      <c r="GF525" s="192" t="s">
        <v>64</v>
      </c>
      <c r="GG525" s="192" t="s">
        <v>64</v>
      </c>
      <c r="GH525" s="192" t="s">
        <v>64</v>
      </c>
      <c r="GI525" s="192" t="s">
        <v>64</v>
      </c>
      <c r="GJ525" s="192" t="s">
        <v>64</v>
      </c>
      <c r="GK525" s="192" t="s">
        <v>64</v>
      </c>
      <c r="GL525" s="192" t="s">
        <v>64</v>
      </c>
      <c r="GM525" s="192" t="s">
        <v>64</v>
      </c>
      <c r="GN525" s="192" t="s">
        <v>82</v>
      </c>
      <c r="GO525" s="192" t="s">
        <v>64</v>
      </c>
      <c r="GP525" s="192" t="s">
        <v>64</v>
      </c>
      <c r="GQ525" s="192" t="s">
        <v>64</v>
      </c>
      <c r="GR525" s="192" t="s">
        <v>64</v>
      </c>
      <c r="GS525" s="192" t="s">
        <v>64</v>
      </c>
      <c r="GT525" s="192" t="s">
        <v>82</v>
      </c>
      <c r="GU525" s="192" t="s">
        <v>64</v>
      </c>
      <c r="GV525" s="192" t="s">
        <v>64</v>
      </c>
      <c r="GW525" s="192" t="s">
        <v>64</v>
      </c>
      <c r="GX525" s="192" t="s">
        <v>64</v>
      </c>
      <c r="GY525" s="192" t="s">
        <v>64</v>
      </c>
      <c r="GZ525" s="192" t="s">
        <v>64</v>
      </c>
      <c r="HA525" s="192" t="s">
        <v>64</v>
      </c>
      <c r="HB525" s="192" t="s">
        <v>64</v>
      </c>
      <c r="HC525" s="192" t="s">
        <v>64</v>
      </c>
      <c r="HD525" s="192" t="s">
        <v>82</v>
      </c>
      <c r="HE525" s="192" t="s">
        <v>64</v>
      </c>
      <c r="HF525" s="192" t="s">
        <v>64</v>
      </c>
      <c r="HG525" s="192" t="s">
        <v>64</v>
      </c>
      <c r="HH525" s="192" t="s">
        <v>64</v>
      </c>
      <c r="HI525" s="192" t="s">
        <v>64</v>
      </c>
      <c r="HJ525" s="192" t="s">
        <v>64</v>
      </c>
      <c r="HK525" s="192" t="s">
        <v>64</v>
      </c>
      <c r="HL525" s="192" t="s">
        <v>64</v>
      </c>
      <c r="HM525" s="192" t="s">
        <v>64</v>
      </c>
      <c r="HN525" s="192" t="s">
        <v>64</v>
      </c>
      <c r="HO525" s="192" t="s">
        <v>64</v>
      </c>
      <c r="HP525" s="192" t="s">
        <v>82</v>
      </c>
      <c r="HQ525" s="192" t="s">
        <v>82</v>
      </c>
      <c r="HR525" s="192" t="s">
        <v>82</v>
      </c>
      <c r="HS525" s="192" t="s">
        <v>64</v>
      </c>
      <c r="HT525" s="192" t="s">
        <v>64</v>
      </c>
      <c r="HU525" s="192" t="s">
        <v>64</v>
      </c>
      <c r="HV525" s="192" t="s">
        <v>64</v>
      </c>
      <c r="HW525" s="192" t="s">
        <v>64</v>
      </c>
      <c r="HX525" s="192" t="s">
        <v>64</v>
      </c>
      <c r="HY525" s="192" t="s">
        <v>64</v>
      </c>
      <c r="HZ525" s="192" t="s">
        <v>64</v>
      </c>
      <c r="IA525" s="192" t="s">
        <v>64</v>
      </c>
      <c r="IB525" s="192" t="s">
        <v>64</v>
      </c>
      <c r="IC525" s="192" t="s">
        <v>64</v>
      </c>
      <c r="ID525" s="192" t="s">
        <v>64</v>
      </c>
      <c r="IE525" s="192" t="s">
        <v>64</v>
      </c>
      <c r="IF525" s="192" t="s">
        <v>64</v>
      </c>
      <c r="IG525" s="192" t="s">
        <v>64</v>
      </c>
      <c r="IH525" s="192" t="s">
        <v>64</v>
      </c>
      <c r="II525" s="192" t="s">
        <v>64</v>
      </c>
      <c r="IJ525" s="192" t="s">
        <v>64</v>
      </c>
      <c r="IK525" s="192" t="s">
        <v>64</v>
      </c>
      <c r="IL525" s="192" t="s">
        <v>64</v>
      </c>
      <c r="IM525" s="192" t="s">
        <v>490</v>
      </c>
      <c r="IN525" s="192" t="s">
        <v>83</v>
      </c>
      <c r="IO525" s="192" t="s">
        <v>489</v>
      </c>
      <c r="IP525" s="192" t="s">
        <v>487</v>
      </c>
      <c r="IQ525" s="192" t="s">
        <v>82</v>
      </c>
      <c r="IR525" s="192" t="s">
        <v>82</v>
      </c>
    </row>
    <row r="526" spans="1:252">
      <c r="A526" s="209" t="str">
        <f t="shared" si="8"/>
        <v>Report</v>
      </c>
      <c r="B526" s="192">
        <v>140421</v>
      </c>
      <c r="C526" s="192">
        <v>3156005</v>
      </c>
      <c r="D526" s="192" t="s">
        <v>1972</v>
      </c>
      <c r="E526" s="192" t="s">
        <v>778</v>
      </c>
      <c r="F526" s="192" t="s">
        <v>534</v>
      </c>
      <c r="G526" s="192" t="s">
        <v>534</v>
      </c>
      <c r="H526" s="192" t="s">
        <v>870</v>
      </c>
      <c r="I526" s="192" t="s">
        <v>1973</v>
      </c>
      <c r="J526" s="192" t="s">
        <v>781</v>
      </c>
      <c r="K526" s="192" t="s">
        <v>781</v>
      </c>
      <c r="L526" s="192" t="s">
        <v>782</v>
      </c>
      <c r="M526" s="192" t="s">
        <v>783</v>
      </c>
      <c r="N526" s="210" t="s">
        <v>784</v>
      </c>
      <c r="O526" s="211">
        <v>10038177</v>
      </c>
      <c r="P526" s="196">
        <v>43060</v>
      </c>
      <c r="Q526" s="196">
        <v>43062</v>
      </c>
      <c r="R526" s="196">
        <v>43110</v>
      </c>
      <c r="S526" s="192" t="s">
        <v>785</v>
      </c>
      <c r="T526" s="192" t="s">
        <v>786</v>
      </c>
      <c r="U526" s="192">
        <v>3</v>
      </c>
      <c r="V526" s="192">
        <v>3</v>
      </c>
      <c r="W526" s="192">
        <v>3</v>
      </c>
      <c r="X526" s="192">
        <v>3</v>
      </c>
      <c r="Y526" s="192">
        <v>3</v>
      </c>
      <c r="Z526" s="192" t="s">
        <v>783</v>
      </c>
      <c r="AA526" s="192" t="s">
        <v>783</v>
      </c>
      <c r="AB526" s="192" t="s">
        <v>489</v>
      </c>
      <c r="AC526" s="192" t="s">
        <v>487</v>
      </c>
      <c r="AD526" s="192" t="s">
        <v>783</v>
      </c>
      <c r="AE526" s="192" t="s">
        <v>783</v>
      </c>
      <c r="AF526" s="192" t="s">
        <v>783</v>
      </c>
      <c r="AG526" s="192" t="s">
        <v>783</v>
      </c>
      <c r="AH526" s="192" t="s">
        <v>783</v>
      </c>
      <c r="AI526" s="192" t="s">
        <v>783</v>
      </c>
      <c r="AJ526" s="192" t="s">
        <v>783</v>
      </c>
      <c r="AK526" s="192" t="s">
        <v>787</v>
      </c>
      <c r="AL526" s="192" t="s">
        <v>64</v>
      </c>
      <c r="AM526" s="192" t="s">
        <v>64</v>
      </c>
      <c r="AN526" s="192" t="s">
        <v>64</v>
      </c>
      <c r="AO526" s="192" t="s">
        <v>64</v>
      </c>
      <c r="AP526" s="192" t="s">
        <v>64</v>
      </c>
      <c r="AQ526" s="192" t="s">
        <v>64</v>
      </c>
      <c r="AR526" s="192" t="s">
        <v>64</v>
      </c>
      <c r="AS526" s="192" t="s">
        <v>64</v>
      </c>
      <c r="AT526" s="192" t="s">
        <v>64</v>
      </c>
      <c r="AU526" s="192" t="s">
        <v>64</v>
      </c>
      <c r="AV526" s="192" t="s">
        <v>64</v>
      </c>
      <c r="AW526" s="192" t="s">
        <v>64</v>
      </c>
      <c r="AX526" s="192" t="s">
        <v>64</v>
      </c>
      <c r="AY526" s="192" t="s">
        <v>64</v>
      </c>
      <c r="AZ526" s="192" t="s">
        <v>64</v>
      </c>
      <c r="BA526" s="192" t="s">
        <v>64</v>
      </c>
      <c r="BB526" s="192" t="s">
        <v>82</v>
      </c>
      <c r="BC526" s="192" t="s">
        <v>64</v>
      </c>
      <c r="BD526" s="192" t="s">
        <v>64</v>
      </c>
      <c r="BE526" s="192" t="s">
        <v>64</v>
      </c>
      <c r="BF526" s="192" t="s">
        <v>64</v>
      </c>
      <c r="BG526" s="192" t="s">
        <v>64</v>
      </c>
      <c r="BH526" s="192" t="s">
        <v>64</v>
      </c>
      <c r="BI526" s="192" t="s">
        <v>64</v>
      </c>
      <c r="BJ526" s="192" t="s">
        <v>82</v>
      </c>
      <c r="BK526" s="192" t="s">
        <v>82</v>
      </c>
      <c r="BL526" s="192" t="s">
        <v>64</v>
      </c>
      <c r="BM526" s="192" t="s">
        <v>64</v>
      </c>
      <c r="BN526" s="192" t="s">
        <v>64</v>
      </c>
      <c r="BO526" s="192" t="s">
        <v>64</v>
      </c>
      <c r="BP526" s="192" t="s">
        <v>64</v>
      </c>
      <c r="BQ526" s="192" t="s">
        <v>64</v>
      </c>
      <c r="BR526" s="192" t="s">
        <v>64</v>
      </c>
      <c r="BS526" s="192" t="s">
        <v>64</v>
      </c>
      <c r="BT526" s="192" t="s">
        <v>64</v>
      </c>
      <c r="BU526" s="192" t="s">
        <v>64</v>
      </c>
      <c r="BV526" s="192" t="s">
        <v>64</v>
      </c>
      <c r="BW526" s="192" t="s">
        <v>64</v>
      </c>
      <c r="BX526" s="192" t="s">
        <v>64</v>
      </c>
      <c r="BY526" s="192" t="s">
        <v>64</v>
      </c>
      <c r="BZ526" s="192" t="s">
        <v>64</v>
      </c>
      <c r="CA526" s="192" t="s">
        <v>64</v>
      </c>
      <c r="CB526" s="192" t="s">
        <v>64</v>
      </c>
      <c r="CC526" s="192" t="s">
        <v>64</v>
      </c>
      <c r="CD526" s="192" t="s">
        <v>64</v>
      </c>
      <c r="CE526" s="192" t="s">
        <v>64</v>
      </c>
      <c r="CF526" s="192" t="s">
        <v>64</v>
      </c>
      <c r="CG526" s="192" t="s">
        <v>64</v>
      </c>
      <c r="CH526" s="192" t="s">
        <v>64</v>
      </c>
      <c r="CI526" s="192" t="s">
        <v>64</v>
      </c>
      <c r="CJ526" s="192" t="s">
        <v>64</v>
      </c>
      <c r="CK526" s="192" t="s">
        <v>64</v>
      </c>
      <c r="CL526" s="192" t="s">
        <v>64</v>
      </c>
      <c r="CM526" s="192" t="s">
        <v>64</v>
      </c>
      <c r="CN526" s="192" t="s">
        <v>64</v>
      </c>
      <c r="CO526" s="192" t="s">
        <v>64</v>
      </c>
      <c r="CP526" s="192" t="s">
        <v>64</v>
      </c>
      <c r="CQ526" s="192" t="s">
        <v>64</v>
      </c>
      <c r="CR526" s="192" t="s">
        <v>82</v>
      </c>
      <c r="CS526" s="192" t="s">
        <v>82</v>
      </c>
      <c r="CT526" s="192" t="s">
        <v>82</v>
      </c>
      <c r="CU526" s="192" t="s">
        <v>64</v>
      </c>
      <c r="CV526" s="192" t="s">
        <v>64</v>
      </c>
      <c r="CW526" s="192" t="s">
        <v>64</v>
      </c>
      <c r="CX526" s="192" t="s">
        <v>64</v>
      </c>
      <c r="CY526" s="192" t="s">
        <v>64</v>
      </c>
      <c r="CZ526" s="192" t="s">
        <v>64</v>
      </c>
      <c r="DA526" s="192" t="s">
        <v>64</v>
      </c>
      <c r="DB526" s="192" t="s">
        <v>64</v>
      </c>
      <c r="DC526" s="192" t="s">
        <v>64</v>
      </c>
      <c r="DD526" s="192" t="s">
        <v>64</v>
      </c>
      <c r="DE526" s="192" t="s">
        <v>64</v>
      </c>
      <c r="DF526" s="192" t="s">
        <v>64</v>
      </c>
      <c r="DG526" s="192" t="s">
        <v>64</v>
      </c>
      <c r="DH526" s="192" t="s">
        <v>64</v>
      </c>
      <c r="DI526" s="192" t="s">
        <v>64</v>
      </c>
      <c r="DJ526" s="192" t="s">
        <v>64</v>
      </c>
      <c r="DK526" s="192" t="s">
        <v>64</v>
      </c>
      <c r="DL526" s="192" t="s">
        <v>64</v>
      </c>
      <c r="DM526" s="192" t="s">
        <v>64</v>
      </c>
      <c r="DN526" s="192" t="s">
        <v>64</v>
      </c>
      <c r="DO526" s="192" t="s">
        <v>64</v>
      </c>
      <c r="DP526" s="192" t="s">
        <v>64</v>
      </c>
      <c r="DQ526" s="192" t="s">
        <v>64</v>
      </c>
      <c r="DR526" s="192" t="s">
        <v>82</v>
      </c>
      <c r="DS526" s="192" t="s">
        <v>64</v>
      </c>
      <c r="DT526" s="192" t="s">
        <v>82</v>
      </c>
      <c r="DU526" s="192" t="s">
        <v>82</v>
      </c>
      <c r="DV526" s="192" t="s">
        <v>82</v>
      </c>
      <c r="DW526" s="192" t="s">
        <v>82</v>
      </c>
      <c r="DX526" s="192" t="s">
        <v>82</v>
      </c>
      <c r="DY526" s="192" t="s">
        <v>82</v>
      </c>
      <c r="DZ526" s="192" t="s">
        <v>82</v>
      </c>
      <c r="EA526" s="192" t="s">
        <v>82</v>
      </c>
      <c r="EB526" s="192" t="s">
        <v>82</v>
      </c>
      <c r="EC526" s="192" t="s">
        <v>82</v>
      </c>
      <c r="ED526" s="192" t="s">
        <v>82</v>
      </c>
      <c r="EE526" s="192" t="s">
        <v>82</v>
      </c>
      <c r="EF526" s="192" t="s">
        <v>82</v>
      </c>
      <c r="EG526" s="192" t="s">
        <v>82</v>
      </c>
      <c r="EH526" s="192" t="s">
        <v>82</v>
      </c>
      <c r="EI526" s="192" t="s">
        <v>82</v>
      </c>
      <c r="EJ526" s="192" t="s">
        <v>82</v>
      </c>
      <c r="EK526" s="192" t="s">
        <v>82</v>
      </c>
      <c r="EL526" s="192" t="s">
        <v>82</v>
      </c>
      <c r="EM526" s="192" t="s">
        <v>82</v>
      </c>
      <c r="EN526" s="192" t="s">
        <v>82</v>
      </c>
      <c r="EO526" s="192" t="s">
        <v>82</v>
      </c>
      <c r="EP526" s="192" t="s">
        <v>82</v>
      </c>
      <c r="EQ526" s="192" t="s">
        <v>64</v>
      </c>
      <c r="ER526" s="192" t="s">
        <v>64</v>
      </c>
      <c r="ES526" s="192" t="s">
        <v>64</v>
      </c>
      <c r="ET526" s="192" t="s">
        <v>64</v>
      </c>
      <c r="EU526" s="192" t="s">
        <v>64</v>
      </c>
      <c r="EV526" s="192" t="s">
        <v>64</v>
      </c>
      <c r="EW526" s="192" t="s">
        <v>64</v>
      </c>
      <c r="EX526" s="192" t="s">
        <v>64</v>
      </c>
      <c r="EY526" s="192" t="s">
        <v>64</v>
      </c>
      <c r="EZ526" s="192" t="s">
        <v>64</v>
      </c>
      <c r="FA526" s="192" t="s">
        <v>64</v>
      </c>
      <c r="FB526" s="192" t="s">
        <v>64</v>
      </c>
      <c r="FC526" s="192" t="s">
        <v>64</v>
      </c>
      <c r="FD526" s="192" t="s">
        <v>64</v>
      </c>
      <c r="FE526" s="192" t="s">
        <v>82</v>
      </c>
      <c r="FF526" s="192" t="s">
        <v>82</v>
      </c>
      <c r="FG526" s="192" t="s">
        <v>82</v>
      </c>
      <c r="FH526" s="192" t="s">
        <v>82</v>
      </c>
      <c r="FI526" s="192" t="s">
        <v>82</v>
      </c>
      <c r="FJ526" s="192" t="s">
        <v>82</v>
      </c>
      <c r="FK526" s="192" t="s">
        <v>82</v>
      </c>
      <c r="FL526" s="192" t="s">
        <v>82</v>
      </c>
      <c r="FM526" s="192" t="s">
        <v>83</v>
      </c>
      <c r="FN526" s="192" t="s">
        <v>82</v>
      </c>
      <c r="FO526" s="192" t="s">
        <v>64</v>
      </c>
      <c r="FP526" s="192" t="s">
        <v>64</v>
      </c>
      <c r="FQ526" s="192" t="s">
        <v>64</v>
      </c>
      <c r="FR526" s="192" t="s">
        <v>64</v>
      </c>
      <c r="FS526" s="192" t="s">
        <v>64</v>
      </c>
      <c r="FT526" s="192" t="s">
        <v>64</v>
      </c>
      <c r="FU526" s="192" t="s">
        <v>64</v>
      </c>
      <c r="FV526" s="192" t="s">
        <v>82</v>
      </c>
      <c r="FW526" s="192" t="s">
        <v>64</v>
      </c>
      <c r="FX526" s="192" t="s">
        <v>64</v>
      </c>
      <c r="FY526" s="192" t="s">
        <v>64</v>
      </c>
      <c r="FZ526" s="192" t="s">
        <v>64</v>
      </c>
      <c r="GA526" s="192" t="s">
        <v>64</v>
      </c>
      <c r="GB526" s="192" t="s">
        <v>64</v>
      </c>
      <c r="GC526" s="192" t="s">
        <v>64</v>
      </c>
      <c r="GD526" s="192" t="s">
        <v>64</v>
      </c>
      <c r="GE526" s="192" t="s">
        <v>64</v>
      </c>
      <c r="GF526" s="192" t="s">
        <v>64</v>
      </c>
      <c r="GG526" s="192" t="s">
        <v>64</v>
      </c>
      <c r="GH526" s="192" t="s">
        <v>64</v>
      </c>
      <c r="GI526" s="192" t="s">
        <v>64</v>
      </c>
      <c r="GJ526" s="192" t="s">
        <v>64</v>
      </c>
      <c r="GK526" s="192" t="s">
        <v>64</v>
      </c>
      <c r="GL526" s="192" t="s">
        <v>64</v>
      </c>
      <c r="GM526" s="192" t="s">
        <v>64</v>
      </c>
      <c r="GN526" s="192" t="s">
        <v>82</v>
      </c>
      <c r="GO526" s="192" t="s">
        <v>64</v>
      </c>
      <c r="GP526" s="192" t="s">
        <v>64</v>
      </c>
      <c r="GQ526" s="192" t="s">
        <v>64</v>
      </c>
      <c r="GR526" s="192" t="s">
        <v>64</v>
      </c>
      <c r="GS526" s="192" t="s">
        <v>64</v>
      </c>
      <c r="GT526" s="192" t="s">
        <v>82</v>
      </c>
      <c r="GU526" s="192" t="s">
        <v>64</v>
      </c>
      <c r="GV526" s="192" t="s">
        <v>64</v>
      </c>
      <c r="GW526" s="192" t="s">
        <v>64</v>
      </c>
      <c r="GX526" s="192" t="s">
        <v>64</v>
      </c>
      <c r="GY526" s="192" t="s">
        <v>64</v>
      </c>
      <c r="GZ526" s="192" t="s">
        <v>64</v>
      </c>
      <c r="HA526" s="192" t="s">
        <v>64</v>
      </c>
      <c r="HB526" s="192" t="s">
        <v>64</v>
      </c>
      <c r="HC526" s="192" t="s">
        <v>64</v>
      </c>
      <c r="HD526" s="192" t="s">
        <v>82</v>
      </c>
      <c r="HE526" s="192" t="s">
        <v>64</v>
      </c>
      <c r="HF526" s="192" t="s">
        <v>64</v>
      </c>
      <c r="HG526" s="192" t="s">
        <v>64</v>
      </c>
      <c r="HH526" s="192" t="s">
        <v>64</v>
      </c>
      <c r="HI526" s="192" t="s">
        <v>64</v>
      </c>
      <c r="HJ526" s="192" t="s">
        <v>64</v>
      </c>
      <c r="HK526" s="192" t="s">
        <v>64</v>
      </c>
      <c r="HL526" s="192" t="s">
        <v>64</v>
      </c>
      <c r="HM526" s="192" t="s">
        <v>64</v>
      </c>
      <c r="HN526" s="192" t="s">
        <v>64</v>
      </c>
      <c r="HO526" s="192" t="s">
        <v>82</v>
      </c>
      <c r="HP526" s="192" t="s">
        <v>82</v>
      </c>
      <c r="HQ526" s="192" t="s">
        <v>82</v>
      </c>
      <c r="HR526" s="192" t="s">
        <v>82</v>
      </c>
      <c r="HS526" s="192" t="s">
        <v>64</v>
      </c>
      <c r="HT526" s="192" t="s">
        <v>64</v>
      </c>
      <c r="HU526" s="192" t="s">
        <v>64</v>
      </c>
      <c r="HV526" s="192" t="s">
        <v>64</v>
      </c>
      <c r="HW526" s="192" t="s">
        <v>64</v>
      </c>
      <c r="HX526" s="192" t="s">
        <v>64</v>
      </c>
      <c r="HY526" s="192" t="s">
        <v>64</v>
      </c>
      <c r="HZ526" s="192" t="s">
        <v>64</v>
      </c>
      <c r="IA526" s="192" t="s">
        <v>64</v>
      </c>
      <c r="IB526" s="192" t="s">
        <v>64</v>
      </c>
      <c r="IC526" s="192" t="s">
        <v>64</v>
      </c>
      <c r="ID526" s="192" t="s">
        <v>64</v>
      </c>
      <c r="IE526" s="192" t="s">
        <v>64</v>
      </c>
      <c r="IF526" s="192" t="s">
        <v>64</v>
      </c>
      <c r="IG526" s="192" t="s">
        <v>64</v>
      </c>
      <c r="IH526" s="192" t="s">
        <v>64</v>
      </c>
      <c r="II526" s="192" t="s">
        <v>64</v>
      </c>
      <c r="IJ526" s="192" t="s">
        <v>64</v>
      </c>
      <c r="IK526" s="192" t="s">
        <v>64</v>
      </c>
      <c r="IL526" s="192" t="s">
        <v>64</v>
      </c>
      <c r="IM526" s="192" t="s">
        <v>490</v>
      </c>
      <c r="IN526" s="192" t="s">
        <v>83</v>
      </c>
      <c r="IO526" s="192" t="s">
        <v>489</v>
      </c>
      <c r="IP526" s="192" t="s">
        <v>487</v>
      </c>
      <c r="IQ526" s="192" t="s">
        <v>82</v>
      </c>
      <c r="IR526" s="192" t="s">
        <v>82</v>
      </c>
    </row>
    <row r="527" spans="1:252">
      <c r="A527" s="209" t="str">
        <f t="shared" si="8"/>
        <v>Report</v>
      </c>
      <c r="B527" s="192">
        <v>133522</v>
      </c>
      <c r="C527" s="192">
        <v>9336210</v>
      </c>
      <c r="D527" s="192" t="s">
        <v>1974</v>
      </c>
      <c r="E527" s="192" t="s">
        <v>778</v>
      </c>
      <c r="F527" s="192" t="s">
        <v>536</v>
      </c>
      <c r="G527" s="192" t="s">
        <v>536</v>
      </c>
      <c r="H527" s="192" t="s">
        <v>810</v>
      </c>
      <c r="I527" s="192" t="s">
        <v>1975</v>
      </c>
      <c r="J527" s="192" t="s">
        <v>781</v>
      </c>
      <c r="K527" s="192" t="s">
        <v>781</v>
      </c>
      <c r="L527" s="192" t="s">
        <v>782</v>
      </c>
      <c r="M527" s="192" t="s">
        <v>783</v>
      </c>
      <c r="N527" s="210" t="s">
        <v>784</v>
      </c>
      <c r="O527" s="211">
        <v>10041375</v>
      </c>
      <c r="P527" s="196">
        <v>43172</v>
      </c>
      <c r="Q527" s="196">
        <v>43174</v>
      </c>
      <c r="R527" s="196">
        <v>43217</v>
      </c>
      <c r="S527" s="192" t="s">
        <v>4430</v>
      </c>
      <c r="T527" s="192" t="s">
        <v>786</v>
      </c>
      <c r="U527" s="192">
        <v>2</v>
      </c>
      <c r="V527" s="192">
        <v>2</v>
      </c>
      <c r="W527" s="192">
        <v>2</v>
      </c>
      <c r="X527" s="192">
        <v>2</v>
      </c>
      <c r="Y527" s="192">
        <v>2</v>
      </c>
      <c r="Z527" s="192" t="s">
        <v>783</v>
      </c>
      <c r="AA527" s="192" t="s">
        <v>783</v>
      </c>
      <c r="AB527" s="192" t="s">
        <v>489</v>
      </c>
      <c r="AC527" s="192" t="s">
        <v>487</v>
      </c>
      <c r="AD527" s="192" t="s">
        <v>783</v>
      </c>
      <c r="AE527" s="192" t="s">
        <v>783</v>
      </c>
      <c r="AF527" s="192" t="s">
        <v>783</v>
      </c>
      <c r="AG527" s="192" t="s">
        <v>783</v>
      </c>
      <c r="AH527" s="192" t="s">
        <v>783</v>
      </c>
      <c r="AI527" s="192" t="s">
        <v>783</v>
      </c>
      <c r="AJ527" s="192" t="s">
        <v>783</v>
      </c>
      <c r="AK527" s="192" t="s">
        <v>787</v>
      </c>
      <c r="AL527" s="192" t="s">
        <v>64</v>
      </c>
      <c r="AM527" s="192" t="s">
        <v>64</v>
      </c>
      <c r="AN527" s="192" t="s">
        <v>64</v>
      </c>
      <c r="AO527" s="192" t="s">
        <v>64</v>
      </c>
      <c r="AP527" s="192" t="s">
        <v>64</v>
      </c>
      <c r="AQ527" s="192" t="s">
        <v>64</v>
      </c>
      <c r="AR527" s="192" t="s">
        <v>64</v>
      </c>
      <c r="AS527" s="192" t="s">
        <v>64</v>
      </c>
      <c r="AT527" s="192" t="s">
        <v>64</v>
      </c>
      <c r="AU527" s="192" t="s">
        <v>64</v>
      </c>
      <c r="AV527" s="192" t="s">
        <v>64</v>
      </c>
      <c r="AW527" s="192" t="s">
        <v>64</v>
      </c>
      <c r="AX527" s="192" t="s">
        <v>64</v>
      </c>
      <c r="AY527" s="192" t="s">
        <v>64</v>
      </c>
      <c r="AZ527" s="192" t="s">
        <v>64</v>
      </c>
      <c r="BA527" s="192" t="s">
        <v>64</v>
      </c>
      <c r="BB527" s="192" t="s">
        <v>82</v>
      </c>
      <c r="BC527" s="192" t="s">
        <v>64</v>
      </c>
      <c r="BD527" s="192" t="s">
        <v>64</v>
      </c>
      <c r="BE527" s="192" t="s">
        <v>64</v>
      </c>
      <c r="BF527" s="192" t="s">
        <v>64</v>
      </c>
      <c r="BG527" s="192" t="s">
        <v>64</v>
      </c>
      <c r="BH527" s="192" t="s">
        <v>64</v>
      </c>
      <c r="BI527" s="192" t="s">
        <v>64</v>
      </c>
      <c r="BJ527" s="192" t="s">
        <v>82</v>
      </c>
      <c r="BK527" s="192" t="s">
        <v>82</v>
      </c>
      <c r="BL527" s="192" t="s">
        <v>64</v>
      </c>
      <c r="BM527" s="192" t="s">
        <v>64</v>
      </c>
      <c r="BN527" s="192" t="s">
        <v>64</v>
      </c>
      <c r="BO527" s="192" t="s">
        <v>64</v>
      </c>
      <c r="BP527" s="192" t="s">
        <v>64</v>
      </c>
      <c r="BQ527" s="192" t="s">
        <v>64</v>
      </c>
      <c r="BR527" s="192" t="s">
        <v>64</v>
      </c>
      <c r="BS527" s="192" t="s">
        <v>64</v>
      </c>
      <c r="BT527" s="192" t="s">
        <v>64</v>
      </c>
      <c r="BU527" s="192" t="s">
        <v>64</v>
      </c>
      <c r="BV527" s="192" t="s">
        <v>64</v>
      </c>
      <c r="BW527" s="192" t="s">
        <v>64</v>
      </c>
      <c r="BX527" s="192" t="s">
        <v>64</v>
      </c>
      <c r="BY527" s="192" t="s">
        <v>64</v>
      </c>
      <c r="BZ527" s="192" t="s">
        <v>64</v>
      </c>
      <c r="CA527" s="192" t="s">
        <v>64</v>
      </c>
      <c r="CB527" s="192" t="s">
        <v>64</v>
      </c>
      <c r="CC527" s="192" t="s">
        <v>64</v>
      </c>
      <c r="CD527" s="192" t="s">
        <v>64</v>
      </c>
      <c r="CE527" s="192" t="s">
        <v>64</v>
      </c>
      <c r="CF527" s="192" t="s">
        <v>64</v>
      </c>
      <c r="CG527" s="192" t="s">
        <v>64</v>
      </c>
      <c r="CH527" s="192" t="s">
        <v>64</v>
      </c>
      <c r="CI527" s="192" t="s">
        <v>64</v>
      </c>
      <c r="CJ527" s="192" t="s">
        <v>64</v>
      </c>
      <c r="CK527" s="192" t="s">
        <v>64</v>
      </c>
      <c r="CL527" s="192" t="s">
        <v>64</v>
      </c>
      <c r="CM527" s="192" t="s">
        <v>64</v>
      </c>
      <c r="CN527" s="192" t="s">
        <v>64</v>
      </c>
      <c r="CO527" s="192" t="s">
        <v>64</v>
      </c>
      <c r="CP527" s="192" t="s">
        <v>64</v>
      </c>
      <c r="CQ527" s="192" t="s">
        <v>64</v>
      </c>
      <c r="CR527" s="192" t="s">
        <v>82</v>
      </c>
      <c r="CS527" s="192" t="s">
        <v>82</v>
      </c>
      <c r="CT527" s="192" t="s">
        <v>82</v>
      </c>
      <c r="CU527" s="192" t="s">
        <v>64</v>
      </c>
      <c r="CV527" s="192" t="s">
        <v>64</v>
      </c>
      <c r="CW527" s="192" t="s">
        <v>64</v>
      </c>
      <c r="CX527" s="192" t="s">
        <v>64</v>
      </c>
      <c r="CY527" s="192" t="s">
        <v>64</v>
      </c>
      <c r="CZ527" s="192" t="s">
        <v>64</v>
      </c>
      <c r="DA527" s="192" t="s">
        <v>64</v>
      </c>
      <c r="DB527" s="192" t="s">
        <v>64</v>
      </c>
      <c r="DC527" s="192" t="s">
        <v>64</v>
      </c>
      <c r="DD527" s="192" t="s">
        <v>64</v>
      </c>
      <c r="DE527" s="192" t="s">
        <v>64</v>
      </c>
      <c r="DF527" s="192" t="s">
        <v>64</v>
      </c>
      <c r="DG527" s="192" t="s">
        <v>64</v>
      </c>
      <c r="DH527" s="192" t="s">
        <v>64</v>
      </c>
      <c r="DI527" s="192" t="s">
        <v>64</v>
      </c>
      <c r="DJ527" s="192" t="s">
        <v>64</v>
      </c>
      <c r="DK527" s="192" t="s">
        <v>64</v>
      </c>
      <c r="DL527" s="192" t="s">
        <v>64</v>
      </c>
      <c r="DM527" s="192" t="s">
        <v>64</v>
      </c>
      <c r="DN527" s="192" t="s">
        <v>64</v>
      </c>
      <c r="DO527" s="192" t="s">
        <v>64</v>
      </c>
      <c r="DP527" s="192" t="s">
        <v>64</v>
      </c>
      <c r="DQ527" s="192" t="s">
        <v>64</v>
      </c>
      <c r="DR527" s="192" t="s">
        <v>64</v>
      </c>
      <c r="DS527" s="192" t="s">
        <v>64</v>
      </c>
      <c r="DT527" s="192" t="s">
        <v>64</v>
      </c>
      <c r="DU527" s="192" t="s">
        <v>64</v>
      </c>
      <c r="DV527" s="192" t="s">
        <v>64</v>
      </c>
      <c r="DW527" s="192" t="s">
        <v>64</v>
      </c>
      <c r="DX527" s="192" t="s">
        <v>64</v>
      </c>
      <c r="DY527" s="192" t="s">
        <v>64</v>
      </c>
      <c r="DZ527" s="192" t="s">
        <v>64</v>
      </c>
      <c r="EA527" s="192" t="s">
        <v>64</v>
      </c>
      <c r="EB527" s="192" t="s">
        <v>64</v>
      </c>
      <c r="EC527" s="192" t="s">
        <v>64</v>
      </c>
      <c r="ED527" s="192" t="s">
        <v>64</v>
      </c>
      <c r="EE527" s="192" t="s">
        <v>64</v>
      </c>
      <c r="EF527" s="192" t="s">
        <v>64</v>
      </c>
      <c r="EG527" s="192" t="s">
        <v>64</v>
      </c>
      <c r="EH527" s="192" t="s">
        <v>64</v>
      </c>
      <c r="EI527" s="192" t="s">
        <v>64</v>
      </c>
      <c r="EJ527" s="192" t="s">
        <v>64</v>
      </c>
      <c r="EK527" s="192" t="s">
        <v>64</v>
      </c>
      <c r="EL527" s="192" t="s">
        <v>64</v>
      </c>
      <c r="EM527" s="192" t="s">
        <v>64</v>
      </c>
      <c r="EN527" s="192" t="s">
        <v>64</v>
      </c>
      <c r="EO527" s="192" t="s">
        <v>64</v>
      </c>
      <c r="EP527" s="192" t="s">
        <v>64</v>
      </c>
      <c r="EQ527" s="192" t="s">
        <v>64</v>
      </c>
      <c r="ER527" s="192" t="s">
        <v>64</v>
      </c>
      <c r="ES527" s="192" t="s">
        <v>64</v>
      </c>
      <c r="ET527" s="192" t="s">
        <v>64</v>
      </c>
      <c r="EU527" s="192" t="s">
        <v>64</v>
      </c>
      <c r="EV527" s="192" t="s">
        <v>64</v>
      </c>
      <c r="EW527" s="192" t="s">
        <v>64</v>
      </c>
      <c r="EX527" s="192" t="s">
        <v>64</v>
      </c>
      <c r="EY527" s="192" t="s">
        <v>64</v>
      </c>
      <c r="EZ527" s="192" t="s">
        <v>64</v>
      </c>
      <c r="FA527" s="192" t="s">
        <v>64</v>
      </c>
      <c r="FB527" s="192" t="s">
        <v>64</v>
      </c>
      <c r="FC527" s="192" t="s">
        <v>64</v>
      </c>
      <c r="FD527" s="192" t="s">
        <v>64</v>
      </c>
      <c r="FE527" s="192" t="s">
        <v>64</v>
      </c>
      <c r="FF527" s="192" t="s">
        <v>64</v>
      </c>
      <c r="FG527" s="192" t="s">
        <v>64</v>
      </c>
      <c r="FH527" s="192" t="s">
        <v>64</v>
      </c>
      <c r="FI527" s="192" t="s">
        <v>64</v>
      </c>
      <c r="FJ527" s="192" t="s">
        <v>64</v>
      </c>
      <c r="FK527" s="192" t="s">
        <v>64</v>
      </c>
      <c r="FL527" s="192" t="s">
        <v>64</v>
      </c>
      <c r="FM527" s="192" t="s">
        <v>64</v>
      </c>
      <c r="FN527" s="192" t="s">
        <v>64</v>
      </c>
      <c r="FO527" s="192" t="s">
        <v>64</v>
      </c>
      <c r="FP527" s="192" t="s">
        <v>64</v>
      </c>
      <c r="FQ527" s="192" t="s">
        <v>64</v>
      </c>
      <c r="FR527" s="192" t="s">
        <v>64</v>
      </c>
      <c r="FS527" s="192" t="s">
        <v>64</v>
      </c>
      <c r="FT527" s="192" t="s">
        <v>64</v>
      </c>
      <c r="FU527" s="192" t="s">
        <v>64</v>
      </c>
      <c r="FV527" s="192" t="s">
        <v>64</v>
      </c>
      <c r="FW527" s="192" t="s">
        <v>64</v>
      </c>
      <c r="FX527" s="192" t="s">
        <v>64</v>
      </c>
      <c r="FY527" s="192" t="s">
        <v>64</v>
      </c>
      <c r="FZ527" s="192" t="s">
        <v>64</v>
      </c>
      <c r="GA527" s="192" t="s">
        <v>64</v>
      </c>
      <c r="GB527" s="192" t="s">
        <v>64</v>
      </c>
      <c r="GC527" s="192" t="s">
        <v>64</v>
      </c>
      <c r="GD527" s="192" t="s">
        <v>64</v>
      </c>
      <c r="GE527" s="192" t="s">
        <v>64</v>
      </c>
      <c r="GF527" s="192" t="s">
        <v>64</v>
      </c>
      <c r="GG527" s="192" t="s">
        <v>64</v>
      </c>
      <c r="GH527" s="192" t="s">
        <v>64</v>
      </c>
      <c r="GI527" s="192" t="s">
        <v>64</v>
      </c>
      <c r="GJ527" s="192" t="s">
        <v>64</v>
      </c>
      <c r="GK527" s="192" t="s">
        <v>64</v>
      </c>
      <c r="GL527" s="192" t="s">
        <v>64</v>
      </c>
      <c r="GM527" s="192" t="s">
        <v>64</v>
      </c>
      <c r="GN527" s="192" t="s">
        <v>64</v>
      </c>
      <c r="GO527" s="192" t="s">
        <v>64</v>
      </c>
      <c r="GP527" s="192" t="s">
        <v>64</v>
      </c>
      <c r="GQ527" s="192" t="s">
        <v>64</v>
      </c>
      <c r="GR527" s="192" t="s">
        <v>64</v>
      </c>
      <c r="GS527" s="192" t="s">
        <v>64</v>
      </c>
      <c r="GT527" s="192" t="s">
        <v>64</v>
      </c>
      <c r="GU527" s="192" t="s">
        <v>64</v>
      </c>
      <c r="GV527" s="192" t="s">
        <v>64</v>
      </c>
      <c r="GW527" s="192" t="s">
        <v>64</v>
      </c>
      <c r="GX527" s="192" t="s">
        <v>64</v>
      </c>
      <c r="GY527" s="192" t="s">
        <v>64</v>
      </c>
      <c r="GZ527" s="192" t="s">
        <v>64</v>
      </c>
      <c r="HA527" s="192" t="s">
        <v>64</v>
      </c>
      <c r="HB527" s="192" t="s">
        <v>64</v>
      </c>
      <c r="HC527" s="192" t="s">
        <v>64</v>
      </c>
      <c r="HD527" s="192" t="s">
        <v>64</v>
      </c>
      <c r="HE527" s="192" t="s">
        <v>64</v>
      </c>
      <c r="HF527" s="192" t="s">
        <v>64</v>
      </c>
      <c r="HG527" s="192" t="s">
        <v>64</v>
      </c>
      <c r="HH527" s="192" t="s">
        <v>64</v>
      </c>
      <c r="HI527" s="192" t="s">
        <v>64</v>
      </c>
      <c r="HJ527" s="192" t="s">
        <v>64</v>
      </c>
      <c r="HK527" s="192" t="s">
        <v>64</v>
      </c>
      <c r="HL527" s="192" t="s">
        <v>64</v>
      </c>
      <c r="HM527" s="192" t="s">
        <v>64</v>
      </c>
      <c r="HN527" s="192" t="s">
        <v>64</v>
      </c>
      <c r="HO527" s="192" t="s">
        <v>64</v>
      </c>
      <c r="HP527" s="192" t="s">
        <v>64</v>
      </c>
      <c r="HQ527" s="192" t="s">
        <v>64</v>
      </c>
      <c r="HR527" s="192" t="s">
        <v>64</v>
      </c>
      <c r="HS527" s="192" t="s">
        <v>64</v>
      </c>
      <c r="HT527" s="192" t="s">
        <v>64</v>
      </c>
      <c r="HU527" s="192" t="s">
        <v>64</v>
      </c>
      <c r="HV527" s="192" t="s">
        <v>64</v>
      </c>
      <c r="HW527" s="192" t="s">
        <v>64</v>
      </c>
      <c r="HX527" s="192" t="s">
        <v>64</v>
      </c>
      <c r="HY527" s="192" t="s">
        <v>64</v>
      </c>
      <c r="HZ527" s="192" t="s">
        <v>64</v>
      </c>
      <c r="IA527" s="192" t="s">
        <v>64</v>
      </c>
      <c r="IB527" s="192" t="s">
        <v>64</v>
      </c>
      <c r="IC527" s="192" t="s">
        <v>64</v>
      </c>
      <c r="ID527" s="192" t="s">
        <v>64</v>
      </c>
      <c r="IE527" s="192" t="s">
        <v>64</v>
      </c>
      <c r="IF527" s="192" t="s">
        <v>64</v>
      </c>
      <c r="IG527" s="192" t="s">
        <v>64</v>
      </c>
      <c r="IH527" s="192" t="s">
        <v>64</v>
      </c>
      <c r="II527" s="192" t="s">
        <v>64</v>
      </c>
      <c r="IJ527" s="192" t="s">
        <v>64</v>
      </c>
      <c r="IK527" s="192" t="s">
        <v>64</v>
      </c>
      <c r="IL527" s="192" t="s">
        <v>64</v>
      </c>
      <c r="IM527" s="192" t="s">
        <v>490</v>
      </c>
      <c r="IN527" s="192" t="s">
        <v>83</v>
      </c>
      <c r="IO527" s="192" t="s">
        <v>489</v>
      </c>
      <c r="IP527" s="192" t="s">
        <v>487</v>
      </c>
      <c r="IQ527" s="192" t="s">
        <v>82</v>
      </c>
      <c r="IR527" s="192" t="s">
        <v>82</v>
      </c>
    </row>
    <row r="528" spans="1:252">
      <c r="A528" s="209" t="str">
        <f t="shared" si="8"/>
        <v>Report</v>
      </c>
      <c r="B528" s="192">
        <v>140036</v>
      </c>
      <c r="C528" s="192">
        <v>3556000</v>
      </c>
      <c r="D528" s="192" t="s">
        <v>1976</v>
      </c>
      <c r="E528" s="192" t="s">
        <v>794</v>
      </c>
      <c r="F528" s="192" t="s">
        <v>528</v>
      </c>
      <c r="G528" s="192" t="s">
        <v>528</v>
      </c>
      <c r="H528" s="192" t="s">
        <v>864</v>
      </c>
      <c r="I528" s="192" t="s">
        <v>1977</v>
      </c>
      <c r="J528" s="192" t="s">
        <v>866</v>
      </c>
      <c r="K528" s="192" t="s">
        <v>860</v>
      </c>
      <c r="L528" s="192" t="s">
        <v>860</v>
      </c>
      <c r="M528" s="192" t="s">
        <v>783</v>
      </c>
      <c r="N528" s="210" t="s">
        <v>784</v>
      </c>
      <c r="O528" s="211">
        <v>10038935</v>
      </c>
      <c r="P528" s="196">
        <v>43256</v>
      </c>
      <c r="Q528" s="196">
        <v>43258</v>
      </c>
      <c r="R528" s="196">
        <v>43293</v>
      </c>
      <c r="S528" s="192" t="s">
        <v>785</v>
      </c>
      <c r="T528" s="192" t="s">
        <v>786</v>
      </c>
      <c r="U528" s="192">
        <v>3</v>
      </c>
      <c r="V528" s="192">
        <v>3</v>
      </c>
      <c r="W528" s="192">
        <v>3</v>
      </c>
      <c r="X528" s="192">
        <v>2</v>
      </c>
      <c r="Y528" s="192">
        <v>3</v>
      </c>
      <c r="Z528" s="192" t="s">
        <v>783</v>
      </c>
      <c r="AA528" s="192" t="s">
        <v>783</v>
      </c>
      <c r="AB528" s="192" t="s">
        <v>489</v>
      </c>
      <c r="AC528" s="192" t="s">
        <v>488</v>
      </c>
      <c r="AD528" s="192" t="s">
        <v>783</v>
      </c>
      <c r="AE528" s="192" t="s">
        <v>783</v>
      </c>
      <c r="AF528" s="192" t="s">
        <v>783</v>
      </c>
      <c r="AG528" s="192" t="s">
        <v>487</v>
      </c>
      <c r="AH528" s="192" t="s">
        <v>783</v>
      </c>
      <c r="AI528" s="192" t="s">
        <v>783</v>
      </c>
      <c r="AJ528" s="192" t="s">
        <v>783</v>
      </c>
      <c r="AK528" s="192" t="s">
        <v>787</v>
      </c>
      <c r="AL528" s="192" t="s">
        <v>64</v>
      </c>
      <c r="AM528" s="192" t="s">
        <v>64</v>
      </c>
      <c r="AN528" s="192" t="s">
        <v>64</v>
      </c>
      <c r="AO528" s="192" t="s">
        <v>64</v>
      </c>
      <c r="AP528" s="192" t="s">
        <v>64</v>
      </c>
      <c r="AQ528" s="192" t="s">
        <v>64</v>
      </c>
      <c r="AR528" s="192" t="s">
        <v>64</v>
      </c>
      <c r="AS528" s="192" t="s">
        <v>64</v>
      </c>
      <c r="AT528" s="192" t="s">
        <v>64</v>
      </c>
      <c r="AU528" s="192" t="s">
        <v>64</v>
      </c>
      <c r="AV528" s="192" t="s">
        <v>64</v>
      </c>
      <c r="AW528" s="192" t="s">
        <v>64</v>
      </c>
      <c r="AX528" s="192" t="s">
        <v>64</v>
      </c>
      <c r="AY528" s="192" t="s">
        <v>64</v>
      </c>
      <c r="AZ528" s="192" t="s">
        <v>64</v>
      </c>
      <c r="BA528" s="192" t="s">
        <v>64</v>
      </c>
      <c r="BB528" s="192" t="s">
        <v>82</v>
      </c>
      <c r="BC528" s="192" t="s">
        <v>64</v>
      </c>
      <c r="BD528" s="192" t="s">
        <v>64</v>
      </c>
      <c r="BE528" s="192" t="s">
        <v>64</v>
      </c>
      <c r="BF528" s="192" t="s">
        <v>64</v>
      </c>
      <c r="BG528" s="192" t="s">
        <v>64</v>
      </c>
      <c r="BH528" s="192" t="s">
        <v>64</v>
      </c>
      <c r="BI528" s="192" t="s">
        <v>64</v>
      </c>
      <c r="BJ528" s="192" t="s">
        <v>82</v>
      </c>
      <c r="BK528" s="192" t="s">
        <v>82</v>
      </c>
      <c r="BL528" s="192" t="s">
        <v>64</v>
      </c>
      <c r="BM528" s="192" t="s">
        <v>64</v>
      </c>
      <c r="BN528" s="192" t="s">
        <v>64</v>
      </c>
      <c r="BO528" s="192" t="s">
        <v>64</v>
      </c>
      <c r="BP528" s="192" t="s">
        <v>64</v>
      </c>
      <c r="BQ528" s="192" t="s">
        <v>64</v>
      </c>
      <c r="BR528" s="192" t="s">
        <v>64</v>
      </c>
      <c r="BS528" s="192" t="s">
        <v>64</v>
      </c>
      <c r="BT528" s="192" t="s">
        <v>64</v>
      </c>
      <c r="BU528" s="192" t="s">
        <v>64</v>
      </c>
      <c r="BV528" s="192" t="s">
        <v>64</v>
      </c>
      <c r="BW528" s="192" t="s">
        <v>64</v>
      </c>
      <c r="BX528" s="192" t="s">
        <v>64</v>
      </c>
      <c r="BY528" s="192" t="s">
        <v>64</v>
      </c>
      <c r="BZ528" s="192" t="s">
        <v>64</v>
      </c>
      <c r="CA528" s="192" t="s">
        <v>64</v>
      </c>
      <c r="CB528" s="192" t="s">
        <v>64</v>
      </c>
      <c r="CC528" s="192" t="s">
        <v>64</v>
      </c>
      <c r="CD528" s="192" t="s">
        <v>64</v>
      </c>
      <c r="CE528" s="192" t="s">
        <v>64</v>
      </c>
      <c r="CF528" s="192" t="s">
        <v>64</v>
      </c>
      <c r="CG528" s="192" t="s">
        <v>64</v>
      </c>
      <c r="CH528" s="192" t="s">
        <v>64</v>
      </c>
      <c r="CI528" s="192" t="s">
        <v>64</v>
      </c>
      <c r="CJ528" s="192" t="s">
        <v>64</v>
      </c>
      <c r="CK528" s="192" t="s">
        <v>64</v>
      </c>
      <c r="CL528" s="192" t="s">
        <v>64</v>
      </c>
      <c r="CM528" s="192" t="s">
        <v>64</v>
      </c>
      <c r="CN528" s="192" t="s">
        <v>64</v>
      </c>
      <c r="CO528" s="192" t="s">
        <v>64</v>
      </c>
      <c r="CP528" s="192" t="s">
        <v>64</v>
      </c>
      <c r="CQ528" s="192" t="s">
        <v>64</v>
      </c>
      <c r="CR528" s="192" t="s">
        <v>82</v>
      </c>
      <c r="CS528" s="192" t="s">
        <v>82</v>
      </c>
      <c r="CT528" s="192" t="s">
        <v>82</v>
      </c>
      <c r="CU528" s="192" t="s">
        <v>64</v>
      </c>
      <c r="CV528" s="192" t="s">
        <v>64</v>
      </c>
      <c r="CW528" s="192" t="s">
        <v>64</v>
      </c>
      <c r="CX528" s="192" t="s">
        <v>64</v>
      </c>
      <c r="CY528" s="192" t="s">
        <v>64</v>
      </c>
      <c r="CZ528" s="192" t="s">
        <v>64</v>
      </c>
      <c r="DA528" s="192" t="s">
        <v>64</v>
      </c>
      <c r="DB528" s="192" t="s">
        <v>64</v>
      </c>
      <c r="DC528" s="192" t="s">
        <v>64</v>
      </c>
      <c r="DD528" s="192" t="s">
        <v>64</v>
      </c>
      <c r="DE528" s="192" t="s">
        <v>64</v>
      </c>
      <c r="DF528" s="192" t="s">
        <v>64</v>
      </c>
      <c r="DG528" s="192" t="s">
        <v>64</v>
      </c>
      <c r="DH528" s="192" t="s">
        <v>64</v>
      </c>
      <c r="DI528" s="192" t="s">
        <v>64</v>
      </c>
      <c r="DJ528" s="192" t="s">
        <v>64</v>
      </c>
      <c r="DK528" s="192" t="s">
        <v>64</v>
      </c>
      <c r="DL528" s="192" t="s">
        <v>64</v>
      </c>
      <c r="DM528" s="192" t="s">
        <v>64</v>
      </c>
      <c r="DN528" s="192" t="s">
        <v>64</v>
      </c>
      <c r="DO528" s="192" t="s">
        <v>64</v>
      </c>
      <c r="DP528" s="192" t="s">
        <v>64</v>
      </c>
      <c r="DQ528" s="192" t="s">
        <v>64</v>
      </c>
      <c r="DR528" s="192" t="s">
        <v>82</v>
      </c>
      <c r="DS528" s="192" t="s">
        <v>64</v>
      </c>
      <c r="DT528" s="192" t="s">
        <v>82</v>
      </c>
      <c r="DU528" s="192" t="s">
        <v>82</v>
      </c>
      <c r="DV528" s="192" t="s">
        <v>82</v>
      </c>
      <c r="DW528" s="192" t="s">
        <v>82</v>
      </c>
      <c r="DX528" s="192" t="s">
        <v>82</v>
      </c>
      <c r="DY528" s="192" t="s">
        <v>82</v>
      </c>
      <c r="DZ528" s="192" t="s">
        <v>82</v>
      </c>
      <c r="EA528" s="192" t="s">
        <v>82</v>
      </c>
      <c r="EB528" s="192" t="s">
        <v>82</v>
      </c>
      <c r="EC528" s="192" t="s">
        <v>82</v>
      </c>
      <c r="ED528" s="192" t="s">
        <v>82</v>
      </c>
      <c r="EE528" s="192" t="s">
        <v>82</v>
      </c>
      <c r="EF528" s="192" t="s">
        <v>82</v>
      </c>
      <c r="EG528" s="192" t="s">
        <v>82</v>
      </c>
      <c r="EH528" s="192" t="s">
        <v>64</v>
      </c>
      <c r="EI528" s="192" t="s">
        <v>64</v>
      </c>
      <c r="EJ528" s="192" t="s">
        <v>64</v>
      </c>
      <c r="EK528" s="192" t="s">
        <v>64</v>
      </c>
      <c r="EL528" s="192" t="s">
        <v>64</v>
      </c>
      <c r="EM528" s="192" t="s">
        <v>64</v>
      </c>
      <c r="EN528" s="192" t="s">
        <v>64</v>
      </c>
      <c r="EO528" s="192" t="s">
        <v>64</v>
      </c>
      <c r="EP528" s="192" t="s">
        <v>64</v>
      </c>
      <c r="EQ528" s="192" t="s">
        <v>64</v>
      </c>
      <c r="ER528" s="192" t="s">
        <v>64</v>
      </c>
      <c r="ES528" s="192" t="s">
        <v>64</v>
      </c>
      <c r="ET528" s="192" t="s">
        <v>64</v>
      </c>
      <c r="EU528" s="192" t="s">
        <v>64</v>
      </c>
      <c r="EV528" s="192" t="s">
        <v>64</v>
      </c>
      <c r="EW528" s="192" t="s">
        <v>64</v>
      </c>
      <c r="EX528" s="192" t="s">
        <v>64</v>
      </c>
      <c r="EY528" s="192" t="s">
        <v>64</v>
      </c>
      <c r="EZ528" s="192" t="s">
        <v>64</v>
      </c>
      <c r="FA528" s="192" t="s">
        <v>64</v>
      </c>
      <c r="FB528" s="192" t="s">
        <v>64</v>
      </c>
      <c r="FC528" s="192" t="s">
        <v>64</v>
      </c>
      <c r="FD528" s="192" t="s">
        <v>82</v>
      </c>
      <c r="FE528" s="192" t="s">
        <v>82</v>
      </c>
      <c r="FF528" s="192" t="s">
        <v>82</v>
      </c>
      <c r="FG528" s="192" t="s">
        <v>82</v>
      </c>
      <c r="FH528" s="192" t="s">
        <v>82</v>
      </c>
      <c r="FI528" s="192" t="s">
        <v>82</v>
      </c>
      <c r="FJ528" s="192" t="s">
        <v>82</v>
      </c>
      <c r="FK528" s="192" t="s">
        <v>64</v>
      </c>
      <c r="FL528" s="192" t="s">
        <v>82</v>
      </c>
      <c r="FM528" s="192" t="s">
        <v>83</v>
      </c>
      <c r="FN528" s="192" t="s">
        <v>82</v>
      </c>
      <c r="FO528" s="192" t="s">
        <v>64</v>
      </c>
      <c r="FP528" s="192" t="s">
        <v>64</v>
      </c>
      <c r="FQ528" s="192" t="s">
        <v>64</v>
      </c>
      <c r="FR528" s="192" t="s">
        <v>64</v>
      </c>
      <c r="FS528" s="192" t="s">
        <v>64</v>
      </c>
      <c r="FT528" s="192" t="s">
        <v>64</v>
      </c>
      <c r="FU528" s="192" t="s">
        <v>64</v>
      </c>
      <c r="FV528" s="192" t="s">
        <v>82</v>
      </c>
      <c r="FW528" s="192" t="s">
        <v>64</v>
      </c>
      <c r="FX528" s="192" t="s">
        <v>64</v>
      </c>
      <c r="FY528" s="192" t="s">
        <v>64</v>
      </c>
      <c r="FZ528" s="192" t="s">
        <v>64</v>
      </c>
      <c r="GA528" s="192" t="s">
        <v>64</v>
      </c>
      <c r="GB528" s="192" t="s">
        <v>64</v>
      </c>
      <c r="GC528" s="192" t="s">
        <v>64</v>
      </c>
      <c r="GD528" s="192" t="s">
        <v>64</v>
      </c>
      <c r="GE528" s="192" t="s">
        <v>64</v>
      </c>
      <c r="GF528" s="192" t="s">
        <v>64</v>
      </c>
      <c r="GG528" s="192" t="s">
        <v>64</v>
      </c>
      <c r="GH528" s="192" t="s">
        <v>64</v>
      </c>
      <c r="GI528" s="192" t="s">
        <v>64</v>
      </c>
      <c r="GJ528" s="192" t="s">
        <v>64</v>
      </c>
      <c r="GK528" s="192" t="s">
        <v>64</v>
      </c>
      <c r="GL528" s="192" t="s">
        <v>64</v>
      </c>
      <c r="GM528" s="192" t="s">
        <v>64</v>
      </c>
      <c r="GN528" s="192" t="s">
        <v>82</v>
      </c>
      <c r="GO528" s="192" t="s">
        <v>64</v>
      </c>
      <c r="GP528" s="192" t="s">
        <v>64</v>
      </c>
      <c r="GQ528" s="192" t="s">
        <v>64</v>
      </c>
      <c r="GR528" s="192" t="s">
        <v>64</v>
      </c>
      <c r="GS528" s="192" t="s">
        <v>64</v>
      </c>
      <c r="GT528" s="192" t="s">
        <v>82</v>
      </c>
      <c r="GU528" s="192" t="s">
        <v>64</v>
      </c>
      <c r="GV528" s="192" t="s">
        <v>64</v>
      </c>
      <c r="GW528" s="192" t="s">
        <v>82</v>
      </c>
      <c r="GX528" s="192" t="s">
        <v>82</v>
      </c>
      <c r="GY528" s="192" t="s">
        <v>82</v>
      </c>
      <c r="GZ528" s="192" t="s">
        <v>64</v>
      </c>
      <c r="HA528" s="192" t="s">
        <v>64</v>
      </c>
      <c r="HB528" s="192" t="s">
        <v>64</v>
      </c>
      <c r="HC528" s="192" t="s">
        <v>82</v>
      </c>
      <c r="HD528" s="192" t="s">
        <v>64</v>
      </c>
      <c r="HE528" s="192" t="s">
        <v>82</v>
      </c>
      <c r="HF528" s="192" t="s">
        <v>64</v>
      </c>
      <c r="HG528" s="192" t="s">
        <v>64</v>
      </c>
      <c r="HH528" s="192" t="s">
        <v>64</v>
      </c>
      <c r="HI528" s="192" t="s">
        <v>64</v>
      </c>
      <c r="HJ528" s="192" t="s">
        <v>64</v>
      </c>
      <c r="HK528" s="192" t="s">
        <v>64</v>
      </c>
      <c r="HL528" s="192" t="s">
        <v>64</v>
      </c>
      <c r="HM528" s="192" t="s">
        <v>64</v>
      </c>
      <c r="HN528" s="192" t="s">
        <v>64</v>
      </c>
      <c r="HO528" s="192" t="s">
        <v>82</v>
      </c>
      <c r="HP528" s="192" t="s">
        <v>82</v>
      </c>
      <c r="HQ528" s="192" t="s">
        <v>82</v>
      </c>
      <c r="HR528" s="192" t="s">
        <v>82</v>
      </c>
      <c r="HS528" s="192" t="s">
        <v>64</v>
      </c>
      <c r="HT528" s="192" t="s">
        <v>64</v>
      </c>
      <c r="HU528" s="192" t="s">
        <v>64</v>
      </c>
      <c r="HV528" s="192" t="s">
        <v>64</v>
      </c>
      <c r="HW528" s="192" t="s">
        <v>64</v>
      </c>
      <c r="HX528" s="192" t="s">
        <v>64</v>
      </c>
      <c r="HY528" s="192" t="s">
        <v>64</v>
      </c>
      <c r="HZ528" s="192" t="s">
        <v>64</v>
      </c>
      <c r="IA528" s="192" t="s">
        <v>64</v>
      </c>
      <c r="IB528" s="192" t="s">
        <v>64</v>
      </c>
      <c r="IC528" s="192" t="s">
        <v>64</v>
      </c>
      <c r="ID528" s="192" t="s">
        <v>64</v>
      </c>
      <c r="IE528" s="192" t="s">
        <v>64</v>
      </c>
      <c r="IF528" s="192" t="s">
        <v>64</v>
      </c>
      <c r="IG528" s="192" t="s">
        <v>64</v>
      </c>
      <c r="IH528" s="192" t="s">
        <v>64</v>
      </c>
      <c r="II528" s="192" t="s">
        <v>64</v>
      </c>
      <c r="IJ528" s="192" t="s">
        <v>64</v>
      </c>
      <c r="IK528" s="192" t="s">
        <v>64</v>
      </c>
      <c r="IL528" s="192" t="s">
        <v>64</v>
      </c>
      <c r="IM528" s="192" t="s">
        <v>490</v>
      </c>
      <c r="IN528" s="192" t="s">
        <v>83</v>
      </c>
      <c r="IO528" s="192" t="s">
        <v>489</v>
      </c>
      <c r="IP528" s="192" t="s">
        <v>487</v>
      </c>
      <c r="IQ528" s="192" t="s">
        <v>82</v>
      </c>
      <c r="IR528" s="192" t="s">
        <v>82</v>
      </c>
    </row>
    <row r="529" spans="1:252">
      <c r="A529" s="209" t="str">
        <f t="shared" si="8"/>
        <v>Report</v>
      </c>
      <c r="B529" s="192">
        <v>142931</v>
      </c>
      <c r="C529" s="192">
        <v>8896015</v>
      </c>
      <c r="D529" s="192" t="s">
        <v>1978</v>
      </c>
      <c r="E529" s="192" t="s">
        <v>794</v>
      </c>
      <c r="F529" s="192" t="s">
        <v>528</v>
      </c>
      <c r="G529" s="192" t="s">
        <v>528</v>
      </c>
      <c r="H529" s="192" t="s">
        <v>913</v>
      </c>
      <c r="I529" s="192" t="s">
        <v>1979</v>
      </c>
      <c r="J529" s="192" t="s">
        <v>781</v>
      </c>
      <c r="K529" s="192" t="s">
        <v>824</v>
      </c>
      <c r="L529" s="192" t="s">
        <v>817</v>
      </c>
      <c r="M529" s="192" t="s">
        <v>783</v>
      </c>
      <c r="N529" s="210" t="s">
        <v>784</v>
      </c>
      <c r="O529" s="211">
        <v>10048598</v>
      </c>
      <c r="P529" s="196">
        <v>43242</v>
      </c>
      <c r="Q529" s="196">
        <v>43244</v>
      </c>
      <c r="R529" s="196">
        <v>43287</v>
      </c>
      <c r="S529" s="192" t="s">
        <v>908</v>
      </c>
      <c r="T529" s="192" t="s">
        <v>786</v>
      </c>
      <c r="U529" s="192">
        <v>4</v>
      </c>
      <c r="V529" s="192">
        <v>4</v>
      </c>
      <c r="W529" s="192">
        <v>4</v>
      </c>
      <c r="X529" s="192">
        <v>3</v>
      </c>
      <c r="Y529" s="192">
        <v>4</v>
      </c>
      <c r="Z529" s="192" t="s">
        <v>783</v>
      </c>
      <c r="AA529" s="192" t="s">
        <v>783</v>
      </c>
      <c r="AB529" s="192" t="s">
        <v>489</v>
      </c>
      <c r="AC529" s="192" t="s">
        <v>487</v>
      </c>
      <c r="AD529" s="192" t="s">
        <v>783</v>
      </c>
      <c r="AE529" s="192" t="s">
        <v>783</v>
      </c>
      <c r="AF529" s="192" t="s">
        <v>783</v>
      </c>
      <c r="AG529" s="192" t="s">
        <v>783</v>
      </c>
      <c r="AH529" s="192" t="s">
        <v>783</v>
      </c>
      <c r="AI529" s="192" t="s">
        <v>783</v>
      </c>
      <c r="AJ529" s="192" t="s">
        <v>783</v>
      </c>
      <c r="AK529" s="192" t="s">
        <v>791</v>
      </c>
      <c r="AL529" s="192" t="s">
        <v>792</v>
      </c>
      <c r="AM529" s="192" t="s">
        <v>64</v>
      </c>
      <c r="AN529" s="192" t="s">
        <v>64</v>
      </c>
      <c r="AO529" s="192" t="s">
        <v>64</v>
      </c>
      <c r="AP529" s="192" t="s">
        <v>64</v>
      </c>
      <c r="AQ529" s="192" t="s">
        <v>64</v>
      </c>
      <c r="AR529" s="192" t="s">
        <v>64</v>
      </c>
      <c r="AS529" s="192" t="s">
        <v>792</v>
      </c>
      <c r="AT529" s="192" t="s">
        <v>65</v>
      </c>
      <c r="AU529" s="192" t="s">
        <v>64</v>
      </c>
      <c r="AV529" s="192" t="s">
        <v>65</v>
      </c>
      <c r="AW529" s="192" t="s">
        <v>65</v>
      </c>
      <c r="AX529" s="192" t="s">
        <v>64</v>
      </c>
      <c r="AY529" s="192" t="s">
        <v>64</v>
      </c>
      <c r="AZ529" s="192" t="s">
        <v>64</v>
      </c>
      <c r="BA529" s="192" t="s">
        <v>64</v>
      </c>
      <c r="BB529" s="192" t="s">
        <v>82</v>
      </c>
      <c r="BC529" s="192" t="s">
        <v>64</v>
      </c>
      <c r="BD529" s="192" t="s">
        <v>64</v>
      </c>
      <c r="BE529" s="192" t="s">
        <v>64</v>
      </c>
      <c r="BF529" s="192" t="s">
        <v>82</v>
      </c>
      <c r="BG529" s="192" t="s">
        <v>82</v>
      </c>
      <c r="BH529" s="192" t="s">
        <v>82</v>
      </c>
      <c r="BI529" s="192" t="s">
        <v>82</v>
      </c>
      <c r="BJ529" s="192" t="s">
        <v>82</v>
      </c>
      <c r="BK529" s="192" t="s">
        <v>82</v>
      </c>
      <c r="BL529" s="192" t="s">
        <v>64</v>
      </c>
      <c r="BM529" s="192" t="s">
        <v>64</v>
      </c>
      <c r="BN529" s="192" t="s">
        <v>65</v>
      </c>
      <c r="BO529" s="192" t="s">
        <v>65</v>
      </c>
      <c r="BP529" s="192" t="s">
        <v>65</v>
      </c>
      <c r="BQ529" s="192" t="s">
        <v>65</v>
      </c>
      <c r="BR529" s="192" t="s">
        <v>65</v>
      </c>
      <c r="BS529" s="192" t="s">
        <v>65</v>
      </c>
      <c r="BT529" s="192" t="s">
        <v>64</v>
      </c>
      <c r="BU529" s="192" t="s">
        <v>65</v>
      </c>
      <c r="BV529" s="192" t="s">
        <v>64</v>
      </c>
      <c r="BW529" s="192" t="s">
        <v>64</v>
      </c>
      <c r="BX529" s="192" t="s">
        <v>64</v>
      </c>
      <c r="BY529" s="192" t="s">
        <v>65</v>
      </c>
      <c r="BZ529" s="192" t="s">
        <v>64</v>
      </c>
      <c r="CA529" s="192" t="s">
        <v>64</v>
      </c>
      <c r="CB529" s="192" t="s">
        <v>64</v>
      </c>
      <c r="CC529" s="192" t="s">
        <v>64</v>
      </c>
      <c r="CD529" s="192" t="s">
        <v>64</v>
      </c>
      <c r="CE529" s="192" t="s">
        <v>64</v>
      </c>
      <c r="CF529" s="192" t="s">
        <v>64</v>
      </c>
      <c r="CG529" s="192" t="s">
        <v>64</v>
      </c>
      <c r="CH529" s="192" t="s">
        <v>64</v>
      </c>
      <c r="CI529" s="192" t="s">
        <v>64</v>
      </c>
      <c r="CJ529" s="192" t="s">
        <v>64</v>
      </c>
      <c r="CK529" s="192" t="s">
        <v>64</v>
      </c>
      <c r="CL529" s="192" t="s">
        <v>64</v>
      </c>
      <c r="CM529" s="192" t="s">
        <v>64</v>
      </c>
      <c r="CN529" s="192" t="s">
        <v>64</v>
      </c>
      <c r="CO529" s="192" t="s">
        <v>64</v>
      </c>
      <c r="CP529" s="192" t="s">
        <v>64</v>
      </c>
      <c r="CQ529" s="192" t="s">
        <v>64</v>
      </c>
      <c r="CR529" s="192" t="s">
        <v>82</v>
      </c>
      <c r="CS529" s="192" t="s">
        <v>82</v>
      </c>
      <c r="CT529" s="192" t="s">
        <v>82</v>
      </c>
      <c r="CU529" s="192" t="s">
        <v>64</v>
      </c>
      <c r="CV529" s="192" t="s">
        <v>64</v>
      </c>
      <c r="CW529" s="192" t="s">
        <v>64</v>
      </c>
      <c r="CX529" s="192" t="s">
        <v>64</v>
      </c>
      <c r="CY529" s="192" t="s">
        <v>64</v>
      </c>
      <c r="CZ529" s="192" t="s">
        <v>64</v>
      </c>
      <c r="DA529" s="192" t="s">
        <v>64</v>
      </c>
      <c r="DB529" s="192" t="s">
        <v>64</v>
      </c>
      <c r="DC529" s="192" t="s">
        <v>64</v>
      </c>
      <c r="DD529" s="192" t="s">
        <v>64</v>
      </c>
      <c r="DE529" s="192" t="s">
        <v>64</v>
      </c>
      <c r="DF529" s="192" t="s">
        <v>64</v>
      </c>
      <c r="DG529" s="192" t="s">
        <v>64</v>
      </c>
      <c r="DH529" s="192" t="s">
        <v>64</v>
      </c>
      <c r="DI529" s="192" t="s">
        <v>64</v>
      </c>
      <c r="DJ529" s="192" t="s">
        <v>64</v>
      </c>
      <c r="DK529" s="192" t="s">
        <v>64</v>
      </c>
      <c r="DL529" s="192" t="s">
        <v>64</v>
      </c>
      <c r="DM529" s="192" t="s">
        <v>64</v>
      </c>
      <c r="DN529" s="192" t="s">
        <v>64</v>
      </c>
      <c r="DO529" s="192" t="s">
        <v>64</v>
      </c>
      <c r="DP529" s="192" t="s">
        <v>64</v>
      </c>
      <c r="DQ529" s="192" t="s">
        <v>64</v>
      </c>
      <c r="DR529" s="192" t="s">
        <v>82</v>
      </c>
      <c r="DS529" s="192" t="s">
        <v>64</v>
      </c>
      <c r="DT529" s="192" t="s">
        <v>64</v>
      </c>
      <c r="DU529" s="192" t="s">
        <v>64</v>
      </c>
      <c r="DV529" s="192" t="s">
        <v>64</v>
      </c>
      <c r="DW529" s="192" t="s">
        <v>64</v>
      </c>
      <c r="DX529" s="192" t="s">
        <v>64</v>
      </c>
      <c r="DY529" s="192" t="s">
        <v>64</v>
      </c>
      <c r="DZ529" s="192" t="s">
        <v>64</v>
      </c>
      <c r="EA529" s="192" t="s">
        <v>64</v>
      </c>
      <c r="EB529" s="192" t="s">
        <v>64</v>
      </c>
      <c r="EC529" s="192" t="s">
        <v>64</v>
      </c>
      <c r="ED529" s="192" t="s">
        <v>64</v>
      </c>
      <c r="EE529" s="192" t="s">
        <v>64</v>
      </c>
      <c r="EF529" s="192" t="s">
        <v>82</v>
      </c>
      <c r="EG529" s="192" t="s">
        <v>64</v>
      </c>
      <c r="EH529" s="192" t="s">
        <v>64</v>
      </c>
      <c r="EI529" s="192" t="s">
        <v>64</v>
      </c>
      <c r="EJ529" s="192" t="s">
        <v>64</v>
      </c>
      <c r="EK529" s="192" t="s">
        <v>64</v>
      </c>
      <c r="EL529" s="192" t="s">
        <v>64</v>
      </c>
      <c r="EM529" s="192" t="s">
        <v>64</v>
      </c>
      <c r="EN529" s="192" t="s">
        <v>64</v>
      </c>
      <c r="EO529" s="192" t="s">
        <v>64</v>
      </c>
      <c r="EP529" s="192" t="s">
        <v>64</v>
      </c>
      <c r="EQ529" s="192" t="s">
        <v>64</v>
      </c>
      <c r="ER529" s="192" t="s">
        <v>64</v>
      </c>
      <c r="ES529" s="192" t="s">
        <v>64</v>
      </c>
      <c r="ET529" s="192" t="s">
        <v>64</v>
      </c>
      <c r="EU529" s="192" t="s">
        <v>64</v>
      </c>
      <c r="EV529" s="192" t="s">
        <v>64</v>
      </c>
      <c r="EW529" s="192" t="s">
        <v>64</v>
      </c>
      <c r="EX529" s="192" t="s">
        <v>64</v>
      </c>
      <c r="EY529" s="192" t="s">
        <v>64</v>
      </c>
      <c r="EZ529" s="192" t="s">
        <v>64</v>
      </c>
      <c r="FA529" s="192" t="s">
        <v>64</v>
      </c>
      <c r="FB529" s="192" t="s">
        <v>64</v>
      </c>
      <c r="FC529" s="192" t="s">
        <v>64</v>
      </c>
      <c r="FD529" s="192" t="s">
        <v>64</v>
      </c>
      <c r="FE529" s="192" t="s">
        <v>64</v>
      </c>
      <c r="FF529" s="192" t="s">
        <v>64</v>
      </c>
      <c r="FG529" s="192" t="s">
        <v>64</v>
      </c>
      <c r="FH529" s="192" t="s">
        <v>64</v>
      </c>
      <c r="FI529" s="192" t="s">
        <v>64</v>
      </c>
      <c r="FJ529" s="192" t="s">
        <v>64</v>
      </c>
      <c r="FK529" s="192" t="s">
        <v>64</v>
      </c>
      <c r="FL529" s="192" t="s">
        <v>64</v>
      </c>
      <c r="FM529" s="192" t="s">
        <v>64</v>
      </c>
      <c r="FN529" s="192" t="s">
        <v>64</v>
      </c>
      <c r="FO529" s="192" t="s">
        <v>64</v>
      </c>
      <c r="FP529" s="192" t="s">
        <v>64</v>
      </c>
      <c r="FQ529" s="192" t="s">
        <v>64</v>
      </c>
      <c r="FR529" s="192" t="s">
        <v>82</v>
      </c>
      <c r="FS529" s="192" t="s">
        <v>64</v>
      </c>
      <c r="FT529" s="192" t="s">
        <v>64</v>
      </c>
      <c r="FU529" s="192" t="s">
        <v>64</v>
      </c>
      <c r="FV529" s="192" t="s">
        <v>82</v>
      </c>
      <c r="FW529" s="192" t="s">
        <v>64</v>
      </c>
      <c r="FX529" s="192" t="s">
        <v>64</v>
      </c>
      <c r="FY529" s="192" t="s">
        <v>64</v>
      </c>
      <c r="FZ529" s="192" t="s">
        <v>64</v>
      </c>
      <c r="GA529" s="192" t="s">
        <v>64</v>
      </c>
      <c r="GB529" s="192" t="s">
        <v>64</v>
      </c>
      <c r="GC529" s="192" t="s">
        <v>64</v>
      </c>
      <c r="GD529" s="192" t="s">
        <v>64</v>
      </c>
      <c r="GE529" s="192" t="s">
        <v>64</v>
      </c>
      <c r="GF529" s="192" t="s">
        <v>64</v>
      </c>
      <c r="GG529" s="192" t="s">
        <v>64</v>
      </c>
      <c r="GH529" s="192" t="s">
        <v>64</v>
      </c>
      <c r="GI529" s="192" t="s">
        <v>64</v>
      </c>
      <c r="GJ529" s="192" t="s">
        <v>64</v>
      </c>
      <c r="GK529" s="192" t="s">
        <v>64</v>
      </c>
      <c r="GL529" s="192" t="s">
        <v>64</v>
      </c>
      <c r="GM529" s="192" t="s">
        <v>64</v>
      </c>
      <c r="GN529" s="192" t="s">
        <v>82</v>
      </c>
      <c r="GO529" s="192" t="s">
        <v>64</v>
      </c>
      <c r="GP529" s="192" t="s">
        <v>64</v>
      </c>
      <c r="GQ529" s="192" t="s">
        <v>64</v>
      </c>
      <c r="GR529" s="192" t="s">
        <v>64</v>
      </c>
      <c r="GS529" s="192" t="s">
        <v>64</v>
      </c>
      <c r="GT529" s="192" t="s">
        <v>64</v>
      </c>
      <c r="GU529" s="192" t="s">
        <v>64</v>
      </c>
      <c r="GV529" s="192" t="s">
        <v>64</v>
      </c>
      <c r="GW529" s="192" t="s">
        <v>82</v>
      </c>
      <c r="GX529" s="192" t="s">
        <v>82</v>
      </c>
      <c r="GY529" s="192" t="s">
        <v>64</v>
      </c>
      <c r="GZ529" s="192" t="s">
        <v>64</v>
      </c>
      <c r="HA529" s="192" t="s">
        <v>64</v>
      </c>
      <c r="HB529" s="192" t="s">
        <v>64</v>
      </c>
      <c r="HC529" s="192" t="s">
        <v>64</v>
      </c>
      <c r="HD529" s="192" t="s">
        <v>64</v>
      </c>
      <c r="HE529" s="192" t="s">
        <v>82</v>
      </c>
      <c r="HF529" s="192" t="s">
        <v>64</v>
      </c>
      <c r="HG529" s="192" t="s">
        <v>64</v>
      </c>
      <c r="HH529" s="192" t="s">
        <v>64</v>
      </c>
      <c r="HI529" s="192" t="s">
        <v>64</v>
      </c>
      <c r="HJ529" s="192" t="s">
        <v>64</v>
      </c>
      <c r="HK529" s="192" t="s">
        <v>64</v>
      </c>
      <c r="HL529" s="192" t="s">
        <v>82</v>
      </c>
      <c r="HM529" s="192" t="s">
        <v>64</v>
      </c>
      <c r="HN529" s="192" t="s">
        <v>82</v>
      </c>
      <c r="HO529" s="192" t="s">
        <v>64</v>
      </c>
      <c r="HP529" s="192" t="s">
        <v>82</v>
      </c>
      <c r="HQ529" s="192" t="s">
        <v>82</v>
      </c>
      <c r="HR529" s="192" t="s">
        <v>82</v>
      </c>
      <c r="HS529" s="192" t="s">
        <v>64</v>
      </c>
      <c r="HT529" s="192" t="s">
        <v>64</v>
      </c>
      <c r="HU529" s="192" t="s">
        <v>64</v>
      </c>
      <c r="HV529" s="192" t="s">
        <v>64</v>
      </c>
      <c r="HW529" s="192" t="s">
        <v>64</v>
      </c>
      <c r="HX529" s="192" t="s">
        <v>64</v>
      </c>
      <c r="HY529" s="192" t="s">
        <v>64</v>
      </c>
      <c r="HZ529" s="192" t="s">
        <v>64</v>
      </c>
      <c r="IA529" s="192" t="s">
        <v>64</v>
      </c>
      <c r="IB529" s="192" t="s">
        <v>64</v>
      </c>
      <c r="IC529" s="192" t="s">
        <v>64</v>
      </c>
      <c r="ID529" s="192" t="s">
        <v>64</v>
      </c>
      <c r="IE529" s="192" t="s">
        <v>64</v>
      </c>
      <c r="IF529" s="192" t="s">
        <v>64</v>
      </c>
      <c r="IG529" s="192" t="s">
        <v>64</v>
      </c>
      <c r="IH529" s="192" t="s">
        <v>64</v>
      </c>
      <c r="II529" s="192" t="s">
        <v>65</v>
      </c>
      <c r="IJ529" s="192" t="s">
        <v>65</v>
      </c>
      <c r="IK529" s="192" t="s">
        <v>65</v>
      </c>
      <c r="IL529" s="192" t="s">
        <v>64</v>
      </c>
      <c r="IM529" s="192" t="s">
        <v>490</v>
      </c>
      <c r="IN529" s="192" t="s">
        <v>83</v>
      </c>
      <c r="IO529" s="192" t="s">
        <v>489</v>
      </c>
      <c r="IP529" s="192" t="s">
        <v>487</v>
      </c>
      <c r="IQ529" s="192" t="s">
        <v>82</v>
      </c>
      <c r="IR529" s="192" t="s">
        <v>82</v>
      </c>
    </row>
    <row r="530" spans="1:252">
      <c r="A530" s="209" t="str">
        <f t="shared" si="8"/>
        <v>Report</v>
      </c>
      <c r="B530" s="192">
        <v>142779</v>
      </c>
      <c r="C530" s="192">
        <v>8556037</v>
      </c>
      <c r="D530" s="192" t="s">
        <v>1980</v>
      </c>
      <c r="E530" s="192" t="s">
        <v>778</v>
      </c>
      <c r="F530" s="192" t="s">
        <v>531</v>
      </c>
      <c r="G530" s="192" t="s">
        <v>531</v>
      </c>
      <c r="H530" s="192" t="s">
        <v>991</v>
      </c>
      <c r="I530" s="192" t="s">
        <v>1981</v>
      </c>
      <c r="J530" s="192" t="s">
        <v>781</v>
      </c>
      <c r="K530" s="192" t="s">
        <v>781</v>
      </c>
      <c r="L530" s="192" t="s">
        <v>782</v>
      </c>
      <c r="M530" s="192" t="s">
        <v>783</v>
      </c>
      <c r="N530" s="210" t="s">
        <v>784</v>
      </c>
      <c r="O530" s="211">
        <v>10043803</v>
      </c>
      <c r="P530" s="196">
        <v>43172</v>
      </c>
      <c r="Q530" s="196">
        <v>43174</v>
      </c>
      <c r="R530" s="196">
        <v>43208</v>
      </c>
      <c r="S530" s="192" t="s">
        <v>908</v>
      </c>
      <c r="T530" s="192" t="s">
        <v>786</v>
      </c>
      <c r="U530" s="192">
        <v>2</v>
      </c>
      <c r="V530" s="192">
        <v>2</v>
      </c>
      <c r="W530" s="192">
        <v>2</v>
      </c>
      <c r="X530" s="192">
        <v>2</v>
      </c>
      <c r="Y530" s="192">
        <v>2</v>
      </c>
      <c r="Z530" s="192" t="s">
        <v>783</v>
      </c>
      <c r="AA530" s="192" t="s">
        <v>783</v>
      </c>
      <c r="AB530" s="192" t="s">
        <v>489</v>
      </c>
      <c r="AC530" s="192" t="s">
        <v>487</v>
      </c>
      <c r="AD530" s="192" t="s">
        <v>783</v>
      </c>
      <c r="AE530" s="192" t="s">
        <v>783</v>
      </c>
      <c r="AF530" s="192" t="s">
        <v>783</v>
      </c>
      <c r="AG530" s="192" t="s">
        <v>783</v>
      </c>
      <c r="AH530" s="192" t="s">
        <v>783</v>
      </c>
      <c r="AI530" s="192" t="s">
        <v>783</v>
      </c>
      <c r="AJ530" s="192" t="s">
        <v>783</v>
      </c>
      <c r="AK530" s="192" t="s">
        <v>787</v>
      </c>
      <c r="AL530" s="192" t="s">
        <v>64</v>
      </c>
      <c r="AM530" s="192" t="s">
        <v>64</v>
      </c>
      <c r="AN530" s="192" t="s">
        <v>64</v>
      </c>
      <c r="AO530" s="192" t="s">
        <v>64</v>
      </c>
      <c r="AP530" s="192" t="s">
        <v>64</v>
      </c>
      <c r="AQ530" s="192" t="s">
        <v>64</v>
      </c>
      <c r="AR530" s="192" t="s">
        <v>64</v>
      </c>
      <c r="AS530" s="192" t="s">
        <v>64</v>
      </c>
      <c r="AT530" s="192" t="s">
        <v>64</v>
      </c>
      <c r="AU530" s="192" t="s">
        <v>64</v>
      </c>
      <c r="AV530" s="192" t="s">
        <v>64</v>
      </c>
      <c r="AW530" s="192" t="s">
        <v>64</v>
      </c>
      <c r="AX530" s="192" t="s">
        <v>64</v>
      </c>
      <c r="AY530" s="192" t="s">
        <v>64</v>
      </c>
      <c r="AZ530" s="192" t="s">
        <v>64</v>
      </c>
      <c r="BA530" s="192" t="s">
        <v>64</v>
      </c>
      <c r="BB530" s="192" t="s">
        <v>82</v>
      </c>
      <c r="BC530" s="192" t="s">
        <v>64</v>
      </c>
      <c r="BD530" s="192" t="s">
        <v>64</v>
      </c>
      <c r="BE530" s="192" t="s">
        <v>64</v>
      </c>
      <c r="BF530" s="192" t="s">
        <v>64</v>
      </c>
      <c r="BG530" s="192" t="s">
        <v>64</v>
      </c>
      <c r="BH530" s="192" t="s">
        <v>64</v>
      </c>
      <c r="BI530" s="192" t="s">
        <v>64</v>
      </c>
      <c r="BJ530" s="192" t="s">
        <v>82</v>
      </c>
      <c r="BK530" s="192" t="s">
        <v>64</v>
      </c>
      <c r="BL530" s="192" t="s">
        <v>64</v>
      </c>
      <c r="BM530" s="192" t="s">
        <v>64</v>
      </c>
      <c r="BN530" s="192" t="s">
        <v>64</v>
      </c>
      <c r="BO530" s="192" t="s">
        <v>64</v>
      </c>
      <c r="BP530" s="192" t="s">
        <v>64</v>
      </c>
      <c r="BQ530" s="192" t="s">
        <v>64</v>
      </c>
      <c r="BR530" s="192" t="s">
        <v>64</v>
      </c>
      <c r="BS530" s="192" t="s">
        <v>64</v>
      </c>
      <c r="BT530" s="192" t="s">
        <v>64</v>
      </c>
      <c r="BU530" s="192" t="s">
        <v>64</v>
      </c>
      <c r="BV530" s="192" t="s">
        <v>64</v>
      </c>
      <c r="BW530" s="192" t="s">
        <v>64</v>
      </c>
      <c r="BX530" s="192" t="s">
        <v>64</v>
      </c>
      <c r="BY530" s="192" t="s">
        <v>64</v>
      </c>
      <c r="BZ530" s="192" t="s">
        <v>64</v>
      </c>
      <c r="CA530" s="192" t="s">
        <v>64</v>
      </c>
      <c r="CB530" s="192" t="s">
        <v>64</v>
      </c>
      <c r="CC530" s="192" t="s">
        <v>64</v>
      </c>
      <c r="CD530" s="192" t="s">
        <v>64</v>
      </c>
      <c r="CE530" s="192" t="s">
        <v>64</v>
      </c>
      <c r="CF530" s="192" t="s">
        <v>64</v>
      </c>
      <c r="CG530" s="192" t="s">
        <v>64</v>
      </c>
      <c r="CH530" s="192" t="s">
        <v>64</v>
      </c>
      <c r="CI530" s="192" t="s">
        <v>64</v>
      </c>
      <c r="CJ530" s="192" t="s">
        <v>64</v>
      </c>
      <c r="CK530" s="192" t="s">
        <v>64</v>
      </c>
      <c r="CL530" s="192" t="s">
        <v>64</v>
      </c>
      <c r="CM530" s="192" t="s">
        <v>64</v>
      </c>
      <c r="CN530" s="192" t="s">
        <v>64</v>
      </c>
      <c r="CO530" s="192" t="s">
        <v>64</v>
      </c>
      <c r="CP530" s="192" t="s">
        <v>64</v>
      </c>
      <c r="CQ530" s="192" t="s">
        <v>64</v>
      </c>
      <c r="CR530" s="192" t="s">
        <v>82</v>
      </c>
      <c r="CS530" s="192" t="s">
        <v>82</v>
      </c>
      <c r="CT530" s="192" t="s">
        <v>82</v>
      </c>
      <c r="CU530" s="192" t="s">
        <v>64</v>
      </c>
      <c r="CV530" s="192" t="s">
        <v>64</v>
      </c>
      <c r="CW530" s="192" t="s">
        <v>64</v>
      </c>
      <c r="CX530" s="192" t="s">
        <v>64</v>
      </c>
      <c r="CY530" s="192" t="s">
        <v>64</v>
      </c>
      <c r="CZ530" s="192" t="s">
        <v>64</v>
      </c>
      <c r="DA530" s="192" t="s">
        <v>64</v>
      </c>
      <c r="DB530" s="192" t="s">
        <v>64</v>
      </c>
      <c r="DC530" s="192" t="s">
        <v>64</v>
      </c>
      <c r="DD530" s="192" t="s">
        <v>64</v>
      </c>
      <c r="DE530" s="192" t="s">
        <v>64</v>
      </c>
      <c r="DF530" s="192" t="s">
        <v>64</v>
      </c>
      <c r="DG530" s="192" t="s">
        <v>64</v>
      </c>
      <c r="DH530" s="192" t="s">
        <v>64</v>
      </c>
      <c r="DI530" s="192" t="s">
        <v>64</v>
      </c>
      <c r="DJ530" s="192" t="s">
        <v>64</v>
      </c>
      <c r="DK530" s="192" t="s">
        <v>64</v>
      </c>
      <c r="DL530" s="192" t="s">
        <v>64</v>
      </c>
      <c r="DM530" s="192" t="s">
        <v>64</v>
      </c>
      <c r="DN530" s="192" t="s">
        <v>64</v>
      </c>
      <c r="DO530" s="192" t="s">
        <v>64</v>
      </c>
      <c r="DP530" s="192" t="s">
        <v>64</v>
      </c>
      <c r="DQ530" s="192" t="s">
        <v>64</v>
      </c>
      <c r="DR530" s="192" t="s">
        <v>82</v>
      </c>
      <c r="DS530" s="192" t="s">
        <v>64</v>
      </c>
      <c r="DT530" s="192" t="s">
        <v>82</v>
      </c>
      <c r="DU530" s="192" t="s">
        <v>82</v>
      </c>
      <c r="DV530" s="192" t="s">
        <v>82</v>
      </c>
      <c r="DW530" s="192" t="s">
        <v>82</v>
      </c>
      <c r="DX530" s="192" t="s">
        <v>82</v>
      </c>
      <c r="DY530" s="192" t="s">
        <v>82</v>
      </c>
      <c r="DZ530" s="192" t="s">
        <v>82</v>
      </c>
      <c r="EA530" s="192" t="s">
        <v>82</v>
      </c>
      <c r="EB530" s="192" t="s">
        <v>82</v>
      </c>
      <c r="EC530" s="192" t="s">
        <v>82</v>
      </c>
      <c r="ED530" s="192" t="s">
        <v>82</v>
      </c>
      <c r="EE530" s="192" t="s">
        <v>82</v>
      </c>
      <c r="EF530" s="192" t="s">
        <v>82</v>
      </c>
      <c r="EG530" s="192" t="s">
        <v>64</v>
      </c>
      <c r="EH530" s="192" t="s">
        <v>82</v>
      </c>
      <c r="EI530" s="192" t="s">
        <v>82</v>
      </c>
      <c r="EJ530" s="192" t="s">
        <v>82</v>
      </c>
      <c r="EK530" s="192" t="s">
        <v>82</v>
      </c>
      <c r="EL530" s="192" t="s">
        <v>82</v>
      </c>
      <c r="EM530" s="192" t="s">
        <v>82</v>
      </c>
      <c r="EN530" s="192" t="s">
        <v>82</v>
      </c>
      <c r="EO530" s="192" t="s">
        <v>82</v>
      </c>
      <c r="EP530" s="192" t="s">
        <v>64</v>
      </c>
      <c r="EQ530" s="192" t="s">
        <v>64</v>
      </c>
      <c r="ER530" s="192" t="s">
        <v>64</v>
      </c>
      <c r="ES530" s="192" t="s">
        <v>64</v>
      </c>
      <c r="ET530" s="192" t="s">
        <v>64</v>
      </c>
      <c r="EU530" s="192" t="s">
        <v>64</v>
      </c>
      <c r="EV530" s="192" t="s">
        <v>64</v>
      </c>
      <c r="EW530" s="192" t="s">
        <v>64</v>
      </c>
      <c r="EX530" s="192" t="s">
        <v>64</v>
      </c>
      <c r="EY530" s="192" t="s">
        <v>64</v>
      </c>
      <c r="EZ530" s="192" t="s">
        <v>64</v>
      </c>
      <c r="FA530" s="192" t="s">
        <v>64</v>
      </c>
      <c r="FB530" s="192" t="s">
        <v>64</v>
      </c>
      <c r="FC530" s="192" t="s">
        <v>64</v>
      </c>
      <c r="FD530" s="192" t="s">
        <v>82</v>
      </c>
      <c r="FE530" s="192" t="s">
        <v>82</v>
      </c>
      <c r="FF530" s="192" t="s">
        <v>82</v>
      </c>
      <c r="FG530" s="192" t="s">
        <v>82</v>
      </c>
      <c r="FH530" s="192" t="s">
        <v>82</v>
      </c>
      <c r="FI530" s="192" t="s">
        <v>82</v>
      </c>
      <c r="FJ530" s="192" t="s">
        <v>82</v>
      </c>
      <c r="FK530" s="192" t="s">
        <v>82</v>
      </c>
      <c r="FL530" s="192" t="s">
        <v>82</v>
      </c>
      <c r="FM530" s="192" t="s">
        <v>83</v>
      </c>
      <c r="FN530" s="192" t="s">
        <v>82</v>
      </c>
      <c r="FO530" s="192" t="s">
        <v>64</v>
      </c>
      <c r="FP530" s="192" t="s">
        <v>64</v>
      </c>
      <c r="FQ530" s="192" t="s">
        <v>64</v>
      </c>
      <c r="FR530" s="192" t="s">
        <v>64</v>
      </c>
      <c r="FS530" s="192" t="s">
        <v>64</v>
      </c>
      <c r="FT530" s="192" t="s">
        <v>64</v>
      </c>
      <c r="FU530" s="192" t="s">
        <v>64</v>
      </c>
      <c r="FV530" s="192" t="s">
        <v>82</v>
      </c>
      <c r="FW530" s="192" t="s">
        <v>64</v>
      </c>
      <c r="FX530" s="192" t="s">
        <v>64</v>
      </c>
      <c r="FY530" s="192" t="s">
        <v>64</v>
      </c>
      <c r="FZ530" s="192" t="s">
        <v>64</v>
      </c>
      <c r="GA530" s="192" t="s">
        <v>64</v>
      </c>
      <c r="GB530" s="192" t="s">
        <v>64</v>
      </c>
      <c r="GC530" s="192" t="s">
        <v>64</v>
      </c>
      <c r="GD530" s="192" t="s">
        <v>64</v>
      </c>
      <c r="GE530" s="192" t="s">
        <v>64</v>
      </c>
      <c r="GF530" s="192" t="s">
        <v>64</v>
      </c>
      <c r="GG530" s="192" t="s">
        <v>64</v>
      </c>
      <c r="GH530" s="192" t="s">
        <v>64</v>
      </c>
      <c r="GI530" s="192" t="s">
        <v>64</v>
      </c>
      <c r="GJ530" s="192" t="s">
        <v>64</v>
      </c>
      <c r="GK530" s="192" t="s">
        <v>64</v>
      </c>
      <c r="GL530" s="192" t="s">
        <v>64</v>
      </c>
      <c r="GM530" s="192" t="s">
        <v>64</v>
      </c>
      <c r="GN530" s="192" t="s">
        <v>82</v>
      </c>
      <c r="GO530" s="192" t="s">
        <v>64</v>
      </c>
      <c r="GP530" s="192" t="s">
        <v>64</v>
      </c>
      <c r="GQ530" s="192" t="s">
        <v>64</v>
      </c>
      <c r="GR530" s="192" t="s">
        <v>64</v>
      </c>
      <c r="GS530" s="192" t="s">
        <v>64</v>
      </c>
      <c r="GT530" s="192" t="s">
        <v>82</v>
      </c>
      <c r="GU530" s="192" t="s">
        <v>64</v>
      </c>
      <c r="GV530" s="192" t="s">
        <v>64</v>
      </c>
      <c r="GW530" s="192" t="s">
        <v>64</v>
      </c>
      <c r="GX530" s="192" t="s">
        <v>64</v>
      </c>
      <c r="GY530" s="192" t="s">
        <v>82</v>
      </c>
      <c r="GZ530" s="192" t="s">
        <v>64</v>
      </c>
      <c r="HA530" s="192" t="s">
        <v>64</v>
      </c>
      <c r="HB530" s="192" t="s">
        <v>64</v>
      </c>
      <c r="HC530" s="192" t="s">
        <v>64</v>
      </c>
      <c r="HD530" s="192" t="s">
        <v>82</v>
      </c>
      <c r="HE530" s="192" t="s">
        <v>64</v>
      </c>
      <c r="HF530" s="192" t="s">
        <v>64</v>
      </c>
      <c r="HG530" s="192" t="s">
        <v>64</v>
      </c>
      <c r="HH530" s="192" t="s">
        <v>64</v>
      </c>
      <c r="HI530" s="192" t="s">
        <v>64</v>
      </c>
      <c r="HJ530" s="192" t="s">
        <v>64</v>
      </c>
      <c r="HK530" s="192" t="s">
        <v>64</v>
      </c>
      <c r="HL530" s="192" t="s">
        <v>64</v>
      </c>
      <c r="HM530" s="192" t="s">
        <v>64</v>
      </c>
      <c r="HN530" s="192" t="s">
        <v>64</v>
      </c>
      <c r="HO530" s="192" t="s">
        <v>82</v>
      </c>
      <c r="HP530" s="192" t="s">
        <v>82</v>
      </c>
      <c r="HQ530" s="192" t="s">
        <v>82</v>
      </c>
      <c r="HR530" s="192" t="s">
        <v>82</v>
      </c>
      <c r="HS530" s="192" t="s">
        <v>64</v>
      </c>
      <c r="HT530" s="192" t="s">
        <v>64</v>
      </c>
      <c r="HU530" s="192" t="s">
        <v>64</v>
      </c>
      <c r="HV530" s="192" t="s">
        <v>64</v>
      </c>
      <c r="HW530" s="192" t="s">
        <v>64</v>
      </c>
      <c r="HX530" s="192" t="s">
        <v>64</v>
      </c>
      <c r="HY530" s="192" t="s">
        <v>64</v>
      </c>
      <c r="HZ530" s="192" t="s">
        <v>64</v>
      </c>
      <c r="IA530" s="192" t="s">
        <v>64</v>
      </c>
      <c r="IB530" s="192" t="s">
        <v>64</v>
      </c>
      <c r="IC530" s="192" t="s">
        <v>64</v>
      </c>
      <c r="ID530" s="192" t="s">
        <v>64</v>
      </c>
      <c r="IE530" s="192" t="s">
        <v>64</v>
      </c>
      <c r="IF530" s="192" t="s">
        <v>64</v>
      </c>
      <c r="IG530" s="192" t="s">
        <v>64</v>
      </c>
      <c r="IH530" s="192" t="s">
        <v>64</v>
      </c>
      <c r="II530" s="192" t="s">
        <v>64</v>
      </c>
      <c r="IJ530" s="192" t="s">
        <v>64</v>
      </c>
      <c r="IK530" s="192" t="s">
        <v>64</v>
      </c>
      <c r="IL530" s="192" t="s">
        <v>64</v>
      </c>
      <c r="IM530" s="192" t="s">
        <v>490</v>
      </c>
      <c r="IN530" s="192" t="s">
        <v>83</v>
      </c>
      <c r="IO530" s="192" t="s">
        <v>489</v>
      </c>
      <c r="IP530" s="192" t="s">
        <v>487</v>
      </c>
      <c r="IQ530" s="192" t="s">
        <v>82</v>
      </c>
      <c r="IR530" s="192" t="s">
        <v>82</v>
      </c>
    </row>
    <row r="531" spans="1:252">
      <c r="A531" s="209" t="str">
        <f t="shared" si="8"/>
        <v>Report</v>
      </c>
      <c r="B531" s="192">
        <v>143048</v>
      </c>
      <c r="C531" s="192">
        <v>3186007</v>
      </c>
      <c r="D531" s="192" t="s">
        <v>1982</v>
      </c>
      <c r="E531" s="192" t="s">
        <v>794</v>
      </c>
      <c r="F531" s="192" t="s">
        <v>534</v>
      </c>
      <c r="G531" s="192" t="s">
        <v>534</v>
      </c>
      <c r="H531" s="192" t="s">
        <v>934</v>
      </c>
      <c r="I531" s="192" t="s">
        <v>1983</v>
      </c>
      <c r="J531" s="192" t="s">
        <v>781</v>
      </c>
      <c r="K531" s="192" t="s">
        <v>781</v>
      </c>
      <c r="L531" s="192" t="s">
        <v>782</v>
      </c>
      <c r="M531" s="192" t="s">
        <v>783</v>
      </c>
      <c r="N531" s="210" t="s">
        <v>784</v>
      </c>
      <c r="O531" s="211">
        <v>10041013</v>
      </c>
      <c r="P531" s="196">
        <v>43060</v>
      </c>
      <c r="Q531" s="196">
        <v>43062</v>
      </c>
      <c r="R531" s="196">
        <v>43091</v>
      </c>
      <c r="S531" s="192" t="s">
        <v>908</v>
      </c>
      <c r="T531" s="192" t="s">
        <v>786</v>
      </c>
      <c r="U531" s="192">
        <v>2</v>
      </c>
      <c r="V531" s="192">
        <v>2</v>
      </c>
      <c r="W531" s="192">
        <v>2</v>
      </c>
      <c r="X531" s="192">
        <v>2</v>
      </c>
      <c r="Y531" s="192">
        <v>2</v>
      </c>
      <c r="Z531" s="192" t="s">
        <v>783</v>
      </c>
      <c r="AA531" s="192" t="s">
        <v>783</v>
      </c>
      <c r="AB531" s="192" t="s">
        <v>489</v>
      </c>
      <c r="AC531" s="192" t="s">
        <v>487</v>
      </c>
      <c r="AD531" s="192" t="s">
        <v>783</v>
      </c>
      <c r="AE531" s="192" t="s">
        <v>783</v>
      </c>
      <c r="AF531" s="192" t="s">
        <v>783</v>
      </c>
      <c r="AG531" s="192" t="s">
        <v>783</v>
      </c>
      <c r="AH531" s="192" t="s">
        <v>783</v>
      </c>
      <c r="AI531" s="192" t="s">
        <v>783</v>
      </c>
      <c r="AJ531" s="192" t="s">
        <v>783</v>
      </c>
      <c r="AK531" s="192" t="s">
        <v>787</v>
      </c>
      <c r="AL531" s="192" t="s">
        <v>64</v>
      </c>
      <c r="AM531" s="192" t="s">
        <v>64</v>
      </c>
      <c r="AN531" s="192" t="s">
        <v>64</v>
      </c>
      <c r="AO531" s="192" t="s">
        <v>64</v>
      </c>
      <c r="AP531" s="192" t="s">
        <v>64</v>
      </c>
      <c r="AQ531" s="192" t="s">
        <v>64</v>
      </c>
      <c r="AR531" s="192" t="s">
        <v>64</v>
      </c>
      <c r="AS531" s="192" t="s">
        <v>64</v>
      </c>
      <c r="AT531" s="192" t="s">
        <v>64</v>
      </c>
      <c r="AU531" s="192" t="s">
        <v>64</v>
      </c>
      <c r="AV531" s="192" t="s">
        <v>64</v>
      </c>
      <c r="AW531" s="192" t="s">
        <v>64</v>
      </c>
      <c r="AX531" s="192" t="s">
        <v>64</v>
      </c>
      <c r="AY531" s="192" t="s">
        <v>64</v>
      </c>
      <c r="AZ531" s="192" t="s">
        <v>64</v>
      </c>
      <c r="BA531" s="192" t="s">
        <v>64</v>
      </c>
      <c r="BB531" s="192" t="s">
        <v>64</v>
      </c>
      <c r="BC531" s="192" t="s">
        <v>64</v>
      </c>
      <c r="BD531" s="192" t="s">
        <v>64</v>
      </c>
      <c r="BE531" s="192" t="s">
        <v>64</v>
      </c>
      <c r="BF531" s="192" t="s">
        <v>82</v>
      </c>
      <c r="BG531" s="192" t="s">
        <v>82</v>
      </c>
      <c r="BH531" s="192" t="s">
        <v>82</v>
      </c>
      <c r="BI531" s="192" t="s">
        <v>82</v>
      </c>
      <c r="BJ531" s="192" t="s">
        <v>82</v>
      </c>
      <c r="BK531" s="192" t="s">
        <v>82</v>
      </c>
      <c r="BL531" s="192" t="s">
        <v>64</v>
      </c>
      <c r="BM531" s="192" t="s">
        <v>64</v>
      </c>
      <c r="BN531" s="192" t="s">
        <v>64</v>
      </c>
      <c r="BO531" s="192" t="s">
        <v>64</v>
      </c>
      <c r="BP531" s="192" t="s">
        <v>64</v>
      </c>
      <c r="BQ531" s="192" t="s">
        <v>64</v>
      </c>
      <c r="BR531" s="192" t="s">
        <v>64</v>
      </c>
      <c r="BS531" s="192" t="s">
        <v>64</v>
      </c>
      <c r="BT531" s="192" t="s">
        <v>64</v>
      </c>
      <c r="BU531" s="192" t="s">
        <v>64</v>
      </c>
      <c r="BV531" s="192" t="s">
        <v>64</v>
      </c>
      <c r="BW531" s="192" t="s">
        <v>64</v>
      </c>
      <c r="BX531" s="192" t="s">
        <v>64</v>
      </c>
      <c r="BY531" s="192" t="s">
        <v>64</v>
      </c>
      <c r="BZ531" s="192" t="s">
        <v>64</v>
      </c>
      <c r="CA531" s="192" t="s">
        <v>64</v>
      </c>
      <c r="CB531" s="192" t="s">
        <v>783</v>
      </c>
      <c r="CC531" s="192" t="s">
        <v>64</v>
      </c>
      <c r="CD531" s="192" t="s">
        <v>64</v>
      </c>
      <c r="CE531" s="192" t="s">
        <v>64</v>
      </c>
      <c r="CF531" s="192" t="s">
        <v>64</v>
      </c>
      <c r="CG531" s="192" t="s">
        <v>64</v>
      </c>
      <c r="CH531" s="192" t="s">
        <v>64</v>
      </c>
      <c r="CI531" s="192" t="s">
        <v>64</v>
      </c>
      <c r="CJ531" s="192" t="s">
        <v>64</v>
      </c>
      <c r="CK531" s="192" t="s">
        <v>64</v>
      </c>
      <c r="CL531" s="192" t="s">
        <v>64</v>
      </c>
      <c r="CM531" s="192" t="s">
        <v>64</v>
      </c>
      <c r="CN531" s="192" t="s">
        <v>64</v>
      </c>
      <c r="CO531" s="192" t="s">
        <v>64</v>
      </c>
      <c r="CP531" s="192" t="s">
        <v>64</v>
      </c>
      <c r="CQ531" s="192" t="s">
        <v>64</v>
      </c>
      <c r="CR531" s="192" t="s">
        <v>64</v>
      </c>
      <c r="CS531" s="192" t="s">
        <v>82</v>
      </c>
      <c r="CT531" s="192" t="s">
        <v>82</v>
      </c>
      <c r="CU531" s="192" t="s">
        <v>64</v>
      </c>
      <c r="CV531" s="192" t="s">
        <v>64</v>
      </c>
      <c r="CW531" s="192" t="s">
        <v>64</v>
      </c>
      <c r="CX531" s="192" t="s">
        <v>783</v>
      </c>
      <c r="CY531" s="192" t="s">
        <v>64</v>
      </c>
      <c r="CZ531" s="192" t="s">
        <v>64</v>
      </c>
      <c r="DA531" s="192" t="s">
        <v>64</v>
      </c>
      <c r="DB531" s="192" t="s">
        <v>64</v>
      </c>
      <c r="DC531" s="192" t="s">
        <v>64</v>
      </c>
      <c r="DD531" s="192" t="s">
        <v>64</v>
      </c>
      <c r="DE531" s="192" t="s">
        <v>64</v>
      </c>
      <c r="DF531" s="192" t="s">
        <v>64</v>
      </c>
      <c r="DG531" s="192" t="s">
        <v>64</v>
      </c>
      <c r="DH531" s="192" t="s">
        <v>64</v>
      </c>
      <c r="DI531" s="192" t="s">
        <v>64</v>
      </c>
      <c r="DJ531" s="192" t="s">
        <v>64</v>
      </c>
      <c r="DK531" s="192" t="s">
        <v>64</v>
      </c>
      <c r="DL531" s="192" t="s">
        <v>64</v>
      </c>
      <c r="DM531" s="192" t="s">
        <v>64</v>
      </c>
      <c r="DN531" s="192" t="s">
        <v>64</v>
      </c>
      <c r="DO531" s="192" t="s">
        <v>64</v>
      </c>
      <c r="DP531" s="192" t="s">
        <v>64</v>
      </c>
      <c r="DQ531" s="192" t="s">
        <v>64</v>
      </c>
      <c r="DR531" s="192" t="s">
        <v>82</v>
      </c>
      <c r="DS531" s="192" t="s">
        <v>64</v>
      </c>
      <c r="DT531" s="192" t="s">
        <v>64</v>
      </c>
      <c r="DU531" s="192" t="s">
        <v>64</v>
      </c>
      <c r="DV531" s="192" t="s">
        <v>64</v>
      </c>
      <c r="DW531" s="192" t="s">
        <v>64</v>
      </c>
      <c r="DX531" s="192" t="s">
        <v>64</v>
      </c>
      <c r="DY531" s="192" t="s">
        <v>64</v>
      </c>
      <c r="DZ531" s="192" t="s">
        <v>64</v>
      </c>
      <c r="EA531" s="192" t="s">
        <v>64</v>
      </c>
      <c r="EB531" s="192" t="s">
        <v>64</v>
      </c>
      <c r="EC531" s="192" t="s">
        <v>64</v>
      </c>
      <c r="ED531" s="192" t="s">
        <v>64</v>
      </c>
      <c r="EE531" s="192" t="s">
        <v>64</v>
      </c>
      <c r="EF531" s="192" t="s">
        <v>783</v>
      </c>
      <c r="EG531" s="192" t="s">
        <v>64</v>
      </c>
      <c r="EH531" s="192" t="s">
        <v>64</v>
      </c>
      <c r="EI531" s="192" t="s">
        <v>64</v>
      </c>
      <c r="EJ531" s="192" t="s">
        <v>64</v>
      </c>
      <c r="EK531" s="192" t="s">
        <v>64</v>
      </c>
      <c r="EL531" s="192" t="s">
        <v>64</v>
      </c>
      <c r="EM531" s="192" t="s">
        <v>64</v>
      </c>
      <c r="EN531" s="192" t="s">
        <v>64</v>
      </c>
      <c r="EO531" s="192" t="s">
        <v>64</v>
      </c>
      <c r="EP531" s="192" t="s">
        <v>64</v>
      </c>
      <c r="EQ531" s="192" t="s">
        <v>64</v>
      </c>
      <c r="ER531" s="192" t="s">
        <v>64</v>
      </c>
      <c r="ES531" s="192" t="s">
        <v>64</v>
      </c>
      <c r="ET531" s="192" t="s">
        <v>64</v>
      </c>
      <c r="EU531" s="192" t="s">
        <v>64</v>
      </c>
      <c r="EV531" s="192" t="s">
        <v>64</v>
      </c>
      <c r="EW531" s="192" t="s">
        <v>64</v>
      </c>
      <c r="EX531" s="192" t="s">
        <v>64</v>
      </c>
      <c r="EY531" s="192" t="s">
        <v>64</v>
      </c>
      <c r="EZ531" s="192" t="s">
        <v>64</v>
      </c>
      <c r="FA531" s="192" t="s">
        <v>64</v>
      </c>
      <c r="FB531" s="192" t="s">
        <v>64</v>
      </c>
      <c r="FC531" s="192" t="s">
        <v>64</v>
      </c>
      <c r="FD531" s="192" t="s">
        <v>64</v>
      </c>
      <c r="FE531" s="192" t="s">
        <v>64</v>
      </c>
      <c r="FF531" s="192" t="s">
        <v>64</v>
      </c>
      <c r="FG531" s="192" t="s">
        <v>64</v>
      </c>
      <c r="FH531" s="192" t="s">
        <v>64</v>
      </c>
      <c r="FI531" s="192" t="s">
        <v>64</v>
      </c>
      <c r="FJ531" s="192" t="s">
        <v>64</v>
      </c>
      <c r="FK531" s="192" t="s">
        <v>64</v>
      </c>
      <c r="FL531" s="192" t="s">
        <v>64</v>
      </c>
      <c r="FM531" s="192" t="s">
        <v>64</v>
      </c>
      <c r="FN531" s="192" t="s">
        <v>64</v>
      </c>
      <c r="FO531" s="192" t="s">
        <v>64</v>
      </c>
      <c r="FP531" s="192" t="s">
        <v>64</v>
      </c>
      <c r="FQ531" s="192" t="s">
        <v>64</v>
      </c>
      <c r="FR531" s="192" t="s">
        <v>82</v>
      </c>
      <c r="FS531" s="192" t="s">
        <v>64</v>
      </c>
      <c r="FT531" s="192" t="s">
        <v>64</v>
      </c>
      <c r="FU531" s="192" t="s">
        <v>64</v>
      </c>
      <c r="FV531" s="192" t="s">
        <v>82</v>
      </c>
      <c r="FW531" s="192" t="s">
        <v>64</v>
      </c>
      <c r="FX531" s="192" t="s">
        <v>64</v>
      </c>
      <c r="FY531" s="192" t="s">
        <v>64</v>
      </c>
      <c r="FZ531" s="192" t="s">
        <v>64</v>
      </c>
      <c r="GA531" s="192" t="s">
        <v>64</v>
      </c>
      <c r="GB531" s="192" t="s">
        <v>64</v>
      </c>
      <c r="GC531" s="192" t="s">
        <v>64</v>
      </c>
      <c r="GD531" s="192" t="s">
        <v>64</v>
      </c>
      <c r="GE531" s="192" t="s">
        <v>64</v>
      </c>
      <c r="GF531" s="192" t="s">
        <v>64</v>
      </c>
      <c r="GG531" s="192" t="s">
        <v>64</v>
      </c>
      <c r="GH531" s="192" t="s">
        <v>64</v>
      </c>
      <c r="GI531" s="192" t="s">
        <v>64</v>
      </c>
      <c r="GJ531" s="192" t="s">
        <v>64</v>
      </c>
      <c r="GK531" s="192" t="s">
        <v>64</v>
      </c>
      <c r="GL531" s="192" t="s">
        <v>64</v>
      </c>
      <c r="GM531" s="192" t="s">
        <v>64</v>
      </c>
      <c r="GN531" s="192" t="s">
        <v>82</v>
      </c>
      <c r="GO531" s="192" t="s">
        <v>64</v>
      </c>
      <c r="GP531" s="192" t="s">
        <v>64</v>
      </c>
      <c r="GQ531" s="192" t="s">
        <v>64</v>
      </c>
      <c r="GR531" s="192" t="s">
        <v>64</v>
      </c>
      <c r="GS531" s="192" t="s">
        <v>64</v>
      </c>
      <c r="GT531" s="192" t="s">
        <v>64</v>
      </c>
      <c r="GU531" s="192" t="s">
        <v>64</v>
      </c>
      <c r="GV531" s="192" t="s">
        <v>64</v>
      </c>
      <c r="GW531" s="192" t="s">
        <v>82</v>
      </c>
      <c r="GX531" s="192" t="s">
        <v>82</v>
      </c>
      <c r="GY531" s="192" t="s">
        <v>64</v>
      </c>
      <c r="GZ531" s="192" t="s">
        <v>64</v>
      </c>
      <c r="HA531" s="192" t="s">
        <v>64</v>
      </c>
      <c r="HB531" s="192" t="s">
        <v>64</v>
      </c>
      <c r="HC531" s="192" t="s">
        <v>82</v>
      </c>
      <c r="HD531" s="192" t="s">
        <v>64</v>
      </c>
      <c r="HE531" s="192" t="s">
        <v>64</v>
      </c>
      <c r="HF531" s="192" t="s">
        <v>64</v>
      </c>
      <c r="HG531" s="192" t="s">
        <v>64</v>
      </c>
      <c r="HH531" s="192" t="s">
        <v>64</v>
      </c>
      <c r="HI531" s="192" t="s">
        <v>64</v>
      </c>
      <c r="HJ531" s="192" t="s">
        <v>64</v>
      </c>
      <c r="HK531" s="192" t="s">
        <v>64</v>
      </c>
      <c r="HL531" s="192" t="s">
        <v>64</v>
      </c>
      <c r="HM531" s="192" t="s">
        <v>64</v>
      </c>
      <c r="HN531" s="192" t="s">
        <v>64</v>
      </c>
      <c r="HO531" s="192" t="s">
        <v>64</v>
      </c>
      <c r="HP531" s="192" t="s">
        <v>64</v>
      </c>
      <c r="HQ531" s="192" t="s">
        <v>64</v>
      </c>
      <c r="HR531" s="192" t="s">
        <v>64</v>
      </c>
      <c r="HS531" s="192" t="s">
        <v>64</v>
      </c>
      <c r="HT531" s="192" t="s">
        <v>64</v>
      </c>
      <c r="HU531" s="192" t="s">
        <v>64</v>
      </c>
      <c r="HV531" s="192" t="s">
        <v>64</v>
      </c>
      <c r="HW531" s="192" t="s">
        <v>64</v>
      </c>
      <c r="HX531" s="192" t="s">
        <v>64</v>
      </c>
      <c r="HY531" s="192" t="s">
        <v>64</v>
      </c>
      <c r="HZ531" s="192" t="s">
        <v>64</v>
      </c>
      <c r="IA531" s="192" t="s">
        <v>64</v>
      </c>
      <c r="IB531" s="192" t="s">
        <v>64</v>
      </c>
      <c r="IC531" s="192" t="s">
        <v>64</v>
      </c>
      <c r="ID531" s="192" t="s">
        <v>64</v>
      </c>
      <c r="IE531" s="192" t="s">
        <v>64</v>
      </c>
      <c r="IF531" s="192" t="s">
        <v>64</v>
      </c>
      <c r="IG531" s="192" t="s">
        <v>64</v>
      </c>
      <c r="IH531" s="192" t="s">
        <v>64</v>
      </c>
      <c r="II531" s="192" t="s">
        <v>64</v>
      </c>
      <c r="IJ531" s="192" t="s">
        <v>64</v>
      </c>
      <c r="IK531" s="192" t="s">
        <v>64</v>
      </c>
      <c r="IL531" s="192" t="s">
        <v>64</v>
      </c>
      <c r="IM531" s="192" t="s">
        <v>490</v>
      </c>
      <c r="IN531" s="192" t="s">
        <v>83</v>
      </c>
      <c r="IO531" s="192" t="s">
        <v>489</v>
      </c>
      <c r="IP531" s="192" t="s">
        <v>487</v>
      </c>
      <c r="IQ531" s="192" t="s">
        <v>82</v>
      </c>
      <c r="IR531" s="192" t="s">
        <v>82</v>
      </c>
    </row>
    <row r="532" spans="1:252">
      <c r="A532" s="209" t="str">
        <f t="shared" si="8"/>
        <v>Report</v>
      </c>
      <c r="B532" s="192">
        <v>143640</v>
      </c>
      <c r="C532" s="192">
        <v>3046004</v>
      </c>
      <c r="D532" s="192" t="s">
        <v>1984</v>
      </c>
      <c r="E532" s="192" t="s">
        <v>794</v>
      </c>
      <c r="F532" s="192" t="s">
        <v>534</v>
      </c>
      <c r="G532" s="192" t="s">
        <v>534</v>
      </c>
      <c r="H532" s="192" t="s">
        <v>1252</v>
      </c>
      <c r="I532" s="192" t="s">
        <v>1985</v>
      </c>
      <c r="J532" s="192" t="s">
        <v>781</v>
      </c>
      <c r="K532" s="192" t="s">
        <v>824</v>
      </c>
      <c r="L532" s="192" t="s">
        <v>817</v>
      </c>
      <c r="M532" s="192" t="s">
        <v>783</v>
      </c>
      <c r="N532" s="210" t="s">
        <v>784</v>
      </c>
      <c r="O532" s="211">
        <v>10041410</v>
      </c>
      <c r="P532" s="196">
        <v>43214</v>
      </c>
      <c r="Q532" s="196">
        <v>43216</v>
      </c>
      <c r="R532" s="196">
        <v>43241</v>
      </c>
      <c r="S532" s="192" t="s">
        <v>908</v>
      </c>
      <c r="T532" s="192" t="s">
        <v>786</v>
      </c>
      <c r="U532" s="192">
        <v>3</v>
      </c>
      <c r="V532" s="192">
        <v>3</v>
      </c>
      <c r="W532" s="192">
        <v>3</v>
      </c>
      <c r="X532" s="192">
        <v>2</v>
      </c>
      <c r="Y532" s="192">
        <v>3</v>
      </c>
      <c r="Z532" s="192">
        <v>3</v>
      </c>
      <c r="AA532" s="192" t="s">
        <v>783</v>
      </c>
      <c r="AB532" s="192" t="s">
        <v>489</v>
      </c>
      <c r="AC532" s="192" t="s">
        <v>487</v>
      </c>
      <c r="AD532" s="192" t="s">
        <v>783</v>
      </c>
      <c r="AE532" s="192" t="s">
        <v>783</v>
      </c>
      <c r="AF532" s="192" t="s">
        <v>783</v>
      </c>
      <c r="AG532" s="192" t="s">
        <v>783</v>
      </c>
      <c r="AH532" s="192" t="s">
        <v>783</v>
      </c>
      <c r="AI532" s="192" t="s">
        <v>783</v>
      </c>
      <c r="AJ532" s="192" t="s">
        <v>783</v>
      </c>
      <c r="AK532" s="192" t="s">
        <v>791</v>
      </c>
      <c r="AL532" s="192" t="s">
        <v>64</v>
      </c>
      <c r="AM532" s="192" t="s">
        <v>64</v>
      </c>
      <c r="AN532" s="192" t="s">
        <v>792</v>
      </c>
      <c r="AO532" s="192" t="s">
        <v>64</v>
      </c>
      <c r="AP532" s="192" t="s">
        <v>792</v>
      </c>
      <c r="AQ532" s="192" t="s">
        <v>64</v>
      </c>
      <c r="AR532" s="192" t="s">
        <v>64</v>
      </c>
      <c r="AS532" s="192" t="s">
        <v>792</v>
      </c>
      <c r="AT532" s="192" t="s">
        <v>64</v>
      </c>
      <c r="AU532" s="192" t="s">
        <v>64</v>
      </c>
      <c r="AV532" s="192" t="s">
        <v>64</v>
      </c>
      <c r="AW532" s="192" t="s">
        <v>64</v>
      </c>
      <c r="AX532" s="192" t="s">
        <v>64</v>
      </c>
      <c r="AY532" s="192" t="s">
        <v>64</v>
      </c>
      <c r="AZ532" s="192" t="s">
        <v>64</v>
      </c>
      <c r="BA532" s="192" t="s">
        <v>64</v>
      </c>
      <c r="BB532" s="192" t="s">
        <v>82</v>
      </c>
      <c r="BC532" s="192" t="s">
        <v>64</v>
      </c>
      <c r="BD532" s="192" t="s">
        <v>64</v>
      </c>
      <c r="BE532" s="192" t="s">
        <v>64</v>
      </c>
      <c r="BF532" s="192" t="s">
        <v>82</v>
      </c>
      <c r="BG532" s="192" t="s">
        <v>82</v>
      </c>
      <c r="BH532" s="192" t="s">
        <v>82</v>
      </c>
      <c r="BI532" s="192" t="s">
        <v>82</v>
      </c>
      <c r="BJ532" s="192" t="s">
        <v>64</v>
      </c>
      <c r="BK532" s="192" t="s">
        <v>64</v>
      </c>
      <c r="BL532" s="192" t="s">
        <v>64</v>
      </c>
      <c r="BM532" s="192" t="s">
        <v>64</v>
      </c>
      <c r="BN532" s="192" t="s">
        <v>64</v>
      </c>
      <c r="BO532" s="192" t="s">
        <v>64</v>
      </c>
      <c r="BP532" s="192" t="s">
        <v>64</v>
      </c>
      <c r="BQ532" s="192" t="s">
        <v>64</v>
      </c>
      <c r="BR532" s="192" t="s">
        <v>64</v>
      </c>
      <c r="BS532" s="192" t="s">
        <v>64</v>
      </c>
      <c r="BT532" s="192" t="s">
        <v>64</v>
      </c>
      <c r="BU532" s="192" t="s">
        <v>64</v>
      </c>
      <c r="BV532" s="192" t="s">
        <v>64</v>
      </c>
      <c r="BW532" s="192" t="s">
        <v>64</v>
      </c>
      <c r="BX532" s="192" t="s">
        <v>64</v>
      </c>
      <c r="BY532" s="192" t="s">
        <v>64</v>
      </c>
      <c r="BZ532" s="192" t="s">
        <v>64</v>
      </c>
      <c r="CA532" s="192" t="s">
        <v>64</v>
      </c>
      <c r="CB532" s="192" t="s">
        <v>64</v>
      </c>
      <c r="CC532" s="192" t="s">
        <v>64</v>
      </c>
      <c r="CD532" s="192" t="s">
        <v>64</v>
      </c>
      <c r="CE532" s="192" t="s">
        <v>64</v>
      </c>
      <c r="CF532" s="192" t="s">
        <v>64</v>
      </c>
      <c r="CG532" s="192" t="s">
        <v>64</v>
      </c>
      <c r="CH532" s="192" t="s">
        <v>64</v>
      </c>
      <c r="CI532" s="192" t="s">
        <v>64</v>
      </c>
      <c r="CJ532" s="192" t="s">
        <v>64</v>
      </c>
      <c r="CK532" s="192" t="s">
        <v>64</v>
      </c>
      <c r="CL532" s="192" t="s">
        <v>64</v>
      </c>
      <c r="CM532" s="192" t="s">
        <v>64</v>
      </c>
      <c r="CN532" s="192" t="s">
        <v>64</v>
      </c>
      <c r="CO532" s="192" t="s">
        <v>64</v>
      </c>
      <c r="CP532" s="192" t="s">
        <v>64</v>
      </c>
      <c r="CQ532" s="192" t="s">
        <v>64</v>
      </c>
      <c r="CR532" s="192" t="s">
        <v>82</v>
      </c>
      <c r="CS532" s="192" t="s">
        <v>82</v>
      </c>
      <c r="CT532" s="192" t="s">
        <v>82</v>
      </c>
      <c r="CU532" s="192" t="s">
        <v>64</v>
      </c>
      <c r="CV532" s="192" t="s">
        <v>64</v>
      </c>
      <c r="CW532" s="192" t="s">
        <v>64</v>
      </c>
      <c r="CX532" s="192" t="s">
        <v>64</v>
      </c>
      <c r="CY532" s="192" t="s">
        <v>64</v>
      </c>
      <c r="CZ532" s="192" t="s">
        <v>64</v>
      </c>
      <c r="DA532" s="192" t="s">
        <v>64</v>
      </c>
      <c r="DB532" s="192" t="s">
        <v>64</v>
      </c>
      <c r="DC532" s="192" t="s">
        <v>64</v>
      </c>
      <c r="DD532" s="192" t="s">
        <v>65</v>
      </c>
      <c r="DE532" s="192" t="s">
        <v>64</v>
      </c>
      <c r="DF532" s="192" t="s">
        <v>64</v>
      </c>
      <c r="DG532" s="192" t="s">
        <v>64</v>
      </c>
      <c r="DH532" s="192" t="s">
        <v>64</v>
      </c>
      <c r="DI532" s="192" t="s">
        <v>64</v>
      </c>
      <c r="DJ532" s="192" t="s">
        <v>64</v>
      </c>
      <c r="DK532" s="192" t="s">
        <v>64</v>
      </c>
      <c r="DL532" s="192" t="s">
        <v>64</v>
      </c>
      <c r="DM532" s="192" t="s">
        <v>64</v>
      </c>
      <c r="DN532" s="192" t="s">
        <v>64</v>
      </c>
      <c r="DO532" s="192" t="s">
        <v>64</v>
      </c>
      <c r="DP532" s="192" t="s">
        <v>64</v>
      </c>
      <c r="DQ532" s="192" t="s">
        <v>64</v>
      </c>
      <c r="DR532" s="192" t="s">
        <v>82</v>
      </c>
      <c r="DS532" s="192" t="s">
        <v>64</v>
      </c>
      <c r="DT532" s="192" t="s">
        <v>64</v>
      </c>
      <c r="DU532" s="192" t="s">
        <v>64</v>
      </c>
      <c r="DV532" s="192" t="s">
        <v>64</v>
      </c>
      <c r="DW532" s="192" t="s">
        <v>64</v>
      </c>
      <c r="DX532" s="192" t="s">
        <v>64</v>
      </c>
      <c r="DY532" s="192" t="s">
        <v>64</v>
      </c>
      <c r="DZ532" s="192" t="s">
        <v>64</v>
      </c>
      <c r="EA532" s="192" t="s">
        <v>64</v>
      </c>
      <c r="EB532" s="192" t="s">
        <v>64</v>
      </c>
      <c r="EC532" s="192" t="s">
        <v>64</v>
      </c>
      <c r="ED532" s="192" t="s">
        <v>64</v>
      </c>
      <c r="EE532" s="192" t="s">
        <v>64</v>
      </c>
      <c r="EF532" s="192" t="s">
        <v>82</v>
      </c>
      <c r="EG532" s="192" t="s">
        <v>64</v>
      </c>
      <c r="EH532" s="192" t="s">
        <v>64</v>
      </c>
      <c r="EI532" s="192" t="s">
        <v>64</v>
      </c>
      <c r="EJ532" s="192" t="s">
        <v>64</v>
      </c>
      <c r="EK532" s="192" t="s">
        <v>64</v>
      </c>
      <c r="EL532" s="192" t="s">
        <v>64</v>
      </c>
      <c r="EM532" s="192" t="s">
        <v>64</v>
      </c>
      <c r="EN532" s="192" t="s">
        <v>64</v>
      </c>
      <c r="EO532" s="192" t="s">
        <v>64</v>
      </c>
      <c r="EP532" s="192" t="s">
        <v>64</v>
      </c>
      <c r="EQ532" s="192" t="s">
        <v>64</v>
      </c>
      <c r="ER532" s="192" t="s">
        <v>64</v>
      </c>
      <c r="ES532" s="192" t="s">
        <v>64</v>
      </c>
      <c r="ET532" s="192" t="s">
        <v>64</v>
      </c>
      <c r="EU532" s="192" t="s">
        <v>64</v>
      </c>
      <c r="EV532" s="192" t="s">
        <v>64</v>
      </c>
      <c r="EW532" s="192" t="s">
        <v>64</v>
      </c>
      <c r="EX532" s="192" t="s">
        <v>64</v>
      </c>
      <c r="EY532" s="192" t="s">
        <v>64</v>
      </c>
      <c r="EZ532" s="192" t="s">
        <v>64</v>
      </c>
      <c r="FA532" s="192" t="s">
        <v>64</v>
      </c>
      <c r="FB532" s="192" t="s">
        <v>64</v>
      </c>
      <c r="FC532" s="192" t="s">
        <v>64</v>
      </c>
      <c r="FD532" s="192" t="s">
        <v>64</v>
      </c>
      <c r="FE532" s="192" t="s">
        <v>64</v>
      </c>
      <c r="FF532" s="192" t="s">
        <v>64</v>
      </c>
      <c r="FG532" s="192" t="s">
        <v>64</v>
      </c>
      <c r="FH532" s="192" t="s">
        <v>64</v>
      </c>
      <c r="FI532" s="192" t="s">
        <v>82</v>
      </c>
      <c r="FJ532" s="192" t="s">
        <v>64</v>
      </c>
      <c r="FK532" s="192" t="s">
        <v>64</v>
      </c>
      <c r="FL532" s="192" t="s">
        <v>64</v>
      </c>
      <c r="FM532" s="192" t="s">
        <v>64</v>
      </c>
      <c r="FN532" s="192" t="s">
        <v>64</v>
      </c>
      <c r="FO532" s="192" t="s">
        <v>64</v>
      </c>
      <c r="FP532" s="192" t="s">
        <v>64</v>
      </c>
      <c r="FQ532" s="192" t="s">
        <v>64</v>
      </c>
      <c r="FR532" s="192" t="s">
        <v>82</v>
      </c>
      <c r="FS532" s="192" t="s">
        <v>64</v>
      </c>
      <c r="FT532" s="192" t="s">
        <v>64</v>
      </c>
      <c r="FU532" s="192" t="s">
        <v>64</v>
      </c>
      <c r="FV532" s="192" t="s">
        <v>82</v>
      </c>
      <c r="FW532" s="192" t="s">
        <v>64</v>
      </c>
      <c r="FX532" s="192" t="s">
        <v>64</v>
      </c>
      <c r="FY532" s="192" t="s">
        <v>64</v>
      </c>
      <c r="FZ532" s="192" t="s">
        <v>65</v>
      </c>
      <c r="GA532" s="192" t="s">
        <v>64</v>
      </c>
      <c r="GB532" s="192" t="s">
        <v>65</v>
      </c>
      <c r="GC532" s="192" t="s">
        <v>64</v>
      </c>
      <c r="GD532" s="192" t="s">
        <v>64</v>
      </c>
      <c r="GE532" s="192" t="s">
        <v>64</v>
      </c>
      <c r="GF532" s="192" t="s">
        <v>64</v>
      </c>
      <c r="GG532" s="192" t="s">
        <v>64</v>
      </c>
      <c r="GH532" s="192" t="s">
        <v>64</v>
      </c>
      <c r="GI532" s="192" t="s">
        <v>64</v>
      </c>
      <c r="GJ532" s="192" t="s">
        <v>64</v>
      </c>
      <c r="GK532" s="192" t="s">
        <v>64</v>
      </c>
      <c r="GL532" s="192" t="s">
        <v>64</v>
      </c>
      <c r="GM532" s="192" t="s">
        <v>64</v>
      </c>
      <c r="GN532" s="192" t="s">
        <v>82</v>
      </c>
      <c r="GO532" s="192" t="s">
        <v>64</v>
      </c>
      <c r="GP532" s="192" t="s">
        <v>64</v>
      </c>
      <c r="GQ532" s="192" t="s">
        <v>64</v>
      </c>
      <c r="GR532" s="192" t="s">
        <v>64</v>
      </c>
      <c r="GS532" s="192" t="s">
        <v>64</v>
      </c>
      <c r="GT532" s="192" t="s">
        <v>82</v>
      </c>
      <c r="GU532" s="192" t="s">
        <v>64</v>
      </c>
      <c r="GV532" s="192" t="s">
        <v>64</v>
      </c>
      <c r="GW532" s="192" t="s">
        <v>82</v>
      </c>
      <c r="GX532" s="192" t="s">
        <v>82</v>
      </c>
      <c r="GY532" s="192" t="s">
        <v>64</v>
      </c>
      <c r="GZ532" s="192" t="s">
        <v>64</v>
      </c>
      <c r="HA532" s="192" t="s">
        <v>64</v>
      </c>
      <c r="HB532" s="192" t="s">
        <v>64</v>
      </c>
      <c r="HC532" s="192" t="s">
        <v>82</v>
      </c>
      <c r="HD532" s="192" t="s">
        <v>64</v>
      </c>
      <c r="HE532" s="192" t="s">
        <v>64</v>
      </c>
      <c r="HF532" s="192" t="s">
        <v>64</v>
      </c>
      <c r="HG532" s="192" t="s">
        <v>65</v>
      </c>
      <c r="HH532" s="192" t="s">
        <v>64</v>
      </c>
      <c r="HI532" s="192" t="s">
        <v>65</v>
      </c>
      <c r="HJ532" s="192" t="s">
        <v>64</v>
      </c>
      <c r="HK532" s="192" t="s">
        <v>64</v>
      </c>
      <c r="HL532" s="192" t="s">
        <v>64</v>
      </c>
      <c r="HM532" s="192" t="s">
        <v>64</v>
      </c>
      <c r="HN532" s="192" t="s">
        <v>64</v>
      </c>
      <c r="HO532" s="192" t="s">
        <v>82</v>
      </c>
      <c r="HP532" s="192" t="s">
        <v>82</v>
      </c>
      <c r="HQ532" s="192" t="s">
        <v>82</v>
      </c>
      <c r="HR532" s="192" t="s">
        <v>82</v>
      </c>
      <c r="HS532" s="192" t="s">
        <v>64</v>
      </c>
      <c r="HT532" s="192" t="s">
        <v>64</v>
      </c>
      <c r="HU532" s="192" t="s">
        <v>64</v>
      </c>
      <c r="HV532" s="192" t="s">
        <v>64</v>
      </c>
      <c r="HW532" s="192" t="s">
        <v>64</v>
      </c>
      <c r="HX532" s="192" t="s">
        <v>64</v>
      </c>
      <c r="HY532" s="192" t="s">
        <v>64</v>
      </c>
      <c r="HZ532" s="192" t="s">
        <v>64</v>
      </c>
      <c r="IA532" s="192" t="s">
        <v>64</v>
      </c>
      <c r="IB532" s="192" t="s">
        <v>64</v>
      </c>
      <c r="IC532" s="192" t="s">
        <v>64</v>
      </c>
      <c r="ID532" s="192" t="s">
        <v>64</v>
      </c>
      <c r="IE532" s="192" t="s">
        <v>64</v>
      </c>
      <c r="IF532" s="192" t="s">
        <v>64</v>
      </c>
      <c r="IG532" s="192" t="s">
        <v>64</v>
      </c>
      <c r="IH532" s="192" t="s">
        <v>64</v>
      </c>
      <c r="II532" s="192" t="s">
        <v>65</v>
      </c>
      <c r="IJ532" s="192" t="s">
        <v>65</v>
      </c>
      <c r="IK532" s="192" t="s">
        <v>65</v>
      </c>
      <c r="IL532" s="192" t="s">
        <v>64</v>
      </c>
      <c r="IM532" s="192" t="s">
        <v>490</v>
      </c>
      <c r="IN532" s="192" t="s">
        <v>83</v>
      </c>
      <c r="IO532" s="192" t="s">
        <v>489</v>
      </c>
      <c r="IP532" s="192" t="s">
        <v>487</v>
      </c>
      <c r="IQ532" s="192" t="s">
        <v>64</v>
      </c>
      <c r="IR532" s="192" t="s">
        <v>64</v>
      </c>
    </row>
    <row r="533" spans="1:252">
      <c r="A533" s="209" t="str">
        <f t="shared" si="8"/>
        <v>Report</v>
      </c>
      <c r="B533" s="192">
        <v>143646</v>
      </c>
      <c r="C533" s="192">
        <v>3516006</v>
      </c>
      <c r="D533" s="192" t="s">
        <v>1986</v>
      </c>
      <c r="E533" s="192" t="s">
        <v>794</v>
      </c>
      <c r="F533" s="192" t="s">
        <v>528</v>
      </c>
      <c r="G533" s="192" t="s">
        <v>528</v>
      </c>
      <c r="H533" s="192" t="s">
        <v>1273</v>
      </c>
      <c r="I533" s="192" t="s">
        <v>1987</v>
      </c>
      <c r="J533" s="192" t="s">
        <v>781</v>
      </c>
      <c r="K533" s="192" t="s">
        <v>781</v>
      </c>
      <c r="L533" s="192" t="s">
        <v>782</v>
      </c>
      <c r="M533" s="192" t="s">
        <v>783</v>
      </c>
      <c r="N533" s="210" t="s">
        <v>784</v>
      </c>
      <c r="O533" s="211">
        <v>10043787</v>
      </c>
      <c r="P533" s="196">
        <v>43284</v>
      </c>
      <c r="Q533" s="196">
        <v>43286</v>
      </c>
      <c r="R533" s="196">
        <v>43304</v>
      </c>
      <c r="S533" s="192" t="s">
        <v>908</v>
      </c>
      <c r="T533" s="192" t="s">
        <v>786</v>
      </c>
      <c r="U533" s="192">
        <v>2</v>
      </c>
      <c r="V533" s="192">
        <v>2</v>
      </c>
      <c r="W533" s="192">
        <v>2</v>
      </c>
      <c r="X533" s="192">
        <v>2</v>
      </c>
      <c r="Y533" s="192">
        <v>2</v>
      </c>
      <c r="Z533" s="192" t="s">
        <v>783</v>
      </c>
      <c r="AA533" s="192">
        <v>2</v>
      </c>
      <c r="AB533" s="192" t="s">
        <v>489</v>
      </c>
      <c r="AC533" s="192" t="s">
        <v>487</v>
      </c>
      <c r="AD533" s="192" t="s">
        <v>783</v>
      </c>
      <c r="AE533" s="192" t="s">
        <v>783</v>
      </c>
      <c r="AF533" s="192" t="s">
        <v>783</v>
      </c>
      <c r="AG533" s="192" t="s">
        <v>783</v>
      </c>
      <c r="AH533" s="192" t="s">
        <v>783</v>
      </c>
      <c r="AI533" s="192" t="s">
        <v>783</v>
      </c>
      <c r="AJ533" s="192" t="s">
        <v>783</v>
      </c>
      <c r="AK533" s="192" t="s">
        <v>787</v>
      </c>
      <c r="AL533" s="192" t="s">
        <v>64</v>
      </c>
      <c r="AM533" s="192" t="s">
        <v>64</v>
      </c>
      <c r="AN533" s="192" t="s">
        <v>64</v>
      </c>
      <c r="AO533" s="192" t="s">
        <v>64</v>
      </c>
      <c r="AP533" s="192" t="s">
        <v>64</v>
      </c>
      <c r="AQ533" s="192" t="s">
        <v>64</v>
      </c>
      <c r="AR533" s="192" t="s">
        <v>64</v>
      </c>
      <c r="AS533" s="192" t="s">
        <v>64</v>
      </c>
      <c r="AT533" s="192" t="s">
        <v>64</v>
      </c>
      <c r="AU533" s="192" t="s">
        <v>64</v>
      </c>
      <c r="AV533" s="192" t="s">
        <v>64</v>
      </c>
      <c r="AW533" s="192" t="s">
        <v>64</v>
      </c>
      <c r="AX533" s="192" t="s">
        <v>64</v>
      </c>
      <c r="AY533" s="192" t="s">
        <v>64</v>
      </c>
      <c r="AZ533" s="192" t="s">
        <v>64</v>
      </c>
      <c r="BA533" s="192" t="s">
        <v>64</v>
      </c>
      <c r="BB533" s="192" t="s">
        <v>82</v>
      </c>
      <c r="BC533" s="192" t="s">
        <v>64</v>
      </c>
      <c r="BD533" s="192" t="s">
        <v>64</v>
      </c>
      <c r="BE533" s="192" t="s">
        <v>64</v>
      </c>
      <c r="BF533" s="192" t="s">
        <v>64</v>
      </c>
      <c r="BG533" s="192" t="s">
        <v>64</v>
      </c>
      <c r="BH533" s="192" t="s">
        <v>64</v>
      </c>
      <c r="BI533" s="192" t="s">
        <v>64</v>
      </c>
      <c r="BJ533" s="192" t="s">
        <v>82</v>
      </c>
      <c r="BK533" s="192" t="s">
        <v>64</v>
      </c>
      <c r="BL533" s="192" t="s">
        <v>64</v>
      </c>
      <c r="BM533" s="192" t="s">
        <v>64</v>
      </c>
      <c r="BN533" s="192" t="s">
        <v>64</v>
      </c>
      <c r="BO533" s="192" t="s">
        <v>64</v>
      </c>
      <c r="BP533" s="192" t="s">
        <v>64</v>
      </c>
      <c r="BQ533" s="192" t="s">
        <v>64</v>
      </c>
      <c r="BR533" s="192" t="s">
        <v>64</v>
      </c>
      <c r="BS533" s="192" t="s">
        <v>64</v>
      </c>
      <c r="BT533" s="192" t="s">
        <v>64</v>
      </c>
      <c r="BU533" s="192" t="s">
        <v>64</v>
      </c>
      <c r="BV533" s="192" t="s">
        <v>64</v>
      </c>
      <c r="BW533" s="192" t="s">
        <v>64</v>
      </c>
      <c r="BX533" s="192" t="s">
        <v>64</v>
      </c>
      <c r="BY533" s="192" t="s">
        <v>64</v>
      </c>
      <c r="BZ533" s="192" t="s">
        <v>64</v>
      </c>
      <c r="CA533" s="192" t="s">
        <v>64</v>
      </c>
      <c r="CB533" s="192" t="s">
        <v>64</v>
      </c>
      <c r="CC533" s="192" t="s">
        <v>64</v>
      </c>
      <c r="CD533" s="192" t="s">
        <v>64</v>
      </c>
      <c r="CE533" s="192" t="s">
        <v>64</v>
      </c>
      <c r="CF533" s="192" t="s">
        <v>64</v>
      </c>
      <c r="CG533" s="192" t="s">
        <v>64</v>
      </c>
      <c r="CH533" s="192" t="s">
        <v>64</v>
      </c>
      <c r="CI533" s="192" t="s">
        <v>64</v>
      </c>
      <c r="CJ533" s="192" t="s">
        <v>64</v>
      </c>
      <c r="CK533" s="192" t="s">
        <v>64</v>
      </c>
      <c r="CL533" s="192" t="s">
        <v>64</v>
      </c>
      <c r="CM533" s="192" t="s">
        <v>64</v>
      </c>
      <c r="CN533" s="192" t="s">
        <v>64</v>
      </c>
      <c r="CO533" s="192" t="s">
        <v>64</v>
      </c>
      <c r="CP533" s="192" t="s">
        <v>64</v>
      </c>
      <c r="CQ533" s="192" t="s">
        <v>64</v>
      </c>
      <c r="CR533" s="192" t="s">
        <v>64</v>
      </c>
      <c r="CS533" s="192" t="s">
        <v>64</v>
      </c>
      <c r="CT533" s="192" t="s">
        <v>64</v>
      </c>
      <c r="CU533" s="192" t="s">
        <v>64</v>
      </c>
      <c r="CV533" s="192" t="s">
        <v>64</v>
      </c>
      <c r="CW533" s="192" t="s">
        <v>64</v>
      </c>
      <c r="CX533" s="192" t="s">
        <v>64</v>
      </c>
      <c r="CY533" s="192" t="s">
        <v>64</v>
      </c>
      <c r="CZ533" s="192" t="s">
        <v>64</v>
      </c>
      <c r="DA533" s="192" t="s">
        <v>64</v>
      </c>
      <c r="DB533" s="192" t="s">
        <v>64</v>
      </c>
      <c r="DC533" s="192" t="s">
        <v>64</v>
      </c>
      <c r="DD533" s="192" t="s">
        <v>64</v>
      </c>
      <c r="DE533" s="192" t="s">
        <v>64</v>
      </c>
      <c r="DF533" s="192" t="s">
        <v>64</v>
      </c>
      <c r="DG533" s="192" t="s">
        <v>64</v>
      </c>
      <c r="DH533" s="192" t="s">
        <v>64</v>
      </c>
      <c r="DI533" s="192" t="s">
        <v>64</v>
      </c>
      <c r="DJ533" s="192" t="s">
        <v>64</v>
      </c>
      <c r="DK533" s="192" t="s">
        <v>64</v>
      </c>
      <c r="DL533" s="192" t="s">
        <v>64</v>
      </c>
      <c r="DM533" s="192" t="s">
        <v>64</v>
      </c>
      <c r="DN533" s="192" t="s">
        <v>64</v>
      </c>
      <c r="DO533" s="192" t="s">
        <v>64</v>
      </c>
      <c r="DP533" s="192" t="s">
        <v>64</v>
      </c>
      <c r="DQ533" s="192" t="s">
        <v>64</v>
      </c>
      <c r="DR533" s="192" t="s">
        <v>82</v>
      </c>
      <c r="DS533" s="192" t="s">
        <v>64</v>
      </c>
      <c r="DT533" s="192" t="s">
        <v>64</v>
      </c>
      <c r="DU533" s="192" t="s">
        <v>64</v>
      </c>
      <c r="DV533" s="192" t="s">
        <v>64</v>
      </c>
      <c r="DW533" s="192" t="s">
        <v>64</v>
      </c>
      <c r="DX533" s="192" t="s">
        <v>64</v>
      </c>
      <c r="DY533" s="192" t="s">
        <v>64</v>
      </c>
      <c r="DZ533" s="192" t="s">
        <v>64</v>
      </c>
      <c r="EA533" s="192" t="s">
        <v>64</v>
      </c>
      <c r="EB533" s="192" t="s">
        <v>64</v>
      </c>
      <c r="EC533" s="192" t="s">
        <v>64</v>
      </c>
      <c r="ED533" s="192" t="s">
        <v>64</v>
      </c>
      <c r="EE533" s="192" t="s">
        <v>64</v>
      </c>
      <c r="EF533" s="192" t="s">
        <v>82</v>
      </c>
      <c r="EG533" s="192" t="s">
        <v>64</v>
      </c>
      <c r="EH533" s="192" t="s">
        <v>64</v>
      </c>
      <c r="EI533" s="192" t="s">
        <v>64</v>
      </c>
      <c r="EJ533" s="192" t="s">
        <v>64</v>
      </c>
      <c r="EK533" s="192" t="s">
        <v>64</v>
      </c>
      <c r="EL533" s="192" t="s">
        <v>64</v>
      </c>
      <c r="EM533" s="192" t="s">
        <v>64</v>
      </c>
      <c r="EN533" s="192" t="s">
        <v>64</v>
      </c>
      <c r="EO533" s="192" t="s">
        <v>64</v>
      </c>
      <c r="EP533" s="192" t="s">
        <v>64</v>
      </c>
      <c r="EQ533" s="192" t="s">
        <v>64</v>
      </c>
      <c r="ER533" s="192" t="s">
        <v>64</v>
      </c>
      <c r="ES533" s="192" t="s">
        <v>64</v>
      </c>
      <c r="ET533" s="192" t="s">
        <v>64</v>
      </c>
      <c r="EU533" s="192" t="s">
        <v>64</v>
      </c>
      <c r="EV533" s="192" t="s">
        <v>64</v>
      </c>
      <c r="EW533" s="192" t="s">
        <v>64</v>
      </c>
      <c r="EX533" s="192" t="s">
        <v>64</v>
      </c>
      <c r="EY533" s="192" t="s">
        <v>64</v>
      </c>
      <c r="EZ533" s="192" t="s">
        <v>64</v>
      </c>
      <c r="FA533" s="192" t="s">
        <v>64</v>
      </c>
      <c r="FB533" s="192" t="s">
        <v>64</v>
      </c>
      <c r="FC533" s="192" t="s">
        <v>64</v>
      </c>
      <c r="FD533" s="192" t="s">
        <v>64</v>
      </c>
      <c r="FE533" s="192" t="s">
        <v>64</v>
      </c>
      <c r="FF533" s="192" t="s">
        <v>64</v>
      </c>
      <c r="FG533" s="192" t="s">
        <v>64</v>
      </c>
      <c r="FH533" s="192" t="s">
        <v>64</v>
      </c>
      <c r="FI533" s="192" t="s">
        <v>64</v>
      </c>
      <c r="FJ533" s="192" t="s">
        <v>64</v>
      </c>
      <c r="FK533" s="192" t="s">
        <v>64</v>
      </c>
      <c r="FL533" s="192" t="s">
        <v>64</v>
      </c>
      <c r="FM533" s="192" t="s">
        <v>64</v>
      </c>
      <c r="FN533" s="192" t="s">
        <v>64</v>
      </c>
      <c r="FO533" s="192" t="s">
        <v>64</v>
      </c>
      <c r="FP533" s="192" t="s">
        <v>64</v>
      </c>
      <c r="FQ533" s="192" t="s">
        <v>64</v>
      </c>
      <c r="FR533" s="192" t="s">
        <v>64</v>
      </c>
      <c r="FS533" s="192" t="s">
        <v>64</v>
      </c>
      <c r="FT533" s="192" t="s">
        <v>64</v>
      </c>
      <c r="FU533" s="192" t="s">
        <v>64</v>
      </c>
      <c r="FV533" s="192" t="s">
        <v>82</v>
      </c>
      <c r="FW533" s="192" t="s">
        <v>64</v>
      </c>
      <c r="FX533" s="192" t="s">
        <v>64</v>
      </c>
      <c r="FY533" s="192" t="s">
        <v>64</v>
      </c>
      <c r="FZ533" s="192" t="s">
        <v>64</v>
      </c>
      <c r="GA533" s="192" t="s">
        <v>64</v>
      </c>
      <c r="GB533" s="192" t="s">
        <v>64</v>
      </c>
      <c r="GC533" s="192" t="s">
        <v>64</v>
      </c>
      <c r="GD533" s="192" t="s">
        <v>64</v>
      </c>
      <c r="GE533" s="192" t="s">
        <v>64</v>
      </c>
      <c r="GF533" s="192" t="s">
        <v>64</v>
      </c>
      <c r="GG533" s="192" t="s">
        <v>64</v>
      </c>
      <c r="GH533" s="192" t="s">
        <v>64</v>
      </c>
      <c r="GI533" s="192" t="s">
        <v>64</v>
      </c>
      <c r="GJ533" s="192" t="s">
        <v>64</v>
      </c>
      <c r="GK533" s="192" t="s">
        <v>64</v>
      </c>
      <c r="GL533" s="192" t="s">
        <v>64</v>
      </c>
      <c r="GM533" s="192" t="s">
        <v>64</v>
      </c>
      <c r="GN533" s="192" t="s">
        <v>82</v>
      </c>
      <c r="GO533" s="192" t="s">
        <v>64</v>
      </c>
      <c r="GP533" s="192" t="s">
        <v>64</v>
      </c>
      <c r="GQ533" s="192" t="s">
        <v>64</v>
      </c>
      <c r="GR533" s="192" t="s">
        <v>64</v>
      </c>
      <c r="GS533" s="192" t="s">
        <v>82</v>
      </c>
      <c r="GT533" s="192" t="s">
        <v>82</v>
      </c>
      <c r="GU533" s="192" t="s">
        <v>64</v>
      </c>
      <c r="GV533" s="192" t="s">
        <v>64</v>
      </c>
      <c r="GW533" s="192" t="s">
        <v>82</v>
      </c>
      <c r="GX533" s="192" t="s">
        <v>82</v>
      </c>
      <c r="GY533" s="192" t="s">
        <v>64</v>
      </c>
      <c r="GZ533" s="192" t="s">
        <v>64</v>
      </c>
      <c r="HA533" s="192" t="s">
        <v>64</v>
      </c>
      <c r="HB533" s="192" t="s">
        <v>64</v>
      </c>
      <c r="HC533" s="192" t="s">
        <v>82</v>
      </c>
      <c r="HD533" s="192" t="s">
        <v>64</v>
      </c>
      <c r="HE533" s="192" t="s">
        <v>64</v>
      </c>
      <c r="HF533" s="192" t="s">
        <v>64</v>
      </c>
      <c r="HG533" s="192" t="s">
        <v>64</v>
      </c>
      <c r="HH533" s="192" t="s">
        <v>64</v>
      </c>
      <c r="HI533" s="192" t="s">
        <v>64</v>
      </c>
      <c r="HJ533" s="192" t="s">
        <v>64</v>
      </c>
      <c r="HK533" s="192" t="s">
        <v>64</v>
      </c>
      <c r="HL533" s="192" t="s">
        <v>64</v>
      </c>
      <c r="HM533" s="192" t="s">
        <v>64</v>
      </c>
      <c r="HN533" s="192" t="s">
        <v>82</v>
      </c>
      <c r="HO533" s="192" t="s">
        <v>82</v>
      </c>
      <c r="HP533" s="192" t="s">
        <v>82</v>
      </c>
      <c r="HQ533" s="192" t="s">
        <v>82</v>
      </c>
      <c r="HR533" s="192" t="s">
        <v>82</v>
      </c>
      <c r="HS533" s="192" t="s">
        <v>64</v>
      </c>
      <c r="HT533" s="192" t="s">
        <v>64</v>
      </c>
      <c r="HU533" s="192" t="s">
        <v>64</v>
      </c>
      <c r="HV533" s="192" t="s">
        <v>64</v>
      </c>
      <c r="HW533" s="192" t="s">
        <v>64</v>
      </c>
      <c r="HX533" s="192" t="s">
        <v>64</v>
      </c>
      <c r="HY533" s="192" t="s">
        <v>64</v>
      </c>
      <c r="HZ533" s="192" t="s">
        <v>64</v>
      </c>
      <c r="IA533" s="192" t="s">
        <v>64</v>
      </c>
      <c r="IB533" s="192" t="s">
        <v>64</v>
      </c>
      <c r="IC533" s="192" t="s">
        <v>64</v>
      </c>
      <c r="ID533" s="192" t="s">
        <v>64</v>
      </c>
      <c r="IE533" s="192" t="s">
        <v>64</v>
      </c>
      <c r="IF533" s="192" t="s">
        <v>64</v>
      </c>
      <c r="IG533" s="192" t="s">
        <v>64</v>
      </c>
      <c r="IH533" s="192" t="s">
        <v>64</v>
      </c>
      <c r="II533" s="192" t="s">
        <v>64</v>
      </c>
      <c r="IJ533" s="192" t="s">
        <v>64</v>
      </c>
      <c r="IK533" s="192" t="s">
        <v>64</v>
      </c>
      <c r="IL533" s="192" t="s">
        <v>64</v>
      </c>
      <c r="IM533" s="192" t="s">
        <v>490</v>
      </c>
      <c r="IN533" s="192" t="s">
        <v>83</v>
      </c>
      <c r="IO533" s="192" t="s">
        <v>489</v>
      </c>
      <c r="IP533" s="192" t="s">
        <v>487</v>
      </c>
      <c r="IQ533" s="192" t="s">
        <v>82</v>
      </c>
      <c r="IR533" s="192" t="s">
        <v>82</v>
      </c>
    </row>
    <row r="534" spans="1:252">
      <c r="A534" s="209" t="str">
        <f t="shared" si="8"/>
        <v>Report</v>
      </c>
      <c r="B534" s="192">
        <v>143838</v>
      </c>
      <c r="C534" s="192">
        <v>2096002</v>
      </c>
      <c r="D534" s="192" t="s">
        <v>1988</v>
      </c>
      <c r="E534" s="192" t="s">
        <v>794</v>
      </c>
      <c r="F534" s="192" t="s">
        <v>534</v>
      </c>
      <c r="G534" s="192" t="s">
        <v>534</v>
      </c>
      <c r="H534" s="192" t="s">
        <v>1200</v>
      </c>
      <c r="I534" s="192" t="s">
        <v>1989</v>
      </c>
      <c r="J534" s="192" t="s">
        <v>781</v>
      </c>
      <c r="K534" s="192" t="s">
        <v>834</v>
      </c>
      <c r="L534" s="192" t="s">
        <v>834</v>
      </c>
      <c r="M534" s="192" t="s">
        <v>783</v>
      </c>
      <c r="N534" s="210" t="s">
        <v>784</v>
      </c>
      <c r="O534" s="211">
        <v>10044417</v>
      </c>
      <c r="P534" s="196">
        <v>43179</v>
      </c>
      <c r="Q534" s="196">
        <v>43181</v>
      </c>
      <c r="R534" s="196">
        <v>43220</v>
      </c>
      <c r="S534" s="192" t="s">
        <v>908</v>
      </c>
      <c r="T534" s="192" t="s">
        <v>786</v>
      </c>
      <c r="U534" s="192">
        <v>2</v>
      </c>
      <c r="V534" s="192">
        <v>2</v>
      </c>
      <c r="W534" s="192">
        <v>2</v>
      </c>
      <c r="X534" s="192">
        <v>2</v>
      </c>
      <c r="Y534" s="192">
        <v>2</v>
      </c>
      <c r="Z534" s="192" t="s">
        <v>783</v>
      </c>
      <c r="AA534" s="192" t="s">
        <v>783</v>
      </c>
      <c r="AB534" s="192" t="s">
        <v>489</v>
      </c>
      <c r="AC534" s="192" t="s">
        <v>487</v>
      </c>
      <c r="AD534" s="192" t="s">
        <v>783</v>
      </c>
      <c r="AE534" s="192" t="s">
        <v>783</v>
      </c>
      <c r="AF534" s="192" t="s">
        <v>783</v>
      </c>
      <c r="AG534" s="192" t="s">
        <v>783</v>
      </c>
      <c r="AH534" s="192" t="s">
        <v>783</v>
      </c>
      <c r="AI534" s="192" t="s">
        <v>783</v>
      </c>
      <c r="AJ534" s="192" t="s">
        <v>783</v>
      </c>
      <c r="AK534" s="192" t="s">
        <v>787</v>
      </c>
      <c r="AL534" s="192" t="s">
        <v>64</v>
      </c>
      <c r="AM534" s="192" t="s">
        <v>64</v>
      </c>
      <c r="AN534" s="192" t="s">
        <v>64</v>
      </c>
      <c r="AO534" s="192" t="s">
        <v>64</v>
      </c>
      <c r="AP534" s="192" t="s">
        <v>64</v>
      </c>
      <c r="AQ534" s="192" t="s">
        <v>64</v>
      </c>
      <c r="AR534" s="192" t="s">
        <v>64</v>
      </c>
      <c r="AS534" s="192" t="s">
        <v>64</v>
      </c>
      <c r="AT534" s="192" t="s">
        <v>64</v>
      </c>
      <c r="AU534" s="192" t="s">
        <v>64</v>
      </c>
      <c r="AV534" s="192" t="s">
        <v>64</v>
      </c>
      <c r="AW534" s="192" t="s">
        <v>64</v>
      </c>
      <c r="AX534" s="192" t="s">
        <v>64</v>
      </c>
      <c r="AY534" s="192" t="s">
        <v>64</v>
      </c>
      <c r="AZ534" s="192" t="s">
        <v>64</v>
      </c>
      <c r="BA534" s="192" t="s">
        <v>64</v>
      </c>
      <c r="BB534" s="192" t="s">
        <v>82</v>
      </c>
      <c r="BC534" s="192" t="s">
        <v>64</v>
      </c>
      <c r="BD534" s="192" t="s">
        <v>64</v>
      </c>
      <c r="BE534" s="192" t="s">
        <v>64</v>
      </c>
      <c r="BF534" s="192" t="s">
        <v>64</v>
      </c>
      <c r="BG534" s="192" t="s">
        <v>64</v>
      </c>
      <c r="BH534" s="192" t="s">
        <v>64</v>
      </c>
      <c r="BI534" s="192" t="s">
        <v>64</v>
      </c>
      <c r="BJ534" s="192" t="s">
        <v>64</v>
      </c>
      <c r="BK534" s="192" t="s">
        <v>64</v>
      </c>
      <c r="BL534" s="192" t="s">
        <v>64</v>
      </c>
      <c r="BM534" s="192" t="s">
        <v>64</v>
      </c>
      <c r="BN534" s="192" t="s">
        <v>64</v>
      </c>
      <c r="BO534" s="192" t="s">
        <v>64</v>
      </c>
      <c r="BP534" s="192" t="s">
        <v>64</v>
      </c>
      <c r="BQ534" s="192" t="s">
        <v>64</v>
      </c>
      <c r="BR534" s="192" t="s">
        <v>64</v>
      </c>
      <c r="BS534" s="192" t="s">
        <v>64</v>
      </c>
      <c r="BT534" s="192" t="s">
        <v>64</v>
      </c>
      <c r="BU534" s="192" t="s">
        <v>64</v>
      </c>
      <c r="BV534" s="192" t="s">
        <v>64</v>
      </c>
      <c r="BW534" s="192" t="s">
        <v>64</v>
      </c>
      <c r="BX534" s="192" t="s">
        <v>64</v>
      </c>
      <c r="BY534" s="192" t="s">
        <v>64</v>
      </c>
      <c r="BZ534" s="192" t="s">
        <v>64</v>
      </c>
      <c r="CA534" s="192" t="s">
        <v>64</v>
      </c>
      <c r="CB534" s="192" t="s">
        <v>64</v>
      </c>
      <c r="CC534" s="192" t="s">
        <v>64</v>
      </c>
      <c r="CD534" s="192" t="s">
        <v>64</v>
      </c>
      <c r="CE534" s="192" t="s">
        <v>64</v>
      </c>
      <c r="CF534" s="192" t="s">
        <v>64</v>
      </c>
      <c r="CG534" s="192" t="s">
        <v>64</v>
      </c>
      <c r="CH534" s="192" t="s">
        <v>64</v>
      </c>
      <c r="CI534" s="192" t="s">
        <v>64</v>
      </c>
      <c r="CJ534" s="192" t="s">
        <v>64</v>
      </c>
      <c r="CK534" s="192" t="s">
        <v>64</v>
      </c>
      <c r="CL534" s="192" t="s">
        <v>64</v>
      </c>
      <c r="CM534" s="192" t="s">
        <v>64</v>
      </c>
      <c r="CN534" s="192" t="s">
        <v>64</v>
      </c>
      <c r="CO534" s="192" t="s">
        <v>64</v>
      </c>
      <c r="CP534" s="192" t="s">
        <v>64</v>
      </c>
      <c r="CQ534" s="192" t="s">
        <v>64</v>
      </c>
      <c r="CR534" s="192" t="s">
        <v>82</v>
      </c>
      <c r="CS534" s="192" t="s">
        <v>82</v>
      </c>
      <c r="CT534" s="192" t="s">
        <v>82</v>
      </c>
      <c r="CU534" s="192" t="s">
        <v>64</v>
      </c>
      <c r="CV534" s="192" t="s">
        <v>64</v>
      </c>
      <c r="CW534" s="192" t="s">
        <v>64</v>
      </c>
      <c r="CX534" s="192" t="s">
        <v>64</v>
      </c>
      <c r="CY534" s="192" t="s">
        <v>64</v>
      </c>
      <c r="CZ534" s="192" t="s">
        <v>64</v>
      </c>
      <c r="DA534" s="192" t="s">
        <v>64</v>
      </c>
      <c r="DB534" s="192" t="s">
        <v>64</v>
      </c>
      <c r="DC534" s="192" t="s">
        <v>64</v>
      </c>
      <c r="DD534" s="192" t="s">
        <v>64</v>
      </c>
      <c r="DE534" s="192" t="s">
        <v>64</v>
      </c>
      <c r="DF534" s="192" t="s">
        <v>64</v>
      </c>
      <c r="DG534" s="192" t="s">
        <v>64</v>
      </c>
      <c r="DH534" s="192" t="s">
        <v>64</v>
      </c>
      <c r="DI534" s="192" t="s">
        <v>64</v>
      </c>
      <c r="DJ534" s="192" t="s">
        <v>64</v>
      </c>
      <c r="DK534" s="192" t="s">
        <v>64</v>
      </c>
      <c r="DL534" s="192" t="s">
        <v>64</v>
      </c>
      <c r="DM534" s="192" t="s">
        <v>64</v>
      </c>
      <c r="DN534" s="192" t="s">
        <v>64</v>
      </c>
      <c r="DO534" s="192" t="s">
        <v>64</v>
      </c>
      <c r="DP534" s="192" t="s">
        <v>64</v>
      </c>
      <c r="DQ534" s="192" t="s">
        <v>64</v>
      </c>
      <c r="DR534" s="192" t="s">
        <v>82</v>
      </c>
      <c r="DS534" s="192" t="s">
        <v>64</v>
      </c>
      <c r="DT534" s="192" t="s">
        <v>64</v>
      </c>
      <c r="DU534" s="192" t="s">
        <v>64</v>
      </c>
      <c r="DV534" s="192" t="s">
        <v>64</v>
      </c>
      <c r="DW534" s="192" t="s">
        <v>64</v>
      </c>
      <c r="DX534" s="192" t="s">
        <v>64</v>
      </c>
      <c r="DY534" s="192" t="s">
        <v>64</v>
      </c>
      <c r="DZ534" s="192" t="s">
        <v>64</v>
      </c>
      <c r="EA534" s="192" t="s">
        <v>64</v>
      </c>
      <c r="EB534" s="192" t="s">
        <v>64</v>
      </c>
      <c r="EC534" s="192" t="s">
        <v>64</v>
      </c>
      <c r="ED534" s="192" t="s">
        <v>64</v>
      </c>
      <c r="EE534" s="192" t="s">
        <v>64</v>
      </c>
      <c r="EF534" s="192" t="s">
        <v>82</v>
      </c>
      <c r="EG534" s="192" t="s">
        <v>64</v>
      </c>
      <c r="EH534" s="192" t="s">
        <v>64</v>
      </c>
      <c r="EI534" s="192" t="s">
        <v>64</v>
      </c>
      <c r="EJ534" s="192" t="s">
        <v>64</v>
      </c>
      <c r="EK534" s="192" t="s">
        <v>64</v>
      </c>
      <c r="EL534" s="192" t="s">
        <v>64</v>
      </c>
      <c r="EM534" s="192" t="s">
        <v>64</v>
      </c>
      <c r="EN534" s="192" t="s">
        <v>64</v>
      </c>
      <c r="EO534" s="192" t="s">
        <v>64</v>
      </c>
      <c r="EP534" s="192" t="s">
        <v>64</v>
      </c>
      <c r="EQ534" s="192" t="s">
        <v>64</v>
      </c>
      <c r="ER534" s="192" t="s">
        <v>64</v>
      </c>
      <c r="ES534" s="192" t="s">
        <v>64</v>
      </c>
      <c r="ET534" s="192" t="s">
        <v>64</v>
      </c>
      <c r="EU534" s="192" t="s">
        <v>64</v>
      </c>
      <c r="EV534" s="192" t="s">
        <v>64</v>
      </c>
      <c r="EW534" s="192" t="s">
        <v>64</v>
      </c>
      <c r="EX534" s="192" t="s">
        <v>64</v>
      </c>
      <c r="EY534" s="192" t="s">
        <v>64</v>
      </c>
      <c r="EZ534" s="192" t="s">
        <v>64</v>
      </c>
      <c r="FA534" s="192" t="s">
        <v>64</v>
      </c>
      <c r="FB534" s="192" t="s">
        <v>64</v>
      </c>
      <c r="FC534" s="192" t="s">
        <v>64</v>
      </c>
      <c r="FD534" s="192" t="s">
        <v>64</v>
      </c>
      <c r="FE534" s="192" t="s">
        <v>64</v>
      </c>
      <c r="FF534" s="192" t="s">
        <v>64</v>
      </c>
      <c r="FG534" s="192" t="s">
        <v>64</v>
      </c>
      <c r="FH534" s="192" t="s">
        <v>64</v>
      </c>
      <c r="FI534" s="192" t="s">
        <v>64</v>
      </c>
      <c r="FJ534" s="192" t="s">
        <v>64</v>
      </c>
      <c r="FK534" s="192" t="s">
        <v>64</v>
      </c>
      <c r="FL534" s="192" t="s">
        <v>64</v>
      </c>
      <c r="FM534" s="192" t="s">
        <v>64</v>
      </c>
      <c r="FN534" s="192" t="s">
        <v>64</v>
      </c>
      <c r="FO534" s="192" t="s">
        <v>64</v>
      </c>
      <c r="FP534" s="192" t="s">
        <v>64</v>
      </c>
      <c r="FQ534" s="192" t="s">
        <v>64</v>
      </c>
      <c r="FR534" s="192" t="s">
        <v>64</v>
      </c>
      <c r="FS534" s="192" t="s">
        <v>64</v>
      </c>
      <c r="FT534" s="192" t="s">
        <v>64</v>
      </c>
      <c r="FU534" s="192" t="s">
        <v>64</v>
      </c>
      <c r="FV534" s="192" t="s">
        <v>82</v>
      </c>
      <c r="FW534" s="192" t="s">
        <v>64</v>
      </c>
      <c r="FX534" s="192" t="s">
        <v>64</v>
      </c>
      <c r="FY534" s="192" t="s">
        <v>64</v>
      </c>
      <c r="FZ534" s="192" t="s">
        <v>64</v>
      </c>
      <c r="GA534" s="192" t="s">
        <v>64</v>
      </c>
      <c r="GB534" s="192" t="s">
        <v>64</v>
      </c>
      <c r="GC534" s="192" t="s">
        <v>64</v>
      </c>
      <c r="GD534" s="192" t="s">
        <v>64</v>
      </c>
      <c r="GE534" s="192" t="s">
        <v>64</v>
      </c>
      <c r="GF534" s="192" t="s">
        <v>64</v>
      </c>
      <c r="GG534" s="192" t="s">
        <v>64</v>
      </c>
      <c r="GH534" s="192" t="s">
        <v>64</v>
      </c>
      <c r="GI534" s="192" t="s">
        <v>64</v>
      </c>
      <c r="GJ534" s="192" t="s">
        <v>64</v>
      </c>
      <c r="GK534" s="192" t="s">
        <v>64</v>
      </c>
      <c r="GL534" s="192" t="s">
        <v>64</v>
      </c>
      <c r="GM534" s="192" t="s">
        <v>64</v>
      </c>
      <c r="GN534" s="192" t="s">
        <v>82</v>
      </c>
      <c r="GO534" s="192" t="s">
        <v>64</v>
      </c>
      <c r="GP534" s="192" t="s">
        <v>64</v>
      </c>
      <c r="GQ534" s="192" t="s">
        <v>64</v>
      </c>
      <c r="GR534" s="192" t="s">
        <v>64</v>
      </c>
      <c r="GS534" s="192" t="s">
        <v>64</v>
      </c>
      <c r="GT534" s="192" t="s">
        <v>82</v>
      </c>
      <c r="GU534" s="192" t="s">
        <v>64</v>
      </c>
      <c r="GV534" s="192" t="s">
        <v>64</v>
      </c>
      <c r="GW534" s="192" t="s">
        <v>64</v>
      </c>
      <c r="GX534" s="192" t="s">
        <v>64</v>
      </c>
      <c r="GY534" s="192" t="s">
        <v>64</v>
      </c>
      <c r="GZ534" s="192" t="s">
        <v>64</v>
      </c>
      <c r="HA534" s="192" t="s">
        <v>64</v>
      </c>
      <c r="HB534" s="192" t="s">
        <v>64</v>
      </c>
      <c r="HC534" s="192" t="s">
        <v>82</v>
      </c>
      <c r="HD534" s="192" t="s">
        <v>64</v>
      </c>
      <c r="HE534" s="192" t="s">
        <v>64</v>
      </c>
      <c r="HF534" s="192" t="s">
        <v>64</v>
      </c>
      <c r="HG534" s="192" t="s">
        <v>64</v>
      </c>
      <c r="HH534" s="192" t="s">
        <v>64</v>
      </c>
      <c r="HI534" s="192" t="s">
        <v>64</v>
      </c>
      <c r="HJ534" s="192" t="s">
        <v>64</v>
      </c>
      <c r="HK534" s="192" t="s">
        <v>64</v>
      </c>
      <c r="HL534" s="192" t="s">
        <v>64</v>
      </c>
      <c r="HM534" s="192" t="s">
        <v>64</v>
      </c>
      <c r="HN534" s="192" t="s">
        <v>64</v>
      </c>
      <c r="HO534" s="192" t="s">
        <v>82</v>
      </c>
      <c r="HP534" s="192" t="s">
        <v>82</v>
      </c>
      <c r="HQ534" s="192" t="s">
        <v>82</v>
      </c>
      <c r="HR534" s="192" t="s">
        <v>82</v>
      </c>
      <c r="HS534" s="192" t="s">
        <v>64</v>
      </c>
      <c r="HT534" s="192" t="s">
        <v>64</v>
      </c>
      <c r="HU534" s="192" t="s">
        <v>64</v>
      </c>
      <c r="HV534" s="192" t="s">
        <v>64</v>
      </c>
      <c r="HW534" s="192" t="s">
        <v>64</v>
      </c>
      <c r="HX534" s="192" t="s">
        <v>64</v>
      </c>
      <c r="HY534" s="192" t="s">
        <v>64</v>
      </c>
      <c r="HZ534" s="192" t="s">
        <v>64</v>
      </c>
      <c r="IA534" s="192" t="s">
        <v>64</v>
      </c>
      <c r="IB534" s="192" t="s">
        <v>64</v>
      </c>
      <c r="IC534" s="192" t="s">
        <v>64</v>
      </c>
      <c r="ID534" s="192" t="s">
        <v>64</v>
      </c>
      <c r="IE534" s="192" t="s">
        <v>64</v>
      </c>
      <c r="IF534" s="192" t="s">
        <v>64</v>
      </c>
      <c r="IG534" s="192" t="s">
        <v>64</v>
      </c>
      <c r="IH534" s="192" t="s">
        <v>64</v>
      </c>
      <c r="II534" s="192" t="s">
        <v>64</v>
      </c>
      <c r="IJ534" s="192" t="s">
        <v>64</v>
      </c>
      <c r="IK534" s="192" t="s">
        <v>64</v>
      </c>
      <c r="IL534" s="192" t="s">
        <v>64</v>
      </c>
      <c r="IM534" s="192" t="s">
        <v>490</v>
      </c>
      <c r="IN534" s="192" t="s">
        <v>83</v>
      </c>
      <c r="IO534" s="192" t="s">
        <v>489</v>
      </c>
      <c r="IP534" s="192" t="s">
        <v>487</v>
      </c>
      <c r="IQ534" s="192" t="s">
        <v>82</v>
      </c>
      <c r="IR534" s="192" t="s">
        <v>82</v>
      </c>
    </row>
    <row r="535" spans="1:252">
      <c r="A535" s="209" t="str">
        <f t="shared" si="8"/>
        <v>Report</v>
      </c>
      <c r="B535" s="192">
        <v>143912</v>
      </c>
      <c r="C535" s="192">
        <v>3416008</v>
      </c>
      <c r="D535" s="192" t="s">
        <v>1990</v>
      </c>
      <c r="E535" s="192" t="s">
        <v>794</v>
      </c>
      <c r="F535" s="192" t="s">
        <v>528</v>
      </c>
      <c r="G535" s="192" t="s">
        <v>528</v>
      </c>
      <c r="H535" s="192" t="s">
        <v>813</v>
      </c>
      <c r="I535" s="192" t="s">
        <v>1991</v>
      </c>
      <c r="J535" s="192" t="s">
        <v>781</v>
      </c>
      <c r="K535" s="192" t="s">
        <v>781</v>
      </c>
      <c r="L535" s="192" t="s">
        <v>782</v>
      </c>
      <c r="M535" s="192" t="s">
        <v>783</v>
      </c>
      <c r="N535" s="210" t="s">
        <v>784</v>
      </c>
      <c r="O535" s="211">
        <v>10043789</v>
      </c>
      <c r="P535" s="196">
        <v>43235</v>
      </c>
      <c r="Q535" s="196">
        <v>43237</v>
      </c>
      <c r="R535" s="196">
        <v>43280</v>
      </c>
      <c r="S535" s="192" t="s">
        <v>908</v>
      </c>
      <c r="T535" s="192" t="s">
        <v>786</v>
      </c>
      <c r="U535" s="192">
        <v>2</v>
      </c>
      <c r="V535" s="192">
        <v>2</v>
      </c>
      <c r="W535" s="192">
        <v>2</v>
      </c>
      <c r="X535" s="192">
        <v>2</v>
      </c>
      <c r="Y535" s="192">
        <v>2</v>
      </c>
      <c r="Z535" s="192" t="s">
        <v>783</v>
      </c>
      <c r="AA535" s="192" t="s">
        <v>783</v>
      </c>
      <c r="AB535" s="192" t="s">
        <v>489</v>
      </c>
      <c r="AC535" s="192" t="s">
        <v>487</v>
      </c>
      <c r="AD535" s="192" t="s">
        <v>783</v>
      </c>
      <c r="AE535" s="192" t="s">
        <v>783</v>
      </c>
      <c r="AF535" s="192" t="s">
        <v>783</v>
      </c>
      <c r="AG535" s="192" t="s">
        <v>783</v>
      </c>
      <c r="AH535" s="192" t="s">
        <v>783</v>
      </c>
      <c r="AI535" s="192" t="s">
        <v>783</v>
      </c>
      <c r="AJ535" s="192" t="s">
        <v>783</v>
      </c>
      <c r="AK535" s="192" t="s">
        <v>787</v>
      </c>
      <c r="AL535" s="192" t="s">
        <v>64</v>
      </c>
      <c r="AM535" s="192" t="s">
        <v>64</v>
      </c>
      <c r="AN535" s="192" t="s">
        <v>64</v>
      </c>
      <c r="AO535" s="192" t="s">
        <v>64</v>
      </c>
      <c r="AP535" s="192" t="s">
        <v>64</v>
      </c>
      <c r="AQ535" s="192" t="s">
        <v>64</v>
      </c>
      <c r="AR535" s="192" t="s">
        <v>64</v>
      </c>
      <c r="AS535" s="192" t="s">
        <v>64</v>
      </c>
      <c r="AT535" s="192" t="s">
        <v>64</v>
      </c>
      <c r="AU535" s="192" t="s">
        <v>64</v>
      </c>
      <c r="AV535" s="192" t="s">
        <v>64</v>
      </c>
      <c r="AW535" s="192" t="s">
        <v>64</v>
      </c>
      <c r="AX535" s="192" t="s">
        <v>64</v>
      </c>
      <c r="AY535" s="192" t="s">
        <v>64</v>
      </c>
      <c r="AZ535" s="192" t="s">
        <v>64</v>
      </c>
      <c r="BA535" s="192" t="s">
        <v>64</v>
      </c>
      <c r="BB535" s="192" t="s">
        <v>82</v>
      </c>
      <c r="BC535" s="192" t="s">
        <v>64</v>
      </c>
      <c r="BD535" s="192" t="s">
        <v>64</v>
      </c>
      <c r="BE535" s="192" t="s">
        <v>64</v>
      </c>
      <c r="BF535" s="192" t="s">
        <v>64</v>
      </c>
      <c r="BG535" s="192" t="s">
        <v>64</v>
      </c>
      <c r="BH535" s="192" t="s">
        <v>64</v>
      </c>
      <c r="BI535" s="192" t="s">
        <v>64</v>
      </c>
      <c r="BJ535" s="192" t="s">
        <v>82</v>
      </c>
      <c r="BK535" s="192" t="s">
        <v>82</v>
      </c>
      <c r="BL535" s="192" t="s">
        <v>64</v>
      </c>
      <c r="BM535" s="192" t="s">
        <v>64</v>
      </c>
      <c r="BN535" s="192" t="s">
        <v>64</v>
      </c>
      <c r="BO535" s="192" t="s">
        <v>64</v>
      </c>
      <c r="BP535" s="192" t="s">
        <v>64</v>
      </c>
      <c r="BQ535" s="192" t="s">
        <v>64</v>
      </c>
      <c r="BR535" s="192" t="s">
        <v>64</v>
      </c>
      <c r="BS535" s="192" t="s">
        <v>64</v>
      </c>
      <c r="BT535" s="192" t="s">
        <v>64</v>
      </c>
      <c r="BU535" s="192" t="s">
        <v>64</v>
      </c>
      <c r="BV535" s="192" t="s">
        <v>64</v>
      </c>
      <c r="BW535" s="192" t="s">
        <v>64</v>
      </c>
      <c r="BX535" s="192" t="s">
        <v>64</v>
      </c>
      <c r="BY535" s="192" t="s">
        <v>64</v>
      </c>
      <c r="BZ535" s="192" t="s">
        <v>64</v>
      </c>
      <c r="CA535" s="192" t="s">
        <v>64</v>
      </c>
      <c r="CB535" s="192" t="s">
        <v>64</v>
      </c>
      <c r="CC535" s="192" t="s">
        <v>64</v>
      </c>
      <c r="CD535" s="192" t="s">
        <v>64</v>
      </c>
      <c r="CE535" s="192" t="s">
        <v>64</v>
      </c>
      <c r="CF535" s="192" t="s">
        <v>64</v>
      </c>
      <c r="CG535" s="192" t="s">
        <v>64</v>
      </c>
      <c r="CH535" s="192" t="s">
        <v>64</v>
      </c>
      <c r="CI535" s="192" t="s">
        <v>64</v>
      </c>
      <c r="CJ535" s="192" t="s">
        <v>64</v>
      </c>
      <c r="CK535" s="192" t="s">
        <v>64</v>
      </c>
      <c r="CL535" s="192" t="s">
        <v>64</v>
      </c>
      <c r="CM535" s="192" t="s">
        <v>64</v>
      </c>
      <c r="CN535" s="192" t="s">
        <v>64</v>
      </c>
      <c r="CO535" s="192" t="s">
        <v>64</v>
      </c>
      <c r="CP535" s="192" t="s">
        <v>64</v>
      </c>
      <c r="CQ535" s="192" t="s">
        <v>64</v>
      </c>
      <c r="CR535" s="192" t="s">
        <v>64</v>
      </c>
      <c r="CS535" s="192" t="s">
        <v>82</v>
      </c>
      <c r="CT535" s="192" t="s">
        <v>82</v>
      </c>
      <c r="CU535" s="192" t="s">
        <v>64</v>
      </c>
      <c r="CV535" s="192" t="s">
        <v>64</v>
      </c>
      <c r="CW535" s="192" t="s">
        <v>64</v>
      </c>
      <c r="CX535" s="192" t="s">
        <v>64</v>
      </c>
      <c r="CY535" s="192" t="s">
        <v>64</v>
      </c>
      <c r="CZ535" s="192" t="s">
        <v>64</v>
      </c>
      <c r="DA535" s="192" t="s">
        <v>64</v>
      </c>
      <c r="DB535" s="192" t="s">
        <v>64</v>
      </c>
      <c r="DC535" s="192" t="s">
        <v>64</v>
      </c>
      <c r="DD535" s="192" t="s">
        <v>64</v>
      </c>
      <c r="DE535" s="192" t="s">
        <v>64</v>
      </c>
      <c r="DF535" s="192" t="s">
        <v>64</v>
      </c>
      <c r="DG535" s="192" t="s">
        <v>64</v>
      </c>
      <c r="DH535" s="192" t="s">
        <v>64</v>
      </c>
      <c r="DI535" s="192" t="s">
        <v>64</v>
      </c>
      <c r="DJ535" s="192" t="s">
        <v>64</v>
      </c>
      <c r="DK535" s="192" t="s">
        <v>64</v>
      </c>
      <c r="DL535" s="192" t="s">
        <v>64</v>
      </c>
      <c r="DM535" s="192" t="s">
        <v>64</v>
      </c>
      <c r="DN535" s="192" t="s">
        <v>64</v>
      </c>
      <c r="DO535" s="192" t="s">
        <v>64</v>
      </c>
      <c r="DP535" s="192" t="s">
        <v>64</v>
      </c>
      <c r="DQ535" s="192" t="s">
        <v>64</v>
      </c>
      <c r="DR535" s="192" t="s">
        <v>82</v>
      </c>
      <c r="DS535" s="192" t="s">
        <v>64</v>
      </c>
      <c r="DT535" s="192" t="s">
        <v>64</v>
      </c>
      <c r="DU535" s="192" t="s">
        <v>64</v>
      </c>
      <c r="DV535" s="192" t="s">
        <v>64</v>
      </c>
      <c r="DW535" s="192" t="s">
        <v>64</v>
      </c>
      <c r="DX535" s="192" t="s">
        <v>64</v>
      </c>
      <c r="DY535" s="192" t="s">
        <v>64</v>
      </c>
      <c r="DZ535" s="192" t="s">
        <v>64</v>
      </c>
      <c r="EA535" s="192" t="s">
        <v>64</v>
      </c>
      <c r="EB535" s="192" t="s">
        <v>64</v>
      </c>
      <c r="EC535" s="192" t="s">
        <v>64</v>
      </c>
      <c r="ED535" s="192" t="s">
        <v>64</v>
      </c>
      <c r="EE535" s="192" t="s">
        <v>64</v>
      </c>
      <c r="EF535" s="192" t="s">
        <v>64</v>
      </c>
      <c r="EG535" s="192" t="s">
        <v>64</v>
      </c>
      <c r="EH535" s="192" t="s">
        <v>64</v>
      </c>
      <c r="EI535" s="192" t="s">
        <v>64</v>
      </c>
      <c r="EJ535" s="192" t="s">
        <v>64</v>
      </c>
      <c r="EK535" s="192" t="s">
        <v>64</v>
      </c>
      <c r="EL535" s="192" t="s">
        <v>64</v>
      </c>
      <c r="EM535" s="192" t="s">
        <v>64</v>
      </c>
      <c r="EN535" s="192" t="s">
        <v>64</v>
      </c>
      <c r="EO535" s="192" t="s">
        <v>64</v>
      </c>
      <c r="EP535" s="192" t="s">
        <v>64</v>
      </c>
      <c r="EQ535" s="192" t="s">
        <v>64</v>
      </c>
      <c r="ER535" s="192" t="s">
        <v>64</v>
      </c>
      <c r="ES535" s="192" t="s">
        <v>64</v>
      </c>
      <c r="ET535" s="192" t="s">
        <v>64</v>
      </c>
      <c r="EU535" s="192" t="s">
        <v>64</v>
      </c>
      <c r="EV535" s="192" t="s">
        <v>64</v>
      </c>
      <c r="EW535" s="192" t="s">
        <v>64</v>
      </c>
      <c r="EX535" s="192" t="s">
        <v>64</v>
      </c>
      <c r="EY535" s="192" t="s">
        <v>64</v>
      </c>
      <c r="EZ535" s="192" t="s">
        <v>64</v>
      </c>
      <c r="FA535" s="192" t="s">
        <v>64</v>
      </c>
      <c r="FB535" s="192" t="s">
        <v>64</v>
      </c>
      <c r="FC535" s="192" t="s">
        <v>64</v>
      </c>
      <c r="FD535" s="192" t="s">
        <v>64</v>
      </c>
      <c r="FE535" s="192" t="s">
        <v>64</v>
      </c>
      <c r="FF535" s="192" t="s">
        <v>64</v>
      </c>
      <c r="FG535" s="192" t="s">
        <v>64</v>
      </c>
      <c r="FH535" s="192" t="s">
        <v>64</v>
      </c>
      <c r="FI535" s="192" t="s">
        <v>64</v>
      </c>
      <c r="FJ535" s="192" t="s">
        <v>64</v>
      </c>
      <c r="FK535" s="192" t="s">
        <v>64</v>
      </c>
      <c r="FL535" s="192" t="s">
        <v>64</v>
      </c>
      <c r="FM535" s="192" t="s">
        <v>64</v>
      </c>
      <c r="FN535" s="192" t="s">
        <v>64</v>
      </c>
      <c r="FO535" s="192" t="s">
        <v>64</v>
      </c>
      <c r="FP535" s="192" t="s">
        <v>64</v>
      </c>
      <c r="FQ535" s="192" t="s">
        <v>64</v>
      </c>
      <c r="FR535" s="192" t="s">
        <v>64</v>
      </c>
      <c r="FS535" s="192" t="s">
        <v>64</v>
      </c>
      <c r="FT535" s="192" t="s">
        <v>64</v>
      </c>
      <c r="FU535" s="192" t="s">
        <v>64</v>
      </c>
      <c r="FV535" s="192" t="s">
        <v>82</v>
      </c>
      <c r="FW535" s="192" t="s">
        <v>64</v>
      </c>
      <c r="FX535" s="192" t="s">
        <v>64</v>
      </c>
      <c r="FY535" s="192" t="s">
        <v>64</v>
      </c>
      <c r="FZ535" s="192" t="s">
        <v>64</v>
      </c>
      <c r="GA535" s="192" t="s">
        <v>64</v>
      </c>
      <c r="GB535" s="192" t="s">
        <v>64</v>
      </c>
      <c r="GC535" s="192" t="s">
        <v>64</v>
      </c>
      <c r="GD535" s="192" t="s">
        <v>64</v>
      </c>
      <c r="GE535" s="192" t="s">
        <v>64</v>
      </c>
      <c r="GF535" s="192" t="s">
        <v>64</v>
      </c>
      <c r="GG535" s="192" t="s">
        <v>64</v>
      </c>
      <c r="GH535" s="192" t="s">
        <v>64</v>
      </c>
      <c r="GI535" s="192" t="s">
        <v>64</v>
      </c>
      <c r="GJ535" s="192" t="s">
        <v>64</v>
      </c>
      <c r="GK535" s="192" t="s">
        <v>64</v>
      </c>
      <c r="GL535" s="192" t="s">
        <v>64</v>
      </c>
      <c r="GM535" s="192" t="s">
        <v>64</v>
      </c>
      <c r="GN535" s="192" t="s">
        <v>82</v>
      </c>
      <c r="GO535" s="192" t="s">
        <v>64</v>
      </c>
      <c r="GP535" s="192" t="s">
        <v>64</v>
      </c>
      <c r="GQ535" s="192" t="s">
        <v>64</v>
      </c>
      <c r="GR535" s="192" t="s">
        <v>64</v>
      </c>
      <c r="GS535" s="192" t="s">
        <v>64</v>
      </c>
      <c r="GT535" s="192" t="s">
        <v>82</v>
      </c>
      <c r="GU535" s="192" t="s">
        <v>64</v>
      </c>
      <c r="GV535" s="192" t="s">
        <v>64</v>
      </c>
      <c r="GW535" s="192" t="s">
        <v>64</v>
      </c>
      <c r="GX535" s="192" t="s">
        <v>64</v>
      </c>
      <c r="GY535" s="192" t="s">
        <v>64</v>
      </c>
      <c r="GZ535" s="192" t="s">
        <v>64</v>
      </c>
      <c r="HA535" s="192" t="s">
        <v>64</v>
      </c>
      <c r="HB535" s="192" t="s">
        <v>64</v>
      </c>
      <c r="HC535" s="192" t="s">
        <v>64</v>
      </c>
      <c r="HD535" s="192" t="s">
        <v>64</v>
      </c>
      <c r="HE535" s="192" t="s">
        <v>64</v>
      </c>
      <c r="HF535" s="192" t="s">
        <v>64</v>
      </c>
      <c r="HG535" s="192" t="s">
        <v>64</v>
      </c>
      <c r="HH535" s="192" t="s">
        <v>64</v>
      </c>
      <c r="HI535" s="192" t="s">
        <v>64</v>
      </c>
      <c r="HJ535" s="192" t="s">
        <v>64</v>
      </c>
      <c r="HK535" s="192" t="s">
        <v>64</v>
      </c>
      <c r="HL535" s="192" t="s">
        <v>64</v>
      </c>
      <c r="HM535" s="192" t="s">
        <v>64</v>
      </c>
      <c r="HN535" s="192" t="s">
        <v>64</v>
      </c>
      <c r="HO535" s="192" t="s">
        <v>64</v>
      </c>
      <c r="HP535" s="192" t="s">
        <v>64</v>
      </c>
      <c r="HQ535" s="192" t="s">
        <v>64</v>
      </c>
      <c r="HR535" s="192" t="s">
        <v>64</v>
      </c>
      <c r="HS535" s="192" t="s">
        <v>64</v>
      </c>
      <c r="HT535" s="192" t="s">
        <v>64</v>
      </c>
      <c r="HU535" s="192" t="s">
        <v>64</v>
      </c>
      <c r="HV535" s="192" t="s">
        <v>64</v>
      </c>
      <c r="HW535" s="192" t="s">
        <v>64</v>
      </c>
      <c r="HX535" s="192" t="s">
        <v>64</v>
      </c>
      <c r="HY535" s="192" t="s">
        <v>64</v>
      </c>
      <c r="HZ535" s="192" t="s">
        <v>64</v>
      </c>
      <c r="IA535" s="192" t="s">
        <v>64</v>
      </c>
      <c r="IB535" s="192" t="s">
        <v>64</v>
      </c>
      <c r="IC535" s="192" t="s">
        <v>64</v>
      </c>
      <c r="ID535" s="192" t="s">
        <v>64</v>
      </c>
      <c r="IE535" s="192" t="s">
        <v>64</v>
      </c>
      <c r="IF535" s="192" t="s">
        <v>64</v>
      </c>
      <c r="IG535" s="192" t="s">
        <v>82</v>
      </c>
      <c r="IH535" s="192" t="s">
        <v>64</v>
      </c>
      <c r="II535" s="192" t="s">
        <v>64</v>
      </c>
      <c r="IJ535" s="192" t="s">
        <v>64</v>
      </c>
      <c r="IK535" s="192" t="s">
        <v>64</v>
      </c>
      <c r="IL535" s="192" t="s">
        <v>64</v>
      </c>
      <c r="IM535" s="192" t="s">
        <v>490</v>
      </c>
      <c r="IN535" s="192" t="s">
        <v>83</v>
      </c>
      <c r="IO535" s="192" t="s">
        <v>489</v>
      </c>
      <c r="IP535" s="192" t="s">
        <v>487</v>
      </c>
      <c r="IQ535" s="192" t="s">
        <v>82</v>
      </c>
      <c r="IR535" s="192" t="s">
        <v>82</v>
      </c>
    </row>
    <row r="536" spans="1:252">
      <c r="A536" s="209" t="str">
        <f t="shared" si="8"/>
        <v>Report</v>
      </c>
      <c r="B536" s="192">
        <v>143930</v>
      </c>
      <c r="C536" s="192">
        <v>8956004</v>
      </c>
      <c r="D536" s="192" t="s">
        <v>1992</v>
      </c>
      <c r="E536" s="192" t="s">
        <v>794</v>
      </c>
      <c r="F536" s="192" t="s">
        <v>528</v>
      </c>
      <c r="G536" s="192" t="s">
        <v>528</v>
      </c>
      <c r="H536" s="192" t="s">
        <v>1456</v>
      </c>
      <c r="I536" s="192" t="s">
        <v>1993</v>
      </c>
      <c r="J536" s="192" t="s">
        <v>781</v>
      </c>
      <c r="K536" s="192" t="s">
        <v>781</v>
      </c>
      <c r="L536" s="192" t="s">
        <v>782</v>
      </c>
      <c r="M536" s="192" t="s">
        <v>783</v>
      </c>
      <c r="N536" s="210" t="s">
        <v>784</v>
      </c>
      <c r="O536" s="211">
        <v>10043790</v>
      </c>
      <c r="P536" s="196">
        <v>43270</v>
      </c>
      <c r="Q536" s="196">
        <v>43272</v>
      </c>
      <c r="R536" s="196">
        <v>43301</v>
      </c>
      <c r="S536" s="192" t="s">
        <v>908</v>
      </c>
      <c r="T536" s="192" t="s">
        <v>786</v>
      </c>
      <c r="U536" s="192">
        <v>3</v>
      </c>
      <c r="V536" s="192">
        <v>3</v>
      </c>
      <c r="W536" s="192">
        <v>3</v>
      </c>
      <c r="X536" s="192">
        <v>3</v>
      </c>
      <c r="Y536" s="192">
        <v>3</v>
      </c>
      <c r="Z536" s="192" t="s">
        <v>783</v>
      </c>
      <c r="AA536" s="192" t="s">
        <v>783</v>
      </c>
      <c r="AB536" s="192" t="s">
        <v>489</v>
      </c>
      <c r="AC536" s="192" t="s">
        <v>487</v>
      </c>
      <c r="AD536" s="192" t="s">
        <v>783</v>
      </c>
      <c r="AE536" s="192" t="s">
        <v>783</v>
      </c>
      <c r="AF536" s="192" t="s">
        <v>783</v>
      </c>
      <c r="AG536" s="192" t="s">
        <v>783</v>
      </c>
      <c r="AH536" s="192" t="s">
        <v>783</v>
      </c>
      <c r="AI536" s="192" t="s">
        <v>783</v>
      </c>
      <c r="AJ536" s="192" t="s">
        <v>783</v>
      </c>
      <c r="AK536" s="192" t="s">
        <v>787</v>
      </c>
      <c r="AL536" s="192" t="s">
        <v>64</v>
      </c>
      <c r="AM536" s="192" t="s">
        <v>64</v>
      </c>
      <c r="AN536" s="192" t="s">
        <v>64</v>
      </c>
      <c r="AO536" s="192" t="s">
        <v>64</v>
      </c>
      <c r="AP536" s="192" t="s">
        <v>64</v>
      </c>
      <c r="AQ536" s="192" t="s">
        <v>64</v>
      </c>
      <c r="AR536" s="192" t="s">
        <v>64</v>
      </c>
      <c r="AS536" s="192" t="s">
        <v>64</v>
      </c>
      <c r="AT536" s="192" t="s">
        <v>64</v>
      </c>
      <c r="AU536" s="192" t="s">
        <v>64</v>
      </c>
      <c r="AV536" s="192" t="s">
        <v>64</v>
      </c>
      <c r="AW536" s="192" t="s">
        <v>64</v>
      </c>
      <c r="AX536" s="192" t="s">
        <v>64</v>
      </c>
      <c r="AY536" s="192" t="s">
        <v>64</v>
      </c>
      <c r="AZ536" s="192" t="s">
        <v>64</v>
      </c>
      <c r="BA536" s="192" t="s">
        <v>64</v>
      </c>
      <c r="BB536" s="192" t="s">
        <v>82</v>
      </c>
      <c r="BC536" s="192" t="s">
        <v>64</v>
      </c>
      <c r="BD536" s="192" t="s">
        <v>64</v>
      </c>
      <c r="BE536" s="192" t="s">
        <v>64</v>
      </c>
      <c r="BF536" s="192" t="s">
        <v>64</v>
      </c>
      <c r="BG536" s="192" t="s">
        <v>64</v>
      </c>
      <c r="BH536" s="192" t="s">
        <v>64</v>
      </c>
      <c r="BI536" s="192" t="s">
        <v>64</v>
      </c>
      <c r="BJ536" s="192" t="s">
        <v>82</v>
      </c>
      <c r="BK536" s="192" t="s">
        <v>82</v>
      </c>
      <c r="BL536" s="192" t="s">
        <v>64</v>
      </c>
      <c r="BM536" s="192" t="s">
        <v>64</v>
      </c>
      <c r="BN536" s="192" t="s">
        <v>64</v>
      </c>
      <c r="BO536" s="192" t="s">
        <v>64</v>
      </c>
      <c r="BP536" s="192" t="s">
        <v>64</v>
      </c>
      <c r="BQ536" s="192" t="s">
        <v>64</v>
      </c>
      <c r="BR536" s="192" t="s">
        <v>64</v>
      </c>
      <c r="BS536" s="192" t="s">
        <v>64</v>
      </c>
      <c r="BT536" s="192" t="s">
        <v>64</v>
      </c>
      <c r="BU536" s="192" t="s">
        <v>64</v>
      </c>
      <c r="BV536" s="192" t="s">
        <v>64</v>
      </c>
      <c r="BW536" s="192" t="s">
        <v>64</v>
      </c>
      <c r="BX536" s="192" t="s">
        <v>64</v>
      </c>
      <c r="BY536" s="192" t="s">
        <v>64</v>
      </c>
      <c r="BZ536" s="192" t="s">
        <v>64</v>
      </c>
      <c r="CA536" s="192" t="s">
        <v>64</v>
      </c>
      <c r="CB536" s="192" t="s">
        <v>64</v>
      </c>
      <c r="CC536" s="192" t="s">
        <v>64</v>
      </c>
      <c r="CD536" s="192" t="s">
        <v>64</v>
      </c>
      <c r="CE536" s="192" t="s">
        <v>64</v>
      </c>
      <c r="CF536" s="192" t="s">
        <v>64</v>
      </c>
      <c r="CG536" s="192" t="s">
        <v>64</v>
      </c>
      <c r="CH536" s="192" t="s">
        <v>64</v>
      </c>
      <c r="CI536" s="192" t="s">
        <v>64</v>
      </c>
      <c r="CJ536" s="192" t="s">
        <v>64</v>
      </c>
      <c r="CK536" s="192" t="s">
        <v>64</v>
      </c>
      <c r="CL536" s="192" t="s">
        <v>64</v>
      </c>
      <c r="CM536" s="192" t="s">
        <v>64</v>
      </c>
      <c r="CN536" s="192" t="s">
        <v>64</v>
      </c>
      <c r="CO536" s="192" t="s">
        <v>64</v>
      </c>
      <c r="CP536" s="192" t="s">
        <v>64</v>
      </c>
      <c r="CQ536" s="192" t="s">
        <v>64</v>
      </c>
      <c r="CR536" s="192" t="s">
        <v>82</v>
      </c>
      <c r="CS536" s="192" t="s">
        <v>82</v>
      </c>
      <c r="CT536" s="192" t="s">
        <v>82</v>
      </c>
      <c r="CU536" s="192" t="s">
        <v>64</v>
      </c>
      <c r="CV536" s="192" t="s">
        <v>64</v>
      </c>
      <c r="CW536" s="192" t="s">
        <v>64</v>
      </c>
      <c r="CX536" s="192" t="s">
        <v>64</v>
      </c>
      <c r="CY536" s="192" t="s">
        <v>64</v>
      </c>
      <c r="CZ536" s="192" t="s">
        <v>64</v>
      </c>
      <c r="DA536" s="192" t="s">
        <v>64</v>
      </c>
      <c r="DB536" s="192" t="s">
        <v>64</v>
      </c>
      <c r="DC536" s="192" t="s">
        <v>64</v>
      </c>
      <c r="DD536" s="192" t="s">
        <v>64</v>
      </c>
      <c r="DE536" s="192" t="s">
        <v>64</v>
      </c>
      <c r="DF536" s="192" t="s">
        <v>64</v>
      </c>
      <c r="DG536" s="192" t="s">
        <v>64</v>
      </c>
      <c r="DH536" s="192" t="s">
        <v>64</v>
      </c>
      <c r="DI536" s="192" t="s">
        <v>64</v>
      </c>
      <c r="DJ536" s="192" t="s">
        <v>64</v>
      </c>
      <c r="DK536" s="192" t="s">
        <v>64</v>
      </c>
      <c r="DL536" s="192" t="s">
        <v>64</v>
      </c>
      <c r="DM536" s="192" t="s">
        <v>64</v>
      </c>
      <c r="DN536" s="192" t="s">
        <v>64</v>
      </c>
      <c r="DO536" s="192" t="s">
        <v>64</v>
      </c>
      <c r="DP536" s="192" t="s">
        <v>64</v>
      </c>
      <c r="DQ536" s="192" t="s">
        <v>64</v>
      </c>
      <c r="DR536" s="192" t="s">
        <v>82</v>
      </c>
      <c r="DS536" s="192" t="s">
        <v>64</v>
      </c>
      <c r="DT536" s="192" t="s">
        <v>64</v>
      </c>
      <c r="DU536" s="192" t="s">
        <v>64</v>
      </c>
      <c r="DV536" s="192" t="s">
        <v>64</v>
      </c>
      <c r="DW536" s="192" t="s">
        <v>64</v>
      </c>
      <c r="DX536" s="192" t="s">
        <v>64</v>
      </c>
      <c r="DY536" s="192" t="s">
        <v>64</v>
      </c>
      <c r="DZ536" s="192" t="s">
        <v>64</v>
      </c>
      <c r="EA536" s="192" t="s">
        <v>64</v>
      </c>
      <c r="EB536" s="192" t="s">
        <v>64</v>
      </c>
      <c r="EC536" s="192" t="s">
        <v>64</v>
      </c>
      <c r="ED536" s="192" t="s">
        <v>64</v>
      </c>
      <c r="EE536" s="192" t="s">
        <v>64</v>
      </c>
      <c r="EF536" s="192" t="s">
        <v>82</v>
      </c>
      <c r="EG536" s="192" t="s">
        <v>64</v>
      </c>
      <c r="EH536" s="192" t="s">
        <v>64</v>
      </c>
      <c r="EI536" s="192" t="s">
        <v>64</v>
      </c>
      <c r="EJ536" s="192" t="s">
        <v>64</v>
      </c>
      <c r="EK536" s="192" t="s">
        <v>64</v>
      </c>
      <c r="EL536" s="192" t="s">
        <v>64</v>
      </c>
      <c r="EM536" s="192" t="s">
        <v>64</v>
      </c>
      <c r="EN536" s="192" t="s">
        <v>64</v>
      </c>
      <c r="EO536" s="192" t="s">
        <v>64</v>
      </c>
      <c r="EP536" s="192" t="s">
        <v>64</v>
      </c>
      <c r="EQ536" s="192" t="s">
        <v>64</v>
      </c>
      <c r="ER536" s="192" t="s">
        <v>64</v>
      </c>
      <c r="ES536" s="192" t="s">
        <v>64</v>
      </c>
      <c r="ET536" s="192" t="s">
        <v>64</v>
      </c>
      <c r="EU536" s="192" t="s">
        <v>64</v>
      </c>
      <c r="EV536" s="192" t="s">
        <v>64</v>
      </c>
      <c r="EW536" s="192" t="s">
        <v>64</v>
      </c>
      <c r="EX536" s="192" t="s">
        <v>64</v>
      </c>
      <c r="EY536" s="192" t="s">
        <v>64</v>
      </c>
      <c r="EZ536" s="192" t="s">
        <v>64</v>
      </c>
      <c r="FA536" s="192" t="s">
        <v>64</v>
      </c>
      <c r="FB536" s="192" t="s">
        <v>64</v>
      </c>
      <c r="FC536" s="192" t="s">
        <v>64</v>
      </c>
      <c r="FD536" s="192" t="s">
        <v>64</v>
      </c>
      <c r="FE536" s="192" t="s">
        <v>64</v>
      </c>
      <c r="FF536" s="192" t="s">
        <v>64</v>
      </c>
      <c r="FG536" s="192" t="s">
        <v>64</v>
      </c>
      <c r="FH536" s="192" t="s">
        <v>64</v>
      </c>
      <c r="FI536" s="192" t="s">
        <v>64</v>
      </c>
      <c r="FJ536" s="192" t="s">
        <v>64</v>
      </c>
      <c r="FK536" s="192" t="s">
        <v>64</v>
      </c>
      <c r="FL536" s="192" t="s">
        <v>64</v>
      </c>
      <c r="FM536" s="192" t="s">
        <v>64</v>
      </c>
      <c r="FN536" s="192" t="s">
        <v>64</v>
      </c>
      <c r="FO536" s="192" t="s">
        <v>64</v>
      </c>
      <c r="FP536" s="192" t="s">
        <v>64</v>
      </c>
      <c r="FQ536" s="192" t="s">
        <v>64</v>
      </c>
      <c r="FR536" s="192" t="s">
        <v>64</v>
      </c>
      <c r="FS536" s="192" t="s">
        <v>64</v>
      </c>
      <c r="FT536" s="192" t="s">
        <v>64</v>
      </c>
      <c r="FU536" s="192" t="s">
        <v>64</v>
      </c>
      <c r="FV536" s="192" t="s">
        <v>82</v>
      </c>
      <c r="FW536" s="192" t="s">
        <v>64</v>
      </c>
      <c r="FX536" s="192" t="s">
        <v>64</v>
      </c>
      <c r="FY536" s="192" t="s">
        <v>64</v>
      </c>
      <c r="FZ536" s="192" t="s">
        <v>64</v>
      </c>
      <c r="GA536" s="192" t="s">
        <v>64</v>
      </c>
      <c r="GB536" s="192" t="s">
        <v>64</v>
      </c>
      <c r="GC536" s="192" t="s">
        <v>64</v>
      </c>
      <c r="GD536" s="192" t="s">
        <v>64</v>
      </c>
      <c r="GE536" s="192" t="s">
        <v>64</v>
      </c>
      <c r="GF536" s="192" t="s">
        <v>64</v>
      </c>
      <c r="GG536" s="192" t="s">
        <v>64</v>
      </c>
      <c r="GH536" s="192" t="s">
        <v>64</v>
      </c>
      <c r="GI536" s="192" t="s">
        <v>64</v>
      </c>
      <c r="GJ536" s="192" t="s">
        <v>64</v>
      </c>
      <c r="GK536" s="192" t="s">
        <v>64</v>
      </c>
      <c r="GL536" s="192" t="s">
        <v>64</v>
      </c>
      <c r="GM536" s="192" t="s">
        <v>64</v>
      </c>
      <c r="GN536" s="192" t="s">
        <v>82</v>
      </c>
      <c r="GO536" s="192" t="s">
        <v>64</v>
      </c>
      <c r="GP536" s="192" t="s">
        <v>64</v>
      </c>
      <c r="GQ536" s="192" t="s">
        <v>64</v>
      </c>
      <c r="GR536" s="192" t="s">
        <v>64</v>
      </c>
      <c r="GS536" s="192" t="s">
        <v>64</v>
      </c>
      <c r="GT536" s="192" t="s">
        <v>82</v>
      </c>
      <c r="GU536" s="192" t="s">
        <v>64</v>
      </c>
      <c r="GV536" s="192" t="s">
        <v>64</v>
      </c>
      <c r="GW536" s="192" t="s">
        <v>64</v>
      </c>
      <c r="GX536" s="192" t="s">
        <v>64</v>
      </c>
      <c r="GY536" s="192" t="s">
        <v>64</v>
      </c>
      <c r="GZ536" s="192" t="s">
        <v>64</v>
      </c>
      <c r="HA536" s="192" t="s">
        <v>64</v>
      </c>
      <c r="HB536" s="192" t="s">
        <v>64</v>
      </c>
      <c r="HC536" s="192" t="s">
        <v>64</v>
      </c>
      <c r="HD536" s="192" t="s">
        <v>64</v>
      </c>
      <c r="HE536" s="192" t="s">
        <v>64</v>
      </c>
      <c r="HF536" s="192" t="s">
        <v>64</v>
      </c>
      <c r="HG536" s="192" t="s">
        <v>64</v>
      </c>
      <c r="HH536" s="192" t="s">
        <v>64</v>
      </c>
      <c r="HI536" s="192" t="s">
        <v>64</v>
      </c>
      <c r="HJ536" s="192" t="s">
        <v>64</v>
      </c>
      <c r="HK536" s="192" t="s">
        <v>64</v>
      </c>
      <c r="HL536" s="192" t="s">
        <v>64</v>
      </c>
      <c r="HM536" s="192" t="s">
        <v>64</v>
      </c>
      <c r="HN536" s="192" t="s">
        <v>64</v>
      </c>
      <c r="HO536" s="192" t="s">
        <v>64</v>
      </c>
      <c r="HP536" s="192" t="s">
        <v>64</v>
      </c>
      <c r="HQ536" s="192" t="s">
        <v>64</v>
      </c>
      <c r="HR536" s="192" t="s">
        <v>64</v>
      </c>
      <c r="HS536" s="192" t="s">
        <v>64</v>
      </c>
      <c r="HT536" s="192" t="s">
        <v>64</v>
      </c>
      <c r="HU536" s="192" t="s">
        <v>64</v>
      </c>
      <c r="HV536" s="192" t="s">
        <v>64</v>
      </c>
      <c r="HW536" s="192" t="s">
        <v>64</v>
      </c>
      <c r="HX536" s="192" t="s">
        <v>64</v>
      </c>
      <c r="HY536" s="192" t="s">
        <v>64</v>
      </c>
      <c r="HZ536" s="192" t="s">
        <v>64</v>
      </c>
      <c r="IA536" s="192" t="s">
        <v>64</v>
      </c>
      <c r="IB536" s="192" t="s">
        <v>64</v>
      </c>
      <c r="IC536" s="192" t="s">
        <v>64</v>
      </c>
      <c r="ID536" s="192" t="s">
        <v>64</v>
      </c>
      <c r="IE536" s="192" t="s">
        <v>64</v>
      </c>
      <c r="IF536" s="192" t="s">
        <v>64</v>
      </c>
      <c r="IG536" s="192" t="s">
        <v>64</v>
      </c>
      <c r="IH536" s="192" t="s">
        <v>64</v>
      </c>
      <c r="II536" s="192" t="s">
        <v>64</v>
      </c>
      <c r="IJ536" s="192" t="s">
        <v>64</v>
      </c>
      <c r="IK536" s="192" t="s">
        <v>64</v>
      </c>
      <c r="IL536" s="192" t="s">
        <v>64</v>
      </c>
      <c r="IM536" s="192" t="s">
        <v>490</v>
      </c>
      <c r="IN536" s="192" t="s">
        <v>83</v>
      </c>
      <c r="IO536" s="192" t="s">
        <v>489</v>
      </c>
      <c r="IP536" s="192" t="s">
        <v>487</v>
      </c>
      <c r="IQ536" s="192" t="s">
        <v>82</v>
      </c>
      <c r="IR536" s="192" t="s">
        <v>82</v>
      </c>
    </row>
    <row r="537" spans="1:252">
      <c r="A537" s="209" t="str">
        <f t="shared" si="8"/>
        <v>Report</v>
      </c>
      <c r="B537" s="192">
        <v>143935</v>
      </c>
      <c r="C537" s="192">
        <v>9386003</v>
      </c>
      <c r="D537" s="192" t="s">
        <v>1994</v>
      </c>
      <c r="E537" s="192" t="s">
        <v>794</v>
      </c>
      <c r="F537" s="192" t="s">
        <v>535</v>
      </c>
      <c r="G537" s="192" t="s">
        <v>535</v>
      </c>
      <c r="H537" s="192" t="s">
        <v>802</v>
      </c>
      <c r="I537" s="192" t="s">
        <v>1995</v>
      </c>
      <c r="J537" s="192" t="s">
        <v>781</v>
      </c>
      <c r="K537" s="192" t="s">
        <v>781</v>
      </c>
      <c r="L537" s="192" t="s">
        <v>782</v>
      </c>
      <c r="M537" s="192" t="s">
        <v>783</v>
      </c>
      <c r="N537" s="210" t="s">
        <v>784</v>
      </c>
      <c r="O537" s="211">
        <v>10044150</v>
      </c>
      <c r="P537" s="196">
        <v>43242</v>
      </c>
      <c r="Q537" s="196">
        <v>43244</v>
      </c>
      <c r="R537" s="196">
        <v>43277</v>
      </c>
      <c r="S537" s="192" t="s">
        <v>908</v>
      </c>
      <c r="T537" s="192" t="s">
        <v>786</v>
      </c>
      <c r="U537" s="192">
        <v>2</v>
      </c>
      <c r="V537" s="192">
        <v>2</v>
      </c>
      <c r="W537" s="192">
        <v>2</v>
      </c>
      <c r="X537" s="192">
        <v>1</v>
      </c>
      <c r="Y537" s="192">
        <v>2</v>
      </c>
      <c r="Z537" s="192">
        <v>2</v>
      </c>
      <c r="AA537" s="192" t="s">
        <v>783</v>
      </c>
      <c r="AB537" s="192" t="s">
        <v>489</v>
      </c>
      <c r="AC537" s="192" t="s">
        <v>487</v>
      </c>
      <c r="AD537" s="192" t="s">
        <v>783</v>
      </c>
      <c r="AE537" s="192" t="s">
        <v>783</v>
      </c>
      <c r="AF537" s="192" t="s">
        <v>783</v>
      </c>
      <c r="AG537" s="192" t="s">
        <v>783</v>
      </c>
      <c r="AH537" s="192" t="s">
        <v>783</v>
      </c>
      <c r="AI537" s="192" t="s">
        <v>783</v>
      </c>
      <c r="AJ537" s="192" t="s">
        <v>783</v>
      </c>
      <c r="AK537" s="192" t="s">
        <v>787</v>
      </c>
      <c r="AL537" s="192" t="s">
        <v>64</v>
      </c>
      <c r="AM537" s="192" t="s">
        <v>64</v>
      </c>
      <c r="AN537" s="192" t="s">
        <v>64</v>
      </c>
      <c r="AO537" s="192" t="s">
        <v>64</v>
      </c>
      <c r="AP537" s="192" t="s">
        <v>64</v>
      </c>
      <c r="AQ537" s="192" t="s">
        <v>64</v>
      </c>
      <c r="AR537" s="192" t="s">
        <v>64</v>
      </c>
      <c r="AS537" s="192" t="s">
        <v>64</v>
      </c>
      <c r="AT537" s="192" t="s">
        <v>64</v>
      </c>
      <c r="AU537" s="192" t="s">
        <v>64</v>
      </c>
      <c r="AV537" s="192" t="s">
        <v>64</v>
      </c>
      <c r="AW537" s="192" t="s">
        <v>64</v>
      </c>
      <c r="AX537" s="192" t="s">
        <v>64</v>
      </c>
      <c r="AY537" s="192" t="s">
        <v>64</v>
      </c>
      <c r="AZ537" s="192" t="s">
        <v>64</v>
      </c>
      <c r="BA537" s="192" t="s">
        <v>64</v>
      </c>
      <c r="BB537" s="192" t="s">
        <v>82</v>
      </c>
      <c r="BC537" s="192" t="s">
        <v>64</v>
      </c>
      <c r="BD537" s="192" t="s">
        <v>64</v>
      </c>
      <c r="BE537" s="192" t="s">
        <v>64</v>
      </c>
      <c r="BF537" s="192" t="s">
        <v>82</v>
      </c>
      <c r="BG537" s="192" t="s">
        <v>82</v>
      </c>
      <c r="BH537" s="192" t="s">
        <v>82</v>
      </c>
      <c r="BI537" s="192" t="s">
        <v>82</v>
      </c>
      <c r="BJ537" s="192" t="s">
        <v>82</v>
      </c>
      <c r="BK537" s="192" t="s">
        <v>64</v>
      </c>
      <c r="BL537" s="192" t="s">
        <v>64</v>
      </c>
      <c r="BM537" s="192" t="s">
        <v>64</v>
      </c>
      <c r="BN537" s="192" t="s">
        <v>64</v>
      </c>
      <c r="BO537" s="192" t="s">
        <v>64</v>
      </c>
      <c r="BP537" s="192" t="s">
        <v>64</v>
      </c>
      <c r="BQ537" s="192" t="s">
        <v>64</v>
      </c>
      <c r="BR537" s="192" t="s">
        <v>64</v>
      </c>
      <c r="BS537" s="192" t="s">
        <v>64</v>
      </c>
      <c r="BT537" s="192" t="s">
        <v>64</v>
      </c>
      <c r="BU537" s="192" t="s">
        <v>64</v>
      </c>
      <c r="BV537" s="192" t="s">
        <v>64</v>
      </c>
      <c r="BW537" s="192" t="s">
        <v>64</v>
      </c>
      <c r="BX537" s="192" t="s">
        <v>64</v>
      </c>
      <c r="BY537" s="192" t="s">
        <v>64</v>
      </c>
      <c r="BZ537" s="192" t="s">
        <v>64</v>
      </c>
      <c r="CA537" s="192" t="s">
        <v>64</v>
      </c>
      <c r="CB537" s="192" t="s">
        <v>64</v>
      </c>
      <c r="CC537" s="192" t="s">
        <v>64</v>
      </c>
      <c r="CD537" s="192" t="s">
        <v>64</v>
      </c>
      <c r="CE537" s="192" t="s">
        <v>64</v>
      </c>
      <c r="CF537" s="192" t="s">
        <v>64</v>
      </c>
      <c r="CG537" s="192" t="s">
        <v>64</v>
      </c>
      <c r="CH537" s="192" t="s">
        <v>64</v>
      </c>
      <c r="CI537" s="192" t="s">
        <v>64</v>
      </c>
      <c r="CJ537" s="192" t="s">
        <v>64</v>
      </c>
      <c r="CK537" s="192" t="s">
        <v>64</v>
      </c>
      <c r="CL537" s="192" t="s">
        <v>64</v>
      </c>
      <c r="CM537" s="192" t="s">
        <v>64</v>
      </c>
      <c r="CN537" s="192" t="s">
        <v>64</v>
      </c>
      <c r="CO537" s="192" t="s">
        <v>64</v>
      </c>
      <c r="CP537" s="192" t="s">
        <v>64</v>
      </c>
      <c r="CQ537" s="192" t="s">
        <v>64</v>
      </c>
      <c r="CR537" s="192" t="s">
        <v>82</v>
      </c>
      <c r="CS537" s="192" t="s">
        <v>82</v>
      </c>
      <c r="CT537" s="192" t="s">
        <v>82</v>
      </c>
      <c r="CU537" s="192" t="s">
        <v>64</v>
      </c>
      <c r="CV537" s="192" t="s">
        <v>64</v>
      </c>
      <c r="CW537" s="192" t="s">
        <v>64</v>
      </c>
      <c r="CX537" s="192" t="s">
        <v>64</v>
      </c>
      <c r="CY537" s="192" t="s">
        <v>64</v>
      </c>
      <c r="CZ537" s="192" t="s">
        <v>64</v>
      </c>
      <c r="DA537" s="192" t="s">
        <v>64</v>
      </c>
      <c r="DB537" s="192" t="s">
        <v>64</v>
      </c>
      <c r="DC537" s="192" t="s">
        <v>64</v>
      </c>
      <c r="DD537" s="192" t="s">
        <v>64</v>
      </c>
      <c r="DE537" s="192" t="s">
        <v>64</v>
      </c>
      <c r="DF537" s="192" t="s">
        <v>64</v>
      </c>
      <c r="DG537" s="192" t="s">
        <v>64</v>
      </c>
      <c r="DH537" s="192" t="s">
        <v>64</v>
      </c>
      <c r="DI537" s="192" t="s">
        <v>64</v>
      </c>
      <c r="DJ537" s="192" t="s">
        <v>64</v>
      </c>
      <c r="DK537" s="192" t="s">
        <v>64</v>
      </c>
      <c r="DL537" s="192" t="s">
        <v>64</v>
      </c>
      <c r="DM537" s="192" t="s">
        <v>64</v>
      </c>
      <c r="DN537" s="192" t="s">
        <v>64</v>
      </c>
      <c r="DO537" s="192" t="s">
        <v>64</v>
      </c>
      <c r="DP537" s="192" t="s">
        <v>64</v>
      </c>
      <c r="DQ537" s="192" t="s">
        <v>82</v>
      </c>
      <c r="DR537" s="192" t="s">
        <v>82</v>
      </c>
      <c r="DS537" s="192" t="s">
        <v>64</v>
      </c>
      <c r="DT537" s="192" t="s">
        <v>82</v>
      </c>
      <c r="DU537" s="192" t="s">
        <v>82</v>
      </c>
      <c r="DV537" s="192" t="s">
        <v>82</v>
      </c>
      <c r="DW537" s="192" t="s">
        <v>82</v>
      </c>
      <c r="DX537" s="192" t="s">
        <v>82</v>
      </c>
      <c r="DY537" s="192" t="s">
        <v>82</v>
      </c>
      <c r="DZ537" s="192" t="s">
        <v>82</v>
      </c>
      <c r="EA537" s="192" t="s">
        <v>82</v>
      </c>
      <c r="EB537" s="192" t="s">
        <v>82</v>
      </c>
      <c r="EC537" s="192" t="s">
        <v>82</v>
      </c>
      <c r="ED537" s="192" t="s">
        <v>82</v>
      </c>
      <c r="EE537" s="192" t="s">
        <v>82</v>
      </c>
      <c r="EF537" s="192" t="s">
        <v>82</v>
      </c>
      <c r="EG537" s="192" t="s">
        <v>82</v>
      </c>
      <c r="EH537" s="192" t="s">
        <v>64</v>
      </c>
      <c r="EI537" s="192" t="s">
        <v>64</v>
      </c>
      <c r="EJ537" s="192" t="s">
        <v>64</v>
      </c>
      <c r="EK537" s="192" t="s">
        <v>64</v>
      </c>
      <c r="EL537" s="192" t="s">
        <v>64</v>
      </c>
      <c r="EM537" s="192" t="s">
        <v>64</v>
      </c>
      <c r="EN537" s="192" t="s">
        <v>64</v>
      </c>
      <c r="EO537" s="192" t="s">
        <v>64</v>
      </c>
      <c r="EP537" s="192" t="s">
        <v>64</v>
      </c>
      <c r="EQ537" s="192" t="s">
        <v>64</v>
      </c>
      <c r="ER537" s="192" t="s">
        <v>64</v>
      </c>
      <c r="ES537" s="192" t="s">
        <v>64</v>
      </c>
      <c r="ET537" s="192" t="s">
        <v>64</v>
      </c>
      <c r="EU537" s="192" t="s">
        <v>64</v>
      </c>
      <c r="EV537" s="192" t="s">
        <v>64</v>
      </c>
      <c r="EW537" s="192" t="s">
        <v>64</v>
      </c>
      <c r="EX537" s="192" t="s">
        <v>64</v>
      </c>
      <c r="EY537" s="192" t="s">
        <v>64</v>
      </c>
      <c r="EZ537" s="192" t="s">
        <v>64</v>
      </c>
      <c r="FA537" s="192" t="s">
        <v>64</v>
      </c>
      <c r="FB537" s="192" t="s">
        <v>64</v>
      </c>
      <c r="FC537" s="192" t="s">
        <v>64</v>
      </c>
      <c r="FD537" s="192" t="s">
        <v>64</v>
      </c>
      <c r="FE537" s="192" t="s">
        <v>64</v>
      </c>
      <c r="FF537" s="192" t="s">
        <v>64</v>
      </c>
      <c r="FG537" s="192" t="s">
        <v>64</v>
      </c>
      <c r="FH537" s="192" t="s">
        <v>64</v>
      </c>
      <c r="FI537" s="192" t="s">
        <v>64</v>
      </c>
      <c r="FJ537" s="192" t="s">
        <v>64</v>
      </c>
      <c r="FK537" s="192" t="s">
        <v>64</v>
      </c>
      <c r="FL537" s="192" t="s">
        <v>64</v>
      </c>
      <c r="FM537" s="192" t="s">
        <v>64</v>
      </c>
      <c r="FN537" s="192" t="s">
        <v>64</v>
      </c>
      <c r="FO537" s="192" t="s">
        <v>64</v>
      </c>
      <c r="FP537" s="192" t="s">
        <v>64</v>
      </c>
      <c r="FQ537" s="192" t="s">
        <v>64</v>
      </c>
      <c r="FR537" s="192" t="s">
        <v>82</v>
      </c>
      <c r="FS537" s="192" t="s">
        <v>64</v>
      </c>
      <c r="FT537" s="192" t="s">
        <v>64</v>
      </c>
      <c r="FU537" s="192" t="s">
        <v>64</v>
      </c>
      <c r="FV537" s="192" t="s">
        <v>64</v>
      </c>
      <c r="FW537" s="192" t="s">
        <v>64</v>
      </c>
      <c r="FX537" s="192" t="s">
        <v>64</v>
      </c>
      <c r="FY537" s="192" t="s">
        <v>64</v>
      </c>
      <c r="FZ537" s="192" t="s">
        <v>64</v>
      </c>
      <c r="GA537" s="192" t="s">
        <v>64</v>
      </c>
      <c r="GB537" s="192" t="s">
        <v>64</v>
      </c>
      <c r="GC537" s="192" t="s">
        <v>64</v>
      </c>
      <c r="GD537" s="192" t="s">
        <v>64</v>
      </c>
      <c r="GE537" s="192" t="s">
        <v>64</v>
      </c>
      <c r="GF537" s="192" t="s">
        <v>64</v>
      </c>
      <c r="GG537" s="192" t="s">
        <v>64</v>
      </c>
      <c r="GH537" s="192" t="s">
        <v>64</v>
      </c>
      <c r="GI537" s="192" t="s">
        <v>64</v>
      </c>
      <c r="GJ537" s="192" t="s">
        <v>64</v>
      </c>
      <c r="GK537" s="192" t="s">
        <v>64</v>
      </c>
      <c r="GL537" s="192" t="s">
        <v>64</v>
      </c>
      <c r="GM537" s="192" t="s">
        <v>64</v>
      </c>
      <c r="GN537" s="192" t="s">
        <v>82</v>
      </c>
      <c r="GO537" s="192" t="s">
        <v>64</v>
      </c>
      <c r="GP537" s="192" t="s">
        <v>64</v>
      </c>
      <c r="GQ537" s="192" t="s">
        <v>64</v>
      </c>
      <c r="GR537" s="192" t="s">
        <v>64</v>
      </c>
      <c r="GS537" s="192" t="s">
        <v>82</v>
      </c>
      <c r="GT537" s="192" t="s">
        <v>64</v>
      </c>
      <c r="GU537" s="192" t="s">
        <v>64</v>
      </c>
      <c r="GV537" s="192" t="s">
        <v>64</v>
      </c>
      <c r="GW537" s="192" t="s">
        <v>82</v>
      </c>
      <c r="GX537" s="192" t="s">
        <v>82</v>
      </c>
      <c r="GY537" s="192" t="s">
        <v>82</v>
      </c>
      <c r="GZ537" s="192" t="s">
        <v>64</v>
      </c>
      <c r="HA537" s="192" t="s">
        <v>64</v>
      </c>
      <c r="HB537" s="192" t="s">
        <v>64</v>
      </c>
      <c r="HC537" s="192" t="s">
        <v>64</v>
      </c>
      <c r="HD537" s="192" t="s">
        <v>82</v>
      </c>
      <c r="HE537" s="192" t="s">
        <v>82</v>
      </c>
      <c r="HF537" s="192" t="s">
        <v>64</v>
      </c>
      <c r="HG537" s="192" t="s">
        <v>64</v>
      </c>
      <c r="HH537" s="192" t="s">
        <v>64</v>
      </c>
      <c r="HI537" s="192" t="s">
        <v>82</v>
      </c>
      <c r="HJ537" s="192" t="s">
        <v>82</v>
      </c>
      <c r="HK537" s="192" t="s">
        <v>64</v>
      </c>
      <c r="HL537" s="192" t="s">
        <v>82</v>
      </c>
      <c r="HM537" s="192" t="s">
        <v>64</v>
      </c>
      <c r="HN537" s="192" t="s">
        <v>82</v>
      </c>
      <c r="HO537" s="192" t="s">
        <v>64</v>
      </c>
      <c r="HP537" s="192" t="s">
        <v>82</v>
      </c>
      <c r="HQ537" s="192" t="s">
        <v>82</v>
      </c>
      <c r="HR537" s="192" t="s">
        <v>82</v>
      </c>
      <c r="HS537" s="192" t="s">
        <v>64</v>
      </c>
      <c r="HT537" s="192" t="s">
        <v>64</v>
      </c>
      <c r="HU537" s="192" t="s">
        <v>64</v>
      </c>
      <c r="HV537" s="192" t="s">
        <v>64</v>
      </c>
      <c r="HW537" s="192" t="s">
        <v>64</v>
      </c>
      <c r="HX537" s="192" t="s">
        <v>64</v>
      </c>
      <c r="HY537" s="192" t="s">
        <v>64</v>
      </c>
      <c r="HZ537" s="192" t="s">
        <v>64</v>
      </c>
      <c r="IA537" s="192" t="s">
        <v>64</v>
      </c>
      <c r="IB537" s="192" t="s">
        <v>64</v>
      </c>
      <c r="IC537" s="192" t="s">
        <v>64</v>
      </c>
      <c r="ID537" s="192" t="s">
        <v>64</v>
      </c>
      <c r="IE537" s="192" t="s">
        <v>64</v>
      </c>
      <c r="IF537" s="192" t="s">
        <v>64</v>
      </c>
      <c r="IG537" s="192" t="s">
        <v>64</v>
      </c>
      <c r="IH537" s="192" t="s">
        <v>64</v>
      </c>
      <c r="II537" s="192" t="s">
        <v>64</v>
      </c>
      <c r="IJ537" s="192" t="s">
        <v>64</v>
      </c>
      <c r="IK537" s="192" t="s">
        <v>64</v>
      </c>
      <c r="IL537" s="192" t="s">
        <v>64</v>
      </c>
      <c r="IM537" s="192" t="s">
        <v>490</v>
      </c>
      <c r="IN537" s="192" t="s">
        <v>83</v>
      </c>
      <c r="IO537" s="192" t="s">
        <v>489</v>
      </c>
      <c r="IP537" s="192" t="s">
        <v>487</v>
      </c>
      <c r="IQ537" s="192" t="s">
        <v>64</v>
      </c>
      <c r="IR537" s="192" t="s">
        <v>64</v>
      </c>
    </row>
    <row r="538" spans="1:252">
      <c r="A538" s="209" t="str">
        <f t="shared" si="8"/>
        <v>Report</v>
      </c>
      <c r="B538" s="192">
        <v>144620</v>
      </c>
      <c r="C538" s="192">
        <v>3836005</v>
      </c>
      <c r="D538" s="192" t="s">
        <v>1996</v>
      </c>
      <c r="E538" s="192" t="s">
        <v>794</v>
      </c>
      <c r="F538" s="192" t="s">
        <v>530</v>
      </c>
      <c r="G538" s="192" t="s">
        <v>850</v>
      </c>
      <c r="H538" s="192" t="s">
        <v>1997</v>
      </c>
      <c r="I538" s="192" t="s">
        <v>1998</v>
      </c>
      <c r="J538" s="192" t="s">
        <v>781</v>
      </c>
      <c r="K538" s="192" t="s">
        <v>781</v>
      </c>
      <c r="L538" s="192" t="s">
        <v>782</v>
      </c>
      <c r="M538" s="192" t="s">
        <v>783</v>
      </c>
      <c r="N538" s="210" t="s">
        <v>784</v>
      </c>
      <c r="O538" s="211">
        <v>10046958</v>
      </c>
      <c r="P538" s="196">
        <v>43263</v>
      </c>
      <c r="Q538" s="196">
        <v>43265</v>
      </c>
      <c r="R538" s="196">
        <v>43355</v>
      </c>
      <c r="S538" s="192" t="s">
        <v>908</v>
      </c>
      <c r="T538" s="192" t="s">
        <v>786</v>
      </c>
      <c r="U538" s="192">
        <v>3</v>
      </c>
      <c r="V538" s="192">
        <v>3</v>
      </c>
      <c r="W538" s="192">
        <v>2</v>
      </c>
      <c r="X538" s="192">
        <v>2</v>
      </c>
      <c r="Y538" s="192">
        <v>2</v>
      </c>
      <c r="Z538" s="192">
        <v>2</v>
      </c>
      <c r="AA538" s="192" t="s">
        <v>783</v>
      </c>
      <c r="AB538" s="192" t="s">
        <v>489</v>
      </c>
      <c r="AC538" s="192" t="s">
        <v>487</v>
      </c>
      <c r="AD538" s="192" t="s">
        <v>783</v>
      </c>
      <c r="AE538" s="192" t="s">
        <v>783</v>
      </c>
      <c r="AF538" s="192" t="s">
        <v>783</v>
      </c>
      <c r="AG538" s="192" t="s">
        <v>783</v>
      </c>
      <c r="AH538" s="192" t="s">
        <v>783</v>
      </c>
      <c r="AI538" s="192" t="s">
        <v>783</v>
      </c>
      <c r="AJ538" s="192" t="s">
        <v>783</v>
      </c>
      <c r="AK538" s="192" t="s">
        <v>791</v>
      </c>
      <c r="AL538" s="192" t="s">
        <v>64</v>
      </c>
      <c r="AM538" s="192" t="s">
        <v>64</v>
      </c>
      <c r="AN538" s="192" t="s">
        <v>792</v>
      </c>
      <c r="AO538" s="192" t="s">
        <v>64</v>
      </c>
      <c r="AP538" s="192" t="s">
        <v>792</v>
      </c>
      <c r="AQ538" s="192" t="s">
        <v>64</v>
      </c>
      <c r="AR538" s="192" t="s">
        <v>64</v>
      </c>
      <c r="AS538" s="192" t="s">
        <v>792</v>
      </c>
      <c r="AT538" s="192" t="s">
        <v>64</v>
      </c>
      <c r="AU538" s="192" t="s">
        <v>64</v>
      </c>
      <c r="AV538" s="192" t="s">
        <v>64</v>
      </c>
      <c r="AW538" s="192" t="s">
        <v>783</v>
      </c>
      <c r="AX538" s="192" t="s">
        <v>64</v>
      </c>
      <c r="AY538" s="192" t="s">
        <v>64</v>
      </c>
      <c r="AZ538" s="192" t="s">
        <v>64</v>
      </c>
      <c r="BA538" s="192" t="s">
        <v>64</v>
      </c>
      <c r="BB538" s="192" t="s">
        <v>64</v>
      </c>
      <c r="BC538" s="192" t="s">
        <v>64</v>
      </c>
      <c r="BD538" s="192" t="s">
        <v>64</v>
      </c>
      <c r="BE538" s="192" t="s">
        <v>64</v>
      </c>
      <c r="BF538" s="192" t="s">
        <v>82</v>
      </c>
      <c r="BG538" s="192" t="s">
        <v>82</v>
      </c>
      <c r="BH538" s="192" t="s">
        <v>82</v>
      </c>
      <c r="BI538" s="192" t="s">
        <v>82</v>
      </c>
      <c r="BJ538" s="192" t="s">
        <v>64</v>
      </c>
      <c r="BK538" s="192" t="s">
        <v>64</v>
      </c>
      <c r="BL538" s="192" t="s">
        <v>64</v>
      </c>
      <c r="BM538" s="192" t="s">
        <v>64</v>
      </c>
      <c r="BN538" s="192" t="s">
        <v>64</v>
      </c>
      <c r="BO538" s="192" t="s">
        <v>64</v>
      </c>
      <c r="BP538" s="192" t="s">
        <v>64</v>
      </c>
      <c r="BQ538" s="192" t="s">
        <v>64</v>
      </c>
      <c r="BR538" s="192" t="s">
        <v>64</v>
      </c>
      <c r="BS538" s="192" t="s">
        <v>64</v>
      </c>
      <c r="BT538" s="192" t="s">
        <v>64</v>
      </c>
      <c r="BU538" s="192" t="s">
        <v>64</v>
      </c>
      <c r="BV538" s="192" t="s">
        <v>64</v>
      </c>
      <c r="BW538" s="192" t="s">
        <v>64</v>
      </c>
      <c r="BX538" s="192" t="s">
        <v>64</v>
      </c>
      <c r="BY538" s="192" t="s">
        <v>64</v>
      </c>
      <c r="BZ538" s="192" t="s">
        <v>64</v>
      </c>
      <c r="CA538" s="192" t="s">
        <v>64</v>
      </c>
      <c r="CB538" s="192" t="s">
        <v>64</v>
      </c>
      <c r="CC538" s="192" t="s">
        <v>64</v>
      </c>
      <c r="CD538" s="192" t="s">
        <v>64</v>
      </c>
      <c r="CE538" s="192" t="s">
        <v>64</v>
      </c>
      <c r="CF538" s="192" t="s">
        <v>64</v>
      </c>
      <c r="CG538" s="192" t="s">
        <v>64</v>
      </c>
      <c r="CH538" s="192" t="s">
        <v>64</v>
      </c>
      <c r="CI538" s="192" t="s">
        <v>64</v>
      </c>
      <c r="CJ538" s="192" t="s">
        <v>64</v>
      </c>
      <c r="CK538" s="192" t="s">
        <v>64</v>
      </c>
      <c r="CL538" s="192" t="s">
        <v>64</v>
      </c>
      <c r="CM538" s="192" t="s">
        <v>64</v>
      </c>
      <c r="CN538" s="192" t="s">
        <v>64</v>
      </c>
      <c r="CO538" s="192" t="s">
        <v>64</v>
      </c>
      <c r="CP538" s="192" t="s">
        <v>64</v>
      </c>
      <c r="CQ538" s="192" t="s">
        <v>64</v>
      </c>
      <c r="CR538" s="192" t="s">
        <v>64</v>
      </c>
      <c r="CS538" s="192" t="s">
        <v>82</v>
      </c>
      <c r="CT538" s="192" t="s">
        <v>82</v>
      </c>
      <c r="CU538" s="192" t="s">
        <v>64</v>
      </c>
      <c r="CV538" s="192" t="s">
        <v>64</v>
      </c>
      <c r="CW538" s="192" t="s">
        <v>64</v>
      </c>
      <c r="CX538" s="192" t="s">
        <v>64</v>
      </c>
      <c r="CY538" s="192" t="s">
        <v>64</v>
      </c>
      <c r="CZ538" s="192" t="s">
        <v>65</v>
      </c>
      <c r="DA538" s="192" t="s">
        <v>65</v>
      </c>
      <c r="DB538" s="192" t="s">
        <v>64</v>
      </c>
      <c r="DC538" s="192" t="s">
        <v>64</v>
      </c>
      <c r="DD538" s="192" t="s">
        <v>64</v>
      </c>
      <c r="DE538" s="192" t="s">
        <v>64</v>
      </c>
      <c r="DF538" s="192" t="s">
        <v>64</v>
      </c>
      <c r="DG538" s="192" t="s">
        <v>64</v>
      </c>
      <c r="DH538" s="192" t="s">
        <v>64</v>
      </c>
      <c r="DI538" s="192" t="s">
        <v>64</v>
      </c>
      <c r="DJ538" s="192" t="s">
        <v>64</v>
      </c>
      <c r="DK538" s="192" t="s">
        <v>783</v>
      </c>
      <c r="DL538" s="192" t="s">
        <v>783</v>
      </c>
      <c r="DM538" s="192" t="s">
        <v>64</v>
      </c>
      <c r="DN538" s="192" t="s">
        <v>64</v>
      </c>
      <c r="DO538" s="192" t="s">
        <v>64</v>
      </c>
      <c r="DP538" s="192" t="s">
        <v>64</v>
      </c>
      <c r="DQ538" s="192" t="s">
        <v>64</v>
      </c>
      <c r="DR538" s="192" t="s">
        <v>82</v>
      </c>
      <c r="DS538" s="192" t="s">
        <v>64</v>
      </c>
      <c r="DT538" s="192" t="s">
        <v>64</v>
      </c>
      <c r="DU538" s="192" t="s">
        <v>64</v>
      </c>
      <c r="DV538" s="192" t="s">
        <v>64</v>
      </c>
      <c r="DW538" s="192" t="s">
        <v>64</v>
      </c>
      <c r="DX538" s="192" t="s">
        <v>64</v>
      </c>
      <c r="DY538" s="192" t="s">
        <v>64</v>
      </c>
      <c r="DZ538" s="192" t="s">
        <v>64</v>
      </c>
      <c r="EA538" s="192" t="s">
        <v>64</v>
      </c>
      <c r="EB538" s="192" t="s">
        <v>64</v>
      </c>
      <c r="EC538" s="192" t="s">
        <v>64</v>
      </c>
      <c r="ED538" s="192" t="s">
        <v>64</v>
      </c>
      <c r="EE538" s="192" t="s">
        <v>64</v>
      </c>
      <c r="EF538" s="192" t="s">
        <v>82</v>
      </c>
      <c r="EG538" s="192" t="s">
        <v>82</v>
      </c>
      <c r="EH538" s="192" t="s">
        <v>64</v>
      </c>
      <c r="EI538" s="192" t="s">
        <v>64</v>
      </c>
      <c r="EJ538" s="192" t="s">
        <v>64</v>
      </c>
      <c r="EK538" s="192" t="s">
        <v>64</v>
      </c>
      <c r="EL538" s="192" t="s">
        <v>64</v>
      </c>
      <c r="EM538" s="192" t="s">
        <v>64</v>
      </c>
      <c r="EN538" s="192" t="s">
        <v>64</v>
      </c>
      <c r="EO538" s="192" t="s">
        <v>64</v>
      </c>
      <c r="EP538" s="192" t="s">
        <v>64</v>
      </c>
      <c r="EQ538" s="192" t="s">
        <v>64</v>
      </c>
      <c r="ER538" s="192" t="s">
        <v>64</v>
      </c>
      <c r="ES538" s="192" t="s">
        <v>64</v>
      </c>
      <c r="ET538" s="192" t="s">
        <v>64</v>
      </c>
      <c r="EU538" s="192" t="s">
        <v>64</v>
      </c>
      <c r="EV538" s="192" t="s">
        <v>64</v>
      </c>
      <c r="EW538" s="192" t="s">
        <v>64</v>
      </c>
      <c r="EX538" s="192" t="s">
        <v>64</v>
      </c>
      <c r="EY538" s="192" t="s">
        <v>64</v>
      </c>
      <c r="EZ538" s="192" t="s">
        <v>64</v>
      </c>
      <c r="FA538" s="192" t="s">
        <v>64</v>
      </c>
      <c r="FB538" s="192" t="s">
        <v>64</v>
      </c>
      <c r="FC538" s="192" t="s">
        <v>64</v>
      </c>
      <c r="FD538" s="192" t="s">
        <v>82</v>
      </c>
      <c r="FE538" s="192" t="s">
        <v>64</v>
      </c>
      <c r="FF538" s="192" t="s">
        <v>64</v>
      </c>
      <c r="FG538" s="192" t="s">
        <v>64</v>
      </c>
      <c r="FH538" s="192" t="s">
        <v>64</v>
      </c>
      <c r="FI538" s="192" t="s">
        <v>64</v>
      </c>
      <c r="FJ538" s="192" t="s">
        <v>64</v>
      </c>
      <c r="FK538" s="192" t="s">
        <v>64</v>
      </c>
      <c r="FL538" s="192" t="s">
        <v>64</v>
      </c>
      <c r="FM538" s="192" t="s">
        <v>64</v>
      </c>
      <c r="FN538" s="192" t="s">
        <v>64</v>
      </c>
      <c r="FO538" s="192" t="s">
        <v>64</v>
      </c>
      <c r="FP538" s="192" t="s">
        <v>64</v>
      </c>
      <c r="FQ538" s="192" t="s">
        <v>64</v>
      </c>
      <c r="FR538" s="192" t="s">
        <v>64</v>
      </c>
      <c r="FS538" s="192" t="s">
        <v>64</v>
      </c>
      <c r="FT538" s="192" t="s">
        <v>64</v>
      </c>
      <c r="FU538" s="192" t="s">
        <v>64</v>
      </c>
      <c r="FV538" s="192" t="s">
        <v>64</v>
      </c>
      <c r="FW538" s="192" t="s">
        <v>64</v>
      </c>
      <c r="FX538" s="192" t="s">
        <v>65</v>
      </c>
      <c r="FY538" s="192" t="s">
        <v>64</v>
      </c>
      <c r="FZ538" s="192" t="s">
        <v>64</v>
      </c>
      <c r="GA538" s="192" t="s">
        <v>64</v>
      </c>
      <c r="GB538" s="192" t="s">
        <v>64</v>
      </c>
      <c r="GC538" s="192" t="s">
        <v>64</v>
      </c>
      <c r="GD538" s="192" t="s">
        <v>64</v>
      </c>
      <c r="GE538" s="192" t="s">
        <v>64</v>
      </c>
      <c r="GF538" s="192" t="s">
        <v>64</v>
      </c>
      <c r="GG538" s="192" t="s">
        <v>64</v>
      </c>
      <c r="GH538" s="192" t="s">
        <v>64</v>
      </c>
      <c r="GI538" s="192" t="s">
        <v>64</v>
      </c>
      <c r="GJ538" s="192" t="s">
        <v>64</v>
      </c>
      <c r="GK538" s="192" t="s">
        <v>64</v>
      </c>
      <c r="GL538" s="192" t="s">
        <v>64</v>
      </c>
      <c r="GM538" s="192" t="s">
        <v>64</v>
      </c>
      <c r="GN538" s="192" t="s">
        <v>82</v>
      </c>
      <c r="GO538" s="192" t="s">
        <v>64</v>
      </c>
      <c r="GP538" s="192" t="s">
        <v>64</v>
      </c>
      <c r="GQ538" s="192" t="s">
        <v>64</v>
      </c>
      <c r="GR538" s="192" t="s">
        <v>64</v>
      </c>
      <c r="GS538" s="192" t="s">
        <v>64</v>
      </c>
      <c r="GT538" s="192" t="s">
        <v>64</v>
      </c>
      <c r="GU538" s="192" t="s">
        <v>64</v>
      </c>
      <c r="GV538" s="192" t="s">
        <v>64</v>
      </c>
      <c r="GW538" s="192" t="s">
        <v>64</v>
      </c>
      <c r="GX538" s="192" t="s">
        <v>64</v>
      </c>
      <c r="GY538" s="192" t="s">
        <v>64</v>
      </c>
      <c r="GZ538" s="192" t="s">
        <v>64</v>
      </c>
      <c r="HA538" s="192" t="s">
        <v>64</v>
      </c>
      <c r="HB538" s="192" t="s">
        <v>64</v>
      </c>
      <c r="HC538" s="192" t="s">
        <v>64</v>
      </c>
      <c r="HD538" s="192" t="s">
        <v>64</v>
      </c>
      <c r="HE538" s="192" t="s">
        <v>64</v>
      </c>
      <c r="HF538" s="192" t="s">
        <v>64</v>
      </c>
      <c r="HG538" s="192" t="s">
        <v>64</v>
      </c>
      <c r="HH538" s="192" t="s">
        <v>64</v>
      </c>
      <c r="HI538" s="192" t="s">
        <v>64</v>
      </c>
      <c r="HJ538" s="192" t="s">
        <v>64</v>
      </c>
      <c r="HK538" s="192" t="s">
        <v>64</v>
      </c>
      <c r="HL538" s="192" t="s">
        <v>64</v>
      </c>
      <c r="HM538" s="192" t="s">
        <v>64</v>
      </c>
      <c r="HN538" s="192" t="s">
        <v>64</v>
      </c>
      <c r="HO538" s="192" t="s">
        <v>82</v>
      </c>
      <c r="HP538" s="192" t="s">
        <v>82</v>
      </c>
      <c r="HQ538" s="192" t="s">
        <v>82</v>
      </c>
      <c r="HR538" s="192" t="s">
        <v>82</v>
      </c>
      <c r="HS538" s="192" t="s">
        <v>64</v>
      </c>
      <c r="HT538" s="192" t="s">
        <v>64</v>
      </c>
      <c r="HU538" s="192" t="s">
        <v>64</v>
      </c>
      <c r="HV538" s="192" t="s">
        <v>64</v>
      </c>
      <c r="HW538" s="192" t="s">
        <v>64</v>
      </c>
      <c r="HX538" s="192" t="s">
        <v>64</v>
      </c>
      <c r="HY538" s="192" t="s">
        <v>64</v>
      </c>
      <c r="HZ538" s="192" t="s">
        <v>64</v>
      </c>
      <c r="IA538" s="192" t="s">
        <v>64</v>
      </c>
      <c r="IB538" s="192" t="s">
        <v>64</v>
      </c>
      <c r="IC538" s="192" t="s">
        <v>64</v>
      </c>
      <c r="ID538" s="192" t="s">
        <v>64</v>
      </c>
      <c r="IE538" s="192" t="s">
        <v>64</v>
      </c>
      <c r="IF538" s="192" t="s">
        <v>64</v>
      </c>
      <c r="IG538" s="192" t="s">
        <v>64</v>
      </c>
      <c r="IH538" s="192" t="s">
        <v>64</v>
      </c>
      <c r="II538" s="192" t="s">
        <v>65</v>
      </c>
      <c r="IJ538" s="192" t="s">
        <v>65</v>
      </c>
      <c r="IK538" s="192" t="s">
        <v>65</v>
      </c>
      <c r="IL538" s="192" t="s">
        <v>65</v>
      </c>
      <c r="IM538" s="192" t="s">
        <v>783</v>
      </c>
      <c r="IN538" s="192" t="s">
        <v>783</v>
      </c>
      <c r="IO538" s="192" t="s">
        <v>783</v>
      </c>
      <c r="IP538" s="192" t="s">
        <v>783</v>
      </c>
      <c r="IQ538" s="192" t="s">
        <v>783</v>
      </c>
      <c r="IR538" s="192" t="s">
        <v>783</v>
      </c>
    </row>
    <row r="539" spans="1:252">
      <c r="A539" s="209" t="str">
        <f t="shared" si="8"/>
        <v>Report</v>
      </c>
      <c r="B539" s="192">
        <v>144805</v>
      </c>
      <c r="C539" s="192">
        <v>3016006</v>
      </c>
      <c r="D539" s="192" t="s">
        <v>1999</v>
      </c>
      <c r="E539" s="192" t="s">
        <v>794</v>
      </c>
      <c r="F539" s="192" t="s">
        <v>534</v>
      </c>
      <c r="G539" s="192" t="s">
        <v>534</v>
      </c>
      <c r="H539" s="192" t="s">
        <v>1232</v>
      </c>
      <c r="I539" s="192" t="s">
        <v>2000</v>
      </c>
      <c r="J539" s="192" t="s">
        <v>781</v>
      </c>
      <c r="K539" s="192" t="s">
        <v>817</v>
      </c>
      <c r="L539" s="192" t="s">
        <v>817</v>
      </c>
      <c r="M539" s="192" t="s">
        <v>783</v>
      </c>
      <c r="N539" s="210" t="s">
        <v>784</v>
      </c>
      <c r="O539" s="211">
        <v>10044422</v>
      </c>
      <c r="P539" s="196">
        <v>43228</v>
      </c>
      <c r="Q539" s="196">
        <v>43230</v>
      </c>
      <c r="R539" s="196">
        <v>43271</v>
      </c>
      <c r="S539" s="192" t="s">
        <v>908</v>
      </c>
      <c r="T539" s="192" t="s">
        <v>786</v>
      </c>
      <c r="U539" s="192">
        <v>3</v>
      </c>
      <c r="V539" s="192">
        <v>3</v>
      </c>
      <c r="W539" s="192">
        <v>2</v>
      </c>
      <c r="X539" s="192">
        <v>3</v>
      </c>
      <c r="Y539" s="192">
        <v>2</v>
      </c>
      <c r="Z539" s="192">
        <v>2</v>
      </c>
      <c r="AA539" s="192" t="s">
        <v>783</v>
      </c>
      <c r="AB539" s="192" t="s">
        <v>489</v>
      </c>
      <c r="AC539" s="192" t="s">
        <v>487</v>
      </c>
      <c r="AD539" s="192" t="s">
        <v>783</v>
      </c>
      <c r="AE539" s="192" t="s">
        <v>783</v>
      </c>
      <c r="AF539" s="192" t="s">
        <v>783</v>
      </c>
      <c r="AG539" s="192" t="s">
        <v>783</v>
      </c>
      <c r="AH539" s="192" t="s">
        <v>783</v>
      </c>
      <c r="AI539" s="192" t="s">
        <v>783</v>
      </c>
      <c r="AJ539" s="192" t="s">
        <v>783</v>
      </c>
      <c r="AK539" s="192" t="s">
        <v>787</v>
      </c>
      <c r="AL539" s="192" t="s">
        <v>64</v>
      </c>
      <c r="AM539" s="192" t="s">
        <v>64</v>
      </c>
      <c r="AN539" s="192" t="s">
        <v>64</v>
      </c>
      <c r="AO539" s="192" t="s">
        <v>64</v>
      </c>
      <c r="AP539" s="192" t="s">
        <v>64</v>
      </c>
      <c r="AQ539" s="192" t="s">
        <v>64</v>
      </c>
      <c r="AR539" s="192" t="s">
        <v>64</v>
      </c>
      <c r="AS539" s="192" t="s">
        <v>64</v>
      </c>
      <c r="AT539" s="192" t="s">
        <v>64</v>
      </c>
      <c r="AU539" s="192" t="s">
        <v>64</v>
      </c>
      <c r="AV539" s="192" t="s">
        <v>64</v>
      </c>
      <c r="AW539" s="192" t="s">
        <v>64</v>
      </c>
      <c r="AX539" s="192" t="s">
        <v>64</v>
      </c>
      <c r="AY539" s="192" t="s">
        <v>64</v>
      </c>
      <c r="AZ539" s="192" t="s">
        <v>64</v>
      </c>
      <c r="BA539" s="192" t="s">
        <v>64</v>
      </c>
      <c r="BB539" s="192" t="s">
        <v>82</v>
      </c>
      <c r="BC539" s="192" t="s">
        <v>64</v>
      </c>
      <c r="BD539" s="192" t="s">
        <v>64</v>
      </c>
      <c r="BE539" s="192" t="s">
        <v>64</v>
      </c>
      <c r="BF539" s="192" t="s">
        <v>82</v>
      </c>
      <c r="BG539" s="192" t="s">
        <v>82</v>
      </c>
      <c r="BH539" s="192" t="s">
        <v>82</v>
      </c>
      <c r="BI539" s="192" t="s">
        <v>82</v>
      </c>
      <c r="BJ539" s="192" t="s">
        <v>64</v>
      </c>
      <c r="BK539" s="192" t="s">
        <v>64</v>
      </c>
      <c r="BL539" s="192" t="s">
        <v>64</v>
      </c>
      <c r="BM539" s="192" t="s">
        <v>64</v>
      </c>
      <c r="BN539" s="192" t="s">
        <v>64</v>
      </c>
      <c r="BO539" s="192" t="s">
        <v>64</v>
      </c>
      <c r="BP539" s="192" t="s">
        <v>64</v>
      </c>
      <c r="BQ539" s="192" t="s">
        <v>64</v>
      </c>
      <c r="BR539" s="192" t="s">
        <v>64</v>
      </c>
      <c r="BS539" s="192" t="s">
        <v>64</v>
      </c>
      <c r="BT539" s="192" t="s">
        <v>64</v>
      </c>
      <c r="BU539" s="192" t="s">
        <v>64</v>
      </c>
      <c r="BV539" s="192" t="s">
        <v>64</v>
      </c>
      <c r="BW539" s="192" t="s">
        <v>64</v>
      </c>
      <c r="BX539" s="192" t="s">
        <v>64</v>
      </c>
      <c r="BY539" s="192" t="s">
        <v>64</v>
      </c>
      <c r="BZ539" s="192" t="s">
        <v>64</v>
      </c>
      <c r="CA539" s="192" t="s">
        <v>64</v>
      </c>
      <c r="CB539" s="192" t="s">
        <v>64</v>
      </c>
      <c r="CC539" s="192" t="s">
        <v>64</v>
      </c>
      <c r="CD539" s="192" t="s">
        <v>64</v>
      </c>
      <c r="CE539" s="192" t="s">
        <v>64</v>
      </c>
      <c r="CF539" s="192" t="s">
        <v>64</v>
      </c>
      <c r="CG539" s="192" t="s">
        <v>64</v>
      </c>
      <c r="CH539" s="192" t="s">
        <v>64</v>
      </c>
      <c r="CI539" s="192" t="s">
        <v>64</v>
      </c>
      <c r="CJ539" s="192" t="s">
        <v>64</v>
      </c>
      <c r="CK539" s="192" t="s">
        <v>64</v>
      </c>
      <c r="CL539" s="192" t="s">
        <v>64</v>
      </c>
      <c r="CM539" s="192" t="s">
        <v>64</v>
      </c>
      <c r="CN539" s="192" t="s">
        <v>64</v>
      </c>
      <c r="CO539" s="192" t="s">
        <v>64</v>
      </c>
      <c r="CP539" s="192" t="s">
        <v>64</v>
      </c>
      <c r="CQ539" s="192" t="s">
        <v>64</v>
      </c>
      <c r="CR539" s="192" t="s">
        <v>82</v>
      </c>
      <c r="CS539" s="192" t="s">
        <v>82</v>
      </c>
      <c r="CT539" s="192" t="s">
        <v>82</v>
      </c>
      <c r="CU539" s="192" t="s">
        <v>64</v>
      </c>
      <c r="CV539" s="192" t="s">
        <v>64</v>
      </c>
      <c r="CW539" s="192" t="s">
        <v>64</v>
      </c>
      <c r="CX539" s="192" t="s">
        <v>64</v>
      </c>
      <c r="CY539" s="192" t="s">
        <v>64</v>
      </c>
      <c r="CZ539" s="192" t="s">
        <v>64</v>
      </c>
      <c r="DA539" s="192" t="s">
        <v>64</v>
      </c>
      <c r="DB539" s="192" t="s">
        <v>64</v>
      </c>
      <c r="DC539" s="192" t="s">
        <v>64</v>
      </c>
      <c r="DD539" s="192" t="s">
        <v>64</v>
      </c>
      <c r="DE539" s="192" t="s">
        <v>64</v>
      </c>
      <c r="DF539" s="192" t="s">
        <v>64</v>
      </c>
      <c r="DG539" s="192" t="s">
        <v>64</v>
      </c>
      <c r="DH539" s="192" t="s">
        <v>64</v>
      </c>
      <c r="DI539" s="192" t="s">
        <v>64</v>
      </c>
      <c r="DJ539" s="192" t="s">
        <v>64</v>
      </c>
      <c r="DK539" s="192" t="s">
        <v>64</v>
      </c>
      <c r="DL539" s="192" t="s">
        <v>64</v>
      </c>
      <c r="DM539" s="192" t="s">
        <v>64</v>
      </c>
      <c r="DN539" s="192" t="s">
        <v>64</v>
      </c>
      <c r="DO539" s="192" t="s">
        <v>64</v>
      </c>
      <c r="DP539" s="192" t="s">
        <v>64</v>
      </c>
      <c r="DQ539" s="192" t="s">
        <v>64</v>
      </c>
      <c r="DR539" s="192" t="s">
        <v>82</v>
      </c>
      <c r="DS539" s="192" t="s">
        <v>64</v>
      </c>
      <c r="DT539" s="192" t="s">
        <v>82</v>
      </c>
      <c r="DU539" s="192" t="s">
        <v>82</v>
      </c>
      <c r="DV539" s="192" t="s">
        <v>82</v>
      </c>
      <c r="DW539" s="192" t="s">
        <v>82</v>
      </c>
      <c r="DX539" s="192" t="s">
        <v>82</v>
      </c>
      <c r="DY539" s="192" t="s">
        <v>82</v>
      </c>
      <c r="DZ539" s="192" t="s">
        <v>82</v>
      </c>
      <c r="EA539" s="192" t="s">
        <v>82</v>
      </c>
      <c r="EB539" s="192" t="s">
        <v>82</v>
      </c>
      <c r="EC539" s="192" t="s">
        <v>82</v>
      </c>
      <c r="ED539" s="192" t="s">
        <v>82</v>
      </c>
      <c r="EE539" s="192" t="s">
        <v>82</v>
      </c>
      <c r="EF539" s="192" t="s">
        <v>82</v>
      </c>
      <c r="EG539" s="192" t="s">
        <v>82</v>
      </c>
      <c r="EH539" s="192" t="s">
        <v>64</v>
      </c>
      <c r="EI539" s="192" t="s">
        <v>64</v>
      </c>
      <c r="EJ539" s="192" t="s">
        <v>64</v>
      </c>
      <c r="EK539" s="192" t="s">
        <v>64</v>
      </c>
      <c r="EL539" s="192" t="s">
        <v>64</v>
      </c>
      <c r="EM539" s="192" t="s">
        <v>64</v>
      </c>
      <c r="EN539" s="192" t="s">
        <v>64</v>
      </c>
      <c r="EO539" s="192" t="s">
        <v>64</v>
      </c>
      <c r="EP539" s="192" t="s">
        <v>64</v>
      </c>
      <c r="EQ539" s="192" t="s">
        <v>64</v>
      </c>
      <c r="ER539" s="192" t="s">
        <v>64</v>
      </c>
      <c r="ES539" s="192" t="s">
        <v>64</v>
      </c>
      <c r="ET539" s="192" t="s">
        <v>64</v>
      </c>
      <c r="EU539" s="192" t="s">
        <v>64</v>
      </c>
      <c r="EV539" s="192" t="s">
        <v>64</v>
      </c>
      <c r="EW539" s="192" t="s">
        <v>64</v>
      </c>
      <c r="EX539" s="192" t="s">
        <v>64</v>
      </c>
      <c r="EY539" s="192" t="s">
        <v>64</v>
      </c>
      <c r="EZ539" s="192" t="s">
        <v>64</v>
      </c>
      <c r="FA539" s="192" t="s">
        <v>64</v>
      </c>
      <c r="FB539" s="192" t="s">
        <v>64</v>
      </c>
      <c r="FC539" s="192" t="s">
        <v>64</v>
      </c>
      <c r="FD539" s="192" t="s">
        <v>64</v>
      </c>
      <c r="FE539" s="192" t="s">
        <v>82</v>
      </c>
      <c r="FF539" s="192" t="s">
        <v>82</v>
      </c>
      <c r="FG539" s="192" t="s">
        <v>82</v>
      </c>
      <c r="FH539" s="192" t="s">
        <v>82</v>
      </c>
      <c r="FI539" s="192" t="s">
        <v>82</v>
      </c>
      <c r="FJ539" s="192" t="s">
        <v>82</v>
      </c>
      <c r="FK539" s="192" t="s">
        <v>64</v>
      </c>
      <c r="FL539" s="192" t="s">
        <v>64</v>
      </c>
      <c r="FM539" s="192" t="s">
        <v>64</v>
      </c>
      <c r="FN539" s="192" t="s">
        <v>64</v>
      </c>
      <c r="FO539" s="192" t="s">
        <v>64</v>
      </c>
      <c r="FP539" s="192" t="s">
        <v>64</v>
      </c>
      <c r="FQ539" s="192" t="s">
        <v>64</v>
      </c>
      <c r="FR539" s="192" t="s">
        <v>82</v>
      </c>
      <c r="FS539" s="192" t="s">
        <v>64</v>
      </c>
      <c r="FT539" s="192" t="s">
        <v>64</v>
      </c>
      <c r="FU539" s="192" t="s">
        <v>64</v>
      </c>
      <c r="FV539" s="192" t="s">
        <v>82</v>
      </c>
      <c r="FW539" s="192" t="s">
        <v>64</v>
      </c>
      <c r="FX539" s="192" t="s">
        <v>64</v>
      </c>
      <c r="FY539" s="192" t="s">
        <v>64</v>
      </c>
      <c r="FZ539" s="192" t="s">
        <v>64</v>
      </c>
      <c r="GA539" s="192" t="s">
        <v>64</v>
      </c>
      <c r="GB539" s="192" t="s">
        <v>64</v>
      </c>
      <c r="GC539" s="192" t="s">
        <v>64</v>
      </c>
      <c r="GD539" s="192" t="s">
        <v>64</v>
      </c>
      <c r="GE539" s="192" t="s">
        <v>64</v>
      </c>
      <c r="GF539" s="192" t="s">
        <v>64</v>
      </c>
      <c r="GG539" s="192" t="s">
        <v>64</v>
      </c>
      <c r="GH539" s="192" t="s">
        <v>64</v>
      </c>
      <c r="GI539" s="192" t="s">
        <v>64</v>
      </c>
      <c r="GJ539" s="192" t="s">
        <v>64</v>
      </c>
      <c r="GK539" s="192" t="s">
        <v>64</v>
      </c>
      <c r="GL539" s="192" t="s">
        <v>64</v>
      </c>
      <c r="GM539" s="192" t="s">
        <v>64</v>
      </c>
      <c r="GN539" s="192" t="s">
        <v>82</v>
      </c>
      <c r="GO539" s="192" t="s">
        <v>64</v>
      </c>
      <c r="GP539" s="192" t="s">
        <v>64</v>
      </c>
      <c r="GQ539" s="192" t="s">
        <v>64</v>
      </c>
      <c r="GR539" s="192" t="s">
        <v>64</v>
      </c>
      <c r="GS539" s="192" t="s">
        <v>64</v>
      </c>
      <c r="GT539" s="192" t="s">
        <v>82</v>
      </c>
      <c r="GU539" s="192" t="s">
        <v>64</v>
      </c>
      <c r="GV539" s="192" t="s">
        <v>64</v>
      </c>
      <c r="GW539" s="192" t="s">
        <v>64</v>
      </c>
      <c r="GX539" s="192" t="s">
        <v>82</v>
      </c>
      <c r="GY539" s="192" t="s">
        <v>64</v>
      </c>
      <c r="GZ539" s="192" t="s">
        <v>64</v>
      </c>
      <c r="HA539" s="192" t="s">
        <v>64</v>
      </c>
      <c r="HB539" s="192" t="s">
        <v>64</v>
      </c>
      <c r="HC539" s="192" t="s">
        <v>82</v>
      </c>
      <c r="HD539" s="192" t="s">
        <v>64</v>
      </c>
      <c r="HE539" s="192" t="s">
        <v>64</v>
      </c>
      <c r="HF539" s="192" t="s">
        <v>64</v>
      </c>
      <c r="HG539" s="192" t="s">
        <v>64</v>
      </c>
      <c r="HH539" s="192" t="s">
        <v>64</v>
      </c>
      <c r="HI539" s="192" t="s">
        <v>64</v>
      </c>
      <c r="HJ539" s="192" t="s">
        <v>64</v>
      </c>
      <c r="HK539" s="192" t="s">
        <v>64</v>
      </c>
      <c r="HL539" s="192" t="s">
        <v>64</v>
      </c>
      <c r="HM539" s="192" t="s">
        <v>64</v>
      </c>
      <c r="HN539" s="192" t="s">
        <v>64</v>
      </c>
      <c r="HO539" s="192" t="s">
        <v>82</v>
      </c>
      <c r="HP539" s="192" t="s">
        <v>82</v>
      </c>
      <c r="HQ539" s="192" t="s">
        <v>82</v>
      </c>
      <c r="HR539" s="192" t="s">
        <v>82</v>
      </c>
      <c r="HS539" s="192" t="s">
        <v>64</v>
      </c>
      <c r="HT539" s="192" t="s">
        <v>64</v>
      </c>
      <c r="HU539" s="192" t="s">
        <v>64</v>
      </c>
      <c r="HV539" s="192" t="s">
        <v>64</v>
      </c>
      <c r="HW539" s="192" t="s">
        <v>64</v>
      </c>
      <c r="HX539" s="192" t="s">
        <v>64</v>
      </c>
      <c r="HY539" s="192" t="s">
        <v>64</v>
      </c>
      <c r="HZ539" s="192" t="s">
        <v>64</v>
      </c>
      <c r="IA539" s="192" t="s">
        <v>64</v>
      </c>
      <c r="IB539" s="192" t="s">
        <v>64</v>
      </c>
      <c r="IC539" s="192" t="s">
        <v>64</v>
      </c>
      <c r="ID539" s="192" t="s">
        <v>64</v>
      </c>
      <c r="IE539" s="192" t="s">
        <v>64</v>
      </c>
      <c r="IF539" s="192" t="s">
        <v>64</v>
      </c>
      <c r="IG539" s="192" t="s">
        <v>64</v>
      </c>
      <c r="IH539" s="192" t="s">
        <v>64</v>
      </c>
      <c r="II539" s="192" t="s">
        <v>64</v>
      </c>
      <c r="IJ539" s="192" t="s">
        <v>64</v>
      </c>
      <c r="IK539" s="192" t="s">
        <v>64</v>
      </c>
      <c r="IL539" s="192" t="s">
        <v>64</v>
      </c>
      <c r="IM539" s="192" t="s">
        <v>490</v>
      </c>
      <c r="IN539" s="192" t="s">
        <v>83</v>
      </c>
      <c r="IO539" s="192" t="s">
        <v>489</v>
      </c>
      <c r="IP539" s="192" t="s">
        <v>487</v>
      </c>
      <c r="IQ539" s="192" t="s">
        <v>64</v>
      </c>
      <c r="IR539" s="192" t="s">
        <v>64</v>
      </c>
    </row>
    <row r="540" spans="1:252">
      <c r="A540" s="209" t="str">
        <f t="shared" si="8"/>
        <v>Report</v>
      </c>
      <c r="B540" s="192">
        <v>144806</v>
      </c>
      <c r="C540" s="192">
        <v>8306044</v>
      </c>
      <c r="D540" s="192" t="s">
        <v>2001</v>
      </c>
      <c r="E540" s="192" t="s">
        <v>794</v>
      </c>
      <c r="F540" s="192" t="s">
        <v>531</v>
      </c>
      <c r="G540" s="192" t="s">
        <v>531</v>
      </c>
      <c r="H540" s="192" t="s">
        <v>922</v>
      </c>
      <c r="I540" s="192" t="s">
        <v>2002</v>
      </c>
      <c r="J540" s="192" t="s">
        <v>834</v>
      </c>
      <c r="K540" s="192" t="s">
        <v>834</v>
      </c>
      <c r="L540" s="192" t="s">
        <v>834</v>
      </c>
      <c r="M540" s="192" t="s">
        <v>783</v>
      </c>
      <c r="N540" s="210" t="s">
        <v>784</v>
      </c>
      <c r="O540" s="211">
        <v>10048638</v>
      </c>
      <c r="P540" s="196">
        <v>43277</v>
      </c>
      <c r="Q540" s="196">
        <v>43278</v>
      </c>
      <c r="R540" s="196">
        <v>43356</v>
      </c>
      <c r="S540" s="192" t="s">
        <v>908</v>
      </c>
      <c r="T540" s="192" t="s">
        <v>786</v>
      </c>
      <c r="U540" s="192">
        <v>2</v>
      </c>
      <c r="V540" s="192">
        <v>2</v>
      </c>
      <c r="W540" s="192">
        <v>2</v>
      </c>
      <c r="X540" s="192">
        <v>2</v>
      </c>
      <c r="Y540" s="192">
        <v>2</v>
      </c>
      <c r="Z540" s="192">
        <v>2</v>
      </c>
      <c r="AA540" s="192" t="s">
        <v>783</v>
      </c>
      <c r="AB540" s="192" t="s">
        <v>489</v>
      </c>
      <c r="AC540" s="192" t="s">
        <v>487</v>
      </c>
      <c r="AD540" s="192" t="s">
        <v>783</v>
      </c>
      <c r="AE540" s="192" t="s">
        <v>783</v>
      </c>
      <c r="AF540" s="192" t="s">
        <v>783</v>
      </c>
      <c r="AG540" s="192" t="s">
        <v>783</v>
      </c>
      <c r="AH540" s="192" t="s">
        <v>783</v>
      </c>
      <c r="AI540" s="192" t="s">
        <v>783</v>
      </c>
      <c r="AJ540" s="192" t="s">
        <v>783</v>
      </c>
      <c r="AK540" s="192" t="s">
        <v>787</v>
      </c>
      <c r="AL540" s="192" t="s">
        <v>64</v>
      </c>
      <c r="AM540" s="192" t="s">
        <v>64</v>
      </c>
      <c r="AN540" s="192" t="s">
        <v>64</v>
      </c>
      <c r="AO540" s="192" t="s">
        <v>64</v>
      </c>
      <c r="AP540" s="192" t="s">
        <v>64</v>
      </c>
      <c r="AQ540" s="192" t="s">
        <v>64</v>
      </c>
      <c r="AR540" s="192" t="s">
        <v>64</v>
      </c>
      <c r="AS540" s="192" t="s">
        <v>64</v>
      </c>
      <c r="AT540" s="192" t="s">
        <v>64</v>
      </c>
      <c r="AU540" s="192" t="s">
        <v>64</v>
      </c>
      <c r="AV540" s="192" t="s">
        <v>64</v>
      </c>
      <c r="AW540" s="192" t="s">
        <v>64</v>
      </c>
      <c r="AX540" s="192" t="s">
        <v>64</v>
      </c>
      <c r="AY540" s="192" t="s">
        <v>64</v>
      </c>
      <c r="AZ540" s="192" t="s">
        <v>82</v>
      </c>
      <c r="BA540" s="192" t="s">
        <v>64</v>
      </c>
      <c r="BB540" s="192" t="s">
        <v>82</v>
      </c>
      <c r="BC540" s="192" t="s">
        <v>64</v>
      </c>
      <c r="BD540" s="192" t="s">
        <v>64</v>
      </c>
      <c r="BE540" s="192" t="s">
        <v>64</v>
      </c>
      <c r="BF540" s="192" t="s">
        <v>82</v>
      </c>
      <c r="BG540" s="192" t="s">
        <v>82</v>
      </c>
      <c r="BH540" s="192" t="s">
        <v>82</v>
      </c>
      <c r="BI540" s="192" t="s">
        <v>82</v>
      </c>
      <c r="BJ540" s="192" t="s">
        <v>64</v>
      </c>
      <c r="BK540" s="192" t="s">
        <v>82</v>
      </c>
      <c r="BL540" s="192" t="s">
        <v>64</v>
      </c>
      <c r="BM540" s="192" t="s">
        <v>64</v>
      </c>
      <c r="BN540" s="192" t="s">
        <v>64</v>
      </c>
      <c r="BO540" s="192" t="s">
        <v>64</v>
      </c>
      <c r="BP540" s="192" t="s">
        <v>64</v>
      </c>
      <c r="BQ540" s="192" t="s">
        <v>64</v>
      </c>
      <c r="BR540" s="192" t="s">
        <v>64</v>
      </c>
      <c r="BS540" s="192" t="s">
        <v>64</v>
      </c>
      <c r="BT540" s="192" t="s">
        <v>64</v>
      </c>
      <c r="BU540" s="192" t="s">
        <v>64</v>
      </c>
      <c r="BV540" s="192" t="s">
        <v>64</v>
      </c>
      <c r="BW540" s="192" t="s">
        <v>64</v>
      </c>
      <c r="BX540" s="192" t="s">
        <v>64</v>
      </c>
      <c r="BY540" s="192" t="s">
        <v>64</v>
      </c>
      <c r="BZ540" s="192" t="s">
        <v>64</v>
      </c>
      <c r="CA540" s="192" t="s">
        <v>64</v>
      </c>
      <c r="CB540" s="192" t="s">
        <v>64</v>
      </c>
      <c r="CC540" s="192" t="s">
        <v>64</v>
      </c>
      <c r="CD540" s="192" t="s">
        <v>64</v>
      </c>
      <c r="CE540" s="192" t="s">
        <v>64</v>
      </c>
      <c r="CF540" s="192" t="s">
        <v>64</v>
      </c>
      <c r="CG540" s="192" t="s">
        <v>64</v>
      </c>
      <c r="CH540" s="192" t="s">
        <v>64</v>
      </c>
      <c r="CI540" s="192" t="s">
        <v>64</v>
      </c>
      <c r="CJ540" s="192" t="s">
        <v>64</v>
      </c>
      <c r="CK540" s="192" t="s">
        <v>64</v>
      </c>
      <c r="CL540" s="192" t="s">
        <v>64</v>
      </c>
      <c r="CM540" s="192" t="s">
        <v>64</v>
      </c>
      <c r="CN540" s="192" t="s">
        <v>64</v>
      </c>
      <c r="CO540" s="192" t="s">
        <v>64</v>
      </c>
      <c r="CP540" s="192" t="s">
        <v>64</v>
      </c>
      <c r="CQ540" s="192" t="s">
        <v>64</v>
      </c>
      <c r="CR540" s="192" t="s">
        <v>82</v>
      </c>
      <c r="CS540" s="192" t="s">
        <v>82</v>
      </c>
      <c r="CT540" s="192" t="s">
        <v>82</v>
      </c>
      <c r="CU540" s="192" t="s">
        <v>64</v>
      </c>
      <c r="CV540" s="192" t="s">
        <v>64</v>
      </c>
      <c r="CW540" s="192" t="s">
        <v>64</v>
      </c>
      <c r="CX540" s="192" t="s">
        <v>64</v>
      </c>
      <c r="CY540" s="192" t="s">
        <v>64</v>
      </c>
      <c r="CZ540" s="192" t="s">
        <v>64</v>
      </c>
      <c r="DA540" s="192" t="s">
        <v>64</v>
      </c>
      <c r="DB540" s="192" t="s">
        <v>64</v>
      </c>
      <c r="DC540" s="192" t="s">
        <v>64</v>
      </c>
      <c r="DD540" s="192" t="s">
        <v>64</v>
      </c>
      <c r="DE540" s="192" t="s">
        <v>64</v>
      </c>
      <c r="DF540" s="192" t="s">
        <v>64</v>
      </c>
      <c r="DG540" s="192" t="s">
        <v>64</v>
      </c>
      <c r="DH540" s="192" t="s">
        <v>64</v>
      </c>
      <c r="DI540" s="192" t="s">
        <v>64</v>
      </c>
      <c r="DJ540" s="192" t="s">
        <v>64</v>
      </c>
      <c r="DK540" s="192" t="s">
        <v>64</v>
      </c>
      <c r="DL540" s="192" t="s">
        <v>64</v>
      </c>
      <c r="DM540" s="192" t="s">
        <v>64</v>
      </c>
      <c r="DN540" s="192" t="s">
        <v>64</v>
      </c>
      <c r="DO540" s="192" t="s">
        <v>64</v>
      </c>
      <c r="DP540" s="192" t="s">
        <v>64</v>
      </c>
      <c r="DQ540" s="192" t="s">
        <v>64</v>
      </c>
      <c r="DR540" s="192" t="s">
        <v>82</v>
      </c>
      <c r="DS540" s="192" t="s">
        <v>64</v>
      </c>
      <c r="DT540" s="192" t="s">
        <v>64</v>
      </c>
      <c r="DU540" s="192" t="s">
        <v>64</v>
      </c>
      <c r="DV540" s="192" t="s">
        <v>64</v>
      </c>
      <c r="DW540" s="192" t="s">
        <v>64</v>
      </c>
      <c r="DX540" s="192" t="s">
        <v>64</v>
      </c>
      <c r="DY540" s="192" t="s">
        <v>64</v>
      </c>
      <c r="DZ540" s="192" t="s">
        <v>64</v>
      </c>
      <c r="EA540" s="192" t="s">
        <v>64</v>
      </c>
      <c r="EB540" s="192" t="s">
        <v>64</v>
      </c>
      <c r="EC540" s="192" t="s">
        <v>64</v>
      </c>
      <c r="ED540" s="192" t="s">
        <v>64</v>
      </c>
      <c r="EE540" s="192" t="s">
        <v>64</v>
      </c>
      <c r="EF540" s="192" t="s">
        <v>82</v>
      </c>
      <c r="EG540" s="192" t="s">
        <v>64</v>
      </c>
      <c r="EH540" s="192" t="s">
        <v>64</v>
      </c>
      <c r="EI540" s="192" t="s">
        <v>64</v>
      </c>
      <c r="EJ540" s="192" t="s">
        <v>64</v>
      </c>
      <c r="EK540" s="192" t="s">
        <v>64</v>
      </c>
      <c r="EL540" s="192" t="s">
        <v>64</v>
      </c>
      <c r="EM540" s="192" t="s">
        <v>64</v>
      </c>
      <c r="EN540" s="192" t="s">
        <v>64</v>
      </c>
      <c r="EO540" s="192" t="s">
        <v>64</v>
      </c>
      <c r="EP540" s="192" t="s">
        <v>64</v>
      </c>
      <c r="EQ540" s="192" t="s">
        <v>64</v>
      </c>
      <c r="ER540" s="192" t="s">
        <v>64</v>
      </c>
      <c r="ES540" s="192" t="s">
        <v>64</v>
      </c>
      <c r="ET540" s="192" t="s">
        <v>64</v>
      </c>
      <c r="EU540" s="192" t="s">
        <v>64</v>
      </c>
      <c r="EV540" s="192" t="s">
        <v>64</v>
      </c>
      <c r="EW540" s="192" t="s">
        <v>64</v>
      </c>
      <c r="EX540" s="192" t="s">
        <v>64</v>
      </c>
      <c r="EY540" s="192" t="s">
        <v>64</v>
      </c>
      <c r="EZ540" s="192" t="s">
        <v>64</v>
      </c>
      <c r="FA540" s="192" t="s">
        <v>64</v>
      </c>
      <c r="FB540" s="192" t="s">
        <v>64</v>
      </c>
      <c r="FC540" s="192" t="s">
        <v>64</v>
      </c>
      <c r="FD540" s="192" t="s">
        <v>64</v>
      </c>
      <c r="FE540" s="192" t="s">
        <v>64</v>
      </c>
      <c r="FF540" s="192" t="s">
        <v>64</v>
      </c>
      <c r="FG540" s="192" t="s">
        <v>64</v>
      </c>
      <c r="FH540" s="192" t="s">
        <v>64</v>
      </c>
      <c r="FI540" s="192" t="s">
        <v>82</v>
      </c>
      <c r="FJ540" s="192" t="s">
        <v>64</v>
      </c>
      <c r="FK540" s="192" t="s">
        <v>64</v>
      </c>
      <c r="FL540" s="192" t="s">
        <v>64</v>
      </c>
      <c r="FM540" s="192" t="s">
        <v>64</v>
      </c>
      <c r="FN540" s="192" t="s">
        <v>64</v>
      </c>
      <c r="FO540" s="192" t="s">
        <v>64</v>
      </c>
      <c r="FP540" s="192" t="s">
        <v>64</v>
      </c>
      <c r="FQ540" s="192" t="s">
        <v>82</v>
      </c>
      <c r="FR540" s="192" t="s">
        <v>82</v>
      </c>
      <c r="FS540" s="192" t="s">
        <v>64</v>
      </c>
      <c r="FT540" s="192" t="s">
        <v>64</v>
      </c>
      <c r="FU540" s="192" t="s">
        <v>64</v>
      </c>
      <c r="FV540" s="192" t="s">
        <v>82</v>
      </c>
      <c r="FW540" s="192" t="s">
        <v>82</v>
      </c>
      <c r="FX540" s="192" t="s">
        <v>64</v>
      </c>
      <c r="FY540" s="192" t="s">
        <v>64</v>
      </c>
      <c r="FZ540" s="192" t="s">
        <v>64</v>
      </c>
      <c r="GA540" s="192" t="s">
        <v>64</v>
      </c>
      <c r="GB540" s="192" t="s">
        <v>64</v>
      </c>
      <c r="GC540" s="192" t="s">
        <v>64</v>
      </c>
      <c r="GD540" s="192" t="s">
        <v>64</v>
      </c>
      <c r="GE540" s="192" t="s">
        <v>64</v>
      </c>
      <c r="GF540" s="192" t="s">
        <v>64</v>
      </c>
      <c r="GG540" s="192" t="s">
        <v>64</v>
      </c>
      <c r="GH540" s="192" t="s">
        <v>64</v>
      </c>
      <c r="GI540" s="192" t="s">
        <v>64</v>
      </c>
      <c r="GJ540" s="192" t="s">
        <v>64</v>
      </c>
      <c r="GK540" s="192" t="s">
        <v>64</v>
      </c>
      <c r="GL540" s="192" t="s">
        <v>64</v>
      </c>
      <c r="GM540" s="192" t="s">
        <v>64</v>
      </c>
      <c r="GN540" s="192" t="s">
        <v>82</v>
      </c>
      <c r="GO540" s="192" t="s">
        <v>64</v>
      </c>
      <c r="GP540" s="192" t="s">
        <v>64</v>
      </c>
      <c r="GQ540" s="192" t="s">
        <v>64</v>
      </c>
      <c r="GR540" s="192" t="s">
        <v>64</v>
      </c>
      <c r="GS540" s="192" t="s">
        <v>64</v>
      </c>
      <c r="GT540" s="192" t="s">
        <v>82</v>
      </c>
      <c r="GU540" s="192" t="s">
        <v>64</v>
      </c>
      <c r="GV540" s="192" t="s">
        <v>64</v>
      </c>
      <c r="GW540" s="192" t="s">
        <v>82</v>
      </c>
      <c r="GX540" s="192" t="s">
        <v>82</v>
      </c>
      <c r="GY540" s="192" t="s">
        <v>64</v>
      </c>
      <c r="GZ540" s="192" t="s">
        <v>64</v>
      </c>
      <c r="HA540" s="192" t="s">
        <v>64</v>
      </c>
      <c r="HB540" s="192" t="s">
        <v>64</v>
      </c>
      <c r="HC540" s="192" t="s">
        <v>64</v>
      </c>
      <c r="HD540" s="192" t="s">
        <v>82</v>
      </c>
      <c r="HE540" s="192" t="s">
        <v>64</v>
      </c>
      <c r="HF540" s="192" t="s">
        <v>64</v>
      </c>
      <c r="HG540" s="192" t="s">
        <v>64</v>
      </c>
      <c r="HH540" s="192" t="s">
        <v>64</v>
      </c>
      <c r="HI540" s="192" t="s">
        <v>82</v>
      </c>
      <c r="HJ540" s="192" t="s">
        <v>64</v>
      </c>
      <c r="HK540" s="192" t="s">
        <v>64</v>
      </c>
      <c r="HL540" s="192" t="s">
        <v>82</v>
      </c>
      <c r="HM540" s="192" t="s">
        <v>64</v>
      </c>
      <c r="HN540" s="192" t="s">
        <v>82</v>
      </c>
      <c r="HO540" s="192" t="s">
        <v>82</v>
      </c>
      <c r="HP540" s="192" t="s">
        <v>82</v>
      </c>
      <c r="HQ540" s="192" t="s">
        <v>82</v>
      </c>
      <c r="HR540" s="192" t="s">
        <v>82</v>
      </c>
      <c r="HS540" s="192" t="s">
        <v>64</v>
      </c>
      <c r="HT540" s="192" t="s">
        <v>64</v>
      </c>
      <c r="HU540" s="192" t="s">
        <v>64</v>
      </c>
      <c r="HV540" s="192" t="s">
        <v>64</v>
      </c>
      <c r="HW540" s="192" t="s">
        <v>64</v>
      </c>
      <c r="HX540" s="192" t="s">
        <v>64</v>
      </c>
      <c r="HY540" s="192" t="s">
        <v>64</v>
      </c>
      <c r="HZ540" s="192" t="s">
        <v>64</v>
      </c>
      <c r="IA540" s="192" t="s">
        <v>64</v>
      </c>
      <c r="IB540" s="192" t="s">
        <v>64</v>
      </c>
      <c r="IC540" s="192" t="s">
        <v>64</v>
      </c>
      <c r="ID540" s="192" t="s">
        <v>64</v>
      </c>
      <c r="IE540" s="192" t="s">
        <v>64</v>
      </c>
      <c r="IF540" s="192" t="s">
        <v>64</v>
      </c>
      <c r="IG540" s="192" t="s">
        <v>64</v>
      </c>
      <c r="IH540" s="192" t="s">
        <v>64</v>
      </c>
      <c r="II540" s="192" t="s">
        <v>64</v>
      </c>
      <c r="IJ540" s="192" t="s">
        <v>64</v>
      </c>
      <c r="IK540" s="192" t="s">
        <v>64</v>
      </c>
      <c r="IL540" s="192" t="s">
        <v>64</v>
      </c>
      <c r="IM540" s="192" t="s">
        <v>490</v>
      </c>
      <c r="IN540" s="192" t="s">
        <v>83</v>
      </c>
      <c r="IO540" s="192" t="s">
        <v>489</v>
      </c>
      <c r="IP540" s="192" t="s">
        <v>487</v>
      </c>
      <c r="IQ540" s="192" t="s">
        <v>64</v>
      </c>
      <c r="IR540" s="192" t="s">
        <v>64</v>
      </c>
    </row>
    <row r="541" spans="1:252">
      <c r="A541" s="209" t="str">
        <f t="shared" si="8"/>
        <v>Report</v>
      </c>
      <c r="B541" s="192">
        <v>143040</v>
      </c>
      <c r="C541" s="192">
        <v>3306030</v>
      </c>
      <c r="D541" s="192" t="s">
        <v>2003</v>
      </c>
      <c r="E541" s="192" t="s">
        <v>794</v>
      </c>
      <c r="F541" s="192" t="s">
        <v>532</v>
      </c>
      <c r="G541" s="192" t="s">
        <v>532</v>
      </c>
      <c r="H541" s="192" t="s">
        <v>822</v>
      </c>
      <c r="I541" s="192" t="s">
        <v>2004</v>
      </c>
      <c r="J541" s="192" t="s">
        <v>781</v>
      </c>
      <c r="K541" s="192" t="s">
        <v>781</v>
      </c>
      <c r="L541" s="192" t="s">
        <v>782</v>
      </c>
      <c r="M541" s="192" t="s">
        <v>783</v>
      </c>
      <c r="N541" s="210" t="s">
        <v>784</v>
      </c>
      <c r="O541" s="211">
        <v>10045267</v>
      </c>
      <c r="P541" s="196">
        <v>43214</v>
      </c>
      <c r="Q541" s="196">
        <v>43216</v>
      </c>
      <c r="R541" s="196">
        <v>43244</v>
      </c>
      <c r="S541" s="192" t="s">
        <v>908</v>
      </c>
      <c r="T541" s="192" t="s">
        <v>786</v>
      </c>
      <c r="U541" s="192">
        <v>3</v>
      </c>
      <c r="V541" s="192">
        <v>3</v>
      </c>
      <c r="W541" s="192">
        <v>3</v>
      </c>
      <c r="X541" s="192">
        <v>2</v>
      </c>
      <c r="Y541" s="192">
        <v>3</v>
      </c>
      <c r="Z541" s="192" t="s">
        <v>783</v>
      </c>
      <c r="AA541" s="192" t="s">
        <v>783</v>
      </c>
      <c r="AB541" s="192" t="s">
        <v>489</v>
      </c>
      <c r="AC541" s="192" t="s">
        <v>487</v>
      </c>
      <c r="AD541" s="192" t="s">
        <v>783</v>
      </c>
      <c r="AE541" s="192" t="s">
        <v>783</v>
      </c>
      <c r="AF541" s="192" t="s">
        <v>783</v>
      </c>
      <c r="AG541" s="192" t="s">
        <v>783</v>
      </c>
      <c r="AH541" s="192" t="s">
        <v>783</v>
      </c>
      <c r="AI541" s="192" t="s">
        <v>783</v>
      </c>
      <c r="AJ541" s="192" t="s">
        <v>783</v>
      </c>
      <c r="AK541" s="192" t="s">
        <v>791</v>
      </c>
      <c r="AL541" s="192" t="s">
        <v>792</v>
      </c>
      <c r="AM541" s="192" t="s">
        <v>64</v>
      </c>
      <c r="AN541" s="192" t="s">
        <v>64</v>
      </c>
      <c r="AO541" s="192" t="s">
        <v>64</v>
      </c>
      <c r="AP541" s="192" t="s">
        <v>64</v>
      </c>
      <c r="AQ541" s="192" t="s">
        <v>64</v>
      </c>
      <c r="AR541" s="192" t="s">
        <v>64</v>
      </c>
      <c r="AS541" s="192" t="s">
        <v>792</v>
      </c>
      <c r="AT541" s="192" t="s">
        <v>64</v>
      </c>
      <c r="AU541" s="192" t="s">
        <v>64</v>
      </c>
      <c r="AV541" s="192" t="s">
        <v>64</v>
      </c>
      <c r="AW541" s="192" t="s">
        <v>64</v>
      </c>
      <c r="AX541" s="192" t="s">
        <v>64</v>
      </c>
      <c r="AY541" s="192" t="s">
        <v>64</v>
      </c>
      <c r="AZ541" s="192" t="s">
        <v>64</v>
      </c>
      <c r="BA541" s="192" t="s">
        <v>64</v>
      </c>
      <c r="BB541" s="192" t="s">
        <v>82</v>
      </c>
      <c r="BC541" s="192" t="s">
        <v>64</v>
      </c>
      <c r="BD541" s="192" t="s">
        <v>64</v>
      </c>
      <c r="BE541" s="192" t="s">
        <v>64</v>
      </c>
      <c r="BF541" s="192" t="s">
        <v>64</v>
      </c>
      <c r="BG541" s="192" t="s">
        <v>64</v>
      </c>
      <c r="BH541" s="192" t="s">
        <v>64</v>
      </c>
      <c r="BI541" s="192" t="s">
        <v>64</v>
      </c>
      <c r="BJ541" s="192" t="s">
        <v>82</v>
      </c>
      <c r="BK541" s="192" t="s">
        <v>82</v>
      </c>
      <c r="BL541" s="192" t="s">
        <v>64</v>
      </c>
      <c r="BM541" s="192" t="s">
        <v>64</v>
      </c>
      <c r="BN541" s="192" t="s">
        <v>65</v>
      </c>
      <c r="BO541" s="192" t="s">
        <v>65</v>
      </c>
      <c r="BP541" s="192" t="s">
        <v>64</v>
      </c>
      <c r="BQ541" s="192" t="s">
        <v>65</v>
      </c>
      <c r="BR541" s="192" t="s">
        <v>65</v>
      </c>
      <c r="BS541" s="192" t="s">
        <v>64</v>
      </c>
      <c r="BT541" s="192" t="s">
        <v>64</v>
      </c>
      <c r="BU541" s="192" t="s">
        <v>65</v>
      </c>
      <c r="BV541" s="192" t="s">
        <v>64</v>
      </c>
      <c r="BW541" s="192" t="s">
        <v>64</v>
      </c>
      <c r="BX541" s="192" t="s">
        <v>64</v>
      </c>
      <c r="BY541" s="192" t="s">
        <v>64</v>
      </c>
      <c r="BZ541" s="192" t="s">
        <v>64</v>
      </c>
      <c r="CA541" s="192" t="s">
        <v>64</v>
      </c>
      <c r="CB541" s="192" t="s">
        <v>64</v>
      </c>
      <c r="CC541" s="192" t="s">
        <v>64</v>
      </c>
      <c r="CD541" s="192" t="s">
        <v>64</v>
      </c>
      <c r="CE541" s="192" t="s">
        <v>64</v>
      </c>
      <c r="CF541" s="192" t="s">
        <v>64</v>
      </c>
      <c r="CG541" s="192" t="s">
        <v>64</v>
      </c>
      <c r="CH541" s="192" t="s">
        <v>64</v>
      </c>
      <c r="CI541" s="192" t="s">
        <v>64</v>
      </c>
      <c r="CJ541" s="192" t="s">
        <v>64</v>
      </c>
      <c r="CK541" s="192" t="s">
        <v>64</v>
      </c>
      <c r="CL541" s="192" t="s">
        <v>64</v>
      </c>
      <c r="CM541" s="192" t="s">
        <v>64</v>
      </c>
      <c r="CN541" s="192" t="s">
        <v>64</v>
      </c>
      <c r="CO541" s="192" t="s">
        <v>64</v>
      </c>
      <c r="CP541" s="192" t="s">
        <v>64</v>
      </c>
      <c r="CQ541" s="192" t="s">
        <v>64</v>
      </c>
      <c r="CR541" s="192" t="s">
        <v>82</v>
      </c>
      <c r="CS541" s="192" t="s">
        <v>82</v>
      </c>
      <c r="CT541" s="192" t="s">
        <v>82</v>
      </c>
      <c r="CU541" s="192" t="s">
        <v>64</v>
      </c>
      <c r="CV541" s="192" t="s">
        <v>64</v>
      </c>
      <c r="CW541" s="192" t="s">
        <v>64</v>
      </c>
      <c r="CX541" s="192" t="s">
        <v>64</v>
      </c>
      <c r="CY541" s="192" t="s">
        <v>64</v>
      </c>
      <c r="CZ541" s="192" t="s">
        <v>64</v>
      </c>
      <c r="DA541" s="192" t="s">
        <v>64</v>
      </c>
      <c r="DB541" s="192" t="s">
        <v>64</v>
      </c>
      <c r="DC541" s="192" t="s">
        <v>64</v>
      </c>
      <c r="DD541" s="192" t="s">
        <v>64</v>
      </c>
      <c r="DE541" s="192" t="s">
        <v>64</v>
      </c>
      <c r="DF541" s="192" t="s">
        <v>64</v>
      </c>
      <c r="DG541" s="192" t="s">
        <v>64</v>
      </c>
      <c r="DH541" s="192" t="s">
        <v>64</v>
      </c>
      <c r="DI541" s="192" t="s">
        <v>64</v>
      </c>
      <c r="DJ541" s="192" t="s">
        <v>64</v>
      </c>
      <c r="DK541" s="192" t="s">
        <v>64</v>
      </c>
      <c r="DL541" s="192" t="s">
        <v>64</v>
      </c>
      <c r="DM541" s="192" t="s">
        <v>64</v>
      </c>
      <c r="DN541" s="192" t="s">
        <v>64</v>
      </c>
      <c r="DO541" s="192" t="s">
        <v>64</v>
      </c>
      <c r="DP541" s="192" t="s">
        <v>64</v>
      </c>
      <c r="DQ541" s="192" t="s">
        <v>64</v>
      </c>
      <c r="DR541" s="192" t="s">
        <v>82</v>
      </c>
      <c r="DS541" s="192" t="s">
        <v>64</v>
      </c>
      <c r="DT541" s="192" t="s">
        <v>82</v>
      </c>
      <c r="DU541" s="192" t="s">
        <v>82</v>
      </c>
      <c r="DV541" s="192" t="s">
        <v>82</v>
      </c>
      <c r="DW541" s="192" t="s">
        <v>82</v>
      </c>
      <c r="DX541" s="192" t="s">
        <v>82</v>
      </c>
      <c r="DY541" s="192" t="s">
        <v>82</v>
      </c>
      <c r="DZ541" s="192" t="s">
        <v>82</v>
      </c>
      <c r="EA541" s="192" t="s">
        <v>82</v>
      </c>
      <c r="EB541" s="192" t="s">
        <v>82</v>
      </c>
      <c r="EC541" s="192" t="s">
        <v>82</v>
      </c>
      <c r="ED541" s="192" t="s">
        <v>82</v>
      </c>
      <c r="EE541" s="192" t="s">
        <v>82</v>
      </c>
      <c r="EF541" s="192" t="s">
        <v>82</v>
      </c>
      <c r="EG541" s="192" t="s">
        <v>64</v>
      </c>
      <c r="EH541" s="192" t="s">
        <v>64</v>
      </c>
      <c r="EI541" s="192" t="s">
        <v>64</v>
      </c>
      <c r="EJ541" s="192" t="s">
        <v>64</v>
      </c>
      <c r="EK541" s="192" t="s">
        <v>64</v>
      </c>
      <c r="EL541" s="192" t="s">
        <v>64</v>
      </c>
      <c r="EM541" s="192" t="s">
        <v>64</v>
      </c>
      <c r="EN541" s="192" t="s">
        <v>64</v>
      </c>
      <c r="EO541" s="192" t="s">
        <v>64</v>
      </c>
      <c r="EP541" s="192" t="s">
        <v>64</v>
      </c>
      <c r="EQ541" s="192" t="s">
        <v>64</v>
      </c>
      <c r="ER541" s="192" t="s">
        <v>64</v>
      </c>
      <c r="ES541" s="192" t="s">
        <v>64</v>
      </c>
      <c r="ET541" s="192" t="s">
        <v>64</v>
      </c>
      <c r="EU541" s="192" t="s">
        <v>64</v>
      </c>
      <c r="EV541" s="192" t="s">
        <v>64</v>
      </c>
      <c r="EW541" s="192" t="s">
        <v>64</v>
      </c>
      <c r="EX541" s="192" t="s">
        <v>64</v>
      </c>
      <c r="EY541" s="192" t="s">
        <v>64</v>
      </c>
      <c r="EZ541" s="192" t="s">
        <v>64</v>
      </c>
      <c r="FA541" s="192" t="s">
        <v>64</v>
      </c>
      <c r="FB541" s="192" t="s">
        <v>64</v>
      </c>
      <c r="FC541" s="192" t="s">
        <v>64</v>
      </c>
      <c r="FD541" s="192" t="s">
        <v>82</v>
      </c>
      <c r="FE541" s="192" t="s">
        <v>82</v>
      </c>
      <c r="FF541" s="192" t="s">
        <v>82</v>
      </c>
      <c r="FG541" s="192" t="s">
        <v>82</v>
      </c>
      <c r="FH541" s="192" t="s">
        <v>82</v>
      </c>
      <c r="FI541" s="192" t="s">
        <v>82</v>
      </c>
      <c r="FJ541" s="192" t="s">
        <v>82</v>
      </c>
      <c r="FK541" s="192" t="s">
        <v>64</v>
      </c>
      <c r="FL541" s="192" t="s">
        <v>82</v>
      </c>
      <c r="FM541" s="192" t="s">
        <v>83</v>
      </c>
      <c r="FN541" s="192" t="s">
        <v>82</v>
      </c>
      <c r="FO541" s="192" t="s">
        <v>64</v>
      </c>
      <c r="FP541" s="192" t="s">
        <v>64</v>
      </c>
      <c r="FQ541" s="192" t="s">
        <v>64</v>
      </c>
      <c r="FR541" s="192" t="s">
        <v>64</v>
      </c>
      <c r="FS541" s="192" t="s">
        <v>64</v>
      </c>
      <c r="FT541" s="192" t="s">
        <v>64</v>
      </c>
      <c r="FU541" s="192" t="s">
        <v>64</v>
      </c>
      <c r="FV541" s="192" t="s">
        <v>82</v>
      </c>
      <c r="FW541" s="192" t="s">
        <v>64</v>
      </c>
      <c r="FX541" s="192" t="s">
        <v>64</v>
      </c>
      <c r="FY541" s="192" t="s">
        <v>64</v>
      </c>
      <c r="FZ541" s="192" t="s">
        <v>64</v>
      </c>
      <c r="GA541" s="192" t="s">
        <v>64</v>
      </c>
      <c r="GB541" s="192" t="s">
        <v>64</v>
      </c>
      <c r="GC541" s="192" t="s">
        <v>64</v>
      </c>
      <c r="GD541" s="192" t="s">
        <v>64</v>
      </c>
      <c r="GE541" s="192" t="s">
        <v>64</v>
      </c>
      <c r="GF541" s="192" t="s">
        <v>64</v>
      </c>
      <c r="GG541" s="192" t="s">
        <v>64</v>
      </c>
      <c r="GH541" s="192" t="s">
        <v>64</v>
      </c>
      <c r="GI541" s="192" t="s">
        <v>64</v>
      </c>
      <c r="GJ541" s="192" t="s">
        <v>64</v>
      </c>
      <c r="GK541" s="192" t="s">
        <v>64</v>
      </c>
      <c r="GL541" s="192" t="s">
        <v>64</v>
      </c>
      <c r="GM541" s="192" t="s">
        <v>64</v>
      </c>
      <c r="GN541" s="192" t="s">
        <v>82</v>
      </c>
      <c r="GO541" s="192" t="s">
        <v>64</v>
      </c>
      <c r="GP541" s="192" t="s">
        <v>64</v>
      </c>
      <c r="GQ541" s="192" t="s">
        <v>64</v>
      </c>
      <c r="GR541" s="192" t="s">
        <v>64</v>
      </c>
      <c r="GS541" s="192" t="s">
        <v>64</v>
      </c>
      <c r="GT541" s="192" t="s">
        <v>82</v>
      </c>
      <c r="GU541" s="192" t="s">
        <v>64</v>
      </c>
      <c r="GV541" s="192" t="s">
        <v>64</v>
      </c>
      <c r="GW541" s="192" t="s">
        <v>82</v>
      </c>
      <c r="GX541" s="192" t="s">
        <v>82</v>
      </c>
      <c r="GY541" s="192" t="s">
        <v>64</v>
      </c>
      <c r="GZ541" s="192" t="s">
        <v>64</v>
      </c>
      <c r="HA541" s="192" t="s">
        <v>64</v>
      </c>
      <c r="HB541" s="192" t="s">
        <v>64</v>
      </c>
      <c r="HC541" s="192" t="s">
        <v>64</v>
      </c>
      <c r="HD541" s="192" t="s">
        <v>82</v>
      </c>
      <c r="HE541" s="192" t="s">
        <v>64</v>
      </c>
      <c r="HF541" s="192" t="s">
        <v>64</v>
      </c>
      <c r="HG541" s="192" t="s">
        <v>64</v>
      </c>
      <c r="HH541" s="192" t="s">
        <v>64</v>
      </c>
      <c r="HI541" s="192" t="s">
        <v>64</v>
      </c>
      <c r="HJ541" s="192" t="s">
        <v>64</v>
      </c>
      <c r="HK541" s="192" t="s">
        <v>64</v>
      </c>
      <c r="HL541" s="192" t="s">
        <v>64</v>
      </c>
      <c r="HM541" s="192" t="s">
        <v>64</v>
      </c>
      <c r="HN541" s="192" t="s">
        <v>64</v>
      </c>
      <c r="HO541" s="192" t="s">
        <v>82</v>
      </c>
      <c r="HP541" s="192" t="s">
        <v>82</v>
      </c>
      <c r="HQ541" s="192" t="s">
        <v>82</v>
      </c>
      <c r="HR541" s="192" t="s">
        <v>82</v>
      </c>
      <c r="HS541" s="192" t="s">
        <v>64</v>
      </c>
      <c r="HT541" s="192" t="s">
        <v>64</v>
      </c>
      <c r="HU541" s="192" t="s">
        <v>64</v>
      </c>
      <c r="HV541" s="192" t="s">
        <v>64</v>
      </c>
      <c r="HW541" s="192" t="s">
        <v>64</v>
      </c>
      <c r="HX541" s="192" t="s">
        <v>64</v>
      </c>
      <c r="HY541" s="192" t="s">
        <v>64</v>
      </c>
      <c r="HZ541" s="192" t="s">
        <v>64</v>
      </c>
      <c r="IA541" s="192" t="s">
        <v>64</v>
      </c>
      <c r="IB541" s="192" t="s">
        <v>64</v>
      </c>
      <c r="IC541" s="192" t="s">
        <v>64</v>
      </c>
      <c r="ID541" s="192" t="s">
        <v>64</v>
      </c>
      <c r="IE541" s="192" t="s">
        <v>64</v>
      </c>
      <c r="IF541" s="192" t="s">
        <v>64</v>
      </c>
      <c r="IG541" s="192" t="s">
        <v>64</v>
      </c>
      <c r="IH541" s="192" t="s">
        <v>64</v>
      </c>
      <c r="II541" s="192" t="s">
        <v>65</v>
      </c>
      <c r="IJ541" s="192" t="s">
        <v>65</v>
      </c>
      <c r="IK541" s="192" t="s">
        <v>65</v>
      </c>
      <c r="IL541" s="192" t="s">
        <v>64</v>
      </c>
      <c r="IM541" s="192" t="s">
        <v>490</v>
      </c>
      <c r="IN541" s="192" t="s">
        <v>83</v>
      </c>
      <c r="IO541" s="192" t="s">
        <v>489</v>
      </c>
      <c r="IP541" s="192" t="s">
        <v>487</v>
      </c>
      <c r="IQ541" s="192" t="s">
        <v>82</v>
      </c>
      <c r="IR541" s="192" t="s">
        <v>82</v>
      </c>
    </row>
    <row r="542" spans="1:252">
      <c r="A542" s="209" t="str">
        <f t="shared" si="8"/>
        <v>Report</v>
      </c>
      <c r="B542" s="192">
        <v>143049</v>
      </c>
      <c r="C542" s="192">
        <v>3926005</v>
      </c>
      <c r="D542" s="192" t="s">
        <v>2005</v>
      </c>
      <c r="E542" s="192" t="s">
        <v>794</v>
      </c>
      <c r="F542" s="192" t="s">
        <v>530</v>
      </c>
      <c r="G542" s="192" t="s">
        <v>873</v>
      </c>
      <c r="H542" s="192" t="s">
        <v>1478</v>
      </c>
      <c r="I542" s="192" t="s">
        <v>2006</v>
      </c>
      <c r="J542" s="192" t="s">
        <v>781</v>
      </c>
      <c r="K542" s="192" t="s">
        <v>781</v>
      </c>
      <c r="L542" s="192" t="s">
        <v>782</v>
      </c>
      <c r="M542" s="192" t="s">
        <v>783</v>
      </c>
      <c r="N542" s="210" t="s">
        <v>784</v>
      </c>
      <c r="O542" s="211">
        <v>10043660</v>
      </c>
      <c r="P542" s="196">
        <v>43137</v>
      </c>
      <c r="Q542" s="196">
        <v>43139</v>
      </c>
      <c r="R542" s="196">
        <v>43174</v>
      </c>
      <c r="S542" s="192" t="s">
        <v>908</v>
      </c>
      <c r="T542" s="192" t="s">
        <v>786</v>
      </c>
      <c r="U542" s="192">
        <v>2</v>
      </c>
      <c r="V542" s="192">
        <v>1</v>
      </c>
      <c r="W542" s="192">
        <v>2</v>
      </c>
      <c r="X542" s="192">
        <v>2</v>
      </c>
      <c r="Y542" s="192">
        <v>2</v>
      </c>
      <c r="Z542" s="192" t="s">
        <v>783</v>
      </c>
      <c r="AA542" s="192" t="s">
        <v>783</v>
      </c>
      <c r="AB542" s="192" t="s">
        <v>489</v>
      </c>
      <c r="AC542" s="192" t="s">
        <v>487</v>
      </c>
      <c r="AD542" s="192" t="s">
        <v>783</v>
      </c>
      <c r="AE542" s="192" t="s">
        <v>783</v>
      </c>
      <c r="AF542" s="192" t="s">
        <v>783</v>
      </c>
      <c r="AG542" s="192" t="s">
        <v>783</v>
      </c>
      <c r="AH542" s="192" t="s">
        <v>783</v>
      </c>
      <c r="AI542" s="192" t="s">
        <v>783</v>
      </c>
      <c r="AJ542" s="192" t="s">
        <v>783</v>
      </c>
      <c r="AK542" s="192" t="s">
        <v>787</v>
      </c>
      <c r="AL542" s="192" t="s">
        <v>64</v>
      </c>
      <c r="AM542" s="192" t="s">
        <v>64</v>
      </c>
      <c r="AN542" s="192" t="s">
        <v>64</v>
      </c>
      <c r="AO542" s="192" t="s">
        <v>64</v>
      </c>
      <c r="AP542" s="192" t="s">
        <v>64</v>
      </c>
      <c r="AQ542" s="192" t="s">
        <v>64</v>
      </c>
      <c r="AR542" s="192" t="s">
        <v>64</v>
      </c>
      <c r="AS542" s="192" t="s">
        <v>64</v>
      </c>
      <c r="AT542" s="192" t="s">
        <v>64</v>
      </c>
      <c r="AU542" s="192" t="s">
        <v>64</v>
      </c>
      <c r="AV542" s="192" t="s">
        <v>64</v>
      </c>
      <c r="AW542" s="192" t="s">
        <v>64</v>
      </c>
      <c r="AX542" s="192" t="s">
        <v>64</v>
      </c>
      <c r="AY542" s="192" t="s">
        <v>64</v>
      </c>
      <c r="AZ542" s="192" t="s">
        <v>64</v>
      </c>
      <c r="BA542" s="192" t="s">
        <v>64</v>
      </c>
      <c r="BB542" s="192" t="s">
        <v>82</v>
      </c>
      <c r="BC542" s="192" t="s">
        <v>64</v>
      </c>
      <c r="BD542" s="192" t="s">
        <v>64</v>
      </c>
      <c r="BE542" s="192" t="s">
        <v>64</v>
      </c>
      <c r="BF542" s="192" t="s">
        <v>64</v>
      </c>
      <c r="BG542" s="192" t="s">
        <v>64</v>
      </c>
      <c r="BH542" s="192" t="s">
        <v>64</v>
      </c>
      <c r="BI542" s="192" t="s">
        <v>64</v>
      </c>
      <c r="BJ542" s="192" t="s">
        <v>82</v>
      </c>
      <c r="BK542" s="192" t="s">
        <v>82</v>
      </c>
      <c r="BL542" s="192" t="s">
        <v>64</v>
      </c>
      <c r="BM542" s="192" t="s">
        <v>64</v>
      </c>
      <c r="BN542" s="192" t="s">
        <v>64</v>
      </c>
      <c r="BO542" s="192" t="s">
        <v>64</v>
      </c>
      <c r="BP542" s="192" t="s">
        <v>64</v>
      </c>
      <c r="BQ542" s="192" t="s">
        <v>64</v>
      </c>
      <c r="BR542" s="192" t="s">
        <v>64</v>
      </c>
      <c r="BS542" s="192" t="s">
        <v>64</v>
      </c>
      <c r="BT542" s="192" t="s">
        <v>64</v>
      </c>
      <c r="BU542" s="192" t="s">
        <v>64</v>
      </c>
      <c r="BV542" s="192" t="s">
        <v>64</v>
      </c>
      <c r="BW542" s="192" t="s">
        <v>64</v>
      </c>
      <c r="BX542" s="192" t="s">
        <v>64</v>
      </c>
      <c r="BY542" s="192" t="s">
        <v>64</v>
      </c>
      <c r="BZ542" s="192" t="s">
        <v>64</v>
      </c>
      <c r="CA542" s="192" t="s">
        <v>64</v>
      </c>
      <c r="CB542" s="192" t="s">
        <v>64</v>
      </c>
      <c r="CC542" s="192" t="s">
        <v>64</v>
      </c>
      <c r="CD542" s="192" t="s">
        <v>64</v>
      </c>
      <c r="CE542" s="192" t="s">
        <v>64</v>
      </c>
      <c r="CF542" s="192" t="s">
        <v>64</v>
      </c>
      <c r="CG542" s="192" t="s">
        <v>64</v>
      </c>
      <c r="CH542" s="192" t="s">
        <v>64</v>
      </c>
      <c r="CI542" s="192" t="s">
        <v>64</v>
      </c>
      <c r="CJ542" s="192" t="s">
        <v>64</v>
      </c>
      <c r="CK542" s="192" t="s">
        <v>64</v>
      </c>
      <c r="CL542" s="192" t="s">
        <v>64</v>
      </c>
      <c r="CM542" s="192" t="s">
        <v>64</v>
      </c>
      <c r="CN542" s="192" t="s">
        <v>64</v>
      </c>
      <c r="CO542" s="192" t="s">
        <v>64</v>
      </c>
      <c r="CP542" s="192" t="s">
        <v>64</v>
      </c>
      <c r="CQ542" s="192" t="s">
        <v>64</v>
      </c>
      <c r="CR542" s="192" t="s">
        <v>82</v>
      </c>
      <c r="CS542" s="192" t="s">
        <v>82</v>
      </c>
      <c r="CT542" s="192" t="s">
        <v>82</v>
      </c>
      <c r="CU542" s="192" t="s">
        <v>64</v>
      </c>
      <c r="CV542" s="192" t="s">
        <v>64</v>
      </c>
      <c r="CW542" s="192" t="s">
        <v>64</v>
      </c>
      <c r="CX542" s="192" t="s">
        <v>64</v>
      </c>
      <c r="CY542" s="192" t="s">
        <v>64</v>
      </c>
      <c r="CZ542" s="192" t="s">
        <v>64</v>
      </c>
      <c r="DA542" s="192" t="s">
        <v>64</v>
      </c>
      <c r="DB542" s="192" t="s">
        <v>64</v>
      </c>
      <c r="DC542" s="192" t="s">
        <v>64</v>
      </c>
      <c r="DD542" s="192" t="s">
        <v>64</v>
      </c>
      <c r="DE542" s="192" t="s">
        <v>64</v>
      </c>
      <c r="DF542" s="192" t="s">
        <v>64</v>
      </c>
      <c r="DG542" s="192" t="s">
        <v>64</v>
      </c>
      <c r="DH542" s="192" t="s">
        <v>64</v>
      </c>
      <c r="DI542" s="192" t="s">
        <v>64</v>
      </c>
      <c r="DJ542" s="192" t="s">
        <v>64</v>
      </c>
      <c r="DK542" s="192" t="s">
        <v>64</v>
      </c>
      <c r="DL542" s="192" t="s">
        <v>64</v>
      </c>
      <c r="DM542" s="192" t="s">
        <v>64</v>
      </c>
      <c r="DN542" s="192" t="s">
        <v>64</v>
      </c>
      <c r="DO542" s="192" t="s">
        <v>64</v>
      </c>
      <c r="DP542" s="192" t="s">
        <v>64</v>
      </c>
      <c r="DQ542" s="192" t="s">
        <v>82</v>
      </c>
      <c r="DR542" s="192" t="s">
        <v>82</v>
      </c>
      <c r="DS542" s="192" t="s">
        <v>64</v>
      </c>
      <c r="DT542" s="192" t="s">
        <v>82</v>
      </c>
      <c r="DU542" s="192" t="s">
        <v>82</v>
      </c>
      <c r="DV542" s="192" t="s">
        <v>82</v>
      </c>
      <c r="DW542" s="192" t="s">
        <v>82</v>
      </c>
      <c r="DX542" s="192" t="s">
        <v>82</v>
      </c>
      <c r="DY542" s="192" t="s">
        <v>82</v>
      </c>
      <c r="DZ542" s="192" t="s">
        <v>82</v>
      </c>
      <c r="EA542" s="192" t="s">
        <v>82</v>
      </c>
      <c r="EB542" s="192" t="s">
        <v>82</v>
      </c>
      <c r="EC542" s="192" t="s">
        <v>82</v>
      </c>
      <c r="ED542" s="192" t="s">
        <v>82</v>
      </c>
      <c r="EE542" s="192" t="s">
        <v>82</v>
      </c>
      <c r="EF542" s="192" t="s">
        <v>82</v>
      </c>
      <c r="EG542" s="192" t="s">
        <v>82</v>
      </c>
      <c r="EH542" s="192" t="s">
        <v>64</v>
      </c>
      <c r="EI542" s="192" t="s">
        <v>64</v>
      </c>
      <c r="EJ542" s="192" t="s">
        <v>64</v>
      </c>
      <c r="EK542" s="192" t="s">
        <v>64</v>
      </c>
      <c r="EL542" s="192" t="s">
        <v>64</v>
      </c>
      <c r="EM542" s="192" t="s">
        <v>64</v>
      </c>
      <c r="EN542" s="192" t="s">
        <v>64</v>
      </c>
      <c r="EO542" s="192" t="s">
        <v>64</v>
      </c>
      <c r="EP542" s="192" t="s">
        <v>64</v>
      </c>
      <c r="EQ542" s="192" t="s">
        <v>64</v>
      </c>
      <c r="ER542" s="192" t="s">
        <v>64</v>
      </c>
      <c r="ES542" s="192" t="s">
        <v>64</v>
      </c>
      <c r="ET542" s="192" t="s">
        <v>64</v>
      </c>
      <c r="EU542" s="192" t="s">
        <v>64</v>
      </c>
      <c r="EV542" s="192" t="s">
        <v>64</v>
      </c>
      <c r="EW542" s="192" t="s">
        <v>64</v>
      </c>
      <c r="EX542" s="192" t="s">
        <v>64</v>
      </c>
      <c r="EY542" s="192" t="s">
        <v>64</v>
      </c>
      <c r="EZ542" s="192" t="s">
        <v>64</v>
      </c>
      <c r="FA542" s="192" t="s">
        <v>64</v>
      </c>
      <c r="FB542" s="192" t="s">
        <v>64</v>
      </c>
      <c r="FC542" s="192" t="s">
        <v>64</v>
      </c>
      <c r="FD542" s="192" t="s">
        <v>64</v>
      </c>
      <c r="FE542" s="192" t="s">
        <v>82</v>
      </c>
      <c r="FF542" s="192" t="s">
        <v>82</v>
      </c>
      <c r="FG542" s="192" t="s">
        <v>82</v>
      </c>
      <c r="FH542" s="192" t="s">
        <v>82</v>
      </c>
      <c r="FI542" s="192" t="s">
        <v>82</v>
      </c>
      <c r="FJ542" s="192" t="s">
        <v>82</v>
      </c>
      <c r="FK542" s="192" t="s">
        <v>64</v>
      </c>
      <c r="FL542" s="192" t="s">
        <v>64</v>
      </c>
      <c r="FM542" s="192" t="s">
        <v>64</v>
      </c>
      <c r="FN542" s="192" t="s">
        <v>64</v>
      </c>
      <c r="FO542" s="192" t="s">
        <v>64</v>
      </c>
      <c r="FP542" s="192" t="s">
        <v>64</v>
      </c>
      <c r="FQ542" s="192" t="s">
        <v>64</v>
      </c>
      <c r="FR542" s="192" t="s">
        <v>64</v>
      </c>
      <c r="FS542" s="192" t="s">
        <v>64</v>
      </c>
      <c r="FT542" s="192" t="s">
        <v>64</v>
      </c>
      <c r="FU542" s="192" t="s">
        <v>64</v>
      </c>
      <c r="FV542" s="192" t="s">
        <v>82</v>
      </c>
      <c r="FW542" s="192" t="s">
        <v>64</v>
      </c>
      <c r="FX542" s="192" t="s">
        <v>64</v>
      </c>
      <c r="FY542" s="192" t="s">
        <v>64</v>
      </c>
      <c r="FZ542" s="192" t="s">
        <v>64</v>
      </c>
      <c r="GA542" s="192" t="s">
        <v>64</v>
      </c>
      <c r="GB542" s="192" t="s">
        <v>64</v>
      </c>
      <c r="GC542" s="192" t="s">
        <v>64</v>
      </c>
      <c r="GD542" s="192" t="s">
        <v>64</v>
      </c>
      <c r="GE542" s="192" t="s">
        <v>64</v>
      </c>
      <c r="GF542" s="192" t="s">
        <v>64</v>
      </c>
      <c r="GG542" s="192" t="s">
        <v>64</v>
      </c>
      <c r="GH542" s="192" t="s">
        <v>64</v>
      </c>
      <c r="GI542" s="192" t="s">
        <v>64</v>
      </c>
      <c r="GJ542" s="192" t="s">
        <v>64</v>
      </c>
      <c r="GK542" s="192" t="s">
        <v>64</v>
      </c>
      <c r="GL542" s="192" t="s">
        <v>64</v>
      </c>
      <c r="GM542" s="192" t="s">
        <v>64</v>
      </c>
      <c r="GN542" s="192" t="s">
        <v>82</v>
      </c>
      <c r="GO542" s="192" t="s">
        <v>64</v>
      </c>
      <c r="GP542" s="192" t="s">
        <v>64</v>
      </c>
      <c r="GQ542" s="192" t="s">
        <v>64</v>
      </c>
      <c r="GR542" s="192" t="s">
        <v>64</v>
      </c>
      <c r="GS542" s="192" t="s">
        <v>82</v>
      </c>
      <c r="GT542" s="192" t="s">
        <v>82</v>
      </c>
      <c r="GU542" s="192" t="s">
        <v>64</v>
      </c>
      <c r="GV542" s="192" t="s">
        <v>64</v>
      </c>
      <c r="GW542" s="192" t="s">
        <v>64</v>
      </c>
      <c r="GX542" s="192" t="s">
        <v>64</v>
      </c>
      <c r="GY542" s="192" t="s">
        <v>82</v>
      </c>
      <c r="GZ542" s="192" t="s">
        <v>64</v>
      </c>
      <c r="HA542" s="192" t="s">
        <v>64</v>
      </c>
      <c r="HB542" s="192" t="s">
        <v>64</v>
      </c>
      <c r="HC542" s="192" t="s">
        <v>82</v>
      </c>
      <c r="HD542" s="192" t="s">
        <v>64</v>
      </c>
      <c r="HE542" s="192" t="s">
        <v>64</v>
      </c>
      <c r="HF542" s="192" t="s">
        <v>64</v>
      </c>
      <c r="HG542" s="192" t="s">
        <v>64</v>
      </c>
      <c r="HH542" s="192" t="s">
        <v>64</v>
      </c>
      <c r="HI542" s="192" t="s">
        <v>64</v>
      </c>
      <c r="HJ542" s="192" t="s">
        <v>64</v>
      </c>
      <c r="HK542" s="192" t="s">
        <v>64</v>
      </c>
      <c r="HL542" s="192" t="s">
        <v>64</v>
      </c>
      <c r="HM542" s="192" t="s">
        <v>64</v>
      </c>
      <c r="HN542" s="192" t="s">
        <v>82</v>
      </c>
      <c r="HO542" s="192" t="s">
        <v>82</v>
      </c>
      <c r="HP542" s="192" t="s">
        <v>82</v>
      </c>
      <c r="HQ542" s="192" t="s">
        <v>82</v>
      </c>
      <c r="HR542" s="192" t="s">
        <v>82</v>
      </c>
      <c r="HS542" s="192" t="s">
        <v>64</v>
      </c>
      <c r="HT542" s="192" t="s">
        <v>64</v>
      </c>
      <c r="HU542" s="192" t="s">
        <v>64</v>
      </c>
      <c r="HV542" s="192" t="s">
        <v>64</v>
      </c>
      <c r="HW542" s="192" t="s">
        <v>64</v>
      </c>
      <c r="HX542" s="192" t="s">
        <v>64</v>
      </c>
      <c r="HY542" s="192" t="s">
        <v>64</v>
      </c>
      <c r="HZ542" s="192" t="s">
        <v>64</v>
      </c>
      <c r="IA542" s="192" t="s">
        <v>64</v>
      </c>
      <c r="IB542" s="192" t="s">
        <v>64</v>
      </c>
      <c r="IC542" s="192" t="s">
        <v>64</v>
      </c>
      <c r="ID542" s="192" t="s">
        <v>64</v>
      </c>
      <c r="IE542" s="192" t="s">
        <v>64</v>
      </c>
      <c r="IF542" s="192" t="s">
        <v>64</v>
      </c>
      <c r="IG542" s="192" t="s">
        <v>64</v>
      </c>
      <c r="IH542" s="192" t="s">
        <v>64</v>
      </c>
      <c r="II542" s="192" t="s">
        <v>64</v>
      </c>
      <c r="IJ542" s="192" t="s">
        <v>64</v>
      </c>
      <c r="IK542" s="192" t="s">
        <v>64</v>
      </c>
      <c r="IL542" s="192" t="s">
        <v>64</v>
      </c>
      <c r="IM542" s="192" t="s">
        <v>490</v>
      </c>
      <c r="IN542" s="192" t="s">
        <v>83</v>
      </c>
      <c r="IO542" s="192" t="s">
        <v>489</v>
      </c>
      <c r="IP542" s="192" t="s">
        <v>487</v>
      </c>
      <c r="IQ542" s="192" t="s">
        <v>82</v>
      </c>
      <c r="IR542" s="192" t="s">
        <v>82</v>
      </c>
    </row>
    <row r="543" spans="1:252">
      <c r="A543" s="209" t="str">
        <f t="shared" si="8"/>
        <v>Report</v>
      </c>
      <c r="B543" s="192">
        <v>143407</v>
      </c>
      <c r="C543" s="192">
        <v>8786066</v>
      </c>
      <c r="D543" s="192" t="s">
        <v>2007</v>
      </c>
      <c r="E543" s="192" t="s">
        <v>794</v>
      </c>
      <c r="F543" s="192" t="s">
        <v>536</v>
      </c>
      <c r="G543" s="192" t="s">
        <v>536</v>
      </c>
      <c r="H543" s="192" t="s">
        <v>919</v>
      </c>
      <c r="I543" s="192" t="s">
        <v>2008</v>
      </c>
      <c r="J543" s="192" t="s">
        <v>781</v>
      </c>
      <c r="K543" s="192" t="s">
        <v>781</v>
      </c>
      <c r="L543" s="192" t="s">
        <v>782</v>
      </c>
      <c r="M543" s="192" t="s">
        <v>783</v>
      </c>
      <c r="N543" s="210" t="s">
        <v>784</v>
      </c>
      <c r="O543" s="211">
        <v>10047186</v>
      </c>
      <c r="P543" s="196">
        <v>43263</v>
      </c>
      <c r="Q543" s="196">
        <v>43265</v>
      </c>
      <c r="R543" s="196">
        <v>43299</v>
      </c>
      <c r="S543" s="192" t="s">
        <v>908</v>
      </c>
      <c r="T543" s="192" t="s">
        <v>786</v>
      </c>
      <c r="U543" s="192">
        <v>3</v>
      </c>
      <c r="V543" s="192">
        <v>3</v>
      </c>
      <c r="W543" s="192">
        <v>3</v>
      </c>
      <c r="X543" s="192">
        <v>3</v>
      </c>
      <c r="Y543" s="192">
        <v>3</v>
      </c>
      <c r="Z543" s="192" t="s">
        <v>783</v>
      </c>
      <c r="AA543" s="192" t="s">
        <v>783</v>
      </c>
      <c r="AB543" s="192" t="s">
        <v>489</v>
      </c>
      <c r="AC543" s="192" t="s">
        <v>487</v>
      </c>
      <c r="AD543" s="192" t="s">
        <v>783</v>
      </c>
      <c r="AE543" s="192" t="s">
        <v>783</v>
      </c>
      <c r="AF543" s="192" t="s">
        <v>783</v>
      </c>
      <c r="AG543" s="192" t="s">
        <v>783</v>
      </c>
      <c r="AH543" s="192" t="s">
        <v>783</v>
      </c>
      <c r="AI543" s="192" t="s">
        <v>783</v>
      </c>
      <c r="AJ543" s="192" t="s">
        <v>783</v>
      </c>
      <c r="AK543" s="192" t="s">
        <v>787</v>
      </c>
      <c r="AL543" s="192" t="s">
        <v>64</v>
      </c>
      <c r="AM543" s="192" t="s">
        <v>64</v>
      </c>
      <c r="AN543" s="192" t="s">
        <v>64</v>
      </c>
      <c r="AO543" s="192" t="s">
        <v>64</v>
      </c>
      <c r="AP543" s="192" t="s">
        <v>64</v>
      </c>
      <c r="AQ543" s="192" t="s">
        <v>64</v>
      </c>
      <c r="AR543" s="192" t="s">
        <v>64</v>
      </c>
      <c r="AS543" s="192" t="s">
        <v>64</v>
      </c>
      <c r="AT543" s="192" t="s">
        <v>64</v>
      </c>
      <c r="AU543" s="192" t="s">
        <v>64</v>
      </c>
      <c r="AV543" s="192" t="s">
        <v>64</v>
      </c>
      <c r="AW543" s="192" t="s">
        <v>64</v>
      </c>
      <c r="AX543" s="192" t="s">
        <v>64</v>
      </c>
      <c r="AY543" s="192" t="s">
        <v>64</v>
      </c>
      <c r="AZ543" s="192" t="s">
        <v>64</v>
      </c>
      <c r="BA543" s="192" t="s">
        <v>64</v>
      </c>
      <c r="BB543" s="192" t="s">
        <v>82</v>
      </c>
      <c r="BC543" s="192" t="s">
        <v>64</v>
      </c>
      <c r="BD543" s="192" t="s">
        <v>64</v>
      </c>
      <c r="BE543" s="192" t="s">
        <v>64</v>
      </c>
      <c r="BF543" s="192" t="s">
        <v>64</v>
      </c>
      <c r="BG543" s="192" t="s">
        <v>64</v>
      </c>
      <c r="BH543" s="192" t="s">
        <v>64</v>
      </c>
      <c r="BI543" s="192" t="s">
        <v>64</v>
      </c>
      <c r="BJ543" s="192" t="s">
        <v>82</v>
      </c>
      <c r="BK543" s="192" t="s">
        <v>82</v>
      </c>
      <c r="BL543" s="192" t="s">
        <v>64</v>
      </c>
      <c r="BM543" s="192" t="s">
        <v>64</v>
      </c>
      <c r="BN543" s="192" t="s">
        <v>64</v>
      </c>
      <c r="BO543" s="192" t="s">
        <v>64</v>
      </c>
      <c r="BP543" s="192" t="s">
        <v>64</v>
      </c>
      <c r="BQ543" s="192" t="s">
        <v>64</v>
      </c>
      <c r="BR543" s="192" t="s">
        <v>64</v>
      </c>
      <c r="BS543" s="192" t="s">
        <v>64</v>
      </c>
      <c r="BT543" s="192" t="s">
        <v>64</v>
      </c>
      <c r="BU543" s="192" t="s">
        <v>64</v>
      </c>
      <c r="BV543" s="192" t="s">
        <v>64</v>
      </c>
      <c r="BW543" s="192" t="s">
        <v>64</v>
      </c>
      <c r="BX543" s="192" t="s">
        <v>64</v>
      </c>
      <c r="BY543" s="192" t="s">
        <v>64</v>
      </c>
      <c r="BZ543" s="192" t="s">
        <v>64</v>
      </c>
      <c r="CA543" s="192" t="s">
        <v>64</v>
      </c>
      <c r="CB543" s="192" t="s">
        <v>64</v>
      </c>
      <c r="CC543" s="192" t="s">
        <v>64</v>
      </c>
      <c r="CD543" s="192" t="s">
        <v>64</v>
      </c>
      <c r="CE543" s="192" t="s">
        <v>64</v>
      </c>
      <c r="CF543" s="192" t="s">
        <v>64</v>
      </c>
      <c r="CG543" s="192" t="s">
        <v>64</v>
      </c>
      <c r="CH543" s="192" t="s">
        <v>64</v>
      </c>
      <c r="CI543" s="192" t="s">
        <v>64</v>
      </c>
      <c r="CJ543" s="192" t="s">
        <v>64</v>
      </c>
      <c r="CK543" s="192" t="s">
        <v>64</v>
      </c>
      <c r="CL543" s="192" t="s">
        <v>64</v>
      </c>
      <c r="CM543" s="192" t="s">
        <v>64</v>
      </c>
      <c r="CN543" s="192" t="s">
        <v>64</v>
      </c>
      <c r="CO543" s="192" t="s">
        <v>64</v>
      </c>
      <c r="CP543" s="192" t="s">
        <v>64</v>
      </c>
      <c r="CQ543" s="192" t="s">
        <v>64</v>
      </c>
      <c r="CR543" s="192" t="s">
        <v>64</v>
      </c>
      <c r="CS543" s="192" t="s">
        <v>82</v>
      </c>
      <c r="CT543" s="192" t="s">
        <v>82</v>
      </c>
      <c r="CU543" s="192" t="s">
        <v>64</v>
      </c>
      <c r="CV543" s="192" t="s">
        <v>64</v>
      </c>
      <c r="CW543" s="192" t="s">
        <v>64</v>
      </c>
      <c r="CX543" s="192" t="s">
        <v>64</v>
      </c>
      <c r="CY543" s="192" t="s">
        <v>64</v>
      </c>
      <c r="CZ543" s="192" t="s">
        <v>64</v>
      </c>
      <c r="DA543" s="192" t="s">
        <v>64</v>
      </c>
      <c r="DB543" s="192" t="s">
        <v>64</v>
      </c>
      <c r="DC543" s="192" t="s">
        <v>64</v>
      </c>
      <c r="DD543" s="192" t="s">
        <v>64</v>
      </c>
      <c r="DE543" s="192" t="s">
        <v>64</v>
      </c>
      <c r="DF543" s="192" t="s">
        <v>64</v>
      </c>
      <c r="DG543" s="192" t="s">
        <v>64</v>
      </c>
      <c r="DH543" s="192" t="s">
        <v>64</v>
      </c>
      <c r="DI543" s="192" t="s">
        <v>64</v>
      </c>
      <c r="DJ543" s="192" t="s">
        <v>64</v>
      </c>
      <c r="DK543" s="192" t="s">
        <v>64</v>
      </c>
      <c r="DL543" s="192" t="s">
        <v>64</v>
      </c>
      <c r="DM543" s="192" t="s">
        <v>64</v>
      </c>
      <c r="DN543" s="192" t="s">
        <v>64</v>
      </c>
      <c r="DO543" s="192" t="s">
        <v>64</v>
      </c>
      <c r="DP543" s="192" t="s">
        <v>64</v>
      </c>
      <c r="DQ543" s="192" t="s">
        <v>82</v>
      </c>
      <c r="DR543" s="192" t="s">
        <v>82</v>
      </c>
      <c r="DS543" s="192" t="s">
        <v>64</v>
      </c>
      <c r="DT543" s="192" t="s">
        <v>82</v>
      </c>
      <c r="DU543" s="192" t="s">
        <v>82</v>
      </c>
      <c r="DV543" s="192" t="s">
        <v>82</v>
      </c>
      <c r="DW543" s="192" t="s">
        <v>82</v>
      </c>
      <c r="DX543" s="192" t="s">
        <v>82</v>
      </c>
      <c r="DY543" s="192" t="s">
        <v>82</v>
      </c>
      <c r="DZ543" s="192" t="s">
        <v>82</v>
      </c>
      <c r="EA543" s="192" t="s">
        <v>82</v>
      </c>
      <c r="EB543" s="192" t="s">
        <v>82</v>
      </c>
      <c r="EC543" s="192" t="s">
        <v>82</v>
      </c>
      <c r="ED543" s="192" t="s">
        <v>82</v>
      </c>
      <c r="EE543" s="192" t="s">
        <v>82</v>
      </c>
      <c r="EF543" s="192" t="s">
        <v>82</v>
      </c>
      <c r="EG543" s="192" t="s">
        <v>82</v>
      </c>
      <c r="EH543" s="192" t="s">
        <v>64</v>
      </c>
      <c r="EI543" s="192" t="s">
        <v>64</v>
      </c>
      <c r="EJ543" s="192" t="s">
        <v>64</v>
      </c>
      <c r="EK543" s="192" t="s">
        <v>64</v>
      </c>
      <c r="EL543" s="192" t="s">
        <v>64</v>
      </c>
      <c r="EM543" s="192" t="s">
        <v>64</v>
      </c>
      <c r="EN543" s="192" t="s">
        <v>64</v>
      </c>
      <c r="EO543" s="192" t="s">
        <v>64</v>
      </c>
      <c r="EP543" s="192" t="s">
        <v>64</v>
      </c>
      <c r="EQ543" s="192" t="s">
        <v>64</v>
      </c>
      <c r="ER543" s="192" t="s">
        <v>64</v>
      </c>
      <c r="ES543" s="192" t="s">
        <v>64</v>
      </c>
      <c r="ET543" s="192" t="s">
        <v>64</v>
      </c>
      <c r="EU543" s="192" t="s">
        <v>64</v>
      </c>
      <c r="EV543" s="192" t="s">
        <v>64</v>
      </c>
      <c r="EW543" s="192" t="s">
        <v>64</v>
      </c>
      <c r="EX543" s="192" t="s">
        <v>64</v>
      </c>
      <c r="EY543" s="192" t="s">
        <v>64</v>
      </c>
      <c r="EZ543" s="192" t="s">
        <v>64</v>
      </c>
      <c r="FA543" s="192" t="s">
        <v>64</v>
      </c>
      <c r="FB543" s="192" t="s">
        <v>64</v>
      </c>
      <c r="FC543" s="192" t="s">
        <v>64</v>
      </c>
      <c r="FD543" s="192" t="s">
        <v>64</v>
      </c>
      <c r="FE543" s="192" t="s">
        <v>82</v>
      </c>
      <c r="FF543" s="192" t="s">
        <v>82</v>
      </c>
      <c r="FG543" s="192" t="s">
        <v>82</v>
      </c>
      <c r="FH543" s="192" t="s">
        <v>82</v>
      </c>
      <c r="FI543" s="192" t="s">
        <v>82</v>
      </c>
      <c r="FJ543" s="192" t="s">
        <v>82</v>
      </c>
      <c r="FK543" s="192" t="s">
        <v>64</v>
      </c>
      <c r="FL543" s="192" t="s">
        <v>64</v>
      </c>
      <c r="FM543" s="192" t="s">
        <v>64</v>
      </c>
      <c r="FN543" s="192" t="s">
        <v>64</v>
      </c>
      <c r="FO543" s="192" t="s">
        <v>64</v>
      </c>
      <c r="FP543" s="192" t="s">
        <v>64</v>
      </c>
      <c r="FQ543" s="192" t="s">
        <v>64</v>
      </c>
      <c r="FR543" s="192" t="s">
        <v>64</v>
      </c>
      <c r="FS543" s="192" t="s">
        <v>64</v>
      </c>
      <c r="FT543" s="192" t="s">
        <v>64</v>
      </c>
      <c r="FU543" s="192" t="s">
        <v>64</v>
      </c>
      <c r="FV543" s="192" t="s">
        <v>82</v>
      </c>
      <c r="FW543" s="192" t="s">
        <v>64</v>
      </c>
      <c r="FX543" s="192" t="s">
        <v>64</v>
      </c>
      <c r="FY543" s="192" t="s">
        <v>64</v>
      </c>
      <c r="FZ543" s="192" t="s">
        <v>64</v>
      </c>
      <c r="GA543" s="192" t="s">
        <v>64</v>
      </c>
      <c r="GB543" s="192" t="s">
        <v>64</v>
      </c>
      <c r="GC543" s="192" t="s">
        <v>64</v>
      </c>
      <c r="GD543" s="192" t="s">
        <v>64</v>
      </c>
      <c r="GE543" s="192" t="s">
        <v>64</v>
      </c>
      <c r="GF543" s="192" t="s">
        <v>64</v>
      </c>
      <c r="GG543" s="192" t="s">
        <v>64</v>
      </c>
      <c r="GH543" s="192" t="s">
        <v>64</v>
      </c>
      <c r="GI543" s="192" t="s">
        <v>64</v>
      </c>
      <c r="GJ543" s="192" t="s">
        <v>64</v>
      </c>
      <c r="GK543" s="192" t="s">
        <v>64</v>
      </c>
      <c r="GL543" s="192" t="s">
        <v>64</v>
      </c>
      <c r="GM543" s="192" t="s">
        <v>64</v>
      </c>
      <c r="GN543" s="192" t="s">
        <v>64</v>
      </c>
      <c r="GO543" s="192" t="s">
        <v>64</v>
      </c>
      <c r="GP543" s="192" t="s">
        <v>64</v>
      </c>
      <c r="GQ543" s="192" t="s">
        <v>64</v>
      </c>
      <c r="GR543" s="192" t="s">
        <v>64</v>
      </c>
      <c r="GS543" s="192" t="s">
        <v>82</v>
      </c>
      <c r="GT543" s="192" t="s">
        <v>82</v>
      </c>
      <c r="GU543" s="192" t="s">
        <v>64</v>
      </c>
      <c r="GV543" s="192" t="s">
        <v>64</v>
      </c>
      <c r="GW543" s="192" t="s">
        <v>82</v>
      </c>
      <c r="GX543" s="192" t="s">
        <v>64</v>
      </c>
      <c r="GY543" s="192" t="s">
        <v>64</v>
      </c>
      <c r="GZ543" s="192" t="s">
        <v>64</v>
      </c>
      <c r="HA543" s="192" t="s">
        <v>64</v>
      </c>
      <c r="HB543" s="192" t="s">
        <v>64</v>
      </c>
      <c r="HC543" s="192" t="s">
        <v>82</v>
      </c>
      <c r="HD543" s="192" t="s">
        <v>64</v>
      </c>
      <c r="HE543" s="192" t="s">
        <v>64</v>
      </c>
      <c r="HF543" s="192" t="s">
        <v>64</v>
      </c>
      <c r="HG543" s="192" t="s">
        <v>64</v>
      </c>
      <c r="HH543" s="192" t="s">
        <v>64</v>
      </c>
      <c r="HI543" s="192" t="s">
        <v>64</v>
      </c>
      <c r="HJ543" s="192" t="s">
        <v>64</v>
      </c>
      <c r="HK543" s="192" t="s">
        <v>64</v>
      </c>
      <c r="HL543" s="192" t="s">
        <v>64</v>
      </c>
      <c r="HM543" s="192" t="s">
        <v>64</v>
      </c>
      <c r="HN543" s="192" t="s">
        <v>82</v>
      </c>
      <c r="HO543" s="192" t="s">
        <v>82</v>
      </c>
      <c r="HP543" s="192" t="s">
        <v>82</v>
      </c>
      <c r="HQ543" s="192" t="s">
        <v>82</v>
      </c>
      <c r="HR543" s="192" t="s">
        <v>82</v>
      </c>
      <c r="HS543" s="192" t="s">
        <v>64</v>
      </c>
      <c r="HT543" s="192" t="s">
        <v>64</v>
      </c>
      <c r="HU543" s="192" t="s">
        <v>64</v>
      </c>
      <c r="HV543" s="192" t="s">
        <v>64</v>
      </c>
      <c r="HW543" s="192" t="s">
        <v>64</v>
      </c>
      <c r="HX543" s="192" t="s">
        <v>64</v>
      </c>
      <c r="HY543" s="192" t="s">
        <v>64</v>
      </c>
      <c r="HZ543" s="192" t="s">
        <v>64</v>
      </c>
      <c r="IA543" s="192" t="s">
        <v>64</v>
      </c>
      <c r="IB543" s="192" t="s">
        <v>64</v>
      </c>
      <c r="IC543" s="192" t="s">
        <v>64</v>
      </c>
      <c r="ID543" s="192" t="s">
        <v>64</v>
      </c>
      <c r="IE543" s="192" t="s">
        <v>64</v>
      </c>
      <c r="IF543" s="192" t="s">
        <v>64</v>
      </c>
      <c r="IG543" s="192" t="s">
        <v>64</v>
      </c>
      <c r="IH543" s="192" t="s">
        <v>64</v>
      </c>
      <c r="II543" s="192" t="s">
        <v>64</v>
      </c>
      <c r="IJ543" s="192" t="s">
        <v>64</v>
      </c>
      <c r="IK543" s="192" t="s">
        <v>64</v>
      </c>
      <c r="IL543" s="192" t="s">
        <v>64</v>
      </c>
      <c r="IM543" s="192" t="s">
        <v>490</v>
      </c>
      <c r="IN543" s="192" t="s">
        <v>83</v>
      </c>
      <c r="IO543" s="192" t="s">
        <v>489</v>
      </c>
      <c r="IP543" s="192" t="s">
        <v>487</v>
      </c>
      <c r="IQ543" s="192" t="s">
        <v>82</v>
      </c>
      <c r="IR543" s="192" t="s">
        <v>82</v>
      </c>
    </row>
    <row r="544" spans="1:252">
      <c r="A544" s="209" t="str">
        <f t="shared" si="8"/>
        <v>Report</v>
      </c>
      <c r="B544" s="192">
        <v>143521</v>
      </c>
      <c r="C544" s="192">
        <v>8816066</v>
      </c>
      <c r="D544" s="192" t="s">
        <v>2009</v>
      </c>
      <c r="E544" s="192" t="s">
        <v>794</v>
      </c>
      <c r="F544" s="192" t="s">
        <v>533</v>
      </c>
      <c r="G544" s="192" t="s">
        <v>533</v>
      </c>
      <c r="H544" s="192" t="s">
        <v>1034</v>
      </c>
      <c r="I544" s="192" t="s">
        <v>2010</v>
      </c>
      <c r="J544" s="192" t="s">
        <v>781</v>
      </c>
      <c r="K544" s="192" t="s">
        <v>834</v>
      </c>
      <c r="L544" s="192" t="s">
        <v>834</v>
      </c>
      <c r="M544" s="192" t="s">
        <v>783</v>
      </c>
      <c r="N544" s="210" t="s">
        <v>784</v>
      </c>
      <c r="O544" s="211">
        <v>10043523</v>
      </c>
      <c r="P544" s="196">
        <v>43138</v>
      </c>
      <c r="Q544" s="196">
        <v>43140</v>
      </c>
      <c r="R544" s="196">
        <v>43171</v>
      </c>
      <c r="S544" s="192" t="s">
        <v>908</v>
      </c>
      <c r="T544" s="192" t="s">
        <v>786</v>
      </c>
      <c r="U544" s="192">
        <v>2</v>
      </c>
      <c r="V544" s="192">
        <v>2</v>
      </c>
      <c r="W544" s="192">
        <v>2</v>
      </c>
      <c r="X544" s="192">
        <v>2</v>
      </c>
      <c r="Y544" s="192">
        <v>2</v>
      </c>
      <c r="Z544" s="192" t="s">
        <v>783</v>
      </c>
      <c r="AA544" s="192" t="s">
        <v>783</v>
      </c>
      <c r="AB544" s="192" t="s">
        <v>489</v>
      </c>
      <c r="AC544" s="192" t="s">
        <v>487</v>
      </c>
      <c r="AD544" s="192" t="s">
        <v>783</v>
      </c>
      <c r="AE544" s="192" t="s">
        <v>783</v>
      </c>
      <c r="AF544" s="192" t="s">
        <v>783</v>
      </c>
      <c r="AG544" s="192" t="s">
        <v>783</v>
      </c>
      <c r="AH544" s="192" t="s">
        <v>783</v>
      </c>
      <c r="AI544" s="192" t="s">
        <v>783</v>
      </c>
      <c r="AJ544" s="192" t="s">
        <v>783</v>
      </c>
      <c r="AK544" s="192" t="s">
        <v>787</v>
      </c>
      <c r="AL544" s="192" t="s">
        <v>64</v>
      </c>
      <c r="AM544" s="192" t="s">
        <v>64</v>
      </c>
      <c r="AN544" s="192" t="s">
        <v>64</v>
      </c>
      <c r="AO544" s="192" t="s">
        <v>64</v>
      </c>
      <c r="AP544" s="192" t="s">
        <v>64</v>
      </c>
      <c r="AQ544" s="192" t="s">
        <v>64</v>
      </c>
      <c r="AR544" s="192" t="s">
        <v>64</v>
      </c>
      <c r="AS544" s="192" t="s">
        <v>64</v>
      </c>
      <c r="AT544" s="192" t="s">
        <v>64</v>
      </c>
      <c r="AU544" s="192" t="s">
        <v>64</v>
      </c>
      <c r="AV544" s="192" t="s">
        <v>64</v>
      </c>
      <c r="AW544" s="192" t="s">
        <v>64</v>
      </c>
      <c r="AX544" s="192" t="s">
        <v>64</v>
      </c>
      <c r="AY544" s="192" t="s">
        <v>64</v>
      </c>
      <c r="AZ544" s="192" t="s">
        <v>64</v>
      </c>
      <c r="BA544" s="192" t="s">
        <v>64</v>
      </c>
      <c r="BB544" s="192" t="s">
        <v>64</v>
      </c>
      <c r="BC544" s="192" t="s">
        <v>64</v>
      </c>
      <c r="BD544" s="192" t="s">
        <v>64</v>
      </c>
      <c r="BE544" s="192" t="s">
        <v>64</v>
      </c>
      <c r="BF544" s="192" t="s">
        <v>64</v>
      </c>
      <c r="BG544" s="192" t="s">
        <v>64</v>
      </c>
      <c r="BH544" s="192" t="s">
        <v>64</v>
      </c>
      <c r="BI544" s="192" t="s">
        <v>64</v>
      </c>
      <c r="BJ544" s="192" t="s">
        <v>82</v>
      </c>
      <c r="BK544" s="192" t="s">
        <v>82</v>
      </c>
      <c r="BL544" s="192" t="s">
        <v>64</v>
      </c>
      <c r="BM544" s="192" t="s">
        <v>64</v>
      </c>
      <c r="BN544" s="192" t="s">
        <v>64</v>
      </c>
      <c r="BO544" s="192" t="s">
        <v>64</v>
      </c>
      <c r="BP544" s="192" t="s">
        <v>64</v>
      </c>
      <c r="BQ544" s="192" t="s">
        <v>64</v>
      </c>
      <c r="BR544" s="192" t="s">
        <v>64</v>
      </c>
      <c r="BS544" s="192" t="s">
        <v>64</v>
      </c>
      <c r="BT544" s="192" t="s">
        <v>64</v>
      </c>
      <c r="BU544" s="192" t="s">
        <v>64</v>
      </c>
      <c r="BV544" s="192" t="s">
        <v>64</v>
      </c>
      <c r="BW544" s="192" t="s">
        <v>64</v>
      </c>
      <c r="BX544" s="192" t="s">
        <v>64</v>
      </c>
      <c r="BY544" s="192" t="s">
        <v>64</v>
      </c>
      <c r="BZ544" s="192" t="s">
        <v>64</v>
      </c>
      <c r="CA544" s="192" t="s">
        <v>64</v>
      </c>
      <c r="CB544" s="192" t="s">
        <v>64</v>
      </c>
      <c r="CC544" s="192" t="s">
        <v>64</v>
      </c>
      <c r="CD544" s="192" t="s">
        <v>64</v>
      </c>
      <c r="CE544" s="192" t="s">
        <v>64</v>
      </c>
      <c r="CF544" s="192" t="s">
        <v>64</v>
      </c>
      <c r="CG544" s="192" t="s">
        <v>64</v>
      </c>
      <c r="CH544" s="192" t="s">
        <v>64</v>
      </c>
      <c r="CI544" s="192" t="s">
        <v>64</v>
      </c>
      <c r="CJ544" s="192" t="s">
        <v>64</v>
      </c>
      <c r="CK544" s="192" t="s">
        <v>64</v>
      </c>
      <c r="CL544" s="192" t="s">
        <v>64</v>
      </c>
      <c r="CM544" s="192" t="s">
        <v>64</v>
      </c>
      <c r="CN544" s="192" t="s">
        <v>64</v>
      </c>
      <c r="CO544" s="192" t="s">
        <v>64</v>
      </c>
      <c r="CP544" s="192" t="s">
        <v>64</v>
      </c>
      <c r="CQ544" s="192" t="s">
        <v>64</v>
      </c>
      <c r="CR544" s="192" t="s">
        <v>82</v>
      </c>
      <c r="CS544" s="192" t="s">
        <v>82</v>
      </c>
      <c r="CT544" s="192" t="s">
        <v>82</v>
      </c>
      <c r="CU544" s="192" t="s">
        <v>64</v>
      </c>
      <c r="CV544" s="192" t="s">
        <v>64</v>
      </c>
      <c r="CW544" s="192" t="s">
        <v>64</v>
      </c>
      <c r="CX544" s="192" t="s">
        <v>64</v>
      </c>
      <c r="CY544" s="192" t="s">
        <v>64</v>
      </c>
      <c r="CZ544" s="192" t="s">
        <v>64</v>
      </c>
      <c r="DA544" s="192" t="s">
        <v>64</v>
      </c>
      <c r="DB544" s="192" t="s">
        <v>64</v>
      </c>
      <c r="DC544" s="192" t="s">
        <v>64</v>
      </c>
      <c r="DD544" s="192" t="s">
        <v>64</v>
      </c>
      <c r="DE544" s="192" t="s">
        <v>64</v>
      </c>
      <c r="DF544" s="192" t="s">
        <v>64</v>
      </c>
      <c r="DG544" s="192" t="s">
        <v>64</v>
      </c>
      <c r="DH544" s="192" t="s">
        <v>64</v>
      </c>
      <c r="DI544" s="192" t="s">
        <v>64</v>
      </c>
      <c r="DJ544" s="192" t="s">
        <v>64</v>
      </c>
      <c r="DK544" s="192" t="s">
        <v>64</v>
      </c>
      <c r="DL544" s="192" t="s">
        <v>64</v>
      </c>
      <c r="DM544" s="192" t="s">
        <v>64</v>
      </c>
      <c r="DN544" s="192" t="s">
        <v>64</v>
      </c>
      <c r="DO544" s="192" t="s">
        <v>64</v>
      </c>
      <c r="DP544" s="192" t="s">
        <v>64</v>
      </c>
      <c r="DQ544" s="192" t="s">
        <v>64</v>
      </c>
      <c r="DR544" s="192" t="s">
        <v>82</v>
      </c>
      <c r="DS544" s="192" t="s">
        <v>64</v>
      </c>
      <c r="DT544" s="192" t="s">
        <v>82</v>
      </c>
      <c r="DU544" s="192" t="s">
        <v>82</v>
      </c>
      <c r="DV544" s="192" t="s">
        <v>82</v>
      </c>
      <c r="DW544" s="192" t="s">
        <v>82</v>
      </c>
      <c r="DX544" s="192" t="s">
        <v>82</v>
      </c>
      <c r="DY544" s="192" t="s">
        <v>82</v>
      </c>
      <c r="DZ544" s="192" t="s">
        <v>82</v>
      </c>
      <c r="EA544" s="192" t="s">
        <v>82</v>
      </c>
      <c r="EB544" s="192" t="s">
        <v>82</v>
      </c>
      <c r="EC544" s="192" t="s">
        <v>82</v>
      </c>
      <c r="ED544" s="192" t="s">
        <v>82</v>
      </c>
      <c r="EE544" s="192" t="s">
        <v>82</v>
      </c>
      <c r="EF544" s="192" t="s">
        <v>82</v>
      </c>
      <c r="EG544" s="192" t="s">
        <v>82</v>
      </c>
      <c r="EH544" s="192" t="s">
        <v>64</v>
      </c>
      <c r="EI544" s="192" t="s">
        <v>64</v>
      </c>
      <c r="EJ544" s="192" t="s">
        <v>64</v>
      </c>
      <c r="EK544" s="192" t="s">
        <v>64</v>
      </c>
      <c r="EL544" s="192" t="s">
        <v>64</v>
      </c>
      <c r="EM544" s="192" t="s">
        <v>64</v>
      </c>
      <c r="EN544" s="192" t="s">
        <v>64</v>
      </c>
      <c r="EO544" s="192" t="s">
        <v>64</v>
      </c>
      <c r="EP544" s="192" t="s">
        <v>64</v>
      </c>
      <c r="EQ544" s="192" t="s">
        <v>64</v>
      </c>
      <c r="ER544" s="192" t="s">
        <v>64</v>
      </c>
      <c r="ES544" s="192" t="s">
        <v>64</v>
      </c>
      <c r="ET544" s="192" t="s">
        <v>64</v>
      </c>
      <c r="EU544" s="192" t="s">
        <v>64</v>
      </c>
      <c r="EV544" s="192" t="s">
        <v>64</v>
      </c>
      <c r="EW544" s="192" t="s">
        <v>64</v>
      </c>
      <c r="EX544" s="192" t="s">
        <v>64</v>
      </c>
      <c r="EY544" s="192" t="s">
        <v>64</v>
      </c>
      <c r="EZ544" s="192" t="s">
        <v>64</v>
      </c>
      <c r="FA544" s="192" t="s">
        <v>64</v>
      </c>
      <c r="FB544" s="192" t="s">
        <v>64</v>
      </c>
      <c r="FC544" s="192" t="s">
        <v>64</v>
      </c>
      <c r="FD544" s="192" t="s">
        <v>82</v>
      </c>
      <c r="FE544" s="192" t="s">
        <v>82</v>
      </c>
      <c r="FF544" s="192" t="s">
        <v>82</v>
      </c>
      <c r="FG544" s="192" t="s">
        <v>82</v>
      </c>
      <c r="FH544" s="192" t="s">
        <v>82</v>
      </c>
      <c r="FI544" s="192" t="s">
        <v>82</v>
      </c>
      <c r="FJ544" s="192" t="s">
        <v>82</v>
      </c>
      <c r="FK544" s="192" t="s">
        <v>64</v>
      </c>
      <c r="FL544" s="192" t="s">
        <v>82</v>
      </c>
      <c r="FM544" s="192" t="s">
        <v>83</v>
      </c>
      <c r="FN544" s="192" t="s">
        <v>82</v>
      </c>
      <c r="FO544" s="192" t="s">
        <v>64</v>
      </c>
      <c r="FP544" s="192" t="s">
        <v>64</v>
      </c>
      <c r="FQ544" s="192" t="s">
        <v>64</v>
      </c>
      <c r="FR544" s="192" t="s">
        <v>64</v>
      </c>
      <c r="FS544" s="192" t="s">
        <v>64</v>
      </c>
      <c r="FT544" s="192" t="s">
        <v>64</v>
      </c>
      <c r="FU544" s="192" t="s">
        <v>64</v>
      </c>
      <c r="FV544" s="192" t="s">
        <v>82</v>
      </c>
      <c r="FW544" s="192" t="s">
        <v>64</v>
      </c>
      <c r="FX544" s="192" t="s">
        <v>64</v>
      </c>
      <c r="FY544" s="192" t="s">
        <v>64</v>
      </c>
      <c r="FZ544" s="192" t="s">
        <v>64</v>
      </c>
      <c r="GA544" s="192" t="s">
        <v>64</v>
      </c>
      <c r="GB544" s="192" t="s">
        <v>64</v>
      </c>
      <c r="GC544" s="192" t="s">
        <v>64</v>
      </c>
      <c r="GD544" s="192" t="s">
        <v>64</v>
      </c>
      <c r="GE544" s="192" t="s">
        <v>64</v>
      </c>
      <c r="GF544" s="192" t="s">
        <v>64</v>
      </c>
      <c r="GG544" s="192" t="s">
        <v>64</v>
      </c>
      <c r="GH544" s="192" t="s">
        <v>64</v>
      </c>
      <c r="GI544" s="192" t="s">
        <v>64</v>
      </c>
      <c r="GJ544" s="192" t="s">
        <v>64</v>
      </c>
      <c r="GK544" s="192" t="s">
        <v>64</v>
      </c>
      <c r="GL544" s="192" t="s">
        <v>64</v>
      </c>
      <c r="GM544" s="192" t="s">
        <v>64</v>
      </c>
      <c r="GN544" s="192" t="s">
        <v>82</v>
      </c>
      <c r="GO544" s="192" t="s">
        <v>64</v>
      </c>
      <c r="GP544" s="192" t="s">
        <v>64</v>
      </c>
      <c r="GQ544" s="192" t="s">
        <v>64</v>
      </c>
      <c r="GR544" s="192" t="s">
        <v>64</v>
      </c>
      <c r="GS544" s="192" t="s">
        <v>64</v>
      </c>
      <c r="GT544" s="192" t="s">
        <v>82</v>
      </c>
      <c r="GU544" s="192" t="s">
        <v>64</v>
      </c>
      <c r="GV544" s="192" t="s">
        <v>64</v>
      </c>
      <c r="GW544" s="192" t="s">
        <v>64</v>
      </c>
      <c r="GX544" s="192" t="s">
        <v>64</v>
      </c>
      <c r="GY544" s="192" t="s">
        <v>82</v>
      </c>
      <c r="GZ544" s="192" t="s">
        <v>64</v>
      </c>
      <c r="HA544" s="192" t="s">
        <v>64</v>
      </c>
      <c r="HB544" s="192" t="s">
        <v>64</v>
      </c>
      <c r="HC544" s="192" t="s">
        <v>82</v>
      </c>
      <c r="HD544" s="192" t="s">
        <v>64</v>
      </c>
      <c r="HE544" s="192" t="s">
        <v>64</v>
      </c>
      <c r="HF544" s="192" t="s">
        <v>64</v>
      </c>
      <c r="HG544" s="192" t="s">
        <v>64</v>
      </c>
      <c r="HH544" s="192" t="s">
        <v>64</v>
      </c>
      <c r="HI544" s="192" t="s">
        <v>64</v>
      </c>
      <c r="HJ544" s="192" t="s">
        <v>64</v>
      </c>
      <c r="HK544" s="192" t="s">
        <v>64</v>
      </c>
      <c r="HL544" s="192" t="s">
        <v>64</v>
      </c>
      <c r="HM544" s="192" t="s">
        <v>64</v>
      </c>
      <c r="HN544" s="192" t="s">
        <v>64</v>
      </c>
      <c r="HO544" s="192" t="s">
        <v>64</v>
      </c>
      <c r="HP544" s="192" t="s">
        <v>82</v>
      </c>
      <c r="HQ544" s="192" t="s">
        <v>82</v>
      </c>
      <c r="HR544" s="192" t="s">
        <v>82</v>
      </c>
      <c r="HS544" s="192" t="s">
        <v>64</v>
      </c>
      <c r="HT544" s="192" t="s">
        <v>64</v>
      </c>
      <c r="HU544" s="192" t="s">
        <v>64</v>
      </c>
      <c r="HV544" s="192" t="s">
        <v>64</v>
      </c>
      <c r="HW544" s="192" t="s">
        <v>64</v>
      </c>
      <c r="HX544" s="192" t="s">
        <v>64</v>
      </c>
      <c r="HY544" s="192" t="s">
        <v>64</v>
      </c>
      <c r="HZ544" s="192" t="s">
        <v>64</v>
      </c>
      <c r="IA544" s="192" t="s">
        <v>64</v>
      </c>
      <c r="IB544" s="192" t="s">
        <v>64</v>
      </c>
      <c r="IC544" s="192" t="s">
        <v>64</v>
      </c>
      <c r="ID544" s="192" t="s">
        <v>64</v>
      </c>
      <c r="IE544" s="192" t="s">
        <v>64</v>
      </c>
      <c r="IF544" s="192" t="s">
        <v>64</v>
      </c>
      <c r="IG544" s="192" t="s">
        <v>64</v>
      </c>
      <c r="IH544" s="192" t="s">
        <v>64</v>
      </c>
      <c r="II544" s="192" t="s">
        <v>64</v>
      </c>
      <c r="IJ544" s="192" t="s">
        <v>64</v>
      </c>
      <c r="IK544" s="192" t="s">
        <v>64</v>
      </c>
      <c r="IL544" s="192" t="s">
        <v>64</v>
      </c>
      <c r="IM544" s="192" t="s">
        <v>490</v>
      </c>
      <c r="IN544" s="192" t="s">
        <v>83</v>
      </c>
      <c r="IO544" s="192" t="s">
        <v>489</v>
      </c>
      <c r="IP544" s="192" t="s">
        <v>487</v>
      </c>
      <c r="IQ544" s="192" t="s">
        <v>82</v>
      </c>
      <c r="IR544" s="192" t="s">
        <v>82</v>
      </c>
    </row>
    <row r="545" spans="1:252">
      <c r="A545" s="209" t="str">
        <f t="shared" si="8"/>
        <v>Report</v>
      </c>
      <c r="B545" s="192">
        <v>144776</v>
      </c>
      <c r="C545" s="192">
        <v>8266017</v>
      </c>
      <c r="D545" s="192" t="s">
        <v>2011</v>
      </c>
      <c r="E545" s="192" t="s">
        <v>778</v>
      </c>
      <c r="F545" s="192" t="s">
        <v>535</v>
      </c>
      <c r="G545" s="192" t="s">
        <v>535</v>
      </c>
      <c r="H545" s="192" t="s">
        <v>2012</v>
      </c>
      <c r="I545" s="192" t="s">
        <v>2013</v>
      </c>
      <c r="J545" s="192" t="s">
        <v>781</v>
      </c>
      <c r="K545" s="192" t="s">
        <v>781</v>
      </c>
      <c r="L545" s="192" t="s">
        <v>782</v>
      </c>
      <c r="M545" s="192" t="s">
        <v>783</v>
      </c>
      <c r="N545" s="210" t="s">
        <v>784</v>
      </c>
      <c r="O545" s="211">
        <v>10045498</v>
      </c>
      <c r="P545" s="196">
        <v>43123</v>
      </c>
      <c r="Q545" s="196">
        <v>43124</v>
      </c>
      <c r="R545" s="196">
        <v>43175</v>
      </c>
      <c r="S545" s="192" t="s">
        <v>908</v>
      </c>
      <c r="T545" s="192" t="s">
        <v>786</v>
      </c>
      <c r="U545" s="192">
        <v>4</v>
      </c>
      <c r="V545" s="192">
        <v>4</v>
      </c>
      <c r="W545" s="192">
        <v>4</v>
      </c>
      <c r="X545" s="192">
        <v>3</v>
      </c>
      <c r="Y545" s="192">
        <v>4</v>
      </c>
      <c r="Z545" s="192" t="s">
        <v>783</v>
      </c>
      <c r="AA545" s="192" t="s">
        <v>783</v>
      </c>
      <c r="AB545" s="192" t="s">
        <v>489</v>
      </c>
      <c r="AC545" s="192" t="s">
        <v>487</v>
      </c>
      <c r="AD545" s="192" t="s">
        <v>783</v>
      </c>
      <c r="AE545" s="192" t="s">
        <v>783</v>
      </c>
      <c r="AF545" s="192" t="s">
        <v>783</v>
      </c>
      <c r="AG545" s="192" t="s">
        <v>783</v>
      </c>
      <c r="AH545" s="192" t="s">
        <v>783</v>
      </c>
      <c r="AI545" s="192" t="s">
        <v>783</v>
      </c>
      <c r="AJ545" s="192" t="s">
        <v>783</v>
      </c>
      <c r="AK545" s="192" t="s">
        <v>791</v>
      </c>
      <c r="AL545" s="192" t="s">
        <v>792</v>
      </c>
      <c r="AM545" s="192" t="s">
        <v>64</v>
      </c>
      <c r="AN545" s="192" t="s">
        <v>64</v>
      </c>
      <c r="AO545" s="192" t="s">
        <v>64</v>
      </c>
      <c r="AP545" s="192" t="s">
        <v>792</v>
      </c>
      <c r="AQ545" s="192" t="s">
        <v>64</v>
      </c>
      <c r="AR545" s="192" t="s">
        <v>64</v>
      </c>
      <c r="AS545" s="192" t="s">
        <v>792</v>
      </c>
      <c r="AT545" s="192" t="s">
        <v>65</v>
      </c>
      <c r="AU545" s="192" t="s">
        <v>65</v>
      </c>
      <c r="AV545" s="192" t="s">
        <v>65</v>
      </c>
      <c r="AW545" s="192" t="s">
        <v>65</v>
      </c>
      <c r="AX545" s="192" t="s">
        <v>64</v>
      </c>
      <c r="AY545" s="192" t="s">
        <v>65</v>
      </c>
      <c r="AZ545" s="192" t="s">
        <v>65</v>
      </c>
      <c r="BA545" s="192" t="s">
        <v>64</v>
      </c>
      <c r="BB545" s="192" t="s">
        <v>64</v>
      </c>
      <c r="BC545" s="192" t="s">
        <v>64</v>
      </c>
      <c r="BD545" s="192" t="s">
        <v>64</v>
      </c>
      <c r="BE545" s="192" t="s">
        <v>64</v>
      </c>
      <c r="BF545" s="192" t="s">
        <v>65</v>
      </c>
      <c r="BG545" s="192" t="s">
        <v>65</v>
      </c>
      <c r="BH545" s="192" t="s">
        <v>65</v>
      </c>
      <c r="BI545" s="192" t="s">
        <v>65</v>
      </c>
      <c r="BJ545" s="192" t="s">
        <v>82</v>
      </c>
      <c r="BK545" s="192" t="s">
        <v>82</v>
      </c>
      <c r="BL545" s="192" t="s">
        <v>64</v>
      </c>
      <c r="BM545" s="192" t="s">
        <v>64</v>
      </c>
      <c r="BN545" s="192" t="s">
        <v>65</v>
      </c>
      <c r="BO545" s="192" t="s">
        <v>65</v>
      </c>
      <c r="BP545" s="192" t="s">
        <v>64</v>
      </c>
      <c r="BQ545" s="192" t="s">
        <v>65</v>
      </c>
      <c r="BR545" s="192" t="s">
        <v>65</v>
      </c>
      <c r="BS545" s="192" t="s">
        <v>64</v>
      </c>
      <c r="BT545" s="192" t="s">
        <v>64</v>
      </c>
      <c r="BU545" s="192" t="s">
        <v>65</v>
      </c>
      <c r="BV545" s="192" t="s">
        <v>64</v>
      </c>
      <c r="BW545" s="192" t="s">
        <v>64</v>
      </c>
      <c r="BX545" s="192" t="s">
        <v>64</v>
      </c>
      <c r="BY545" s="192" t="s">
        <v>65</v>
      </c>
      <c r="BZ545" s="192" t="s">
        <v>64</v>
      </c>
      <c r="CA545" s="192" t="s">
        <v>64</v>
      </c>
      <c r="CB545" s="192" t="s">
        <v>64</v>
      </c>
      <c r="CC545" s="192" t="s">
        <v>64</v>
      </c>
      <c r="CD545" s="192" t="s">
        <v>64</v>
      </c>
      <c r="CE545" s="192" t="s">
        <v>64</v>
      </c>
      <c r="CF545" s="192" t="s">
        <v>64</v>
      </c>
      <c r="CG545" s="192" t="s">
        <v>64</v>
      </c>
      <c r="CH545" s="192" t="s">
        <v>64</v>
      </c>
      <c r="CI545" s="192" t="s">
        <v>64</v>
      </c>
      <c r="CJ545" s="192" t="s">
        <v>64</v>
      </c>
      <c r="CK545" s="192" t="s">
        <v>64</v>
      </c>
      <c r="CL545" s="192" t="s">
        <v>64</v>
      </c>
      <c r="CM545" s="192" t="s">
        <v>64</v>
      </c>
      <c r="CN545" s="192" t="s">
        <v>64</v>
      </c>
      <c r="CO545" s="192" t="s">
        <v>64</v>
      </c>
      <c r="CP545" s="192" t="s">
        <v>64</v>
      </c>
      <c r="CQ545" s="192" t="s">
        <v>64</v>
      </c>
      <c r="CR545" s="192" t="s">
        <v>82</v>
      </c>
      <c r="CS545" s="192" t="s">
        <v>82</v>
      </c>
      <c r="CT545" s="192" t="s">
        <v>82</v>
      </c>
      <c r="CU545" s="192" t="s">
        <v>64</v>
      </c>
      <c r="CV545" s="192" t="s">
        <v>64</v>
      </c>
      <c r="CW545" s="192" t="s">
        <v>64</v>
      </c>
      <c r="CX545" s="192" t="s">
        <v>64</v>
      </c>
      <c r="CY545" s="192" t="s">
        <v>64</v>
      </c>
      <c r="CZ545" s="192" t="s">
        <v>64</v>
      </c>
      <c r="DA545" s="192" t="s">
        <v>64</v>
      </c>
      <c r="DB545" s="192" t="s">
        <v>64</v>
      </c>
      <c r="DC545" s="192" t="s">
        <v>64</v>
      </c>
      <c r="DD545" s="192" t="s">
        <v>64</v>
      </c>
      <c r="DE545" s="192" t="s">
        <v>64</v>
      </c>
      <c r="DF545" s="192" t="s">
        <v>64</v>
      </c>
      <c r="DG545" s="192" t="s">
        <v>64</v>
      </c>
      <c r="DH545" s="192" t="s">
        <v>64</v>
      </c>
      <c r="DI545" s="192" t="s">
        <v>64</v>
      </c>
      <c r="DJ545" s="192" t="s">
        <v>64</v>
      </c>
      <c r="DK545" s="192" t="s">
        <v>64</v>
      </c>
      <c r="DL545" s="192" t="s">
        <v>64</v>
      </c>
      <c r="DM545" s="192" t="s">
        <v>64</v>
      </c>
      <c r="DN545" s="192" t="s">
        <v>64</v>
      </c>
      <c r="DO545" s="192" t="s">
        <v>64</v>
      </c>
      <c r="DP545" s="192" t="s">
        <v>64</v>
      </c>
      <c r="DQ545" s="192" t="s">
        <v>64</v>
      </c>
      <c r="DR545" s="192" t="s">
        <v>82</v>
      </c>
      <c r="DS545" s="192" t="s">
        <v>64</v>
      </c>
      <c r="DT545" s="192" t="s">
        <v>64</v>
      </c>
      <c r="DU545" s="192" t="s">
        <v>64</v>
      </c>
      <c r="DV545" s="192" t="s">
        <v>64</v>
      </c>
      <c r="DW545" s="192" t="s">
        <v>64</v>
      </c>
      <c r="DX545" s="192" t="s">
        <v>64</v>
      </c>
      <c r="DY545" s="192" t="s">
        <v>64</v>
      </c>
      <c r="DZ545" s="192" t="s">
        <v>64</v>
      </c>
      <c r="EA545" s="192" t="s">
        <v>64</v>
      </c>
      <c r="EB545" s="192" t="s">
        <v>64</v>
      </c>
      <c r="EC545" s="192" t="s">
        <v>64</v>
      </c>
      <c r="ED545" s="192" t="s">
        <v>64</v>
      </c>
      <c r="EE545" s="192" t="s">
        <v>64</v>
      </c>
      <c r="EF545" s="192" t="s">
        <v>82</v>
      </c>
      <c r="EG545" s="192" t="s">
        <v>82</v>
      </c>
      <c r="EH545" s="192" t="s">
        <v>64</v>
      </c>
      <c r="EI545" s="192" t="s">
        <v>64</v>
      </c>
      <c r="EJ545" s="192" t="s">
        <v>64</v>
      </c>
      <c r="EK545" s="192" t="s">
        <v>64</v>
      </c>
      <c r="EL545" s="192" t="s">
        <v>64</v>
      </c>
      <c r="EM545" s="192" t="s">
        <v>64</v>
      </c>
      <c r="EN545" s="192" t="s">
        <v>64</v>
      </c>
      <c r="EO545" s="192" t="s">
        <v>64</v>
      </c>
      <c r="EP545" s="192" t="s">
        <v>64</v>
      </c>
      <c r="EQ545" s="192" t="s">
        <v>64</v>
      </c>
      <c r="ER545" s="192" t="s">
        <v>64</v>
      </c>
      <c r="ES545" s="192" t="s">
        <v>64</v>
      </c>
      <c r="ET545" s="192" t="s">
        <v>64</v>
      </c>
      <c r="EU545" s="192" t="s">
        <v>64</v>
      </c>
      <c r="EV545" s="192" t="s">
        <v>64</v>
      </c>
      <c r="EW545" s="192" t="s">
        <v>64</v>
      </c>
      <c r="EX545" s="192" t="s">
        <v>64</v>
      </c>
      <c r="EY545" s="192" t="s">
        <v>64</v>
      </c>
      <c r="EZ545" s="192" t="s">
        <v>64</v>
      </c>
      <c r="FA545" s="192" t="s">
        <v>64</v>
      </c>
      <c r="FB545" s="192" t="s">
        <v>64</v>
      </c>
      <c r="FC545" s="192" t="s">
        <v>64</v>
      </c>
      <c r="FD545" s="192" t="s">
        <v>64</v>
      </c>
      <c r="FE545" s="192" t="s">
        <v>64</v>
      </c>
      <c r="FF545" s="192" t="s">
        <v>64</v>
      </c>
      <c r="FG545" s="192" t="s">
        <v>64</v>
      </c>
      <c r="FH545" s="192" t="s">
        <v>64</v>
      </c>
      <c r="FI545" s="192" t="s">
        <v>64</v>
      </c>
      <c r="FJ545" s="192" t="s">
        <v>64</v>
      </c>
      <c r="FK545" s="192" t="s">
        <v>64</v>
      </c>
      <c r="FL545" s="192" t="s">
        <v>64</v>
      </c>
      <c r="FM545" s="192" t="s">
        <v>64</v>
      </c>
      <c r="FN545" s="192" t="s">
        <v>64</v>
      </c>
      <c r="FO545" s="192" t="s">
        <v>64</v>
      </c>
      <c r="FP545" s="192" t="s">
        <v>64</v>
      </c>
      <c r="FQ545" s="192" t="s">
        <v>64</v>
      </c>
      <c r="FR545" s="192" t="s">
        <v>65</v>
      </c>
      <c r="FS545" s="192" t="s">
        <v>64</v>
      </c>
      <c r="FT545" s="192" t="s">
        <v>64</v>
      </c>
      <c r="FU545" s="192" t="s">
        <v>64</v>
      </c>
      <c r="FV545" s="192" t="s">
        <v>64</v>
      </c>
      <c r="FW545" s="192" t="s">
        <v>64</v>
      </c>
      <c r="FX545" s="192" t="s">
        <v>64</v>
      </c>
      <c r="FY545" s="192" t="s">
        <v>64</v>
      </c>
      <c r="FZ545" s="192" t="s">
        <v>64</v>
      </c>
      <c r="GA545" s="192" t="s">
        <v>64</v>
      </c>
      <c r="GB545" s="192" t="s">
        <v>64</v>
      </c>
      <c r="GC545" s="192" t="s">
        <v>64</v>
      </c>
      <c r="GD545" s="192" t="s">
        <v>64</v>
      </c>
      <c r="GE545" s="192" t="s">
        <v>64</v>
      </c>
      <c r="GF545" s="192" t="s">
        <v>64</v>
      </c>
      <c r="GG545" s="192" t="s">
        <v>64</v>
      </c>
      <c r="GH545" s="192" t="s">
        <v>64</v>
      </c>
      <c r="GI545" s="192" t="s">
        <v>64</v>
      </c>
      <c r="GJ545" s="192" t="s">
        <v>64</v>
      </c>
      <c r="GK545" s="192" t="s">
        <v>65</v>
      </c>
      <c r="GL545" s="192" t="s">
        <v>65</v>
      </c>
      <c r="GM545" s="192" t="s">
        <v>65</v>
      </c>
      <c r="GN545" s="192" t="s">
        <v>82</v>
      </c>
      <c r="GO545" s="192" t="s">
        <v>64</v>
      </c>
      <c r="GP545" s="192" t="s">
        <v>64</v>
      </c>
      <c r="GQ545" s="192" t="s">
        <v>64</v>
      </c>
      <c r="GR545" s="192" t="s">
        <v>64</v>
      </c>
      <c r="GS545" s="192" t="s">
        <v>64</v>
      </c>
      <c r="GT545" s="192" t="s">
        <v>64</v>
      </c>
      <c r="GU545" s="192" t="s">
        <v>64</v>
      </c>
      <c r="GV545" s="192" t="s">
        <v>64</v>
      </c>
      <c r="GW545" s="192" t="s">
        <v>64</v>
      </c>
      <c r="GX545" s="192" t="s">
        <v>65</v>
      </c>
      <c r="GY545" s="192" t="s">
        <v>64</v>
      </c>
      <c r="GZ545" s="192" t="s">
        <v>64</v>
      </c>
      <c r="HA545" s="192" t="s">
        <v>64</v>
      </c>
      <c r="HB545" s="192" t="s">
        <v>64</v>
      </c>
      <c r="HC545" s="192" t="s">
        <v>64</v>
      </c>
      <c r="HD545" s="192" t="s">
        <v>64</v>
      </c>
      <c r="HE545" s="192" t="s">
        <v>64</v>
      </c>
      <c r="HF545" s="192" t="s">
        <v>64</v>
      </c>
      <c r="HG545" s="192" t="s">
        <v>64</v>
      </c>
      <c r="HH545" s="192" t="s">
        <v>64</v>
      </c>
      <c r="HI545" s="192" t="s">
        <v>82</v>
      </c>
      <c r="HJ545" s="192" t="s">
        <v>64</v>
      </c>
      <c r="HK545" s="192" t="s">
        <v>64</v>
      </c>
      <c r="HL545" s="192" t="s">
        <v>64</v>
      </c>
      <c r="HM545" s="192" t="s">
        <v>64</v>
      </c>
      <c r="HN545" s="192" t="s">
        <v>82</v>
      </c>
      <c r="HO545" s="192" t="s">
        <v>64</v>
      </c>
      <c r="HP545" s="192" t="s">
        <v>64</v>
      </c>
      <c r="HQ545" s="192" t="s">
        <v>82</v>
      </c>
      <c r="HR545" s="192" t="s">
        <v>64</v>
      </c>
      <c r="HS545" s="192" t="s">
        <v>64</v>
      </c>
      <c r="HT545" s="192" t="s">
        <v>64</v>
      </c>
      <c r="HU545" s="192" t="s">
        <v>64</v>
      </c>
      <c r="HV545" s="192" t="s">
        <v>64</v>
      </c>
      <c r="HW545" s="192" t="s">
        <v>64</v>
      </c>
      <c r="HX545" s="192" t="s">
        <v>64</v>
      </c>
      <c r="HY545" s="192" t="s">
        <v>64</v>
      </c>
      <c r="HZ545" s="192" t="s">
        <v>64</v>
      </c>
      <c r="IA545" s="192" t="s">
        <v>64</v>
      </c>
      <c r="IB545" s="192" t="s">
        <v>64</v>
      </c>
      <c r="IC545" s="192" t="s">
        <v>64</v>
      </c>
      <c r="ID545" s="192" t="s">
        <v>64</v>
      </c>
      <c r="IE545" s="192" t="s">
        <v>64</v>
      </c>
      <c r="IF545" s="192" t="s">
        <v>64</v>
      </c>
      <c r="IG545" s="192" t="s">
        <v>64</v>
      </c>
      <c r="IH545" s="192" t="s">
        <v>64</v>
      </c>
      <c r="II545" s="192" t="s">
        <v>65</v>
      </c>
      <c r="IJ545" s="192" t="s">
        <v>65</v>
      </c>
      <c r="IK545" s="192" t="s">
        <v>65</v>
      </c>
      <c r="IL545" s="192" t="s">
        <v>65</v>
      </c>
      <c r="IM545" s="192" t="s">
        <v>490</v>
      </c>
      <c r="IN545" s="192" t="s">
        <v>83</v>
      </c>
      <c r="IO545" s="192" t="s">
        <v>489</v>
      </c>
      <c r="IP545" s="192" t="s">
        <v>487</v>
      </c>
      <c r="IQ545" s="192" t="s">
        <v>82</v>
      </c>
      <c r="IR545" s="192" t="s">
        <v>82</v>
      </c>
    </row>
    <row r="546" spans="1:252">
      <c r="A546" s="209" t="str">
        <f t="shared" si="8"/>
        <v>Report</v>
      </c>
      <c r="B546" s="192">
        <v>144795</v>
      </c>
      <c r="C546" s="192">
        <v>2136004</v>
      </c>
      <c r="D546" s="192" t="s">
        <v>2014</v>
      </c>
      <c r="E546" s="192" t="s">
        <v>794</v>
      </c>
      <c r="F546" s="192" t="s">
        <v>534</v>
      </c>
      <c r="G546" s="192" t="s">
        <v>534</v>
      </c>
      <c r="H546" s="192" t="s">
        <v>1050</v>
      </c>
      <c r="I546" s="192" t="s">
        <v>2015</v>
      </c>
      <c r="J546" s="192" t="s">
        <v>781</v>
      </c>
      <c r="K546" s="192" t="s">
        <v>781</v>
      </c>
      <c r="L546" s="192" t="s">
        <v>782</v>
      </c>
      <c r="M546" s="192" t="s">
        <v>783</v>
      </c>
      <c r="N546" s="210" t="s">
        <v>784</v>
      </c>
      <c r="O546" s="211">
        <v>10044420</v>
      </c>
      <c r="P546" s="196">
        <v>43256</v>
      </c>
      <c r="Q546" s="196">
        <v>43258</v>
      </c>
      <c r="R546" s="196">
        <v>43283</v>
      </c>
      <c r="S546" s="192" t="s">
        <v>908</v>
      </c>
      <c r="T546" s="192" t="s">
        <v>786</v>
      </c>
      <c r="U546" s="192">
        <v>2</v>
      </c>
      <c r="V546" s="192">
        <v>2</v>
      </c>
      <c r="W546" s="192">
        <v>2</v>
      </c>
      <c r="X546" s="192">
        <v>2</v>
      </c>
      <c r="Y546" s="192">
        <v>2</v>
      </c>
      <c r="Z546" s="192" t="s">
        <v>783</v>
      </c>
      <c r="AA546" s="192" t="s">
        <v>783</v>
      </c>
      <c r="AB546" s="192" t="s">
        <v>489</v>
      </c>
      <c r="AC546" s="192" t="s">
        <v>487</v>
      </c>
      <c r="AD546" s="192" t="s">
        <v>783</v>
      </c>
      <c r="AE546" s="192" t="s">
        <v>783</v>
      </c>
      <c r="AF546" s="192" t="s">
        <v>783</v>
      </c>
      <c r="AG546" s="192" t="s">
        <v>783</v>
      </c>
      <c r="AH546" s="192" t="s">
        <v>783</v>
      </c>
      <c r="AI546" s="192" t="s">
        <v>783</v>
      </c>
      <c r="AJ546" s="192" t="s">
        <v>783</v>
      </c>
      <c r="AK546" s="192" t="s">
        <v>787</v>
      </c>
      <c r="AL546" s="192" t="s">
        <v>64</v>
      </c>
      <c r="AM546" s="192" t="s">
        <v>64</v>
      </c>
      <c r="AN546" s="192" t="s">
        <v>64</v>
      </c>
      <c r="AO546" s="192" t="s">
        <v>64</v>
      </c>
      <c r="AP546" s="192" t="s">
        <v>64</v>
      </c>
      <c r="AQ546" s="192" t="s">
        <v>64</v>
      </c>
      <c r="AR546" s="192" t="s">
        <v>64</v>
      </c>
      <c r="AS546" s="192" t="s">
        <v>64</v>
      </c>
      <c r="AT546" s="192" t="s">
        <v>64</v>
      </c>
      <c r="AU546" s="192" t="s">
        <v>64</v>
      </c>
      <c r="AV546" s="192" t="s">
        <v>64</v>
      </c>
      <c r="AW546" s="192" t="s">
        <v>64</v>
      </c>
      <c r="AX546" s="192" t="s">
        <v>64</v>
      </c>
      <c r="AY546" s="192" t="s">
        <v>64</v>
      </c>
      <c r="AZ546" s="192" t="s">
        <v>82</v>
      </c>
      <c r="BA546" s="192" t="s">
        <v>64</v>
      </c>
      <c r="BB546" s="192" t="s">
        <v>82</v>
      </c>
      <c r="BC546" s="192" t="s">
        <v>64</v>
      </c>
      <c r="BD546" s="192" t="s">
        <v>64</v>
      </c>
      <c r="BE546" s="192" t="s">
        <v>64</v>
      </c>
      <c r="BF546" s="192" t="s">
        <v>64</v>
      </c>
      <c r="BG546" s="192" t="s">
        <v>64</v>
      </c>
      <c r="BH546" s="192" t="s">
        <v>64</v>
      </c>
      <c r="BI546" s="192" t="s">
        <v>64</v>
      </c>
      <c r="BJ546" s="192" t="s">
        <v>82</v>
      </c>
      <c r="BK546" s="192" t="s">
        <v>82</v>
      </c>
      <c r="BL546" s="192" t="s">
        <v>64</v>
      </c>
      <c r="BM546" s="192" t="s">
        <v>64</v>
      </c>
      <c r="BN546" s="192" t="s">
        <v>64</v>
      </c>
      <c r="BO546" s="192" t="s">
        <v>64</v>
      </c>
      <c r="BP546" s="192" t="s">
        <v>64</v>
      </c>
      <c r="BQ546" s="192" t="s">
        <v>64</v>
      </c>
      <c r="BR546" s="192" t="s">
        <v>64</v>
      </c>
      <c r="BS546" s="192" t="s">
        <v>64</v>
      </c>
      <c r="BT546" s="192" t="s">
        <v>64</v>
      </c>
      <c r="BU546" s="192" t="s">
        <v>64</v>
      </c>
      <c r="BV546" s="192" t="s">
        <v>64</v>
      </c>
      <c r="BW546" s="192" t="s">
        <v>64</v>
      </c>
      <c r="BX546" s="192" t="s">
        <v>64</v>
      </c>
      <c r="BY546" s="192" t="s">
        <v>64</v>
      </c>
      <c r="BZ546" s="192" t="s">
        <v>64</v>
      </c>
      <c r="CA546" s="192" t="s">
        <v>64</v>
      </c>
      <c r="CB546" s="192" t="s">
        <v>64</v>
      </c>
      <c r="CC546" s="192" t="s">
        <v>64</v>
      </c>
      <c r="CD546" s="192" t="s">
        <v>64</v>
      </c>
      <c r="CE546" s="192" t="s">
        <v>64</v>
      </c>
      <c r="CF546" s="192" t="s">
        <v>64</v>
      </c>
      <c r="CG546" s="192" t="s">
        <v>64</v>
      </c>
      <c r="CH546" s="192" t="s">
        <v>64</v>
      </c>
      <c r="CI546" s="192" t="s">
        <v>64</v>
      </c>
      <c r="CJ546" s="192" t="s">
        <v>64</v>
      </c>
      <c r="CK546" s="192" t="s">
        <v>64</v>
      </c>
      <c r="CL546" s="192" t="s">
        <v>64</v>
      </c>
      <c r="CM546" s="192" t="s">
        <v>64</v>
      </c>
      <c r="CN546" s="192" t="s">
        <v>64</v>
      </c>
      <c r="CO546" s="192" t="s">
        <v>64</v>
      </c>
      <c r="CP546" s="192" t="s">
        <v>64</v>
      </c>
      <c r="CQ546" s="192" t="s">
        <v>64</v>
      </c>
      <c r="CR546" s="192" t="s">
        <v>82</v>
      </c>
      <c r="CS546" s="192" t="s">
        <v>82</v>
      </c>
      <c r="CT546" s="192" t="s">
        <v>82</v>
      </c>
      <c r="CU546" s="192" t="s">
        <v>64</v>
      </c>
      <c r="CV546" s="192" t="s">
        <v>64</v>
      </c>
      <c r="CW546" s="192" t="s">
        <v>64</v>
      </c>
      <c r="CX546" s="192" t="s">
        <v>64</v>
      </c>
      <c r="CY546" s="192" t="s">
        <v>64</v>
      </c>
      <c r="CZ546" s="192" t="s">
        <v>64</v>
      </c>
      <c r="DA546" s="192" t="s">
        <v>64</v>
      </c>
      <c r="DB546" s="192" t="s">
        <v>64</v>
      </c>
      <c r="DC546" s="192" t="s">
        <v>64</v>
      </c>
      <c r="DD546" s="192" t="s">
        <v>64</v>
      </c>
      <c r="DE546" s="192" t="s">
        <v>64</v>
      </c>
      <c r="DF546" s="192" t="s">
        <v>64</v>
      </c>
      <c r="DG546" s="192" t="s">
        <v>64</v>
      </c>
      <c r="DH546" s="192" t="s">
        <v>64</v>
      </c>
      <c r="DI546" s="192" t="s">
        <v>64</v>
      </c>
      <c r="DJ546" s="192" t="s">
        <v>64</v>
      </c>
      <c r="DK546" s="192" t="s">
        <v>64</v>
      </c>
      <c r="DL546" s="192" t="s">
        <v>64</v>
      </c>
      <c r="DM546" s="192" t="s">
        <v>64</v>
      </c>
      <c r="DN546" s="192" t="s">
        <v>64</v>
      </c>
      <c r="DO546" s="192" t="s">
        <v>64</v>
      </c>
      <c r="DP546" s="192" t="s">
        <v>64</v>
      </c>
      <c r="DQ546" s="192" t="s">
        <v>64</v>
      </c>
      <c r="DR546" s="192" t="s">
        <v>82</v>
      </c>
      <c r="DS546" s="192" t="s">
        <v>64</v>
      </c>
      <c r="DT546" s="192" t="s">
        <v>64</v>
      </c>
      <c r="DU546" s="192" t="s">
        <v>64</v>
      </c>
      <c r="DV546" s="192" t="s">
        <v>64</v>
      </c>
      <c r="DW546" s="192" t="s">
        <v>64</v>
      </c>
      <c r="DX546" s="192" t="s">
        <v>64</v>
      </c>
      <c r="DY546" s="192" t="s">
        <v>64</v>
      </c>
      <c r="DZ546" s="192" t="s">
        <v>64</v>
      </c>
      <c r="EA546" s="192" t="s">
        <v>64</v>
      </c>
      <c r="EB546" s="192" t="s">
        <v>64</v>
      </c>
      <c r="EC546" s="192" t="s">
        <v>64</v>
      </c>
      <c r="ED546" s="192" t="s">
        <v>64</v>
      </c>
      <c r="EE546" s="192" t="s">
        <v>64</v>
      </c>
      <c r="EF546" s="192" t="s">
        <v>82</v>
      </c>
      <c r="EG546" s="192" t="s">
        <v>64</v>
      </c>
      <c r="EH546" s="192" t="s">
        <v>64</v>
      </c>
      <c r="EI546" s="192" t="s">
        <v>64</v>
      </c>
      <c r="EJ546" s="192" t="s">
        <v>64</v>
      </c>
      <c r="EK546" s="192" t="s">
        <v>64</v>
      </c>
      <c r="EL546" s="192" t="s">
        <v>64</v>
      </c>
      <c r="EM546" s="192" t="s">
        <v>64</v>
      </c>
      <c r="EN546" s="192" t="s">
        <v>64</v>
      </c>
      <c r="EO546" s="192" t="s">
        <v>64</v>
      </c>
      <c r="EP546" s="192" t="s">
        <v>64</v>
      </c>
      <c r="EQ546" s="192" t="s">
        <v>64</v>
      </c>
      <c r="ER546" s="192" t="s">
        <v>64</v>
      </c>
      <c r="ES546" s="192" t="s">
        <v>64</v>
      </c>
      <c r="ET546" s="192" t="s">
        <v>64</v>
      </c>
      <c r="EU546" s="192" t="s">
        <v>64</v>
      </c>
      <c r="EV546" s="192" t="s">
        <v>64</v>
      </c>
      <c r="EW546" s="192" t="s">
        <v>64</v>
      </c>
      <c r="EX546" s="192" t="s">
        <v>64</v>
      </c>
      <c r="EY546" s="192" t="s">
        <v>64</v>
      </c>
      <c r="EZ546" s="192" t="s">
        <v>64</v>
      </c>
      <c r="FA546" s="192" t="s">
        <v>64</v>
      </c>
      <c r="FB546" s="192" t="s">
        <v>64</v>
      </c>
      <c r="FC546" s="192" t="s">
        <v>64</v>
      </c>
      <c r="FD546" s="192" t="s">
        <v>64</v>
      </c>
      <c r="FE546" s="192" t="s">
        <v>64</v>
      </c>
      <c r="FF546" s="192" t="s">
        <v>64</v>
      </c>
      <c r="FG546" s="192" t="s">
        <v>64</v>
      </c>
      <c r="FH546" s="192" t="s">
        <v>64</v>
      </c>
      <c r="FI546" s="192" t="s">
        <v>64</v>
      </c>
      <c r="FJ546" s="192" t="s">
        <v>64</v>
      </c>
      <c r="FK546" s="192" t="s">
        <v>64</v>
      </c>
      <c r="FL546" s="192" t="s">
        <v>64</v>
      </c>
      <c r="FM546" s="192" t="s">
        <v>64</v>
      </c>
      <c r="FN546" s="192" t="s">
        <v>64</v>
      </c>
      <c r="FO546" s="192" t="s">
        <v>64</v>
      </c>
      <c r="FP546" s="192" t="s">
        <v>64</v>
      </c>
      <c r="FQ546" s="192" t="s">
        <v>64</v>
      </c>
      <c r="FR546" s="192" t="s">
        <v>64</v>
      </c>
      <c r="FS546" s="192" t="s">
        <v>64</v>
      </c>
      <c r="FT546" s="192" t="s">
        <v>64</v>
      </c>
      <c r="FU546" s="192" t="s">
        <v>64</v>
      </c>
      <c r="FV546" s="192" t="s">
        <v>82</v>
      </c>
      <c r="FW546" s="192" t="s">
        <v>64</v>
      </c>
      <c r="FX546" s="192" t="s">
        <v>64</v>
      </c>
      <c r="FY546" s="192" t="s">
        <v>64</v>
      </c>
      <c r="FZ546" s="192" t="s">
        <v>64</v>
      </c>
      <c r="GA546" s="192" t="s">
        <v>64</v>
      </c>
      <c r="GB546" s="192" t="s">
        <v>64</v>
      </c>
      <c r="GC546" s="192" t="s">
        <v>64</v>
      </c>
      <c r="GD546" s="192" t="s">
        <v>64</v>
      </c>
      <c r="GE546" s="192" t="s">
        <v>64</v>
      </c>
      <c r="GF546" s="192" t="s">
        <v>64</v>
      </c>
      <c r="GG546" s="192" t="s">
        <v>64</v>
      </c>
      <c r="GH546" s="192" t="s">
        <v>64</v>
      </c>
      <c r="GI546" s="192" t="s">
        <v>64</v>
      </c>
      <c r="GJ546" s="192" t="s">
        <v>64</v>
      </c>
      <c r="GK546" s="192" t="s">
        <v>64</v>
      </c>
      <c r="GL546" s="192" t="s">
        <v>64</v>
      </c>
      <c r="GM546" s="192" t="s">
        <v>64</v>
      </c>
      <c r="GN546" s="192" t="s">
        <v>82</v>
      </c>
      <c r="GO546" s="192" t="s">
        <v>64</v>
      </c>
      <c r="GP546" s="192" t="s">
        <v>64</v>
      </c>
      <c r="GQ546" s="192" t="s">
        <v>64</v>
      </c>
      <c r="GR546" s="192" t="s">
        <v>64</v>
      </c>
      <c r="GS546" s="192" t="s">
        <v>64</v>
      </c>
      <c r="GT546" s="192" t="s">
        <v>82</v>
      </c>
      <c r="GU546" s="192" t="s">
        <v>64</v>
      </c>
      <c r="GV546" s="192" t="s">
        <v>64</v>
      </c>
      <c r="GW546" s="192" t="s">
        <v>82</v>
      </c>
      <c r="GX546" s="192" t="s">
        <v>82</v>
      </c>
      <c r="GY546" s="192" t="s">
        <v>64</v>
      </c>
      <c r="GZ546" s="192" t="s">
        <v>64</v>
      </c>
      <c r="HA546" s="192" t="s">
        <v>64</v>
      </c>
      <c r="HB546" s="192" t="s">
        <v>64</v>
      </c>
      <c r="HC546" s="192" t="s">
        <v>82</v>
      </c>
      <c r="HD546" s="192" t="s">
        <v>64</v>
      </c>
      <c r="HE546" s="192" t="s">
        <v>64</v>
      </c>
      <c r="HF546" s="192" t="s">
        <v>64</v>
      </c>
      <c r="HG546" s="192" t="s">
        <v>64</v>
      </c>
      <c r="HH546" s="192" t="s">
        <v>64</v>
      </c>
      <c r="HI546" s="192" t="s">
        <v>64</v>
      </c>
      <c r="HJ546" s="192" t="s">
        <v>64</v>
      </c>
      <c r="HK546" s="192" t="s">
        <v>64</v>
      </c>
      <c r="HL546" s="192" t="s">
        <v>64</v>
      </c>
      <c r="HM546" s="192" t="s">
        <v>64</v>
      </c>
      <c r="HN546" s="192" t="s">
        <v>64</v>
      </c>
      <c r="HO546" s="192" t="s">
        <v>82</v>
      </c>
      <c r="HP546" s="192" t="s">
        <v>82</v>
      </c>
      <c r="HQ546" s="192" t="s">
        <v>82</v>
      </c>
      <c r="HR546" s="192" t="s">
        <v>82</v>
      </c>
      <c r="HS546" s="192" t="s">
        <v>64</v>
      </c>
      <c r="HT546" s="192" t="s">
        <v>64</v>
      </c>
      <c r="HU546" s="192" t="s">
        <v>64</v>
      </c>
      <c r="HV546" s="192" t="s">
        <v>64</v>
      </c>
      <c r="HW546" s="192" t="s">
        <v>64</v>
      </c>
      <c r="HX546" s="192" t="s">
        <v>64</v>
      </c>
      <c r="HY546" s="192" t="s">
        <v>64</v>
      </c>
      <c r="HZ546" s="192" t="s">
        <v>64</v>
      </c>
      <c r="IA546" s="192" t="s">
        <v>64</v>
      </c>
      <c r="IB546" s="192" t="s">
        <v>64</v>
      </c>
      <c r="IC546" s="192" t="s">
        <v>64</v>
      </c>
      <c r="ID546" s="192" t="s">
        <v>64</v>
      </c>
      <c r="IE546" s="192" t="s">
        <v>64</v>
      </c>
      <c r="IF546" s="192" t="s">
        <v>64</v>
      </c>
      <c r="IG546" s="192" t="s">
        <v>64</v>
      </c>
      <c r="IH546" s="192" t="s">
        <v>64</v>
      </c>
      <c r="II546" s="192" t="s">
        <v>64</v>
      </c>
      <c r="IJ546" s="192" t="s">
        <v>64</v>
      </c>
      <c r="IK546" s="192" t="s">
        <v>64</v>
      </c>
      <c r="IL546" s="192" t="s">
        <v>64</v>
      </c>
      <c r="IM546" s="192" t="s">
        <v>490</v>
      </c>
      <c r="IN546" s="192" t="s">
        <v>83</v>
      </c>
      <c r="IO546" s="192" t="s">
        <v>489</v>
      </c>
      <c r="IP546" s="192" t="s">
        <v>487</v>
      </c>
      <c r="IQ546" s="192" t="s">
        <v>82</v>
      </c>
      <c r="IR546" s="192" t="s">
        <v>82</v>
      </c>
    </row>
    <row r="547" spans="1:252">
      <c r="A547" s="209" t="str">
        <f t="shared" si="8"/>
        <v>Report</v>
      </c>
      <c r="B547" s="192">
        <v>130391</v>
      </c>
      <c r="C547" s="192">
        <v>8016130</v>
      </c>
      <c r="D547" s="192" t="s">
        <v>2016</v>
      </c>
      <c r="E547" s="192" t="s">
        <v>794</v>
      </c>
      <c r="F547" s="192" t="s">
        <v>536</v>
      </c>
      <c r="G547" s="192" t="s">
        <v>536</v>
      </c>
      <c r="H547" s="192" t="s">
        <v>1128</v>
      </c>
      <c r="I547" s="192" t="s">
        <v>2017</v>
      </c>
      <c r="J547" s="192" t="s">
        <v>824</v>
      </c>
      <c r="K547" s="192" t="s">
        <v>817</v>
      </c>
      <c r="L547" s="192" t="s">
        <v>817</v>
      </c>
      <c r="M547" s="192" t="s">
        <v>783</v>
      </c>
      <c r="N547" s="210" t="s">
        <v>784</v>
      </c>
      <c r="O547" s="211">
        <v>10039498</v>
      </c>
      <c r="P547" s="196">
        <v>43004</v>
      </c>
      <c r="Q547" s="196">
        <v>43006</v>
      </c>
      <c r="R547" s="196">
        <v>43045</v>
      </c>
      <c r="S547" s="192" t="s">
        <v>785</v>
      </c>
      <c r="T547" s="192" t="s">
        <v>786</v>
      </c>
      <c r="U547" s="192">
        <v>4</v>
      </c>
      <c r="V547" s="192">
        <v>4</v>
      </c>
      <c r="W547" s="192">
        <v>4</v>
      </c>
      <c r="X547" s="192">
        <v>3</v>
      </c>
      <c r="Y547" s="192">
        <v>4</v>
      </c>
      <c r="Z547" s="192">
        <v>3</v>
      </c>
      <c r="AA547" s="192" t="s">
        <v>783</v>
      </c>
      <c r="AB547" s="192" t="s">
        <v>489</v>
      </c>
      <c r="AC547" s="192" t="s">
        <v>487</v>
      </c>
      <c r="AD547" s="192" t="s">
        <v>783</v>
      </c>
      <c r="AE547" s="192" t="s">
        <v>783</v>
      </c>
      <c r="AF547" s="192" t="s">
        <v>783</v>
      </c>
      <c r="AG547" s="192" t="s">
        <v>783</v>
      </c>
      <c r="AH547" s="192" t="s">
        <v>783</v>
      </c>
      <c r="AI547" s="192" t="s">
        <v>783</v>
      </c>
      <c r="AJ547" s="192" t="s">
        <v>783</v>
      </c>
      <c r="AK547" s="192" t="s">
        <v>791</v>
      </c>
      <c r="AL547" s="192" t="s">
        <v>792</v>
      </c>
      <c r="AM547" s="192" t="s">
        <v>64</v>
      </c>
      <c r="AN547" s="192" t="s">
        <v>792</v>
      </c>
      <c r="AO547" s="192" t="s">
        <v>64</v>
      </c>
      <c r="AP547" s="192" t="s">
        <v>64</v>
      </c>
      <c r="AQ547" s="192" t="s">
        <v>64</v>
      </c>
      <c r="AR547" s="192" t="s">
        <v>64</v>
      </c>
      <c r="AS547" s="192" t="s">
        <v>792</v>
      </c>
      <c r="AT547" s="192" t="s">
        <v>65</v>
      </c>
      <c r="AU547" s="192" t="s">
        <v>64</v>
      </c>
      <c r="AV547" s="192" t="s">
        <v>65</v>
      </c>
      <c r="AW547" s="192" t="s">
        <v>65</v>
      </c>
      <c r="AX547" s="192" t="s">
        <v>64</v>
      </c>
      <c r="AY547" s="192" t="s">
        <v>65</v>
      </c>
      <c r="AZ547" s="192" t="s">
        <v>64</v>
      </c>
      <c r="BA547" s="192" t="s">
        <v>64</v>
      </c>
      <c r="BB547" s="192" t="s">
        <v>82</v>
      </c>
      <c r="BC547" s="192" t="s">
        <v>64</v>
      </c>
      <c r="BD547" s="192" t="s">
        <v>64</v>
      </c>
      <c r="BE547" s="192" t="s">
        <v>64</v>
      </c>
      <c r="BF547" s="192" t="s">
        <v>64</v>
      </c>
      <c r="BG547" s="192" t="s">
        <v>64</v>
      </c>
      <c r="BH547" s="192" t="s">
        <v>64</v>
      </c>
      <c r="BI547" s="192" t="s">
        <v>64</v>
      </c>
      <c r="BJ547" s="192" t="s">
        <v>64</v>
      </c>
      <c r="BK547" s="192" t="s">
        <v>64</v>
      </c>
      <c r="BL547" s="192" t="s">
        <v>65</v>
      </c>
      <c r="BM547" s="192" t="s">
        <v>64</v>
      </c>
      <c r="BN547" s="192" t="s">
        <v>65</v>
      </c>
      <c r="BO547" s="192" t="s">
        <v>65</v>
      </c>
      <c r="BP547" s="192" t="s">
        <v>65</v>
      </c>
      <c r="BQ547" s="192" t="s">
        <v>65</v>
      </c>
      <c r="BR547" s="192" t="s">
        <v>65</v>
      </c>
      <c r="BS547" s="192" t="s">
        <v>65</v>
      </c>
      <c r="BT547" s="192" t="s">
        <v>65</v>
      </c>
      <c r="BU547" s="192" t="s">
        <v>65</v>
      </c>
      <c r="BV547" s="192" t="s">
        <v>64</v>
      </c>
      <c r="BW547" s="192" t="s">
        <v>64</v>
      </c>
      <c r="BX547" s="192" t="s">
        <v>64</v>
      </c>
      <c r="BY547" s="192" t="s">
        <v>64</v>
      </c>
      <c r="BZ547" s="192" t="s">
        <v>64</v>
      </c>
      <c r="CA547" s="192" t="s">
        <v>64</v>
      </c>
      <c r="CB547" s="192" t="s">
        <v>64</v>
      </c>
      <c r="CC547" s="192" t="s">
        <v>64</v>
      </c>
      <c r="CD547" s="192" t="s">
        <v>64</v>
      </c>
      <c r="CE547" s="192" t="s">
        <v>64</v>
      </c>
      <c r="CF547" s="192" t="s">
        <v>64</v>
      </c>
      <c r="CG547" s="192" t="s">
        <v>64</v>
      </c>
      <c r="CH547" s="192" t="s">
        <v>64</v>
      </c>
      <c r="CI547" s="192" t="s">
        <v>64</v>
      </c>
      <c r="CJ547" s="192" t="s">
        <v>64</v>
      </c>
      <c r="CK547" s="192" t="s">
        <v>64</v>
      </c>
      <c r="CL547" s="192" t="s">
        <v>64</v>
      </c>
      <c r="CM547" s="192" t="s">
        <v>64</v>
      </c>
      <c r="CN547" s="192" t="s">
        <v>64</v>
      </c>
      <c r="CO547" s="192" t="s">
        <v>65</v>
      </c>
      <c r="CP547" s="192" t="s">
        <v>65</v>
      </c>
      <c r="CQ547" s="192" t="s">
        <v>65</v>
      </c>
      <c r="CR547" s="192" t="s">
        <v>82</v>
      </c>
      <c r="CS547" s="192" t="s">
        <v>82</v>
      </c>
      <c r="CT547" s="192" t="s">
        <v>82</v>
      </c>
      <c r="CU547" s="192" t="s">
        <v>64</v>
      </c>
      <c r="CV547" s="192" t="s">
        <v>64</v>
      </c>
      <c r="CW547" s="192" t="s">
        <v>64</v>
      </c>
      <c r="CX547" s="192" t="s">
        <v>64</v>
      </c>
      <c r="CY547" s="192" t="s">
        <v>64</v>
      </c>
      <c r="CZ547" s="192" t="s">
        <v>64</v>
      </c>
      <c r="DA547" s="192" t="s">
        <v>64</v>
      </c>
      <c r="DB547" s="192" t="s">
        <v>64</v>
      </c>
      <c r="DC547" s="192" t="s">
        <v>64</v>
      </c>
      <c r="DD547" s="192" t="s">
        <v>64</v>
      </c>
      <c r="DE547" s="192" t="s">
        <v>64</v>
      </c>
      <c r="DF547" s="192" t="s">
        <v>64</v>
      </c>
      <c r="DG547" s="192" t="s">
        <v>64</v>
      </c>
      <c r="DH547" s="192" t="s">
        <v>64</v>
      </c>
      <c r="DI547" s="192" t="s">
        <v>64</v>
      </c>
      <c r="DJ547" s="192" t="s">
        <v>64</v>
      </c>
      <c r="DK547" s="192" t="s">
        <v>64</v>
      </c>
      <c r="DL547" s="192" t="s">
        <v>64</v>
      </c>
      <c r="DM547" s="192" t="s">
        <v>64</v>
      </c>
      <c r="DN547" s="192" t="s">
        <v>64</v>
      </c>
      <c r="DO547" s="192" t="s">
        <v>64</v>
      </c>
      <c r="DP547" s="192" t="s">
        <v>64</v>
      </c>
      <c r="DQ547" s="192" t="s">
        <v>64</v>
      </c>
      <c r="DR547" s="192" t="s">
        <v>82</v>
      </c>
      <c r="DS547" s="192" t="s">
        <v>64</v>
      </c>
      <c r="DT547" s="192" t="s">
        <v>64</v>
      </c>
      <c r="DU547" s="192" t="s">
        <v>64</v>
      </c>
      <c r="DV547" s="192" t="s">
        <v>64</v>
      </c>
      <c r="DW547" s="192" t="s">
        <v>64</v>
      </c>
      <c r="DX547" s="192" t="s">
        <v>64</v>
      </c>
      <c r="DY547" s="192" t="s">
        <v>64</v>
      </c>
      <c r="DZ547" s="192" t="s">
        <v>64</v>
      </c>
      <c r="EA547" s="192" t="s">
        <v>64</v>
      </c>
      <c r="EB547" s="192" t="s">
        <v>64</v>
      </c>
      <c r="EC547" s="192" t="s">
        <v>64</v>
      </c>
      <c r="ED547" s="192" t="s">
        <v>64</v>
      </c>
      <c r="EE547" s="192" t="s">
        <v>64</v>
      </c>
      <c r="EF547" s="192" t="s">
        <v>82</v>
      </c>
      <c r="EG547" s="192" t="s">
        <v>64</v>
      </c>
      <c r="EH547" s="192" t="s">
        <v>64</v>
      </c>
      <c r="EI547" s="192" t="s">
        <v>64</v>
      </c>
      <c r="EJ547" s="192" t="s">
        <v>64</v>
      </c>
      <c r="EK547" s="192" t="s">
        <v>64</v>
      </c>
      <c r="EL547" s="192" t="s">
        <v>64</v>
      </c>
      <c r="EM547" s="192" t="s">
        <v>64</v>
      </c>
      <c r="EN547" s="192" t="s">
        <v>64</v>
      </c>
      <c r="EO547" s="192" t="s">
        <v>64</v>
      </c>
      <c r="EP547" s="192" t="s">
        <v>64</v>
      </c>
      <c r="EQ547" s="192" t="s">
        <v>64</v>
      </c>
      <c r="ER547" s="192" t="s">
        <v>64</v>
      </c>
      <c r="ES547" s="192" t="s">
        <v>64</v>
      </c>
      <c r="ET547" s="192" t="s">
        <v>64</v>
      </c>
      <c r="EU547" s="192" t="s">
        <v>64</v>
      </c>
      <c r="EV547" s="192" t="s">
        <v>64</v>
      </c>
      <c r="EW547" s="192" t="s">
        <v>64</v>
      </c>
      <c r="EX547" s="192" t="s">
        <v>64</v>
      </c>
      <c r="EY547" s="192" t="s">
        <v>64</v>
      </c>
      <c r="EZ547" s="192" t="s">
        <v>64</v>
      </c>
      <c r="FA547" s="192" t="s">
        <v>64</v>
      </c>
      <c r="FB547" s="192" t="s">
        <v>64</v>
      </c>
      <c r="FC547" s="192" t="s">
        <v>64</v>
      </c>
      <c r="FD547" s="192" t="s">
        <v>64</v>
      </c>
      <c r="FE547" s="192" t="s">
        <v>64</v>
      </c>
      <c r="FF547" s="192" t="s">
        <v>64</v>
      </c>
      <c r="FG547" s="192" t="s">
        <v>64</v>
      </c>
      <c r="FH547" s="192" t="s">
        <v>64</v>
      </c>
      <c r="FI547" s="192" t="s">
        <v>64</v>
      </c>
      <c r="FJ547" s="192" t="s">
        <v>64</v>
      </c>
      <c r="FK547" s="192" t="s">
        <v>64</v>
      </c>
      <c r="FL547" s="192" t="s">
        <v>64</v>
      </c>
      <c r="FM547" s="192" t="s">
        <v>64</v>
      </c>
      <c r="FN547" s="192" t="s">
        <v>64</v>
      </c>
      <c r="FO547" s="192" t="s">
        <v>64</v>
      </c>
      <c r="FP547" s="192" t="s">
        <v>64</v>
      </c>
      <c r="FQ547" s="192" t="s">
        <v>64</v>
      </c>
      <c r="FR547" s="192" t="s">
        <v>64</v>
      </c>
      <c r="FS547" s="192" t="s">
        <v>64</v>
      </c>
      <c r="FT547" s="192" t="s">
        <v>64</v>
      </c>
      <c r="FU547" s="192" t="s">
        <v>64</v>
      </c>
      <c r="FV547" s="192" t="s">
        <v>64</v>
      </c>
      <c r="FW547" s="192" t="s">
        <v>64</v>
      </c>
      <c r="FX547" s="192" t="s">
        <v>64</v>
      </c>
      <c r="FY547" s="192" t="s">
        <v>64</v>
      </c>
      <c r="FZ547" s="192" t="s">
        <v>64</v>
      </c>
      <c r="GA547" s="192" t="s">
        <v>64</v>
      </c>
      <c r="GB547" s="192" t="s">
        <v>64</v>
      </c>
      <c r="GC547" s="192" t="s">
        <v>64</v>
      </c>
      <c r="GD547" s="192" t="s">
        <v>64</v>
      </c>
      <c r="GE547" s="192" t="s">
        <v>64</v>
      </c>
      <c r="GF547" s="192" t="s">
        <v>64</v>
      </c>
      <c r="GG547" s="192" t="s">
        <v>64</v>
      </c>
      <c r="GH547" s="192" t="s">
        <v>64</v>
      </c>
      <c r="GI547" s="192" t="s">
        <v>64</v>
      </c>
      <c r="GJ547" s="192" t="s">
        <v>64</v>
      </c>
      <c r="GK547" s="192" t="s">
        <v>64</v>
      </c>
      <c r="GL547" s="192" t="s">
        <v>64</v>
      </c>
      <c r="GM547" s="192" t="s">
        <v>64</v>
      </c>
      <c r="GN547" s="192" t="s">
        <v>82</v>
      </c>
      <c r="GO547" s="192" t="s">
        <v>64</v>
      </c>
      <c r="GP547" s="192" t="s">
        <v>64</v>
      </c>
      <c r="GQ547" s="192" t="s">
        <v>64</v>
      </c>
      <c r="GR547" s="192" t="s">
        <v>64</v>
      </c>
      <c r="GS547" s="192" t="s">
        <v>64</v>
      </c>
      <c r="GT547" s="192" t="s">
        <v>82</v>
      </c>
      <c r="GU547" s="192" t="s">
        <v>64</v>
      </c>
      <c r="GV547" s="192" t="s">
        <v>64</v>
      </c>
      <c r="GW547" s="192" t="s">
        <v>82</v>
      </c>
      <c r="GX547" s="192" t="s">
        <v>64</v>
      </c>
      <c r="GY547" s="192" t="s">
        <v>64</v>
      </c>
      <c r="GZ547" s="192" t="s">
        <v>64</v>
      </c>
      <c r="HA547" s="192" t="s">
        <v>64</v>
      </c>
      <c r="HB547" s="192" t="s">
        <v>64</v>
      </c>
      <c r="HC547" s="192" t="s">
        <v>64</v>
      </c>
      <c r="HD547" s="192" t="s">
        <v>64</v>
      </c>
      <c r="HE547" s="192" t="s">
        <v>64</v>
      </c>
      <c r="HF547" s="192" t="s">
        <v>64</v>
      </c>
      <c r="HG547" s="192" t="s">
        <v>64</v>
      </c>
      <c r="HH547" s="192" t="s">
        <v>64</v>
      </c>
      <c r="HI547" s="192" t="s">
        <v>64</v>
      </c>
      <c r="HJ547" s="192" t="s">
        <v>64</v>
      </c>
      <c r="HK547" s="192" t="s">
        <v>64</v>
      </c>
      <c r="HL547" s="192" t="s">
        <v>64</v>
      </c>
      <c r="HM547" s="192" t="s">
        <v>64</v>
      </c>
      <c r="HN547" s="192" t="s">
        <v>64</v>
      </c>
      <c r="HO547" s="192" t="s">
        <v>82</v>
      </c>
      <c r="HP547" s="192" t="s">
        <v>82</v>
      </c>
      <c r="HQ547" s="192" t="s">
        <v>82</v>
      </c>
      <c r="HR547" s="192" t="s">
        <v>82</v>
      </c>
      <c r="HS547" s="192" t="s">
        <v>64</v>
      </c>
      <c r="HT547" s="192" t="s">
        <v>64</v>
      </c>
      <c r="HU547" s="192" t="s">
        <v>64</v>
      </c>
      <c r="HV547" s="192" t="s">
        <v>64</v>
      </c>
      <c r="HW547" s="192" t="s">
        <v>64</v>
      </c>
      <c r="HX547" s="192" t="s">
        <v>64</v>
      </c>
      <c r="HY547" s="192" t="s">
        <v>64</v>
      </c>
      <c r="HZ547" s="192" t="s">
        <v>64</v>
      </c>
      <c r="IA547" s="192" t="s">
        <v>64</v>
      </c>
      <c r="IB547" s="192" t="s">
        <v>64</v>
      </c>
      <c r="IC547" s="192" t="s">
        <v>64</v>
      </c>
      <c r="ID547" s="192" t="s">
        <v>64</v>
      </c>
      <c r="IE547" s="192" t="s">
        <v>64</v>
      </c>
      <c r="IF547" s="192" t="s">
        <v>64</v>
      </c>
      <c r="IG547" s="192" t="s">
        <v>64</v>
      </c>
      <c r="IH547" s="192" t="s">
        <v>64</v>
      </c>
      <c r="II547" s="192" t="s">
        <v>65</v>
      </c>
      <c r="IJ547" s="192" t="s">
        <v>65</v>
      </c>
      <c r="IK547" s="192" t="s">
        <v>65</v>
      </c>
      <c r="IL547" s="192" t="s">
        <v>65</v>
      </c>
      <c r="IM547" s="192" t="s">
        <v>490</v>
      </c>
      <c r="IN547" s="192" t="s">
        <v>83</v>
      </c>
      <c r="IO547" s="192" t="s">
        <v>489</v>
      </c>
      <c r="IP547" s="192" t="s">
        <v>487</v>
      </c>
      <c r="IQ547" s="192" t="s">
        <v>64</v>
      </c>
      <c r="IR547" s="192" t="s">
        <v>64</v>
      </c>
    </row>
    <row r="548" spans="1:252">
      <c r="A548" s="209" t="str">
        <f t="shared" si="8"/>
        <v>Report</v>
      </c>
      <c r="B548" s="192">
        <v>131026</v>
      </c>
      <c r="C548" s="192">
        <v>3026104</v>
      </c>
      <c r="D548" s="192" t="s">
        <v>2018</v>
      </c>
      <c r="E548" s="192" t="s">
        <v>794</v>
      </c>
      <c r="F548" s="192" t="s">
        <v>534</v>
      </c>
      <c r="G548" s="192" t="s">
        <v>534</v>
      </c>
      <c r="H548" s="192" t="s">
        <v>839</v>
      </c>
      <c r="I548" s="192" t="s">
        <v>2019</v>
      </c>
      <c r="J548" s="192" t="s">
        <v>781</v>
      </c>
      <c r="K548" s="192" t="s">
        <v>860</v>
      </c>
      <c r="L548" s="192" t="s">
        <v>860</v>
      </c>
      <c r="M548" s="192" t="s">
        <v>783</v>
      </c>
      <c r="N548" s="210" t="s">
        <v>784</v>
      </c>
      <c r="O548" s="211">
        <v>10008541</v>
      </c>
      <c r="P548" s="196">
        <v>43004</v>
      </c>
      <c r="Q548" s="196">
        <v>43006</v>
      </c>
      <c r="R548" s="196">
        <v>43046</v>
      </c>
      <c r="S548" s="192" t="s">
        <v>785</v>
      </c>
      <c r="T548" s="192" t="s">
        <v>786</v>
      </c>
      <c r="U548" s="192">
        <v>3</v>
      </c>
      <c r="V548" s="192">
        <v>3</v>
      </c>
      <c r="W548" s="192">
        <v>3</v>
      </c>
      <c r="X548" s="192">
        <v>2</v>
      </c>
      <c r="Y548" s="192">
        <v>3</v>
      </c>
      <c r="Z548" s="192">
        <v>2</v>
      </c>
      <c r="AA548" s="192" t="s">
        <v>783</v>
      </c>
      <c r="AB548" s="192" t="s">
        <v>489</v>
      </c>
      <c r="AC548" s="192" t="s">
        <v>783</v>
      </c>
      <c r="AD548" s="192" t="s">
        <v>783</v>
      </c>
      <c r="AE548" s="192" t="s">
        <v>783</v>
      </c>
      <c r="AF548" s="192" t="s">
        <v>783</v>
      </c>
      <c r="AG548" s="192" t="s">
        <v>783</v>
      </c>
      <c r="AH548" s="192" t="s">
        <v>783</v>
      </c>
      <c r="AI548" s="192" t="s">
        <v>783</v>
      </c>
      <c r="AJ548" s="192" t="s">
        <v>783</v>
      </c>
      <c r="AK548" s="192" t="s">
        <v>791</v>
      </c>
      <c r="AL548" s="192" t="s">
        <v>792</v>
      </c>
      <c r="AM548" s="192" t="s">
        <v>64</v>
      </c>
      <c r="AN548" s="192" t="s">
        <v>64</v>
      </c>
      <c r="AO548" s="192" t="s">
        <v>64</v>
      </c>
      <c r="AP548" s="192" t="s">
        <v>792</v>
      </c>
      <c r="AQ548" s="192" t="s">
        <v>64</v>
      </c>
      <c r="AR548" s="192" t="s">
        <v>64</v>
      </c>
      <c r="AS548" s="192" t="s">
        <v>792</v>
      </c>
      <c r="AT548" s="192" t="s">
        <v>65</v>
      </c>
      <c r="AU548" s="192" t="s">
        <v>65</v>
      </c>
      <c r="AV548" s="192" t="s">
        <v>65</v>
      </c>
      <c r="AW548" s="192" t="s">
        <v>65</v>
      </c>
      <c r="AX548" s="192" t="s">
        <v>64</v>
      </c>
      <c r="AY548" s="192" t="s">
        <v>64</v>
      </c>
      <c r="AZ548" s="192" t="s">
        <v>64</v>
      </c>
      <c r="BA548" s="192" t="s">
        <v>64</v>
      </c>
      <c r="BB548" s="192" t="s">
        <v>83</v>
      </c>
      <c r="BC548" s="192" t="s">
        <v>64</v>
      </c>
      <c r="BD548" s="192" t="s">
        <v>64</v>
      </c>
      <c r="BE548" s="192" t="s">
        <v>64</v>
      </c>
      <c r="BF548" s="192" t="s">
        <v>83</v>
      </c>
      <c r="BG548" s="192" t="s">
        <v>83</v>
      </c>
      <c r="BH548" s="192" t="s">
        <v>83</v>
      </c>
      <c r="BI548" s="192" t="s">
        <v>83</v>
      </c>
      <c r="BJ548" s="192" t="s">
        <v>64</v>
      </c>
      <c r="BK548" s="192" t="s">
        <v>83</v>
      </c>
      <c r="BL548" s="192" t="s">
        <v>64</v>
      </c>
      <c r="BM548" s="192" t="s">
        <v>64</v>
      </c>
      <c r="BN548" s="192" t="s">
        <v>65</v>
      </c>
      <c r="BO548" s="192" t="s">
        <v>65</v>
      </c>
      <c r="BP548" s="192" t="s">
        <v>64</v>
      </c>
      <c r="BQ548" s="192" t="s">
        <v>65</v>
      </c>
      <c r="BR548" s="192" t="s">
        <v>65</v>
      </c>
      <c r="BS548" s="192" t="s">
        <v>65</v>
      </c>
      <c r="BT548" s="192" t="s">
        <v>64</v>
      </c>
      <c r="BU548" s="192" t="s">
        <v>65</v>
      </c>
      <c r="BV548" s="192" t="s">
        <v>64</v>
      </c>
      <c r="BW548" s="192" t="s">
        <v>64</v>
      </c>
      <c r="BX548" s="192" t="s">
        <v>64</v>
      </c>
      <c r="BY548" s="192" t="s">
        <v>64</v>
      </c>
      <c r="BZ548" s="192" t="s">
        <v>64</v>
      </c>
      <c r="CA548" s="192" t="s">
        <v>64</v>
      </c>
      <c r="CB548" s="192" t="s">
        <v>64</v>
      </c>
      <c r="CC548" s="192" t="s">
        <v>64</v>
      </c>
      <c r="CD548" s="192" t="s">
        <v>64</v>
      </c>
      <c r="CE548" s="192" t="s">
        <v>64</v>
      </c>
      <c r="CF548" s="192" t="s">
        <v>64</v>
      </c>
      <c r="CG548" s="192" t="s">
        <v>64</v>
      </c>
      <c r="CH548" s="192" t="s">
        <v>64</v>
      </c>
      <c r="CI548" s="192" t="s">
        <v>64</v>
      </c>
      <c r="CJ548" s="192" t="s">
        <v>64</v>
      </c>
      <c r="CK548" s="192" t="s">
        <v>64</v>
      </c>
      <c r="CL548" s="192" t="s">
        <v>64</v>
      </c>
      <c r="CM548" s="192" t="s">
        <v>64</v>
      </c>
      <c r="CN548" s="192" t="s">
        <v>64</v>
      </c>
      <c r="CO548" s="192" t="s">
        <v>64</v>
      </c>
      <c r="CP548" s="192" t="s">
        <v>64</v>
      </c>
      <c r="CQ548" s="192" t="s">
        <v>64</v>
      </c>
      <c r="CR548" s="192" t="s">
        <v>83</v>
      </c>
      <c r="CS548" s="192" t="s">
        <v>83</v>
      </c>
      <c r="CT548" s="192" t="s">
        <v>83</v>
      </c>
      <c r="CU548" s="192" t="s">
        <v>64</v>
      </c>
      <c r="CV548" s="192" t="s">
        <v>64</v>
      </c>
      <c r="CW548" s="192" t="s">
        <v>64</v>
      </c>
      <c r="CX548" s="192" t="s">
        <v>64</v>
      </c>
      <c r="CY548" s="192" t="s">
        <v>64</v>
      </c>
      <c r="CZ548" s="192" t="s">
        <v>64</v>
      </c>
      <c r="DA548" s="192" t="s">
        <v>64</v>
      </c>
      <c r="DB548" s="192" t="s">
        <v>64</v>
      </c>
      <c r="DC548" s="192" t="s">
        <v>64</v>
      </c>
      <c r="DD548" s="192" t="s">
        <v>64</v>
      </c>
      <c r="DE548" s="192" t="s">
        <v>64</v>
      </c>
      <c r="DF548" s="192" t="s">
        <v>64</v>
      </c>
      <c r="DG548" s="192" t="s">
        <v>64</v>
      </c>
      <c r="DH548" s="192" t="s">
        <v>64</v>
      </c>
      <c r="DI548" s="192" t="s">
        <v>64</v>
      </c>
      <c r="DJ548" s="192" t="s">
        <v>64</v>
      </c>
      <c r="DK548" s="192" t="s">
        <v>64</v>
      </c>
      <c r="DL548" s="192" t="s">
        <v>64</v>
      </c>
      <c r="DM548" s="192" t="s">
        <v>64</v>
      </c>
      <c r="DN548" s="192" t="s">
        <v>64</v>
      </c>
      <c r="DO548" s="192" t="s">
        <v>64</v>
      </c>
      <c r="DP548" s="192" t="s">
        <v>64</v>
      </c>
      <c r="DQ548" s="192" t="s">
        <v>64</v>
      </c>
      <c r="DR548" s="192" t="s">
        <v>83</v>
      </c>
      <c r="DS548" s="192" t="s">
        <v>64</v>
      </c>
      <c r="DT548" s="192" t="s">
        <v>64</v>
      </c>
      <c r="DU548" s="192" t="s">
        <v>64</v>
      </c>
      <c r="DV548" s="192" t="s">
        <v>64</v>
      </c>
      <c r="DW548" s="192" t="s">
        <v>64</v>
      </c>
      <c r="DX548" s="192" t="s">
        <v>64</v>
      </c>
      <c r="DY548" s="192" t="s">
        <v>64</v>
      </c>
      <c r="DZ548" s="192" t="s">
        <v>64</v>
      </c>
      <c r="EA548" s="192" t="s">
        <v>64</v>
      </c>
      <c r="EB548" s="192" t="s">
        <v>64</v>
      </c>
      <c r="EC548" s="192" t="s">
        <v>64</v>
      </c>
      <c r="ED548" s="192" t="s">
        <v>64</v>
      </c>
      <c r="EE548" s="192" t="s">
        <v>64</v>
      </c>
      <c r="EF548" s="192" t="s">
        <v>83</v>
      </c>
      <c r="EG548" s="192" t="s">
        <v>64</v>
      </c>
      <c r="EH548" s="192" t="s">
        <v>64</v>
      </c>
      <c r="EI548" s="192" t="s">
        <v>64</v>
      </c>
      <c r="EJ548" s="192" t="s">
        <v>64</v>
      </c>
      <c r="EK548" s="192" t="s">
        <v>64</v>
      </c>
      <c r="EL548" s="192" t="s">
        <v>64</v>
      </c>
      <c r="EM548" s="192" t="s">
        <v>64</v>
      </c>
      <c r="EN548" s="192" t="s">
        <v>64</v>
      </c>
      <c r="EO548" s="192" t="s">
        <v>64</v>
      </c>
      <c r="EP548" s="192" t="s">
        <v>64</v>
      </c>
      <c r="EQ548" s="192" t="s">
        <v>64</v>
      </c>
      <c r="ER548" s="192" t="s">
        <v>64</v>
      </c>
      <c r="ES548" s="192" t="s">
        <v>64</v>
      </c>
      <c r="ET548" s="192" t="s">
        <v>64</v>
      </c>
      <c r="EU548" s="192" t="s">
        <v>64</v>
      </c>
      <c r="EV548" s="192" t="s">
        <v>64</v>
      </c>
      <c r="EW548" s="192" t="s">
        <v>64</v>
      </c>
      <c r="EX548" s="192" t="s">
        <v>64</v>
      </c>
      <c r="EY548" s="192" t="s">
        <v>64</v>
      </c>
      <c r="EZ548" s="192" t="s">
        <v>64</v>
      </c>
      <c r="FA548" s="192" t="s">
        <v>64</v>
      </c>
      <c r="FB548" s="192" t="s">
        <v>64</v>
      </c>
      <c r="FC548" s="192" t="s">
        <v>64</v>
      </c>
      <c r="FD548" s="192" t="s">
        <v>64</v>
      </c>
      <c r="FE548" s="192" t="s">
        <v>64</v>
      </c>
      <c r="FF548" s="192" t="s">
        <v>64</v>
      </c>
      <c r="FG548" s="192" t="s">
        <v>64</v>
      </c>
      <c r="FH548" s="192" t="s">
        <v>64</v>
      </c>
      <c r="FI548" s="192" t="s">
        <v>64</v>
      </c>
      <c r="FJ548" s="192" t="s">
        <v>64</v>
      </c>
      <c r="FK548" s="192" t="s">
        <v>64</v>
      </c>
      <c r="FL548" s="192" t="s">
        <v>64</v>
      </c>
      <c r="FM548" s="192" t="s">
        <v>64</v>
      </c>
      <c r="FN548" s="192" t="s">
        <v>64</v>
      </c>
      <c r="FO548" s="192" t="s">
        <v>64</v>
      </c>
      <c r="FP548" s="192" t="s">
        <v>64</v>
      </c>
      <c r="FQ548" s="192" t="s">
        <v>64</v>
      </c>
      <c r="FR548" s="192" t="s">
        <v>83</v>
      </c>
      <c r="FS548" s="192" t="s">
        <v>64</v>
      </c>
      <c r="FT548" s="192" t="s">
        <v>64</v>
      </c>
      <c r="FU548" s="192" t="s">
        <v>64</v>
      </c>
      <c r="FV548" s="192" t="s">
        <v>83</v>
      </c>
      <c r="FW548" s="192" t="s">
        <v>64</v>
      </c>
      <c r="FX548" s="192" t="s">
        <v>64</v>
      </c>
      <c r="FY548" s="192" t="s">
        <v>64</v>
      </c>
      <c r="FZ548" s="192" t="s">
        <v>64</v>
      </c>
      <c r="GA548" s="192" t="s">
        <v>64</v>
      </c>
      <c r="GB548" s="192" t="s">
        <v>64</v>
      </c>
      <c r="GC548" s="192" t="s">
        <v>64</v>
      </c>
      <c r="GD548" s="192" t="s">
        <v>64</v>
      </c>
      <c r="GE548" s="192" t="s">
        <v>64</v>
      </c>
      <c r="GF548" s="192" t="s">
        <v>64</v>
      </c>
      <c r="GG548" s="192" t="s">
        <v>64</v>
      </c>
      <c r="GH548" s="192" t="s">
        <v>64</v>
      </c>
      <c r="GI548" s="192" t="s">
        <v>64</v>
      </c>
      <c r="GJ548" s="192" t="s">
        <v>64</v>
      </c>
      <c r="GK548" s="192" t="s">
        <v>65</v>
      </c>
      <c r="GL548" s="192" t="s">
        <v>65</v>
      </c>
      <c r="GM548" s="192" t="s">
        <v>64</v>
      </c>
      <c r="GN548" s="192" t="s">
        <v>83</v>
      </c>
      <c r="GO548" s="192" t="s">
        <v>64</v>
      </c>
      <c r="GP548" s="192" t="s">
        <v>64</v>
      </c>
      <c r="GQ548" s="192" t="s">
        <v>64</v>
      </c>
      <c r="GR548" s="192" t="s">
        <v>64</v>
      </c>
      <c r="GS548" s="192" t="s">
        <v>64</v>
      </c>
      <c r="GT548" s="192" t="s">
        <v>83</v>
      </c>
      <c r="GU548" s="192" t="s">
        <v>64</v>
      </c>
      <c r="GV548" s="192" t="s">
        <v>64</v>
      </c>
      <c r="GW548" s="192" t="s">
        <v>83</v>
      </c>
      <c r="GX548" s="192" t="s">
        <v>83</v>
      </c>
      <c r="GY548" s="192" t="s">
        <v>64</v>
      </c>
      <c r="GZ548" s="192" t="s">
        <v>64</v>
      </c>
      <c r="HA548" s="192" t="s">
        <v>64</v>
      </c>
      <c r="HB548" s="192" t="s">
        <v>64</v>
      </c>
      <c r="HC548" s="192" t="s">
        <v>64</v>
      </c>
      <c r="HD548" s="192" t="s">
        <v>83</v>
      </c>
      <c r="HE548" s="192" t="s">
        <v>64</v>
      </c>
      <c r="HF548" s="192" t="s">
        <v>64</v>
      </c>
      <c r="HG548" s="192" t="s">
        <v>64</v>
      </c>
      <c r="HH548" s="192" t="s">
        <v>64</v>
      </c>
      <c r="HI548" s="192" t="s">
        <v>64</v>
      </c>
      <c r="HJ548" s="192" t="s">
        <v>64</v>
      </c>
      <c r="HK548" s="192" t="s">
        <v>64</v>
      </c>
      <c r="HL548" s="192" t="s">
        <v>64</v>
      </c>
      <c r="HM548" s="192" t="s">
        <v>64</v>
      </c>
      <c r="HN548" s="192" t="s">
        <v>64</v>
      </c>
      <c r="HO548" s="192" t="s">
        <v>83</v>
      </c>
      <c r="HP548" s="192" t="s">
        <v>83</v>
      </c>
      <c r="HQ548" s="192" t="s">
        <v>83</v>
      </c>
      <c r="HR548" s="192" t="s">
        <v>83</v>
      </c>
      <c r="HS548" s="192" t="s">
        <v>64</v>
      </c>
      <c r="HT548" s="192" t="s">
        <v>64</v>
      </c>
      <c r="HU548" s="192" t="s">
        <v>64</v>
      </c>
      <c r="HV548" s="192" t="s">
        <v>64</v>
      </c>
      <c r="HW548" s="192" t="s">
        <v>64</v>
      </c>
      <c r="HX548" s="192" t="s">
        <v>64</v>
      </c>
      <c r="HY548" s="192" t="s">
        <v>64</v>
      </c>
      <c r="HZ548" s="192" t="s">
        <v>64</v>
      </c>
      <c r="IA548" s="192" t="s">
        <v>64</v>
      </c>
      <c r="IB548" s="192" t="s">
        <v>64</v>
      </c>
      <c r="IC548" s="192" t="s">
        <v>64</v>
      </c>
      <c r="ID548" s="192" t="s">
        <v>64</v>
      </c>
      <c r="IE548" s="192" t="s">
        <v>64</v>
      </c>
      <c r="IF548" s="192" t="s">
        <v>64</v>
      </c>
      <c r="IG548" s="192" t="s">
        <v>64</v>
      </c>
      <c r="IH548" s="192" t="s">
        <v>64</v>
      </c>
      <c r="II548" s="192" t="s">
        <v>65</v>
      </c>
      <c r="IJ548" s="192" t="s">
        <v>65</v>
      </c>
      <c r="IK548" s="192" t="s">
        <v>65</v>
      </c>
      <c r="IL548" s="192" t="s">
        <v>64</v>
      </c>
      <c r="IM548" s="192" t="s">
        <v>490</v>
      </c>
      <c r="IN548" s="192" t="s">
        <v>797</v>
      </c>
      <c r="IO548" s="192" t="s">
        <v>489</v>
      </c>
      <c r="IP548" s="192" t="s">
        <v>487</v>
      </c>
      <c r="IQ548" s="192" t="s">
        <v>783</v>
      </c>
      <c r="IR548" s="192" t="s">
        <v>783</v>
      </c>
    </row>
    <row r="549" spans="1:252">
      <c r="A549" s="209" t="str">
        <f t="shared" si="8"/>
        <v>Report</v>
      </c>
      <c r="B549" s="192">
        <v>137819</v>
      </c>
      <c r="C549" s="192">
        <v>3306010</v>
      </c>
      <c r="D549" s="192" t="s">
        <v>2020</v>
      </c>
      <c r="E549" s="192" t="s">
        <v>794</v>
      </c>
      <c r="F549" s="192" t="s">
        <v>532</v>
      </c>
      <c r="G549" s="192" t="s">
        <v>532</v>
      </c>
      <c r="H549" s="192" t="s">
        <v>822</v>
      </c>
      <c r="I549" s="192" t="s">
        <v>2021</v>
      </c>
      <c r="J549" s="192" t="s">
        <v>781</v>
      </c>
      <c r="K549" s="192" t="s">
        <v>781</v>
      </c>
      <c r="L549" s="192" t="s">
        <v>782</v>
      </c>
      <c r="M549" s="192" t="s">
        <v>783</v>
      </c>
      <c r="N549" s="210" t="s">
        <v>784</v>
      </c>
      <c r="O549" s="211">
        <v>10020898</v>
      </c>
      <c r="P549" s="196">
        <v>43179</v>
      </c>
      <c r="Q549" s="196">
        <v>43181</v>
      </c>
      <c r="R549" s="196">
        <v>43283</v>
      </c>
      <c r="S549" s="192" t="s">
        <v>785</v>
      </c>
      <c r="T549" s="192" t="s">
        <v>786</v>
      </c>
      <c r="U549" s="192">
        <v>4</v>
      </c>
      <c r="V549" s="192">
        <v>4</v>
      </c>
      <c r="W549" s="192">
        <v>3</v>
      </c>
      <c r="X549" s="192">
        <v>4</v>
      </c>
      <c r="Y549" s="192">
        <v>3</v>
      </c>
      <c r="Z549" s="192" t="s">
        <v>783</v>
      </c>
      <c r="AA549" s="192" t="s">
        <v>783</v>
      </c>
      <c r="AB549" s="192" t="s">
        <v>490</v>
      </c>
      <c r="AC549" s="192" t="s">
        <v>488</v>
      </c>
      <c r="AD549" s="192" t="s">
        <v>783</v>
      </c>
      <c r="AE549" s="192" t="s">
        <v>783</v>
      </c>
      <c r="AF549" s="192" t="s">
        <v>783</v>
      </c>
      <c r="AG549" s="192" t="s">
        <v>487</v>
      </c>
      <c r="AH549" s="192" t="s">
        <v>783</v>
      </c>
      <c r="AI549" s="192" t="s">
        <v>783</v>
      </c>
      <c r="AJ549" s="192" t="s">
        <v>783</v>
      </c>
      <c r="AK549" s="192" t="s">
        <v>791</v>
      </c>
      <c r="AL549" s="192" t="s">
        <v>792</v>
      </c>
      <c r="AM549" s="192" t="s">
        <v>792</v>
      </c>
      <c r="AN549" s="192" t="s">
        <v>792</v>
      </c>
      <c r="AO549" s="192" t="s">
        <v>64</v>
      </c>
      <c r="AP549" s="192" t="s">
        <v>792</v>
      </c>
      <c r="AQ549" s="192" t="s">
        <v>64</v>
      </c>
      <c r="AR549" s="192" t="s">
        <v>64</v>
      </c>
      <c r="AS549" s="192" t="s">
        <v>792</v>
      </c>
      <c r="AT549" s="192" t="s">
        <v>65</v>
      </c>
      <c r="AU549" s="192" t="s">
        <v>65</v>
      </c>
      <c r="AV549" s="192" t="s">
        <v>65</v>
      </c>
      <c r="AW549" s="192" t="s">
        <v>65</v>
      </c>
      <c r="AX549" s="192" t="s">
        <v>64</v>
      </c>
      <c r="AY549" s="192" t="s">
        <v>65</v>
      </c>
      <c r="AZ549" s="192" t="s">
        <v>65</v>
      </c>
      <c r="BA549" s="192" t="s">
        <v>64</v>
      </c>
      <c r="BB549" s="192" t="s">
        <v>82</v>
      </c>
      <c r="BC549" s="192" t="s">
        <v>65</v>
      </c>
      <c r="BD549" s="192" t="s">
        <v>65</v>
      </c>
      <c r="BE549" s="192" t="s">
        <v>65</v>
      </c>
      <c r="BF549" s="192" t="s">
        <v>64</v>
      </c>
      <c r="BG549" s="192" t="s">
        <v>64</v>
      </c>
      <c r="BH549" s="192" t="s">
        <v>64</v>
      </c>
      <c r="BI549" s="192" t="s">
        <v>64</v>
      </c>
      <c r="BJ549" s="192" t="s">
        <v>82</v>
      </c>
      <c r="BK549" s="192" t="s">
        <v>82</v>
      </c>
      <c r="BL549" s="192" t="s">
        <v>64</v>
      </c>
      <c r="BM549" s="192" t="s">
        <v>65</v>
      </c>
      <c r="BN549" s="192" t="s">
        <v>65</v>
      </c>
      <c r="BO549" s="192" t="s">
        <v>65</v>
      </c>
      <c r="BP549" s="192" t="s">
        <v>64</v>
      </c>
      <c r="BQ549" s="192" t="s">
        <v>65</v>
      </c>
      <c r="BR549" s="192" t="s">
        <v>65</v>
      </c>
      <c r="BS549" s="192" t="s">
        <v>64</v>
      </c>
      <c r="BT549" s="192" t="s">
        <v>64</v>
      </c>
      <c r="BU549" s="192" t="s">
        <v>65</v>
      </c>
      <c r="BV549" s="192" t="s">
        <v>64</v>
      </c>
      <c r="BW549" s="192" t="s">
        <v>64</v>
      </c>
      <c r="BX549" s="192" t="s">
        <v>64</v>
      </c>
      <c r="BY549" s="192" t="s">
        <v>64</v>
      </c>
      <c r="BZ549" s="192" t="s">
        <v>65</v>
      </c>
      <c r="CA549" s="192" t="s">
        <v>64</v>
      </c>
      <c r="CB549" s="192" t="s">
        <v>64</v>
      </c>
      <c r="CC549" s="192" t="s">
        <v>64</v>
      </c>
      <c r="CD549" s="192" t="s">
        <v>64</v>
      </c>
      <c r="CE549" s="192" t="s">
        <v>64</v>
      </c>
      <c r="CF549" s="192" t="s">
        <v>65</v>
      </c>
      <c r="CG549" s="192" t="s">
        <v>65</v>
      </c>
      <c r="CH549" s="192" t="s">
        <v>65</v>
      </c>
      <c r="CI549" s="192" t="s">
        <v>64</v>
      </c>
      <c r="CJ549" s="192" t="s">
        <v>64</v>
      </c>
      <c r="CK549" s="192" t="s">
        <v>64</v>
      </c>
      <c r="CL549" s="192" t="s">
        <v>64</v>
      </c>
      <c r="CM549" s="192" t="s">
        <v>64</v>
      </c>
      <c r="CN549" s="192" t="s">
        <v>64</v>
      </c>
      <c r="CO549" s="192" t="s">
        <v>65</v>
      </c>
      <c r="CP549" s="192" t="s">
        <v>65</v>
      </c>
      <c r="CQ549" s="192" t="s">
        <v>65</v>
      </c>
      <c r="CR549" s="192" t="s">
        <v>82</v>
      </c>
      <c r="CS549" s="192" t="s">
        <v>82</v>
      </c>
      <c r="CT549" s="192" t="s">
        <v>82</v>
      </c>
      <c r="CU549" s="192" t="s">
        <v>64</v>
      </c>
      <c r="CV549" s="192" t="s">
        <v>64</v>
      </c>
      <c r="CW549" s="192" t="s">
        <v>64</v>
      </c>
      <c r="CX549" s="192" t="s">
        <v>64</v>
      </c>
      <c r="CY549" s="192" t="s">
        <v>64</v>
      </c>
      <c r="CZ549" s="192" t="s">
        <v>64</v>
      </c>
      <c r="DA549" s="192" t="s">
        <v>65</v>
      </c>
      <c r="DB549" s="192" t="s">
        <v>64</v>
      </c>
      <c r="DC549" s="192" t="s">
        <v>64</v>
      </c>
      <c r="DD549" s="192" t="s">
        <v>64</v>
      </c>
      <c r="DE549" s="192" t="s">
        <v>65</v>
      </c>
      <c r="DF549" s="192" t="s">
        <v>65</v>
      </c>
      <c r="DG549" s="192" t="s">
        <v>64</v>
      </c>
      <c r="DH549" s="192" t="s">
        <v>64</v>
      </c>
      <c r="DI549" s="192" t="s">
        <v>64</v>
      </c>
      <c r="DJ549" s="192" t="s">
        <v>64</v>
      </c>
      <c r="DK549" s="192" t="s">
        <v>64</v>
      </c>
      <c r="DL549" s="192" t="s">
        <v>64</v>
      </c>
      <c r="DM549" s="192" t="s">
        <v>64</v>
      </c>
      <c r="DN549" s="192" t="s">
        <v>64</v>
      </c>
      <c r="DO549" s="192" t="s">
        <v>64</v>
      </c>
      <c r="DP549" s="192" t="s">
        <v>64</v>
      </c>
      <c r="DQ549" s="192" t="s">
        <v>64</v>
      </c>
      <c r="DR549" s="192" t="s">
        <v>82</v>
      </c>
      <c r="DS549" s="192" t="s">
        <v>64</v>
      </c>
      <c r="DT549" s="192" t="s">
        <v>64</v>
      </c>
      <c r="DU549" s="192" t="s">
        <v>64</v>
      </c>
      <c r="DV549" s="192" t="s">
        <v>64</v>
      </c>
      <c r="DW549" s="192" t="s">
        <v>64</v>
      </c>
      <c r="DX549" s="192" t="s">
        <v>64</v>
      </c>
      <c r="DY549" s="192" t="s">
        <v>64</v>
      </c>
      <c r="DZ549" s="192" t="s">
        <v>64</v>
      </c>
      <c r="EA549" s="192" t="s">
        <v>64</v>
      </c>
      <c r="EB549" s="192" t="s">
        <v>64</v>
      </c>
      <c r="EC549" s="192" t="s">
        <v>64</v>
      </c>
      <c r="ED549" s="192" t="s">
        <v>64</v>
      </c>
      <c r="EE549" s="192" t="s">
        <v>64</v>
      </c>
      <c r="EF549" s="192" t="s">
        <v>82</v>
      </c>
      <c r="EG549" s="192" t="s">
        <v>64</v>
      </c>
      <c r="EH549" s="192" t="s">
        <v>64</v>
      </c>
      <c r="EI549" s="192" t="s">
        <v>64</v>
      </c>
      <c r="EJ549" s="192" t="s">
        <v>64</v>
      </c>
      <c r="EK549" s="192" t="s">
        <v>64</v>
      </c>
      <c r="EL549" s="192" t="s">
        <v>64</v>
      </c>
      <c r="EM549" s="192" t="s">
        <v>64</v>
      </c>
      <c r="EN549" s="192" t="s">
        <v>64</v>
      </c>
      <c r="EO549" s="192" t="s">
        <v>64</v>
      </c>
      <c r="EP549" s="192" t="s">
        <v>64</v>
      </c>
      <c r="EQ549" s="192" t="s">
        <v>64</v>
      </c>
      <c r="ER549" s="192" t="s">
        <v>64</v>
      </c>
      <c r="ES549" s="192" t="s">
        <v>64</v>
      </c>
      <c r="ET549" s="192" t="s">
        <v>64</v>
      </c>
      <c r="EU549" s="192" t="s">
        <v>64</v>
      </c>
      <c r="EV549" s="192" t="s">
        <v>64</v>
      </c>
      <c r="EW549" s="192" t="s">
        <v>64</v>
      </c>
      <c r="EX549" s="192" t="s">
        <v>64</v>
      </c>
      <c r="EY549" s="192" t="s">
        <v>64</v>
      </c>
      <c r="EZ549" s="192" t="s">
        <v>64</v>
      </c>
      <c r="FA549" s="192" t="s">
        <v>64</v>
      </c>
      <c r="FB549" s="192" t="s">
        <v>64</v>
      </c>
      <c r="FC549" s="192" t="s">
        <v>64</v>
      </c>
      <c r="FD549" s="192" t="s">
        <v>82</v>
      </c>
      <c r="FE549" s="192" t="s">
        <v>64</v>
      </c>
      <c r="FF549" s="192" t="s">
        <v>64</v>
      </c>
      <c r="FG549" s="192" t="s">
        <v>64</v>
      </c>
      <c r="FH549" s="192" t="s">
        <v>64</v>
      </c>
      <c r="FI549" s="192" t="s">
        <v>64</v>
      </c>
      <c r="FJ549" s="192" t="s">
        <v>64</v>
      </c>
      <c r="FK549" s="192" t="s">
        <v>64</v>
      </c>
      <c r="FL549" s="192" t="s">
        <v>64</v>
      </c>
      <c r="FM549" s="192" t="s">
        <v>64</v>
      </c>
      <c r="FN549" s="192" t="s">
        <v>64</v>
      </c>
      <c r="FO549" s="192" t="s">
        <v>65</v>
      </c>
      <c r="FP549" s="192" t="s">
        <v>64</v>
      </c>
      <c r="FQ549" s="192" t="s">
        <v>64</v>
      </c>
      <c r="FR549" s="192" t="s">
        <v>65</v>
      </c>
      <c r="FS549" s="192" t="s">
        <v>65</v>
      </c>
      <c r="FT549" s="192" t="s">
        <v>65</v>
      </c>
      <c r="FU549" s="192" t="s">
        <v>65</v>
      </c>
      <c r="FV549" s="192" t="s">
        <v>82</v>
      </c>
      <c r="FW549" s="192" t="s">
        <v>65</v>
      </c>
      <c r="FX549" s="192" t="s">
        <v>64</v>
      </c>
      <c r="FY549" s="192" t="s">
        <v>64</v>
      </c>
      <c r="FZ549" s="192" t="s">
        <v>64</v>
      </c>
      <c r="GA549" s="192" t="s">
        <v>64</v>
      </c>
      <c r="GB549" s="192" t="s">
        <v>64</v>
      </c>
      <c r="GC549" s="192" t="s">
        <v>64</v>
      </c>
      <c r="GD549" s="192" t="s">
        <v>64</v>
      </c>
      <c r="GE549" s="192" t="s">
        <v>64</v>
      </c>
      <c r="GF549" s="192" t="s">
        <v>64</v>
      </c>
      <c r="GG549" s="192" t="s">
        <v>64</v>
      </c>
      <c r="GH549" s="192" t="s">
        <v>64</v>
      </c>
      <c r="GI549" s="192" t="s">
        <v>64</v>
      </c>
      <c r="GJ549" s="192" t="s">
        <v>64</v>
      </c>
      <c r="GK549" s="192" t="s">
        <v>65</v>
      </c>
      <c r="GL549" s="192" t="s">
        <v>65</v>
      </c>
      <c r="GM549" s="192" t="s">
        <v>65</v>
      </c>
      <c r="GN549" s="192" t="s">
        <v>82</v>
      </c>
      <c r="GO549" s="192" t="s">
        <v>64</v>
      </c>
      <c r="GP549" s="192" t="s">
        <v>64</v>
      </c>
      <c r="GQ549" s="192" t="s">
        <v>64</v>
      </c>
      <c r="GR549" s="192" t="s">
        <v>64</v>
      </c>
      <c r="GS549" s="192" t="s">
        <v>64</v>
      </c>
      <c r="GT549" s="192" t="s">
        <v>82</v>
      </c>
      <c r="GU549" s="192" t="s">
        <v>64</v>
      </c>
      <c r="GV549" s="192" t="s">
        <v>64</v>
      </c>
      <c r="GW549" s="192" t="s">
        <v>64</v>
      </c>
      <c r="GX549" s="192" t="s">
        <v>64</v>
      </c>
      <c r="GY549" s="192" t="s">
        <v>64</v>
      </c>
      <c r="GZ549" s="192" t="s">
        <v>64</v>
      </c>
      <c r="HA549" s="192" t="s">
        <v>64</v>
      </c>
      <c r="HB549" s="192" t="s">
        <v>64</v>
      </c>
      <c r="HC549" s="192" t="s">
        <v>82</v>
      </c>
      <c r="HD549" s="192" t="s">
        <v>64</v>
      </c>
      <c r="HE549" s="192" t="s">
        <v>64</v>
      </c>
      <c r="HF549" s="192" t="s">
        <v>64</v>
      </c>
      <c r="HG549" s="192" t="s">
        <v>64</v>
      </c>
      <c r="HH549" s="192" t="s">
        <v>64</v>
      </c>
      <c r="HI549" s="192" t="s">
        <v>64</v>
      </c>
      <c r="HJ549" s="192" t="s">
        <v>64</v>
      </c>
      <c r="HK549" s="192" t="s">
        <v>64</v>
      </c>
      <c r="HL549" s="192" t="s">
        <v>64</v>
      </c>
      <c r="HM549" s="192" t="s">
        <v>64</v>
      </c>
      <c r="HN549" s="192" t="s">
        <v>64</v>
      </c>
      <c r="HO549" s="192" t="s">
        <v>64</v>
      </c>
      <c r="HP549" s="192" t="s">
        <v>64</v>
      </c>
      <c r="HQ549" s="192" t="s">
        <v>64</v>
      </c>
      <c r="HR549" s="192" t="s">
        <v>64</v>
      </c>
      <c r="HS549" s="192" t="s">
        <v>64</v>
      </c>
      <c r="HT549" s="192" t="s">
        <v>64</v>
      </c>
      <c r="HU549" s="192" t="s">
        <v>64</v>
      </c>
      <c r="HV549" s="192" t="s">
        <v>64</v>
      </c>
      <c r="HW549" s="192" t="s">
        <v>64</v>
      </c>
      <c r="HX549" s="192" t="s">
        <v>64</v>
      </c>
      <c r="HY549" s="192" t="s">
        <v>64</v>
      </c>
      <c r="HZ549" s="192" t="s">
        <v>64</v>
      </c>
      <c r="IA549" s="192" t="s">
        <v>64</v>
      </c>
      <c r="IB549" s="192" t="s">
        <v>64</v>
      </c>
      <c r="IC549" s="192" t="s">
        <v>64</v>
      </c>
      <c r="ID549" s="192" t="s">
        <v>64</v>
      </c>
      <c r="IE549" s="192" t="s">
        <v>64</v>
      </c>
      <c r="IF549" s="192" t="s">
        <v>64</v>
      </c>
      <c r="IG549" s="192" t="s">
        <v>64</v>
      </c>
      <c r="IH549" s="192" t="s">
        <v>64</v>
      </c>
      <c r="II549" s="192" t="s">
        <v>65</v>
      </c>
      <c r="IJ549" s="192" t="s">
        <v>65</v>
      </c>
      <c r="IK549" s="192" t="s">
        <v>65</v>
      </c>
      <c r="IL549" s="192" t="s">
        <v>65</v>
      </c>
      <c r="IM549" s="192" t="s">
        <v>490</v>
      </c>
      <c r="IN549" s="192" t="s">
        <v>83</v>
      </c>
      <c r="IO549" s="192" t="s">
        <v>489</v>
      </c>
      <c r="IP549" s="192" t="s">
        <v>487</v>
      </c>
      <c r="IQ549" s="192" t="s">
        <v>82</v>
      </c>
      <c r="IR549" s="192" t="s">
        <v>82</v>
      </c>
    </row>
    <row r="550" spans="1:252">
      <c r="A550" s="209" t="str">
        <f t="shared" si="8"/>
        <v>Report</v>
      </c>
      <c r="B550" s="192">
        <v>109774</v>
      </c>
      <c r="C550" s="192">
        <v>3156588</v>
      </c>
      <c r="D550" s="192" t="s">
        <v>2022</v>
      </c>
      <c r="E550" s="192" t="s">
        <v>794</v>
      </c>
      <c r="F550" s="192" t="s">
        <v>534</v>
      </c>
      <c r="G550" s="192" t="s">
        <v>534</v>
      </c>
      <c r="H550" s="192" t="s">
        <v>870</v>
      </c>
      <c r="I550" s="192" t="s">
        <v>2023</v>
      </c>
      <c r="J550" s="192" t="s">
        <v>781</v>
      </c>
      <c r="K550" s="192" t="s">
        <v>824</v>
      </c>
      <c r="L550" s="192" t="s">
        <v>817</v>
      </c>
      <c r="M550" s="192" t="s">
        <v>783</v>
      </c>
      <c r="N550" s="210" t="s">
        <v>784</v>
      </c>
      <c r="O550" s="211">
        <v>10034417</v>
      </c>
      <c r="P550" s="196">
        <v>42990</v>
      </c>
      <c r="Q550" s="196">
        <v>42992</v>
      </c>
      <c r="R550" s="196">
        <v>43045</v>
      </c>
      <c r="S550" s="192" t="s">
        <v>785</v>
      </c>
      <c r="T550" s="192" t="s">
        <v>786</v>
      </c>
      <c r="U550" s="192">
        <v>4</v>
      </c>
      <c r="V550" s="192">
        <v>4</v>
      </c>
      <c r="W550" s="192">
        <v>4</v>
      </c>
      <c r="X550" s="192">
        <v>3</v>
      </c>
      <c r="Y550" s="192">
        <v>4</v>
      </c>
      <c r="Z550" s="192">
        <v>3</v>
      </c>
      <c r="AA550" s="192" t="s">
        <v>783</v>
      </c>
      <c r="AB550" s="192" t="s">
        <v>489</v>
      </c>
      <c r="AC550" s="192" t="s">
        <v>783</v>
      </c>
      <c r="AD550" s="192" t="s">
        <v>783</v>
      </c>
      <c r="AE550" s="192" t="s">
        <v>783</v>
      </c>
      <c r="AF550" s="192" t="s">
        <v>783</v>
      </c>
      <c r="AG550" s="192" t="s">
        <v>783</v>
      </c>
      <c r="AH550" s="192" t="s">
        <v>783</v>
      </c>
      <c r="AI550" s="192" t="s">
        <v>783</v>
      </c>
      <c r="AJ550" s="192" t="s">
        <v>783</v>
      </c>
      <c r="AK550" s="192" t="s">
        <v>791</v>
      </c>
      <c r="AL550" s="192" t="s">
        <v>792</v>
      </c>
      <c r="AM550" s="192" t="s">
        <v>64</v>
      </c>
      <c r="AN550" s="192" t="s">
        <v>64</v>
      </c>
      <c r="AO550" s="192" t="s">
        <v>64</v>
      </c>
      <c r="AP550" s="192" t="s">
        <v>64</v>
      </c>
      <c r="AQ550" s="192" t="s">
        <v>64</v>
      </c>
      <c r="AR550" s="192" t="s">
        <v>64</v>
      </c>
      <c r="AS550" s="192" t="s">
        <v>792</v>
      </c>
      <c r="AT550" s="192" t="s">
        <v>65</v>
      </c>
      <c r="AU550" s="192" t="s">
        <v>64</v>
      </c>
      <c r="AV550" s="192" t="s">
        <v>65</v>
      </c>
      <c r="AW550" s="192" t="s">
        <v>65</v>
      </c>
      <c r="AX550" s="192" t="s">
        <v>64</v>
      </c>
      <c r="AY550" s="192" t="s">
        <v>64</v>
      </c>
      <c r="AZ550" s="192" t="s">
        <v>64</v>
      </c>
      <c r="BA550" s="192" t="s">
        <v>64</v>
      </c>
      <c r="BB550" s="192" t="s">
        <v>83</v>
      </c>
      <c r="BC550" s="192" t="s">
        <v>64</v>
      </c>
      <c r="BD550" s="192" t="s">
        <v>64</v>
      </c>
      <c r="BE550" s="192" t="s">
        <v>64</v>
      </c>
      <c r="BF550" s="192" t="s">
        <v>83</v>
      </c>
      <c r="BG550" s="192" t="s">
        <v>83</v>
      </c>
      <c r="BH550" s="192" t="s">
        <v>83</v>
      </c>
      <c r="BI550" s="192" t="s">
        <v>83</v>
      </c>
      <c r="BJ550" s="192" t="s">
        <v>64</v>
      </c>
      <c r="BK550" s="192" t="s">
        <v>83</v>
      </c>
      <c r="BL550" s="192" t="s">
        <v>64</v>
      </c>
      <c r="BM550" s="192" t="s">
        <v>64</v>
      </c>
      <c r="BN550" s="192" t="s">
        <v>65</v>
      </c>
      <c r="BO550" s="192" t="s">
        <v>65</v>
      </c>
      <c r="BP550" s="192" t="s">
        <v>64</v>
      </c>
      <c r="BQ550" s="192" t="s">
        <v>65</v>
      </c>
      <c r="BR550" s="192" t="s">
        <v>65</v>
      </c>
      <c r="BS550" s="192" t="s">
        <v>64</v>
      </c>
      <c r="BT550" s="192" t="s">
        <v>65</v>
      </c>
      <c r="BU550" s="192" t="s">
        <v>65</v>
      </c>
      <c r="BV550" s="192" t="s">
        <v>64</v>
      </c>
      <c r="BW550" s="192" t="s">
        <v>64</v>
      </c>
      <c r="BX550" s="192" t="s">
        <v>64</v>
      </c>
      <c r="BY550" s="192" t="s">
        <v>64</v>
      </c>
      <c r="BZ550" s="192" t="s">
        <v>64</v>
      </c>
      <c r="CA550" s="192" t="s">
        <v>64</v>
      </c>
      <c r="CB550" s="192" t="s">
        <v>64</v>
      </c>
      <c r="CC550" s="192" t="s">
        <v>64</v>
      </c>
      <c r="CD550" s="192" t="s">
        <v>64</v>
      </c>
      <c r="CE550" s="192" t="s">
        <v>64</v>
      </c>
      <c r="CF550" s="192" t="s">
        <v>64</v>
      </c>
      <c r="CG550" s="192" t="s">
        <v>64</v>
      </c>
      <c r="CH550" s="192" t="s">
        <v>64</v>
      </c>
      <c r="CI550" s="192" t="s">
        <v>64</v>
      </c>
      <c r="CJ550" s="192" t="s">
        <v>64</v>
      </c>
      <c r="CK550" s="192" t="s">
        <v>64</v>
      </c>
      <c r="CL550" s="192" t="s">
        <v>84</v>
      </c>
      <c r="CM550" s="192" t="s">
        <v>64</v>
      </c>
      <c r="CN550" s="192" t="s">
        <v>64</v>
      </c>
      <c r="CO550" s="192" t="s">
        <v>64</v>
      </c>
      <c r="CP550" s="192" t="s">
        <v>64</v>
      </c>
      <c r="CQ550" s="192" t="s">
        <v>64</v>
      </c>
      <c r="CR550" s="192" t="s">
        <v>83</v>
      </c>
      <c r="CS550" s="192" t="s">
        <v>83</v>
      </c>
      <c r="CT550" s="192" t="s">
        <v>83</v>
      </c>
      <c r="CU550" s="192" t="s">
        <v>64</v>
      </c>
      <c r="CV550" s="192" t="s">
        <v>64</v>
      </c>
      <c r="CW550" s="192" t="s">
        <v>64</v>
      </c>
      <c r="CX550" s="192" t="s">
        <v>64</v>
      </c>
      <c r="CY550" s="192" t="s">
        <v>64</v>
      </c>
      <c r="CZ550" s="192" t="s">
        <v>64</v>
      </c>
      <c r="DA550" s="192" t="s">
        <v>64</v>
      </c>
      <c r="DB550" s="192" t="s">
        <v>64</v>
      </c>
      <c r="DC550" s="192" t="s">
        <v>64</v>
      </c>
      <c r="DD550" s="192" t="s">
        <v>64</v>
      </c>
      <c r="DE550" s="192" t="s">
        <v>64</v>
      </c>
      <c r="DF550" s="192" t="s">
        <v>64</v>
      </c>
      <c r="DG550" s="192" t="s">
        <v>64</v>
      </c>
      <c r="DH550" s="192" t="s">
        <v>64</v>
      </c>
      <c r="DI550" s="192" t="s">
        <v>64</v>
      </c>
      <c r="DJ550" s="192" t="s">
        <v>64</v>
      </c>
      <c r="DK550" s="192" t="s">
        <v>64</v>
      </c>
      <c r="DL550" s="192" t="s">
        <v>64</v>
      </c>
      <c r="DM550" s="192" t="s">
        <v>64</v>
      </c>
      <c r="DN550" s="192" t="s">
        <v>64</v>
      </c>
      <c r="DO550" s="192" t="s">
        <v>64</v>
      </c>
      <c r="DP550" s="192" t="s">
        <v>64</v>
      </c>
      <c r="DQ550" s="192" t="s">
        <v>64</v>
      </c>
      <c r="DR550" s="192" t="s">
        <v>83</v>
      </c>
      <c r="DS550" s="192" t="s">
        <v>64</v>
      </c>
      <c r="DT550" s="192" t="s">
        <v>64</v>
      </c>
      <c r="DU550" s="192" t="s">
        <v>64</v>
      </c>
      <c r="DV550" s="192" t="s">
        <v>64</v>
      </c>
      <c r="DW550" s="192" t="s">
        <v>64</v>
      </c>
      <c r="DX550" s="192" t="s">
        <v>64</v>
      </c>
      <c r="DY550" s="192" t="s">
        <v>64</v>
      </c>
      <c r="DZ550" s="192" t="s">
        <v>64</v>
      </c>
      <c r="EA550" s="192" t="s">
        <v>64</v>
      </c>
      <c r="EB550" s="192" t="s">
        <v>64</v>
      </c>
      <c r="EC550" s="192" t="s">
        <v>64</v>
      </c>
      <c r="ED550" s="192" t="s">
        <v>64</v>
      </c>
      <c r="EE550" s="192" t="s">
        <v>64</v>
      </c>
      <c r="EF550" s="192" t="s">
        <v>83</v>
      </c>
      <c r="EG550" s="192" t="s">
        <v>64</v>
      </c>
      <c r="EH550" s="192" t="s">
        <v>64</v>
      </c>
      <c r="EI550" s="192" t="s">
        <v>64</v>
      </c>
      <c r="EJ550" s="192" t="s">
        <v>64</v>
      </c>
      <c r="EK550" s="192" t="s">
        <v>64</v>
      </c>
      <c r="EL550" s="192" t="s">
        <v>64</v>
      </c>
      <c r="EM550" s="192" t="s">
        <v>64</v>
      </c>
      <c r="EN550" s="192" t="s">
        <v>64</v>
      </c>
      <c r="EO550" s="192" t="s">
        <v>64</v>
      </c>
      <c r="EP550" s="192" t="s">
        <v>64</v>
      </c>
      <c r="EQ550" s="192" t="s">
        <v>64</v>
      </c>
      <c r="ER550" s="192" t="s">
        <v>64</v>
      </c>
      <c r="ES550" s="192" t="s">
        <v>64</v>
      </c>
      <c r="ET550" s="192" t="s">
        <v>64</v>
      </c>
      <c r="EU550" s="192" t="s">
        <v>64</v>
      </c>
      <c r="EV550" s="192" t="s">
        <v>64</v>
      </c>
      <c r="EW550" s="192" t="s">
        <v>64</v>
      </c>
      <c r="EX550" s="192" t="s">
        <v>64</v>
      </c>
      <c r="EY550" s="192" t="s">
        <v>64</v>
      </c>
      <c r="EZ550" s="192" t="s">
        <v>64</v>
      </c>
      <c r="FA550" s="192" t="s">
        <v>64</v>
      </c>
      <c r="FB550" s="192" t="s">
        <v>64</v>
      </c>
      <c r="FC550" s="192" t="s">
        <v>64</v>
      </c>
      <c r="FD550" s="192" t="s">
        <v>64</v>
      </c>
      <c r="FE550" s="192" t="s">
        <v>64</v>
      </c>
      <c r="FF550" s="192" t="s">
        <v>64</v>
      </c>
      <c r="FG550" s="192" t="s">
        <v>64</v>
      </c>
      <c r="FH550" s="192" t="s">
        <v>64</v>
      </c>
      <c r="FI550" s="192" t="s">
        <v>64</v>
      </c>
      <c r="FJ550" s="192" t="s">
        <v>64</v>
      </c>
      <c r="FK550" s="192" t="s">
        <v>64</v>
      </c>
      <c r="FL550" s="192" t="s">
        <v>64</v>
      </c>
      <c r="FM550" s="192" t="s">
        <v>64</v>
      </c>
      <c r="FN550" s="192" t="s">
        <v>64</v>
      </c>
      <c r="FO550" s="192" t="s">
        <v>64</v>
      </c>
      <c r="FP550" s="192" t="s">
        <v>64</v>
      </c>
      <c r="FQ550" s="192" t="s">
        <v>64</v>
      </c>
      <c r="FR550" s="192" t="s">
        <v>83</v>
      </c>
      <c r="FS550" s="192" t="s">
        <v>64</v>
      </c>
      <c r="FT550" s="192" t="s">
        <v>64</v>
      </c>
      <c r="FU550" s="192" t="s">
        <v>64</v>
      </c>
      <c r="FV550" s="192" t="s">
        <v>64</v>
      </c>
      <c r="FW550" s="192" t="s">
        <v>64</v>
      </c>
      <c r="FX550" s="192" t="s">
        <v>64</v>
      </c>
      <c r="FY550" s="192" t="s">
        <v>64</v>
      </c>
      <c r="FZ550" s="192" t="s">
        <v>64</v>
      </c>
      <c r="GA550" s="192" t="s">
        <v>64</v>
      </c>
      <c r="GB550" s="192" t="s">
        <v>64</v>
      </c>
      <c r="GC550" s="192" t="s">
        <v>64</v>
      </c>
      <c r="GD550" s="192" t="s">
        <v>64</v>
      </c>
      <c r="GE550" s="192" t="s">
        <v>64</v>
      </c>
      <c r="GF550" s="192" t="s">
        <v>64</v>
      </c>
      <c r="GG550" s="192" t="s">
        <v>64</v>
      </c>
      <c r="GH550" s="192" t="s">
        <v>64</v>
      </c>
      <c r="GI550" s="192" t="s">
        <v>64</v>
      </c>
      <c r="GJ550" s="192" t="s">
        <v>64</v>
      </c>
      <c r="GK550" s="192" t="s">
        <v>64</v>
      </c>
      <c r="GL550" s="192" t="s">
        <v>64</v>
      </c>
      <c r="GM550" s="192" t="s">
        <v>64</v>
      </c>
      <c r="GN550" s="192" t="s">
        <v>83</v>
      </c>
      <c r="GO550" s="192" t="s">
        <v>64</v>
      </c>
      <c r="GP550" s="192" t="s">
        <v>64</v>
      </c>
      <c r="GQ550" s="192" t="s">
        <v>64</v>
      </c>
      <c r="GR550" s="192" t="s">
        <v>64</v>
      </c>
      <c r="GS550" s="192" t="s">
        <v>64</v>
      </c>
      <c r="GT550" s="192" t="s">
        <v>83</v>
      </c>
      <c r="GU550" s="192" t="s">
        <v>64</v>
      </c>
      <c r="GV550" s="192" t="s">
        <v>64</v>
      </c>
      <c r="GW550" s="192" t="s">
        <v>83</v>
      </c>
      <c r="GX550" s="192" t="s">
        <v>83</v>
      </c>
      <c r="GY550" s="192" t="s">
        <v>64</v>
      </c>
      <c r="GZ550" s="192" t="s">
        <v>64</v>
      </c>
      <c r="HA550" s="192" t="s">
        <v>64</v>
      </c>
      <c r="HB550" s="192" t="s">
        <v>84</v>
      </c>
      <c r="HC550" s="192" t="s">
        <v>64</v>
      </c>
      <c r="HD550" s="192" t="s">
        <v>64</v>
      </c>
      <c r="HE550" s="192" t="s">
        <v>64</v>
      </c>
      <c r="HF550" s="192" t="s">
        <v>64</v>
      </c>
      <c r="HG550" s="192" t="s">
        <v>64</v>
      </c>
      <c r="HH550" s="192" t="s">
        <v>64</v>
      </c>
      <c r="HI550" s="192" t="s">
        <v>64</v>
      </c>
      <c r="HJ550" s="192" t="s">
        <v>64</v>
      </c>
      <c r="HK550" s="192" t="s">
        <v>64</v>
      </c>
      <c r="HL550" s="192" t="s">
        <v>64</v>
      </c>
      <c r="HM550" s="192" t="s">
        <v>64</v>
      </c>
      <c r="HN550" s="192" t="s">
        <v>64</v>
      </c>
      <c r="HO550" s="192" t="s">
        <v>64</v>
      </c>
      <c r="HP550" s="192" t="s">
        <v>64</v>
      </c>
      <c r="HQ550" s="192" t="s">
        <v>64</v>
      </c>
      <c r="HR550" s="192" t="s">
        <v>64</v>
      </c>
      <c r="HS550" s="192" t="s">
        <v>64</v>
      </c>
      <c r="HT550" s="192" t="s">
        <v>64</v>
      </c>
      <c r="HU550" s="192" t="s">
        <v>64</v>
      </c>
      <c r="HV550" s="192" t="s">
        <v>64</v>
      </c>
      <c r="HW550" s="192" t="s">
        <v>64</v>
      </c>
      <c r="HX550" s="192" t="s">
        <v>64</v>
      </c>
      <c r="HY550" s="192" t="s">
        <v>64</v>
      </c>
      <c r="HZ550" s="192" t="s">
        <v>64</v>
      </c>
      <c r="IA550" s="192" t="s">
        <v>64</v>
      </c>
      <c r="IB550" s="192" t="s">
        <v>64</v>
      </c>
      <c r="IC550" s="192" t="s">
        <v>64</v>
      </c>
      <c r="ID550" s="192" t="s">
        <v>64</v>
      </c>
      <c r="IE550" s="192" t="s">
        <v>64</v>
      </c>
      <c r="IF550" s="192" t="s">
        <v>64</v>
      </c>
      <c r="IG550" s="192" t="s">
        <v>64</v>
      </c>
      <c r="IH550" s="192" t="s">
        <v>64</v>
      </c>
      <c r="II550" s="192" t="s">
        <v>65</v>
      </c>
      <c r="IJ550" s="192" t="s">
        <v>65</v>
      </c>
      <c r="IK550" s="192" t="s">
        <v>65</v>
      </c>
      <c r="IL550" s="192" t="s">
        <v>64</v>
      </c>
      <c r="IM550" s="192" t="s">
        <v>490</v>
      </c>
      <c r="IN550" s="192" t="s">
        <v>797</v>
      </c>
      <c r="IO550" s="192" t="s">
        <v>489</v>
      </c>
      <c r="IP550" s="192" t="s">
        <v>487</v>
      </c>
      <c r="IQ550" s="192" t="s">
        <v>783</v>
      </c>
      <c r="IR550" s="192" t="s">
        <v>783</v>
      </c>
    </row>
    <row r="551" spans="1:252">
      <c r="A551" s="209" t="str">
        <f t="shared" si="8"/>
        <v>Report</v>
      </c>
      <c r="B551" s="192">
        <v>131351</v>
      </c>
      <c r="C551" s="192">
        <v>3146070</v>
      </c>
      <c r="D551" s="192" t="s">
        <v>2024</v>
      </c>
      <c r="E551" s="192" t="s">
        <v>794</v>
      </c>
      <c r="F551" s="192" t="s">
        <v>534</v>
      </c>
      <c r="G551" s="192" t="s">
        <v>534</v>
      </c>
      <c r="H551" s="192" t="s">
        <v>2025</v>
      </c>
      <c r="I551" s="192" t="s">
        <v>2026</v>
      </c>
      <c r="J551" s="192" t="s">
        <v>781</v>
      </c>
      <c r="K551" s="192" t="s">
        <v>781</v>
      </c>
      <c r="L551" s="192" t="s">
        <v>782</v>
      </c>
      <c r="M551" s="192" t="s">
        <v>783</v>
      </c>
      <c r="N551" s="210" t="s">
        <v>784</v>
      </c>
      <c r="O551" s="211">
        <v>10012830</v>
      </c>
      <c r="P551" s="196">
        <v>43025</v>
      </c>
      <c r="Q551" s="196">
        <v>43027</v>
      </c>
      <c r="R551" s="196">
        <v>43054</v>
      </c>
      <c r="S551" s="192" t="s">
        <v>785</v>
      </c>
      <c r="T551" s="192" t="s">
        <v>786</v>
      </c>
      <c r="U551" s="192">
        <v>2</v>
      </c>
      <c r="V551" s="192">
        <v>2</v>
      </c>
      <c r="W551" s="192">
        <v>2</v>
      </c>
      <c r="X551" s="192">
        <v>2</v>
      </c>
      <c r="Y551" s="192">
        <v>2</v>
      </c>
      <c r="Z551" s="192">
        <v>2</v>
      </c>
      <c r="AA551" s="192" t="s">
        <v>783</v>
      </c>
      <c r="AB551" s="192" t="s">
        <v>489</v>
      </c>
      <c r="AC551" s="192" t="s">
        <v>783</v>
      </c>
      <c r="AD551" s="192" t="s">
        <v>783</v>
      </c>
      <c r="AE551" s="192" t="s">
        <v>783</v>
      </c>
      <c r="AF551" s="192" t="s">
        <v>783</v>
      </c>
      <c r="AG551" s="192" t="s">
        <v>783</v>
      </c>
      <c r="AH551" s="192" t="s">
        <v>783</v>
      </c>
      <c r="AI551" s="192" t="s">
        <v>783</v>
      </c>
      <c r="AJ551" s="192" t="s">
        <v>783</v>
      </c>
      <c r="AK551" s="192" t="s">
        <v>787</v>
      </c>
      <c r="AL551" s="192" t="s">
        <v>64</v>
      </c>
      <c r="AM551" s="192" t="s">
        <v>64</v>
      </c>
      <c r="AN551" s="192" t="s">
        <v>64</v>
      </c>
      <c r="AO551" s="192" t="s">
        <v>64</v>
      </c>
      <c r="AP551" s="192" t="s">
        <v>64</v>
      </c>
      <c r="AQ551" s="192" t="s">
        <v>64</v>
      </c>
      <c r="AR551" s="192" t="s">
        <v>64</v>
      </c>
      <c r="AS551" s="192" t="s">
        <v>64</v>
      </c>
      <c r="AT551" s="192" t="s">
        <v>64</v>
      </c>
      <c r="AU551" s="192" t="s">
        <v>64</v>
      </c>
      <c r="AV551" s="192" t="s">
        <v>64</v>
      </c>
      <c r="AW551" s="192" t="s">
        <v>64</v>
      </c>
      <c r="AX551" s="192" t="s">
        <v>64</v>
      </c>
      <c r="AY551" s="192" t="s">
        <v>64</v>
      </c>
      <c r="AZ551" s="192" t="s">
        <v>64</v>
      </c>
      <c r="BA551" s="192" t="s">
        <v>64</v>
      </c>
      <c r="BB551" s="192" t="s">
        <v>83</v>
      </c>
      <c r="BC551" s="192" t="s">
        <v>64</v>
      </c>
      <c r="BD551" s="192" t="s">
        <v>64</v>
      </c>
      <c r="BE551" s="192" t="s">
        <v>64</v>
      </c>
      <c r="BF551" s="192" t="s">
        <v>83</v>
      </c>
      <c r="BG551" s="192" t="s">
        <v>83</v>
      </c>
      <c r="BH551" s="192" t="s">
        <v>83</v>
      </c>
      <c r="BI551" s="192" t="s">
        <v>83</v>
      </c>
      <c r="BJ551" s="192" t="s">
        <v>64</v>
      </c>
      <c r="BK551" s="192" t="s">
        <v>83</v>
      </c>
      <c r="BL551" s="192" t="s">
        <v>64</v>
      </c>
      <c r="BM551" s="192" t="s">
        <v>64</v>
      </c>
      <c r="BN551" s="192" t="s">
        <v>64</v>
      </c>
      <c r="BO551" s="192" t="s">
        <v>64</v>
      </c>
      <c r="BP551" s="192" t="s">
        <v>64</v>
      </c>
      <c r="BQ551" s="192" t="s">
        <v>64</v>
      </c>
      <c r="BR551" s="192" t="s">
        <v>64</v>
      </c>
      <c r="BS551" s="192" t="s">
        <v>64</v>
      </c>
      <c r="BT551" s="192" t="s">
        <v>64</v>
      </c>
      <c r="BU551" s="192" t="s">
        <v>64</v>
      </c>
      <c r="BV551" s="192" t="s">
        <v>64</v>
      </c>
      <c r="BW551" s="192" t="s">
        <v>64</v>
      </c>
      <c r="BX551" s="192" t="s">
        <v>64</v>
      </c>
      <c r="BY551" s="192" t="s">
        <v>64</v>
      </c>
      <c r="BZ551" s="192" t="s">
        <v>64</v>
      </c>
      <c r="CA551" s="192" t="s">
        <v>64</v>
      </c>
      <c r="CB551" s="192" t="s">
        <v>64</v>
      </c>
      <c r="CC551" s="192" t="s">
        <v>64</v>
      </c>
      <c r="CD551" s="192" t="s">
        <v>64</v>
      </c>
      <c r="CE551" s="192" t="s">
        <v>64</v>
      </c>
      <c r="CF551" s="192" t="s">
        <v>64</v>
      </c>
      <c r="CG551" s="192" t="s">
        <v>64</v>
      </c>
      <c r="CH551" s="192" t="s">
        <v>64</v>
      </c>
      <c r="CI551" s="192" t="s">
        <v>64</v>
      </c>
      <c r="CJ551" s="192" t="s">
        <v>64</v>
      </c>
      <c r="CK551" s="192" t="s">
        <v>64</v>
      </c>
      <c r="CL551" s="192" t="s">
        <v>64</v>
      </c>
      <c r="CM551" s="192" t="s">
        <v>64</v>
      </c>
      <c r="CN551" s="192" t="s">
        <v>64</v>
      </c>
      <c r="CO551" s="192" t="s">
        <v>64</v>
      </c>
      <c r="CP551" s="192" t="s">
        <v>64</v>
      </c>
      <c r="CQ551" s="192" t="s">
        <v>64</v>
      </c>
      <c r="CR551" s="192" t="s">
        <v>83</v>
      </c>
      <c r="CS551" s="192" t="s">
        <v>83</v>
      </c>
      <c r="CT551" s="192" t="s">
        <v>83</v>
      </c>
      <c r="CU551" s="192" t="s">
        <v>64</v>
      </c>
      <c r="CV551" s="192" t="s">
        <v>64</v>
      </c>
      <c r="CW551" s="192" t="s">
        <v>64</v>
      </c>
      <c r="CX551" s="192" t="s">
        <v>64</v>
      </c>
      <c r="CY551" s="192" t="s">
        <v>64</v>
      </c>
      <c r="CZ551" s="192" t="s">
        <v>64</v>
      </c>
      <c r="DA551" s="192" t="s">
        <v>64</v>
      </c>
      <c r="DB551" s="192" t="s">
        <v>64</v>
      </c>
      <c r="DC551" s="192" t="s">
        <v>64</v>
      </c>
      <c r="DD551" s="192" t="s">
        <v>64</v>
      </c>
      <c r="DE551" s="192" t="s">
        <v>64</v>
      </c>
      <c r="DF551" s="192" t="s">
        <v>64</v>
      </c>
      <c r="DG551" s="192" t="s">
        <v>64</v>
      </c>
      <c r="DH551" s="192" t="s">
        <v>64</v>
      </c>
      <c r="DI551" s="192" t="s">
        <v>64</v>
      </c>
      <c r="DJ551" s="192" t="s">
        <v>64</v>
      </c>
      <c r="DK551" s="192" t="s">
        <v>64</v>
      </c>
      <c r="DL551" s="192" t="s">
        <v>64</v>
      </c>
      <c r="DM551" s="192" t="s">
        <v>64</v>
      </c>
      <c r="DN551" s="192" t="s">
        <v>64</v>
      </c>
      <c r="DO551" s="192" t="s">
        <v>64</v>
      </c>
      <c r="DP551" s="192" t="s">
        <v>64</v>
      </c>
      <c r="DQ551" s="192" t="s">
        <v>64</v>
      </c>
      <c r="DR551" s="192" t="s">
        <v>83</v>
      </c>
      <c r="DS551" s="192" t="s">
        <v>64</v>
      </c>
      <c r="DT551" s="192" t="s">
        <v>83</v>
      </c>
      <c r="DU551" s="192" t="s">
        <v>83</v>
      </c>
      <c r="DV551" s="192" t="s">
        <v>83</v>
      </c>
      <c r="DW551" s="192" t="s">
        <v>83</v>
      </c>
      <c r="DX551" s="192" t="s">
        <v>83</v>
      </c>
      <c r="DY551" s="192" t="s">
        <v>83</v>
      </c>
      <c r="DZ551" s="192" t="s">
        <v>83</v>
      </c>
      <c r="EA551" s="192" t="s">
        <v>83</v>
      </c>
      <c r="EB551" s="192" t="s">
        <v>83</v>
      </c>
      <c r="EC551" s="192" t="s">
        <v>83</v>
      </c>
      <c r="ED551" s="192" t="s">
        <v>83</v>
      </c>
      <c r="EE551" s="192" t="s">
        <v>83</v>
      </c>
      <c r="EF551" s="192" t="s">
        <v>83</v>
      </c>
      <c r="EG551" s="192" t="s">
        <v>83</v>
      </c>
      <c r="EH551" s="192" t="s">
        <v>64</v>
      </c>
      <c r="EI551" s="192" t="s">
        <v>64</v>
      </c>
      <c r="EJ551" s="192" t="s">
        <v>64</v>
      </c>
      <c r="EK551" s="192" t="s">
        <v>64</v>
      </c>
      <c r="EL551" s="192" t="s">
        <v>64</v>
      </c>
      <c r="EM551" s="192" t="s">
        <v>64</v>
      </c>
      <c r="EN551" s="192" t="s">
        <v>64</v>
      </c>
      <c r="EO551" s="192" t="s">
        <v>64</v>
      </c>
      <c r="EP551" s="192" t="s">
        <v>64</v>
      </c>
      <c r="EQ551" s="192" t="s">
        <v>64</v>
      </c>
      <c r="ER551" s="192" t="s">
        <v>64</v>
      </c>
      <c r="ES551" s="192" t="s">
        <v>64</v>
      </c>
      <c r="ET551" s="192" t="s">
        <v>64</v>
      </c>
      <c r="EU551" s="192" t="s">
        <v>64</v>
      </c>
      <c r="EV551" s="192" t="s">
        <v>64</v>
      </c>
      <c r="EW551" s="192" t="s">
        <v>64</v>
      </c>
      <c r="EX551" s="192" t="s">
        <v>64</v>
      </c>
      <c r="EY551" s="192" t="s">
        <v>64</v>
      </c>
      <c r="EZ551" s="192" t="s">
        <v>64</v>
      </c>
      <c r="FA551" s="192" t="s">
        <v>64</v>
      </c>
      <c r="FB551" s="192" t="s">
        <v>64</v>
      </c>
      <c r="FC551" s="192" t="s">
        <v>64</v>
      </c>
      <c r="FD551" s="192" t="s">
        <v>64</v>
      </c>
      <c r="FE551" s="192" t="s">
        <v>83</v>
      </c>
      <c r="FF551" s="192" t="s">
        <v>83</v>
      </c>
      <c r="FG551" s="192" t="s">
        <v>83</v>
      </c>
      <c r="FH551" s="192" t="s">
        <v>83</v>
      </c>
      <c r="FI551" s="192" t="s">
        <v>83</v>
      </c>
      <c r="FJ551" s="192" t="s">
        <v>83</v>
      </c>
      <c r="FK551" s="192" t="s">
        <v>64</v>
      </c>
      <c r="FL551" s="192" t="s">
        <v>64</v>
      </c>
      <c r="FM551" s="192" t="s">
        <v>64</v>
      </c>
      <c r="FN551" s="192" t="s">
        <v>64</v>
      </c>
      <c r="FO551" s="192" t="s">
        <v>64</v>
      </c>
      <c r="FP551" s="192" t="s">
        <v>64</v>
      </c>
      <c r="FQ551" s="192" t="s">
        <v>64</v>
      </c>
      <c r="FR551" s="192" t="s">
        <v>64</v>
      </c>
      <c r="FS551" s="192" t="s">
        <v>64</v>
      </c>
      <c r="FT551" s="192" t="s">
        <v>64</v>
      </c>
      <c r="FU551" s="192" t="s">
        <v>64</v>
      </c>
      <c r="FV551" s="192" t="s">
        <v>83</v>
      </c>
      <c r="FW551" s="192" t="s">
        <v>64</v>
      </c>
      <c r="FX551" s="192" t="s">
        <v>64</v>
      </c>
      <c r="FY551" s="192" t="s">
        <v>64</v>
      </c>
      <c r="FZ551" s="192" t="s">
        <v>64</v>
      </c>
      <c r="GA551" s="192" t="s">
        <v>64</v>
      </c>
      <c r="GB551" s="192" t="s">
        <v>64</v>
      </c>
      <c r="GC551" s="192" t="s">
        <v>64</v>
      </c>
      <c r="GD551" s="192" t="s">
        <v>64</v>
      </c>
      <c r="GE551" s="192" t="s">
        <v>64</v>
      </c>
      <c r="GF551" s="192" t="s">
        <v>64</v>
      </c>
      <c r="GG551" s="192" t="s">
        <v>64</v>
      </c>
      <c r="GH551" s="192" t="s">
        <v>64</v>
      </c>
      <c r="GI551" s="192" t="s">
        <v>64</v>
      </c>
      <c r="GJ551" s="192" t="s">
        <v>64</v>
      </c>
      <c r="GK551" s="192" t="s">
        <v>64</v>
      </c>
      <c r="GL551" s="192" t="s">
        <v>64</v>
      </c>
      <c r="GM551" s="192" t="s">
        <v>64</v>
      </c>
      <c r="GN551" s="192" t="s">
        <v>83</v>
      </c>
      <c r="GO551" s="192" t="s">
        <v>64</v>
      </c>
      <c r="GP551" s="192" t="s">
        <v>64</v>
      </c>
      <c r="GQ551" s="192" t="s">
        <v>64</v>
      </c>
      <c r="GR551" s="192" t="s">
        <v>64</v>
      </c>
      <c r="GS551" s="192" t="s">
        <v>64</v>
      </c>
      <c r="GT551" s="192" t="s">
        <v>64</v>
      </c>
      <c r="GU551" s="192" t="s">
        <v>64</v>
      </c>
      <c r="GV551" s="192" t="s">
        <v>64</v>
      </c>
      <c r="GW551" s="192" t="s">
        <v>83</v>
      </c>
      <c r="GX551" s="192" t="s">
        <v>83</v>
      </c>
      <c r="GY551" s="192" t="s">
        <v>64</v>
      </c>
      <c r="GZ551" s="192" t="s">
        <v>64</v>
      </c>
      <c r="HA551" s="192" t="s">
        <v>64</v>
      </c>
      <c r="HB551" s="192" t="s">
        <v>64</v>
      </c>
      <c r="HC551" s="192" t="s">
        <v>64</v>
      </c>
      <c r="HD551" s="192" t="s">
        <v>64</v>
      </c>
      <c r="HE551" s="192" t="s">
        <v>64</v>
      </c>
      <c r="HF551" s="192" t="s">
        <v>64</v>
      </c>
      <c r="HG551" s="192" t="s">
        <v>64</v>
      </c>
      <c r="HH551" s="192" t="s">
        <v>64</v>
      </c>
      <c r="HI551" s="192" t="s">
        <v>64</v>
      </c>
      <c r="HJ551" s="192" t="s">
        <v>64</v>
      </c>
      <c r="HK551" s="192" t="s">
        <v>64</v>
      </c>
      <c r="HL551" s="192" t="s">
        <v>64</v>
      </c>
      <c r="HM551" s="192" t="s">
        <v>64</v>
      </c>
      <c r="HN551" s="192" t="s">
        <v>64</v>
      </c>
      <c r="HO551" s="192" t="s">
        <v>64</v>
      </c>
      <c r="HP551" s="192" t="s">
        <v>64</v>
      </c>
      <c r="HQ551" s="192" t="s">
        <v>64</v>
      </c>
      <c r="HR551" s="192" t="s">
        <v>64</v>
      </c>
      <c r="HS551" s="192" t="s">
        <v>64</v>
      </c>
      <c r="HT551" s="192" t="s">
        <v>64</v>
      </c>
      <c r="HU551" s="192" t="s">
        <v>64</v>
      </c>
      <c r="HV551" s="192" t="s">
        <v>64</v>
      </c>
      <c r="HW551" s="192" t="s">
        <v>64</v>
      </c>
      <c r="HX551" s="192" t="s">
        <v>64</v>
      </c>
      <c r="HY551" s="192" t="s">
        <v>64</v>
      </c>
      <c r="HZ551" s="192" t="s">
        <v>64</v>
      </c>
      <c r="IA551" s="192" t="s">
        <v>64</v>
      </c>
      <c r="IB551" s="192" t="s">
        <v>64</v>
      </c>
      <c r="IC551" s="192" t="s">
        <v>64</v>
      </c>
      <c r="ID551" s="192" t="s">
        <v>64</v>
      </c>
      <c r="IE551" s="192" t="s">
        <v>64</v>
      </c>
      <c r="IF551" s="192" t="s">
        <v>64</v>
      </c>
      <c r="IG551" s="192" t="s">
        <v>64</v>
      </c>
      <c r="IH551" s="192" t="s">
        <v>64</v>
      </c>
      <c r="II551" s="192" t="s">
        <v>64</v>
      </c>
      <c r="IJ551" s="192" t="s">
        <v>64</v>
      </c>
      <c r="IK551" s="192" t="s">
        <v>64</v>
      </c>
      <c r="IL551" s="192" t="s">
        <v>64</v>
      </c>
      <c r="IM551" s="192" t="s">
        <v>490</v>
      </c>
      <c r="IN551" s="192" t="s">
        <v>797</v>
      </c>
      <c r="IO551" s="192" t="s">
        <v>489</v>
      </c>
      <c r="IP551" s="192" t="s">
        <v>487</v>
      </c>
      <c r="IQ551" s="192" t="s">
        <v>783</v>
      </c>
      <c r="IR551" s="192" t="s">
        <v>783</v>
      </c>
    </row>
    <row r="552" spans="1:252">
      <c r="A552" s="209" t="str">
        <f t="shared" si="8"/>
        <v>Report</v>
      </c>
      <c r="B552" s="192">
        <v>105747</v>
      </c>
      <c r="C552" s="192">
        <v>3536014</v>
      </c>
      <c r="D552" s="192" t="s">
        <v>2027</v>
      </c>
      <c r="E552" s="192" t="s">
        <v>794</v>
      </c>
      <c r="F552" s="192" t="s">
        <v>528</v>
      </c>
      <c r="G552" s="192" t="s">
        <v>528</v>
      </c>
      <c r="H552" s="192" t="s">
        <v>2028</v>
      </c>
      <c r="I552" s="192" t="s">
        <v>2029</v>
      </c>
      <c r="J552" s="192" t="s">
        <v>781</v>
      </c>
      <c r="K552" s="192" t="s">
        <v>781</v>
      </c>
      <c r="L552" s="192" t="s">
        <v>782</v>
      </c>
      <c r="M552" s="192" t="s">
        <v>783</v>
      </c>
      <c r="N552" s="210" t="s">
        <v>784</v>
      </c>
      <c r="O552" s="211">
        <v>10034020</v>
      </c>
      <c r="P552" s="196">
        <v>43004</v>
      </c>
      <c r="Q552" s="196">
        <v>43006</v>
      </c>
      <c r="R552" s="196">
        <v>43025</v>
      </c>
      <c r="S552" s="192" t="s">
        <v>785</v>
      </c>
      <c r="T552" s="192" t="s">
        <v>786</v>
      </c>
      <c r="U552" s="192">
        <v>2</v>
      </c>
      <c r="V552" s="192">
        <v>2</v>
      </c>
      <c r="W552" s="192">
        <v>2</v>
      </c>
      <c r="X552" s="192">
        <v>1</v>
      </c>
      <c r="Y552" s="192">
        <v>2</v>
      </c>
      <c r="Z552" s="192">
        <v>3</v>
      </c>
      <c r="AA552" s="192" t="s">
        <v>783</v>
      </c>
      <c r="AB552" s="192" t="s">
        <v>489</v>
      </c>
      <c r="AC552" s="192" t="s">
        <v>487</v>
      </c>
      <c r="AD552" s="192" t="s">
        <v>783</v>
      </c>
      <c r="AE552" s="192" t="s">
        <v>783</v>
      </c>
      <c r="AF552" s="192" t="s">
        <v>783</v>
      </c>
      <c r="AG552" s="192" t="s">
        <v>783</v>
      </c>
      <c r="AH552" s="192" t="s">
        <v>783</v>
      </c>
      <c r="AI552" s="192" t="s">
        <v>783</v>
      </c>
      <c r="AJ552" s="192" t="s">
        <v>783</v>
      </c>
      <c r="AK552" s="192" t="s">
        <v>787</v>
      </c>
      <c r="AL552" s="192" t="s">
        <v>64</v>
      </c>
      <c r="AM552" s="192" t="s">
        <v>64</v>
      </c>
      <c r="AN552" s="192" t="s">
        <v>64</v>
      </c>
      <c r="AO552" s="192" t="s">
        <v>64</v>
      </c>
      <c r="AP552" s="192" t="s">
        <v>64</v>
      </c>
      <c r="AQ552" s="192" t="s">
        <v>64</v>
      </c>
      <c r="AR552" s="192" t="s">
        <v>64</v>
      </c>
      <c r="AS552" s="192" t="s">
        <v>64</v>
      </c>
      <c r="AT552" s="192" t="s">
        <v>64</v>
      </c>
      <c r="AU552" s="192" t="s">
        <v>64</v>
      </c>
      <c r="AV552" s="192" t="s">
        <v>64</v>
      </c>
      <c r="AW552" s="192" t="s">
        <v>64</v>
      </c>
      <c r="AX552" s="192" t="s">
        <v>64</v>
      </c>
      <c r="AY552" s="192" t="s">
        <v>64</v>
      </c>
      <c r="AZ552" s="192" t="s">
        <v>64</v>
      </c>
      <c r="BA552" s="192" t="s">
        <v>64</v>
      </c>
      <c r="BB552" s="192" t="s">
        <v>82</v>
      </c>
      <c r="BC552" s="192" t="s">
        <v>64</v>
      </c>
      <c r="BD552" s="192" t="s">
        <v>64</v>
      </c>
      <c r="BE552" s="192" t="s">
        <v>64</v>
      </c>
      <c r="BF552" s="192" t="s">
        <v>82</v>
      </c>
      <c r="BG552" s="192" t="s">
        <v>82</v>
      </c>
      <c r="BH552" s="192" t="s">
        <v>82</v>
      </c>
      <c r="BI552" s="192" t="s">
        <v>82</v>
      </c>
      <c r="BJ552" s="192" t="s">
        <v>64</v>
      </c>
      <c r="BK552" s="192" t="s">
        <v>82</v>
      </c>
      <c r="BL552" s="192" t="s">
        <v>64</v>
      </c>
      <c r="BM552" s="192" t="s">
        <v>64</v>
      </c>
      <c r="BN552" s="192" t="s">
        <v>64</v>
      </c>
      <c r="BO552" s="192" t="s">
        <v>64</v>
      </c>
      <c r="BP552" s="192" t="s">
        <v>64</v>
      </c>
      <c r="BQ552" s="192" t="s">
        <v>64</v>
      </c>
      <c r="BR552" s="192" t="s">
        <v>64</v>
      </c>
      <c r="BS552" s="192" t="s">
        <v>64</v>
      </c>
      <c r="BT552" s="192" t="s">
        <v>64</v>
      </c>
      <c r="BU552" s="192" t="s">
        <v>64</v>
      </c>
      <c r="BV552" s="192" t="s">
        <v>64</v>
      </c>
      <c r="BW552" s="192" t="s">
        <v>64</v>
      </c>
      <c r="BX552" s="192" t="s">
        <v>64</v>
      </c>
      <c r="BY552" s="192" t="s">
        <v>64</v>
      </c>
      <c r="BZ552" s="192" t="s">
        <v>64</v>
      </c>
      <c r="CA552" s="192" t="s">
        <v>64</v>
      </c>
      <c r="CB552" s="192" t="s">
        <v>64</v>
      </c>
      <c r="CC552" s="192" t="s">
        <v>64</v>
      </c>
      <c r="CD552" s="192" t="s">
        <v>64</v>
      </c>
      <c r="CE552" s="192" t="s">
        <v>64</v>
      </c>
      <c r="CF552" s="192" t="s">
        <v>64</v>
      </c>
      <c r="CG552" s="192" t="s">
        <v>64</v>
      </c>
      <c r="CH552" s="192" t="s">
        <v>64</v>
      </c>
      <c r="CI552" s="192" t="s">
        <v>64</v>
      </c>
      <c r="CJ552" s="192" t="s">
        <v>64</v>
      </c>
      <c r="CK552" s="192" t="s">
        <v>64</v>
      </c>
      <c r="CL552" s="192" t="s">
        <v>64</v>
      </c>
      <c r="CM552" s="192" t="s">
        <v>64</v>
      </c>
      <c r="CN552" s="192" t="s">
        <v>64</v>
      </c>
      <c r="CO552" s="192" t="s">
        <v>64</v>
      </c>
      <c r="CP552" s="192" t="s">
        <v>64</v>
      </c>
      <c r="CQ552" s="192" t="s">
        <v>64</v>
      </c>
      <c r="CR552" s="192" t="s">
        <v>82</v>
      </c>
      <c r="CS552" s="192" t="s">
        <v>82</v>
      </c>
      <c r="CT552" s="192" t="s">
        <v>82</v>
      </c>
      <c r="CU552" s="192" t="s">
        <v>64</v>
      </c>
      <c r="CV552" s="192" t="s">
        <v>64</v>
      </c>
      <c r="CW552" s="192" t="s">
        <v>64</v>
      </c>
      <c r="CX552" s="192" t="s">
        <v>64</v>
      </c>
      <c r="CY552" s="192" t="s">
        <v>64</v>
      </c>
      <c r="CZ552" s="192" t="s">
        <v>64</v>
      </c>
      <c r="DA552" s="192" t="s">
        <v>64</v>
      </c>
      <c r="DB552" s="192" t="s">
        <v>64</v>
      </c>
      <c r="DC552" s="192" t="s">
        <v>64</v>
      </c>
      <c r="DD552" s="192" t="s">
        <v>64</v>
      </c>
      <c r="DE552" s="192" t="s">
        <v>64</v>
      </c>
      <c r="DF552" s="192" t="s">
        <v>64</v>
      </c>
      <c r="DG552" s="192" t="s">
        <v>64</v>
      </c>
      <c r="DH552" s="192" t="s">
        <v>64</v>
      </c>
      <c r="DI552" s="192" t="s">
        <v>64</v>
      </c>
      <c r="DJ552" s="192" t="s">
        <v>64</v>
      </c>
      <c r="DK552" s="192" t="s">
        <v>64</v>
      </c>
      <c r="DL552" s="192" t="s">
        <v>64</v>
      </c>
      <c r="DM552" s="192" t="s">
        <v>64</v>
      </c>
      <c r="DN552" s="192" t="s">
        <v>64</v>
      </c>
      <c r="DO552" s="192" t="s">
        <v>64</v>
      </c>
      <c r="DP552" s="192" t="s">
        <v>64</v>
      </c>
      <c r="DQ552" s="192" t="s">
        <v>64</v>
      </c>
      <c r="DR552" s="192" t="s">
        <v>82</v>
      </c>
      <c r="DS552" s="192" t="s">
        <v>64</v>
      </c>
      <c r="DT552" s="192" t="s">
        <v>82</v>
      </c>
      <c r="DU552" s="192" t="s">
        <v>82</v>
      </c>
      <c r="DV552" s="192" t="s">
        <v>82</v>
      </c>
      <c r="DW552" s="192" t="s">
        <v>82</v>
      </c>
      <c r="DX552" s="192" t="s">
        <v>82</v>
      </c>
      <c r="DY552" s="192" t="s">
        <v>82</v>
      </c>
      <c r="DZ552" s="192" t="s">
        <v>82</v>
      </c>
      <c r="EA552" s="192" t="s">
        <v>82</v>
      </c>
      <c r="EB552" s="192" t="s">
        <v>82</v>
      </c>
      <c r="EC552" s="192" t="s">
        <v>82</v>
      </c>
      <c r="ED552" s="192" t="s">
        <v>82</v>
      </c>
      <c r="EE552" s="192" t="s">
        <v>82</v>
      </c>
      <c r="EF552" s="192" t="s">
        <v>82</v>
      </c>
      <c r="EG552" s="192" t="s">
        <v>82</v>
      </c>
      <c r="EH552" s="192" t="s">
        <v>64</v>
      </c>
      <c r="EI552" s="192" t="s">
        <v>64</v>
      </c>
      <c r="EJ552" s="192" t="s">
        <v>64</v>
      </c>
      <c r="EK552" s="192" t="s">
        <v>64</v>
      </c>
      <c r="EL552" s="192" t="s">
        <v>64</v>
      </c>
      <c r="EM552" s="192" t="s">
        <v>64</v>
      </c>
      <c r="EN552" s="192" t="s">
        <v>64</v>
      </c>
      <c r="EO552" s="192" t="s">
        <v>64</v>
      </c>
      <c r="EP552" s="192" t="s">
        <v>64</v>
      </c>
      <c r="EQ552" s="192" t="s">
        <v>64</v>
      </c>
      <c r="ER552" s="192" t="s">
        <v>64</v>
      </c>
      <c r="ES552" s="192" t="s">
        <v>64</v>
      </c>
      <c r="ET552" s="192" t="s">
        <v>64</v>
      </c>
      <c r="EU552" s="192" t="s">
        <v>64</v>
      </c>
      <c r="EV552" s="192" t="s">
        <v>64</v>
      </c>
      <c r="EW552" s="192" t="s">
        <v>64</v>
      </c>
      <c r="EX552" s="192" t="s">
        <v>64</v>
      </c>
      <c r="EY552" s="192" t="s">
        <v>64</v>
      </c>
      <c r="EZ552" s="192" t="s">
        <v>64</v>
      </c>
      <c r="FA552" s="192" t="s">
        <v>64</v>
      </c>
      <c r="FB552" s="192" t="s">
        <v>64</v>
      </c>
      <c r="FC552" s="192" t="s">
        <v>64</v>
      </c>
      <c r="FD552" s="192" t="s">
        <v>64</v>
      </c>
      <c r="FE552" s="192" t="s">
        <v>82</v>
      </c>
      <c r="FF552" s="192" t="s">
        <v>82</v>
      </c>
      <c r="FG552" s="192" t="s">
        <v>82</v>
      </c>
      <c r="FH552" s="192" t="s">
        <v>82</v>
      </c>
      <c r="FI552" s="192" t="s">
        <v>82</v>
      </c>
      <c r="FJ552" s="192" t="s">
        <v>82</v>
      </c>
      <c r="FK552" s="192" t="s">
        <v>64</v>
      </c>
      <c r="FL552" s="192" t="s">
        <v>64</v>
      </c>
      <c r="FM552" s="192" t="s">
        <v>64</v>
      </c>
      <c r="FN552" s="192" t="s">
        <v>64</v>
      </c>
      <c r="FO552" s="192" t="s">
        <v>64</v>
      </c>
      <c r="FP552" s="192" t="s">
        <v>64</v>
      </c>
      <c r="FQ552" s="192" t="s">
        <v>64</v>
      </c>
      <c r="FR552" s="192" t="s">
        <v>82</v>
      </c>
      <c r="FS552" s="192" t="s">
        <v>64</v>
      </c>
      <c r="FT552" s="192" t="s">
        <v>64</v>
      </c>
      <c r="FU552" s="192" t="s">
        <v>64</v>
      </c>
      <c r="FV552" s="192" t="s">
        <v>82</v>
      </c>
      <c r="FW552" s="192" t="s">
        <v>64</v>
      </c>
      <c r="FX552" s="192" t="s">
        <v>64</v>
      </c>
      <c r="FY552" s="192" t="s">
        <v>64</v>
      </c>
      <c r="FZ552" s="192" t="s">
        <v>64</v>
      </c>
      <c r="GA552" s="192" t="s">
        <v>64</v>
      </c>
      <c r="GB552" s="192" t="s">
        <v>64</v>
      </c>
      <c r="GC552" s="192" t="s">
        <v>64</v>
      </c>
      <c r="GD552" s="192" t="s">
        <v>64</v>
      </c>
      <c r="GE552" s="192" t="s">
        <v>64</v>
      </c>
      <c r="GF552" s="192" t="s">
        <v>64</v>
      </c>
      <c r="GG552" s="192" t="s">
        <v>64</v>
      </c>
      <c r="GH552" s="192" t="s">
        <v>64</v>
      </c>
      <c r="GI552" s="192" t="s">
        <v>64</v>
      </c>
      <c r="GJ552" s="192" t="s">
        <v>64</v>
      </c>
      <c r="GK552" s="192" t="s">
        <v>64</v>
      </c>
      <c r="GL552" s="192" t="s">
        <v>64</v>
      </c>
      <c r="GM552" s="192" t="s">
        <v>64</v>
      </c>
      <c r="GN552" s="192" t="s">
        <v>82</v>
      </c>
      <c r="GO552" s="192" t="s">
        <v>64</v>
      </c>
      <c r="GP552" s="192" t="s">
        <v>64</v>
      </c>
      <c r="GQ552" s="192" t="s">
        <v>64</v>
      </c>
      <c r="GR552" s="192" t="s">
        <v>64</v>
      </c>
      <c r="GS552" s="192" t="s">
        <v>64</v>
      </c>
      <c r="GT552" s="192" t="s">
        <v>82</v>
      </c>
      <c r="GU552" s="192" t="s">
        <v>64</v>
      </c>
      <c r="GV552" s="192" t="s">
        <v>64</v>
      </c>
      <c r="GW552" s="192" t="s">
        <v>82</v>
      </c>
      <c r="GX552" s="192" t="s">
        <v>82</v>
      </c>
      <c r="GY552" s="192" t="s">
        <v>64</v>
      </c>
      <c r="GZ552" s="192" t="s">
        <v>64</v>
      </c>
      <c r="HA552" s="192" t="s">
        <v>64</v>
      </c>
      <c r="HB552" s="192" t="s">
        <v>64</v>
      </c>
      <c r="HC552" s="192" t="s">
        <v>82</v>
      </c>
      <c r="HD552" s="192" t="s">
        <v>64</v>
      </c>
      <c r="HE552" s="192" t="s">
        <v>82</v>
      </c>
      <c r="HF552" s="192" t="s">
        <v>64</v>
      </c>
      <c r="HG552" s="192" t="s">
        <v>64</v>
      </c>
      <c r="HH552" s="192" t="s">
        <v>64</v>
      </c>
      <c r="HI552" s="192" t="s">
        <v>64</v>
      </c>
      <c r="HJ552" s="192" t="s">
        <v>64</v>
      </c>
      <c r="HK552" s="192" t="s">
        <v>64</v>
      </c>
      <c r="HL552" s="192" t="s">
        <v>64</v>
      </c>
      <c r="HM552" s="192" t="s">
        <v>64</v>
      </c>
      <c r="HN552" s="192" t="s">
        <v>64</v>
      </c>
      <c r="HO552" s="192" t="s">
        <v>82</v>
      </c>
      <c r="HP552" s="192" t="s">
        <v>82</v>
      </c>
      <c r="HQ552" s="192" t="s">
        <v>82</v>
      </c>
      <c r="HR552" s="192" t="s">
        <v>82</v>
      </c>
      <c r="HS552" s="192" t="s">
        <v>64</v>
      </c>
      <c r="HT552" s="192" t="s">
        <v>64</v>
      </c>
      <c r="HU552" s="192" t="s">
        <v>64</v>
      </c>
      <c r="HV552" s="192" t="s">
        <v>64</v>
      </c>
      <c r="HW552" s="192" t="s">
        <v>64</v>
      </c>
      <c r="HX552" s="192" t="s">
        <v>64</v>
      </c>
      <c r="HY552" s="192" t="s">
        <v>64</v>
      </c>
      <c r="HZ552" s="192" t="s">
        <v>64</v>
      </c>
      <c r="IA552" s="192" t="s">
        <v>64</v>
      </c>
      <c r="IB552" s="192" t="s">
        <v>64</v>
      </c>
      <c r="IC552" s="192" t="s">
        <v>64</v>
      </c>
      <c r="ID552" s="192" t="s">
        <v>64</v>
      </c>
      <c r="IE552" s="192" t="s">
        <v>64</v>
      </c>
      <c r="IF552" s="192" t="s">
        <v>64</v>
      </c>
      <c r="IG552" s="192" t="s">
        <v>64</v>
      </c>
      <c r="IH552" s="192" t="s">
        <v>64</v>
      </c>
      <c r="II552" s="192" t="s">
        <v>64</v>
      </c>
      <c r="IJ552" s="192" t="s">
        <v>64</v>
      </c>
      <c r="IK552" s="192" t="s">
        <v>64</v>
      </c>
      <c r="IL552" s="192" t="s">
        <v>64</v>
      </c>
      <c r="IM552" s="192" t="s">
        <v>490</v>
      </c>
      <c r="IN552" s="192" t="s">
        <v>83</v>
      </c>
      <c r="IO552" s="192" t="s">
        <v>489</v>
      </c>
      <c r="IP552" s="192" t="s">
        <v>487</v>
      </c>
      <c r="IQ552" s="192" t="s">
        <v>64</v>
      </c>
      <c r="IR552" s="192" t="s">
        <v>64</v>
      </c>
    </row>
    <row r="553" spans="1:252">
      <c r="A553" s="209" t="str">
        <f t="shared" si="8"/>
        <v>Report</v>
      </c>
      <c r="B553" s="192">
        <v>131128</v>
      </c>
      <c r="C553" s="192">
        <v>3026107</v>
      </c>
      <c r="D553" s="192" t="s">
        <v>2030</v>
      </c>
      <c r="E553" s="192" t="s">
        <v>794</v>
      </c>
      <c r="F553" s="192" t="s">
        <v>534</v>
      </c>
      <c r="G553" s="192" t="s">
        <v>534</v>
      </c>
      <c r="H553" s="192" t="s">
        <v>839</v>
      </c>
      <c r="I553" s="192" t="s">
        <v>2031</v>
      </c>
      <c r="J553" s="192" t="s">
        <v>781</v>
      </c>
      <c r="K553" s="192" t="s">
        <v>781</v>
      </c>
      <c r="L553" s="192" t="s">
        <v>782</v>
      </c>
      <c r="M553" s="192" t="s">
        <v>783</v>
      </c>
      <c r="N553" s="210" t="s">
        <v>784</v>
      </c>
      <c r="O553" s="211">
        <v>10035789</v>
      </c>
      <c r="P553" s="196">
        <v>43011</v>
      </c>
      <c r="Q553" s="196">
        <v>43013</v>
      </c>
      <c r="R553" s="196">
        <v>43082</v>
      </c>
      <c r="S553" s="192" t="s">
        <v>785</v>
      </c>
      <c r="T553" s="192" t="s">
        <v>786</v>
      </c>
      <c r="U553" s="192">
        <v>3</v>
      </c>
      <c r="V553" s="192">
        <v>3</v>
      </c>
      <c r="W553" s="192">
        <v>3</v>
      </c>
      <c r="X553" s="192">
        <v>2</v>
      </c>
      <c r="Y553" s="192">
        <v>3</v>
      </c>
      <c r="Z553" s="192">
        <v>3</v>
      </c>
      <c r="AA553" s="192" t="s">
        <v>783</v>
      </c>
      <c r="AB553" s="192" t="s">
        <v>489</v>
      </c>
      <c r="AC553" s="192" t="s">
        <v>487</v>
      </c>
      <c r="AD553" s="192" t="s">
        <v>783</v>
      </c>
      <c r="AE553" s="192" t="s">
        <v>783</v>
      </c>
      <c r="AF553" s="192" t="s">
        <v>783</v>
      </c>
      <c r="AG553" s="192" t="s">
        <v>783</v>
      </c>
      <c r="AH553" s="192" t="s">
        <v>783</v>
      </c>
      <c r="AI553" s="192" t="s">
        <v>783</v>
      </c>
      <c r="AJ553" s="192" t="s">
        <v>783</v>
      </c>
      <c r="AK553" s="192" t="s">
        <v>791</v>
      </c>
      <c r="AL553" s="192" t="s">
        <v>792</v>
      </c>
      <c r="AM553" s="192" t="s">
        <v>64</v>
      </c>
      <c r="AN553" s="192" t="s">
        <v>792</v>
      </c>
      <c r="AO553" s="192" t="s">
        <v>64</v>
      </c>
      <c r="AP553" s="192" t="s">
        <v>64</v>
      </c>
      <c r="AQ553" s="192" t="s">
        <v>64</v>
      </c>
      <c r="AR553" s="192" t="s">
        <v>64</v>
      </c>
      <c r="AS553" s="192" t="s">
        <v>792</v>
      </c>
      <c r="AT553" s="192" t="s">
        <v>64</v>
      </c>
      <c r="AU553" s="192" t="s">
        <v>64</v>
      </c>
      <c r="AV553" s="192" t="s">
        <v>64</v>
      </c>
      <c r="AW553" s="192" t="s">
        <v>64</v>
      </c>
      <c r="AX553" s="192" t="s">
        <v>64</v>
      </c>
      <c r="AY553" s="192" t="s">
        <v>64</v>
      </c>
      <c r="AZ553" s="192" t="s">
        <v>64</v>
      </c>
      <c r="BA553" s="192" t="s">
        <v>64</v>
      </c>
      <c r="BB553" s="192" t="s">
        <v>64</v>
      </c>
      <c r="BC553" s="192" t="s">
        <v>64</v>
      </c>
      <c r="BD553" s="192" t="s">
        <v>64</v>
      </c>
      <c r="BE553" s="192" t="s">
        <v>64</v>
      </c>
      <c r="BF553" s="192" t="s">
        <v>82</v>
      </c>
      <c r="BG553" s="192" t="s">
        <v>82</v>
      </c>
      <c r="BH553" s="192" t="s">
        <v>82</v>
      </c>
      <c r="BI553" s="192" t="s">
        <v>82</v>
      </c>
      <c r="BJ553" s="192" t="s">
        <v>64</v>
      </c>
      <c r="BK553" s="192" t="s">
        <v>82</v>
      </c>
      <c r="BL553" s="192" t="s">
        <v>64</v>
      </c>
      <c r="BM553" s="192" t="s">
        <v>64</v>
      </c>
      <c r="BN553" s="192" t="s">
        <v>65</v>
      </c>
      <c r="BO553" s="192" t="s">
        <v>65</v>
      </c>
      <c r="BP553" s="192" t="s">
        <v>64</v>
      </c>
      <c r="BQ553" s="192" t="s">
        <v>64</v>
      </c>
      <c r="BR553" s="192" t="s">
        <v>65</v>
      </c>
      <c r="BS553" s="192" t="s">
        <v>65</v>
      </c>
      <c r="BT553" s="192" t="s">
        <v>64</v>
      </c>
      <c r="BU553" s="192" t="s">
        <v>64</v>
      </c>
      <c r="BV553" s="192" t="s">
        <v>64</v>
      </c>
      <c r="BW553" s="192" t="s">
        <v>64</v>
      </c>
      <c r="BX553" s="192" t="s">
        <v>64</v>
      </c>
      <c r="BY553" s="192" t="s">
        <v>64</v>
      </c>
      <c r="BZ553" s="192" t="s">
        <v>64</v>
      </c>
      <c r="CA553" s="192" t="s">
        <v>64</v>
      </c>
      <c r="CB553" s="192" t="s">
        <v>64</v>
      </c>
      <c r="CC553" s="192" t="s">
        <v>64</v>
      </c>
      <c r="CD553" s="192" t="s">
        <v>64</v>
      </c>
      <c r="CE553" s="192" t="s">
        <v>64</v>
      </c>
      <c r="CF553" s="192" t="s">
        <v>64</v>
      </c>
      <c r="CG553" s="192" t="s">
        <v>64</v>
      </c>
      <c r="CH553" s="192" t="s">
        <v>64</v>
      </c>
      <c r="CI553" s="192" t="s">
        <v>64</v>
      </c>
      <c r="CJ553" s="192" t="s">
        <v>64</v>
      </c>
      <c r="CK553" s="192" t="s">
        <v>64</v>
      </c>
      <c r="CL553" s="192" t="s">
        <v>64</v>
      </c>
      <c r="CM553" s="192" t="s">
        <v>64</v>
      </c>
      <c r="CN553" s="192" t="s">
        <v>64</v>
      </c>
      <c r="CO553" s="192" t="s">
        <v>64</v>
      </c>
      <c r="CP553" s="192" t="s">
        <v>64</v>
      </c>
      <c r="CQ553" s="192" t="s">
        <v>64</v>
      </c>
      <c r="CR553" s="192" t="s">
        <v>82</v>
      </c>
      <c r="CS553" s="192" t="s">
        <v>82</v>
      </c>
      <c r="CT553" s="192" t="s">
        <v>82</v>
      </c>
      <c r="CU553" s="192" t="s">
        <v>64</v>
      </c>
      <c r="CV553" s="192" t="s">
        <v>64</v>
      </c>
      <c r="CW553" s="192" t="s">
        <v>64</v>
      </c>
      <c r="CX553" s="192" t="s">
        <v>64</v>
      </c>
      <c r="CY553" s="192" t="s">
        <v>64</v>
      </c>
      <c r="CZ553" s="192" t="s">
        <v>64</v>
      </c>
      <c r="DA553" s="192" t="s">
        <v>64</v>
      </c>
      <c r="DB553" s="192" t="s">
        <v>64</v>
      </c>
      <c r="DC553" s="192" t="s">
        <v>64</v>
      </c>
      <c r="DD553" s="192" t="s">
        <v>64</v>
      </c>
      <c r="DE553" s="192" t="s">
        <v>65</v>
      </c>
      <c r="DF553" s="192" t="s">
        <v>65</v>
      </c>
      <c r="DG553" s="192" t="s">
        <v>65</v>
      </c>
      <c r="DH553" s="192" t="s">
        <v>64</v>
      </c>
      <c r="DI553" s="192" t="s">
        <v>64</v>
      </c>
      <c r="DJ553" s="192" t="s">
        <v>64</v>
      </c>
      <c r="DK553" s="192" t="s">
        <v>64</v>
      </c>
      <c r="DL553" s="192" t="s">
        <v>64</v>
      </c>
      <c r="DM553" s="192" t="s">
        <v>64</v>
      </c>
      <c r="DN553" s="192" t="s">
        <v>64</v>
      </c>
      <c r="DO553" s="192" t="s">
        <v>64</v>
      </c>
      <c r="DP553" s="192" t="s">
        <v>64</v>
      </c>
      <c r="DQ553" s="192" t="s">
        <v>64</v>
      </c>
      <c r="DR553" s="192" t="s">
        <v>82</v>
      </c>
      <c r="DS553" s="192" t="s">
        <v>64</v>
      </c>
      <c r="DT553" s="192" t="s">
        <v>82</v>
      </c>
      <c r="DU553" s="192" t="s">
        <v>82</v>
      </c>
      <c r="DV553" s="192" t="s">
        <v>82</v>
      </c>
      <c r="DW553" s="192" t="s">
        <v>82</v>
      </c>
      <c r="DX553" s="192" t="s">
        <v>82</v>
      </c>
      <c r="DY553" s="192" t="s">
        <v>82</v>
      </c>
      <c r="DZ553" s="192" t="s">
        <v>82</v>
      </c>
      <c r="EA553" s="192" t="s">
        <v>82</v>
      </c>
      <c r="EB553" s="192" t="s">
        <v>82</v>
      </c>
      <c r="EC553" s="192" t="s">
        <v>82</v>
      </c>
      <c r="ED553" s="192" t="s">
        <v>82</v>
      </c>
      <c r="EE553" s="192" t="s">
        <v>82</v>
      </c>
      <c r="EF553" s="192" t="s">
        <v>82</v>
      </c>
      <c r="EG553" s="192" t="s">
        <v>64</v>
      </c>
      <c r="EH553" s="192" t="s">
        <v>64</v>
      </c>
      <c r="EI553" s="192" t="s">
        <v>64</v>
      </c>
      <c r="EJ553" s="192" t="s">
        <v>64</v>
      </c>
      <c r="EK553" s="192" t="s">
        <v>64</v>
      </c>
      <c r="EL553" s="192" t="s">
        <v>82</v>
      </c>
      <c r="EM553" s="192" t="s">
        <v>82</v>
      </c>
      <c r="EN553" s="192" t="s">
        <v>82</v>
      </c>
      <c r="EO553" s="192" t="s">
        <v>82</v>
      </c>
      <c r="EP553" s="192" t="s">
        <v>82</v>
      </c>
      <c r="EQ553" s="192" t="s">
        <v>64</v>
      </c>
      <c r="ER553" s="192" t="s">
        <v>64</v>
      </c>
      <c r="ES553" s="192" t="s">
        <v>64</v>
      </c>
      <c r="ET553" s="192" t="s">
        <v>64</v>
      </c>
      <c r="EU553" s="192" t="s">
        <v>64</v>
      </c>
      <c r="EV553" s="192" t="s">
        <v>64</v>
      </c>
      <c r="EW553" s="192" t="s">
        <v>64</v>
      </c>
      <c r="EX553" s="192" t="s">
        <v>64</v>
      </c>
      <c r="EY553" s="192" t="s">
        <v>64</v>
      </c>
      <c r="EZ553" s="192" t="s">
        <v>64</v>
      </c>
      <c r="FA553" s="192" t="s">
        <v>64</v>
      </c>
      <c r="FB553" s="192" t="s">
        <v>64</v>
      </c>
      <c r="FC553" s="192" t="s">
        <v>64</v>
      </c>
      <c r="FD553" s="192" t="s">
        <v>64</v>
      </c>
      <c r="FE553" s="192" t="s">
        <v>64</v>
      </c>
      <c r="FF553" s="192" t="s">
        <v>64</v>
      </c>
      <c r="FG553" s="192" t="s">
        <v>64</v>
      </c>
      <c r="FH553" s="192" t="s">
        <v>64</v>
      </c>
      <c r="FI553" s="192" t="s">
        <v>64</v>
      </c>
      <c r="FJ553" s="192" t="s">
        <v>64</v>
      </c>
      <c r="FK553" s="192" t="s">
        <v>82</v>
      </c>
      <c r="FL553" s="192" t="s">
        <v>82</v>
      </c>
      <c r="FM553" s="192" t="s">
        <v>64</v>
      </c>
      <c r="FN553" s="192" t="s">
        <v>82</v>
      </c>
      <c r="FO553" s="192" t="s">
        <v>64</v>
      </c>
      <c r="FP553" s="192" t="s">
        <v>64</v>
      </c>
      <c r="FQ553" s="192" t="s">
        <v>64</v>
      </c>
      <c r="FR553" s="192" t="s">
        <v>64</v>
      </c>
      <c r="FS553" s="192" t="s">
        <v>64</v>
      </c>
      <c r="FT553" s="192" t="s">
        <v>64</v>
      </c>
      <c r="FU553" s="192" t="s">
        <v>64</v>
      </c>
      <c r="FV553" s="192" t="s">
        <v>82</v>
      </c>
      <c r="FW553" s="192" t="s">
        <v>64</v>
      </c>
      <c r="FX553" s="192" t="s">
        <v>64</v>
      </c>
      <c r="FY553" s="192" t="s">
        <v>64</v>
      </c>
      <c r="FZ553" s="192" t="s">
        <v>64</v>
      </c>
      <c r="GA553" s="192" t="s">
        <v>64</v>
      </c>
      <c r="GB553" s="192" t="s">
        <v>64</v>
      </c>
      <c r="GC553" s="192" t="s">
        <v>64</v>
      </c>
      <c r="GD553" s="192" t="s">
        <v>64</v>
      </c>
      <c r="GE553" s="192" t="s">
        <v>64</v>
      </c>
      <c r="GF553" s="192" t="s">
        <v>64</v>
      </c>
      <c r="GG553" s="192" t="s">
        <v>64</v>
      </c>
      <c r="GH553" s="192" t="s">
        <v>64</v>
      </c>
      <c r="GI553" s="192" t="s">
        <v>64</v>
      </c>
      <c r="GJ553" s="192" t="s">
        <v>64</v>
      </c>
      <c r="GK553" s="192" t="s">
        <v>64</v>
      </c>
      <c r="GL553" s="192" t="s">
        <v>64</v>
      </c>
      <c r="GM553" s="192" t="s">
        <v>64</v>
      </c>
      <c r="GN553" s="192" t="s">
        <v>82</v>
      </c>
      <c r="GO553" s="192" t="s">
        <v>64</v>
      </c>
      <c r="GP553" s="192" t="s">
        <v>64</v>
      </c>
      <c r="GQ553" s="192" t="s">
        <v>64</v>
      </c>
      <c r="GR553" s="192" t="s">
        <v>64</v>
      </c>
      <c r="GS553" s="192" t="s">
        <v>64</v>
      </c>
      <c r="GT553" s="192" t="s">
        <v>82</v>
      </c>
      <c r="GU553" s="192" t="s">
        <v>64</v>
      </c>
      <c r="GV553" s="192" t="s">
        <v>64</v>
      </c>
      <c r="GW553" s="192" t="s">
        <v>64</v>
      </c>
      <c r="GX553" s="192" t="s">
        <v>82</v>
      </c>
      <c r="GY553" s="192" t="s">
        <v>64</v>
      </c>
      <c r="GZ553" s="192" t="s">
        <v>64</v>
      </c>
      <c r="HA553" s="192" t="s">
        <v>64</v>
      </c>
      <c r="HB553" s="192" t="s">
        <v>64</v>
      </c>
      <c r="HC553" s="192" t="s">
        <v>64</v>
      </c>
      <c r="HD553" s="192" t="s">
        <v>82</v>
      </c>
      <c r="HE553" s="192" t="s">
        <v>82</v>
      </c>
      <c r="HF553" s="192" t="s">
        <v>64</v>
      </c>
      <c r="HG553" s="192" t="s">
        <v>64</v>
      </c>
      <c r="HH553" s="192" t="s">
        <v>64</v>
      </c>
      <c r="HI553" s="192" t="s">
        <v>64</v>
      </c>
      <c r="HJ553" s="192" t="s">
        <v>64</v>
      </c>
      <c r="HK553" s="192" t="s">
        <v>64</v>
      </c>
      <c r="HL553" s="192" t="s">
        <v>64</v>
      </c>
      <c r="HM553" s="192" t="s">
        <v>64</v>
      </c>
      <c r="HN553" s="192" t="s">
        <v>64</v>
      </c>
      <c r="HO553" s="192" t="s">
        <v>82</v>
      </c>
      <c r="HP553" s="192" t="s">
        <v>82</v>
      </c>
      <c r="HQ553" s="192" t="s">
        <v>82</v>
      </c>
      <c r="HR553" s="192" t="s">
        <v>82</v>
      </c>
      <c r="HS553" s="192" t="s">
        <v>64</v>
      </c>
      <c r="HT553" s="192" t="s">
        <v>64</v>
      </c>
      <c r="HU553" s="192" t="s">
        <v>64</v>
      </c>
      <c r="HV553" s="192" t="s">
        <v>64</v>
      </c>
      <c r="HW553" s="192" t="s">
        <v>64</v>
      </c>
      <c r="HX553" s="192" t="s">
        <v>64</v>
      </c>
      <c r="HY553" s="192" t="s">
        <v>64</v>
      </c>
      <c r="HZ553" s="192" t="s">
        <v>64</v>
      </c>
      <c r="IA553" s="192" t="s">
        <v>64</v>
      </c>
      <c r="IB553" s="192" t="s">
        <v>64</v>
      </c>
      <c r="IC553" s="192" t="s">
        <v>64</v>
      </c>
      <c r="ID553" s="192" t="s">
        <v>64</v>
      </c>
      <c r="IE553" s="192" t="s">
        <v>64</v>
      </c>
      <c r="IF553" s="192" t="s">
        <v>64</v>
      </c>
      <c r="IG553" s="192" t="s">
        <v>64</v>
      </c>
      <c r="IH553" s="192" t="s">
        <v>64</v>
      </c>
      <c r="II553" s="192" t="s">
        <v>65</v>
      </c>
      <c r="IJ553" s="192" t="s">
        <v>65</v>
      </c>
      <c r="IK553" s="192" t="s">
        <v>65</v>
      </c>
      <c r="IL553" s="192" t="s">
        <v>64</v>
      </c>
      <c r="IM553" s="192" t="s">
        <v>490</v>
      </c>
      <c r="IN553" s="192" t="s">
        <v>83</v>
      </c>
      <c r="IO553" s="192" t="s">
        <v>489</v>
      </c>
      <c r="IP553" s="192" t="s">
        <v>488</v>
      </c>
      <c r="IQ553" s="192" t="s">
        <v>64</v>
      </c>
      <c r="IR553" s="192" t="s">
        <v>64</v>
      </c>
    </row>
    <row r="554" spans="1:252">
      <c r="A554" s="209" t="str">
        <f t="shared" si="8"/>
        <v>Report</v>
      </c>
      <c r="B554" s="192">
        <v>136210</v>
      </c>
      <c r="C554" s="192">
        <v>8526011</v>
      </c>
      <c r="D554" s="192" t="s">
        <v>2032</v>
      </c>
      <c r="E554" s="192" t="s">
        <v>794</v>
      </c>
      <c r="F554" s="192" t="s">
        <v>535</v>
      </c>
      <c r="G554" s="192" t="s">
        <v>535</v>
      </c>
      <c r="H554" s="192" t="s">
        <v>1771</v>
      </c>
      <c r="I554" s="192" t="s">
        <v>2033</v>
      </c>
      <c r="J554" s="192" t="s">
        <v>824</v>
      </c>
      <c r="K554" s="192" t="s">
        <v>817</v>
      </c>
      <c r="L554" s="192" t="s">
        <v>817</v>
      </c>
      <c r="M554" s="192" t="s">
        <v>783</v>
      </c>
      <c r="N554" s="210" t="s">
        <v>784</v>
      </c>
      <c r="O554" s="211">
        <v>10033954</v>
      </c>
      <c r="P554" s="196">
        <v>43046</v>
      </c>
      <c r="Q554" s="196">
        <v>43048</v>
      </c>
      <c r="R554" s="196">
        <v>43069</v>
      </c>
      <c r="S554" s="192" t="s">
        <v>785</v>
      </c>
      <c r="T554" s="192" t="s">
        <v>786</v>
      </c>
      <c r="U554" s="192">
        <v>3</v>
      </c>
      <c r="V554" s="192">
        <v>3</v>
      </c>
      <c r="W554" s="192">
        <v>3</v>
      </c>
      <c r="X554" s="192">
        <v>1</v>
      </c>
      <c r="Y554" s="192">
        <v>3</v>
      </c>
      <c r="Z554" s="192" t="s">
        <v>783</v>
      </c>
      <c r="AA554" s="192" t="s">
        <v>783</v>
      </c>
      <c r="AB554" s="192" t="s">
        <v>489</v>
      </c>
      <c r="AC554" s="192" t="s">
        <v>783</v>
      </c>
      <c r="AD554" s="192" t="s">
        <v>783</v>
      </c>
      <c r="AE554" s="192" t="s">
        <v>783</v>
      </c>
      <c r="AF554" s="192" t="s">
        <v>783</v>
      </c>
      <c r="AG554" s="192" t="s">
        <v>783</v>
      </c>
      <c r="AH554" s="192" t="s">
        <v>783</v>
      </c>
      <c r="AI554" s="192" t="s">
        <v>783</v>
      </c>
      <c r="AJ554" s="192" t="s">
        <v>783</v>
      </c>
      <c r="AK554" s="192" t="s">
        <v>787</v>
      </c>
      <c r="AL554" s="192" t="s">
        <v>64</v>
      </c>
      <c r="AM554" s="192" t="s">
        <v>64</v>
      </c>
      <c r="AN554" s="192" t="s">
        <v>64</v>
      </c>
      <c r="AO554" s="192" t="s">
        <v>64</v>
      </c>
      <c r="AP554" s="192" t="s">
        <v>64</v>
      </c>
      <c r="AQ554" s="192" t="s">
        <v>64</v>
      </c>
      <c r="AR554" s="192" t="s">
        <v>64</v>
      </c>
      <c r="AS554" s="192" t="s">
        <v>64</v>
      </c>
      <c r="AT554" s="192" t="s">
        <v>64</v>
      </c>
      <c r="AU554" s="192" t="s">
        <v>64</v>
      </c>
      <c r="AV554" s="192" t="s">
        <v>64</v>
      </c>
      <c r="AW554" s="192" t="s">
        <v>64</v>
      </c>
      <c r="AX554" s="192" t="s">
        <v>64</v>
      </c>
      <c r="AY554" s="192" t="s">
        <v>64</v>
      </c>
      <c r="AZ554" s="192" t="s">
        <v>64</v>
      </c>
      <c r="BA554" s="192" t="s">
        <v>64</v>
      </c>
      <c r="BB554" s="192" t="s">
        <v>83</v>
      </c>
      <c r="BC554" s="192" t="s">
        <v>64</v>
      </c>
      <c r="BD554" s="192" t="s">
        <v>64</v>
      </c>
      <c r="BE554" s="192" t="s">
        <v>64</v>
      </c>
      <c r="BF554" s="192" t="s">
        <v>83</v>
      </c>
      <c r="BG554" s="192" t="s">
        <v>83</v>
      </c>
      <c r="BH554" s="192" t="s">
        <v>83</v>
      </c>
      <c r="BI554" s="192" t="s">
        <v>83</v>
      </c>
      <c r="BJ554" s="192" t="s">
        <v>83</v>
      </c>
      <c r="BK554" s="192" t="s">
        <v>83</v>
      </c>
      <c r="BL554" s="192" t="s">
        <v>64</v>
      </c>
      <c r="BM554" s="192" t="s">
        <v>64</v>
      </c>
      <c r="BN554" s="192" t="s">
        <v>64</v>
      </c>
      <c r="BO554" s="192" t="s">
        <v>64</v>
      </c>
      <c r="BP554" s="192" t="s">
        <v>64</v>
      </c>
      <c r="BQ554" s="192" t="s">
        <v>64</v>
      </c>
      <c r="BR554" s="192" t="s">
        <v>64</v>
      </c>
      <c r="BS554" s="192" t="s">
        <v>64</v>
      </c>
      <c r="BT554" s="192" t="s">
        <v>64</v>
      </c>
      <c r="BU554" s="192" t="s">
        <v>64</v>
      </c>
      <c r="BV554" s="192" t="s">
        <v>64</v>
      </c>
      <c r="BW554" s="192" t="s">
        <v>64</v>
      </c>
      <c r="BX554" s="192" t="s">
        <v>64</v>
      </c>
      <c r="BY554" s="192" t="s">
        <v>64</v>
      </c>
      <c r="BZ554" s="192" t="s">
        <v>64</v>
      </c>
      <c r="CA554" s="192" t="s">
        <v>64</v>
      </c>
      <c r="CB554" s="192" t="s">
        <v>64</v>
      </c>
      <c r="CC554" s="192" t="s">
        <v>64</v>
      </c>
      <c r="CD554" s="192" t="s">
        <v>64</v>
      </c>
      <c r="CE554" s="192" t="s">
        <v>64</v>
      </c>
      <c r="CF554" s="192" t="s">
        <v>64</v>
      </c>
      <c r="CG554" s="192" t="s">
        <v>64</v>
      </c>
      <c r="CH554" s="192" t="s">
        <v>64</v>
      </c>
      <c r="CI554" s="192" t="s">
        <v>64</v>
      </c>
      <c r="CJ554" s="192" t="s">
        <v>64</v>
      </c>
      <c r="CK554" s="192" t="s">
        <v>64</v>
      </c>
      <c r="CL554" s="192" t="s">
        <v>64</v>
      </c>
      <c r="CM554" s="192" t="s">
        <v>64</v>
      </c>
      <c r="CN554" s="192" t="s">
        <v>64</v>
      </c>
      <c r="CO554" s="192" t="s">
        <v>64</v>
      </c>
      <c r="CP554" s="192" t="s">
        <v>64</v>
      </c>
      <c r="CQ554" s="192" t="s">
        <v>64</v>
      </c>
      <c r="CR554" s="192" t="s">
        <v>83</v>
      </c>
      <c r="CS554" s="192" t="s">
        <v>83</v>
      </c>
      <c r="CT554" s="192" t="s">
        <v>83</v>
      </c>
      <c r="CU554" s="192" t="s">
        <v>64</v>
      </c>
      <c r="CV554" s="192" t="s">
        <v>64</v>
      </c>
      <c r="CW554" s="192" t="s">
        <v>64</v>
      </c>
      <c r="CX554" s="192" t="s">
        <v>64</v>
      </c>
      <c r="CY554" s="192" t="s">
        <v>64</v>
      </c>
      <c r="CZ554" s="192" t="s">
        <v>64</v>
      </c>
      <c r="DA554" s="192" t="s">
        <v>64</v>
      </c>
      <c r="DB554" s="192" t="s">
        <v>64</v>
      </c>
      <c r="DC554" s="192" t="s">
        <v>64</v>
      </c>
      <c r="DD554" s="192" t="s">
        <v>64</v>
      </c>
      <c r="DE554" s="192" t="s">
        <v>64</v>
      </c>
      <c r="DF554" s="192" t="s">
        <v>64</v>
      </c>
      <c r="DG554" s="192" t="s">
        <v>64</v>
      </c>
      <c r="DH554" s="192" t="s">
        <v>64</v>
      </c>
      <c r="DI554" s="192" t="s">
        <v>64</v>
      </c>
      <c r="DJ554" s="192" t="s">
        <v>64</v>
      </c>
      <c r="DK554" s="192" t="s">
        <v>64</v>
      </c>
      <c r="DL554" s="192" t="s">
        <v>64</v>
      </c>
      <c r="DM554" s="192" t="s">
        <v>64</v>
      </c>
      <c r="DN554" s="192" t="s">
        <v>64</v>
      </c>
      <c r="DO554" s="192" t="s">
        <v>64</v>
      </c>
      <c r="DP554" s="192" t="s">
        <v>64</v>
      </c>
      <c r="DQ554" s="192" t="s">
        <v>64</v>
      </c>
      <c r="DR554" s="192" t="s">
        <v>83</v>
      </c>
      <c r="DS554" s="192" t="s">
        <v>64</v>
      </c>
      <c r="DT554" s="192" t="s">
        <v>64</v>
      </c>
      <c r="DU554" s="192" t="s">
        <v>64</v>
      </c>
      <c r="DV554" s="192" t="s">
        <v>64</v>
      </c>
      <c r="DW554" s="192" t="s">
        <v>64</v>
      </c>
      <c r="DX554" s="192" t="s">
        <v>64</v>
      </c>
      <c r="DY554" s="192" t="s">
        <v>64</v>
      </c>
      <c r="DZ554" s="192" t="s">
        <v>64</v>
      </c>
      <c r="EA554" s="192" t="s">
        <v>64</v>
      </c>
      <c r="EB554" s="192" t="s">
        <v>64</v>
      </c>
      <c r="EC554" s="192" t="s">
        <v>64</v>
      </c>
      <c r="ED554" s="192" t="s">
        <v>64</v>
      </c>
      <c r="EE554" s="192" t="s">
        <v>64</v>
      </c>
      <c r="EF554" s="192" t="s">
        <v>83</v>
      </c>
      <c r="EG554" s="192" t="s">
        <v>64</v>
      </c>
      <c r="EH554" s="192" t="s">
        <v>64</v>
      </c>
      <c r="EI554" s="192" t="s">
        <v>64</v>
      </c>
      <c r="EJ554" s="192" t="s">
        <v>64</v>
      </c>
      <c r="EK554" s="192" t="s">
        <v>64</v>
      </c>
      <c r="EL554" s="192" t="s">
        <v>64</v>
      </c>
      <c r="EM554" s="192" t="s">
        <v>64</v>
      </c>
      <c r="EN554" s="192" t="s">
        <v>64</v>
      </c>
      <c r="EO554" s="192" t="s">
        <v>64</v>
      </c>
      <c r="EP554" s="192" t="s">
        <v>64</v>
      </c>
      <c r="EQ554" s="192" t="s">
        <v>64</v>
      </c>
      <c r="ER554" s="192" t="s">
        <v>64</v>
      </c>
      <c r="ES554" s="192" t="s">
        <v>64</v>
      </c>
      <c r="ET554" s="192" t="s">
        <v>64</v>
      </c>
      <c r="EU554" s="192" t="s">
        <v>64</v>
      </c>
      <c r="EV554" s="192" t="s">
        <v>64</v>
      </c>
      <c r="EW554" s="192" t="s">
        <v>64</v>
      </c>
      <c r="EX554" s="192" t="s">
        <v>64</v>
      </c>
      <c r="EY554" s="192" t="s">
        <v>64</v>
      </c>
      <c r="EZ554" s="192" t="s">
        <v>64</v>
      </c>
      <c r="FA554" s="192" t="s">
        <v>64</v>
      </c>
      <c r="FB554" s="192" t="s">
        <v>64</v>
      </c>
      <c r="FC554" s="192" t="s">
        <v>64</v>
      </c>
      <c r="FD554" s="192" t="s">
        <v>83</v>
      </c>
      <c r="FE554" s="192" t="s">
        <v>64</v>
      </c>
      <c r="FF554" s="192" t="s">
        <v>64</v>
      </c>
      <c r="FG554" s="192" t="s">
        <v>64</v>
      </c>
      <c r="FH554" s="192" t="s">
        <v>64</v>
      </c>
      <c r="FI554" s="192" t="s">
        <v>64</v>
      </c>
      <c r="FJ554" s="192" t="s">
        <v>64</v>
      </c>
      <c r="FK554" s="192" t="s">
        <v>64</v>
      </c>
      <c r="FL554" s="192" t="s">
        <v>83</v>
      </c>
      <c r="FM554" s="192" t="s">
        <v>83</v>
      </c>
      <c r="FN554" s="192" t="s">
        <v>83</v>
      </c>
      <c r="FO554" s="192" t="s">
        <v>64</v>
      </c>
      <c r="FP554" s="192" t="s">
        <v>64</v>
      </c>
      <c r="FQ554" s="192" t="s">
        <v>64</v>
      </c>
      <c r="FR554" s="192" t="s">
        <v>83</v>
      </c>
      <c r="FS554" s="192" t="s">
        <v>64</v>
      </c>
      <c r="FT554" s="192" t="s">
        <v>64</v>
      </c>
      <c r="FU554" s="192" t="s">
        <v>64</v>
      </c>
      <c r="FV554" s="192" t="s">
        <v>83</v>
      </c>
      <c r="FW554" s="192" t="s">
        <v>64</v>
      </c>
      <c r="FX554" s="192" t="s">
        <v>64</v>
      </c>
      <c r="FY554" s="192" t="s">
        <v>64</v>
      </c>
      <c r="FZ554" s="192" t="s">
        <v>64</v>
      </c>
      <c r="GA554" s="192" t="s">
        <v>64</v>
      </c>
      <c r="GB554" s="192" t="s">
        <v>64</v>
      </c>
      <c r="GC554" s="192" t="s">
        <v>64</v>
      </c>
      <c r="GD554" s="192" t="s">
        <v>64</v>
      </c>
      <c r="GE554" s="192" t="s">
        <v>64</v>
      </c>
      <c r="GF554" s="192" t="s">
        <v>64</v>
      </c>
      <c r="GG554" s="192" t="s">
        <v>64</v>
      </c>
      <c r="GH554" s="192" t="s">
        <v>64</v>
      </c>
      <c r="GI554" s="192" t="s">
        <v>64</v>
      </c>
      <c r="GJ554" s="192" t="s">
        <v>64</v>
      </c>
      <c r="GK554" s="192" t="s">
        <v>64</v>
      </c>
      <c r="GL554" s="192" t="s">
        <v>64</v>
      </c>
      <c r="GM554" s="192" t="s">
        <v>64</v>
      </c>
      <c r="GN554" s="192" t="s">
        <v>83</v>
      </c>
      <c r="GO554" s="192" t="s">
        <v>64</v>
      </c>
      <c r="GP554" s="192" t="s">
        <v>64</v>
      </c>
      <c r="GQ554" s="192" t="s">
        <v>64</v>
      </c>
      <c r="GR554" s="192" t="s">
        <v>64</v>
      </c>
      <c r="GS554" s="192" t="s">
        <v>64</v>
      </c>
      <c r="GT554" s="192" t="s">
        <v>83</v>
      </c>
      <c r="GU554" s="192" t="s">
        <v>64</v>
      </c>
      <c r="GV554" s="192" t="s">
        <v>64</v>
      </c>
      <c r="GW554" s="192" t="s">
        <v>83</v>
      </c>
      <c r="GX554" s="192" t="s">
        <v>83</v>
      </c>
      <c r="GY554" s="192" t="s">
        <v>64</v>
      </c>
      <c r="GZ554" s="192" t="s">
        <v>64</v>
      </c>
      <c r="HA554" s="192" t="s">
        <v>64</v>
      </c>
      <c r="HB554" s="192" t="s">
        <v>64</v>
      </c>
      <c r="HC554" s="192" t="s">
        <v>83</v>
      </c>
      <c r="HD554" s="192" t="s">
        <v>64</v>
      </c>
      <c r="HE554" s="192" t="s">
        <v>64</v>
      </c>
      <c r="HF554" s="192" t="s">
        <v>64</v>
      </c>
      <c r="HG554" s="192" t="s">
        <v>64</v>
      </c>
      <c r="HH554" s="192" t="s">
        <v>64</v>
      </c>
      <c r="HI554" s="192" t="s">
        <v>64</v>
      </c>
      <c r="HJ554" s="192" t="s">
        <v>64</v>
      </c>
      <c r="HK554" s="192" t="s">
        <v>64</v>
      </c>
      <c r="HL554" s="192" t="s">
        <v>64</v>
      </c>
      <c r="HM554" s="192" t="s">
        <v>64</v>
      </c>
      <c r="HN554" s="192" t="s">
        <v>64</v>
      </c>
      <c r="HO554" s="192" t="s">
        <v>83</v>
      </c>
      <c r="HP554" s="192" t="s">
        <v>83</v>
      </c>
      <c r="HQ554" s="192" t="s">
        <v>83</v>
      </c>
      <c r="HR554" s="192" t="s">
        <v>83</v>
      </c>
      <c r="HS554" s="192" t="s">
        <v>64</v>
      </c>
      <c r="HT554" s="192" t="s">
        <v>64</v>
      </c>
      <c r="HU554" s="192" t="s">
        <v>64</v>
      </c>
      <c r="HV554" s="192" t="s">
        <v>64</v>
      </c>
      <c r="HW554" s="192" t="s">
        <v>64</v>
      </c>
      <c r="HX554" s="192" t="s">
        <v>64</v>
      </c>
      <c r="HY554" s="192" t="s">
        <v>64</v>
      </c>
      <c r="HZ554" s="192" t="s">
        <v>64</v>
      </c>
      <c r="IA554" s="192" t="s">
        <v>64</v>
      </c>
      <c r="IB554" s="192" t="s">
        <v>64</v>
      </c>
      <c r="IC554" s="192" t="s">
        <v>64</v>
      </c>
      <c r="ID554" s="192" t="s">
        <v>64</v>
      </c>
      <c r="IE554" s="192" t="s">
        <v>64</v>
      </c>
      <c r="IF554" s="192" t="s">
        <v>64</v>
      </c>
      <c r="IG554" s="192" t="s">
        <v>64</v>
      </c>
      <c r="IH554" s="192" t="s">
        <v>64</v>
      </c>
      <c r="II554" s="192" t="s">
        <v>64</v>
      </c>
      <c r="IJ554" s="192" t="s">
        <v>64</v>
      </c>
      <c r="IK554" s="192" t="s">
        <v>64</v>
      </c>
      <c r="IL554" s="192" t="s">
        <v>64</v>
      </c>
      <c r="IM554" s="192" t="s">
        <v>490</v>
      </c>
      <c r="IN554" s="192" t="s">
        <v>797</v>
      </c>
      <c r="IO554" s="192" t="s">
        <v>489</v>
      </c>
      <c r="IP554" s="192" t="s">
        <v>487</v>
      </c>
      <c r="IQ554" s="192" t="s">
        <v>783</v>
      </c>
      <c r="IR554" s="192" t="s">
        <v>783</v>
      </c>
    </row>
    <row r="555" spans="1:252">
      <c r="A555" s="209" t="str">
        <f t="shared" si="8"/>
        <v>Report</v>
      </c>
      <c r="B555" s="192">
        <v>130321</v>
      </c>
      <c r="C555" s="192">
        <v>8656027</v>
      </c>
      <c r="D555" s="192" t="s">
        <v>2034</v>
      </c>
      <c r="E555" s="192" t="s">
        <v>794</v>
      </c>
      <c r="F555" s="192" t="s">
        <v>536</v>
      </c>
      <c r="G555" s="192" t="s">
        <v>536</v>
      </c>
      <c r="H555" s="192" t="s">
        <v>1031</v>
      </c>
      <c r="I555" s="192" t="s">
        <v>2035</v>
      </c>
      <c r="J555" s="192" t="s">
        <v>781</v>
      </c>
      <c r="K555" s="192" t="s">
        <v>834</v>
      </c>
      <c r="L555" s="192" t="s">
        <v>834</v>
      </c>
      <c r="M555" s="192" t="s">
        <v>783</v>
      </c>
      <c r="N555" s="210" t="s">
        <v>784</v>
      </c>
      <c r="O555" s="211">
        <v>10033888</v>
      </c>
      <c r="P555" s="196">
        <v>42990</v>
      </c>
      <c r="Q555" s="196">
        <v>42992</v>
      </c>
      <c r="R555" s="196">
        <v>43027</v>
      </c>
      <c r="S555" s="192" t="s">
        <v>785</v>
      </c>
      <c r="T555" s="192" t="s">
        <v>786</v>
      </c>
      <c r="U555" s="192">
        <v>2</v>
      </c>
      <c r="V555" s="192">
        <v>2</v>
      </c>
      <c r="W555" s="192">
        <v>2</v>
      </c>
      <c r="X555" s="192">
        <v>2</v>
      </c>
      <c r="Y555" s="192">
        <v>2</v>
      </c>
      <c r="Z555" s="192">
        <v>2</v>
      </c>
      <c r="AA555" s="192" t="s">
        <v>783</v>
      </c>
      <c r="AB555" s="192" t="s">
        <v>489</v>
      </c>
      <c r="AC555" s="192" t="s">
        <v>783</v>
      </c>
      <c r="AD555" s="192" t="s">
        <v>783</v>
      </c>
      <c r="AE555" s="192" t="s">
        <v>783</v>
      </c>
      <c r="AF555" s="192" t="s">
        <v>783</v>
      </c>
      <c r="AG555" s="192" t="s">
        <v>783</v>
      </c>
      <c r="AH555" s="192" t="s">
        <v>783</v>
      </c>
      <c r="AI555" s="192" t="s">
        <v>783</v>
      </c>
      <c r="AJ555" s="192" t="s">
        <v>783</v>
      </c>
      <c r="AK555" s="192" t="s">
        <v>787</v>
      </c>
      <c r="AL555" s="192" t="s">
        <v>64</v>
      </c>
      <c r="AM555" s="192" t="s">
        <v>64</v>
      </c>
      <c r="AN555" s="192" t="s">
        <v>64</v>
      </c>
      <c r="AO555" s="192" t="s">
        <v>64</v>
      </c>
      <c r="AP555" s="192" t="s">
        <v>64</v>
      </c>
      <c r="AQ555" s="192" t="s">
        <v>64</v>
      </c>
      <c r="AR555" s="192" t="s">
        <v>64</v>
      </c>
      <c r="AS555" s="192" t="s">
        <v>64</v>
      </c>
      <c r="AT555" s="192" t="s">
        <v>64</v>
      </c>
      <c r="AU555" s="192" t="s">
        <v>64</v>
      </c>
      <c r="AV555" s="192" t="s">
        <v>64</v>
      </c>
      <c r="AW555" s="192" t="s">
        <v>64</v>
      </c>
      <c r="AX555" s="192" t="s">
        <v>64</v>
      </c>
      <c r="AY555" s="192" t="s">
        <v>64</v>
      </c>
      <c r="AZ555" s="192" t="s">
        <v>64</v>
      </c>
      <c r="BA555" s="192" t="s">
        <v>64</v>
      </c>
      <c r="BB555" s="192" t="s">
        <v>83</v>
      </c>
      <c r="BC555" s="192" t="s">
        <v>64</v>
      </c>
      <c r="BD555" s="192" t="s">
        <v>64</v>
      </c>
      <c r="BE555" s="192" t="s">
        <v>64</v>
      </c>
      <c r="BF555" s="192" t="s">
        <v>83</v>
      </c>
      <c r="BG555" s="192" t="s">
        <v>83</v>
      </c>
      <c r="BH555" s="192" t="s">
        <v>83</v>
      </c>
      <c r="BI555" s="192" t="s">
        <v>83</v>
      </c>
      <c r="BJ555" s="192" t="s">
        <v>64</v>
      </c>
      <c r="BK555" s="192" t="s">
        <v>83</v>
      </c>
      <c r="BL555" s="192" t="s">
        <v>64</v>
      </c>
      <c r="BM555" s="192" t="s">
        <v>64</v>
      </c>
      <c r="BN555" s="192" t="s">
        <v>64</v>
      </c>
      <c r="BO555" s="192" t="s">
        <v>64</v>
      </c>
      <c r="BP555" s="192" t="s">
        <v>64</v>
      </c>
      <c r="BQ555" s="192" t="s">
        <v>64</v>
      </c>
      <c r="BR555" s="192" t="s">
        <v>64</v>
      </c>
      <c r="BS555" s="192" t="s">
        <v>64</v>
      </c>
      <c r="BT555" s="192" t="s">
        <v>64</v>
      </c>
      <c r="BU555" s="192" t="s">
        <v>64</v>
      </c>
      <c r="BV555" s="192" t="s">
        <v>64</v>
      </c>
      <c r="BW555" s="192" t="s">
        <v>64</v>
      </c>
      <c r="BX555" s="192" t="s">
        <v>64</v>
      </c>
      <c r="BY555" s="192" t="s">
        <v>64</v>
      </c>
      <c r="BZ555" s="192" t="s">
        <v>64</v>
      </c>
      <c r="CA555" s="192" t="s">
        <v>64</v>
      </c>
      <c r="CB555" s="192" t="s">
        <v>64</v>
      </c>
      <c r="CC555" s="192" t="s">
        <v>64</v>
      </c>
      <c r="CD555" s="192" t="s">
        <v>64</v>
      </c>
      <c r="CE555" s="192" t="s">
        <v>64</v>
      </c>
      <c r="CF555" s="192" t="s">
        <v>64</v>
      </c>
      <c r="CG555" s="192" t="s">
        <v>64</v>
      </c>
      <c r="CH555" s="192" t="s">
        <v>64</v>
      </c>
      <c r="CI555" s="192" t="s">
        <v>64</v>
      </c>
      <c r="CJ555" s="192" t="s">
        <v>64</v>
      </c>
      <c r="CK555" s="192" t="s">
        <v>64</v>
      </c>
      <c r="CL555" s="192" t="s">
        <v>64</v>
      </c>
      <c r="CM555" s="192" t="s">
        <v>64</v>
      </c>
      <c r="CN555" s="192" t="s">
        <v>64</v>
      </c>
      <c r="CO555" s="192" t="s">
        <v>64</v>
      </c>
      <c r="CP555" s="192" t="s">
        <v>64</v>
      </c>
      <c r="CQ555" s="192" t="s">
        <v>64</v>
      </c>
      <c r="CR555" s="192" t="s">
        <v>83</v>
      </c>
      <c r="CS555" s="192" t="s">
        <v>83</v>
      </c>
      <c r="CT555" s="192" t="s">
        <v>83</v>
      </c>
      <c r="CU555" s="192" t="s">
        <v>64</v>
      </c>
      <c r="CV555" s="192" t="s">
        <v>64</v>
      </c>
      <c r="CW555" s="192" t="s">
        <v>64</v>
      </c>
      <c r="CX555" s="192" t="s">
        <v>64</v>
      </c>
      <c r="CY555" s="192" t="s">
        <v>64</v>
      </c>
      <c r="CZ555" s="192" t="s">
        <v>64</v>
      </c>
      <c r="DA555" s="192" t="s">
        <v>64</v>
      </c>
      <c r="DB555" s="192" t="s">
        <v>64</v>
      </c>
      <c r="DC555" s="192" t="s">
        <v>64</v>
      </c>
      <c r="DD555" s="192" t="s">
        <v>64</v>
      </c>
      <c r="DE555" s="192" t="s">
        <v>64</v>
      </c>
      <c r="DF555" s="192" t="s">
        <v>64</v>
      </c>
      <c r="DG555" s="192" t="s">
        <v>64</v>
      </c>
      <c r="DH555" s="192" t="s">
        <v>64</v>
      </c>
      <c r="DI555" s="192" t="s">
        <v>64</v>
      </c>
      <c r="DJ555" s="192" t="s">
        <v>64</v>
      </c>
      <c r="DK555" s="192" t="s">
        <v>64</v>
      </c>
      <c r="DL555" s="192" t="s">
        <v>64</v>
      </c>
      <c r="DM555" s="192" t="s">
        <v>64</v>
      </c>
      <c r="DN555" s="192" t="s">
        <v>64</v>
      </c>
      <c r="DO555" s="192" t="s">
        <v>64</v>
      </c>
      <c r="DP555" s="192" t="s">
        <v>64</v>
      </c>
      <c r="DQ555" s="192" t="s">
        <v>64</v>
      </c>
      <c r="DR555" s="192" t="s">
        <v>83</v>
      </c>
      <c r="DS555" s="192" t="s">
        <v>64</v>
      </c>
      <c r="DT555" s="192" t="s">
        <v>64</v>
      </c>
      <c r="DU555" s="192" t="s">
        <v>64</v>
      </c>
      <c r="DV555" s="192" t="s">
        <v>64</v>
      </c>
      <c r="DW555" s="192" t="s">
        <v>64</v>
      </c>
      <c r="DX555" s="192" t="s">
        <v>64</v>
      </c>
      <c r="DY555" s="192" t="s">
        <v>64</v>
      </c>
      <c r="DZ555" s="192" t="s">
        <v>64</v>
      </c>
      <c r="EA555" s="192" t="s">
        <v>64</v>
      </c>
      <c r="EB555" s="192" t="s">
        <v>64</v>
      </c>
      <c r="EC555" s="192" t="s">
        <v>64</v>
      </c>
      <c r="ED555" s="192" t="s">
        <v>64</v>
      </c>
      <c r="EE555" s="192" t="s">
        <v>64</v>
      </c>
      <c r="EF555" s="192" t="s">
        <v>83</v>
      </c>
      <c r="EG555" s="192" t="s">
        <v>64</v>
      </c>
      <c r="EH555" s="192" t="s">
        <v>64</v>
      </c>
      <c r="EI555" s="192" t="s">
        <v>64</v>
      </c>
      <c r="EJ555" s="192" t="s">
        <v>64</v>
      </c>
      <c r="EK555" s="192" t="s">
        <v>64</v>
      </c>
      <c r="EL555" s="192" t="s">
        <v>64</v>
      </c>
      <c r="EM555" s="192" t="s">
        <v>64</v>
      </c>
      <c r="EN555" s="192" t="s">
        <v>64</v>
      </c>
      <c r="EO555" s="192" t="s">
        <v>64</v>
      </c>
      <c r="EP555" s="192" t="s">
        <v>83</v>
      </c>
      <c r="EQ555" s="192" t="s">
        <v>64</v>
      </c>
      <c r="ER555" s="192" t="s">
        <v>64</v>
      </c>
      <c r="ES555" s="192" t="s">
        <v>64</v>
      </c>
      <c r="ET555" s="192" t="s">
        <v>64</v>
      </c>
      <c r="EU555" s="192" t="s">
        <v>64</v>
      </c>
      <c r="EV555" s="192" t="s">
        <v>64</v>
      </c>
      <c r="EW555" s="192" t="s">
        <v>64</v>
      </c>
      <c r="EX555" s="192" t="s">
        <v>64</v>
      </c>
      <c r="EY555" s="192" t="s">
        <v>64</v>
      </c>
      <c r="EZ555" s="192" t="s">
        <v>64</v>
      </c>
      <c r="FA555" s="192" t="s">
        <v>64</v>
      </c>
      <c r="FB555" s="192" t="s">
        <v>64</v>
      </c>
      <c r="FC555" s="192" t="s">
        <v>64</v>
      </c>
      <c r="FD555" s="192" t="s">
        <v>83</v>
      </c>
      <c r="FE555" s="192" t="s">
        <v>83</v>
      </c>
      <c r="FF555" s="192" t="s">
        <v>83</v>
      </c>
      <c r="FG555" s="192" t="s">
        <v>83</v>
      </c>
      <c r="FH555" s="192" t="s">
        <v>83</v>
      </c>
      <c r="FI555" s="192" t="s">
        <v>83</v>
      </c>
      <c r="FJ555" s="192" t="s">
        <v>83</v>
      </c>
      <c r="FK555" s="192" t="s">
        <v>64</v>
      </c>
      <c r="FL555" s="192" t="s">
        <v>83</v>
      </c>
      <c r="FM555" s="192" t="s">
        <v>83</v>
      </c>
      <c r="FN555" s="192" t="s">
        <v>83</v>
      </c>
      <c r="FO555" s="192" t="s">
        <v>64</v>
      </c>
      <c r="FP555" s="192" t="s">
        <v>64</v>
      </c>
      <c r="FQ555" s="192" t="s">
        <v>64</v>
      </c>
      <c r="FR555" s="192" t="s">
        <v>64</v>
      </c>
      <c r="FS555" s="192" t="s">
        <v>64</v>
      </c>
      <c r="FT555" s="192" t="s">
        <v>64</v>
      </c>
      <c r="FU555" s="192" t="s">
        <v>64</v>
      </c>
      <c r="FV555" s="192" t="s">
        <v>83</v>
      </c>
      <c r="FW555" s="192" t="s">
        <v>64</v>
      </c>
      <c r="FX555" s="192" t="s">
        <v>64</v>
      </c>
      <c r="FY555" s="192" t="s">
        <v>64</v>
      </c>
      <c r="FZ555" s="192" t="s">
        <v>64</v>
      </c>
      <c r="GA555" s="192" t="s">
        <v>64</v>
      </c>
      <c r="GB555" s="192" t="s">
        <v>64</v>
      </c>
      <c r="GC555" s="192" t="s">
        <v>64</v>
      </c>
      <c r="GD555" s="192" t="s">
        <v>64</v>
      </c>
      <c r="GE555" s="192" t="s">
        <v>64</v>
      </c>
      <c r="GF555" s="192" t="s">
        <v>64</v>
      </c>
      <c r="GG555" s="192" t="s">
        <v>64</v>
      </c>
      <c r="GH555" s="192" t="s">
        <v>64</v>
      </c>
      <c r="GI555" s="192" t="s">
        <v>64</v>
      </c>
      <c r="GJ555" s="192" t="s">
        <v>64</v>
      </c>
      <c r="GK555" s="192" t="s">
        <v>64</v>
      </c>
      <c r="GL555" s="192" t="s">
        <v>64</v>
      </c>
      <c r="GM555" s="192" t="s">
        <v>64</v>
      </c>
      <c r="GN555" s="192" t="s">
        <v>83</v>
      </c>
      <c r="GO555" s="192" t="s">
        <v>64</v>
      </c>
      <c r="GP555" s="192" t="s">
        <v>64</v>
      </c>
      <c r="GQ555" s="192" t="s">
        <v>64</v>
      </c>
      <c r="GR555" s="192" t="s">
        <v>64</v>
      </c>
      <c r="GS555" s="192" t="s">
        <v>64</v>
      </c>
      <c r="GT555" s="192" t="s">
        <v>83</v>
      </c>
      <c r="GU555" s="192" t="s">
        <v>64</v>
      </c>
      <c r="GV555" s="192" t="s">
        <v>64</v>
      </c>
      <c r="GW555" s="192" t="s">
        <v>64</v>
      </c>
      <c r="GX555" s="192" t="s">
        <v>64</v>
      </c>
      <c r="GY555" s="192" t="s">
        <v>64</v>
      </c>
      <c r="GZ555" s="192" t="s">
        <v>64</v>
      </c>
      <c r="HA555" s="192" t="s">
        <v>64</v>
      </c>
      <c r="HB555" s="192" t="s">
        <v>64</v>
      </c>
      <c r="HC555" s="192" t="s">
        <v>64</v>
      </c>
      <c r="HD555" s="192" t="s">
        <v>64</v>
      </c>
      <c r="HE555" s="192" t="s">
        <v>83</v>
      </c>
      <c r="HF555" s="192" t="s">
        <v>64</v>
      </c>
      <c r="HG555" s="192" t="s">
        <v>64</v>
      </c>
      <c r="HH555" s="192" t="s">
        <v>64</v>
      </c>
      <c r="HI555" s="192" t="s">
        <v>64</v>
      </c>
      <c r="HJ555" s="192" t="s">
        <v>64</v>
      </c>
      <c r="HK555" s="192" t="s">
        <v>64</v>
      </c>
      <c r="HL555" s="192" t="s">
        <v>64</v>
      </c>
      <c r="HM555" s="192" t="s">
        <v>64</v>
      </c>
      <c r="HN555" s="192" t="s">
        <v>64</v>
      </c>
      <c r="HO555" s="192" t="s">
        <v>64</v>
      </c>
      <c r="HP555" s="192" t="s">
        <v>83</v>
      </c>
      <c r="HQ555" s="192" t="s">
        <v>83</v>
      </c>
      <c r="HR555" s="192" t="s">
        <v>83</v>
      </c>
      <c r="HS555" s="192" t="s">
        <v>64</v>
      </c>
      <c r="HT555" s="192" t="s">
        <v>64</v>
      </c>
      <c r="HU555" s="192" t="s">
        <v>64</v>
      </c>
      <c r="HV555" s="192" t="s">
        <v>64</v>
      </c>
      <c r="HW555" s="192" t="s">
        <v>64</v>
      </c>
      <c r="HX555" s="192" t="s">
        <v>64</v>
      </c>
      <c r="HY555" s="192" t="s">
        <v>64</v>
      </c>
      <c r="HZ555" s="192" t="s">
        <v>64</v>
      </c>
      <c r="IA555" s="192" t="s">
        <v>64</v>
      </c>
      <c r="IB555" s="192" t="s">
        <v>64</v>
      </c>
      <c r="IC555" s="192" t="s">
        <v>64</v>
      </c>
      <c r="ID555" s="192" t="s">
        <v>64</v>
      </c>
      <c r="IE555" s="192" t="s">
        <v>64</v>
      </c>
      <c r="IF555" s="192" t="s">
        <v>64</v>
      </c>
      <c r="IG555" s="192" t="s">
        <v>64</v>
      </c>
      <c r="IH555" s="192" t="s">
        <v>64</v>
      </c>
      <c r="II555" s="192" t="s">
        <v>64</v>
      </c>
      <c r="IJ555" s="192" t="s">
        <v>64</v>
      </c>
      <c r="IK555" s="192" t="s">
        <v>64</v>
      </c>
      <c r="IL555" s="192" t="s">
        <v>64</v>
      </c>
      <c r="IM555" s="192" t="s">
        <v>490</v>
      </c>
      <c r="IN555" s="192" t="s">
        <v>797</v>
      </c>
      <c r="IO555" s="192" t="s">
        <v>489</v>
      </c>
      <c r="IP555" s="192" t="s">
        <v>487</v>
      </c>
      <c r="IQ555" s="192" t="s">
        <v>783</v>
      </c>
      <c r="IR555" s="192" t="s">
        <v>783</v>
      </c>
    </row>
    <row r="556" spans="1:252">
      <c r="A556" s="209" t="str">
        <f t="shared" si="8"/>
        <v>Report</v>
      </c>
      <c r="B556" s="192">
        <v>103573</v>
      </c>
      <c r="C556" s="192">
        <v>3306048</v>
      </c>
      <c r="D556" s="192" t="s">
        <v>2036</v>
      </c>
      <c r="E556" s="192" t="s">
        <v>794</v>
      </c>
      <c r="F556" s="192" t="s">
        <v>532</v>
      </c>
      <c r="G556" s="192" t="s">
        <v>532</v>
      </c>
      <c r="H556" s="192" t="s">
        <v>822</v>
      </c>
      <c r="I556" s="192" t="s">
        <v>2037</v>
      </c>
      <c r="J556" s="192" t="s">
        <v>781</v>
      </c>
      <c r="K556" s="192" t="s">
        <v>781</v>
      </c>
      <c r="L556" s="192" t="s">
        <v>782</v>
      </c>
      <c r="M556" s="192" t="s">
        <v>783</v>
      </c>
      <c r="N556" s="210" t="s">
        <v>784</v>
      </c>
      <c r="O556" s="211">
        <v>10020734</v>
      </c>
      <c r="P556" s="196">
        <v>43046</v>
      </c>
      <c r="Q556" s="196">
        <v>43048</v>
      </c>
      <c r="R556" s="196">
        <v>43139</v>
      </c>
      <c r="S556" s="192" t="s">
        <v>785</v>
      </c>
      <c r="T556" s="192" t="s">
        <v>786</v>
      </c>
      <c r="U556" s="192">
        <v>2</v>
      </c>
      <c r="V556" s="192">
        <v>2</v>
      </c>
      <c r="W556" s="192">
        <v>2</v>
      </c>
      <c r="X556" s="192">
        <v>1</v>
      </c>
      <c r="Y556" s="192">
        <v>2</v>
      </c>
      <c r="Z556" s="192">
        <v>2</v>
      </c>
      <c r="AA556" s="192" t="s">
        <v>783</v>
      </c>
      <c r="AB556" s="192" t="s">
        <v>489</v>
      </c>
      <c r="AC556" s="192" t="s">
        <v>783</v>
      </c>
      <c r="AD556" s="192" t="s">
        <v>783</v>
      </c>
      <c r="AE556" s="192" t="s">
        <v>783</v>
      </c>
      <c r="AF556" s="192" t="s">
        <v>783</v>
      </c>
      <c r="AG556" s="192" t="s">
        <v>783</v>
      </c>
      <c r="AH556" s="192" t="s">
        <v>783</v>
      </c>
      <c r="AI556" s="192" t="s">
        <v>783</v>
      </c>
      <c r="AJ556" s="192" t="s">
        <v>783</v>
      </c>
      <c r="AK556" s="192" t="s">
        <v>787</v>
      </c>
      <c r="AL556" s="192" t="s">
        <v>64</v>
      </c>
      <c r="AM556" s="192" t="s">
        <v>64</v>
      </c>
      <c r="AN556" s="192" t="s">
        <v>64</v>
      </c>
      <c r="AO556" s="192" t="s">
        <v>64</v>
      </c>
      <c r="AP556" s="192" t="s">
        <v>64</v>
      </c>
      <c r="AQ556" s="192" t="s">
        <v>64</v>
      </c>
      <c r="AR556" s="192" t="s">
        <v>64</v>
      </c>
      <c r="AS556" s="192" t="s">
        <v>64</v>
      </c>
      <c r="AT556" s="192" t="s">
        <v>64</v>
      </c>
      <c r="AU556" s="192" t="s">
        <v>64</v>
      </c>
      <c r="AV556" s="192" t="s">
        <v>64</v>
      </c>
      <c r="AW556" s="192" t="s">
        <v>64</v>
      </c>
      <c r="AX556" s="192" t="s">
        <v>64</v>
      </c>
      <c r="AY556" s="192" t="s">
        <v>64</v>
      </c>
      <c r="AZ556" s="192" t="s">
        <v>64</v>
      </c>
      <c r="BA556" s="192" t="s">
        <v>64</v>
      </c>
      <c r="BB556" s="192" t="s">
        <v>83</v>
      </c>
      <c r="BC556" s="192" t="s">
        <v>64</v>
      </c>
      <c r="BD556" s="192" t="s">
        <v>64</v>
      </c>
      <c r="BE556" s="192" t="s">
        <v>64</v>
      </c>
      <c r="BF556" s="192" t="s">
        <v>83</v>
      </c>
      <c r="BG556" s="192" t="s">
        <v>83</v>
      </c>
      <c r="BH556" s="192" t="s">
        <v>83</v>
      </c>
      <c r="BI556" s="192" t="s">
        <v>83</v>
      </c>
      <c r="BJ556" s="192" t="s">
        <v>64</v>
      </c>
      <c r="BK556" s="192" t="s">
        <v>83</v>
      </c>
      <c r="BL556" s="192" t="s">
        <v>64</v>
      </c>
      <c r="BM556" s="192" t="s">
        <v>64</v>
      </c>
      <c r="BN556" s="192" t="s">
        <v>64</v>
      </c>
      <c r="BO556" s="192" t="s">
        <v>64</v>
      </c>
      <c r="BP556" s="192" t="s">
        <v>64</v>
      </c>
      <c r="BQ556" s="192" t="s">
        <v>64</v>
      </c>
      <c r="BR556" s="192" t="s">
        <v>64</v>
      </c>
      <c r="BS556" s="192" t="s">
        <v>64</v>
      </c>
      <c r="BT556" s="192" t="s">
        <v>64</v>
      </c>
      <c r="BU556" s="192" t="s">
        <v>64</v>
      </c>
      <c r="BV556" s="192" t="s">
        <v>64</v>
      </c>
      <c r="BW556" s="192" t="s">
        <v>64</v>
      </c>
      <c r="BX556" s="192" t="s">
        <v>64</v>
      </c>
      <c r="BY556" s="192" t="s">
        <v>64</v>
      </c>
      <c r="BZ556" s="192" t="s">
        <v>64</v>
      </c>
      <c r="CA556" s="192" t="s">
        <v>64</v>
      </c>
      <c r="CB556" s="192" t="s">
        <v>64</v>
      </c>
      <c r="CC556" s="192" t="s">
        <v>64</v>
      </c>
      <c r="CD556" s="192" t="s">
        <v>64</v>
      </c>
      <c r="CE556" s="192" t="s">
        <v>64</v>
      </c>
      <c r="CF556" s="192" t="s">
        <v>64</v>
      </c>
      <c r="CG556" s="192" t="s">
        <v>64</v>
      </c>
      <c r="CH556" s="192" t="s">
        <v>64</v>
      </c>
      <c r="CI556" s="192" t="s">
        <v>64</v>
      </c>
      <c r="CJ556" s="192" t="s">
        <v>64</v>
      </c>
      <c r="CK556" s="192" t="s">
        <v>64</v>
      </c>
      <c r="CL556" s="192" t="s">
        <v>64</v>
      </c>
      <c r="CM556" s="192" t="s">
        <v>64</v>
      </c>
      <c r="CN556" s="192" t="s">
        <v>64</v>
      </c>
      <c r="CO556" s="192" t="s">
        <v>64</v>
      </c>
      <c r="CP556" s="192" t="s">
        <v>64</v>
      </c>
      <c r="CQ556" s="192" t="s">
        <v>64</v>
      </c>
      <c r="CR556" s="192" t="s">
        <v>83</v>
      </c>
      <c r="CS556" s="192" t="s">
        <v>83</v>
      </c>
      <c r="CT556" s="192" t="s">
        <v>83</v>
      </c>
      <c r="CU556" s="192" t="s">
        <v>64</v>
      </c>
      <c r="CV556" s="192" t="s">
        <v>64</v>
      </c>
      <c r="CW556" s="192" t="s">
        <v>64</v>
      </c>
      <c r="CX556" s="192" t="s">
        <v>64</v>
      </c>
      <c r="CY556" s="192" t="s">
        <v>64</v>
      </c>
      <c r="CZ556" s="192" t="s">
        <v>64</v>
      </c>
      <c r="DA556" s="192" t="s">
        <v>64</v>
      </c>
      <c r="DB556" s="192" t="s">
        <v>64</v>
      </c>
      <c r="DC556" s="192" t="s">
        <v>64</v>
      </c>
      <c r="DD556" s="192" t="s">
        <v>64</v>
      </c>
      <c r="DE556" s="192" t="s">
        <v>64</v>
      </c>
      <c r="DF556" s="192" t="s">
        <v>64</v>
      </c>
      <c r="DG556" s="192" t="s">
        <v>64</v>
      </c>
      <c r="DH556" s="192" t="s">
        <v>64</v>
      </c>
      <c r="DI556" s="192" t="s">
        <v>64</v>
      </c>
      <c r="DJ556" s="192" t="s">
        <v>64</v>
      </c>
      <c r="DK556" s="192" t="s">
        <v>64</v>
      </c>
      <c r="DL556" s="192" t="s">
        <v>64</v>
      </c>
      <c r="DM556" s="192" t="s">
        <v>64</v>
      </c>
      <c r="DN556" s="192" t="s">
        <v>64</v>
      </c>
      <c r="DO556" s="192" t="s">
        <v>64</v>
      </c>
      <c r="DP556" s="192" t="s">
        <v>64</v>
      </c>
      <c r="DQ556" s="192" t="s">
        <v>64</v>
      </c>
      <c r="DR556" s="192" t="s">
        <v>83</v>
      </c>
      <c r="DS556" s="192" t="s">
        <v>64</v>
      </c>
      <c r="DT556" s="192" t="s">
        <v>83</v>
      </c>
      <c r="DU556" s="192" t="s">
        <v>83</v>
      </c>
      <c r="DV556" s="192" t="s">
        <v>83</v>
      </c>
      <c r="DW556" s="192" t="s">
        <v>83</v>
      </c>
      <c r="DX556" s="192" t="s">
        <v>83</v>
      </c>
      <c r="DY556" s="192" t="s">
        <v>83</v>
      </c>
      <c r="DZ556" s="192" t="s">
        <v>83</v>
      </c>
      <c r="EA556" s="192" t="s">
        <v>83</v>
      </c>
      <c r="EB556" s="192" t="s">
        <v>83</v>
      </c>
      <c r="EC556" s="192" t="s">
        <v>83</v>
      </c>
      <c r="ED556" s="192" t="s">
        <v>83</v>
      </c>
      <c r="EE556" s="192" t="s">
        <v>83</v>
      </c>
      <c r="EF556" s="192" t="s">
        <v>83</v>
      </c>
      <c r="EG556" s="192" t="s">
        <v>64</v>
      </c>
      <c r="EH556" s="192" t="s">
        <v>64</v>
      </c>
      <c r="EI556" s="192" t="s">
        <v>64</v>
      </c>
      <c r="EJ556" s="192" t="s">
        <v>64</v>
      </c>
      <c r="EK556" s="192" t="s">
        <v>64</v>
      </c>
      <c r="EL556" s="192" t="s">
        <v>64</v>
      </c>
      <c r="EM556" s="192" t="s">
        <v>64</v>
      </c>
      <c r="EN556" s="192" t="s">
        <v>64</v>
      </c>
      <c r="EO556" s="192" t="s">
        <v>64</v>
      </c>
      <c r="EP556" s="192" t="s">
        <v>64</v>
      </c>
      <c r="EQ556" s="192" t="s">
        <v>64</v>
      </c>
      <c r="ER556" s="192" t="s">
        <v>64</v>
      </c>
      <c r="ES556" s="192" t="s">
        <v>64</v>
      </c>
      <c r="ET556" s="192" t="s">
        <v>64</v>
      </c>
      <c r="EU556" s="192" t="s">
        <v>64</v>
      </c>
      <c r="EV556" s="192" t="s">
        <v>64</v>
      </c>
      <c r="EW556" s="192" t="s">
        <v>64</v>
      </c>
      <c r="EX556" s="192" t="s">
        <v>64</v>
      </c>
      <c r="EY556" s="192" t="s">
        <v>64</v>
      </c>
      <c r="EZ556" s="192" t="s">
        <v>64</v>
      </c>
      <c r="FA556" s="192" t="s">
        <v>64</v>
      </c>
      <c r="FB556" s="192" t="s">
        <v>64</v>
      </c>
      <c r="FC556" s="192" t="s">
        <v>64</v>
      </c>
      <c r="FD556" s="192" t="s">
        <v>64</v>
      </c>
      <c r="FE556" s="192" t="s">
        <v>83</v>
      </c>
      <c r="FF556" s="192" t="s">
        <v>83</v>
      </c>
      <c r="FG556" s="192" t="s">
        <v>83</v>
      </c>
      <c r="FH556" s="192" t="s">
        <v>83</v>
      </c>
      <c r="FI556" s="192" t="s">
        <v>83</v>
      </c>
      <c r="FJ556" s="192" t="s">
        <v>83</v>
      </c>
      <c r="FK556" s="192" t="s">
        <v>64</v>
      </c>
      <c r="FL556" s="192" t="s">
        <v>64</v>
      </c>
      <c r="FM556" s="192" t="s">
        <v>64</v>
      </c>
      <c r="FN556" s="192" t="s">
        <v>64</v>
      </c>
      <c r="FO556" s="192" t="s">
        <v>64</v>
      </c>
      <c r="FP556" s="192" t="s">
        <v>64</v>
      </c>
      <c r="FQ556" s="192" t="s">
        <v>64</v>
      </c>
      <c r="FR556" s="192" t="s">
        <v>83</v>
      </c>
      <c r="FS556" s="192" t="s">
        <v>64</v>
      </c>
      <c r="FT556" s="192" t="s">
        <v>64</v>
      </c>
      <c r="FU556" s="192" t="s">
        <v>64</v>
      </c>
      <c r="FV556" s="192" t="s">
        <v>83</v>
      </c>
      <c r="FW556" s="192" t="s">
        <v>64</v>
      </c>
      <c r="FX556" s="192" t="s">
        <v>64</v>
      </c>
      <c r="FY556" s="192" t="s">
        <v>64</v>
      </c>
      <c r="FZ556" s="192" t="s">
        <v>64</v>
      </c>
      <c r="GA556" s="192" t="s">
        <v>64</v>
      </c>
      <c r="GB556" s="192" t="s">
        <v>64</v>
      </c>
      <c r="GC556" s="192" t="s">
        <v>64</v>
      </c>
      <c r="GD556" s="192" t="s">
        <v>64</v>
      </c>
      <c r="GE556" s="192" t="s">
        <v>64</v>
      </c>
      <c r="GF556" s="192" t="s">
        <v>64</v>
      </c>
      <c r="GG556" s="192" t="s">
        <v>64</v>
      </c>
      <c r="GH556" s="192" t="s">
        <v>64</v>
      </c>
      <c r="GI556" s="192" t="s">
        <v>64</v>
      </c>
      <c r="GJ556" s="192" t="s">
        <v>64</v>
      </c>
      <c r="GK556" s="192" t="s">
        <v>64</v>
      </c>
      <c r="GL556" s="192" t="s">
        <v>64</v>
      </c>
      <c r="GM556" s="192" t="s">
        <v>64</v>
      </c>
      <c r="GN556" s="192" t="s">
        <v>83</v>
      </c>
      <c r="GO556" s="192" t="s">
        <v>64</v>
      </c>
      <c r="GP556" s="192" t="s">
        <v>64</v>
      </c>
      <c r="GQ556" s="192" t="s">
        <v>64</v>
      </c>
      <c r="GR556" s="192" t="s">
        <v>64</v>
      </c>
      <c r="GS556" s="192" t="s">
        <v>64</v>
      </c>
      <c r="GT556" s="192" t="s">
        <v>83</v>
      </c>
      <c r="GU556" s="192" t="s">
        <v>64</v>
      </c>
      <c r="GV556" s="192" t="s">
        <v>64</v>
      </c>
      <c r="GW556" s="192" t="s">
        <v>83</v>
      </c>
      <c r="GX556" s="192" t="s">
        <v>83</v>
      </c>
      <c r="GY556" s="192" t="s">
        <v>64</v>
      </c>
      <c r="GZ556" s="192" t="s">
        <v>64</v>
      </c>
      <c r="HA556" s="192" t="s">
        <v>64</v>
      </c>
      <c r="HB556" s="192" t="s">
        <v>64</v>
      </c>
      <c r="HC556" s="192" t="s">
        <v>64</v>
      </c>
      <c r="HD556" s="192" t="s">
        <v>64</v>
      </c>
      <c r="HE556" s="192" t="s">
        <v>83</v>
      </c>
      <c r="HF556" s="192" t="s">
        <v>64</v>
      </c>
      <c r="HG556" s="192" t="s">
        <v>64</v>
      </c>
      <c r="HH556" s="192" t="s">
        <v>64</v>
      </c>
      <c r="HI556" s="192" t="s">
        <v>64</v>
      </c>
      <c r="HJ556" s="192" t="s">
        <v>64</v>
      </c>
      <c r="HK556" s="192" t="s">
        <v>64</v>
      </c>
      <c r="HL556" s="192" t="s">
        <v>64</v>
      </c>
      <c r="HM556" s="192" t="s">
        <v>64</v>
      </c>
      <c r="HN556" s="192" t="s">
        <v>64</v>
      </c>
      <c r="HO556" s="192" t="s">
        <v>83</v>
      </c>
      <c r="HP556" s="192" t="s">
        <v>83</v>
      </c>
      <c r="HQ556" s="192" t="s">
        <v>83</v>
      </c>
      <c r="HR556" s="192" t="s">
        <v>83</v>
      </c>
      <c r="HS556" s="192" t="s">
        <v>64</v>
      </c>
      <c r="HT556" s="192" t="s">
        <v>64</v>
      </c>
      <c r="HU556" s="192" t="s">
        <v>64</v>
      </c>
      <c r="HV556" s="192" t="s">
        <v>64</v>
      </c>
      <c r="HW556" s="192" t="s">
        <v>64</v>
      </c>
      <c r="HX556" s="192" t="s">
        <v>64</v>
      </c>
      <c r="HY556" s="192" t="s">
        <v>64</v>
      </c>
      <c r="HZ556" s="192" t="s">
        <v>64</v>
      </c>
      <c r="IA556" s="192" t="s">
        <v>64</v>
      </c>
      <c r="IB556" s="192" t="s">
        <v>64</v>
      </c>
      <c r="IC556" s="192" t="s">
        <v>64</v>
      </c>
      <c r="ID556" s="192" t="s">
        <v>64</v>
      </c>
      <c r="IE556" s="192" t="s">
        <v>64</v>
      </c>
      <c r="IF556" s="192" t="s">
        <v>64</v>
      </c>
      <c r="IG556" s="192" t="s">
        <v>64</v>
      </c>
      <c r="IH556" s="192" t="s">
        <v>64</v>
      </c>
      <c r="II556" s="192" t="s">
        <v>64</v>
      </c>
      <c r="IJ556" s="192" t="s">
        <v>64</v>
      </c>
      <c r="IK556" s="192" t="s">
        <v>64</v>
      </c>
      <c r="IL556" s="192" t="s">
        <v>64</v>
      </c>
      <c r="IM556" s="192" t="s">
        <v>490</v>
      </c>
      <c r="IN556" s="192" t="s">
        <v>797</v>
      </c>
      <c r="IO556" s="192" t="s">
        <v>489</v>
      </c>
      <c r="IP556" s="192" t="s">
        <v>487</v>
      </c>
      <c r="IQ556" s="192" t="s">
        <v>783</v>
      </c>
      <c r="IR556" s="192" t="s">
        <v>783</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IB121"/>
  <sheetViews>
    <sheetView zoomScaleNormal="100" workbookViewId="0"/>
  </sheetViews>
  <sheetFormatPr defaultColWidth="9.44140625" defaultRowHeight="13.2"/>
  <cols>
    <col min="16" max="16" width="11.44140625" bestFit="1" customWidth="1"/>
    <col min="17" max="17" width="11.21875" bestFit="1" customWidth="1"/>
    <col min="18" max="18" width="11.44140625" bestFit="1" customWidth="1"/>
    <col min="235" max="235" width="26.88671875" bestFit="1" customWidth="1"/>
    <col min="236" max="236" width="27.5546875" bestFit="1" customWidth="1"/>
  </cols>
  <sheetData>
    <row r="1" spans="1:236">
      <c r="A1" s="193" t="s">
        <v>2038</v>
      </c>
      <c r="B1" s="194"/>
      <c r="C1" s="194"/>
      <c r="D1" s="214"/>
      <c r="E1" s="194"/>
      <c r="F1" s="194"/>
      <c r="G1" s="194"/>
      <c r="H1" s="194"/>
      <c r="I1" s="194"/>
      <c r="J1" s="199"/>
      <c r="K1" s="199"/>
      <c r="L1" s="192"/>
      <c r="M1" s="192"/>
      <c r="N1" s="196"/>
      <c r="O1" s="215"/>
      <c r="P1" s="196"/>
      <c r="Q1" s="192"/>
      <c r="R1" s="192"/>
      <c r="S1" s="192"/>
      <c r="T1" s="353"/>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2"/>
      <c r="FI1" s="192"/>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2"/>
      <c r="GN1" s="192"/>
      <c r="GO1" s="192"/>
      <c r="GP1" s="192"/>
      <c r="GQ1" s="192"/>
      <c r="GR1" s="192"/>
      <c r="GS1" s="192"/>
      <c r="GT1" s="192"/>
      <c r="GU1" s="192"/>
      <c r="GV1" s="192"/>
      <c r="GW1" s="192"/>
      <c r="GX1" s="192"/>
      <c r="GY1" s="192"/>
      <c r="GZ1" s="192"/>
      <c r="HA1" s="192"/>
      <c r="HB1" s="192"/>
      <c r="HC1" s="192"/>
      <c r="HD1" s="192"/>
      <c r="HE1" s="192"/>
      <c r="HF1" s="200"/>
      <c r="HG1" s="200"/>
      <c r="HH1" s="200"/>
      <c r="HI1" s="199"/>
      <c r="HJ1" s="192"/>
      <c r="HK1" s="192"/>
      <c r="HL1" s="192"/>
      <c r="HM1" s="192"/>
      <c r="HN1" s="192"/>
      <c r="HO1" s="192"/>
      <c r="HP1" s="192"/>
      <c r="HQ1" s="192"/>
      <c r="HR1" s="192"/>
      <c r="HS1" s="192"/>
      <c r="HT1" s="192"/>
      <c r="HU1" s="192"/>
      <c r="HV1" s="192"/>
      <c r="HW1" s="192"/>
      <c r="HX1" s="192"/>
      <c r="HY1" s="192"/>
      <c r="HZ1" s="192"/>
      <c r="IA1" s="192"/>
      <c r="IB1" s="192"/>
    </row>
    <row r="2" spans="1:236">
      <c r="A2" s="201"/>
      <c r="B2" s="202"/>
      <c r="C2" s="202"/>
      <c r="D2" s="203"/>
      <c r="E2" s="202"/>
      <c r="F2" s="202"/>
      <c r="G2" s="202"/>
      <c r="H2" s="202"/>
      <c r="I2" s="202"/>
      <c r="J2" s="202"/>
      <c r="K2" s="216"/>
      <c r="L2" s="202"/>
      <c r="M2" s="202"/>
      <c r="N2" s="204"/>
      <c r="O2" s="215"/>
      <c r="P2" s="204"/>
      <c r="Q2" s="202"/>
      <c r="R2" s="202"/>
      <c r="S2" s="202"/>
      <c r="T2" s="20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c r="GD2" s="192"/>
      <c r="GE2" s="192"/>
      <c r="GF2" s="192"/>
      <c r="GG2" s="192"/>
      <c r="GH2" s="192"/>
      <c r="GI2" s="192"/>
      <c r="GJ2" s="192"/>
      <c r="GK2" s="192"/>
      <c r="GL2" s="192"/>
      <c r="GM2" s="192"/>
      <c r="GN2" s="192"/>
      <c r="GO2" s="192"/>
      <c r="GP2" s="192"/>
      <c r="GQ2" s="192"/>
      <c r="GR2" s="192"/>
      <c r="GS2" s="192"/>
      <c r="GT2" s="192"/>
      <c r="GU2" s="192"/>
      <c r="GV2" s="192"/>
      <c r="GW2" s="192"/>
      <c r="GX2" s="192"/>
      <c r="GY2" s="192"/>
      <c r="GZ2" s="192"/>
      <c r="HA2" s="192"/>
      <c r="HB2" s="192"/>
      <c r="HC2" s="192"/>
      <c r="HD2" s="192"/>
      <c r="HE2" s="192"/>
      <c r="HF2" s="200"/>
      <c r="HG2" s="200"/>
      <c r="HH2" s="200"/>
      <c r="HI2" s="192"/>
      <c r="HJ2" s="192"/>
      <c r="HK2" s="192"/>
      <c r="HL2" s="192"/>
      <c r="HM2" s="192"/>
      <c r="HN2" s="192"/>
      <c r="HO2" s="192"/>
      <c r="HP2" s="192"/>
      <c r="HQ2" s="192"/>
      <c r="HR2" s="192"/>
      <c r="HS2" s="192"/>
      <c r="HT2" s="192"/>
      <c r="HU2" s="192"/>
      <c r="HV2" s="192"/>
      <c r="HW2" s="192"/>
      <c r="HX2" s="192"/>
      <c r="HY2" s="192"/>
      <c r="HZ2" s="192"/>
      <c r="IA2" s="192"/>
      <c r="IB2" s="192"/>
    </row>
    <row r="3" spans="1:236" ht="223.2">
      <c r="A3" s="206" t="s">
        <v>538</v>
      </c>
      <c r="B3" s="206" t="s">
        <v>539</v>
      </c>
      <c r="C3" s="206" t="s">
        <v>540</v>
      </c>
      <c r="D3" s="206" t="s">
        <v>4329</v>
      </c>
      <c r="E3" s="206" t="s">
        <v>4330</v>
      </c>
      <c r="F3" s="206" t="s">
        <v>541</v>
      </c>
      <c r="G3" s="206" t="s">
        <v>4331</v>
      </c>
      <c r="H3" s="206" t="s">
        <v>542</v>
      </c>
      <c r="I3" s="206" t="s">
        <v>543</v>
      </c>
      <c r="J3" s="206" t="s">
        <v>544</v>
      </c>
      <c r="K3" s="206" t="s">
        <v>545</v>
      </c>
      <c r="L3" s="206" t="s">
        <v>546</v>
      </c>
      <c r="M3" s="206" t="s">
        <v>547</v>
      </c>
      <c r="N3" s="206" t="s">
        <v>548</v>
      </c>
      <c r="O3" s="206" t="s">
        <v>549</v>
      </c>
      <c r="P3" s="206" t="s">
        <v>550</v>
      </c>
      <c r="Q3" s="206" t="s">
        <v>551</v>
      </c>
      <c r="R3" s="206" t="s">
        <v>552</v>
      </c>
      <c r="S3" s="206" t="s">
        <v>553</v>
      </c>
      <c r="T3" s="206" t="s">
        <v>4332</v>
      </c>
      <c r="U3" s="206" t="s">
        <v>560</v>
      </c>
      <c r="V3" s="206" t="s">
        <v>561</v>
      </c>
      <c r="W3" s="206" t="s">
        <v>562</v>
      </c>
      <c r="X3" s="206" t="s">
        <v>563</v>
      </c>
      <c r="Y3" s="206" t="s">
        <v>564</v>
      </c>
      <c r="Z3" s="206" t="s">
        <v>565</v>
      </c>
      <c r="AA3" s="206" t="s">
        <v>566</v>
      </c>
      <c r="AB3" s="206" t="s">
        <v>567</v>
      </c>
      <c r="AC3" s="206" t="s">
        <v>559</v>
      </c>
      <c r="AD3" s="208" t="s">
        <v>568</v>
      </c>
      <c r="AE3" s="208" t="s">
        <v>569</v>
      </c>
      <c r="AF3" s="208" t="s">
        <v>570</v>
      </c>
      <c r="AG3" s="208" t="s">
        <v>571</v>
      </c>
      <c r="AH3" s="208" t="s">
        <v>572</v>
      </c>
      <c r="AI3" s="208" t="s">
        <v>573</v>
      </c>
      <c r="AJ3" s="208" t="s">
        <v>574</v>
      </c>
      <c r="AK3" s="208" t="s">
        <v>575</v>
      </c>
      <c r="AL3" s="208" t="s">
        <v>576</v>
      </c>
      <c r="AM3" s="208" t="s">
        <v>577</v>
      </c>
      <c r="AN3" s="208" t="s">
        <v>578</v>
      </c>
      <c r="AO3" s="208" t="s">
        <v>579</v>
      </c>
      <c r="AP3" s="208" t="s">
        <v>580</v>
      </c>
      <c r="AQ3" s="208" t="s">
        <v>581</v>
      </c>
      <c r="AR3" s="208" t="s">
        <v>582</v>
      </c>
      <c r="AS3" s="208" t="s">
        <v>583</v>
      </c>
      <c r="AT3" s="208" t="s">
        <v>584</v>
      </c>
      <c r="AU3" s="208" t="s">
        <v>585</v>
      </c>
      <c r="AV3" s="208" t="s">
        <v>586</v>
      </c>
      <c r="AW3" s="208" t="s">
        <v>587</v>
      </c>
      <c r="AX3" s="208" t="s">
        <v>588</v>
      </c>
      <c r="AY3" s="208" t="s">
        <v>589</v>
      </c>
      <c r="AZ3" s="208" t="s">
        <v>590</v>
      </c>
      <c r="BA3" s="208" t="s">
        <v>591</v>
      </c>
      <c r="BB3" s="208" t="s">
        <v>592</v>
      </c>
      <c r="BC3" s="208" t="s">
        <v>593</v>
      </c>
      <c r="BD3" s="208" t="s">
        <v>594</v>
      </c>
      <c r="BE3" s="208" t="s">
        <v>595</v>
      </c>
      <c r="BF3" s="208" t="s">
        <v>596</v>
      </c>
      <c r="BG3" s="208" t="s">
        <v>597</v>
      </c>
      <c r="BH3" s="208" t="s">
        <v>598</v>
      </c>
      <c r="BI3" s="208" t="s">
        <v>599</v>
      </c>
      <c r="BJ3" s="208" t="s">
        <v>600</v>
      </c>
      <c r="BK3" s="208" t="s">
        <v>601</v>
      </c>
      <c r="BL3" s="208" t="s">
        <v>602</v>
      </c>
      <c r="BM3" s="208" t="s">
        <v>603</v>
      </c>
      <c r="BN3" s="208" t="s">
        <v>604</v>
      </c>
      <c r="BO3" s="208" t="s">
        <v>605</v>
      </c>
      <c r="BP3" s="208" t="s">
        <v>606</v>
      </c>
      <c r="BQ3" s="208" t="s">
        <v>607</v>
      </c>
      <c r="BR3" s="208" t="s">
        <v>608</v>
      </c>
      <c r="BS3" s="208" t="s">
        <v>609</v>
      </c>
      <c r="BT3" s="208" t="s">
        <v>610</v>
      </c>
      <c r="BU3" s="208" t="s">
        <v>611</v>
      </c>
      <c r="BV3" s="208" t="s">
        <v>612</v>
      </c>
      <c r="BW3" s="208" t="s">
        <v>613</v>
      </c>
      <c r="BX3" s="208" t="s">
        <v>614</v>
      </c>
      <c r="BY3" s="208" t="s">
        <v>615</v>
      </c>
      <c r="BZ3" s="208" t="s">
        <v>616</v>
      </c>
      <c r="CA3" s="208" t="s">
        <v>617</v>
      </c>
      <c r="CB3" s="208" t="s">
        <v>618</v>
      </c>
      <c r="CC3" s="208" t="s">
        <v>619</v>
      </c>
      <c r="CD3" s="208" t="s">
        <v>620</v>
      </c>
      <c r="CE3" s="208" t="s">
        <v>621</v>
      </c>
      <c r="CF3" s="208" t="s">
        <v>622</v>
      </c>
      <c r="CG3" s="208" t="s">
        <v>623</v>
      </c>
      <c r="CH3" s="208" t="s">
        <v>624</v>
      </c>
      <c r="CI3" s="208" t="s">
        <v>625</v>
      </c>
      <c r="CJ3" s="208" t="s">
        <v>626</v>
      </c>
      <c r="CK3" s="208" t="s">
        <v>627</v>
      </c>
      <c r="CL3" s="208" t="s">
        <v>628</v>
      </c>
      <c r="CM3" s="208" t="s">
        <v>629</v>
      </c>
      <c r="CN3" s="208" t="s">
        <v>630</v>
      </c>
      <c r="CO3" s="208" t="s">
        <v>631</v>
      </c>
      <c r="CP3" s="208" t="s">
        <v>632</v>
      </c>
      <c r="CQ3" s="208" t="s">
        <v>633</v>
      </c>
      <c r="CR3" s="208" t="s">
        <v>634</v>
      </c>
      <c r="CS3" s="208" t="s">
        <v>635</v>
      </c>
      <c r="CT3" s="208" t="s">
        <v>636</v>
      </c>
      <c r="CU3" s="208" t="s">
        <v>637</v>
      </c>
      <c r="CV3" s="208" t="s">
        <v>638</v>
      </c>
      <c r="CW3" s="208" t="s">
        <v>639</v>
      </c>
      <c r="CX3" s="208" t="s">
        <v>640</v>
      </c>
      <c r="CY3" s="208" t="s">
        <v>641</v>
      </c>
      <c r="CZ3" s="208" t="s">
        <v>642</v>
      </c>
      <c r="DA3" s="208" t="s">
        <v>643</v>
      </c>
      <c r="DB3" s="208" t="s">
        <v>644</v>
      </c>
      <c r="DC3" s="208" t="s">
        <v>645</v>
      </c>
      <c r="DD3" s="208" t="s">
        <v>646</v>
      </c>
      <c r="DE3" s="208" t="s">
        <v>647</v>
      </c>
      <c r="DF3" s="208" t="s">
        <v>648</v>
      </c>
      <c r="DG3" s="208" t="s">
        <v>649</v>
      </c>
      <c r="DH3" s="208" t="s">
        <v>650</v>
      </c>
      <c r="DI3" s="208" t="s">
        <v>651</v>
      </c>
      <c r="DJ3" s="208" t="s">
        <v>652</v>
      </c>
      <c r="DK3" s="208" t="s">
        <v>653</v>
      </c>
      <c r="DL3" s="208" t="s">
        <v>654</v>
      </c>
      <c r="DM3" s="208" t="s">
        <v>655</v>
      </c>
      <c r="DN3" s="208" t="s">
        <v>656</v>
      </c>
      <c r="DO3" s="208" t="s">
        <v>657</v>
      </c>
      <c r="DP3" s="208" t="s">
        <v>658</v>
      </c>
      <c r="DQ3" s="208" t="s">
        <v>659</v>
      </c>
      <c r="DR3" s="208" t="s">
        <v>660</v>
      </c>
      <c r="DS3" s="208" t="s">
        <v>661</v>
      </c>
      <c r="DT3" s="208" t="s">
        <v>662</v>
      </c>
      <c r="DU3" s="208" t="s">
        <v>663</v>
      </c>
      <c r="DV3" s="208" t="s">
        <v>664</v>
      </c>
      <c r="DW3" s="208" t="s">
        <v>665</v>
      </c>
      <c r="DX3" s="208" t="s">
        <v>666</v>
      </c>
      <c r="DY3" s="208" t="s">
        <v>667</v>
      </c>
      <c r="DZ3" s="208" t="s">
        <v>668</v>
      </c>
      <c r="EA3" s="208" t="s">
        <v>669</v>
      </c>
      <c r="EB3" s="208" t="s">
        <v>670</v>
      </c>
      <c r="EC3" s="208" t="s">
        <v>671</v>
      </c>
      <c r="ED3" s="208" t="s">
        <v>672</v>
      </c>
      <c r="EE3" s="208" t="s">
        <v>673</v>
      </c>
      <c r="EF3" s="208" t="s">
        <v>674</v>
      </c>
      <c r="EG3" s="208" t="s">
        <v>675</v>
      </c>
      <c r="EH3" s="208" t="s">
        <v>676</v>
      </c>
      <c r="EI3" s="208" t="s">
        <v>677</v>
      </c>
      <c r="EJ3" s="208" t="s">
        <v>678</v>
      </c>
      <c r="EK3" s="208" t="s">
        <v>679</v>
      </c>
      <c r="EL3" s="208" t="s">
        <v>680</v>
      </c>
      <c r="EM3" s="208" t="s">
        <v>681</v>
      </c>
      <c r="EN3" s="208" t="s">
        <v>682</v>
      </c>
      <c r="EO3" s="208" t="s">
        <v>683</v>
      </c>
      <c r="EP3" s="208" t="s">
        <v>684</v>
      </c>
      <c r="EQ3" s="208" t="s">
        <v>685</v>
      </c>
      <c r="ER3" s="208" t="s">
        <v>686</v>
      </c>
      <c r="ES3" s="208" t="s">
        <v>687</v>
      </c>
      <c r="ET3" s="208" t="s">
        <v>688</v>
      </c>
      <c r="EU3" s="208" t="s">
        <v>689</v>
      </c>
      <c r="EV3" s="208" t="s">
        <v>690</v>
      </c>
      <c r="EW3" s="208" t="s">
        <v>691</v>
      </c>
      <c r="EX3" s="208" t="s">
        <v>692</v>
      </c>
      <c r="EY3" s="208" t="s">
        <v>693</v>
      </c>
      <c r="EZ3" s="208" t="s">
        <v>694</v>
      </c>
      <c r="FA3" s="208" t="s">
        <v>695</v>
      </c>
      <c r="FB3" s="208" t="s">
        <v>696</v>
      </c>
      <c r="FC3" s="208" t="s">
        <v>697</v>
      </c>
      <c r="FD3" s="208" t="s">
        <v>698</v>
      </c>
      <c r="FE3" s="208" t="s">
        <v>699</v>
      </c>
      <c r="FF3" s="208" t="s">
        <v>700</v>
      </c>
      <c r="FG3" s="208" t="s">
        <v>701</v>
      </c>
      <c r="FH3" s="208" t="s">
        <v>702</v>
      </c>
      <c r="FI3" s="208" t="s">
        <v>703</v>
      </c>
      <c r="FJ3" s="208" t="s">
        <v>704</v>
      </c>
      <c r="FK3" s="208" t="s">
        <v>705</v>
      </c>
      <c r="FL3" s="208" t="s">
        <v>706</v>
      </c>
      <c r="FM3" s="208" t="s">
        <v>707</v>
      </c>
      <c r="FN3" s="208" t="s">
        <v>708</v>
      </c>
      <c r="FO3" s="208" t="s">
        <v>709</v>
      </c>
      <c r="FP3" s="208" t="s">
        <v>710</v>
      </c>
      <c r="FQ3" s="208" t="s">
        <v>711</v>
      </c>
      <c r="FR3" s="208" t="s">
        <v>712</v>
      </c>
      <c r="FS3" s="208" t="s">
        <v>713</v>
      </c>
      <c r="FT3" s="208" t="s">
        <v>714</v>
      </c>
      <c r="FU3" s="208" t="s">
        <v>715</v>
      </c>
      <c r="FV3" s="208" t="s">
        <v>716</v>
      </c>
      <c r="FW3" s="208" t="s">
        <v>717</v>
      </c>
      <c r="FX3" s="208" t="s">
        <v>718</v>
      </c>
      <c r="FY3" s="208" t="s">
        <v>719</v>
      </c>
      <c r="FZ3" s="208" t="s">
        <v>720</v>
      </c>
      <c r="GA3" s="208" t="s">
        <v>721</v>
      </c>
      <c r="GB3" s="208" t="s">
        <v>722</v>
      </c>
      <c r="GC3" s="208" t="s">
        <v>723</v>
      </c>
      <c r="GD3" s="208" t="s">
        <v>724</v>
      </c>
      <c r="GE3" s="208" t="s">
        <v>725</v>
      </c>
      <c r="GF3" s="208" t="s">
        <v>726</v>
      </c>
      <c r="GG3" s="208" t="s">
        <v>727</v>
      </c>
      <c r="GH3" s="208" t="s">
        <v>728</v>
      </c>
      <c r="GI3" s="208" t="s">
        <v>729</v>
      </c>
      <c r="GJ3" s="208" t="s">
        <v>730</v>
      </c>
      <c r="GK3" s="208" t="s">
        <v>731</v>
      </c>
      <c r="GL3" s="208" t="s">
        <v>732</v>
      </c>
      <c r="GM3" s="208" t="s">
        <v>733</v>
      </c>
      <c r="GN3" s="208" t="s">
        <v>734</v>
      </c>
      <c r="GO3" s="208" t="s">
        <v>735</v>
      </c>
      <c r="GP3" s="208" t="s">
        <v>736</v>
      </c>
      <c r="GQ3" s="208" t="s">
        <v>737</v>
      </c>
      <c r="GR3" s="208" t="s">
        <v>738</v>
      </c>
      <c r="GS3" s="208" t="s">
        <v>739</v>
      </c>
      <c r="GT3" s="208" t="s">
        <v>740</v>
      </c>
      <c r="GU3" s="208" t="s">
        <v>741</v>
      </c>
      <c r="GV3" s="208" t="s">
        <v>742</v>
      </c>
      <c r="GW3" s="208" t="s">
        <v>743</v>
      </c>
      <c r="GX3" s="208" t="s">
        <v>744</v>
      </c>
      <c r="GY3" s="208" t="s">
        <v>745</v>
      </c>
      <c r="GZ3" s="208" t="s">
        <v>746</v>
      </c>
      <c r="HA3" s="208" t="s">
        <v>747</v>
      </c>
      <c r="HB3" s="208" t="s">
        <v>748</v>
      </c>
      <c r="HC3" s="208" t="s">
        <v>749</v>
      </c>
      <c r="HD3" s="208" t="s">
        <v>750</v>
      </c>
      <c r="HE3" s="208" t="s">
        <v>751</v>
      </c>
      <c r="HF3" s="208" t="s">
        <v>752</v>
      </c>
      <c r="HG3" s="208" t="s">
        <v>753</v>
      </c>
      <c r="HH3" s="208" t="s">
        <v>754</v>
      </c>
      <c r="HI3" s="208" t="s">
        <v>755</v>
      </c>
      <c r="HJ3" s="208" t="s">
        <v>756</v>
      </c>
      <c r="HK3" s="208" t="s">
        <v>757</v>
      </c>
      <c r="HL3" s="208" t="s">
        <v>758</v>
      </c>
      <c r="HM3" s="208" t="s">
        <v>759</v>
      </c>
      <c r="HN3" s="208" t="s">
        <v>760</v>
      </c>
      <c r="HO3" s="208" t="s">
        <v>761</v>
      </c>
      <c r="HP3" s="208" t="s">
        <v>762</v>
      </c>
      <c r="HQ3" s="208" t="s">
        <v>763</v>
      </c>
      <c r="HR3" s="208" t="s">
        <v>764</v>
      </c>
      <c r="HS3" s="208" t="s">
        <v>765</v>
      </c>
      <c r="HT3" s="208" t="s">
        <v>766</v>
      </c>
      <c r="HU3" s="208" t="s">
        <v>767</v>
      </c>
      <c r="HV3" s="208" t="s">
        <v>768</v>
      </c>
      <c r="HW3" s="206" t="s">
        <v>492</v>
      </c>
      <c r="HX3" s="206" t="s">
        <v>494</v>
      </c>
      <c r="HY3" s="206" t="s">
        <v>496</v>
      </c>
      <c r="HZ3" s="206" t="s">
        <v>499</v>
      </c>
      <c r="IA3" s="206" t="s">
        <v>4334</v>
      </c>
      <c r="IB3" s="206" t="s">
        <v>4335</v>
      </c>
    </row>
    <row r="4" spans="1:236">
      <c r="A4" s="209" t="str">
        <f t="shared" ref="A4:A67" si="0">HYPERLINK("http://www.ofsted.gov.uk/inspection-reports/find-inspection-report/provider/ELS/"&amp;B4,"Report")</f>
        <v>Report</v>
      </c>
      <c r="B4" s="192">
        <v>131395</v>
      </c>
      <c r="C4" s="192">
        <v>3056078</v>
      </c>
      <c r="D4" s="192" t="s">
        <v>2039</v>
      </c>
      <c r="E4" s="192" t="s">
        <v>778</v>
      </c>
      <c r="F4" s="192" t="s">
        <v>534</v>
      </c>
      <c r="G4" s="192" t="s">
        <v>534</v>
      </c>
      <c r="H4" s="192" t="s">
        <v>1076</v>
      </c>
      <c r="I4" s="192" t="s">
        <v>2040</v>
      </c>
      <c r="J4" s="192" t="s">
        <v>781</v>
      </c>
      <c r="K4" s="192" t="s">
        <v>941</v>
      </c>
      <c r="L4" s="192" t="s">
        <v>834</v>
      </c>
      <c r="M4" s="192" t="s">
        <v>783</v>
      </c>
      <c r="N4" s="196" t="s">
        <v>784</v>
      </c>
      <c r="O4" s="211">
        <v>10046997</v>
      </c>
      <c r="P4" s="196">
        <v>43130</v>
      </c>
      <c r="Q4" s="196">
        <v>43130</v>
      </c>
      <c r="R4" s="196">
        <v>43168</v>
      </c>
      <c r="S4" s="192" t="s">
        <v>2041</v>
      </c>
      <c r="T4" s="192" t="s">
        <v>2041</v>
      </c>
      <c r="U4" s="192" t="s">
        <v>487</v>
      </c>
      <c r="V4" s="192" t="s">
        <v>783</v>
      </c>
      <c r="W4" s="192" t="s">
        <v>783</v>
      </c>
      <c r="X4" s="192" t="s">
        <v>783</v>
      </c>
      <c r="Y4" s="192" t="s">
        <v>783</v>
      </c>
      <c r="Z4" s="192" t="s">
        <v>783</v>
      </c>
      <c r="AA4" s="192" t="s">
        <v>783</v>
      </c>
      <c r="AB4" s="192" t="s">
        <v>783</v>
      </c>
      <c r="AC4" s="192" t="s">
        <v>2042</v>
      </c>
      <c r="AD4" s="192" t="s">
        <v>2043</v>
      </c>
      <c r="AE4" s="192" t="s">
        <v>2043</v>
      </c>
      <c r="AF4" s="192" t="s">
        <v>2043</v>
      </c>
      <c r="AG4" s="192" t="s">
        <v>2043</v>
      </c>
      <c r="AH4" s="192" t="s">
        <v>2043</v>
      </c>
      <c r="AI4" s="192" t="s">
        <v>2043</v>
      </c>
      <c r="AJ4" s="192" t="s">
        <v>2043</v>
      </c>
      <c r="AK4" s="192" t="s">
        <v>2043</v>
      </c>
      <c r="AL4" s="192" t="s">
        <v>2043</v>
      </c>
      <c r="AM4" s="192" t="s">
        <v>2043</v>
      </c>
      <c r="AN4" s="192" t="s">
        <v>2043</v>
      </c>
      <c r="AO4" s="192" t="s">
        <v>2043</v>
      </c>
      <c r="AP4" s="192" t="s">
        <v>2043</v>
      </c>
      <c r="AQ4" s="192" t="s">
        <v>2043</v>
      </c>
      <c r="AR4" s="192" t="s">
        <v>2043</v>
      </c>
      <c r="AS4" s="192" t="s">
        <v>2043</v>
      </c>
      <c r="AT4" s="192" t="s">
        <v>2043</v>
      </c>
      <c r="AU4" s="192" t="s">
        <v>2043</v>
      </c>
      <c r="AV4" s="192" t="s">
        <v>2043</v>
      </c>
      <c r="AW4" s="192" t="s">
        <v>2043</v>
      </c>
      <c r="AX4" s="192" t="s">
        <v>64</v>
      </c>
      <c r="AY4" s="192" t="s">
        <v>2043</v>
      </c>
      <c r="AZ4" s="192" t="s">
        <v>2043</v>
      </c>
      <c r="BA4" s="192" t="s">
        <v>2043</v>
      </c>
      <c r="BB4" s="192" t="s">
        <v>2043</v>
      </c>
      <c r="BC4" s="192" t="s">
        <v>2043</v>
      </c>
      <c r="BD4" s="192" t="s">
        <v>2043</v>
      </c>
      <c r="BE4" s="192" t="s">
        <v>64</v>
      </c>
      <c r="BF4" s="192" t="s">
        <v>2043</v>
      </c>
      <c r="BG4" s="192" t="s">
        <v>2043</v>
      </c>
      <c r="BH4" s="192" t="s">
        <v>2043</v>
      </c>
      <c r="BI4" s="192" t="s">
        <v>2043</v>
      </c>
      <c r="BJ4" s="192" t="s">
        <v>2043</v>
      </c>
      <c r="BK4" s="192" t="s">
        <v>2043</v>
      </c>
      <c r="BL4" s="192" t="s">
        <v>2043</v>
      </c>
      <c r="BM4" s="192" t="s">
        <v>2043</v>
      </c>
      <c r="BN4" s="192" t="s">
        <v>2043</v>
      </c>
      <c r="BO4" s="192" t="s">
        <v>2043</v>
      </c>
      <c r="BP4" s="192" t="s">
        <v>2043</v>
      </c>
      <c r="BQ4" s="192" t="s">
        <v>2043</v>
      </c>
      <c r="BR4" s="192" t="s">
        <v>2043</v>
      </c>
      <c r="BS4" s="192" t="s">
        <v>2043</v>
      </c>
      <c r="BT4" s="192" t="s">
        <v>2043</v>
      </c>
      <c r="BU4" s="192" t="s">
        <v>2043</v>
      </c>
      <c r="BV4" s="192" t="s">
        <v>2043</v>
      </c>
      <c r="BW4" s="192" t="s">
        <v>2043</v>
      </c>
      <c r="BX4" s="192" t="s">
        <v>2043</v>
      </c>
      <c r="BY4" s="192" t="s">
        <v>64</v>
      </c>
      <c r="BZ4" s="192" t="s">
        <v>64</v>
      </c>
      <c r="CA4" s="192" t="s">
        <v>64</v>
      </c>
      <c r="CB4" s="192" t="s">
        <v>82</v>
      </c>
      <c r="CC4" s="192" t="s">
        <v>82</v>
      </c>
      <c r="CD4" s="192" t="s">
        <v>82</v>
      </c>
      <c r="CE4" s="192" t="s">
        <v>2043</v>
      </c>
      <c r="CF4" s="192" t="s">
        <v>2043</v>
      </c>
      <c r="CG4" s="192" t="s">
        <v>2043</v>
      </c>
      <c r="CH4" s="192" t="s">
        <v>2043</v>
      </c>
      <c r="CI4" s="192" t="s">
        <v>2043</v>
      </c>
      <c r="CJ4" s="192" t="s">
        <v>64</v>
      </c>
      <c r="CK4" s="192" t="s">
        <v>64</v>
      </c>
      <c r="CL4" s="192" t="s">
        <v>2043</v>
      </c>
      <c r="CM4" s="192" t="s">
        <v>2043</v>
      </c>
      <c r="CN4" s="192" t="s">
        <v>2043</v>
      </c>
      <c r="CO4" s="192" t="s">
        <v>64</v>
      </c>
      <c r="CP4" s="192" t="s">
        <v>64</v>
      </c>
      <c r="CQ4" s="192" t="s">
        <v>64</v>
      </c>
      <c r="CR4" s="192" t="s">
        <v>2043</v>
      </c>
      <c r="CS4" s="192" t="s">
        <v>2043</v>
      </c>
      <c r="CT4" s="192" t="s">
        <v>2043</v>
      </c>
      <c r="CU4" s="192" t="s">
        <v>2043</v>
      </c>
      <c r="CV4" s="192" t="s">
        <v>2043</v>
      </c>
      <c r="CW4" s="192" t="s">
        <v>2043</v>
      </c>
      <c r="CX4" s="192" t="s">
        <v>2043</v>
      </c>
      <c r="CY4" s="192" t="s">
        <v>2043</v>
      </c>
      <c r="CZ4" s="192" t="s">
        <v>2043</v>
      </c>
      <c r="DA4" s="192" t="s">
        <v>2043</v>
      </c>
      <c r="DB4" s="192" t="s">
        <v>82</v>
      </c>
      <c r="DC4" s="192" t="s">
        <v>2043</v>
      </c>
      <c r="DD4" s="192" t="s">
        <v>2043</v>
      </c>
      <c r="DE4" s="192" t="s">
        <v>2043</v>
      </c>
      <c r="DF4" s="192" t="s">
        <v>2043</v>
      </c>
      <c r="DG4" s="192" t="s">
        <v>2043</v>
      </c>
      <c r="DH4" s="192" t="s">
        <v>2043</v>
      </c>
      <c r="DI4" s="192" t="s">
        <v>2043</v>
      </c>
      <c r="DJ4" s="192" t="s">
        <v>2043</v>
      </c>
      <c r="DK4" s="192" t="s">
        <v>2043</v>
      </c>
      <c r="DL4" s="192" t="s">
        <v>2043</v>
      </c>
      <c r="DM4" s="192" t="s">
        <v>2043</v>
      </c>
      <c r="DN4" s="192" t="s">
        <v>2043</v>
      </c>
      <c r="DO4" s="192" t="s">
        <v>2043</v>
      </c>
      <c r="DP4" s="192" t="s">
        <v>82</v>
      </c>
      <c r="DQ4" s="192" t="s">
        <v>2043</v>
      </c>
      <c r="DR4" s="192" t="s">
        <v>2043</v>
      </c>
      <c r="DS4" s="192" t="s">
        <v>2043</v>
      </c>
      <c r="DT4" s="192" t="s">
        <v>2043</v>
      </c>
      <c r="DU4" s="192" t="s">
        <v>2043</v>
      </c>
      <c r="DV4" s="192" t="s">
        <v>2043</v>
      </c>
      <c r="DW4" s="192" t="s">
        <v>2043</v>
      </c>
      <c r="DX4" s="192" t="s">
        <v>2043</v>
      </c>
      <c r="DY4" s="192" t="s">
        <v>2043</v>
      </c>
      <c r="DZ4" s="192" t="s">
        <v>2043</v>
      </c>
      <c r="EA4" s="192" t="s">
        <v>2043</v>
      </c>
      <c r="EB4" s="192" t="s">
        <v>2043</v>
      </c>
      <c r="EC4" s="192" t="s">
        <v>2043</v>
      </c>
      <c r="ED4" s="192" t="s">
        <v>2043</v>
      </c>
      <c r="EE4" s="192" t="s">
        <v>2043</v>
      </c>
      <c r="EF4" s="192" t="s">
        <v>2043</v>
      </c>
      <c r="EG4" s="192" t="s">
        <v>2043</v>
      </c>
      <c r="EH4" s="192" t="s">
        <v>2043</v>
      </c>
      <c r="EI4" s="192" t="s">
        <v>2043</v>
      </c>
      <c r="EJ4" s="192" t="s">
        <v>2043</v>
      </c>
      <c r="EK4" s="192" t="s">
        <v>2043</v>
      </c>
      <c r="EL4" s="192" t="s">
        <v>2043</v>
      </c>
      <c r="EM4" s="192" t="s">
        <v>2043</v>
      </c>
      <c r="EN4" s="192" t="s">
        <v>2043</v>
      </c>
      <c r="EO4" s="192" t="s">
        <v>2043</v>
      </c>
      <c r="EP4" s="192" t="s">
        <v>2043</v>
      </c>
      <c r="EQ4" s="192" t="s">
        <v>2043</v>
      </c>
      <c r="ER4" s="192" t="s">
        <v>2043</v>
      </c>
      <c r="ES4" s="192" t="s">
        <v>2043</v>
      </c>
      <c r="ET4" s="192" t="s">
        <v>2043</v>
      </c>
      <c r="EU4" s="192" t="s">
        <v>2043</v>
      </c>
      <c r="EV4" s="192" t="s">
        <v>2043</v>
      </c>
      <c r="EW4" s="192" t="s">
        <v>2043</v>
      </c>
      <c r="EX4" s="192" t="s">
        <v>2043</v>
      </c>
      <c r="EY4" s="192" t="s">
        <v>64</v>
      </c>
      <c r="EZ4" s="192" t="s">
        <v>2043</v>
      </c>
      <c r="FA4" s="192" t="s">
        <v>2043</v>
      </c>
      <c r="FB4" s="192" t="s">
        <v>64</v>
      </c>
      <c r="FC4" s="192" t="s">
        <v>2043</v>
      </c>
      <c r="FD4" s="192" t="s">
        <v>2043</v>
      </c>
      <c r="FE4" s="192" t="s">
        <v>2043</v>
      </c>
      <c r="FF4" s="192" t="s">
        <v>2043</v>
      </c>
      <c r="FG4" s="192" t="s">
        <v>2043</v>
      </c>
      <c r="FH4" s="192" t="s">
        <v>64</v>
      </c>
      <c r="FI4" s="192" t="s">
        <v>2043</v>
      </c>
      <c r="FJ4" s="192" t="s">
        <v>2043</v>
      </c>
      <c r="FK4" s="192" t="s">
        <v>2043</v>
      </c>
      <c r="FL4" s="192" t="s">
        <v>2043</v>
      </c>
      <c r="FM4" s="192" t="s">
        <v>2043</v>
      </c>
      <c r="FN4" s="192" t="s">
        <v>2043</v>
      </c>
      <c r="FO4" s="192" t="s">
        <v>2043</v>
      </c>
      <c r="FP4" s="192" t="s">
        <v>2043</v>
      </c>
      <c r="FQ4" s="192" t="s">
        <v>2043</v>
      </c>
      <c r="FR4" s="192" t="s">
        <v>2043</v>
      </c>
      <c r="FS4" s="192" t="s">
        <v>2043</v>
      </c>
      <c r="FT4" s="192" t="s">
        <v>2043</v>
      </c>
      <c r="FU4" s="192" t="s">
        <v>2043</v>
      </c>
      <c r="FV4" s="192" t="s">
        <v>2043</v>
      </c>
      <c r="FW4" s="192" t="s">
        <v>2043</v>
      </c>
      <c r="FX4" s="192" t="s">
        <v>82</v>
      </c>
      <c r="FY4" s="192" t="s">
        <v>64</v>
      </c>
      <c r="FZ4" s="192" t="s">
        <v>2043</v>
      </c>
      <c r="GA4" s="192" t="s">
        <v>2043</v>
      </c>
      <c r="GB4" s="192" t="s">
        <v>64</v>
      </c>
      <c r="GC4" s="192" t="s">
        <v>2043</v>
      </c>
      <c r="GD4" s="192" t="s">
        <v>82</v>
      </c>
      <c r="GE4" s="192" t="s">
        <v>2043</v>
      </c>
      <c r="GF4" s="192" t="s">
        <v>2043</v>
      </c>
      <c r="GG4" s="192" t="s">
        <v>2043</v>
      </c>
      <c r="GH4" s="192" t="s">
        <v>2043</v>
      </c>
      <c r="GI4" s="192" t="s">
        <v>2043</v>
      </c>
      <c r="GJ4" s="192" t="s">
        <v>2043</v>
      </c>
      <c r="GK4" s="192" t="s">
        <v>2043</v>
      </c>
      <c r="GL4" s="192" t="s">
        <v>2043</v>
      </c>
      <c r="GM4" s="192" t="s">
        <v>2043</v>
      </c>
      <c r="GN4" s="192" t="s">
        <v>2043</v>
      </c>
      <c r="GO4" s="192" t="s">
        <v>2043</v>
      </c>
      <c r="GP4" s="192" t="s">
        <v>2043</v>
      </c>
      <c r="GQ4" s="192" t="s">
        <v>2043</v>
      </c>
      <c r="GR4" s="192" t="s">
        <v>2043</v>
      </c>
      <c r="GS4" s="192" t="s">
        <v>2043</v>
      </c>
      <c r="GT4" s="192" t="s">
        <v>2043</v>
      </c>
      <c r="GU4" s="192" t="s">
        <v>2043</v>
      </c>
      <c r="GV4" s="192" t="s">
        <v>2043</v>
      </c>
      <c r="GW4" s="192" t="s">
        <v>2043</v>
      </c>
      <c r="GX4" s="192" t="s">
        <v>2043</v>
      </c>
      <c r="GY4" s="192" t="s">
        <v>2043</v>
      </c>
      <c r="GZ4" s="192" t="s">
        <v>2043</v>
      </c>
      <c r="HA4" s="192" t="s">
        <v>2043</v>
      </c>
      <c r="HB4" s="192" t="s">
        <v>2043</v>
      </c>
      <c r="HC4" s="192" t="s">
        <v>2043</v>
      </c>
      <c r="HD4" s="192" t="s">
        <v>2043</v>
      </c>
      <c r="HE4" s="192" t="s">
        <v>2043</v>
      </c>
      <c r="HF4" s="192" t="s">
        <v>2043</v>
      </c>
      <c r="HG4" s="192" t="s">
        <v>2043</v>
      </c>
      <c r="HH4" s="192" t="s">
        <v>2043</v>
      </c>
      <c r="HI4" s="192" t="s">
        <v>2043</v>
      </c>
      <c r="HJ4" s="192" t="s">
        <v>2043</v>
      </c>
      <c r="HK4" s="192" t="s">
        <v>2043</v>
      </c>
      <c r="HL4" s="192" t="s">
        <v>2043</v>
      </c>
      <c r="HM4" s="192" t="s">
        <v>2043</v>
      </c>
      <c r="HN4" s="192" t="s">
        <v>2043</v>
      </c>
      <c r="HO4" s="192" t="s">
        <v>2043</v>
      </c>
      <c r="HP4" s="192" t="s">
        <v>2043</v>
      </c>
      <c r="HQ4" s="192" t="s">
        <v>2043</v>
      </c>
      <c r="HR4" s="192" t="s">
        <v>2043</v>
      </c>
      <c r="HS4" s="192" t="s">
        <v>64</v>
      </c>
      <c r="HT4" s="192" t="s">
        <v>64</v>
      </c>
      <c r="HU4" s="192" t="s">
        <v>64</v>
      </c>
      <c r="HV4" s="192" t="s">
        <v>64</v>
      </c>
      <c r="HW4" s="192" t="s">
        <v>489</v>
      </c>
      <c r="HX4" s="192" t="s">
        <v>489</v>
      </c>
      <c r="HY4" s="192" t="s">
        <v>489</v>
      </c>
      <c r="HZ4" s="192" t="s">
        <v>487</v>
      </c>
      <c r="IA4" s="192" t="s">
        <v>82</v>
      </c>
      <c r="IB4" s="192" t="s">
        <v>82</v>
      </c>
    </row>
    <row r="5" spans="1:236">
      <c r="A5" s="209" t="str">
        <f t="shared" si="0"/>
        <v>Report</v>
      </c>
      <c r="B5" s="192">
        <v>138877</v>
      </c>
      <c r="C5" s="192">
        <v>9356002</v>
      </c>
      <c r="D5" s="192" t="s">
        <v>2044</v>
      </c>
      <c r="E5" s="192" t="s">
        <v>794</v>
      </c>
      <c r="F5" s="192" t="s">
        <v>533</v>
      </c>
      <c r="G5" s="192" t="s">
        <v>533</v>
      </c>
      <c r="H5" s="192" t="s">
        <v>903</v>
      </c>
      <c r="I5" s="192" t="s">
        <v>2045</v>
      </c>
      <c r="J5" s="192" t="s">
        <v>781</v>
      </c>
      <c r="K5" s="192" t="s">
        <v>781</v>
      </c>
      <c r="L5" s="192" t="s">
        <v>782</v>
      </c>
      <c r="M5" s="192" t="s">
        <v>783</v>
      </c>
      <c r="N5" s="196" t="s">
        <v>784</v>
      </c>
      <c r="O5" s="211">
        <v>10041239</v>
      </c>
      <c r="P5" s="196">
        <v>43011</v>
      </c>
      <c r="Q5" s="196">
        <v>43012</v>
      </c>
      <c r="R5" s="196">
        <v>43070</v>
      </c>
      <c r="S5" s="192" t="s">
        <v>2041</v>
      </c>
      <c r="T5" s="192" t="s">
        <v>2041</v>
      </c>
      <c r="U5" s="192" t="s">
        <v>487</v>
      </c>
      <c r="V5" s="192" t="s">
        <v>783</v>
      </c>
      <c r="W5" s="192" t="s">
        <v>783</v>
      </c>
      <c r="X5" s="192" t="s">
        <v>783</v>
      </c>
      <c r="Y5" s="192" t="s">
        <v>783</v>
      </c>
      <c r="Z5" s="192" t="s">
        <v>783</v>
      </c>
      <c r="AA5" s="192" t="s">
        <v>783</v>
      </c>
      <c r="AB5" s="192" t="s">
        <v>783</v>
      </c>
      <c r="AC5" s="192" t="s">
        <v>2042</v>
      </c>
      <c r="AD5" s="192" t="s">
        <v>2043</v>
      </c>
      <c r="AE5" s="192" t="s">
        <v>2043</v>
      </c>
      <c r="AF5" s="192" t="s">
        <v>2043</v>
      </c>
      <c r="AG5" s="192" t="s">
        <v>2043</v>
      </c>
      <c r="AH5" s="192" t="s">
        <v>2043</v>
      </c>
      <c r="AI5" s="192" t="s">
        <v>2043</v>
      </c>
      <c r="AJ5" s="192" t="s">
        <v>2043</v>
      </c>
      <c r="AK5" s="192" t="s">
        <v>2043</v>
      </c>
      <c r="AL5" s="192" t="s">
        <v>82</v>
      </c>
      <c r="AM5" s="192" t="s">
        <v>2043</v>
      </c>
      <c r="AN5" s="192" t="s">
        <v>2043</v>
      </c>
      <c r="AO5" s="192" t="s">
        <v>2043</v>
      </c>
      <c r="AP5" s="192" t="s">
        <v>82</v>
      </c>
      <c r="AQ5" s="192" t="s">
        <v>82</v>
      </c>
      <c r="AR5" s="192" t="s">
        <v>82</v>
      </c>
      <c r="AS5" s="192" t="s">
        <v>82</v>
      </c>
      <c r="AT5" s="192" t="s">
        <v>82</v>
      </c>
      <c r="AU5" s="192" t="s">
        <v>82</v>
      </c>
      <c r="AV5" s="192" t="s">
        <v>2043</v>
      </c>
      <c r="AW5" s="192" t="s">
        <v>2043</v>
      </c>
      <c r="AX5" s="192" t="s">
        <v>64</v>
      </c>
      <c r="AY5" s="192" t="s">
        <v>64</v>
      </c>
      <c r="AZ5" s="192" t="s">
        <v>2043</v>
      </c>
      <c r="BA5" s="192" t="s">
        <v>64</v>
      </c>
      <c r="BB5" s="192" t="s">
        <v>64</v>
      </c>
      <c r="BC5" s="192" t="s">
        <v>2043</v>
      </c>
      <c r="BD5" s="192" t="s">
        <v>2043</v>
      </c>
      <c r="BE5" s="192" t="s">
        <v>64</v>
      </c>
      <c r="BF5" s="192" t="s">
        <v>2043</v>
      </c>
      <c r="BG5" s="192" t="s">
        <v>2043</v>
      </c>
      <c r="BH5" s="192" t="s">
        <v>2043</v>
      </c>
      <c r="BI5" s="192" t="s">
        <v>2043</v>
      </c>
      <c r="BJ5" s="192" t="s">
        <v>2043</v>
      </c>
      <c r="BK5" s="192" t="s">
        <v>2043</v>
      </c>
      <c r="BL5" s="192" t="s">
        <v>2043</v>
      </c>
      <c r="BM5" s="192" t="s">
        <v>2043</v>
      </c>
      <c r="BN5" s="192" t="s">
        <v>2043</v>
      </c>
      <c r="BO5" s="192" t="s">
        <v>2043</v>
      </c>
      <c r="BP5" s="192" t="s">
        <v>2043</v>
      </c>
      <c r="BQ5" s="192" t="s">
        <v>2043</v>
      </c>
      <c r="BR5" s="192" t="s">
        <v>2043</v>
      </c>
      <c r="BS5" s="192" t="s">
        <v>2043</v>
      </c>
      <c r="BT5" s="192" t="s">
        <v>2043</v>
      </c>
      <c r="BU5" s="192" t="s">
        <v>2043</v>
      </c>
      <c r="BV5" s="192" t="s">
        <v>2043</v>
      </c>
      <c r="BW5" s="192" t="s">
        <v>2043</v>
      </c>
      <c r="BX5" s="192" t="s">
        <v>2043</v>
      </c>
      <c r="BY5" s="192" t="s">
        <v>64</v>
      </c>
      <c r="BZ5" s="192" t="s">
        <v>64</v>
      </c>
      <c r="CA5" s="192" t="s">
        <v>64</v>
      </c>
      <c r="CB5" s="192" t="s">
        <v>2043</v>
      </c>
      <c r="CC5" s="192" t="s">
        <v>2043</v>
      </c>
      <c r="CD5" s="192" t="s">
        <v>2043</v>
      </c>
      <c r="CE5" s="192" t="s">
        <v>2043</v>
      </c>
      <c r="CF5" s="192" t="s">
        <v>2043</v>
      </c>
      <c r="CG5" s="192" t="s">
        <v>2043</v>
      </c>
      <c r="CH5" s="192" t="s">
        <v>2043</v>
      </c>
      <c r="CI5" s="192" t="s">
        <v>2043</v>
      </c>
      <c r="CJ5" s="192" t="s">
        <v>64</v>
      </c>
      <c r="CK5" s="192" t="s">
        <v>64</v>
      </c>
      <c r="CL5" s="192" t="s">
        <v>2043</v>
      </c>
      <c r="CM5" s="192" t="s">
        <v>64</v>
      </c>
      <c r="CN5" s="192" t="s">
        <v>2043</v>
      </c>
      <c r="CO5" s="192" t="s">
        <v>64</v>
      </c>
      <c r="CP5" s="192" t="s">
        <v>64</v>
      </c>
      <c r="CQ5" s="192" t="s">
        <v>64</v>
      </c>
      <c r="CR5" s="192" t="s">
        <v>64</v>
      </c>
      <c r="CS5" s="192" t="s">
        <v>64</v>
      </c>
      <c r="CT5" s="192" t="s">
        <v>64</v>
      </c>
      <c r="CU5" s="192" t="s">
        <v>64</v>
      </c>
      <c r="CV5" s="192" t="s">
        <v>64</v>
      </c>
      <c r="CW5" s="192" t="s">
        <v>64</v>
      </c>
      <c r="CX5" s="192" t="s">
        <v>64</v>
      </c>
      <c r="CY5" s="192" t="s">
        <v>64</v>
      </c>
      <c r="CZ5" s="192" t="s">
        <v>64</v>
      </c>
      <c r="DA5" s="192" t="s">
        <v>64</v>
      </c>
      <c r="DB5" s="192" t="s">
        <v>82</v>
      </c>
      <c r="DC5" s="192" t="s">
        <v>64</v>
      </c>
      <c r="DD5" s="192" t="s">
        <v>64</v>
      </c>
      <c r="DE5" s="192" t="s">
        <v>64</v>
      </c>
      <c r="DF5" s="192" t="s">
        <v>64</v>
      </c>
      <c r="DG5" s="192" t="s">
        <v>64</v>
      </c>
      <c r="DH5" s="192" t="s">
        <v>64</v>
      </c>
      <c r="DI5" s="192" t="s">
        <v>64</v>
      </c>
      <c r="DJ5" s="192" t="s">
        <v>64</v>
      </c>
      <c r="DK5" s="192" t="s">
        <v>64</v>
      </c>
      <c r="DL5" s="192" t="s">
        <v>64</v>
      </c>
      <c r="DM5" s="192" t="s">
        <v>64</v>
      </c>
      <c r="DN5" s="192" t="s">
        <v>64</v>
      </c>
      <c r="DO5" s="192" t="s">
        <v>64</v>
      </c>
      <c r="DP5" s="192" t="s">
        <v>82</v>
      </c>
      <c r="DQ5" s="192" t="s">
        <v>64</v>
      </c>
      <c r="DR5" s="192" t="s">
        <v>64</v>
      </c>
      <c r="DS5" s="192" t="s">
        <v>64</v>
      </c>
      <c r="DT5" s="192" t="s">
        <v>64</v>
      </c>
      <c r="DU5" s="192" t="s">
        <v>64</v>
      </c>
      <c r="DV5" s="192" t="s">
        <v>64</v>
      </c>
      <c r="DW5" s="192" t="s">
        <v>64</v>
      </c>
      <c r="DX5" s="192" t="s">
        <v>64</v>
      </c>
      <c r="DY5" s="192" t="s">
        <v>64</v>
      </c>
      <c r="DZ5" s="192" t="s">
        <v>64</v>
      </c>
      <c r="EA5" s="192" t="s">
        <v>64</v>
      </c>
      <c r="EB5" s="192" t="s">
        <v>64</v>
      </c>
      <c r="EC5" s="192" t="s">
        <v>64</v>
      </c>
      <c r="ED5" s="192" t="s">
        <v>64</v>
      </c>
      <c r="EE5" s="192" t="s">
        <v>64</v>
      </c>
      <c r="EF5" s="192" t="s">
        <v>64</v>
      </c>
      <c r="EG5" s="192" t="s">
        <v>64</v>
      </c>
      <c r="EH5" s="192" t="s">
        <v>64</v>
      </c>
      <c r="EI5" s="192" t="s">
        <v>64</v>
      </c>
      <c r="EJ5" s="192" t="s">
        <v>64</v>
      </c>
      <c r="EK5" s="192" t="s">
        <v>64</v>
      </c>
      <c r="EL5" s="192" t="s">
        <v>64</v>
      </c>
      <c r="EM5" s="192" t="s">
        <v>64</v>
      </c>
      <c r="EN5" s="192" t="s">
        <v>64</v>
      </c>
      <c r="EO5" s="192" t="s">
        <v>64</v>
      </c>
      <c r="EP5" s="192" t="s">
        <v>64</v>
      </c>
      <c r="EQ5" s="192" t="s">
        <v>64</v>
      </c>
      <c r="ER5" s="192" t="s">
        <v>64</v>
      </c>
      <c r="ES5" s="192" t="s">
        <v>64</v>
      </c>
      <c r="ET5" s="192" t="s">
        <v>64</v>
      </c>
      <c r="EU5" s="192" t="s">
        <v>64</v>
      </c>
      <c r="EV5" s="192" t="s">
        <v>64</v>
      </c>
      <c r="EW5" s="192" t="s">
        <v>64</v>
      </c>
      <c r="EX5" s="192" t="s">
        <v>64</v>
      </c>
      <c r="EY5" s="192" t="s">
        <v>64</v>
      </c>
      <c r="EZ5" s="192" t="s">
        <v>64</v>
      </c>
      <c r="FA5" s="192" t="s">
        <v>64</v>
      </c>
      <c r="FB5" s="192" t="s">
        <v>82</v>
      </c>
      <c r="FC5" s="192" t="s">
        <v>64</v>
      </c>
      <c r="FD5" s="192" t="s">
        <v>64</v>
      </c>
      <c r="FE5" s="192" t="s">
        <v>64</v>
      </c>
      <c r="FF5" s="192" t="s">
        <v>82</v>
      </c>
      <c r="FG5" s="192" t="s">
        <v>64</v>
      </c>
      <c r="FH5" s="192" t="s">
        <v>64</v>
      </c>
      <c r="FI5" s="192" t="s">
        <v>64</v>
      </c>
      <c r="FJ5" s="192" t="s">
        <v>64</v>
      </c>
      <c r="FK5" s="192" t="s">
        <v>64</v>
      </c>
      <c r="FL5" s="192" t="s">
        <v>64</v>
      </c>
      <c r="FM5" s="192" t="s">
        <v>64</v>
      </c>
      <c r="FN5" s="192" t="s">
        <v>64</v>
      </c>
      <c r="FO5" s="192" t="s">
        <v>64</v>
      </c>
      <c r="FP5" s="192" t="s">
        <v>64</v>
      </c>
      <c r="FQ5" s="192" t="s">
        <v>64</v>
      </c>
      <c r="FR5" s="192" t="s">
        <v>64</v>
      </c>
      <c r="FS5" s="192" t="s">
        <v>64</v>
      </c>
      <c r="FT5" s="192" t="s">
        <v>64</v>
      </c>
      <c r="FU5" s="192" t="s">
        <v>64</v>
      </c>
      <c r="FV5" s="192" t="s">
        <v>64</v>
      </c>
      <c r="FW5" s="192" t="s">
        <v>64</v>
      </c>
      <c r="FX5" s="192" t="s">
        <v>82</v>
      </c>
      <c r="FY5" s="192" t="s">
        <v>64</v>
      </c>
      <c r="FZ5" s="192" t="s">
        <v>2043</v>
      </c>
      <c r="GA5" s="192" t="s">
        <v>2043</v>
      </c>
      <c r="GB5" s="192" t="s">
        <v>64</v>
      </c>
      <c r="GC5" s="192" t="s">
        <v>2043</v>
      </c>
      <c r="GD5" s="192" t="s">
        <v>2043</v>
      </c>
      <c r="GE5" s="192" t="s">
        <v>2043</v>
      </c>
      <c r="GF5" s="192" t="s">
        <v>2043</v>
      </c>
      <c r="GG5" s="192" t="s">
        <v>2043</v>
      </c>
      <c r="GH5" s="192" t="s">
        <v>2043</v>
      </c>
      <c r="GI5" s="192" t="s">
        <v>2043</v>
      </c>
      <c r="GJ5" s="192" t="s">
        <v>2043</v>
      </c>
      <c r="GK5" s="192" t="s">
        <v>2043</v>
      </c>
      <c r="GL5" s="192" t="s">
        <v>2043</v>
      </c>
      <c r="GM5" s="192" t="s">
        <v>2043</v>
      </c>
      <c r="GN5" s="192" t="s">
        <v>2043</v>
      </c>
      <c r="GO5" s="192" t="s">
        <v>2043</v>
      </c>
      <c r="GP5" s="192" t="s">
        <v>2043</v>
      </c>
      <c r="GQ5" s="192" t="s">
        <v>2043</v>
      </c>
      <c r="GR5" s="192" t="s">
        <v>2043</v>
      </c>
      <c r="GS5" s="192" t="s">
        <v>2043</v>
      </c>
      <c r="GT5" s="192" t="s">
        <v>2043</v>
      </c>
      <c r="GU5" s="192" t="s">
        <v>2043</v>
      </c>
      <c r="GV5" s="192" t="s">
        <v>2043</v>
      </c>
      <c r="GW5" s="192" t="s">
        <v>2043</v>
      </c>
      <c r="GX5" s="192" t="s">
        <v>2043</v>
      </c>
      <c r="GY5" s="192" t="s">
        <v>2043</v>
      </c>
      <c r="GZ5" s="192" t="s">
        <v>2043</v>
      </c>
      <c r="HA5" s="192" t="s">
        <v>2043</v>
      </c>
      <c r="HB5" s="192" t="s">
        <v>2043</v>
      </c>
      <c r="HC5" s="192" t="s">
        <v>2043</v>
      </c>
      <c r="HD5" s="192" t="s">
        <v>2043</v>
      </c>
      <c r="HE5" s="192" t="s">
        <v>2043</v>
      </c>
      <c r="HF5" s="192" t="s">
        <v>2043</v>
      </c>
      <c r="HG5" s="192" t="s">
        <v>2043</v>
      </c>
      <c r="HH5" s="192" t="s">
        <v>2043</v>
      </c>
      <c r="HI5" s="192" t="s">
        <v>2043</v>
      </c>
      <c r="HJ5" s="192" t="s">
        <v>2043</v>
      </c>
      <c r="HK5" s="192" t="s">
        <v>2043</v>
      </c>
      <c r="HL5" s="192" t="s">
        <v>2043</v>
      </c>
      <c r="HM5" s="192" t="s">
        <v>2043</v>
      </c>
      <c r="HN5" s="192" t="s">
        <v>2043</v>
      </c>
      <c r="HO5" s="192" t="s">
        <v>2043</v>
      </c>
      <c r="HP5" s="192" t="s">
        <v>2043</v>
      </c>
      <c r="HQ5" s="192" t="s">
        <v>2043</v>
      </c>
      <c r="HR5" s="192" t="s">
        <v>2043</v>
      </c>
      <c r="HS5" s="192" t="s">
        <v>64</v>
      </c>
      <c r="HT5" s="192" t="s">
        <v>64</v>
      </c>
      <c r="HU5" s="192" t="s">
        <v>64</v>
      </c>
      <c r="HV5" s="192" t="s">
        <v>64</v>
      </c>
      <c r="HW5" s="192" t="s">
        <v>490</v>
      </c>
      <c r="HX5" s="192" t="s">
        <v>83</v>
      </c>
      <c r="HY5" s="192" t="s">
        <v>489</v>
      </c>
      <c r="HZ5" s="192" t="s">
        <v>487</v>
      </c>
      <c r="IA5" s="192" t="s">
        <v>82</v>
      </c>
      <c r="IB5" s="192" t="s">
        <v>82</v>
      </c>
    </row>
    <row r="6" spans="1:236">
      <c r="A6" s="209" t="str">
        <f t="shared" si="0"/>
        <v>Report</v>
      </c>
      <c r="B6" s="192">
        <v>113023</v>
      </c>
      <c r="C6" s="192">
        <v>8306020</v>
      </c>
      <c r="D6" s="192" t="s">
        <v>2046</v>
      </c>
      <c r="E6" s="192" t="s">
        <v>794</v>
      </c>
      <c r="F6" s="192" t="s">
        <v>531</v>
      </c>
      <c r="G6" s="192" t="s">
        <v>531</v>
      </c>
      <c r="H6" s="192" t="s">
        <v>922</v>
      </c>
      <c r="I6" s="192" t="s">
        <v>2047</v>
      </c>
      <c r="J6" s="192" t="s">
        <v>781</v>
      </c>
      <c r="K6" s="192" t="s">
        <v>781</v>
      </c>
      <c r="L6" s="192" t="s">
        <v>782</v>
      </c>
      <c r="M6" s="192" t="s">
        <v>783</v>
      </c>
      <c r="N6" s="196" t="s">
        <v>784</v>
      </c>
      <c r="O6" s="211">
        <v>10043874</v>
      </c>
      <c r="P6" s="196">
        <v>43047</v>
      </c>
      <c r="Q6" s="196">
        <v>43047</v>
      </c>
      <c r="R6" s="196">
        <v>43066</v>
      </c>
      <c r="S6" s="192" t="s">
        <v>2041</v>
      </c>
      <c r="T6" s="192" t="s">
        <v>2041</v>
      </c>
      <c r="U6" s="192" t="s">
        <v>487</v>
      </c>
      <c r="V6" s="192" t="s">
        <v>783</v>
      </c>
      <c r="W6" s="192" t="s">
        <v>783</v>
      </c>
      <c r="X6" s="192" t="s">
        <v>783</v>
      </c>
      <c r="Y6" s="192" t="s">
        <v>783</v>
      </c>
      <c r="Z6" s="192" t="s">
        <v>783</v>
      </c>
      <c r="AA6" s="192" t="s">
        <v>783</v>
      </c>
      <c r="AB6" s="192" t="s">
        <v>783</v>
      </c>
      <c r="AC6" s="192" t="s">
        <v>2042</v>
      </c>
      <c r="AD6" s="192" t="s">
        <v>2043</v>
      </c>
      <c r="AE6" s="192" t="s">
        <v>2043</v>
      </c>
      <c r="AF6" s="192" t="s">
        <v>2043</v>
      </c>
      <c r="AG6" s="192" t="s">
        <v>2043</v>
      </c>
      <c r="AH6" s="192" t="s">
        <v>2043</v>
      </c>
      <c r="AI6" s="192" t="s">
        <v>2043</v>
      </c>
      <c r="AJ6" s="192" t="s">
        <v>2043</v>
      </c>
      <c r="AK6" s="192" t="s">
        <v>2043</v>
      </c>
      <c r="AL6" s="192" t="s">
        <v>82</v>
      </c>
      <c r="AM6" s="192" t="s">
        <v>2043</v>
      </c>
      <c r="AN6" s="192" t="s">
        <v>2043</v>
      </c>
      <c r="AO6" s="192" t="s">
        <v>2043</v>
      </c>
      <c r="AP6" s="192" t="s">
        <v>82</v>
      </c>
      <c r="AQ6" s="192" t="s">
        <v>82</v>
      </c>
      <c r="AR6" s="192" t="s">
        <v>82</v>
      </c>
      <c r="AS6" s="192" t="s">
        <v>82</v>
      </c>
      <c r="AT6" s="192" t="s">
        <v>2043</v>
      </c>
      <c r="AU6" s="192" t="s">
        <v>2043</v>
      </c>
      <c r="AV6" s="192" t="s">
        <v>2043</v>
      </c>
      <c r="AW6" s="192" t="s">
        <v>2043</v>
      </c>
      <c r="AX6" s="192" t="s">
        <v>2043</v>
      </c>
      <c r="AY6" s="192" t="s">
        <v>2043</v>
      </c>
      <c r="AZ6" s="192" t="s">
        <v>2043</v>
      </c>
      <c r="BA6" s="192" t="s">
        <v>2043</v>
      </c>
      <c r="BB6" s="192" t="s">
        <v>2043</v>
      </c>
      <c r="BC6" s="192" t="s">
        <v>2043</v>
      </c>
      <c r="BD6" s="192" t="s">
        <v>2043</v>
      </c>
      <c r="BE6" s="192" t="s">
        <v>2043</v>
      </c>
      <c r="BF6" s="192" t="s">
        <v>2043</v>
      </c>
      <c r="BG6" s="192" t="s">
        <v>2043</v>
      </c>
      <c r="BH6" s="192" t="s">
        <v>2043</v>
      </c>
      <c r="BI6" s="192" t="s">
        <v>2043</v>
      </c>
      <c r="BJ6" s="192" t="s">
        <v>2043</v>
      </c>
      <c r="BK6" s="192" t="s">
        <v>2043</v>
      </c>
      <c r="BL6" s="192" t="s">
        <v>2043</v>
      </c>
      <c r="BM6" s="192" t="s">
        <v>2043</v>
      </c>
      <c r="BN6" s="192" t="s">
        <v>2043</v>
      </c>
      <c r="BO6" s="192" t="s">
        <v>2043</v>
      </c>
      <c r="BP6" s="192" t="s">
        <v>2043</v>
      </c>
      <c r="BQ6" s="192" t="s">
        <v>2043</v>
      </c>
      <c r="BR6" s="192" t="s">
        <v>2043</v>
      </c>
      <c r="BS6" s="192" t="s">
        <v>2043</v>
      </c>
      <c r="BT6" s="192" t="s">
        <v>2043</v>
      </c>
      <c r="BU6" s="192" t="s">
        <v>2043</v>
      </c>
      <c r="BV6" s="192" t="s">
        <v>2043</v>
      </c>
      <c r="BW6" s="192" t="s">
        <v>2043</v>
      </c>
      <c r="BX6" s="192" t="s">
        <v>2043</v>
      </c>
      <c r="BY6" s="192" t="s">
        <v>64</v>
      </c>
      <c r="BZ6" s="192" t="s">
        <v>64</v>
      </c>
      <c r="CA6" s="192" t="s">
        <v>64</v>
      </c>
      <c r="CB6" s="192" t="s">
        <v>82</v>
      </c>
      <c r="CC6" s="192" t="s">
        <v>82</v>
      </c>
      <c r="CD6" s="192" t="s">
        <v>82</v>
      </c>
      <c r="CE6" s="192" t="s">
        <v>2043</v>
      </c>
      <c r="CF6" s="192" t="s">
        <v>2043</v>
      </c>
      <c r="CG6" s="192" t="s">
        <v>2043</v>
      </c>
      <c r="CH6" s="192" t="s">
        <v>2043</v>
      </c>
      <c r="CI6" s="192" t="s">
        <v>2043</v>
      </c>
      <c r="CJ6" s="192" t="s">
        <v>2043</v>
      </c>
      <c r="CK6" s="192" t="s">
        <v>2043</v>
      </c>
      <c r="CL6" s="192" t="s">
        <v>2043</v>
      </c>
      <c r="CM6" s="192" t="s">
        <v>2043</v>
      </c>
      <c r="CN6" s="192" t="s">
        <v>2043</v>
      </c>
      <c r="CO6" s="192" t="s">
        <v>2043</v>
      </c>
      <c r="CP6" s="192" t="s">
        <v>2043</v>
      </c>
      <c r="CQ6" s="192" t="s">
        <v>2043</v>
      </c>
      <c r="CR6" s="192" t="s">
        <v>64</v>
      </c>
      <c r="CS6" s="192" t="s">
        <v>2043</v>
      </c>
      <c r="CT6" s="192" t="s">
        <v>64</v>
      </c>
      <c r="CU6" s="192" t="s">
        <v>2043</v>
      </c>
      <c r="CV6" s="192" t="s">
        <v>2043</v>
      </c>
      <c r="CW6" s="192" t="s">
        <v>2043</v>
      </c>
      <c r="CX6" s="192" t="s">
        <v>2043</v>
      </c>
      <c r="CY6" s="192" t="s">
        <v>2043</v>
      </c>
      <c r="CZ6" s="192" t="s">
        <v>2043</v>
      </c>
      <c r="DA6" s="192" t="s">
        <v>2043</v>
      </c>
      <c r="DB6" s="192" t="s">
        <v>2043</v>
      </c>
      <c r="DC6" s="192" t="s">
        <v>2043</v>
      </c>
      <c r="DD6" s="192" t="s">
        <v>2043</v>
      </c>
      <c r="DE6" s="192" t="s">
        <v>2043</v>
      </c>
      <c r="DF6" s="192" t="s">
        <v>2043</v>
      </c>
      <c r="DG6" s="192" t="s">
        <v>2043</v>
      </c>
      <c r="DH6" s="192" t="s">
        <v>2043</v>
      </c>
      <c r="DI6" s="192" t="s">
        <v>2043</v>
      </c>
      <c r="DJ6" s="192" t="s">
        <v>2043</v>
      </c>
      <c r="DK6" s="192" t="s">
        <v>2043</v>
      </c>
      <c r="DL6" s="192" t="s">
        <v>2043</v>
      </c>
      <c r="DM6" s="192" t="s">
        <v>2043</v>
      </c>
      <c r="DN6" s="192" t="s">
        <v>2043</v>
      </c>
      <c r="DO6" s="192" t="s">
        <v>2043</v>
      </c>
      <c r="DP6" s="192" t="s">
        <v>2043</v>
      </c>
      <c r="DQ6" s="192" t="s">
        <v>2043</v>
      </c>
      <c r="DR6" s="192" t="s">
        <v>64</v>
      </c>
      <c r="DS6" s="192" t="s">
        <v>64</v>
      </c>
      <c r="DT6" s="192" t="s">
        <v>64</v>
      </c>
      <c r="DU6" s="192" t="s">
        <v>64</v>
      </c>
      <c r="DV6" s="192" t="s">
        <v>64</v>
      </c>
      <c r="DW6" s="192" t="s">
        <v>64</v>
      </c>
      <c r="DX6" s="192" t="s">
        <v>64</v>
      </c>
      <c r="DY6" s="192" t="s">
        <v>64</v>
      </c>
      <c r="DZ6" s="192" t="s">
        <v>64</v>
      </c>
      <c r="EA6" s="192" t="s">
        <v>64</v>
      </c>
      <c r="EB6" s="192" t="s">
        <v>2043</v>
      </c>
      <c r="EC6" s="192" t="s">
        <v>64</v>
      </c>
      <c r="ED6" s="192" t="s">
        <v>64</v>
      </c>
      <c r="EE6" s="192" t="s">
        <v>2043</v>
      </c>
      <c r="EF6" s="192" t="s">
        <v>2043</v>
      </c>
      <c r="EG6" s="192" t="s">
        <v>64</v>
      </c>
      <c r="EH6" s="192" t="s">
        <v>2043</v>
      </c>
      <c r="EI6" s="192" t="s">
        <v>2043</v>
      </c>
      <c r="EJ6" s="192" t="s">
        <v>2043</v>
      </c>
      <c r="EK6" s="192" t="s">
        <v>2043</v>
      </c>
      <c r="EL6" s="192" t="s">
        <v>2043</v>
      </c>
      <c r="EM6" s="192" t="s">
        <v>2043</v>
      </c>
      <c r="EN6" s="192" t="s">
        <v>2043</v>
      </c>
      <c r="EO6" s="192" t="s">
        <v>2043</v>
      </c>
      <c r="EP6" s="192" t="s">
        <v>2043</v>
      </c>
      <c r="EQ6" s="192" t="s">
        <v>2043</v>
      </c>
      <c r="ER6" s="192" t="s">
        <v>2043</v>
      </c>
      <c r="ES6" s="192" t="s">
        <v>2043</v>
      </c>
      <c r="ET6" s="192" t="s">
        <v>2043</v>
      </c>
      <c r="EU6" s="192" t="s">
        <v>2043</v>
      </c>
      <c r="EV6" s="192" t="s">
        <v>64</v>
      </c>
      <c r="EW6" s="192" t="s">
        <v>64</v>
      </c>
      <c r="EX6" s="192" t="s">
        <v>64</v>
      </c>
      <c r="EY6" s="192" t="s">
        <v>2043</v>
      </c>
      <c r="EZ6" s="192" t="s">
        <v>2043</v>
      </c>
      <c r="FA6" s="192" t="s">
        <v>2043</v>
      </c>
      <c r="FB6" s="192" t="s">
        <v>82</v>
      </c>
      <c r="FC6" s="192" t="s">
        <v>2043</v>
      </c>
      <c r="FD6" s="192" t="s">
        <v>2043</v>
      </c>
      <c r="FE6" s="192" t="s">
        <v>2043</v>
      </c>
      <c r="FF6" s="192" t="s">
        <v>82</v>
      </c>
      <c r="FG6" s="192" t="s">
        <v>2043</v>
      </c>
      <c r="FH6" s="192" t="s">
        <v>2043</v>
      </c>
      <c r="FI6" s="192" t="s">
        <v>2043</v>
      </c>
      <c r="FJ6" s="192" t="s">
        <v>2043</v>
      </c>
      <c r="FK6" s="192" t="s">
        <v>2043</v>
      </c>
      <c r="FL6" s="192" t="s">
        <v>2043</v>
      </c>
      <c r="FM6" s="192" t="s">
        <v>2043</v>
      </c>
      <c r="FN6" s="192" t="s">
        <v>2043</v>
      </c>
      <c r="FO6" s="192" t="s">
        <v>2043</v>
      </c>
      <c r="FP6" s="192" t="s">
        <v>2043</v>
      </c>
      <c r="FQ6" s="192" t="s">
        <v>2043</v>
      </c>
      <c r="FR6" s="192" t="s">
        <v>2043</v>
      </c>
      <c r="FS6" s="192" t="s">
        <v>2043</v>
      </c>
      <c r="FT6" s="192" t="s">
        <v>2043</v>
      </c>
      <c r="FU6" s="192" t="s">
        <v>2043</v>
      </c>
      <c r="FV6" s="192" t="s">
        <v>2043</v>
      </c>
      <c r="FW6" s="192" t="s">
        <v>2043</v>
      </c>
      <c r="FX6" s="192" t="s">
        <v>82</v>
      </c>
      <c r="FY6" s="192" t="s">
        <v>2043</v>
      </c>
      <c r="FZ6" s="192" t="s">
        <v>2043</v>
      </c>
      <c r="GA6" s="192" t="s">
        <v>2043</v>
      </c>
      <c r="GB6" s="192" t="s">
        <v>64</v>
      </c>
      <c r="GC6" s="192" t="s">
        <v>2043</v>
      </c>
      <c r="GD6" s="192" t="s">
        <v>2043</v>
      </c>
      <c r="GE6" s="192" t="s">
        <v>2043</v>
      </c>
      <c r="GF6" s="192" t="s">
        <v>2043</v>
      </c>
      <c r="GG6" s="192" t="s">
        <v>2043</v>
      </c>
      <c r="GH6" s="192" t="s">
        <v>2043</v>
      </c>
      <c r="GI6" s="192" t="s">
        <v>2043</v>
      </c>
      <c r="GJ6" s="192" t="s">
        <v>2043</v>
      </c>
      <c r="GK6" s="192" t="s">
        <v>2043</v>
      </c>
      <c r="GL6" s="192" t="s">
        <v>2043</v>
      </c>
      <c r="GM6" s="192" t="s">
        <v>2043</v>
      </c>
      <c r="GN6" s="192" t="s">
        <v>2043</v>
      </c>
      <c r="GO6" s="192" t="s">
        <v>2043</v>
      </c>
      <c r="GP6" s="192" t="s">
        <v>2043</v>
      </c>
      <c r="GQ6" s="192" t="s">
        <v>2043</v>
      </c>
      <c r="GR6" s="192" t="s">
        <v>2043</v>
      </c>
      <c r="GS6" s="192" t="s">
        <v>2043</v>
      </c>
      <c r="GT6" s="192" t="s">
        <v>2043</v>
      </c>
      <c r="GU6" s="192" t="s">
        <v>2043</v>
      </c>
      <c r="GV6" s="192" t="s">
        <v>2043</v>
      </c>
      <c r="GW6" s="192" t="s">
        <v>2043</v>
      </c>
      <c r="GX6" s="192" t="s">
        <v>2043</v>
      </c>
      <c r="GY6" s="192" t="s">
        <v>2043</v>
      </c>
      <c r="GZ6" s="192" t="s">
        <v>2043</v>
      </c>
      <c r="HA6" s="192" t="s">
        <v>2043</v>
      </c>
      <c r="HB6" s="192" t="s">
        <v>2043</v>
      </c>
      <c r="HC6" s="192" t="s">
        <v>64</v>
      </c>
      <c r="HD6" s="192" t="s">
        <v>2043</v>
      </c>
      <c r="HE6" s="192" t="s">
        <v>2043</v>
      </c>
      <c r="HF6" s="192" t="s">
        <v>2043</v>
      </c>
      <c r="HG6" s="192" t="s">
        <v>2043</v>
      </c>
      <c r="HH6" s="192" t="s">
        <v>2043</v>
      </c>
      <c r="HI6" s="192" t="s">
        <v>2043</v>
      </c>
      <c r="HJ6" s="192" t="s">
        <v>2043</v>
      </c>
      <c r="HK6" s="192" t="s">
        <v>2043</v>
      </c>
      <c r="HL6" s="192" t="s">
        <v>2043</v>
      </c>
      <c r="HM6" s="192" t="s">
        <v>2043</v>
      </c>
      <c r="HN6" s="192" t="s">
        <v>2043</v>
      </c>
      <c r="HO6" s="192" t="s">
        <v>64</v>
      </c>
      <c r="HP6" s="192" t="s">
        <v>64</v>
      </c>
      <c r="HQ6" s="192" t="s">
        <v>64</v>
      </c>
      <c r="HR6" s="192" t="s">
        <v>64</v>
      </c>
      <c r="HS6" s="192" t="s">
        <v>64</v>
      </c>
      <c r="HT6" s="192" t="s">
        <v>64</v>
      </c>
      <c r="HU6" s="192" t="s">
        <v>64</v>
      </c>
      <c r="HV6" s="192" t="s">
        <v>64</v>
      </c>
      <c r="HW6" s="192" t="s">
        <v>490</v>
      </c>
      <c r="HX6" s="192" t="s">
        <v>83</v>
      </c>
      <c r="HY6" s="192" t="s">
        <v>489</v>
      </c>
      <c r="HZ6" s="192" t="s">
        <v>487</v>
      </c>
      <c r="IA6" s="192" t="s">
        <v>64</v>
      </c>
      <c r="IB6" s="192" t="s">
        <v>64</v>
      </c>
    </row>
    <row r="7" spans="1:236">
      <c r="A7" s="209" t="str">
        <f t="shared" si="0"/>
        <v>Report</v>
      </c>
      <c r="B7" s="192">
        <v>141680</v>
      </c>
      <c r="C7" s="192">
        <v>3526010</v>
      </c>
      <c r="D7" s="192" t="s">
        <v>2048</v>
      </c>
      <c r="E7" s="192" t="s">
        <v>794</v>
      </c>
      <c r="F7" s="192" t="s">
        <v>528</v>
      </c>
      <c r="G7" s="192" t="s">
        <v>528</v>
      </c>
      <c r="H7" s="192" t="s">
        <v>1343</v>
      </c>
      <c r="I7" s="192" t="s">
        <v>2049</v>
      </c>
      <c r="J7" s="192" t="s">
        <v>781</v>
      </c>
      <c r="K7" s="192" t="s">
        <v>781</v>
      </c>
      <c r="L7" s="192" t="s">
        <v>782</v>
      </c>
      <c r="M7" s="192" t="s">
        <v>783</v>
      </c>
      <c r="N7" s="196" t="s">
        <v>784</v>
      </c>
      <c r="O7" s="211">
        <v>10044736</v>
      </c>
      <c r="P7" s="196">
        <v>43174</v>
      </c>
      <c r="Q7" s="196">
        <v>43174</v>
      </c>
      <c r="R7" s="196">
        <v>43224</v>
      </c>
      <c r="S7" s="192" t="s">
        <v>2041</v>
      </c>
      <c r="T7" s="192" t="s">
        <v>2041</v>
      </c>
      <c r="U7" s="192" t="s">
        <v>487</v>
      </c>
      <c r="V7" s="192" t="s">
        <v>783</v>
      </c>
      <c r="W7" s="192" t="s">
        <v>783</v>
      </c>
      <c r="X7" s="192" t="s">
        <v>783</v>
      </c>
      <c r="Y7" s="192" t="s">
        <v>783</v>
      </c>
      <c r="Z7" s="192" t="s">
        <v>783</v>
      </c>
      <c r="AA7" s="192" t="s">
        <v>783</v>
      </c>
      <c r="AB7" s="192" t="s">
        <v>783</v>
      </c>
      <c r="AC7" s="192" t="s">
        <v>2042</v>
      </c>
      <c r="AD7" s="192" t="s">
        <v>2043</v>
      </c>
      <c r="AE7" s="192" t="s">
        <v>2043</v>
      </c>
      <c r="AF7" s="192" t="s">
        <v>2043</v>
      </c>
      <c r="AG7" s="192" t="s">
        <v>2043</v>
      </c>
      <c r="AH7" s="192" t="s">
        <v>2043</v>
      </c>
      <c r="AI7" s="192" t="s">
        <v>2043</v>
      </c>
      <c r="AJ7" s="192" t="s">
        <v>2043</v>
      </c>
      <c r="AK7" s="192" t="s">
        <v>2043</v>
      </c>
      <c r="AL7" s="192" t="s">
        <v>82</v>
      </c>
      <c r="AM7" s="192" t="s">
        <v>2043</v>
      </c>
      <c r="AN7" s="192" t="s">
        <v>2043</v>
      </c>
      <c r="AO7" s="192" t="s">
        <v>2043</v>
      </c>
      <c r="AP7" s="192" t="s">
        <v>2043</v>
      </c>
      <c r="AQ7" s="192" t="s">
        <v>2043</v>
      </c>
      <c r="AR7" s="192" t="s">
        <v>2043</v>
      </c>
      <c r="AS7" s="192" t="s">
        <v>2043</v>
      </c>
      <c r="AT7" s="192" t="s">
        <v>82</v>
      </c>
      <c r="AU7" s="192" t="s">
        <v>82</v>
      </c>
      <c r="AV7" s="192" t="s">
        <v>2043</v>
      </c>
      <c r="AW7" s="192" t="s">
        <v>2043</v>
      </c>
      <c r="AX7" s="192" t="s">
        <v>64</v>
      </c>
      <c r="AY7" s="192" t="s">
        <v>2043</v>
      </c>
      <c r="AZ7" s="192" t="s">
        <v>2043</v>
      </c>
      <c r="BA7" s="192" t="s">
        <v>2043</v>
      </c>
      <c r="BB7" s="192" t="s">
        <v>2043</v>
      </c>
      <c r="BC7" s="192" t="s">
        <v>2043</v>
      </c>
      <c r="BD7" s="192" t="s">
        <v>2043</v>
      </c>
      <c r="BE7" s="192" t="s">
        <v>2043</v>
      </c>
      <c r="BF7" s="192" t="s">
        <v>64</v>
      </c>
      <c r="BG7" s="192" t="s">
        <v>2043</v>
      </c>
      <c r="BH7" s="192" t="s">
        <v>2043</v>
      </c>
      <c r="BI7" s="192" t="s">
        <v>2043</v>
      </c>
      <c r="BJ7" s="192" t="s">
        <v>2043</v>
      </c>
      <c r="BK7" s="192" t="s">
        <v>2043</v>
      </c>
      <c r="BL7" s="192" t="s">
        <v>2043</v>
      </c>
      <c r="BM7" s="192" t="s">
        <v>2043</v>
      </c>
      <c r="BN7" s="192" t="s">
        <v>2043</v>
      </c>
      <c r="BO7" s="192" t="s">
        <v>2043</v>
      </c>
      <c r="BP7" s="192" t="s">
        <v>2043</v>
      </c>
      <c r="BQ7" s="192" t="s">
        <v>2043</v>
      </c>
      <c r="BR7" s="192" t="s">
        <v>2043</v>
      </c>
      <c r="BS7" s="192" t="s">
        <v>2043</v>
      </c>
      <c r="BT7" s="192" t="s">
        <v>2043</v>
      </c>
      <c r="BU7" s="192" t="s">
        <v>2043</v>
      </c>
      <c r="BV7" s="192" t="s">
        <v>2043</v>
      </c>
      <c r="BW7" s="192" t="s">
        <v>2043</v>
      </c>
      <c r="BX7" s="192" t="s">
        <v>2043</v>
      </c>
      <c r="BY7" s="192" t="s">
        <v>64</v>
      </c>
      <c r="BZ7" s="192" t="s">
        <v>64</v>
      </c>
      <c r="CA7" s="192" t="s">
        <v>64</v>
      </c>
      <c r="CB7" s="192" t="s">
        <v>2043</v>
      </c>
      <c r="CC7" s="192" t="s">
        <v>2043</v>
      </c>
      <c r="CD7" s="192" t="s">
        <v>82</v>
      </c>
      <c r="CE7" s="192" t="s">
        <v>2043</v>
      </c>
      <c r="CF7" s="192" t="s">
        <v>2043</v>
      </c>
      <c r="CG7" s="192" t="s">
        <v>2043</v>
      </c>
      <c r="CH7" s="192" t="s">
        <v>2043</v>
      </c>
      <c r="CI7" s="192" t="s">
        <v>2043</v>
      </c>
      <c r="CJ7" s="192" t="s">
        <v>2043</v>
      </c>
      <c r="CK7" s="192" t="s">
        <v>2043</v>
      </c>
      <c r="CL7" s="192" t="s">
        <v>2043</v>
      </c>
      <c r="CM7" s="192" t="s">
        <v>2043</v>
      </c>
      <c r="CN7" s="192" t="s">
        <v>2043</v>
      </c>
      <c r="CO7" s="192" t="s">
        <v>2043</v>
      </c>
      <c r="CP7" s="192" t="s">
        <v>2043</v>
      </c>
      <c r="CQ7" s="192" t="s">
        <v>2043</v>
      </c>
      <c r="CR7" s="192" t="s">
        <v>2043</v>
      </c>
      <c r="CS7" s="192" t="s">
        <v>2043</v>
      </c>
      <c r="CT7" s="192" t="s">
        <v>2043</v>
      </c>
      <c r="CU7" s="192" t="s">
        <v>2043</v>
      </c>
      <c r="CV7" s="192" t="s">
        <v>2043</v>
      </c>
      <c r="CW7" s="192" t="s">
        <v>2043</v>
      </c>
      <c r="CX7" s="192" t="s">
        <v>2043</v>
      </c>
      <c r="CY7" s="192" t="s">
        <v>2043</v>
      </c>
      <c r="CZ7" s="192" t="s">
        <v>2043</v>
      </c>
      <c r="DA7" s="192" t="s">
        <v>2043</v>
      </c>
      <c r="DB7" s="192" t="s">
        <v>82</v>
      </c>
      <c r="DC7" s="192" t="s">
        <v>2043</v>
      </c>
      <c r="DD7" s="192" t="s">
        <v>2043</v>
      </c>
      <c r="DE7" s="192" t="s">
        <v>2043</v>
      </c>
      <c r="DF7" s="192" t="s">
        <v>2043</v>
      </c>
      <c r="DG7" s="192" t="s">
        <v>2043</v>
      </c>
      <c r="DH7" s="192" t="s">
        <v>2043</v>
      </c>
      <c r="DI7" s="192" t="s">
        <v>2043</v>
      </c>
      <c r="DJ7" s="192" t="s">
        <v>2043</v>
      </c>
      <c r="DK7" s="192" t="s">
        <v>2043</v>
      </c>
      <c r="DL7" s="192" t="s">
        <v>2043</v>
      </c>
      <c r="DM7" s="192" t="s">
        <v>2043</v>
      </c>
      <c r="DN7" s="192" t="s">
        <v>2043</v>
      </c>
      <c r="DO7" s="192" t="s">
        <v>2043</v>
      </c>
      <c r="DP7" s="192" t="s">
        <v>82</v>
      </c>
      <c r="DQ7" s="192" t="s">
        <v>2043</v>
      </c>
      <c r="DR7" s="192" t="s">
        <v>2043</v>
      </c>
      <c r="DS7" s="192" t="s">
        <v>2043</v>
      </c>
      <c r="DT7" s="192" t="s">
        <v>2043</v>
      </c>
      <c r="DU7" s="192" t="s">
        <v>2043</v>
      </c>
      <c r="DV7" s="192" t="s">
        <v>2043</v>
      </c>
      <c r="DW7" s="192" t="s">
        <v>2043</v>
      </c>
      <c r="DX7" s="192" t="s">
        <v>2043</v>
      </c>
      <c r="DY7" s="192" t="s">
        <v>2043</v>
      </c>
      <c r="DZ7" s="192" t="s">
        <v>2043</v>
      </c>
      <c r="EA7" s="192" t="s">
        <v>2043</v>
      </c>
      <c r="EB7" s="192" t="s">
        <v>2043</v>
      </c>
      <c r="EC7" s="192" t="s">
        <v>2043</v>
      </c>
      <c r="ED7" s="192" t="s">
        <v>2043</v>
      </c>
      <c r="EE7" s="192" t="s">
        <v>2043</v>
      </c>
      <c r="EF7" s="192" t="s">
        <v>2043</v>
      </c>
      <c r="EG7" s="192" t="s">
        <v>2043</v>
      </c>
      <c r="EH7" s="192" t="s">
        <v>2043</v>
      </c>
      <c r="EI7" s="192" t="s">
        <v>2043</v>
      </c>
      <c r="EJ7" s="192" t="s">
        <v>2043</v>
      </c>
      <c r="EK7" s="192" t="s">
        <v>2043</v>
      </c>
      <c r="EL7" s="192" t="s">
        <v>2043</v>
      </c>
      <c r="EM7" s="192" t="s">
        <v>2043</v>
      </c>
      <c r="EN7" s="192" t="s">
        <v>2043</v>
      </c>
      <c r="EO7" s="192" t="s">
        <v>2043</v>
      </c>
      <c r="EP7" s="192" t="s">
        <v>2043</v>
      </c>
      <c r="EQ7" s="192" t="s">
        <v>2043</v>
      </c>
      <c r="ER7" s="192" t="s">
        <v>2043</v>
      </c>
      <c r="ES7" s="192" t="s">
        <v>2043</v>
      </c>
      <c r="ET7" s="192" t="s">
        <v>2043</v>
      </c>
      <c r="EU7" s="192" t="s">
        <v>2043</v>
      </c>
      <c r="EV7" s="192" t="s">
        <v>2043</v>
      </c>
      <c r="EW7" s="192" t="s">
        <v>2043</v>
      </c>
      <c r="EX7" s="192" t="s">
        <v>2043</v>
      </c>
      <c r="EY7" s="192" t="s">
        <v>2043</v>
      </c>
      <c r="EZ7" s="192" t="s">
        <v>2043</v>
      </c>
      <c r="FA7" s="192" t="s">
        <v>2043</v>
      </c>
      <c r="FB7" s="192" t="s">
        <v>2043</v>
      </c>
      <c r="FC7" s="192" t="s">
        <v>2043</v>
      </c>
      <c r="FD7" s="192" t="s">
        <v>2043</v>
      </c>
      <c r="FE7" s="192" t="s">
        <v>2043</v>
      </c>
      <c r="FF7" s="192" t="s">
        <v>2043</v>
      </c>
      <c r="FG7" s="192" t="s">
        <v>2043</v>
      </c>
      <c r="FH7" s="192" t="s">
        <v>2043</v>
      </c>
      <c r="FI7" s="192" t="s">
        <v>2043</v>
      </c>
      <c r="FJ7" s="192" t="s">
        <v>2043</v>
      </c>
      <c r="FK7" s="192" t="s">
        <v>2043</v>
      </c>
      <c r="FL7" s="192" t="s">
        <v>2043</v>
      </c>
      <c r="FM7" s="192" t="s">
        <v>2043</v>
      </c>
      <c r="FN7" s="192" t="s">
        <v>2043</v>
      </c>
      <c r="FO7" s="192" t="s">
        <v>2043</v>
      </c>
      <c r="FP7" s="192" t="s">
        <v>2043</v>
      </c>
      <c r="FQ7" s="192" t="s">
        <v>2043</v>
      </c>
      <c r="FR7" s="192" t="s">
        <v>2043</v>
      </c>
      <c r="FS7" s="192" t="s">
        <v>2043</v>
      </c>
      <c r="FT7" s="192" t="s">
        <v>2043</v>
      </c>
      <c r="FU7" s="192" t="s">
        <v>2043</v>
      </c>
      <c r="FV7" s="192" t="s">
        <v>2043</v>
      </c>
      <c r="FW7" s="192" t="s">
        <v>2043</v>
      </c>
      <c r="FX7" s="192" t="s">
        <v>2043</v>
      </c>
      <c r="FY7" s="192" t="s">
        <v>64</v>
      </c>
      <c r="FZ7" s="192" t="s">
        <v>2043</v>
      </c>
      <c r="GA7" s="192" t="s">
        <v>2043</v>
      </c>
      <c r="GB7" s="192" t="s">
        <v>64</v>
      </c>
      <c r="GC7" s="192" t="s">
        <v>2043</v>
      </c>
      <c r="GD7" s="192" t="s">
        <v>82</v>
      </c>
      <c r="GE7" s="192" t="s">
        <v>2043</v>
      </c>
      <c r="GF7" s="192" t="s">
        <v>2043</v>
      </c>
      <c r="GG7" s="192" t="s">
        <v>2043</v>
      </c>
      <c r="GH7" s="192" t="s">
        <v>2043</v>
      </c>
      <c r="GI7" s="192" t="s">
        <v>2043</v>
      </c>
      <c r="GJ7" s="192" t="s">
        <v>2043</v>
      </c>
      <c r="GK7" s="192" t="s">
        <v>2043</v>
      </c>
      <c r="GL7" s="192" t="s">
        <v>2043</v>
      </c>
      <c r="GM7" s="192" t="s">
        <v>2043</v>
      </c>
      <c r="GN7" s="192" t="s">
        <v>2043</v>
      </c>
      <c r="GO7" s="192" t="s">
        <v>2043</v>
      </c>
      <c r="GP7" s="192" t="s">
        <v>2043</v>
      </c>
      <c r="GQ7" s="192" t="s">
        <v>2043</v>
      </c>
      <c r="GR7" s="192" t="s">
        <v>2043</v>
      </c>
      <c r="GS7" s="192" t="s">
        <v>2043</v>
      </c>
      <c r="GT7" s="192" t="s">
        <v>2043</v>
      </c>
      <c r="GU7" s="192" t="s">
        <v>2043</v>
      </c>
      <c r="GV7" s="192" t="s">
        <v>2043</v>
      </c>
      <c r="GW7" s="192" t="s">
        <v>2043</v>
      </c>
      <c r="GX7" s="192" t="s">
        <v>2043</v>
      </c>
      <c r="GY7" s="192" t="s">
        <v>2043</v>
      </c>
      <c r="GZ7" s="192" t="s">
        <v>2043</v>
      </c>
      <c r="HA7" s="192" t="s">
        <v>2043</v>
      </c>
      <c r="HB7" s="192" t="s">
        <v>2043</v>
      </c>
      <c r="HC7" s="192" t="s">
        <v>2043</v>
      </c>
      <c r="HD7" s="192" t="s">
        <v>2043</v>
      </c>
      <c r="HE7" s="192" t="s">
        <v>2043</v>
      </c>
      <c r="HF7" s="192" t="s">
        <v>2043</v>
      </c>
      <c r="HG7" s="192" t="s">
        <v>2043</v>
      </c>
      <c r="HH7" s="192" t="s">
        <v>2043</v>
      </c>
      <c r="HI7" s="192" t="s">
        <v>2043</v>
      </c>
      <c r="HJ7" s="192" t="s">
        <v>2043</v>
      </c>
      <c r="HK7" s="192" t="s">
        <v>2043</v>
      </c>
      <c r="HL7" s="192" t="s">
        <v>2043</v>
      </c>
      <c r="HM7" s="192" t="s">
        <v>2043</v>
      </c>
      <c r="HN7" s="192" t="s">
        <v>2043</v>
      </c>
      <c r="HO7" s="192" t="s">
        <v>2043</v>
      </c>
      <c r="HP7" s="192" t="s">
        <v>2043</v>
      </c>
      <c r="HQ7" s="192" t="s">
        <v>2043</v>
      </c>
      <c r="HR7" s="192" t="s">
        <v>2043</v>
      </c>
      <c r="HS7" s="192" t="s">
        <v>64</v>
      </c>
      <c r="HT7" s="192" t="s">
        <v>64</v>
      </c>
      <c r="HU7" s="192" t="s">
        <v>64</v>
      </c>
      <c r="HV7" s="192" t="s">
        <v>64</v>
      </c>
      <c r="HW7" s="192" t="s">
        <v>490</v>
      </c>
      <c r="HX7" s="192" t="s">
        <v>83</v>
      </c>
      <c r="HY7" s="192" t="s">
        <v>489</v>
      </c>
      <c r="HZ7" s="192" t="s">
        <v>487</v>
      </c>
      <c r="IA7" s="192" t="s">
        <v>82</v>
      </c>
      <c r="IB7" s="192" t="s">
        <v>82</v>
      </c>
    </row>
    <row r="8" spans="1:236">
      <c r="A8" s="209" t="str">
        <f t="shared" si="0"/>
        <v>Report</v>
      </c>
      <c r="B8" s="192">
        <v>105997</v>
      </c>
      <c r="C8" s="192">
        <v>3516012</v>
      </c>
      <c r="D8" s="192" t="s">
        <v>2050</v>
      </c>
      <c r="E8" s="192" t="s">
        <v>794</v>
      </c>
      <c r="F8" s="192" t="s">
        <v>528</v>
      </c>
      <c r="G8" s="192" t="s">
        <v>528</v>
      </c>
      <c r="H8" s="192" t="s">
        <v>1273</v>
      </c>
      <c r="I8" s="192" t="s">
        <v>2051</v>
      </c>
      <c r="J8" s="192" t="s">
        <v>781</v>
      </c>
      <c r="K8" s="192" t="s">
        <v>781</v>
      </c>
      <c r="L8" s="192" t="s">
        <v>782</v>
      </c>
      <c r="M8" s="192" t="s">
        <v>783</v>
      </c>
      <c r="N8" s="196" t="s">
        <v>784</v>
      </c>
      <c r="O8" s="211">
        <v>10043701</v>
      </c>
      <c r="P8" s="196">
        <v>43047</v>
      </c>
      <c r="Q8" s="196">
        <v>43047</v>
      </c>
      <c r="R8" s="196">
        <v>43073</v>
      </c>
      <c r="S8" s="192" t="s">
        <v>2041</v>
      </c>
      <c r="T8" s="192" t="s">
        <v>2041</v>
      </c>
      <c r="U8" s="192" t="s">
        <v>487</v>
      </c>
      <c r="V8" s="192" t="s">
        <v>783</v>
      </c>
      <c r="W8" s="192" t="s">
        <v>783</v>
      </c>
      <c r="X8" s="192" t="s">
        <v>783</v>
      </c>
      <c r="Y8" s="192" t="s">
        <v>783</v>
      </c>
      <c r="Z8" s="192" t="s">
        <v>783</v>
      </c>
      <c r="AA8" s="192" t="s">
        <v>783</v>
      </c>
      <c r="AB8" s="192" t="s">
        <v>783</v>
      </c>
      <c r="AC8" s="192" t="s">
        <v>2052</v>
      </c>
      <c r="AD8" s="192" t="s">
        <v>2043</v>
      </c>
      <c r="AE8" s="192" t="s">
        <v>2043</v>
      </c>
      <c r="AF8" s="192" t="s">
        <v>2043</v>
      </c>
      <c r="AG8" s="192" t="s">
        <v>2043</v>
      </c>
      <c r="AH8" s="192" t="s">
        <v>2043</v>
      </c>
      <c r="AI8" s="192" t="s">
        <v>2043</v>
      </c>
      <c r="AJ8" s="192" t="s">
        <v>2043</v>
      </c>
      <c r="AK8" s="192" t="s">
        <v>2043</v>
      </c>
      <c r="AL8" s="192" t="s">
        <v>2043</v>
      </c>
      <c r="AM8" s="192" t="s">
        <v>2043</v>
      </c>
      <c r="AN8" s="192" t="s">
        <v>2043</v>
      </c>
      <c r="AO8" s="192" t="s">
        <v>2043</v>
      </c>
      <c r="AP8" s="192" t="s">
        <v>2043</v>
      </c>
      <c r="AQ8" s="192" t="s">
        <v>2043</v>
      </c>
      <c r="AR8" s="192" t="s">
        <v>2043</v>
      </c>
      <c r="AS8" s="192" t="s">
        <v>2043</v>
      </c>
      <c r="AT8" s="192" t="s">
        <v>2043</v>
      </c>
      <c r="AU8" s="192" t="s">
        <v>2043</v>
      </c>
      <c r="AV8" s="192" t="s">
        <v>2043</v>
      </c>
      <c r="AW8" s="192" t="s">
        <v>2043</v>
      </c>
      <c r="AX8" s="192" t="s">
        <v>65</v>
      </c>
      <c r="AY8" s="192" t="s">
        <v>2043</v>
      </c>
      <c r="AZ8" s="192" t="s">
        <v>2043</v>
      </c>
      <c r="BA8" s="192" t="s">
        <v>2043</v>
      </c>
      <c r="BB8" s="192" t="s">
        <v>2043</v>
      </c>
      <c r="BC8" s="192" t="s">
        <v>2043</v>
      </c>
      <c r="BD8" s="192" t="s">
        <v>2043</v>
      </c>
      <c r="BE8" s="192" t="s">
        <v>65</v>
      </c>
      <c r="BF8" s="192" t="s">
        <v>2043</v>
      </c>
      <c r="BG8" s="192" t="s">
        <v>2043</v>
      </c>
      <c r="BH8" s="192" t="s">
        <v>2043</v>
      </c>
      <c r="BI8" s="192" t="s">
        <v>2043</v>
      </c>
      <c r="BJ8" s="192" t="s">
        <v>2043</v>
      </c>
      <c r="BK8" s="192" t="s">
        <v>2043</v>
      </c>
      <c r="BL8" s="192" t="s">
        <v>2043</v>
      </c>
      <c r="BM8" s="192" t="s">
        <v>2043</v>
      </c>
      <c r="BN8" s="192" t="s">
        <v>2043</v>
      </c>
      <c r="BO8" s="192" t="s">
        <v>2043</v>
      </c>
      <c r="BP8" s="192" t="s">
        <v>2043</v>
      </c>
      <c r="BQ8" s="192" t="s">
        <v>2043</v>
      </c>
      <c r="BR8" s="192" t="s">
        <v>2043</v>
      </c>
      <c r="BS8" s="192" t="s">
        <v>2043</v>
      </c>
      <c r="BT8" s="192" t="s">
        <v>2043</v>
      </c>
      <c r="BU8" s="192" t="s">
        <v>2043</v>
      </c>
      <c r="BV8" s="192" t="s">
        <v>2043</v>
      </c>
      <c r="BW8" s="192" t="s">
        <v>2043</v>
      </c>
      <c r="BX8" s="192" t="s">
        <v>2043</v>
      </c>
      <c r="BY8" s="192" t="s">
        <v>2043</v>
      </c>
      <c r="BZ8" s="192" t="s">
        <v>2043</v>
      </c>
      <c r="CA8" s="192" t="s">
        <v>2043</v>
      </c>
      <c r="CB8" s="192" t="s">
        <v>2043</v>
      </c>
      <c r="CC8" s="192" t="s">
        <v>2043</v>
      </c>
      <c r="CD8" s="192" t="s">
        <v>2043</v>
      </c>
      <c r="CE8" s="192" t="s">
        <v>2043</v>
      </c>
      <c r="CF8" s="192" t="s">
        <v>2043</v>
      </c>
      <c r="CG8" s="192" t="s">
        <v>2043</v>
      </c>
      <c r="CH8" s="192" t="s">
        <v>2043</v>
      </c>
      <c r="CI8" s="192" t="s">
        <v>2043</v>
      </c>
      <c r="CJ8" s="192" t="s">
        <v>2043</v>
      </c>
      <c r="CK8" s="192" t="s">
        <v>2043</v>
      </c>
      <c r="CL8" s="192" t="s">
        <v>2043</v>
      </c>
      <c r="CM8" s="192" t="s">
        <v>2043</v>
      </c>
      <c r="CN8" s="192" t="s">
        <v>2043</v>
      </c>
      <c r="CO8" s="192" t="s">
        <v>2043</v>
      </c>
      <c r="CP8" s="192" t="s">
        <v>2043</v>
      </c>
      <c r="CQ8" s="192" t="s">
        <v>2043</v>
      </c>
      <c r="CR8" s="192" t="s">
        <v>2043</v>
      </c>
      <c r="CS8" s="192" t="s">
        <v>2043</v>
      </c>
      <c r="CT8" s="192" t="s">
        <v>2043</v>
      </c>
      <c r="CU8" s="192" t="s">
        <v>2043</v>
      </c>
      <c r="CV8" s="192" t="s">
        <v>2043</v>
      </c>
      <c r="CW8" s="192" t="s">
        <v>2043</v>
      </c>
      <c r="CX8" s="192" t="s">
        <v>2043</v>
      </c>
      <c r="CY8" s="192" t="s">
        <v>2043</v>
      </c>
      <c r="CZ8" s="192" t="s">
        <v>2043</v>
      </c>
      <c r="DA8" s="192" t="s">
        <v>2043</v>
      </c>
      <c r="DB8" s="192" t="s">
        <v>2043</v>
      </c>
      <c r="DC8" s="192" t="s">
        <v>2043</v>
      </c>
      <c r="DD8" s="192" t="s">
        <v>2043</v>
      </c>
      <c r="DE8" s="192" t="s">
        <v>2043</v>
      </c>
      <c r="DF8" s="192" t="s">
        <v>2043</v>
      </c>
      <c r="DG8" s="192" t="s">
        <v>2043</v>
      </c>
      <c r="DH8" s="192" t="s">
        <v>2043</v>
      </c>
      <c r="DI8" s="192" t="s">
        <v>2043</v>
      </c>
      <c r="DJ8" s="192" t="s">
        <v>2043</v>
      </c>
      <c r="DK8" s="192" t="s">
        <v>2043</v>
      </c>
      <c r="DL8" s="192" t="s">
        <v>2043</v>
      </c>
      <c r="DM8" s="192" t="s">
        <v>2043</v>
      </c>
      <c r="DN8" s="192" t="s">
        <v>2043</v>
      </c>
      <c r="DO8" s="192" t="s">
        <v>2043</v>
      </c>
      <c r="DP8" s="192" t="s">
        <v>2043</v>
      </c>
      <c r="DQ8" s="192" t="s">
        <v>2043</v>
      </c>
      <c r="DR8" s="192" t="s">
        <v>2043</v>
      </c>
      <c r="DS8" s="192" t="s">
        <v>2043</v>
      </c>
      <c r="DT8" s="192" t="s">
        <v>2043</v>
      </c>
      <c r="DU8" s="192" t="s">
        <v>2043</v>
      </c>
      <c r="DV8" s="192" t="s">
        <v>2043</v>
      </c>
      <c r="DW8" s="192" t="s">
        <v>2043</v>
      </c>
      <c r="DX8" s="192" t="s">
        <v>2043</v>
      </c>
      <c r="DY8" s="192" t="s">
        <v>2043</v>
      </c>
      <c r="DZ8" s="192" t="s">
        <v>2043</v>
      </c>
      <c r="EA8" s="192" t="s">
        <v>2043</v>
      </c>
      <c r="EB8" s="192" t="s">
        <v>2043</v>
      </c>
      <c r="EC8" s="192" t="s">
        <v>2043</v>
      </c>
      <c r="ED8" s="192" t="s">
        <v>2043</v>
      </c>
      <c r="EE8" s="192" t="s">
        <v>2043</v>
      </c>
      <c r="EF8" s="192" t="s">
        <v>2043</v>
      </c>
      <c r="EG8" s="192" t="s">
        <v>2043</v>
      </c>
      <c r="EH8" s="192" t="s">
        <v>2043</v>
      </c>
      <c r="EI8" s="192" t="s">
        <v>2043</v>
      </c>
      <c r="EJ8" s="192" t="s">
        <v>2043</v>
      </c>
      <c r="EK8" s="192" t="s">
        <v>2043</v>
      </c>
      <c r="EL8" s="192" t="s">
        <v>2043</v>
      </c>
      <c r="EM8" s="192" t="s">
        <v>2043</v>
      </c>
      <c r="EN8" s="192" t="s">
        <v>2043</v>
      </c>
      <c r="EO8" s="192" t="s">
        <v>2043</v>
      </c>
      <c r="EP8" s="192" t="s">
        <v>2043</v>
      </c>
      <c r="EQ8" s="192" t="s">
        <v>2043</v>
      </c>
      <c r="ER8" s="192" t="s">
        <v>2043</v>
      </c>
      <c r="ES8" s="192" t="s">
        <v>2043</v>
      </c>
      <c r="ET8" s="192" t="s">
        <v>2043</v>
      </c>
      <c r="EU8" s="192" t="s">
        <v>2043</v>
      </c>
      <c r="EV8" s="192" t="s">
        <v>2043</v>
      </c>
      <c r="EW8" s="192" t="s">
        <v>2043</v>
      </c>
      <c r="EX8" s="192" t="s">
        <v>2043</v>
      </c>
      <c r="EY8" s="192" t="s">
        <v>2043</v>
      </c>
      <c r="EZ8" s="192" t="s">
        <v>2043</v>
      </c>
      <c r="FA8" s="192" t="s">
        <v>2043</v>
      </c>
      <c r="FB8" s="192" t="s">
        <v>2043</v>
      </c>
      <c r="FC8" s="192" t="s">
        <v>64</v>
      </c>
      <c r="FD8" s="192" t="s">
        <v>2043</v>
      </c>
      <c r="FE8" s="192" t="s">
        <v>64</v>
      </c>
      <c r="FF8" s="192" t="s">
        <v>2043</v>
      </c>
      <c r="FG8" s="192" t="s">
        <v>2043</v>
      </c>
      <c r="FH8" s="192" t="s">
        <v>2043</v>
      </c>
      <c r="FI8" s="192" t="s">
        <v>2043</v>
      </c>
      <c r="FJ8" s="192" t="s">
        <v>2043</v>
      </c>
      <c r="FK8" s="192" t="s">
        <v>2043</v>
      </c>
      <c r="FL8" s="192" t="s">
        <v>2043</v>
      </c>
      <c r="FM8" s="192" t="s">
        <v>2043</v>
      </c>
      <c r="FN8" s="192" t="s">
        <v>2043</v>
      </c>
      <c r="FO8" s="192" t="s">
        <v>2043</v>
      </c>
      <c r="FP8" s="192" t="s">
        <v>2043</v>
      </c>
      <c r="FQ8" s="192" t="s">
        <v>2043</v>
      </c>
      <c r="FR8" s="192" t="s">
        <v>2043</v>
      </c>
      <c r="FS8" s="192" t="s">
        <v>2043</v>
      </c>
      <c r="FT8" s="192" t="s">
        <v>2043</v>
      </c>
      <c r="FU8" s="192" t="s">
        <v>2043</v>
      </c>
      <c r="FV8" s="192" t="s">
        <v>2043</v>
      </c>
      <c r="FW8" s="192" t="s">
        <v>2043</v>
      </c>
      <c r="FX8" s="192" t="s">
        <v>2043</v>
      </c>
      <c r="FY8" s="192" t="s">
        <v>2043</v>
      </c>
      <c r="FZ8" s="192" t="s">
        <v>2043</v>
      </c>
      <c r="GA8" s="192" t="s">
        <v>2043</v>
      </c>
      <c r="GB8" s="192" t="s">
        <v>2043</v>
      </c>
      <c r="GC8" s="192" t="s">
        <v>2043</v>
      </c>
      <c r="GD8" s="192" t="s">
        <v>2043</v>
      </c>
      <c r="GE8" s="192" t="s">
        <v>2043</v>
      </c>
      <c r="GF8" s="192" t="s">
        <v>2043</v>
      </c>
      <c r="GG8" s="192" t="s">
        <v>2043</v>
      </c>
      <c r="GH8" s="192" t="s">
        <v>2043</v>
      </c>
      <c r="GI8" s="192" t="s">
        <v>2043</v>
      </c>
      <c r="GJ8" s="192" t="s">
        <v>2043</v>
      </c>
      <c r="GK8" s="192" t="s">
        <v>2043</v>
      </c>
      <c r="GL8" s="192" t="s">
        <v>2043</v>
      </c>
      <c r="GM8" s="192" t="s">
        <v>2043</v>
      </c>
      <c r="GN8" s="192" t="s">
        <v>2043</v>
      </c>
      <c r="GO8" s="192" t="s">
        <v>2043</v>
      </c>
      <c r="GP8" s="192" t="s">
        <v>2043</v>
      </c>
      <c r="GQ8" s="192" t="s">
        <v>2043</v>
      </c>
      <c r="GR8" s="192" t="s">
        <v>2043</v>
      </c>
      <c r="GS8" s="192" t="s">
        <v>2043</v>
      </c>
      <c r="GT8" s="192" t="s">
        <v>2043</v>
      </c>
      <c r="GU8" s="192" t="s">
        <v>2043</v>
      </c>
      <c r="GV8" s="192" t="s">
        <v>2043</v>
      </c>
      <c r="GW8" s="192" t="s">
        <v>2043</v>
      </c>
      <c r="GX8" s="192" t="s">
        <v>2043</v>
      </c>
      <c r="GY8" s="192" t="s">
        <v>2043</v>
      </c>
      <c r="GZ8" s="192" t="s">
        <v>2043</v>
      </c>
      <c r="HA8" s="192" t="s">
        <v>2043</v>
      </c>
      <c r="HB8" s="192" t="s">
        <v>2043</v>
      </c>
      <c r="HC8" s="192" t="s">
        <v>2043</v>
      </c>
      <c r="HD8" s="192" t="s">
        <v>2043</v>
      </c>
      <c r="HE8" s="192" t="s">
        <v>2043</v>
      </c>
      <c r="HF8" s="192" t="s">
        <v>2043</v>
      </c>
      <c r="HG8" s="192" t="s">
        <v>2043</v>
      </c>
      <c r="HH8" s="192" t="s">
        <v>2043</v>
      </c>
      <c r="HI8" s="192" t="s">
        <v>2043</v>
      </c>
      <c r="HJ8" s="192" t="s">
        <v>2043</v>
      </c>
      <c r="HK8" s="192" t="s">
        <v>2043</v>
      </c>
      <c r="HL8" s="192" t="s">
        <v>2043</v>
      </c>
      <c r="HM8" s="192" t="s">
        <v>2043</v>
      </c>
      <c r="HN8" s="192" t="s">
        <v>2043</v>
      </c>
      <c r="HO8" s="192" t="s">
        <v>2043</v>
      </c>
      <c r="HP8" s="192" t="s">
        <v>2043</v>
      </c>
      <c r="HQ8" s="192" t="s">
        <v>2043</v>
      </c>
      <c r="HR8" s="192" t="s">
        <v>2043</v>
      </c>
      <c r="HS8" s="192" t="s">
        <v>65</v>
      </c>
      <c r="HT8" s="192" t="s">
        <v>65</v>
      </c>
      <c r="HU8" s="192" t="s">
        <v>65</v>
      </c>
      <c r="HV8" s="192" t="s">
        <v>64</v>
      </c>
      <c r="HW8" s="192" t="s">
        <v>490</v>
      </c>
      <c r="HX8" s="192" t="s">
        <v>83</v>
      </c>
      <c r="HY8" s="192" t="s">
        <v>489</v>
      </c>
      <c r="HZ8" s="192" t="s">
        <v>487</v>
      </c>
      <c r="IA8" s="192" t="s">
        <v>2043</v>
      </c>
      <c r="IB8" s="192" t="s">
        <v>2043</v>
      </c>
    </row>
    <row r="9" spans="1:236">
      <c r="A9" s="209" t="str">
        <f t="shared" si="0"/>
        <v>Report</v>
      </c>
      <c r="B9" s="192">
        <v>135555</v>
      </c>
      <c r="C9" s="192">
        <v>9096097</v>
      </c>
      <c r="D9" s="192" t="s">
        <v>2053</v>
      </c>
      <c r="E9" s="192" t="s">
        <v>778</v>
      </c>
      <c r="F9" s="192" t="s">
        <v>528</v>
      </c>
      <c r="G9" s="192" t="s">
        <v>528</v>
      </c>
      <c r="H9" s="192" t="s">
        <v>799</v>
      </c>
      <c r="I9" s="192" t="s">
        <v>2054</v>
      </c>
      <c r="J9" s="192" t="s">
        <v>781</v>
      </c>
      <c r="K9" s="192" t="s">
        <v>781</v>
      </c>
      <c r="L9" s="192" t="s">
        <v>782</v>
      </c>
      <c r="M9" s="192" t="s">
        <v>783</v>
      </c>
      <c r="N9" s="196" t="s">
        <v>784</v>
      </c>
      <c r="O9" s="211">
        <v>10044094</v>
      </c>
      <c r="P9" s="196">
        <v>43074</v>
      </c>
      <c r="Q9" s="196">
        <v>43074</v>
      </c>
      <c r="R9" s="196">
        <v>43119</v>
      </c>
      <c r="S9" s="192" t="s">
        <v>2041</v>
      </c>
      <c r="T9" s="192" t="s">
        <v>2041</v>
      </c>
      <c r="U9" s="192" t="s">
        <v>487</v>
      </c>
      <c r="V9" s="192" t="s">
        <v>783</v>
      </c>
      <c r="W9" s="192" t="s">
        <v>783</v>
      </c>
      <c r="X9" s="192" t="s">
        <v>783</v>
      </c>
      <c r="Y9" s="192" t="s">
        <v>783</v>
      </c>
      <c r="Z9" s="192" t="s">
        <v>783</v>
      </c>
      <c r="AA9" s="192" t="s">
        <v>783</v>
      </c>
      <c r="AB9" s="192" t="s">
        <v>783</v>
      </c>
      <c r="AC9" s="192" t="s">
        <v>2042</v>
      </c>
      <c r="AD9" s="192" t="s">
        <v>2043</v>
      </c>
      <c r="AE9" s="192" t="s">
        <v>2043</v>
      </c>
      <c r="AF9" s="192" t="s">
        <v>2043</v>
      </c>
      <c r="AG9" s="192" t="s">
        <v>2043</v>
      </c>
      <c r="AH9" s="192" t="s">
        <v>2043</v>
      </c>
      <c r="AI9" s="192" t="s">
        <v>2043</v>
      </c>
      <c r="AJ9" s="192" t="s">
        <v>2043</v>
      </c>
      <c r="AK9" s="192" t="s">
        <v>2043</v>
      </c>
      <c r="AL9" s="192" t="s">
        <v>2043</v>
      </c>
      <c r="AM9" s="192" t="s">
        <v>2043</v>
      </c>
      <c r="AN9" s="192" t="s">
        <v>2043</v>
      </c>
      <c r="AO9" s="192" t="s">
        <v>2043</v>
      </c>
      <c r="AP9" s="192" t="s">
        <v>2043</v>
      </c>
      <c r="AQ9" s="192" t="s">
        <v>2043</v>
      </c>
      <c r="AR9" s="192" t="s">
        <v>2043</v>
      </c>
      <c r="AS9" s="192" t="s">
        <v>2043</v>
      </c>
      <c r="AT9" s="192" t="s">
        <v>2043</v>
      </c>
      <c r="AU9" s="192" t="s">
        <v>2043</v>
      </c>
      <c r="AV9" s="192" t="s">
        <v>2043</v>
      </c>
      <c r="AW9" s="192" t="s">
        <v>2043</v>
      </c>
      <c r="AX9" s="192" t="s">
        <v>2043</v>
      </c>
      <c r="AY9" s="192" t="s">
        <v>2043</v>
      </c>
      <c r="AZ9" s="192" t="s">
        <v>2043</v>
      </c>
      <c r="BA9" s="192" t="s">
        <v>2043</v>
      </c>
      <c r="BB9" s="192" t="s">
        <v>2043</v>
      </c>
      <c r="BC9" s="192" t="s">
        <v>2043</v>
      </c>
      <c r="BD9" s="192" t="s">
        <v>2043</v>
      </c>
      <c r="BE9" s="192" t="s">
        <v>2043</v>
      </c>
      <c r="BF9" s="192" t="s">
        <v>2043</v>
      </c>
      <c r="BG9" s="192" t="s">
        <v>2043</v>
      </c>
      <c r="BH9" s="192" t="s">
        <v>2043</v>
      </c>
      <c r="BI9" s="192" t="s">
        <v>2043</v>
      </c>
      <c r="BJ9" s="192" t="s">
        <v>2043</v>
      </c>
      <c r="BK9" s="192" t="s">
        <v>2043</v>
      </c>
      <c r="BL9" s="192" t="s">
        <v>2043</v>
      </c>
      <c r="BM9" s="192" t="s">
        <v>2043</v>
      </c>
      <c r="BN9" s="192" t="s">
        <v>2043</v>
      </c>
      <c r="BO9" s="192" t="s">
        <v>2043</v>
      </c>
      <c r="BP9" s="192" t="s">
        <v>2043</v>
      </c>
      <c r="BQ9" s="192" t="s">
        <v>2043</v>
      </c>
      <c r="BR9" s="192" t="s">
        <v>2043</v>
      </c>
      <c r="BS9" s="192" t="s">
        <v>2043</v>
      </c>
      <c r="BT9" s="192" t="s">
        <v>2043</v>
      </c>
      <c r="BU9" s="192" t="s">
        <v>2043</v>
      </c>
      <c r="BV9" s="192" t="s">
        <v>2043</v>
      </c>
      <c r="BW9" s="192" t="s">
        <v>2043</v>
      </c>
      <c r="BX9" s="192" t="s">
        <v>2043</v>
      </c>
      <c r="BY9" s="192" t="s">
        <v>64</v>
      </c>
      <c r="BZ9" s="192" t="s">
        <v>64</v>
      </c>
      <c r="CA9" s="192" t="s">
        <v>2043</v>
      </c>
      <c r="CB9" s="192" t="s">
        <v>82</v>
      </c>
      <c r="CC9" s="192" t="s">
        <v>82</v>
      </c>
      <c r="CD9" s="192" t="s">
        <v>82</v>
      </c>
      <c r="CE9" s="192" t="s">
        <v>64</v>
      </c>
      <c r="CF9" s="192" t="s">
        <v>64</v>
      </c>
      <c r="CG9" s="192" t="s">
        <v>64</v>
      </c>
      <c r="CH9" s="192" t="s">
        <v>64</v>
      </c>
      <c r="CI9" s="192" t="s">
        <v>64</v>
      </c>
      <c r="CJ9" s="192" t="s">
        <v>64</v>
      </c>
      <c r="CK9" s="192" t="s">
        <v>64</v>
      </c>
      <c r="CL9" s="192" t="s">
        <v>64</v>
      </c>
      <c r="CM9" s="192" t="s">
        <v>64</v>
      </c>
      <c r="CN9" s="192" t="s">
        <v>64</v>
      </c>
      <c r="CO9" s="192" t="s">
        <v>64</v>
      </c>
      <c r="CP9" s="192" t="s">
        <v>64</v>
      </c>
      <c r="CQ9" s="192" t="s">
        <v>64</v>
      </c>
      <c r="CR9" s="192" t="s">
        <v>64</v>
      </c>
      <c r="CS9" s="192" t="s">
        <v>64</v>
      </c>
      <c r="CT9" s="192" t="s">
        <v>64</v>
      </c>
      <c r="CU9" s="192" t="s">
        <v>64</v>
      </c>
      <c r="CV9" s="192" t="s">
        <v>64</v>
      </c>
      <c r="CW9" s="192" t="s">
        <v>64</v>
      </c>
      <c r="CX9" s="192" t="s">
        <v>64</v>
      </c>
      <c r="CY9" s="192" t="s">
        <v>64</v>
      </c>
      <c r="CZ9" s="192" t="s">
        <v>64</v>
      </c>
      <c r="DA9" s="192" t="s">
        <v>64</v>
      </c>
      <c r="DB9" s="192" t="s">
        <v>82</v>
      </c>
      <c r="DC9" s="192" t="s">
        <v>64</v>
      </c>
      <c r="DD9" s="192" t="s">
        <v>64</v>
      </c>
      <c r="DE9" s="192" t="s">
        <v>64</v>
      </c>
      <c r="DF9" s="192" t="s">
        <v>64</v>
      </c>
      <c r="DG9" s="192" t="s">
        <v>64</v>
      </c>
      <c r="DH9" s="192" t="s">
        <v>64</v>
      </c>
      <c r="DI9" s="192" t="s">
        <v>64</v>
      </c>
      <c r="DJ9" s="192" t="s">
        <v>64</v>
      </c>
      <c r="DK9" s="192" t="s">
        <v>64</v>
      </c>
      <c r="DL9" s="192" t="s">
        <v>64</v>
      </c>
      <c r="DM9" s="192" t="s">
        <v>64</v>
      </c>
      <c r="DN9" s="192" t="s">
        <v>64</v>
      </c>
      <c r="DO9" s="192" t="s">
        <v>64</v>
      </c>
      <c r="DP9" s="192" t="s">
        <v>82</v>
      </c>
      <c r="DQ9" s="192" t="s">
        <v>64</v>
      </c>
      <c r="DR9" s="192" t="s">
        <v>64</v>
      </c>
      <c r="DS9" s="192" t="s">
        <v>64</v>
      </c>
      <c r="DT9" s="192" t="s">
        <v>64</v>
      </c>
      <c r="DU9" s="192" t="s">
        <v>64</v>
      </c>
      <c r="DV9" s="192" t="s">
        <v>64</v>
      </c>
      <c r="DW9" s="192" t="s">
        <v>64</v>
      </c>
      <c r="DX9" s="192" t="s">
        <v>64</v>
      </c>
      <c r="DY9" s="192" t="s">
        <v>64</v>
      </c>
      <c r="DZ9" s="192" t="s">
        <v>64</v>
      </c>
      <c r="EA9" s="192" t="s">
        <v>64</v>
      </c>
      <c r="EB9" s="192" t="s">
        <v>64</v>
      </c>
      <c r="EC9" s="192" t="s">
        <v>64</v>
      </c>
      <c r="ED9" s="192" t="s">
        <v>64</v>
      </c>
      <c r="EE9" s="192" t="s">
        <v>64</v>
      </c>
      <c r="EF9" s="192" t="s">
        <v>64</v>
      </c>
      <c r="EG9" s="192" t="s">
        <v>64</v>
      </c>
      <c r="EH9" s="192" t="s">
        <v>64</v>
      </c>
      <c r="EI9" s="192" t="s">
        <v>64</v>
      </c>
      <c r="EJ9" s="192" t="s">
        <v>64</v>
      </c>
      <c r="EK9" s="192" t="s">
        <v>64</v>
      </c>
      <c r="EL9" s="192" t="s">
        <v>64</v>
      </c>
      <c r="EM9" s="192" t="s">
        <v>64</v>
      </c>
      <c r="EN9" s="192" t="s">
        <v>64</v>
      </c>
      <c r="EO9" s="192" t="s">
        <v>64</v>
      </c>
      <c r="EP9" s="192" t="s">
        <v>64</v>
      </c>
      <c r="EQ9" s="192" t="s">
        <v>64</v>
      </c>
      <c r="ER9" s="192" t="s">
        <v>64</v>
      </c>
      <c r="ES9" s="192" t="s">
        <v>64</v>
      </c>
      <c r="ET9" s="192" t="s">
        <v>64</v>
      </c>
      <c r="EU9" s="192" t="s">
        <v>64</v>
      </c>
      <c r="EV9" s="192" t="s">
        <v>64</v>
      </c>
      <c r="EW9" s="192" t="s">
        <v>64</v>
      </c>
      <c r="EX9" s="192" t="s">
        <v>64</v>
      </c>
      <c r="EY9" s="192" t="s">
        <v>64</v>
      </c>
      <c r="EZ9" s="192" t="s">
        <v>64</v>
      </c>
      <c r="FA9" s="192" t="s">
        <v>64</v>
      </c>
      <c r="FB9" s="192" t="s">
        <v>64</v>
      </c>
      <c r="FC9" s="192" t="s">
        <v>64</v>
      </c>
      <c r="FD9" s="192" t="s">
        <v>64</v>
      </c>
      <c r="FE9" s="192" t="s">
        <v>64</v>
      </c>
      <c r="FF9" s="192" t="s">
        <v>82</v>
      </c>
      <c r="FG9" s="192" t="s">
        <v>64</v>
      </c>
      <c r="FH9" s="192" t="s">
        <v>64</v>
      </c>
      <c r="FI9" s="192" t="s">
        <v>64</v>
      </c>
      <c r="FJ9" s="192" t="s">
        <v>64</v>
      </c>
      <c r="FK9" s="192" t="s">
        <v>64</v>
      </c>
      <c r="FL9" s="192" t="s">
        <v>64</v>
      </c>
      <c r="FM9" s="192" t="s">
        <v>64</v>
      </c>
      <c r="FN9" s="192" t="s">
        <v>64</v>
      </c>
      <c r="FO9" s="192" t="s">
        <v>64</v>
      </c>
      <c r="FP9" s="192" t="s">
        <v>64</v>
      </c>
      <c r="FQ9" s="192" t="s">
        <v>64</v>
      </c>
      <c r="FR9" s="192" t="s">
        <v>64</v>
      </c>
      <c r="FS9" s="192" t="s">
        <v>64</v>
      </c>
      <c r="FT9" s="192" t="s">
        <v>64</v>
      </c>
      <c r="FU9" s="192" t="s">
        <v>64</v>
      </c>
      <c r="FV9" s="192" t="s">
        <v>64</v>
      </c>
      <c r="FW9" s="192" t="s">
        <v>64</v>
      </c>
      <c r="FX9" s="192" t="s">
        <v>82</v>
      </c>
      <c r="FY9" s="192" t="s">
        <v>2043</v>
      </c>
      <c r="FZ9" s="192" t="s">
        <v>2043</v>
      </c>
      <c r="GA9" s="192" t="s">
        <v>2043</v>
      </c>
      <c r="GB9" s="192" t="s">
        <v>2043</v>
      </c>
      <c r="GC9" s="192" t="s">
        <v>2043</v>
      </c>
      <c r="GD9" s="192" t="s">
        <v>2043</v>
      </c>
      <c r="GE9" s="192" t="s">
        <v>2043</v>
      </c>
      <c r="GF9" s="192" t="s">
        <v>2043</v>
      </c>
      <c r="GG9" s="192" t="s">
        <v>2043</v>
      </c>
      <c r="GH9" s="192" t="s">
        <v>2043</v>
      </c>
      <c r="GI9" s="192" t="s">
        <v>2043</v>
      </c>
      <c r="GJ9" s="192" t="s">
        <v>2043</v>
      </c>
      <c r="GK9" s="192" t="s">
        <v>2043</v>
      </c>
      <c r="GL9" s="192" t="s">
        <v>2043</v>
      </c>
      <c r="GM9" s="192" t="s">
        <v>2043</v>
      </c>
      <c r="GN9" s="192" t="s">
        <v>2043</v>
      </c>
      <c r="GO9" s="192" t="s">
        <v>2043</v>
      </c>
      <c r="GP9" s="192" t="s">
        <v>2043</v>
      </c>
      <c r="GQ9" s="192" t="s">
        <v>2043</v>
      </c>
      <c r="GR9" s="192" t="s">
        <v>2043</v>
      </c>
      <c r="GS9" s="192" t="s">
        <v>2043</v>
      </c>
      <c r="GT9" s="192" t="s">
        <v>2043</v>
      </c>
      <c r="GU9" s="192" t="s">
        <v>2043</v>
      </c>
      <c r="GV9" s="192" t="s">
        <v>2043</v>
      </c>
      <c r="GW9" s="192" t="s">
        <v>2043</v>
      </c>
      <c r="GX9" s="192" t="s">
        <v>2043</v>
      </c>
      <c r="GY9" s="192" t="s">
        <v>2043</v>
      </c>
      <c r="GZ9" s="192" t="s">
        <v>2043</v>
      </c>
      <c r="HA9" s="192" t="s">
        <v>2043</v>
      </c>
      <c r="HB9" s="192" t="s">
        <v>2043</v>
      </c>
      <c r="HC9" s="192" t="s">
        <v>2043</v>
      </c>
      <c r="HD9" s="192" t="s">
        <v>2043</v>
      </c>
      <c r="HE9" s="192" t="s">
        <v>2043</v>
      </c>
      <c r="HF9" s="192" t="s">
        <v>2043</v>
      </c>
      <c r="HG9" s="192" t="s">
        <v>2043</v>
      </c>
      <c r="HH9" s="192" t="s">
        <v>2043</v>
      </c>
      <c r="HI9" s="192" t="s">
        <v>2043</v>
      </c>
      <c r="HJ9" s="192" t="s">
        <v>2043</v>
      </c>
      <c r="HK9" s="192" t="s">
        <v>2043</v>
      </c>
      <c r="HL9" s="192" t="s">
        <v>2043</v>
      </c>
      <c r="HM9" s="192" t="s">
        <v>2043</v>
      </c>
      <c r="HN9" s="192" t="s">
        <v>2043</v>
      </c>
      <c r="HO9" s="192" t="s">
        <v>2043</v>
      </c>
      <c r="HP9" s="192" t="s">
        <v>2043</v>
      </c>
      <c r="HQ9" s="192" t="s">
        <v>2043</v>
      </c>
      <c r="HR9" s="192" t="s">
        <v>2043</v>
      </c>
      <c r="HS9" s="192" t="s">
        <v>64</v>
      </c>
      <c r="HT9" s="192" t="s">
        <v>64</v>
      </c>
      <c r="HU9" s="192" t="s">
        <v>64</v>
      </c>
      <c r="HV9" s="192" t="s">
        <v>64</v>
      </c>
      <c r="HW9" s="192" t="s">
        <v>490</v>
      </c>
      <c r="HX9" s="192" t="s">
        <v>83</v>
      </c>
      <c r="HY9" s="192" t="s">
        <v>489</v>
      </c>
      <c r="HZ9" s="192" t="s">
        <v>487</v>
      </c>
      <c r="IA9" s="192" t="s">
        <v>82</v>
      </c>
      <c r="IB9" s="192" t="s">
        <v>82</v>
      </c>
    </row>
    <row r="10" spans="1:236">
      <c r="A10" s="209" t="str">
        <f t="shared" si="0"/>
        <v>Report</v>
      </c>
      <c r="B10" s="192">
        <v>121250</v>
      </c>
      <c r="C10" s="192">
        <v>9266140</v>
      </c>
      <c r="D10" s="192" t="s">
        <v>2055</v>
      </c>
      <c r="E10" s="192" t="s">
        <v>794</v>
      </c>
      <c r="F10" s="192" t="s">
        <v>533</v>
      </c>
      <c r="G10" s="192" t="s">
        <v>533</v>
      </c>
      <c r="H10" s="192" t="s">
        <v>882</v>
      </c>
      <c r="I10" s="192" t="s">
        <v>2056</v>
      </c>
      <c r="J10" s="192" t="s">
        <v>781</v>
      </c>
      <c r="K10" s="192" t="s">
        <v>834</v>
      </c>
      <c r="L10" s="192" t="s">
        <v>834</v>
      </c>
      <c r="M10" s="192" t="s">
        <v>783</v>
      </c>
      <c r="N10" s="196" t="s">
        <v>784</v>
      </c>
      <c r="O10" s="211">
        <v>10052121</v>
      </c>
      <c r="P10" s="196">
        <v>43242</v>
      </c>
      <c r="Q10" s="196">
        <v>43242</v>
      </c>
      <c r="R10" s="196">
        <v>43284</v>
      </c>
      <c r="S10" s="192" t="s">
        <v>2041</v>
      </c>
      <c r="T10" s="192" t="s">
        <v>2041</v>
      </c>
      <c r="U10" s="192" t="s">
        <v>487</v>
      </c>
      <c r="V10" s="192" t="s">
        <v>783</v>
      </c>
      <c r="W10" s="192" t="s">
        <v>783</v>
      </c>
      <c r="X10" s="192" t="s">
        <v>783</v>
      </c>
      <c r="Y10" s="192" t="s">
        <v>783</v>
      </c>
      <c r="Z10" s="192" t="s">
        <v>783</v>
      </c>
      <c r="AA10" s="192" t="s">
        <v>783</v>
      </c>
      <c r="AB10" s="192" t="s">
        <v>783</v>
      </c>
      <c r="AC10" s="192" t="s">
        <v>2052</v>
      </c>
      <c r="AD10" s="192" t="s">
        <v>65</v>
      </c>
      <c r="AE10" s="192" t="s">
        <v>65</v>
      </c>
      <c r="AF10" s="192" t="s">
        <v>65</v>
      </c>
      <c r="AG10" s="192" t="s">
        <v>65</v>
      </c>
      <c r="AH10" s="192" t="s">
        <v>64</v>
      </c>
      <c r="AI10" s="192" t="s">
        <v>65</v>
      </c>
      <c r="AJ10" s="192" t="s">
        <v>2043</v>
      </c>
      <c r="AK10" s="192" t="s">
        <v>2043</v>
      </c>
      <c r="AL10" s="192" t="s">
        <v>82</v>
      </c>
      <c r="AM10" s="192" t="s">
        <v>2043</v>
      </c>
      <c r="AN10" s="192" t="s">
        <v>2043</v>
      </c>
      <c r="AO10" s="192" t="s">
        <v>2043</v>
      </c>
      <c r="AP10" s="192" t="s">
        <v>2043</v>
      </c>
      <c r="AQ10" s="192" t="s">
        <v>2043</v>
      </c>
      <c r="AR10" s="192" t="s">
        <v>2043</v>
      </c>
      <c r="AS10" s="192" t="s">
        <v>2043</v>
      </c>
      <c r="AT10" s="192" t="s">
        <v>82</v>
      </c>
      <c r="AU10" s="192" t="s">
        <v>82</v>
      </c>
      <c r="AV10" s="192" t="s">
        <v>65</v>
      </c>
      <c r="AW10" s="192" t="s">
        <v>2043</v>
      </c>
      <c r="AX10" s="192" t="s">
        <v>65</v>
      </c>
      <c r="AY10" s="192" t="s">
        <v>65</v>
      </c>
      <c r="AZ10" s="192" t="s">
        <v>65</v>
      </c>
      <c r="BA10" s="192" t="s">
        <v>65</v>
      </c>
      <c r="BB10" s="192" t="s">
        <v>65</v>
      </c>
      <c r="BC10" s="192" t="s">
        <v>65</v>
      </c>
      <c r="BD10" s="192" t="s">
        <v>64</v>
      </c>
      <c r="BE10" s="192" t="s">
        <v>65</v>
      </c>
      <c r="BF10" s="192" t="s">
        <v>2043</v>
      </c>
      <c r="BG10" s="192" t="s">
        <v>2043</v>
      </c>
      <c r="BH10" s="192" t="s">
        <v>2043</v>
      </c>
      <c r="BI10" s="192" t="s">
        <v>2043</v>
      </c>
      <c r="BJ10" s="192" t="s">
        <v>2043</v>
      </c>
      <c r="BK10" s="192" t="s">
        <v>2043</v>
      </c>
      <c r="BL10" s="192" t="s">
        <v>2043</v>
      </c>
      <c r="BM10" s="192" t="s">
        <v>2043</v>
      </c>
      <c r="BN10" s="192" t="s">
        <v>2043</v>
      </c>
      <c r="BO10" s="192" t="s">
        <v>2043</v>
      </c>
      <c r="BP10" s="192" t="s">
        <v>2043</v>
      </c>
      <c r="BQ10" s="192" t="s">
        <v>2043</v>
      </c>
      <c r="BR10" s="192" t="s">
        <v>2043</v>
      </c>
      <c r="BS10" s="192" t="s">
        <v>2043</v>
      </c>
      <c r="BT10" s="192" t="s">
        <v>2043</v>
      </c>
      <c r="BU10" s="192" t="s">
        <v>2043</v>
      </c>
      <c r="BV10" s="192" t="s">
        <v>2043</v>
      </c>
      <c r="BW10" s="192" t="s">
        <v>2043</v>
      </c>
      <c r="BX10" s="192" t="s">
        <v>2043</v>
      </c>
      <c r="BY10" s="192" t="s">
        <v>2043</v>
      </c>
      <c r="BZ10" s="192" t="s">
        <v>2043</v>
      </c>
      <c r="CA10" s="192" t="s">
        <v>2043</v>
      </c>
      <c r="CB10" s="192" t="s">
        <v>2043</v>
      </c>
      <c r="CC10" s="192" t="s">
        <v>2043</v>
      </c>
      <c r="CD10" s="192" t="s">
        <v>2043</v>
      </c>
      <c r="CE10" s="192" t="s">
        <v>2043</v>
      </c>
      <c r="CF10" s="192" t="s">
        <v>2043</v>
      </c>
      <c r="CG10" s="192" t="s">
        <v>2043</v>
      </c>
      <c r="CH10" s="192" t="s">
        <v>2043</v>
      </c>
      <c r="CI10" s="192" t="s">
        <v>2043</v>
      </c>
      <c r="CJ10" s="192" t="s">
        <v>2043</v>
      </c>
      <c r="CK10" s="192" t="s">
        <v>2043</v>
      </c>
      <c r="CL10" s="192" t="s">
        <v>2043</v>
      </c>
      <c r="CM10" s="192" t="s">
        <v>2043</v>
      </c>
      <c r="CN10" s="192" t="s">
        <v>2043</v>
      </c>
      <c r="CO10" s="192" t="s">
        <v>2043</v>
      </c>
      <c r="CP10" s="192" t="s">
        <v>2043</v>
      </c>
      <c r="CQ10" s="192" t="s">
        <v>2043</v>
      </c>
      <c r="CR10" s="192" t="s">
        <v>2043</v>
      </c>
      <c r="CS10" s="192" t="s">
        <v>2043</v>
      </c>
      <c r="CT10" s="192" t="s">
        <v>2043</v>
      </c>
      <c r="CU10" s="192" t="s">
        <v>2043</v>
      </c>
      <c r="CV10" s="192" t="s">
        <v>2043</v>
      </c>
      <c r="CW10" s="192" t="s">
        <v>2043</v>
      </c>
      <c r="CX10" s="192" t="s">
        <v>2043</v>
      </c>
      <c r="CY10" s="192" t="s">
        <v>2043</v>
      </c>
      <c r="CZ10" s="192" t="s">
        <v>2043</v>
      </c>
      <c r="DA10" s="192" t="s">
        <v>2043</v>
      </c>
      <c r="DB10" s="192" t="s">
        <v>2043</v>
      </c>
      <c r="DC10" s="192" t="s">
        <v>2043</v>
      </c>
      <c r="DD10" s="192" t="s">
        <v>2043</v>
      </c>
      <c r="DE10" s="192" t="s">
        <v>2043</v>
      </c>
      <c r="DF10" s="192" t="s">
        <v>2043</v>
      </c>
      <c r="DG10" s="192" t="s">
        <v>2043</v>
      </c>
      <c r="DH10" s="192" t="s">
        <v>2043</v>
      </c>
      <c r="DI10" s="192" t="s">
        <v>2043</v>
      </c>
      <c r="DJ10" s="192" t="s">
        <v>2043</v>
      </c>
      <c r="DK10" s="192" t="s">
        <v>2043</v>
      </c>
      <c r="DL10" s="192" t="s">
        <v>2043</v>
      </c>
      <c r="DM10" s="192" t="s">
        <v>2043</v>
      </c>
      <c r="DN10" s="192" t="s">
        <v>2043</v>
      </c>
      <c r="DO10" s="192" t="s">
        <v>2043</v>
      </c>
      <c r="DP10" s="192" t="s">
        <v>2043</v>
      </c>
      <c r="DQ10" s="192" t="s">
        <v>2043</v>
      </c>
      <c r="DR10" s="192" t="s">
        <v>2043</v>
      </c>
      <c r="DS10" s="192" t="s">
        <v>2043</v>
      </c>
      <c r="DT10" s="192" t="s">
        <v>2043</v>
      </c>
      <c r="DU10" s="192" t="s">
        <v>2043</v>
      </c>
      <c r="DV10" s="192" t="s">
        <v>2043</v>
      </c>
      <c r="DW10" s="192" t="s">
        <v>2043</v>
      </c>
      <c r="DX10" s="192" t="s">
        <v>2043</v>
      </c>
      <c r="DY10" s="192" t="s">
        <v>2043</v>
      </c>
      <c r="DZ10" s="192" t="s">
        <v>2043</v>
      </c>
      <c r="EA10" s="192" t="s">
        <v>2043</v>
      </c>
      <c r="EB10" s="192" t="s">
        <v>2043</v>
      </c>
      <c r="EC10" s="192" t="s">
        <v>2043</v>
      </c>
      <c r="ED10" s="192" t="s">
        <v>2043</v>
      </c>
      <c r="EE10" s="192" t="s">
        <v>2043</v>
      </c>
      <c r="EF10" s="192" t="s">
        <v>2043</v>
      </c>
      <c r="EG10" s="192" t="s">
        <v>2043</v>
      </c>
      <c r="EH10" s="192" t="s">
        <v>2043</v>
      </c>
      <c r="EI10" s="192" t="s">
        <v>2043</v>
      </c>
      <c r="EJ10" s="192" t="s">
        <v>2043</v>
      </c>
      <c r="EK10" s="192" t="s">
        <v>2043</v>
      </c>
      <c r="EL10" s="192" t="s">
        <v>2043</v>
      </c>
      <c r="EM10" s="192" t="s">
        <v>2043</v>
      </c>
      <c r="EN10" s="192" t="s">
        <v>2043</v>
      </c>
      <c r="EO10" s="192" t="s">
        <v>2043</v>
      </c>
      <c r="EP10" s="192" t="s">
        <v>2043</v>
      </c>
      <c r="EQ10" s="192" t="s">
        <v>2043</v>
      </c>
      <c r="ER10" s="192" t="s">
        <v>2043</v>
      </c>
      <c r="ES10" s="192" t="s">
        <v>2043</v>
      </c>
      <c r="ET10" s="192" t="s">
        <v>2043</v>
      </c>
      <c r="EU10" s="192" t="s">
        <v>2043</v>
      </c>
      <c r="EV10" s="192" t="s">
        <v>2043</v>
      </c>
      <c r="EW10" s="192" t="s">
        <v>2043</v>
      </c>
      <c r="EX10" s="192" t="s">
        <v>2043</v>
      </c>
      <c r="EY10" s="192" t="s">
        <v>2043</v>
      </c>
      <c r="EZ10" s="192" t="s">
        <v>2043</v>
      </c>
      <c r="FA10" s="192" t="s">
        <v>2043</v>
      </c>
      <c r="FB10" s="192" t="s">
        <v>2043</v>
      </c>
      <c r="FC10" s="192" t="s">
        <v>2043</v>
      </c>
      <c r="FD10" s="192" t="s">
        <v>2043</v>
      </c>
      <c r="FE10" s="192" t="s">
        <v>2043</v>
      </c>
      <c r="FF10" s="192" t="s">
        <v>2043</v>
      </c>
      <c r="FG10" s="192" t="s">
        <v>2043</v>
      </c>
      <c r="FH10" s="192" t="s">
        <v>2043</v>
      </c>
      <c r="FI10" s="192" t="s">
        <v>2043</v>
      </c>
      <c r="FJ10" s="192" t="s">
        <v>2043</v>
      </c>
      <c r="FK10" s="192" t="s">
        <v>2043</v>
      </c>
      <c r="FL10" s="192" t="s">
        <v>2043</v>
      </c>
      <c r="FM10" s="192" t="s">
        <v>2043</v>
      </c>
      <c r="FN10" s="192" t="s">
        <v>2043</v>
      </c>
      <c r="FO10" s="192" t="s">
        <v>2043</v>
      </c>
      <c r="FP10" s="192" t="s">
        <v>2043</v>
      </c>
      <c r="FQ10" s="192" t="s">
        <v>2043</v>
      </c>
      <c r="FR10" s="192" t="s">
        <v>2043</v>
      </c>
      <c r="FS10" s="192" t="s">
        <v>2043</v>
      </c>
      <c r="FT10" s="192" t="s">
        <v>2043</v>
      </c>
      <c r="FU10" s="192" t="s">
        <v>2043</v>
      </c>
      <c r="FV10" s="192" t="s">
        <v>2043</v>
      </c>
      <c r="FW10" s="192" t="s">
        <v>2043</v>
      </c>
      <c r="FX10" s="192" t="s">
        <v>82</v>
      </c>
      <c r="FY10" s="192" t="s">
        <v>64</v>
      </c>
      <c r="FZ10" s="192" t="s">
        <v>2043</v>
      </c>
      <c r="GA10" s="192" t="s">
        <v>65</v>
      </c>
      <c r="GB10" s="192" t="s">
        <v>64</v>
      </c>
      <c r="GC10" s="192" t="s">
        <v>2043</v>
      </c>
      <c r="GD10" s="192" t="s">
        <v>82</v>
      </c>
      <c r="GE10" s="192" t="s">
        <v>2043</v>
      </c>
      <c r="GF10" s="192" t="s">
        <v>64</v>
      </c>
      <c r="GG10" s="192" t="s">
        <v>2043</v>
      </c>
      <c r="GH10" s="192" t="s">
        <v>64</v>
      </c>
      <c r="GI10" s="192" t="s">
        <v>2043</v>
      </c>
      <c r="GJ10" s="192" t="s">
        <v>2043</v>
      </c>
      <c r="GK10" s="192" t="s">
        <v>2043</v>
      </c>
      <c r="GL10" s="192" t="s">
        <v>2043</v>
      </c>
      <c r="GM10" s="192" t="s">
        <v>2043</v>
      </c>
      <c r="GN10" s="192" t="s">
        <v>82</v>
      </c>
      <c r="GO10" s="192" t="s">
        <v>82</v>
      </c>
      <c r="GP10" s="192" t="s">
        <v>2043</v>
      </c>
      <c r="GQ10" s="192" t="s">
        <v>64</v>
      </c>
      <c r="GR10" s="192" t="s">
        <v>2043</v>
      </c>
      <c r="GS10" s="192" t="s">
        <v>64</v>
      </c>
      <c r="GT10" s="192" t="s">
        <v>2043</v>
      </c>
      <c r="GU10" s="192" t="s">
        <v>2043</v>
      </c>
      <c r="GV10" s="192" t="s">
        <v>2043</v>
      </c>
      <c r="GW10" s="192" t="s">
        <v>2043</v>
      </c>
      <c r="GX10" s="192" t="s">
        <v>2043</v>
      </c>
      <c r="GY10" s="192" t="s">
        <v>2043</v>
      </c>
      <c r="GZ10" s="192" t="s">
        <v>2043</v>
      </c>
      <c r="HA10" s="192" t="s">
        <v>2043</v>
      </c>
      <c r="HB10" s="192" t="s">
        <v>2043</v>
      </c>
      <c r="HC10" s="192" t="s">
        <v>2043</v>
      </c>
      <c r="HD10" s="192" t="s">
        <v>2043</v>
      </c>
      <c r="HE10" s="192" t="s">
        <v>2043</v>
      </c>
      <c r="HF10" s="192" t="s">
        <v>2043</v>
      </c>
      <c r="HG10" s="192" t="s">
        <v>2043</v>
      </c>
      <c r="HH10" s="192" t="s">
        <v>2043</v>
      </c>
      <c r="HI10" s="192" t="s">
        <v>2043</v>
      </c>
      <c r="HJ10" s="192" t="s">
        <v>2043</v>
      </c>
      <c r="HK10" s="192" t="s">
        <v>2043</v>
      </c>
      <c r="HL10" s="192" t="s">
        <v>2043</v>
      </c>
      <c r="HM10" s="192" t="s">
        <v>2043</v>
      </c>
      <c r="HN10" s="192" t="s">
        <v>2043</v>
      </c>
      <c r="HO10" s="192" t="s">
        <v>2043</v>
      </c>
      <c r="HP10" s="192" t="s">
        <v>2043</v>
      </c>
      <c r="HQ10" s="192" t="s">
        <v>2043</v>
      </c>
      <c r="HR10" s="192" t="s">
        <v>2043</v>
      </c>
      <c r="HS10" s="192" t="s">
        <v>65</v>
      </c>
      <c r="HT10" s="192" t="s">
        <v>65</v>
      </c>
      <c r="HU10" s="192" t="s">
        <v>65</v>
      </c>
      <c r="HV10" s="192" t="s">
        <v>65</v>
      </c>
      <c r="HW10" s="192" t="s">
        <v>490</v>
      </c>
      <c r="HX10" s="192" t="s">
        <v>83</v>
      </c>
      <c r="HY10" s="192" t="s">
        <v>489</v>
      </c>
      <c r="HZ10" s="192" t="s">
        <v>488</v>
      </c>
      <c r="IA10" s="192" t="s">
        <v>82</v>
      </c>
      <c r="IB10" s="192" t="s">
        <v>82</v>
      </c>
    </row>
    <row r="11" spans="1:236">
      <c r="A11" s="209" t="str">
        <f t="shared" si="0"/>
        <v>Report</v>
      </c>
      <c r="B11" s="192">
        <v>132775</v>
      </c>
      <c r="C11" s="192">
        <v>8656034</v>
      </c>
      <c r="D11" s="192" t="s">
        <v>1192</v>
      </c>
      <c r="E11" s="192" t="s">
        <v>778</v>
      </c>
      <c r="F11" s="192" t="s">
        <v>536</v>
      </c>
      <c r="G11" s="192" t="s">
        <v>536</v>
      </c>
      <c r="H11" s="192" t="s">
        <v>1031</v>
      </c>
      <c r="I11" s="192" t="s">
        <v>1193</v>
      </c>
      <c r="J11" s="192" t="s">
        <v>781</v>
      </c>
      <c r="K11" s="192" t="s">
        <v>781</v>
      </c>
      <c r="L11" s="192" t="s">
        <v>782</v>
      </c>
      <c r="M11" s="192" t="s">
        <v>783</v>
      </c>
      <c r="N11" s="196" t="s">
        <v>784</v>
      </c>
      <c r="O11" s="211">
        <v>10038368</v>
      </c>
      <c r="P11" s="196">
        <v>43040</v>
      </c>
      <c r="Q11" s="196">
        <v>43040</v>
      </c>
      <c r="R11" s="196">
        <v>43082</v>
      </c>
      <c r="S11" s="192" t="s">
        <v>2041</v>
      </c>
      <c r="T11" s="192" t="s">
        <v>2041</v>
      </c>
      <c r="U11" s="192" t="s">
        <v>487</v>
      </c>
      <c r="V11" s="192" t="s">
        <v>783</v>
      </c>
      <c r="W11" s="192" t="s">
        <v>783</v>
      </c>
      <c r="X11" s="192" t="s">
        <v>783</v>
      </c>
      <c r="Y11" s="192" t="s">
        <v>783</v>
      </c>
      <c r="Z11" s="192" t="s">
        <v>783</v>
      </c>
      <c r="AA11" s="192" t="s">
        <v>783</v>
      </c>
      <c r="AB11" s="192" t="s">
        <v>783</v>
      </c>
      <c r="AC11" s="192" t="s">
        <v>2042</v>
      </c>
      <c r="AD11" s="192" t="s">
        <v>2043</v>
      </c>
      <c r="AE11" s="192" t="s">
        <v>2043</v>
      </c>
      <c r="AF11" s="192" t="s">
        <v>2043</v>
      </c>
      <c r="AG11" s="192" t="s">
        <v>2043</v>
      </c>
      <c r="AH11" s="192" t="s">
        <v>2043</v>
      </c>
      <c r="AI11" s="192" t="s">
        <v>2043</v>
      </c>
      <c r="AJ11" s="192" t="s">
        <v>2043</v>
      </c>
      <c r="AK11" s="192" t="s">
        <v>2043</v>
      </c>
      <c r="AL11" s="192" t="s">
        <v>2043</v>
      </c>
      <c r="AM11" s="192" t="s">
        <v>2043</v>
      </c>
      <c r="AN11" s="192" t="s">
        <v>2043</v>
      </c>
      <c r="AO11" s="192" t="s">
        <v>2043</v>
      </c>
      <c r="AP11" s="192" t="s">
        <v>2043</v>
      </c>
      <c r="AQ11" s="192" t="s">
        <v>2043</v>
      </c>
      <c r="AR11" s="192" t="s">
        <v>2043</v>
      </c>
      <c r="AS11" s="192" t="s">
        <v>2043</v>
      </c>
      <c r="AT11" s="192" t="s">
        <v>2043</v>
      </c>
      <c r="AU11" s="192" t="s">
        <v>2043</v>
      </c>
      <c r="AV11" s="192" t="s">
        <v>2043</v>
      </c>
      <c r="AW11" s="192" t="s">
        <v>2043</v>
      </c>
      <c r="AX11" s="192" t="s">
        <v>2043</v>
      </c>
      <c r="AY11" s="192" t="s">
        <v>2043</v>
      </c>
      <c r="AZ11" s="192" t="s">
        <v>2043</v>
      </c>
      <c r="BA11" s="192" t="s">
        <v>2043</v>
      </c>
      <c r="BB11" s="192" t="s">
        <v>2043</v>
      </c>
      <c r="BC11" s="192" t="s">
        <v>2043</v>
      </c>
      <c r="BD11" s="192" t="s">
        <v>2043</v>
      </c>
      <c r="BE11" s="192" t="s">
        <v>2043</v>
      </c>
      <c r="BF11" s="192" t="s">
        <v>2043</v>
      </c>
      <c r="BG11" s="192" t="s">
        <v>2043</v>
      </c>
      <c r="BH11" s="192" t="s">
        <v>2043</v>
      </c>
      <c r="BI11" s="192" t="s">
        <v>2043</v>
      </c>
      <c r="BJ11" s="192" t="s">
        <v>2043</v>
      </c>
      <c r="BK11" s="192" t="s">
        <v>2043</v>
      </c>
      <c r="BL11" s="192" t="s">
        <v>2043</v>
      </c>
      <c r="BM11" s="192" t="s">
        <v>2043</v>
      </c>
      <c r="BN11" s="192" t="s">
        <v>2043</v>
      </c>
      <c r="BO11" s="192" t="s">
        <v>2043</v>
      </c>
      <c r="BP11" s="192" t="s">
        <v>2043</v>
      </c>
      <c r="BQ11" s="192" t="s">
        <v>2043</v>
      </c>
      <c r="BR11" s="192" t="s">
        <v>2043</v>
      </c>
      <c r="BS11" s="192" t="s">
        <v>2043</v>
      </c>
      <c r="BT11" s="192" t="s">
        <v>2043</v>
      </c>
      <c r="BU11" s="192" t="s">
        <v>2043</v>
      </c>
      <c r="BV11" s="192" t="s">
        <v>2043</v>
      </c>
      <c r="BW11" s="192" t="s">
        <v>2043</v>
      </c>
      <c r="BX11" s="192" t="s">
        <v>2043</v>
      </c>
      <c r="BY11" s="192" t="s">
        <v>64</v>
      </c>
      <c r="BZ11" s="192" t="s">
        <v>64</v>
      </c>
      <c r="CA11" s="192" t="s">
        <v>64</v>
      </c>
      <c r="CB11" s="192" t="s">
        <v>2043</v>
      </c>
      <c r="CC11" s="192" t="s">
        <v>2043</v>
      </c>
      <c r="CD11" s="192" t="s">
        <v>2043</v>
      </c>
      <c r="CE11" s="192" t="s">
        <v>2043</v>
      </c>
      <c r="CF11" s="192" t="s">
        <v>2043</v>
      </c>
      <c r="CG11" s="192" t="s">
        <v>2043</v>
      </c>
      <c r="CH11" s="192" t="s">
        <v>2043</v>
      </c>
      <c r="CI11" s="192" t="s">
        <v>2043</v>
      </c>
      <c r="CJ11" s="192" t="s">
        <v>2043</v>
      </c>
      <c r="CK11" s="192" t="s">
        <v>2043</v>
      </c>
      <c r="CL11" s="192" t="s">
        <v>2043</v>
      </c>
      <c r="CM11" s="192" t="s">
        <v>2043</v>
      </c>
      <c r="CN11" s="192" t="s">
        <v>2043</v>
      </c>
      <c r="CO11" s="192" t="s">
        <v>2043</v>
      </c>
      <c r="CP11" s="192" t="s">
        <v>2043</v>
      </c>
      <c r="CQ11" s="192" t="s">
        <v>2043</v>
      </c>
      <c r="CR11" s="192" t="s">
        <v>64</v>
      </c>
      <c r="CS11" s="192" t="s">
        <v>2043</v>
      </c>
      <c r="CT11" s="192" t="s">
        <v>64</v>
      </c>
      <c r="CU11" s="192" t="s">
        <v>2043</v>
      </c>
      <c r="CV11" s="192" t="s">
        <v>2043</v>
      </c>
      <c r="CW11" s="192" t="s">
        <v>2043</v>
      </c>
      <c r="CX11" s="192" t="s">
        <v>2043</v>
      </c>
      <c r="CY11" s="192" t="s">
        <v>2043</v>
      </c>
      <c r="CZ11" s="192" t="s">
        <v>2043</v>
      </c>
      <c r="DA11" s="192" t="s">
        <v>2043</v>
      </c>
      <c r="DB11" s="192" t="s">
        <v>2043</v>
      </c>
      <c r="DC11" s="192" t="s">
        <v>2043</v>
      </c>
      <c r="DD11" s="192" t="s">
        <v>2043</v>
      </c>
      <c r="DE11" s="192" t="s">
        <v>2043</v>
      </c>
      <c r="DF11" s="192" t="s">
        <v>2043</v>
      </c>
      <c r="DG11" s="192" t="s">
        <v>2043</v>
      </c>
      <c r="DH11" s="192" t="s">
        <v>2043</v>
      </c>
      <c r="DI11" s="192" t="s">
        <v>2043</v>
      </c>
      <c r="DJ11" s="192" t="s">
        <v>2043</v>
      </c>
      <c r="DK11" s="192" t="s">
        <v>2043</v>
      </c>
      <c r="DL11" s="192" t="s">
        <v>2043</v>
      </c>
      <c r="DM11" s="192" t="s">
        <v>2043</v>
      </c>
      <c r="DN11" s="192" t="s">
        <v>2043</v>
      </c>
      <c r="DO11" s="192" t="s">
        <v>2043</v>
      </c>
      <c r="DP11" s="192" t="s">
        <v>2043</v>
      </c>
      <c r="DQ11" s="192" t="s">
        <v>2043</v>
      </c>
      <c r="DR11" s="192" t="s">
        <v>2043</v>
      </c>
      <c r="DS11" s="192" t="s">
        <v>2043</v>
      </c>
      <c r="DT11" s="192" t="s">
        <v>2043</v>
      </c>
      <c r="DU11" s="192" t="s">
        <v>2043</v>
      </c>
      <c r="DV11" s="192" t="s">
        <v>2043</v>
      </c>
      <c r="DW11" s="192" t="s">
        <v>2043</v>
      </c>
      <c r="DX11" s="192" t="s">
        <v>2043</v>
      </c>
      <c r="DY11" s="192" t="s">
        <v>2043</v>
      </c>
      <c r="DZ11" s="192" t="s">
        <v>2043</v>
      </c>
      <c r="EA11" s="192" t="s">
        <v>64</v>
      </c>
      <c r="EB11" s="192" t="s">
        <v>2043</v>
      </c>
      <c r="EC11" s="192" t="s">
        <v>64</v>
      </c>
      <c r="ED11" s="192" t="s">
        <v>64</v>
      </c>
      <c r="EE11" s="192" t="s">
        <v>64</v>
      </c>
      <c r="EF11" s="192" t="s">
        <v>2043</v>
      </c>
      <c r="EG11" s="192" t="s">
        <v>2043</v>
      </c>
      <c r="EH11" s="192" t="s">
        <v>2043</v>
      </c>
      <c r="EI11" s="192" t="s">
        <v>2043</v>
      </c>
      <c r="EJ11" s="192" t="s">
        <v>2043</v>
      </c>
      <c r="EK11" s="192" t="s">
        <v>64</v>
      </c>
      <c r="EL11" s="192" t="s">
        <v>2043</v>
      </c>
      <c r="EM11" s="192" t="s">
        <v>64</v>
      </c>
      <c r="EN11" s="192" t="s">
        <v>2043</v>
      </c>
      <c r="EO11" s="192" t="s">
        <v>2043</v>
      </c>
      <c r="EP11" s="192" t="s">
        <v>2043</v>
      </c>
      <c r="EQ11" s="192" t="s">
        <v>2043</v>
      </c>
      <c r="ER11" s="192" t="s">
        <v>2043</v>
      </c>
      <c r="ES11" s="192" t="s">
        <v>2043</v>
      </c>
      <c r="ET11" s="192" t="s">
        <v>2043</v>
      </c>
      <c r="EU11" s="192" t="s">
        <v>2043</v>
      </c>
      <c r="EV11" s="192" t="s">
        <v>2043</v>
      </c>
      <c r="EW11" s="192" t="s">
        <v>2043</v>
      </c>
      <c r="EX11" s="192" t="s">
        <v>2043</v>
      </c>
      <c r="EY11" s="192" t="s">
        <v>2043</v>
      </c>
      <c r="EZ11" s="192" t="s">
        <v>2043</v>
      </c>
      <c r="FA11" s="192" t="s">
        <v>2043</v>
      </c>
      <c r="FB11" s="192" t="s">
        <v>2043</v>
      </c>
      <c r="FC11" s="192" t="s">
        <v>2043</v>
      </c>
      <c r="FD11" s="192" t="s">
        <v>2043</v>
      </c>
      <c r="FE11" s="192" t="s">
        <v>2043</v>
      </c>
      <c r="FF11" s="192" t="s">
        <v>2043</v>
      </c>
      <c r="FG11" s="192" t="s">
        <v>2043</v>
      </c>
      <c r="FH11" s="192" t="s">
        <v>2043</v>
      </c>
      <c r="FI11" s="192" t="s">
        <v>2043</v>
      </c>
      <c r="FJ11" s="192" t="s">
        <v>2043</v>
      </c>
      <c r="FK11" s="192" t="s">
        <v>2043</v>
      </c>
      <c r="FL11" s="192" t="s">
        <v>2043</v>
      </c>
      <c r="FM11" s="192" t="s">
        <v>2043</v>
      </c>
      <c r="FN11" s="192" t="s">
        <v>2043</v>
      </c>
      <c r="FO11" s="192" t="s">
        <v>2043</v>
      </c>
      <c r="FP11" s="192" t="s">
        <v>2043</v>
      </c>
      <c r="FQ11" s="192" t="s">
        <v>2043</v>
      </c>
      <c r="FR11" s="192" t="s">
        <v>2043</v>
      </c>
      <c r="FS11" s="192" t="s">
        <v>2043</v>
      </c>
      <c r="FT11" s="192" t="s">
        <v>2043</v>
      </c>
      <c r="FU11" s="192" t="s">
        <v>2043</v>
      </c>
      <c r="FV11" s="192" t="s">
        <v>2043</v>
      </c>
      <c r="FW11" s="192" t="s">
        <v>2043</v>
      </c>
      <c r="FX11" s="192" t="s">
        <v>2043</v>
      </c>
      <c r="FY11" s="192" t="s">
        <v>2043</v>
      </c>
      <c r="FZ11" s="192" t="s">
        <v>2043</v>
      </c>
      <c r="GA11" s="192" t="s">
        <v>2043</v>
      </c>
      <c r="GB11" s="192" t="s">
        <v>2043</v>
      </c>
      <c r="GC11" s="192" t="s">
        <v>2043</v>
      </c>
      <c r="GD11" s="192" t="s">
        <v>2043</v>
      </c>
      <c r="GE11" s="192" t="s">
        <v>2043</v>
      </c>
      <c r="GF11" s="192" t="s">
        <v>2043</v>
      </c>
      <c r="GG11" s="192" t="s">
        <v>2043</v>
      </c>
      <c r="GH11" s="192" t="s">
        <v>2043</v>
      </c>
      <c r="GI11" s="192" t="s">
        <v>2043</v>
      </c>
      <c r="GJ11" s="192" t="s">
        <v>2043</v>
      </c>
      <c r="GK11" s="192" t="s">
        <v>2043</v>
      </c>
      <c r="GL11" s="192" t="s">
        <v>2043</v>
      </c>
      <c r="GM11" s="192" t="s">
        <v>2043</v>
      </c>
      <c r="GN11" s="192" t="s">
        <v>2043</v>
      </c>
      <c r="GO11" s="192" t="s">
        <v>2043</v>
      </c>
      <c r="GP11" s="192" t="s">
        <v>2043</v>
      </c>
      <c r="GQ11" s="192" t="s">
        <v>2043</v>
      </c>
      <c r="GR11" s="192" t="s">
        <v>2043</v>
      </c>
      <c r="GS11" s="192" t="s">
        <v>2043</v>
      </c>
      <c r="GT11" s="192" t="s">
        <v>2043</v>
      </c>
      <c r="GU11" s="192" t="s">
        <v>2043</v>
      </c>
      <c r="GV11" s="192" t="s">
        <v>2043</v>
      </c>
      <c r="GW11" s="192" t="s">
        <v>2043</v>
      </c>
      <c r="GX11" s="192" t="s">
        <v>2043</v>
      </c>
      <c r="GY11" s="192" t="s">
        <v>2043</v>
      </c>
      <c r="GZ11" s="192" t="s">
        <v>2043</v>
      </c>
      <c r="HA11" s="192" t="s">
        <v>2043</v>
      </c>
      <c r="HB11" s="192" t="s">
        <v>2043</v>
      </c>
      <c r="HC11" s="192" t="s">
        <v>2043</v>
      </c>
      <c r="HD11" s="192" t="s">
        <v>2043</v>
      </c>
      <c r="HE11" s="192" t="s">
        <v>2043</v>
      </c>
      <c r="HF11" s="192" t="s">
        <v>2043</v>
      </c>
      <c r="HG11" s="192" t="s">
        <v>2043</v>
      </c>
      <c r="HH11" s="192" t="s">
        <v>2043</v>
      </c>
      <c r="HI11" s="192" t="s">
        <v>2043</v>
      </c>
      <c r="HJ11" s="192" t="s">
        <v>2043</v>
      </c>
      <c r="HK11" s="192" t="s">
        <v>2043</v>
      </c>
      <c r="HL11" s="192" t="s">
        <v>2043</v>
      </c>
      <c r="HM11" s="192" t="s">
        <v>2043</v>
      </c>
      <c r="HN11" s="192" t="s">
        <v>2043</v>
      </c>
      <c r="HO11" s="192" t="s">
        <v>2043</v>
      </c>
      <c r="HP11" s="192" t="s">
        <v>2043</v>
      </c>
      <c r="HQ11" s="192" t="s">
        <v>2043</v>
      </c>
      <c r="HR11" s="192" t="s">
        <v>2043</v>
      </c>
      <c r="HS11" s="192" t="s">
        <v>64</v>
      </c>
      <c r="HT11" s="192" t="s">
        <v>64</v>
      </c>
      <c r="HU11" s="192" t="s">
        <v>64</v>
      </c>
      <c r="HV11" s="192" t="s">
        <v>64</v>
      </c>
      <c r="HW11" s="192" t="s">
        <v>783</v>
      </c>
      <c r="HX11" s="192" t="s">
        <v>783</v>
      </c>
      <c r="HY11" s="192" t="s">
        <v>783</v>
      </c>
      <c r="HZ11" s="192" t="s">
        <v>783</v>
      </c>
      <c r="IA11" s="192" t="s">
        <v>2043</v>
      </c>
      <c r="IB11" s="192" t="s">
        <v>2043</v>
      </c>
    </row>
    <row r="12" spans="1:236">
      <c r="A12" s="209" t="str">
        <f t="shared" si="0"/>
        <v>Report</v>
      </c>
      <c r="B12" s="192">
        <v>138980</v>
      </c>
      <c r="C12" s="192">
        <v>2116007</v>
      </c>
      <c r="D12" s="192" t="s">
        <v>2057</v>
      </c>
      <c r="E12" s="192" t="s">
        <v>794</v>
      </c>
      <c r="F12" s="192" t="s">
        <v>534</v>
      </c>
      <c r="G12" s="192" t="s">
        <v>534</v>
      </c>
      <c r="H12" s="192" t="s">
        <v>795</v>
      </c>
      <c r="I12" s="192" t="s">
        <v>2058</v>
      </c>
      <c r="J12" s="192" t="s">
        <v>781</v>
      </c>
      <c r="K12" s="192" t="s">
        <v>817</v>
      </c>
      <c r="L12" s="192" t="s">
        <v>817</v>
      </c>
      <c r="M12" s="192" t="s">
        <v>783</v>
      </c>
      <c r="N12" s="196" t="s">
        <v>784</v>
      </c>
      <c r="O12" s="211">
        <v>10049089</v>
      </c>
      <c r="P12" s="196">
        <v>43179</v>
      </c>
      <c r="Q12" s="196">
        <v>43179</v>
      </c>
      <c r="R12" s="196">
        <v>43224</v>
      </c>
      <c r="S12" s="192" t="s">
        <v>2041</v>
      </c>
      <c r="T12" s="192" t="s">
        <v>2041</v>
      </c>
      <c r="U12" s="192" t="s">
        <v>488</v>
      </c>
      <c r="V12" s="192" t="s">
        <v>487</v>
      </c>
      <c r="W12" s="192" t="s">
        <v>783</v>
      </c>
      <c r="X12" s="192" t="s">
        <v>783</v>
      </c>
      <c r="Y12" s="192" t="s">
        <v>783</v>
      </c>
      <c r="Z12" s="192" t="s">
        <v>783</v>
      </c>
      <c r="AA12" s="192" t="s">
        <v>783</v>
      </c>
      <c r="AB12" s="192" t="s">
        <v>783</v>
      </c>
      <c r="AC12" s="192" t="s">
        <v>2052</v>
      </c>
      <c r="AD12" s="192" t="s">
        <v>65</v>
      </c>
      <c r="AE12" s="192" t="s">
        <v>65</v>
      </c>
      <c r="AF12" s="192" t="s">
        <v>65</v>
      </c>
      <c r="AG12" s="192" t="s">
        <v>65</v>
      </c>
      <c r="AH12" s="192" t="s">
        <v>65</v>
      </c>
      <c r="AI12" s="192" t="s">
        <v>65</v>
      </c>
      <c r="AJ12" s="192" t="s">
        <v>65</v>
      </c>
      <c r="AK12" s="192" t="s">
        <v>65</v>
      </c>
      <c r="AL12" s="192" t="s">
        <v>82</v>
      </c>
      <c r="AM12" s="192" t="s">
        <v>65</v>
      </c>
      <c r="AN12" s="192" t="s">
        <v>65</v>
      </c>
      <c r="AO12" s="192" t="s">
        <v>65</v>
      </c>
      <c r="AP12" s="192" t="s">
        <v>65</v>
      </c>
      <c r="AQ12" s="192" t="s">
        <v>65</v>
      </c>
      <c r="AR12" s="192" t="s">
        <v>65</v>
      </c>
      <c r="AS12" s="192" t="s">
        <v>65</v>
      </c>
      <c r="AT12" s="192" t="s">
        <v>82</v>
      </c>
      <c r="AU12" s="192" t="s">
        <v>82</v>
      </c>
      <c r="AV12" s="192" t="s">
        <v>65</v>
      </c>
      <c r="AW12" s="192" t="s">
        <v>65</v>
      </c>
      <c r="AX12" s="192" t="s">
        <v>65</v>
      </c>
      <c r="AY12" s="192" t="s">
        <v>65</v>
      </c>
      <c r="AZ12" s="192" t="s">
        <v>65</v>
      </c>
      <c r="BA12" s="192" t="s">
        <v>65</v>
      </c>
      <c r="BB12" s="192" t="s">
        <v>65</v>
      </c>
      <c r="BC12" s="192" t="s">
        <v>2043</v>
      </c>
      <c r="BD12" s="192" t="s">
        <v>65</v>
      </c>
      <c r="BE12" s="192" t="s">
        <v>65</v>
      </c>
      <c r="BF12" s="192" t="s">
        <v>2043</v>
      </c>
      <c r="BG12" s="192" t="s">
        <v>65</v>
      </c>
      <c r="BH12" s="192" t="s">
        <v>2043</v>
      </c>
      <c r="BI12" s="192" t="s">
        <v>65</v>
      </c>
      <c r="BJ12" s="192" t="s">
        <v>65</v>
      </c>
      <c r="BK12" s="192" t="s">
        <v>65</v>
      </c>
      <c r="BL12" s="192" t="s">
        <v>65</v>
      </c>
      <c r="BM12" s="192" t="s">
        <v>2043</v>
      </c>
      <c r="BN12" s="192" t="s">
        <v>2043</v>
      </c>
      <c r="BO12" s="192" t="s">
        <v>2043</v>
      </c>
      <c r="BP12" s="192" t="s">
        <v>2043</v>
      </c>
      <c r="BQ12" s="192" t="s">
        <v>65</v>
      </c>
      <c r="BR12" s="192" t="s">
        <v>65</v>
      </c>
      <c r="BS12" s="192" t="s">
        <v>2043</v>
      </c>
      <c r="BT12" s="192" t="s">
        <v>2043</v>
      </c>
      <c r="BU12" s="192" t="s">
        <v>2043</v>
      </c>
      <c r="BV12" s="192" t="s">
        <v>2043</v>
      </c>
      <c r="BW12" s="192" t="s">
        <v>2043</v>
      </c>
      <c r="BX12" s="192" t="s">
        <v>2043</v>
      </c>
      <c r="BY12" s="192" t="s">
        <v>65</v>
      </c>
      <c r="BZ12" s="192" t="s">
        <v>65</v>
      </c>
      <c r="CA12" s="192" t="s">
        <v>65</v>
      </c>
      <c r="CB12" s="192" t="s">
        <v>82</v>
      </c>
      <c r="CC12" s="192" t="s">
        <v>82</v>
      </c>
      <c r="CD12" s="192" t="s">
        <v>82</v>
      </c>
      <c r="CE12" s="192" t="s">
        <v>65</v>
      </c>
      <c r="CF12" s="192" t="s">
        <v>2043</v>
      </c>
      <c r="CG12" s="192" t="s">
        <v>65</v>
      </c>
      <c r="CH12" s="192" t="s">
        <v>65</v>
      </c>
      <c r="CI12" s="192" t="s">
        <v>2043</v>
      </c>
      <c r="CJ12" s="192" t="s">
        <v>2043</v>
      </c>
      <c r="CK12" s="192" t="s">
        <v>2043</v>
      </c>
      <c r="CL12" s="192" t="s">
        <v>2043</v>
      </c>
      <c r="CM12" s="192" t="s">
        <v>2043</v>
      </c>
      <c r="CN12" s="192" t="s">
        <v>65</v>
      </c>
      <c r="CO12" s="192" t="s">
        <v>65</v>
      </c>
      <c r="CP12" s="192" t="s">
        <v>65</v>
      </c>
      <c r="CQ12" s="192" t="s">
        <v>65</v>
      </c>
      <c r="CR12" s="192" t="s">
        <v>65</v>
      </c>
      <c r="CS12" s="192" t="s">
        <v>65</v>
      </c>
      <c r="CT12" s="192" t="s">
        <v>65</v>
      </c>
      <c r="CU12" s="192" t="s">
        <v>65</v>
      </c>
      <c r="CV12" s="192" t="s">
        <v>65</v>
      </c>
      <c r="CW12" s="192" t="s">
        <v>65</v>
      </c>
      <c r="CX12" s="192" t="s">
        <v>65</v>
      </c>
      <c r="CY12" s="192" t="s">
        <v>65</v>
      </c>
      <c r="CZ12" s="192" t="s">
        <v>65</v>
      </c>
      <c r="DA12" s="192" t="s">
        <v>65</v>
      </c>
      <c r="DB12" s="192" t="s">
        <v>82</v>
      </c>
      <c r="DC12" s="192" t="s">
        <v>65</v>
      </c>
      <c r="DD12" s="192" t="s">
        <v>82</v>
      </c>
      <c r="DE12" s="192" t="s">
        <v>82</v>
      </c>
      <c r="DF12" s="192" t="s">
        <v>82</v>
      </c>
      <c r="DG12" s="192" t="s">
        <v>82</v>
      </c>
      <c r="DH12" s="192" t="s">
        <v>82</v>
      </c>
      <c r="DI12" s="192" t="s">
        <v>82</v>
      </c>
      <c r="DJ12" s="192" t="s">
        <v>82</v>
      </c>
      <c r="DK12" s="192" t="s">
        <v>82</v>
      </c>
      <c r="DL12" s="192" t="s">
        <v>82</v>
      </c>
      <c r="DM12" s="192" t="s">
        <v>82</v>
      </c>
      <c r="DN12" s="192" t="s">
        <v>82</v>
      </c>
      <c r="DO12" s="192" t="s">
        <v>82</v>
      </c>
      <c r="DP12" s="192" t="s">
        <v>82</v>
      </c>
      <c r="DQ12" s="192" t="s">
        <v>82</v>
      </c>
      <c r="DR12" s="192" t="s">
        <v>65</v>
      </c>
      <c r="DS12" s="192" t="s">
        <v>65</v>
      </c>
      <c r="DT12" s="192" t="s">
        <v>65</v>
      </c>
      <c r="DU12" s="192" t="s">
        <v>65</v>
      </c>
      <c r="DV12" s="192" t="s">
        <v>65</v>
      </c>
      <c r="DW12" s="192" t="s">
        <v>65</v>
      </c>
      <c r="DX12" s="192" t="s">
        <v>65</v>
      </c>
      <c r="DY12" s="192" t="s">
        <v>65</v>
      </c>
      <c r="DZ12" s="192" t="s">
        <v>65</v>
      </c>
      <c r="EA12" s="192" t="s">
        <v>65</v>
      </c>
      <c r="EB12" s="192" t="s">
        <v>65</v>
      </c>
      <c r="EC12" s="192" t="s">
        <v>65</v>
      </c>
      <c r="ED12" s="192" t="s">
        <v>65</v>
      </c>
      <c r="EE12" s="192" t="s">
        <v>65</v>
      </c>
      <c r="EF12" s="192" t="s">
        <v>65</v>
      </c>
      <c r="EG12" s="192" t="s">
        <v>65</v>
      </c>
      <c r="EH12" s="192" t="s">
        <v>65</v>
      </c>
      <c r="EI12" s="192" t="s">
        <v>65</v>
      </c>
      <c r="EJ12" s="192" t="s">
        <v>65</v>
      </c>
      <c r="EK12" s="192" t="s">
        <v>65</v>
      </c>
      <c r="EL12" s="192" t="s">
        <v>65</v>
      </c>
      <c r="EM12" s="192" t="s">
        <v>65</v>
      </c>
      <c r="EN12" s="192" t="s">
        <v>82</v>
      </c>
      <c r="EO12" s="192" t="s">
        <v>82</v>
      </c>
      <c r="EP12" s="192" t="s">
        <v>82</v>
      </c>
      <c r="EQ12" s="192" t="s">
        <v>82</v>
      </c>
      <c r="ER12" s="192" t="s">
        <v>82</v>
      </c>
      <c r="ES12" s="192" t="s">
        <v>82</v>
      </c>
      <c r="ET12" s="192" t="s">
        <v>82</v>
      </c>
      <c r="EU12" s="192" t="s">
        <v>65</v>
      </c>
      <c r="EV12" s="192" t="s">
        <v>82</v>
      </c>
      <c r="EW12" s="192" t="s">
        <v>82</v>
      </c>
      <c r="EX12" s="192" t="s">
        <v>82</v>
      </c>
      <c r="EY12" s="192" t="s">
        <v>2043</v>
      </c>
      <c r="EZ12" s="192" t="s">
        <v>2043</v>
      </c>
      <c r="FA12" s="192" t="s">
        <v>2043</v>
      </c>
      <c r="FB12" s="192" t="s">
        <v>2043</v>
      </c>
      <c r="FC12" s="192" t="s">
        <v>2043</v>
      </c>
      <c r="FD12" s="192" t="s">
        <v>2043</v>
      </c>
      <c r="FE12" s="192" t="s">
        <v>2043</v>
      </c>
      <c r="FF12" s="192" t="s">
        <v>82</v>
      </c>
      <c r="FG12" s="192" t="s">
        <v>2043</v>
      </c>
      <c r="FH12" s="192" t="s">
        <v>65</v>
      </c>
      <c r="FI12" s="192" t="s">
        <v>2043</v>
      </c>
      <c r="FJ12" s="192" t="s">
        <v>2043</v>
      </c>
      <c r="FK12" s="192" t="s">
        <v>2043</v>
      </c>
      <c r="FL12" s="192" t="s">
        <v>2043</v>
      </c>
      <c r="FM12" s="192" t="s">
        <v>2043</v>
      </c>
      <c r="FN12" s="192" t="s">
        <v>2043</v>
      </c>
      <c r="FO12" s="192" t="s">
        <v>2043</v>
      </c>
      <c r="FP12" s="192" t="s">
        <v>2043</v>
      </c>
      <c r="FQ12" s="192" t="s">
        <v>2043</v>
      </c>
      <c r="FR12" s="192" t="s">
        <v>2043</v>
      </c>
      <c r="FS12" s="192" t="s">
        <v>2043</v>
      </c>
      <c r="FT12" s="192" t="s">
        <v>2043</v>
      </c>
      <c r="FU12" s="192" t="s">
        <v>2043</v>
      </c>
      <c r="FV12" s="192" t="s">
        <v>2043</v>
      </c>
      <c r="FW12" s="192" t="s">
        <v>2043</v>
      </c>
      <c r="FX12" s="192" t="s">
        <v>82</v>
      </c>
      <c r="FY12" s="192" t="s">
        <v>65</v>
      </c>
      <c r="FZ12" s="192" t="s">
        <v>2043</v>
      </c>
      <c r="GA12" s="192" t="s">
        <v>2043</v>
      </c>
      <c r="GB12" s="192" t="s">
        <v>65</v>
      </c>
      <c r="GC12" s="192" t="s">
        <v>2043</v>
      </c>
      <c r="GD12" s="192" t="s">
        <v>2043</v>
      </c>
      <c r="GE12" s="192" t="s">
        <v>65</v>
      </c>
      <c r="GF12" s="192" t="s">
        <v>2043</v>
      </c>
      <c r="GG12" s="192" t="s">
        <v>2043</v>
      </c>
      <c r="GH12" s="192" t="s">
        <v>2043</v>
      </c>
      <c r="GI12" s="192" t="s">
        <v>2043</v>
      </c>
      <c r="GJ12" s="192" t="s">
        <v>2043</v>
      </c>
      <c r="GK12" s="192" t="s">
        <v>2043</v>
      </c>
      <c r="GL12" s="192" t="s">
        <v>2043</v>
      </c>
      <c r="GM12" s="192" t="s">
        <v>2043</v>
      </c>
      <c r="GN12" s="192" t="s">
        <v>2043</v>
      </c>
      <c r="GO12" s="192" t="s">
        <v>2043</v>
      </c>
      <c r="GP12" s="192" t="s">
        <v>2043</v>
      </c>
      <c r="GQ12" s="192" t="s">
        <v>2043</v>
      </c>
      <c r="GR12" s="192" t="s">
        <v>2043</v>
      </c>
      <c r="GS12" s="192" t="s">
        <v>2043</v>
      </c>
      <c r="GT12" s="192" t="s">
        <v>2043</v>
      </c>
      <c r="GU12" s="192" t="s">
        <v>2043</v>
      </c>
      <c r="GV12" s="192" t="s">
        <v>2043</v>
      </c>
      <c r="GW12" s="192" t="s">
        <v>2043</v>
      </c>
      <c r="GX12" s="192" t="s">
        <v>2043</v>
      </c>
      <c r="GY12" s="192" t="s">
        <v>2043</v>
      </c>
      <c r="GZ12" s="192" t="s">
        <v>2043</v>
      </c>
      <c r="HA12" s="192" t="s">
        <v>2043</v>
      </c>
      <c r="HB12" s="192" t="s">
        <v>2043</v>
      </c>
      <c r="HC12" s="192" t="s">
        <v>2043</v>
      </c>
      <c r="HD12" s="192" t="s">
        <v>2043</v>
      </c>
      <c r="HE12" s="192" t="s">
        <v>2043</v>
      </c>
      <c r="HF12" s="192" t="s">
        <v>2043</v>
      </c>
      <c r="HG12" s="192" t="s">
        <v>2043</v>
      </c>
      <c r="HH12" s="192" t="s">
        <v>2043</v>
      </c>
      <c r="HI12" s="192" t="s">
        <v>2043</v>
      </c>
      <c r="HJ12" s="192" t="s">
        <v>2043</v>
      </c>
      <c r="HK12" s="192" t="s">
        <v>2043</v>
      </c>
      <c r="HL12" s="192" t="s">
        <v>2043</v>
      </c>
      <c r="HM12" s="192" t="s">
        <v>2043</v>
      </c>
      <c r="HN12" s="192" t="s">
        <v>2043</v>
      </c>
      <c r="HO12" s="192" t="s">
        <v>2043</v>
      </c>
      <c r="HP12" s="192" t="s">
        <v>2043</v>
      </c>
      <c r="HQ12" s="192" t="s">
        <v>2043</v>
      </c>
      <c r="HR12" s="192" t="s">
        <v>2043</v>
      </c>
      <c r="HS12" s="192" t="s">
        <v>65</v>
      </c>
      <c r="HT12" s="192" t="s">
        <v>65</v>
      </c>
      <c r="HU12" s="192" t="s">
        <v>65</v>
      </c>
      <c r="HV12" s="192" t="s">
        <v>65</v>
      </c>
      <c r="HW12" s="192" t="s">
        <v>490</v>
      </c>
      <c r="HX12" s="192" t="s">
        <v>83</v>
      </c>
      <c r="HY12" s="192" t="s">
        <v>490</v>
      </c>
      <c r="HZ12" s="192" t="s">
        <v>783</v>
      </c>
      <c r="IA12" s="192" t="s">
        <v>82</v>
      </c>
      <c r="IB12" s="192" t="s">
        <v>82</v>
      </c>
    </row>
    <row r="13" spans="1:236">
      <c r="A13" s="209" t="str">
        <f t="shared" si="0"/>
        <v>Report</v>
      </c>
      <c r="B13" s="192">
        <v>132776</v>
      </c>
      <c r="C13" s="192">
        <v>3066094</v>
      </c>
      <c r="D13" s="192" t="s">
        <v>2059</v>
      </c>
      <c r="E13" s="192" t="s">
        <v>794</v>
      </c>
      <c r="F13" s="192" t="s">
        <v>534</v>
      </c>
      <c r="G13" s="192" t="s">
        <v>534</v>
      </c>
      <c r="H13" s="192" t="s">
        <v>1023</v>
      </c>
      <c r="I13" s="192" t="s">
        <v>2060</v>
      </c>
      <c r="J13" s="192" t="s">
        <v>781</v>
      </c>
      <c r="K13" s="192" t="s">
        <v>781</v>
      </c>
      <c r="L13" s="192" t="s">
        <v>782</v>
      </c>
      <c r="M13" s="192" t="s">
        <v>783</v>
      </c>
      <c r="N13" s="196" t="s">
        <v>784</v>
      </c>
      <c r="O13" s="211">
        <v>10048993</v>
      </c>
      <c r="P13" s="196">
        <v>43221</v>
      </c>
      <c r="Q13" s="196">
        <v>43221</v>
      </c>
      <c r="R13" s="196">
        <v>43250</v>
      </c>
      <c r="S13" s="192" t="s">
        <v>2041</v>
      </c>
      <c r="T13" s="192" t="s">
        <v>2041</v>
      </c>
      <c r="U13" s="192" t="s">
        <v>487</v>
      </c>
      <c r="V13" s="192" t="s">
        <v>783</v>
      </c>
      <c r="W13" s="192" t="s">
        <v>783</v>
      </c>
      <c r="X13" s="192" t="s">
        <v>783</v>
      </c>
      <c r="Y13" s="192" t="s">
        <v>783</v>
      </c>
      <c r="Z13" s="192" t="s">
        <v>783</v>
      </c>
      <c r="AA13" s="192" t="s">
        <v>783</v>
      </c>
      <c r="AB13" s="192" t="s">
        <v>783</v>
      </c>
      <c r="AC13" s="192" t="s">
        <v>2052</v>
      </c>
      <c r="AD13" s="192" t="s">
        <v>2043</v>
      </c>
      <c r="AE13" s="192" t="s">
        <v>2043</v>
      </c>
      <c r="AF13" s="192" t="s">
        <v>2043</v>
      </c>
      <c r="AG13" s="192" t="s">
        <v>2043</v>
      </c>
      <c r="AH13" s="192" t="s">
        <v>2043</v>
      </c>
      <c r="AI13" s="192" t="s">
        <v>2043</v>
      </c>
      <c r="AJ13" s="192" t="s">
        <v>2043</v>
      </c>
      <c r="AK13" s="192" t="s">
        <v>2043</v>
      </c>
      <c r="AL13" s="192" t="s">
        <v>2043</v>
      </c>
      <c r="AM13" s="192" t="s">
        <v>2043</v>
      </c>
      <c r="AN13" s="192" t="s">
        <v>2043</v>
      </c>
      <c r="AO13" s="192" t="s">
        <v>2043</v>
      </c>
      <c r="AP13" s="192" t="s">
        <v>2043</v>
      </c>
      <c r="AQ13" s="192" t="s">
        <v>2043</v>
      </c>
      <c r="AR13" s="192" t="s">
        <v>2043</v>
      </c>
      <c r="AS13" s="192" t="s">
        <v>2043</v>
      </c>
      <c r="AT13" s="192" t="s">
        <v>2043</v>
      </c>
      <c r="AU13" s="192" t="s">
        <v>2043</v>
      </c>
      <c r="AV13" s="192" t="s">
        <v>2043</v>
      </c>
      <c r="AW13" s="192" t="s">
        <v>2043</v>
      </c>
      <c r="AX13" s="192" t="s">
        <v>2043</v>
      </c>
      <c r="AY13" s="192" t="s">
        <v>2043</v>
      </c>
      <c r="AZ13" s="192" t="s">
        <v>2043</v>
      </c>
      <c r="BA13" s="192" t="s">
        <v>2043</v>
      </c>
      <c r="BB13" s="192" t="s">
        <v>2043</v>
      </c>
      <c r="BC13" s="192" t="s">
        <v>2043</v>
      </c>
      <c r="BD13" s="192" t="s">
        <v>2043</v>
      </c>
      <c r="BE13" s="192" t="s">
        <v>2043</v>
      </c>
      <c r="BF13" s="192" t="s">
        <v>2043</v>
      </c>
      <c r="BG13" s="192" t="s">
        <v>2043</v>
      </c>
      <c r="BH13" s="192" t="s">
        <v>2043</v>
      </c>
      <c r="BI13" s="192" t="s">
        <v>2043</v>
      </c>
      <c r="BJ13" s="192" t="s">
        <v>2043</v>
      </c>
      <c r="BK13" s="192" t="s">
        <v>2043</v>
      </c>
      <c r="BL13" s="192" t="s">
        <v>2043</v>
      </c>
      <c r="BM13" s="192" t="s">
        <v>2043</v>
      </c>
      <c r="BN13" s="192" t="s">
        <v>2043</v>
      </c>
      <c r="BO13" s="192" t="s">
        <v>2043</v>
      </c>
      <c r="BP13" s="192" t="s">
        <v>2043</v>
      </c>
      <c r="BQ13" s="192" t="s">
        <v>2043</v>
      </c>
      <c r="BR13" s="192" t="s">
        <v>2043</v>
      </c>
      <c r="BS13" s="192" t="s">
        <v>2043</v>
      </c>
      <c r="BT13" s="192" t="s">
        <v>2043</v>
      </c>
      <c r="BU13" s="192" t="s">
        <v>2043</v>
      </c>
      <c r="BV13" s="192" t="s">
        <v>2043</v>
      </c>
      <c r="BW13" s="192" t="s">
        <v>2043</v>
      </c>
      <c r="BX13" s="192" t="s">
        <v>2043</v>
      </c>
      <c r="BY13" s="192" t="s">
        <v>65</v>
      </c>
      <c r="BZ13" s="192" t="s">
        <v>65</v>
      </c>
      <c r="CA13" s="192" t="s">
        <v>65</v>
      </c>
      <c r="CB13" s="192" t="s">
        <v>82</v>
      </c>
      <c r="CC13" s="192" t="s">
        <v>82</v>
      </c>
      <c r="CD13" s="192" t="s">
        <v>82</v>
      </c>
      <c r="CE13" s="192" t="s">
        <v>2043</v>
      </c>
      <c r="CF13" s="192" t="s">
        <v>2043</v>
      </c>
      <c r="CG13" s="192" t="s">
        <v>2043</v>
      </c>
      <c r="CH13" s="192" t="s">
        <v>2043</v>
      </c>
      <c r="CI13" s="192" t="s">
        <v>2043</v>
      </c>
      <c r="CJ13" s="192" t="s">
        <v>64</v>
      </c>
      <c r="CK13" s="192" t="s">
        <v>2043</v>
      </c>
      <c r="CL13" s="192" t="s">
        <v>64</v>
      </c>
      <c r="CM13" s="192" t="s">
        <v>2043</v>
      </c>
      <c r="CN13" s="192" t="s">
        <v>2043</v>
      </c>
      <c r="CO13" s="192" t="s">
        <v>64</v>
      </c>
      <c r="CP13" s="192" t="s">
        <v>64</v>
      </c>
      <c r="CQ13" s="192" t="s">
        <v>64</v>
      </c>
      <c r="CR13" s="192" t="s">
        <v>64</v>
      </c>
      <c r="CS13" s="192" t="s">
        <v>2043</v>
      </c>
      <c r="CT13" s="192" t="s">
        <v>64</v>
      </c>
      <c r="CU13" s="192" t="s">
        <v>64</v>
      </c>
      <c r="CV13" s="192" t="s">
        <v>2043</v>
      </c>
      <c r="CW13" s="192" t="s">
        <v>64</v>
      </c>
      <c r="CX13" s="192" t="s">
        <v>2043</v>
      </c>
      <c r="CY13" s="192" t="s">
        <v>2043</v>
      </c>
      <c r="CZ13" s="192" t="s">
        <v>2043</v>
      </c>
      <c r="DA13" s="192" t="s">
        <v>2043</v>
      </c>
      <c r="DB13" s="192" t="s">
        <v>82</v>
      </c>
      <c r="DC13" s="192" t="s">
        <v>64</v>
      </c>
      <c r="DD13" s="192" t="s">
        <v>2043</v>
      </c>
      <c r="DE13" s="192" t="s">
        <v>2043</v>
      </c>
      <c r="DF13" s="192" t="s">
        <v>2043</v>
      </c>
      <c r="DG13" s="192" t="s">
        <v>2043</v>
      </c>
      <c r="DH13" s="192" t="s">
        <v>2043</v>
      </c>
      <c r="DI13" s="192" t="s">
        <v>2043</v>
      </c>
      <c r="DJ13" s="192" t="s">
        <v>2043</v>
      </c>
      <c r="DK13" s="192" t="s">
        <v>2043</v>
      </c>
      <c r="DL13" s="192" t="s">
        <v>2043</v>
      </c>
      <c r="DM13" s="192" t="s">
        <v>2043</v>
      </c>
      <c r="DN13" s="192" t="s">
        <v>2043</v>
      </c>
      <c r="DO13" s="192" t="s">
        <v>2043</v>
      </c>
      <c r="DP13" s="192" t="s">
        <v>2043</v>
      </c>
      <c r="DQ13" s="192" t="s">
        <v>2043</v>
      </c>
      <c r="DR13" s="192" t="s">
        <v>64</v>
      </c>
      <c r="DS13" s="192" t="s">
        <v>64</v>
      </c>
      <c r="DT13" s="192" t="s">
        <v>2043</v>
      </c>
      <c r="DU13" s="192" t="s">
        <v>64</v>
      </c>
      <c r="DV13" s="192" t="s">
        <v>2043</v>
      </c>
      <c r="DW13" s="192" t="s">
        <v>2043</v>
      </c>
      <c r="DX13" s="192" t="s">
        <v>2043</v>
      </c>
      <c r="DY13" s="192" t="s">
        <v>2043</v>
      </c>
      <c r="DZ13" s="192" t="s">
        <v>2043</v>
      </c>
      <c r="EA13" s="192" t="s">
        <v>64</v>
      </c>
      <c r="EB13" s="192" t="s">
        <v>2043</v>
      </c>
      <c r="EC13" s="192" t="s">
        <v>64</v>
      </c>
      <c r="ED13" s="192" t="s">
        <v>64</v>
      </c>
      <c r="EE13" s="192" t="s">
        <v>2043</v>
      </c>
      <c r="EF13" s="192" t="s">
        <v>2043</v>
      </c>
      <c r="EG13" s="192" t="s">
        <v>64</v>
      </c>
      <c r="EH13" s="192" t="s">
        <v>2043</v>
      </c>
      <c r="EI13" s="192" t="s">
        <v>2043</v>
      </c>
      <c r="EJ13" s="192" t="s">
        <v>2043</v>
      </c>
      <c r="EK13" s="192" t="s">
        <v>2043</v>
      </c>
      <c r="EL13" s="192" t="s">
        <v>2043</v>
      </c>
      <c r="EM13" s="192" t="s">
        <v>64</v>
      </c>
      <c r="EN13" s="192" t="s">
        <v>2043</v>
      </c>
      <c r="EO13" s="192" t="s">
        <v>2043</v>
      </c>
      <c r="EP13" s="192" t="s">
        <v>2043</v>
      </c>
      <c r="EQ13" s="192" t="s">
        <v>2043</v>
      </c>
      <c r="ER13" s="192" t="s">
        <v>2043</v>
      </c>
      <c r="ES13" s="192" t="s">
        <v>2043</v>
      </c>
      <c r="ET13" s="192" t="s">
        <v>2043</v>
      </c>
      <c r="EU13" s="192" t="s">
        <v>2043</v>
      </c>
      <c r="EV13" s="192" t="s">
        <v>2043</v>
      </c>
      <c r="EW13" s="192" t="s">
        <v>2043</v>
      </c>
      <c r="EX13" s="192" t="s">
        <v>2043</v>
      </c>
      <c r="EY13" s="192" t="s">
        <v>2043</v>
      </c>
      <c r="EZ13" s="192" t="s">
        <v>2043</v>
      </c>
      <c r="FA13" s="192" t="s">
        <v>2043</v>
      </c>
      <c r="FB13" s="192" t="s">
        <v>2043</v>
      </c>
      <c r="FC13" s="192" t="s">
        <v>64</v>
      </c>
      <c r="FD13" s="192" t="s">
        <v>64</v>
      </c>
      <c r="FE13" s="192" t="s">
        <v>64</v>
      </c>
      <c r="FF13" s="192" t="s">
        <v>82</v>
      </c>
      <c r="FG13" s="192" t="s">
        <v>64</v>
      </c>
      <c r="FH13" s="192" t="s">
        <v>2043</v>
      </c>
      <c r="FI13" s="192" t="s">
        <v>2043</v>
      </c>
      <c r="FJ13" s="192" t="s">
        <v>2043</v>
      </c>
      <c r="FK13" s="192" t="s">
        <v>2043</v>
      </c>
      <c r="FL13" s="192" t="s">
        <v>2043</v>
      </c>
      <c r="FM13" s="192" t="s">
        <v>2043</v>
      </c>
      <c r="FN13" s="192" t="s">
        <v>2043</v>
      </c>
      <c r="FO13" s="192" t="s">
        <v>2043</v>
      </c>
      <c r="FP13" s="192" t="s">
        <v>2043</v>
      </c>
      <c r="FQ13" s="192" t="s">
        <v>2043</v>
      </c>
      <c r="FR13" s="192" t="s">
        <v>2043</v>
      </c>
      <c r="FS13" s="192" t="s">
        <v>2043</v>
      </c>
      <c r="FT13" s="192" t="s">
        <v>2043</v>
      </c>
      <c r="FU13" s="192" t="s">
        <v>2043</v>
      </c>
      <c r="FV13" s="192" t="s">
        <v>2043</v>
      </c>
      <c r="FW13" s="192" t="s">
        <v>2043</v>
      </c>
      <c r="FX13" s="192" t="s">
        <v>2043</v>
      </c>
      <c r="FY13" s="192" t="s">
        <v>64</v>
      </c>
      <c r="FZ13" s="192" t="s">
        <v>2043</v>
      </c>
      <c r="GA13" s="192" t="s">
        <v>2043</v>
      </c>
      <c r="GB13" s="192" t="s">
        <v>64</v>
      </c>
      <c r="GC13" s="192" t="s">
        <v>2043</v>
      </c>
      <c r="GD13" s="192" t="s">
        <v>2043</v>
      </c>
      <c r="GE13" s="192" t="s">
        <v>2043</v>
      </c>
      <c r="GF13" s="192" t="s">
        <v>2043</v>
      </c>
      <c r="GG13" s="192" t="s">
        <v>2043</v>
      </c>
      <c r="GH13" s="192" t="s">
        <v>2043</v>
      </c>
      <c r="GI13" s="192" t="s">
        <v>2043</v>
      </c>
      <c r="GJ13" s="192" t="s">
        <v>2043</v>
      </c>
      <c r="GK13" s="192" t="s">
        <v>2043</v>
      </c>
      <c r="GL13" s="192" t="s">
        <v>2043</v>
      </c>
      <c r="GM13" s="192" t="s">
        <v>2043</v>
      </c>
      <c r="GN13" s="192" t="s">
        <v>2043</v>
      </c>
      <c r="GO13" s="192" t="s">
        <v>2043</v>
      </c>
      <c r="GP13" s="192" t="s">
        <v>2043</v>
      </c>
      <c r="GQ13" s="192" t="s">
        <v>2043</v>
      </c>
      <c r="GR13" s="192" t="s">
        <v>2043</v>
      </c>
      <c r="GS13" s="192" t="s">
        <v>2043</v>
      </c>
      <c r="GT13" s="192" t="s">
        <v>2043</v>
      </c>
      <c r="GU13" s="192" t="s">
        <v>2043</v>
      </c>
      <c r="GV13" s="192" t="s">
        <v>2043</v>
      </c>
      <c r="GW13" s="192" t="s">
        <v>2043</v>
      </c>
      <c r="GX13" s="192" t="s">
        <v>2043</v>
      </c>
      <c r="GY13" s="192" t="s">
        <v>2043</v>
      </c>
      <c r="GZ13" s="192" t="s">
        <v>2043</v>
      </c>
      <c r="HA13" s="192" t="s">
        <v>2043</v>
      </c>
      <c r="HB13" s="192" t="s">
        <v>2043</v>
      </c>
      <c r="HC13" s="192" t="s">
        <v>2043</v>
      </c>
      <c r="HD13" s="192" t="s">
        <v>2043</v>
      </c>
      <c r="HE13" s="192" t="s">
        <v>2043</v>
      </c>
      <c r="HF13" s="192" t="s">
        <v>2043</v>
      </c>
      <c r="HG13" s="192" t="s">
        <v>2043</v>
      </c>
      <c r="HH13" s="192" t="s">
        <v>2043</v>
      </c>
      <c r="HI13" s="192" t="s">
        <v>2043</v>
      </c>
      <c r="HJ13" s="192" t="s">
        <v>2043</v>
      </c>
      <c r="HK13" s="192" t="s">
        <v>2043</v>
      </c>
      <c r="HL13" s="192" t="s">
        <v>2043</v>
      </c>
      <c r="HM13" s="192" t="s">
        <v>2043</v>
      </c>
      <c r="HN13" s="192" t="s">
        <v>2043</v>
      </c>
      <c r="HO13" s="192" t="s">
        <v>2043</v>
      </c>
      <c r="HP13" s="192" t="s">
        <v>2043</v>
      </c>
      <c r="HQ13" s="192" t="s">
        <v>2043</v>
      </c>
      <c r="HR13" s="192" t="s">
        <v>2043</v>
      </c>
      <c r="HS13" s="192" t="s">
        <v>65</v>
      </c>
      <c r="HT13" s="192" t="s">
        <v>65</v>
      </c>
      <c r="HU13" s="192" t="s">
        <v>65</v>
      </c>
      <c r="HV13" s="192" t="s">
        <v>65</v>
      </c>
      <c r="HW13" s="192" t="s">
        <v>490</v>
      </c>
      <c r="HX13" s="192" t="s">
        <v>83</v>
      </c>
      <c r="HY13" s="192" t="s">
        <v>489</v>
      </c>
      <c r="HZ13" s="192" t="s">
        <v>783</v>
      </c>
      <c r="IA13" s="192" t="s">
        <v>82</v>
      </c>
      <c r="IB13" s="192" t="s">
        <v>82</v>
      </c>
    </row>
    <row r="14" spans="1:236">
      <c r="A14" s="209" t="str">
        <f t="shared" si="0"/>
        <v>Report</v>
      </c>
      <c r="B14" s="192">
        <v>132190</v>
      </c>
      <c r="C14" s="192">
        <v>8926013</v>
      </c>
      <c r="D14" s="192" t="s">
        <v>2061</v>
      </c>
      <c r="E14" s="192" t="s">
        <v>794</v>
      </c>
      <c r="F14" s="192" t="s">
        <v>531</v>
      </c>
      <c r="G14" s="192" t="s">
        <v>531</v>
      </c>
      <c r="H14" s="192" t="s">
        <v>945</v>
      </c>
      <c r="I14" s="192" t="s">
        <v>2062</v>
      </c>
      <c r="J14" s="192" t="s">
        <v>781</v>
      </c>
      <c r="K14" s="192" t="s">
        <v>817</v>
      </c>
      <c r="L14" s="192" t="s">
        <v>817</v>
      </c>
      <c r="M14" s="192" t="s">
        <v>783</v>
      </c>
      <c r="N14" s="196" t="s">
        <v>784</v>
      </c>
      <c r="O14" s="211">
        <v>10056183</v>
      </c>
      <c r="P14" s="196">
        <v>43292</v>
      </c>
      <c r="Q14" s="196">
        <v>43292</v>
      </c>
      <c r="R14" s="196">
        <v>43356</v>
      </c>
      <c r="S14" s="192" t="s">
        <v>2041</v>
      </c>
      <c r="T14" s="192" t="s">
        <v>2041</v>
      </c>
      <c r="U14" s="192" t="s">
        <v>487</v>
      </c>
      <c r="V14" s="192" t="s">
        <v>783</v>
      </c>
      <c r="W14" s="192" t="s">
        <v>783</v>
      </c>
      <c r="X14" s="192" t="s">
        <v>783</v>
      </c>
      <c r="Y14" s="192" t="s">
        <v>783</v>
      </c>
      <c r="Z14" s="192" t="s">
        <v>783</v>
      </c>
      <c r="AA14" s="192" t="s">
        <v>783</v>
      </c>
      <c r="AB14" s="192" t="s">
        <v>783</v>
      </c>
      <c r="AC14" s="192" t="s">
        <v>2042</v>
      </c>
      <c r="AD14" s="192" t="s">
        <v>64</v>
      </c>
      <c r="AE14" s="192" t="s">
        <v>64</v>
      </c>
      <c r="AF14" s="192" t="s">
        <v>2043</v>
      </c>
      <c r="AG14" s="192" t="s">
        <v>2043</v>
      </c>
      <c r="AH14" s="192" t="s">
        <v>2043</v>
      </c>
      <c r="AI14" s="192" t="s">
        <v>64</v>
      </c>
      <c r="AJ14" s="192" t="s">
        <v>2043</v>
      </c>
      <c r="AK14" s="192" t="s">
        <v>2043</v>
      </c>
      <c r="AL14" s="192" t="s">
        <v>2043</v>
      </c>
      <c r="AM14" s="192" t="s">
        <v>64</v>
      </c>
      <c r="AN14" s="192" t="s">
        <v>2043</v>
      </c>
      <c r="AO14" s="192" t="s">
        <v>64</v>
      </c>
      <c r="AP14" s="192" t="s">
        <v>2043</v>
      </c>
      <c r="AQ14" s="192" t="s">
        <v>2043</v>
      </c>
      <c r="AR14" s="192" t="s">
        <v>2043</v>
      </c>
      <c r="AS14" s="192" t="s">
        <v>2043</v>
      </c>
      <c r="AT14" s="192" t="s">
        <v>2043</v>
      </c>
      <c r="AU14" s="192" t="s">
        <v>2043</v>
      </c>
      <c r="AV14" s="192" t="s">
        <v>2043</v>
      </c>
      <c r="AW14" s="192" t="s">
        <v>64</v>
      </c>
      <c r="AX14" s="192" t="s">
        <v>2043</v>
      </c>
      <c r="AY14" s="192" t="s">
        <v>2043</v>
      </c>
      <c r="AZ14" s="192" t="s">
        <v>2043</v>
      </c>
      <c r="BA14" s="192" t="s">
        <v>2043</v>
      </c>
      <c r="BB14" s="192" t="s">
        <v>2043</v>
      </c>
      <c r="BC14" s="192" t="s">
        <v>2043</v>
      </c>
      <c r="BD14" s="192" t="s">
        <v>2043</v>
      </c>
      <c r="BE14" s="192" t="s">
        <v>2043</v>
      </c>
      <c r="BF14" s="192" t="s">
        <v>2043</v>
      </c>
      <c r="BG14" s="192" t="s">
        <v>2043</v>
      </c>
      <c r="BH14" s="192" t="s">
        <v>2043</v>
      </c>
      <c r="BI14" s="192" t="s">
        <v>2043</v>
      </c>
      <c r="BJ14" s="192" t="s">
        <v>64</v>
      </c>
      <c r="BK14" s="192" t="s">
        <v>2043</v>
      </c>
      <c r="BL14" s="192" t="s">
        <v>64</v>
      </c>
      <c r="BM14" s="192" t="s">
        <v>2043</v>
      </c>
      <c r="BN14" s="192" t="s">
        <v>64</v>
      </c>
      <c r="BO14" s="192" t="s">
        <v>2043</v>
      </c>
      <c r="BP14" s="192" t="s">
        <v>64</v>
      </c>
      <c r="BQ14" s="192" t="s">
        <v>2043</v>
      </c>
      <c r="BR14" s="192" t="s">
        <v>64</v>
      </c>
      <c r="BS14" s="192" t="s">
        <v>2043</v>
      </c>
      <c r="BT14" s="192" t="s">
        <v>2043</v>
      </c>
      <c r="BU14" s="192" t="s">
        <v>2043</v>
      </c>
      <c r="BV14" s="192" t="s">
        <v>2043</v>
      </c>
      <c r="BW14" s="192" t="s">
        <v>2043</v>
      </c>
      <c r="BX14" s="192" t="s">
        <v>2043</v>
      </c>
      <c r="BY14" s="192" t="s">
        <v>64</v>
      </c>
      <c r="BZ14" s="192" t="s">
        <v>64</v>
      </c>
      <c r="CA14" s="192" t="s">
        <v>64</v>
      </c>
      <c r="CB14" s="192" t="s">
        <v>2043</v>
      </c>
      <c r="CC14" s="192" t="s">
        <v>2043</v>
      </c>
      <c r="CD14" s="192" t="s">
        <v>2043</v>
      </c>
      <c r="CE14" s="192" t="s">
        <v>2043</v>
      </c>
      <c r="CF14" s="192" t="s">
        <v>2043</v>
      </c>
      <c r="CG14" s="192" t="s">
        <v>2043</v>
      </c>
      <c r="CH14" s="192" t="s">
        <v>2043</v>
      </c>
      <c r="CI14" s="192" t="s">
        <v>2043</v>
      </c>
      <c r="CJ14" s="192" t="s">
        <v>64</v>
      </c>
      <c r="CK14" s="192" t="s">
        <v>64</v>
      </c>
      <c r="CL14" s="192" t="s">
        <v>2043</v>
      </c>
      <c r="CM14" s="192" t="s">
        <v>2043</v>
      </c>
      <c r="CN14" s="192" t="s">
        <v>2043</v>
      </c>
      <c r="CO14" s="192" t="s">
        <v>64</v>
      </c>
      <c r="CP14" s="192" t="s">
        <v>64</v>
      </c>
      <c r="CQ14" s="192" t="s">
        <v>64</v>
      </c>
      <c r="CR14" s="192" t="s">
        <v>64</v>
      </c>
      <c r="CS14" s="192" t="s">
        <v>2043</v>
      </c>
      <c r="CT14" s="192" t="s">
        <v>64</v>
      </c>
      <c r="CU14" s="192" t="s">
        <v>2043</v>
      </c>
      <c r="CV14" s="192" t="s">
        <v>2043</v>
      </c>
      <c r="CW14" s="192" t="s">
        <v>2043</v>
      </c>
      <c r="CX14" s="192" t="s">
        <v>2043</v>
      </c>
      <c r="CY14" s="192" t="s">
        <v>2043</v>
      </c>
      <c r="CZ14" s="192" t="s">
        <v>2043</v>
      </c>
      <c r="DA14" s="192" t="s">
        <v>2043</v>
      </c>
      <c r="DB14" s="192" t="s">
        <v>2043</v>
      </c>
      <c r="DC14" s="192" t="s">
        <v>2043</v>
      </c>
      <c r="DD14" s="192" t="s">
        <v>64</v>
      </c>
      <c r="DE14" s="192" t="s">
        <v>64</v>
      </c>
      <c r="DF14" s="192" t="s">
        <v>64</v>
      </c>
      <c r="DG14" s="192" t="s">
        <v>64</v>
      </c>
      <c r="DH14" s="192" t="s">
        <v>64</v>
      </c>
      <c r="DI14" s="192" t="s">
        <v>64</v>
      </c>
      <c r="DJ14" s="192" t="s">
        <v>64</v>
      </c>
      <c r="DK14" s="192" t="s">
        <v>64</v>
      </c>
      <c r="DL14" s="192" t="s">
        <v>64</v>
      </c>
      <c r="DM14" s="192" t="s">
        <v>64</v>
      </c>
      <c r="DN14" s="192" t="s">
        <v>64</v>
      </c>
      <c r="DO14" s="192" t="s">
        <v>64</v>
      </c>
      <c r="DP14" s="192" t="s">
        <v>64</v>
      </c>
      <c r="DQ14" s="192" t="s">
        <v>64</v>
      </c>
      <c r="DR14" s="192" t="s">
        <v>64</v>
      </c>
      <c r="DS14" s="192" t="s">
        <v>64</v>
      </c>
      <c r="DT14" s="192" t="s">
        <v>2043</v>
      </c>
      <c r="DU14" s="192" t="s">
        <v>64</v>
      </c>
      <c r="DV14" s="192" t="s">
        <v>2043</v>
      </c>
      <c r="DW14" s="192" t="s">
        <v>2043</v>
      </c>
      <c r="DX14" s="192" t="s">
        <v>2043</v>
      </c>
      <c r="DY14" s="192" t="s">
        <v>2043</v>
      </c>
      <c r="DZ14" s="192" t="s">
        <v>2043</v>
      </c>
      <c r="EA14" s="192" t="s">
        <v>64</v>
      </c>
      <c r="EB14" s="192" t="s">
        <v>2043</v>
      </c>
      <c r="EC14" s="192" t="s">
        <v>64</v>
      </c>
      <c r="ED14" s="192" t="s">
        <v>64</v>
      </c>
      <c r="EE14" s="192" t="s">
        <v>2043</v>
      </c>
      <c r="EF14" s="192" t="s">
        <v>2043</v>
      </c>
      <c r="EG14" s="192" t="s">
        <v>64</v>
      </c>
      <c r="EH14" s="192" t="s">
        <v>2043</v>
      </c>
      <c r="EI14" s="192" t="s">
        <v>2043</v>
      </c>
      <c r="EJ14" s="192" t="s">
        <v>2043</v>
      </c>
      <c r="EK14" s="192" t="s">
        <v>2043</v>
      </c>
      <c r="EL14" s="192" t="s">
        <v>2043</v>
      </c>
      <c r="EM14" s="192" t="s">
        <v>2043</v>
      </c>
      <c r="EN14" s="192" t="s">
        <v>64</v>
      </c>
      <c r="EO14" s="192" t="s">
        <v>2043</v>
      </c>
      <c r="EP14" s="192" t="s">
        <v>2043</v>
      </c>
      <c r="EQ14" s="192" t="s">
        <v>2043</v>
      </c>
      <c r="ER14" s="192" t="s">
        <v>2043</v>
      </c>
      <c r="ES14" s="192" t="s">
        <v>2043</v>
      </c>
      <c r="ET14" s="192" t="s">
        <v>2043</v>
      </c>
      <c r="EU14" s="192" t="s">
        <v>64</v>
      </c>
      <c r="EV14" s="192" t="s">
        <v>2043</v>
      </c>
      <c r="EW14" s="192" t="s">
        <v>2043</v>
      </c>
      <c r="EX14" s="192" t="s">
        <v>2043</v>
      </c>
      <c r="EY14" s="192" t="s">
        <v>64</v>
      </c>
      <c r="EZ14" s="192" t="s">
        <v>64</v>
      </c>
      <c r="FA14" s="192" t="s">
        <v>2043</v>
      </c>
      <c r="FB14" s="192" t="s">
        <v>2043</v>
      </c>
      <c r="FC14" s="192" t="s">
        <v>64</v>
      </c>
      <c r="FD14" s="192" t="s">
        <v>64</v>
      </c>
      <c r="FE14" s="192" t="s">
        <v>64</v>
      </c>
      <c r="FF14" s="192" t="s">
        <v>2043</v>
      </c>
      <c r="FG14" s="192" t="s">
        <v>64</v>
      </c>
      <c r="FH14" s="192" t="s">
        <v>64</v>
      </c>
      <c r="FI14" s="192" t="s">
        <v>2043</v>
      </c>
      <c r="FJ14" s="192" t="s">
        <v>2043</v>
      </c>
      <c r="FK14" s="192" t="s">
        <v>2043</v>
      </c>
      <c r="FL14" s="192" t="s">
        <v>2043</v>
      </c>
      <c r="FM14" s="192" t="s">
        <v>64</v>
      </c>
      <c r="FN14" s="192" t="s">
        <v>2043</v>
      </c>
      <c r="FO14" s="192" t="s">
        <v>64</v>
      </c>
      <c r="FP14" s="192" t="s">
        <v>64</v>
      </c>
      <c r="FQ14" s="192" t="s">
        <v>2043</v>
      </c>
      <c r="FR14" s="192" t="s">
        <v>2043</v>
      </c>
      <c r="FS14" s="192" t="s">
        <v>2043</v>
      </c>
      <c r="FT14" s="192" t="s">
        <v>2043</v>
      </c>
      <c r="FU14" s="192" t="s">
        <v>2043</v>
      </c>
      <c r="FV14" s="192" t="s">
        <v>2043</v>
      </c>
      <c r="FW14" s="192" t="s">
        <v>2043</v>
      </c>
      <c r="FX14" s="192" t="s">
        <v>2043</v>
      </c>
      <c r="FY14" s="192" t="s">
        <v>64</v>
      </c>
      <c r="FZ14" s="192" t="s">
        <v>2043</v>
      </c>
      <c r="GA14" s="192" t="s">
        <v>64</v>
      </c>
      <c r="GB14" s="192" t="s">
        <v>64</v>
      </c>
      <c r="GC14" s="192" t="s">
        <v>2043</v>
      </c>
      <c r="GD14" s="192" t="s">
        <v>2043</v>
      </c>
      <c r="GE14" s="192" t="s">
        <v>2043</v>
      </c>
      <c r="GF14" s="192" t="s">
        <v>2043</v>
      </c>
      <c r="GG14" s="192" t="s">
        <v>2043</v>
      </c>
      <c r="GH14" s="192" t="s">
        <v>2043</v>
      </c>
      <c r="GI14" s="192" t="s">
        <v>2043</v>
      </c>
      <c r="GJ14" s="192" t="s">
        <v>2043</v>
      </c>
      <c r="GK14" s="192" t="s">
        <v>2043</v>
      </c>
      <c r="GL14" s="192" t="s">
        <v>2043</v>
      </c>
      <c r="GM14" s="192" t="s">
        <v>2043</v>
      </c>
      <c r="GN14" s="192" t="s">
        <v>2043</v>
      </c>
      <c r="GO14" s="192" t="s">
        <v>2043</v>
      </c>
      <c r="GP14" s="192" t="s">
        <v>2043</v>
      </c>
      <c r="GQ14" s="192" t="s">
        <v>64</v>
      </c>
      <c r="GR14" s="192" t="s">
        <v>2043</v>
      </c>
      <c r="GS14" s="192" t="s">
        <v>2043</v>
      </c>
      <c r="GT14" s="192" t="s">
        <v>2043</v>
      </c>
      <c r="GU14" s="192" t="s">
        <v>2043</v>
      </c>
      <c r="GV14" s="192" t="s">
        <v>2043</v>
      </c>
      <c r="GW14" s="192" t="s">
        <v>64</v>
      </c>
      <c r="GX14" s="192" t="s">
        <v>2043</v>
      </c>
      <c r="GY14" s="192" t="s">
        <v>2043</v>
      </c>
      <c r="GZ14" s="192" t="s">
        <v>2043</v>
      </c>
      <c r="HA14" s="192" t="s">
        <v>2043</v>
      </c>
      <c r="HB14" s="192" t="s">
        <v>2043</v>
      </c>
      <c r="HC14" s="192" t="s">
        <v>64</v>
      </c>
      <c r="HD14" s="192" t="s">
        <v>2043</v>
      </c>
      <c r="HE14" s="192" t="s">
        <v>2043</v>
      </c>
      <c r="HF14" s="192" t="s">
        <v>2043</v>
      </c>
      <c r="HG14" s="192" t="s">
        <v>2043</v>
      </c>
      <c r="HH14" s="192" t="s">
        <v>2043</v>
      </c>
      <c r="HI14" s="192" t="s">
        <v>2043</v>
      </c>
      <c r="HJ14" s="192" t="s">
        <v>64</v>
      </c>
      <c r="HK14" s="192" t="s">
        <v>2043</v>
      </c>
      <c r="HL14" s="192" t="s">
        <v>64</v>
      </c>
      <c r="HM14" s="192" t="s">
        <v>64</v>
      </c>
      <c r="HN14" s="192" t="s">
        <v>64</v>
      </c>
      <c r="HO14" s="192" t="s">
        <v>2043</v>
      </c>
      <c r="HP14" s="192" t="s">
        <v>2043</v>
      </c>
      <c r="HQ14" s="192" t="s">
        <v>2043</v>
      </c>
      <c r="HR14" s="192" t="s">
        <v>2043</v>
      </c>
      <c r="HS14" s="192" t="s">
        <v>64</v>
      </c>
      <c r="HT14" s="192" t="s">
        <v>64</v>
      </c>
      <c r="HU14" s="192" t="s">
        <v>64</v>
      </c>
      <c r="HV14" s="192" t="s">
        <v>64</v>
      </c>
      <c r="HW14" s="192" t="s">
        <v>490</v>
      </c>
      <c r="HX14" s="192" t="s">
        <v>83</v>
      </c>
      <c r="HY14" s="192" t="s">
        <v>489</v>
      </c>
      <c r="HZ14" s="192" t="s">
        <v>487</v>
      </c>
      <c r="IA14" s="192" t="s">
        <v>82</v>
      </c>
      <c r="IB14" s="192" t="s">
        <v>82</v>
      </c>
    </row>
    <row r="15" spans="1:236">
      <c r="A15" s="209" t="str">
        <f t="shared" si="0"/>
        <v>Report</v>
      </c>
      <c r="B15" s="192">
        <v>133307</v>
      </c>
      <c r="C15" s="192">
        <v>2116391</v>
      </c>
      <c r="D15" s="192" t="s">
        <v>1209</v>
      </c>
      <c r="E15" s="192" t="s">
        <v>794</v>
      </c>
      <c r="F15" s="192" t="s">
        <v>534</v>
      </c>
      <c r="G15" s="192" t="s">
        <v>534</v>
      </c>
      <c r="H15" s="192" t="s">
        <v>795</v>
      </c>
      <c r="I15" s="192" t="s">
        <v>1210</v>
      </c>
      <c r="J15" s="192" t="s">
        <v>781</v>
      </c>
      <c r="K15" s="192" t="s">
        <v>824</v>
      </c>
      <c r="L15" s="192" t="s">
        <v>817</v>
      </c>
      <c r="M15" s="192" t="s">
        <v>783</v>
      </c>
      <c r="N15" s="196" t="s">
        <v>784</v>
      </c>
      <c r="O15" s="211">
        <v>10052040</v>
      </c>
      <c r="P15" s="196">
        <v>43207</v>
      </c>
      <c r="Q15" s="196">
        <v>43207</v>
      </c>
      <c r="R15" s="196">
        <v>43241</v>
      </c>
      <c r="S15" s="192" t="s">
        <v>2041</v>
      </c>
      <c r="T15" s="192" t="s">
        <v>2041</v>
      </c>
      <c r="U15" s="192" t="s">
        <v>487</v>
      </c>
      <c r="V15" s="192" t="s">
        <v>783</v>
      </c>
      <c r="W15" s="192" t="s">
        <v>783</v>
      </c>
      <c r="X15" s="192" t="s">
        <v>783</v>
      </c>
      <c r="Y15" s="192" t="s">
        <v>783</v>
      </c>
      <c r="Z15" s="192" t="s">
        <v>783</v>
      </c>
      <c r="AA15" s="192" t="s">
        <v>783</v>
      </c>
      <c r="AB15" s="192" t="s">
        <v>783</v>
      </c>
      <c r="AC15" s="192" t="s">
        <v>2052</v>
      </c>
      <c r="AD15" s="192" t="s">
        <v>2043</v>
      </c>
      <c r="AE15" s="192" t="s">
        <v>2043</v>
      </c>
      <c r="AF15" s="192" t="s">
        <v>2043</v>
      </c>
      <c r="AG15" s="192" t="s">
        <v>2043</v>
      </c>
      <c r="AH15" s="192" t="s">
        <v>2043</v>
      </c>
      <c r="AI15" s="192" t="s">
        <v>2043</v>
      </c>
      <c r="AJ15" s="192" t="s">
        <v>2043</v>
      </c>
      <c r="AK15" s="192" t="s">
        <v>2043</v>
      </c>
      <c r="AL15" s="192" t="s">
        <v>2043</v>
      </c>
      <c r="AM15" s="192" t="s">
        <v>2043</v>
      </c>
      <c r="AN15" s="192" t="s">
        <v>2043</v>
      </c>
      <c r="AO15" s="192" t="s">
        <v>2043</v>
      </c>
      <c r="AP15" s="192" t="s">
        <v>2043</v>
      </c>
      <c r="AQ15" s="192" t="s">
        <v>2043</v>
      </c>
      <c r="AR15" s="192" t="s">
        <v>2043</v>
      </c>
      <c r="AS15" s="192" t="s">
        <v>2043</v>
      </c>
      <c r="AT15" s="192" t="s">
        <v>2043</v>
      </c>
      <c r="AU15" s="192" t="s">
        <v>2043</v>
      </c>
      <c r="AV15" s="192" t="s">
        <v>2043</v>
      </c>
      <c r="AW15" s="192" t="s">
        <v>2043</v>
      </c>
      <c r="AX15" s="192" t="s">
        <v>65</v>
      </c>
      <c r="AY15" s="192" t="s">
        <v>65</v>
      </c>
      <c r="AZ15" s="192" t="s">
        <v>2043</v>
      </c>
      <c r="BA15" s="192" t="s">
        <v>65</v>
      </c>
      <c r="BB15" s="192" t="s">
        <v>65</v>
      </c>
      <c r="BC15" s="192" t="s">
        <v>2043</v>
      </c>
      <c r="BD15" s="192" t="s">
        <v>65</v>
      </c>
      <c r="BE15" s="192" t="s">
        <v>2043</v>
      </c>
      <c r="BF15" s="192" t="s">
        <v>64</v>
      </c>
      <c r="BG15" s="192" t="s">
        <v>2043</v>
      </c>
      <c r="BH15" s="192" t="s">
        <v>2043</v>
      </c>
      <c r="BI15" s="192" t="s">
        <v>2043</v>
      </c>
      <c r="BJ15" s="192" t="s">
        <v>2043</v>
      </c>
      <c r="BK15" s="192" t="s">
        <v>2043</v>
      </c>
      <c r="BL15" s="192" t="s">
        <v>2043</v>
      </c>
      <c r="BM15" s="192" t="s">
        <v>2043</v>
      </c>
      <c r="BN15" s="192" t="s">
        <v>2043</v>
      </c>
      <c r="BO15" s="192" t="s">
        <v>2043</v>
      </c>
      <c r="BP15" s="192" t="s">
        <v>2043</v>
      </c>
      <c r="BQ15" s="192" t="s">
        <v>2043</v>
      </c>
      <c r="BR15" s="192" t="s">
        <v>2043</v>
      </c>
      <c r="BS15" s="192" t="s">
        <v>2043</v>
      </c>
      <c r="BT15" s="192" t="s">
        <v>2043</v>
      </c>
      <c r="BU15" s="192" t="s">
        <v>2043</v>
      </c>
      <c r="BV15" s="192" t="s">
        <v>2043</v>
      </c>
      <c r="BW15" s="192" t="s">
        <v>2043</v>
      </c>
      <c r="BX15" s="192" t="s">
        <v>2043</v>
      </c>
      <c r="BY15" s="192" t="s">
        <v>64</v>
      </c>
      <c r="BZ15" s="192" t="s">
        <v>64</v>
      </c>
      <c r="CA15" s="192" t="s">
        <v>64</v>
      </c>
      <c r="CB15" s="192" t="s">
        <v>82</v>
      </c>
      <c r="CC15" s="192" t="s">
        <v>82</v>
      </c>
      <c r="CD15" s="192" t="s">
        <v>82</v>
      </c>
      <c r="CE15" s="192" t="s">
        <v>64</v>
      </c>
      <c r="CF15" s="192" t="s">
        <v>64</v>
      </c>
      <c r="CG15" s="192" t="s">
        <v>64</v>
      </c>
      <c r="CH15" s="192" t="s">
        <v>2043</v>
      </c>
      <c r="CI15" s="192" t="s">
        <v>64</v>
      </c>
      <c r="CJ15" s="192" t="s">
        <v>2043</v>
      </c>
      <c r="CK15" s="192" t="s">
        <v>2043</v>
      </c>
      <c r="CL15" s="192" t="s">
        <v>2043</v>
      </c>
      <c r="CM15" s="192" t="s">
        <v>2043</v>
      </c>
      <c r="CN15" s="192" t="s">
        <v>2043</v>
      </c>
      <c r="CO15" s="192" t="s">
        <v>64</v>
      </c>
      <c r="CP15" s="192" t="s">
        <v>64</v>
      </c>
      <c r="CQ15" s="192" t="s">
        <v>64</v>
      </c>
      <c r="CR15" s="192" t="s">
        <v>2043</v>
      </c>
      <c r="CS15" s="192" t="s">
        <v>2043</v>
      </c>
      <c r="CT15" s="192" t="s">
        <v>2043</v>
      </c>
      <c r="CU15" s="192" t="s">
        <v>2043</v>
      </c>
      <c r="CV15" s="192" t="s">
        <v>2043</v>
      </c>
      <c r="CW15" s="192" t="s">
        <v>2043</v>
      </c>
      <c r="CX15" s="192" t="s">
        <v>2043</v>
      </c>
      <c r="CY15" s="192" t="s">
        <v>2043</v>
      </c>
      <c r="CZ15" s="192" t="s">
        <v>2043</v>
      </c>
      <c r="DA15" s="192" t="s">
        <v>2043</v>
      </c>
      <c r="DB15" s="192" t="s">
        <v>2043</v>
      </c>
      <c r="DC15" s="192" t="s">
        <v>2043</v>
      </c>
      <c r="DD15" s="192" t="s">
        <v>2043</v>
      </c>
      <c r="DE15" s="192" t="s">
        <v>2043</v>
      </c>
      <c r="DF15" s="192" t="s">
        <v>2043</v>
      </c>
      <c r="DG15" s="192" t="s">
        <v>2043</v>
      </c>
      <c r="DH15" s="192" t="s">
        <v>2043</v>
      </c>
      <c r="DI15" s="192" t="s">
        <v>2043</v>
      </c>
      <c r="DJ15" s="192" t="s">
        <v>2043</v>
      </c>
      <c r="DK15" s="192" t="s">
        <v>2043</v>
      </c>
      <c r="DL15" s="192" t="s">
        <v>2043</v>
      </c>
      <c r="DM15" s="192" t="s">
        <v>2043</v>
      </c>
      <c r="DN15" s="192" t="s">
        <v>2043</v>
      </c>
      <c r="DO15" s="192" t="s">
        <v>2043</v>
      </c>
      <c r="DP15" s="192" t="s">
        <v>2043</v>
      </c>
      <c r="DQ15" s="192" t="s">
        <v>2043</v>
      </c>
      <c r="DR15" s="192" t="s">
        <v>2043</v>
      </c>
      <c r="DS15" s="192" t="s">
        <v>2043</v>
      </c>
      <c r="DT15" s="192" t="s">
        <v>2043</v>
      </c>
      <c r="DU15" s="192" t="s">
        <v>2043</v>
      </c>
      <c r="DV15" s="192" t="s">
        <v>2043</v>
      </c>
      <c r="DW15" s="192" t="s">
        <v>2043</v>
      </c>
      <c r="DX15" s="192" t="s">
        <v>2043</v>
      </c>
      <c r="DY15" s="192" t="s">
        <v>2043</v>
      </c>
      <c r="DZ15" s="192" t="s">
        <v>2043</v>
      </c>
      <c r="EA15" s="192" t="s">
        <v>2043</v>
      </c>
      <c r="EB15" s="192" t="s">
        <v>2043</v>
      </c>
      <c r="EC15" s="192" t="s">
        <v>2043</v>
      </c>
      <c r="ED15" s="192" t="s">
        <v>2043</v>
      </c>
      <c r="EE15" s="192" t="s">
        <v>2043</v>
      </c>
      <c r="EF15" s="192" t="s">
        <v>2043</v>
      </c>
      <c r="EG15" s="192" t="s">
        <v>2043</v>
      </c>
      <c r="EH15" s="192" t="s">
        <v>2043</v>
      </c>
      <c r="EI15" s="192" t="s">
        <v>2043</v>
      </c>
      <c r="EJ15" s="192" t="s">
        <v>2043</v>
      </c>
      <c r="EK15" s="192" t="s">
        <v>2043</v>
      </c>
      <c r="EL15" s="192" t="s">
        <v>2043</v>
      </c>
      <c r="EM15" s="192" t="s">
        <v>2043</v>
      </c>
      <c r="EN15" s="192" t="s">
        <v>2043</v>
      </c>
      <c r="EO15" s="192" t="s">
        <v>2043</v>
      </c>
      <c r="EP15" s="192" t="s">
        <v>2043</v>
      </c>
      <c r="EQ15" s="192" t="s">
        <v>2043</v>
      </c>
      <c r="ER15" s="192" t="s">
        <v>2043</v>
      </c>
      <c r="ES15" s="192" t="s">
        <v>2043</v>
      </c>
      <c r="ET15" s="192" t="s">
        <v>2043</v>
      </c>
      <c r="EU15" s="192" t="s">
        <v>2043</v>
      </c>
      <c r="EV15" s="192" t="s">
        <v>2043</v>
      </c>
      <c r="EW15" s="192" t="s">
        <v>2043</v>
      </c>
      <c r="EX15" s="192" t="s">
        <v>2043</v>
      </c>
      <c r="EY15" s="192" t="s">
        <v>2043</v>
      </c>
      <c r="EZ15" s="192" t="s">
        <v>2043</v>
      </c>
      <c r="FA15" s="192" t="s">
        <v>2043</v>
      </c>
      <c r="FB15" s="192" t="s">
        <v>2043</v>
      </c>
      <c r="FC15" s="192" t="s">
        <v>2043</v>
      </c>
      <c r="FD15" s="192" t="s">
        <v>2043</v>
      </c>
      <c r="FE15" s="192" t="s">
        <v>2043</v>
      </c>
      <c r="FF15" s="192" t="s">
        <v>2043</v>
      </c>
      <c r="FG15" s="192" t="s">
        <v>2043</v>
      </c>
      <c r="FH15" s="192" t="s">
        <v>2043</v>
      </c>
      <c r="FI15" s="192" t="s">
        <v>2043</v>
      </c>
      <c r="FJ15" s="192" t="s">
        <v>2043</v>
      </c>
      <c r="FK15" s="192" t="s">
        <v>2043</v>
      </c>
      <c r="FL15" s="192" t="s">
        <v>2043</v>
      </c>
      <c r="FM15" s="192" t="s">
        <v>2043</v>
      </c>
      <c r="FN15" s="192" t="s">
        <v>2043</v>
      </c>
      <c r="FO15" s="192" t="s">
        <v>2043</v>
      </c>
      <c r="FP15" s="192" t="s">
        <v>2043</v>
      </c>
      <c r="FQ15" s="192" t="s">
        <v>2043</v>
      </c>
      <c r="FR15" s="192" t="s">
        <v>2043</v>
      </c>
      <c r="FS15" s="192" t="s">
        <v>2043</v>
      </c>
      <c r="FT15" s="192" t="s">
        <v>2043</v>
      </c>
      <c r="FU15" s="192" t="s">
        <v>2043</v>
      </c>
      <c r="FV15" s="192" t="s">
        <v>2043</v>
      </c>
      <c r="FW15" s="192" t="s">
        <v>2043</v>
      </c>
      <c r="FX15" s="192" t="s">
        <v>2043</v>
      </c>
      <c r="FY15" s="192" t="s">
        <v>64</v>
      </c>
      <c r="FZ15" s="192" t="s">
        <v>2043</v>
      </c>
      <c r="GA15" s="192" t="s">
        <v>2043</v>
      </c>
      <c r="GB15" s="192" t="s">
        <v>64</v>
      </c>
      <c r="GC15" s="192" t="s">
        <v>2043</v>
      </c>
      <c r="GD15" s="192" t="s">
        <v>2043</v>
      </c>
      <c r="GE15" s="192" t="s">
        <v>2043</v>
      </c>
      <c r="GF15" s="192" t="s">
        <v>2043</v>
      </c>
      <c r="GG15" s="192" t="s">
        <v>2043</v>
      </c>
      <c r="GH15" s="192" t="s">
        <v>2043</v>
      </c>
      <c r="GI15" s="192" t="s">
        <v>2043</v>
      </c>
      <c r="GJ15" s="192" t="s">
        <v>2043</v>
      </c>
      <c r="GK15" s="192" t="s">
        <v>2043</v>
      </c>
      <c r="GL15" s="192" t="s">
        <v>2043</v>
      </c>
      <c r="GM15" s="192" t="s">
        <v>2043</v>
      </c>
      <c r="GN15" s="192" t="s">
        <v>2043</v>
      </c>
      <c r="GO15" s="192" t="s">
        <v>2043</v>
      </c>
      <c r="GP15" s="192" t="s">
        <v>2043</v>
      </c>
      <c r="GQ15" s="192" t="s">
        <v>2043</v>
      </c>
      <c r="GR15" s="192" t="s">
        <v>2043</v>
      </c>
      <c r="GS15" s="192" t="s">
        <v>2043</v>
      </c>
      <c r="GT15" s="192" t="s">
        <v>2043</v>
      </c>
      <c r="GU15" s="192" t="s">
        <v>2043</v>
      </c>
      <c r="GV15" s="192" t="s">
        <v>2043</v>
      </c>
      <c r="GW15" s="192" t="s">
        <v>2043</v>
      </c>
      <c r="GX15" s="192" t="s">
        <v>2043</v>
      </c>
      <c r="GY15" s="192" t="s">
        <v>2043</v>
      </c>
      <c r="GZ15" s="192" t="s">
        <v>2043</v>
      </c>
      <c r="HA15" s="192" t="s">
        <v>2043</v>
      </c>
      <c r="HB15" s="192" t="s">
        <v>2043</v>
      </c>
      <c r="HC15" s="192" t="s">
        <v>2043</v>
      </c>
      <c r="HD15" s="192" t="s">
        <v>2043</v>
      </c>
      <c r="HE15" s="192" t="s">
        <v>2043</v>
      </c>
      <c r="HF15" s="192" t="s">
        <v>2043</v>
      </c>
      <c r="HG15" s="192" t="s">
        <v>2043</v>
      </c>
      <c r="HH15" s="192" t="s">
        <v>2043</v>
      </c>
      <c r="HI15" s="192" t="s">
        <v>2043</v>
      </c>
      <c r="HJ15" s="192" t="s">
        <v>2043</v>
      </c>
      <c r="HK15" s="192" t="s">
        <v>2043</v>
      </c>
      <c r="HL15" s="192" t="s">
        <v>2043</v>
      </c>
      <c r="HM15" s="192" t="s">
        <v>2043</v>
      </c>
      <c r="HN15" s="192" t="s">
        <v>2043</v>
      </c>
      <c r="HO15" s="192" t="s">
        <v>2043</v>
      </c>
      <c r="HP15" s="192" t="s">
        <v>2043</v>
      </c>
      <c r="HQ15" s="192" t="s">
        <v>2043</v>
      </c>
      <c r="HR15" s="192" t="s">
        <v>2043</v>
      </c>
      <c r="HS15" s="192" t="s">
        <v>65</v>
      </c>
      <c r="HT15" s="192" t="s">
        <v>65</v>
      </c>
      <c r="HU15" s="192" t="s">
        <v>65</v>
      </c>
      <c r="HV15" s="192" t="s">
        <v>64</v>
      </c>
      <c r="HW15" s="192" t="s">
        <v>490</v>
      </c>
      <c r="HX15" s="192" t="s">
        <v>83</v>
      </c>
      <c r="HY15" s="192" t="s">
        <v>489</v>
      </c>
      <c r="HZ15" s="192" t="s">
        <v>487</v>
      </c>
      <c r="IA15" s="192" t="s">
        <v>2043</v>
      </c>
      <c r="IB15" s="192" t="s">
        <v>2043</v>
      </c>
    </row>
    <row r="16" spans="1:236">
      <c r="A16" s="209" t="str">
        <f t="shared" si="0"/>
        <v>Report</v>
      </c>
      <c r="B16" s="192">
        <v>133385</v>
      </c>
      <c r="C16" s="192">
        <v>3046079</v>
      </c>
      <c r="D16" s="192" t="s">
        <v>2063</v>
      </c>
      <c r="E16" s="192" t="s">
        <v>794</v>
      </c>
      <c r="F16" s="192" t="s">
        <v>534</v>
      </c>
      <c r="G16" s="192" t="s">
        <v>534</v>
      </c>
      <c r="H16" s="192" t="s">
        <v>1252</v>
      </c>
      <c r="I16" s="192" t="s">
        <v>2064</v>
      </c>
      <c r="J16" s="192" t="s">
        <v>781</v>
      </c>
      <c r="K16" s="192" t="s">
        <v>817</v>
      </c>
      <c r="L16" s="192" t="s">
        <v>817</v>
      </c>
      <c r="M16" s="192" t="s">
        <v>783</v>
      </c>
      <c r="N16" s="196" t="s">
        <v>784</v>
      </c>
      <c r="O16" s="211">
        <v>10044655</v>
      </c>
      <c r="P16" s="196">
        <v>43132</v>
      </c>
      <c r="Q16" s="196">
        <v>43132</v>
      </c>
      <c r="R16" s="196">
        <v>43171</v>
      </c>
      <c r="S16" s="192" t="s">
        <v>2041</v>
      </c>
      <c r="T16" s="192" t="s">
        <v>2041</v>
      </c>
      <c r="U16" s="192" t="s">
        <v>488</v>
      </c>
      <c r="V16" s="192" t="s">
        <v>783</v>
      </c>
      <c r="W16" s="192" t="s">
        <v>783</v>
      </c>
      <c r="X16" s="192" t="s">
        <v>487</v>
      </c>
      <c r="Y16" s="192" t="s">
        <v>783</v>
      </c>
      <c r="Z16" s="192" t="s">
        <v>783</v>
      </c>
      <c r="AA16" s="192" t="s">
        <v>783</v>
      </c>
      <c r="AB16" s="192" t="s">
        <v>783</v>
      </c>
      <c r="AC16" s="192" t="s">
        <v>2052</v>
      </c>
      <c r="AD16" s="192" t="s">
        <v>65</v>
      </c>
      <c r="AE16" s="192" t="s">
        <v>65</v>
      </c>
      <c r="AF16" s="192" t="s">
        <v>65</v>
      </c>
      <c r="AG16" s="192" t="s">
        <v>65</v>
      </c>
      <c r="AH16" s="192" t="s">
        <v>65</v>
      </c>
      <c r="AI16" s="192" t="s">
        <v>65</v>
      </c>
      <c r="AJ16" s="192" t="s">
        <v>64</v>
      </c>
      <c r="AK16" s="192" t="s">
        <v>2043</v>
      </c>
      <c r="AL16" s="192" t="s">
        <v>2043</v>
      </c>
      <c r="AM16" s="192" t="s">
        <v>65</v>
      </c>
      <c r="AN16" s="192" t="s">
        <v>65</v>
      </c>
      <c r="AO16" s="192" t="s">
        <v>65</v>
      </c>
      <c r="AP16" s="192" t="s">
        <v>65</v>
      </c>
      <c r="AQ16" s="192" t="s">
        <v>65</v>
      </c>
      <c r="AR16" s="192" t="s">
        <v>65</v>
      </c>
      <c r="AS16" s="192" t="s">
        <v>65</v>
      </c>
      <c r="AT16" s="192" t="s">
        <v>65</v>
      </c>
      <c r="AU16" s="192" t="s">
        <v>82</v>
      </c>
      <c r="AV16" s="192" t="s">
        <v>2043</v>
      </c>
      <c r="AW16" s="192" t="s">
        <v>65</v>
      </c>
      <c r="AX16" s="192" t="s">
        <v>65</v>
      </c>
      <c r="AY16" s="192" t="s">
        <v>65</v>
      </c>
      <c r="AZ16" s="192" t="s">
        <v>65</v>
      </c>
      <c r="BA16" s="192" t="s">
        <v>2043</v>
      </c>
      <c r="BB16" s="192" t="s">
        <v>2043</v>
      </c>
      <c r="BC16" s="192" t="s">
        <v>2043</v>
      </c>
      <c r="BD16" s="192" t="s">
        <v>65</v>
      </c>
      <c r="BE16" s="192" t="s">
        <v>65</v>
      </c>
      <c r="BF16" s="192" t="s">
        <v>2043</v>
      </c>
      <c r="BG16" s="192" t="s">
        <v>65</v>
      </c>
      <c r="BH16" s="192" t="s">
        <v>2043</v>
      </c>
      <c r="BI16" s="192" t="s">
        <v>2043</v>
      </c>
      <c r="BJ16" s="192" t="s">
        <v>65</v>
      </c>
      <c r="BK16" s="192" t="s">
        <v>65</v>
      </c>
      <c r="BL16" s="192" t="s">
        <v>65</v>
      </c>
      <c r="BM16" s="192" t="s">
        <v>65</v>
      </c>
      <c r="BN16" s="192" t="s">
        <v>65</v>
      </c>
      <c r="BO16" s="192" t="s">
        <v>65</v>
      </c>
      <c r="BP16" s="192" t="s">
        <v>65</v>
      </c>
      <c r="BQ16" s="192" t="s">
        <v>65</v>
      </c>
      <c r="BR16" s="192" t="s">
        <v>65</v>
      </c>
      <c r="BS16" s="192" t="s">
        <v>65</v>
      </c>
      <c r="BT16" s="192" t="s">
        <v>64</v>
      </c>
      <c r="BU16" s="192" t="s">
        <v>64</v>
      </c>
      <c r="BV16" s="192" t="s">
        <v>64</v>
      </c>
      <c r="BW16" s="192" t="s">
        <v>64</v>
      </c>
      <c r="BX16" s="192" t="s">
        <v>64</v>
      </c>
      <c r="BY16" s="192" t="s">
        <v>65</v>
      </c>
      <c r="BZ16" s="192" t="s">
        <v>65</v>
      </c>
      <c r="CA16" s="192" t="s">
        <v>65</v>
      </c>
      <c r="CB16" s="192" t="s">
        <v>82</v>
      </c>
      <c r="CC16" s="192" t="s">
        <v>82</v>
      </c>
      <c r="CD16" s="192" t="s">
        <v>82</v>
      </c>
      <c r="CE16" s="192" t="s">
        <v>65</v>
      </c>
      <c r="CF16" s="192" t="s">
        <v>64</v>
      </c>
      <c r="CG16" s="192" t="s">
        <v>65</v>
      </c>
      <c r="CH16" s="192" t="s">
        <v>64</v>
      </c>
      <c r="CI16" s="192" t="s">
        <v>65</v>
      </c>
      <c r="CJ16" s="192" t="s">
        <v>65</v>
      </c>
      <c r="CK16" s="192" t="s">
        <v>65</v>
      </c>
      <c r="CL16" s="192" t="s">
        <v>65</v>
      </c>
      <c r="CM16" s="192" t="s">
        <v>65</v>
      </c>
      <c r="CN16" s="192" t="s">
        <v>65</v>
      </c>
      <c r="CO16" s="192" t="s">
        <v>65</v>
      </c>
      <c r="CP16" s="192" t="s">
        <v>65</v>
      </c>
      <c r="CQ16" s="192" t="s">
        <v>65</v>
      </c>
      <c r="CR16" s="192" t="s">
        <v>65</v>
      </c>
      <c r="CS16" s="192" t="s">
        <v>65</v>
      </c>
      <c r="CT16" s="192" t="s">
        <v>65</v>
      </c>
      <c r="CU16" s="192" t="s">
        <v>64</v>
      </c>
      <c r="CV16" s="192" t="s">
        <v>2043</v>
      </c>
      <c r="CW16" s="192" t="s">
        <v>64</v>
      </c>
      <c r="CX16" s="192" t="s">
        <v>2043</v>
      </c>
      <c r="CY16" s="192" t="s">
        <v>2043</v>
      </c>
      <c r="CZ16" s="192" t="s">
        <v>65</v>
      </c>
      <c r="DA16" s="192" t="s">
        <v>65</v>
      </c>
      <c r="DB16" s="192" t="s">
        <v>82</v>
      </c>
      <c r="DC16" s="192" t="s">
        <v>2043</v>
      </c>
      <c r="DD16" s="192" t="s">
        <v>2043</v>
      </c>
      <c r="DE16" s="192" t="s">
        <v>2043</v>
      </c>
      <c r="DF16" s="192" t="s">
        <v>2043</v>
      </c>
      <c r="DG16" s="192" t="s">
        <v>2043</v>
      </c>
      <c r="DH16" s="192" t="s">
        <v>2043</v>
      </c>
      <c r="DI16" s="192" t="s">
        <v>2043</v>
      </c>
      <c r="DJ16" s="192" t="s">
        <v>2043</v>
      </c>
      <c r="DK16" s="192" t="s">
        <v>2043</v>
      </c>
      <c r="DL16" s="192" t="s">
        <v>2043</v>
      </c>
      <c r="DM16" s="192" t="s">
        <v>2043</v>
      </c>
      <c r="DN16" s="192" t="s">
        <v>2043</v>
      </c>
      <c r="DO16" s="192" t="s">
        <v>2043</v>
      </c>
      <c r="DP16" s="192" t="s">
        <v>2043</v>
      </c>
      <c r="DQ16" s="192" t="s">
        <v>2043</v>
      </c>
      <c r="DR16" s="192" t="s">
        <v>2043</v>
      </c>
      <c r="DS16" s="192" t="s">
        <v>2043</v>
      </c>
      <c r="DT16" s="192" t="s">
        <v>2043</v>
      </c>
      <c r="DU16" s="192" t="s">
        <v>2043</v>
      </c>
      <c r="DV16" s="192" t="s">
        <v>2043</v>
      </c>
      <c r="DW16" s="192" t="s">
        <v>2043</v>
      </c>
      <c r="DX16" s="192" t="s">
        <v>2043</v>
      </c>
      <c r="DY16" s="192" t="s">
        <v>2043</v>
      </c>
      <c r="DZ16" s="192" t="s">
        <v>2043</v>
      </c>
      <c r="EA16" s="192" t="s">
        <v>2043</v>
      </c>
      <c r="EB16" s="192" t="s">
        <v>2043</v>
      </c>
      <c r="EC16" s="192" t="s">
        <v>65</v>
      </c>
      <c r="ED16" s="192" t="s">
        <v>65</v>
      </c>
      <c r="EE16" s="192" t="s">
        <v>2043</v>
      </c>
      <c r="EF16" s="192" t="s">
        <v>65</v>
      </c>
      <c r="EG16" s="192" t="s">
        <v>65</v>
      </c>
      <c r="EH16" s="192" t="s">
        <v>2043</v>
      </c>
      <c r="EI16" s="192" t="s">
        <v>65</v>
      </c>
      <c r="EJ16" s="192" t="s">
        <v>65</v>
      </c>
      <c r="EK16" s="192" t="s">
        <v>2043</v>
      </c>
      <c r="EL16" s="192" t="s">
        <v>65</v>
      </c>
      <c r="EM16" s="192" t="s">
        <v>65</v>
      </c>
      <c r="EN16" s="192" t="s">
        <v>2043</v>
      </c>
      <c r="EO16" s="192" t="s">
        <v>2043</v>
      </c>
      <c r="EP16" s="192" t="s">
        <v>2043</v>
      </c>
      <c r="EQ16" s="192" t="s">
        <v>2043</v>
      </c>
      <c r="ER16" s="192" t="s">
        <v>2043</v>
      </c>
      <c r="ES16" s="192" t="s">
        <v>2043</v>
      </c>
      <c r="ET16" s="192" t="s">
        <v>2043</v>
      </c>
      <c r="EU16" s="192" t="s">
        <v>2043</v>
      </c>
      <c r="EV16" s="192" t="s">
        <v>2043</v>
      </c>
      <c r="EW16" s="192" t="s">
        <v>2043</v>
      </c>
      <c r="EX16" s="192" t="s">
        <v>2043</v>
      </c>
      <c r="EY16" s="192" t="s">
        <v>65</v>
      </c>
      <c r="EZ16" s="192" t="s">
        <v>65</v>
      </c>
      <c r="FA16" s="192" t="s">
        <v>2043</v>
      </c>
      <c r="FB16" s="192" t="s">
        <v>65</v>
      </c>
      <c r="FC16" s="192" t="s">
        <v>64</v>
      </c>
      <c r="FD16" s="192" t="s">
        <v>64</v>
      </c>
      <c r="FE16" s="192" t="s">
        <v>64</v>
      </c>
      <c r="FF16" s="192" t="s">
        <v>64</v>
      </c>
      <c r="FG16" s="192" t="s">
        <v>64</v>
      </c>
      <c r="FH16" s="192" t="s">
        <v>65</v>
      </c>
      <c r="FI16" s="192" t="s">
        <v>2043</v>
      </c>
      <c r="FJ16" s="192" t="s">
        <v>64</v>
      </c>
      <c r="FK16" s="192" t="s">
        <v>64</v>
      </c>
      <c r="FL16" s="192" t="s">
        <v>64</v>
      </c>
      <c r="FM16" s="192" t="s">
        <v>64</v>
      </c>
      <c r="FN16" s="192" t="s">
        <v>64</v>
      </c>
      <c r="FO16" s="192" t="s">
        <v>64</v>
      </c>
      <c r="FP16" s="192" t="s">
        <v>64</v>
      </c>
      <c r="FQ16" s="192" t="s">
        <v>2043</v>
      </c>
      <c r="FR16" s="192" t="s">
        <v>2043</v>
      </c>
      <c r="FS16" s="192" t="s">
        <v>2043</v>
      </c>
      <c r="FT16" s="192" t="s">
        <v>2043</v>
      </c>
      <c r="FU16" s="192" t="s">
        <v>2043</v>
      </c>
      <c r="FV16" s="192" t="s">
        <v>2043</v>
      </c>
      <c r="FW16" s="192" t="s">
        <v>2043</v>
      </c>
      <c r="FX16" s="192" t="s">
        <v>82</v>
      </c>
      <c r="FY16" s="192" t="s">
        <v>64</v>
      </c>
      <c r="FZ16" s="192" t="s">
        <v>64</v>
      </c>
      <c r="GA16" s="192" t="s">
        <v>64</v>
      </c>
      <c r="GB16" s="192" t="s">
        <v>2043</v>
      </c>
      <c r="GC16" s="192" t="s">
        <v>2043</v>
      </c>
      <c r="GD16" s="192" t="s">
        <v>2043</v>
      </c>
      <c r="GE16" s="192" t="s">
        <v>2043</v>
      </c>
      <c r="GF16" s="192" t="s">
        <v>2043</v>
      </c>
      <c r="GG16" s="192" t="s">
        <v>2043</v>
      </c>
      <c r="GH16" s="192" t="s">
        <v>2043</v>
      </c>
      <c r="GI16" s="192" t="s">
        <v>2043</v>
      </c>
      <c r="GJ16" s="192" t="s">
        <v>65</v>
      </c>
      <c r="GK16" s="192" t="s">
        <v>2043</v>
      </c>
      <c r="GL16" s="192" t="s">
        <v>2043</v>
      </c>
      <c r="GM16" s="192" t="s">
        <v>2043</v>
      </c>
      <c r="GN16" s="192" t="s">
        <v>2043</v>
      </c>
      <c r="GO16" s="192" t="s">
        <v>65</v>
      </c>
      <c r="GP16" s="192" t="s">
        <v>64</v>
      </c>
      <c r="GQ16" s="192" t="s">
        <v>65</v>
      </c>
      <c r="GR16" s="192" t="s">
        <v>64</v>
      </c>
      <c r="GS16" s="192" t="s">
        <v>2043</v>
      </c>
      <c r="GT16" s="192" t="s">
        <v>64</v>
      </c>
      <c r="GU16" s="192" t="s">
        <v>64</v>
      </c>
      <c r="GV16" s="192" t="s">
        <v>2043</v>
      </c>
      <c r="GW16" s="192" t="s">
        <v>65</v>
      </c>
      <c r="GX16" s="192" t="s">
        <v>2043</v>
      </c>
      <c r="GY16" s="192" t="s">
        <v>2043</v>
      </c>
      <c r="GZ16" s="192" t="s">
        <v>2043</v>
      </c>
      <c r="HA16" s="192" t="s">
        <v>2043</v>
      </c>
      <c r="HB16" s="192" t="s">
        <v>2043</v>
      </c>
      <c r="HC16" s="192" t="s">
        <v>64</v>
      </c>
      <c r="HD16" s="192" t="s">
        <v>64</v>
      </c>
      <c r="HE16" s="192" t="s">
        <v>64</v>
      </c>
      <c r="HF16" s="192" t="s">
        <v>64</v>
      </c>
      <c r="HG16" s="192" t="s">
        <v>64</v>
      </c>
      <c r="HH16" s="192" t="s">
        <v>64</v>
      </c>
      <c r="HI16" s="192" t="s">
        <v>64</v>
      </c>
      <c r="HJ16" s="192" t="s">
        <v>64</v>
      </c>
      <c r="HK16" s="192" t="s">
        <v>64</v>
      </c>
      <c r="HL16" s="192" t="s">
        <v>2043</v>
      </c>
      <c r="HM16" s="192" t="s">
        <v>2043</v>
      </c>
      <c r="HN16" s="192" t="s">
        <v>2043</v>
      </c>
      <c r="HO16" s="192" t="s">
        <v>65</v>
      </c>
      <c r="HP16" s="192" t="s">
        <v>65</v>
      </c>
      <c r="HQ16" s="192" t="s">
        <v>65</v>
      </c>
      <c r="HR16" s="192" t="s">
        <v>64</v>
      </c>
      <c r="HS16" s="192" t="s">
        <v>65</v>
      </c>
      <c r="HT16" s="192" t="s">
        <v>65</v>
      </c>
      <c r="HU16" s="192" t="s">
        <v>65</v>
      </c>
      <c r="HV16" s="192" t="s">
        <v>65</v>
      </c>
      <c r="HW16" s="192" t="s">
        <v>490</v>
      </c>
      <c r="HX16" s="192" t="s">
        <v>83</v>
      </c>
      <c r="HY16" s="192" t="s">
        <v>489</v>
      </c>
      <c r="HZ16" s="192" t="s">
        <v>487</v>
      </c>
      <c r="IA16" s="192" t="s">
        <v>2043</v>
      </c>
      <c r="IB16" s="192" t="s">
        <v>2043</v>
      </c>
    </row>
    <row r="17" spans="1:236">
      <c r="A17" s="209" t="str">
        <f t="shared" si="0"/>
        <v>Report</v>
      </c>
      <c r="B17" s="192">
        <v>139657</v>
      </c>
      <c r="C17" s="192">
        <v>8456019</v>
      </c>
      <c r="D17" s="192" t="s">
        <v>2065</v>
      </c>
      <c r="E17" s="192" t="s">
        <v>778</v>
      </c>
      <c r="F17" s="192" t="s">
        <v>535</v>
      </c>
      <c r="G17" s="192" t="s">
        <v>535</v>
      </c>
      <c r="H17" s="192" t="s">
        <v>829</v>
      </c>
      <c r="I17" s="192" t="s">
        <v>2066</v>
      </c>
      <c r="J17" s="192" t="s">
        <v>781</v>
      </c>
      <c r="K17" s="192" t="s">
        <v>781</v>
      </c>
      <c r="L17" s="192" t="s">
        <v>782</v>
      </c>
      <c r="M17" s="192" t="s">
        <v>783</v>
      </c>
      <c r="N17" s="196" t="s">
        <v>784</v>
      </c>
      <c r="O17" s="211">
        <v>10044075</v>
      </c>
      <c r="P17" s="196">
        <v>43111</v>
      </c>
      <c r="Q17" s="196">
        <v>43111</v>
      </c>
      <c r="R17" s="196">
        <v>43132</v>
      </c>
      <c r="S17" s="192" t="s">
        <v>2041</v>
      </c>
      <c r="T17" s="192" t="s">
        <v>2041</v>
      </c>
      <c r="U17" s="192" t="s">
        <v>487</v>
      </c>
      <c r="V17" s="192" t="s">
        <v>783</v>
      </c>
      <c r="W17" s="192" t="s">
        <v>783</v>
      </c>
      <c r="X17" s="192" t="s">
        <v>783</v>
      </c>
      <c r="Y17" s="192" t="s">
        <v>783</v>
      </c>
      <c r="Z17" s="192" t="s">
        <v>783</v>
      </c>
      <c r="AA17" s="192" t="s">
        <v>783</v>
      </c>
      <c r="AB17" s="192" t="s">
        <v>783</v>
      </c>
      <c r="AC17" s="192" t="s">
        <v>2052</v>
      </c>
      <c r="AD17" s="192" t="s">
        <v>64</v>
      </c>
      <c r="AE17" s="192" t="s">
        <v>64</v>
      </c>
      <c r="AF17" s="192" t="s">
        <v>2043</v>
      </c>
      <c r="AG17" s="192" t="s">
        <v>2043</v>
      </c>
      <c r="AH17" s="192" t="s">
        <v>2043</v>
      </c>
      <c r="AI17" s="192" t="s">
        <v>64</v>
      </c>
      <c r="AJ17" s="192" t="s">
        <v>64</v>
      </c>
      <c r="AK17" s="192" t="s">
        <v>2043</v>
      </c>
      <c r="AL17" s="192" t="s">
        <v>2043</v>
      </c>
      <c r="AM17" s="192" t="s">
        <v>2043</v>
      </c>
      <c r="AN17" s="192" t="s">
        <v>2043</v>
      </c>
      <c r="AO17" s="192" t="s">
        <v>2043</v>
      </c>
      <c r="AP17" s="192" t="s">
        <v>2043</v>
      </c>
      <c r="AQ17" s="192" t="s">
        <v>2043</v>
      </c>
      <c r="AR17" s="192" t="s">
        <v>2043</v>
      </c>
      <c r="AS17" s="192" t="s">
        <v>2043</v>
      </c>
      <c r="AT17" s="192" t="s">
        <v>2043</v>
      </c>
      <c r="AU17" s="192" t="s">
        <v>2043</v>
      </c>
      <c r="AV17" s="192" t="s">
        <v>2043</v>
      </c>
      <c r="AW17" s="192" t="s">
        <v>2043</v>
      </c>
      <c r="AX17" s="192" t="s">
        <v>2043</v>
      </c>
      <c r="AY17" s="192" t="s">
        <v>2043</v>
      </c>
      <c r="AZ17" s="192" t="s">
        <v>2043</v>
      </c>
      <c r="BA17" s="192" t="s">
        <v>2043</v>
      </c>
      <c r="BB17" s="192" t="s">
        <v>2043</v>
      </c>
      <c r="BC17" s="192" t="s">
        <v>2043</v>
      </c>
      <c r="BD17" s="192" t="s">
        <v>2043</v>
      </c>
      <c r="BE17" s="192" t="s">
        <v>2043</v>
      </c>
      <c r="BF17" s="192" t="s">
        <v>2043</v>
      </c>
      <c r="BG17" s="192" t="s">
        <v>2043</v>
      </c>
      <c r="BH17" s="192" t="s">
        <v>2043</v>
      </c>
      <c r="BI17" s="192" t="s">
        <v>2043</v>
      </c>
      <c r="BJ17" s="192" t="s">
        <v>2043</v>
      </c>
      <c r="BK17" s="192" t="s">
        <v>2043</v>
      </c>
      <c r="BL17" s="192" t="s">
        <v>2043</v>
      </c>
      <c r="BM17" s="192" t="s">
        <v>2043</v>
      </c>
      <c r="BN17" s="192" t="s">
        <v>2043</v>
      </c>
      <c r="BO17" s="192" t="s">
        <v>2043</v>
      </c>
      <c r="BP17" s="192" t="s">
        <v>2043</v>
      </c>
      <c r="BQ17" s="192" t="s">
        <v>2043</v>
      </c>
      <c r="BR17" s="192" t="s">
        <v>2043</v>
      </c>
      <c r="BS17" s="192" t="s">
        <v>2043</v>
      </c>
      <c r="BT17" s="192" t="s">
        <v>2043</v>
      </c>
      <c r="BU17" s="192" t="s">
        <v>2043</v>
      </c>
      <c r="BV17" s="192" t="s">
        <v>2043</v>
      </c>
      <c r="BW17" s="192" t="s">
        <v>2043</v>
      </c>
      <c r="BX17" s="192" t="s">
        <v>2043</v>
      </c>
      <c r="BY17" s="192" t="s">
        <v>64</v>
      </c>
      <c r="BZ17" s="192" t="s">
        <v>64</v>
      </c>
      <c r="CA17" s="192" t="s">
        <v>64</v>
      </c>
      <c r="CB17" s="192" t="s">
        <v>2043</v>
      </c>
      <c r="CC17" s="192" t="s">
        <v>2043</v>
      </c>
      <c r="CD17" s="192" t="s">
        <v>2043</v>
      </c>
      <c r="CE17" s="192" t="s">
        <v>64</v>
      </c>
      <c r="CF17" s="192" t="s">
        <v>64</v>
      </c>
      <c r="CG17" s="192" t="s">
        <v>64</v>
      </c>
      <c r="CH17" s="192" t="s">
        <v>64</v>
      </c>
      <c r="CI17" s="192" t="s">
        <v>2043</v>
      </c>
      <c r="CJ17" s="192" t="s">
        <v>2043</v>
      </c>
      <c r="CK17" s="192" t="s">
        <v>2043</v>
      </c>
      <c r="CL17" s="192" t="s">
        <v>2043</v>
      </c>
      <c r="CM17" s="192" t="s">
        <v>2043</v>
      </c>
      <c r="CN17" s="192" t="s">
        <v>2043</v>
      </c>
      <c r="CO17" s="192" t="s">
        <v>65</v>
      </c>
      <c r="CP17" s="192" t="s">
        <v>65</v>
      </c>
      <c r="CQ17" s="192" t="s">
        <v>64</v>
      </c>
      <c r="CR17" s="192" t="s">
        <v>2043</v>
      </c>
      <c r="CS17" s="192" t="s">
        <v>2043</v>
      </c>
      <c r="CT17" s="192" t="s">
        <v>2043</v>
      </c>
      <c r="CU17" s="192" t="s">
        <v>2043</v>
      </c>
      <c r="CV17" s="192" t="s">
        <v>2043</v>
      </c>
      <c r="CW17" s="192" t="s">
        <v>2043</v>
      </c>
      <c r="CX17" s="192" t="s">
        <v>2043</v>
      </c>
      <c r="CY17" s="192" t="s">
        <v>2043</v>
      </c>
      <c r="CZ17" s="192" t="s">
        <v>2043</v>
      </c>
      <c r="DA17" s="192" t="s">
        <v>2043</v>
      </c>
      <c r="DB17" s="192" t="s">
        <v>2043</v>
      </c>
      <c r="DC17" s="192" t="s">
        <v>2043</v>
      </c>
      <c r="DD17" s="192" t="s">
        <v>2043</v>
      </c>
      <c r="DE17" s="192" t="s">
        <v>2043</v>
      </c>
      <c r="DF17" s="192" t="s">
        <v>2043</v>
      </c>
      <c r="DG17" s="192" t="s">
        <v>2043</v>
      </c>
      <c r="DH17" s="192" t="s">
        <v>2043</v>
      </c>
      <c r="DI17" s="192" t="s">
        <v>2043</v>
      </c>
      <c r="DJ17" s="192" t="s">
        <v>2043</v>
      </c>
      <c r="DK17" s="192" t="s">
        <v>2043</v>
      </c>
      <c r="DL17" s="192" t="s">
        <v>2043</v>
      </c>
      <c r="DM17" s="192" t="s">
        <v>2043</v>
      </c>
      <c r="DN17" s="192" t="s">
        <v>2043</v>
      </c>
      <c r="DO17" s="192" t="s">
        <v>2043</v>
      </c>
      <c r="DP17" s="192" t="s">
        <v>2043</v>
      </c>
      <c r="DQ17" s="192" t="s">
        <v>2043</v>
      </c>
      <c r="DR17" s="192" t="s">
        <v>2043</v>
      </c>
      <c r="DS17" s="192" t="s">
        <v>2043</v>
      </c>
      <c r="DT17" s="192" t="s">
        <v>2043</v>
      </c>
      <c r="DU17" s="192" t="s">
        <v>2043</v>
      </c>
      <c r="DV17" s="192" t="s">
        <v>2043</v>
      </c>
      <c r="DW17" s="192" t="s">
        <v>2043</v>
      </c>
      <c r="DX17" s="192" t="s">
        <v>2043</v>
      </c>
      <c r="DY17" s="192" t="s">
        <v>2043</v>
      </c>
      <c r="DZ17" s="192" t="s">
        <v>2043</v>
      </c>
      <c r="EA17" s="192" t="s">
        <v>2043</v>
      </c>
      <c r="EB17" s="192" t="s">
        <v>2043</v>
      </c>
      <c r="EC17" s="192" t="s">
        <v>2043</v>
      </c>
      <c r="ED17" s="192" t="s">
        <v>2043</v>
      </c>
      <c r="EE17" s="192" t="s">
        <v>2043</v>
      </c>
      <c r="EF17" s="192" t="s">
        <v>2043</v>
      </c>
      <c r="EG17" s="192" t="s">
        <v>2043</v>
      </c>
      <c r="EH17" s="192" t="s">
        <v>2043</v>
      </c>
      <c r="EI17" s="192" t="s">
        <v>2043</v>
      </c>
      <c r="EJ17" s="192" t="s">
        <v>2043</v>
      </c>
      <c r="EK17" s="192" t="s">
        <v>2043</v>
      </c>
      <c r="EL17" s="192" t="s">
        <v>2043</v>
      </c>
      <c r="EM17" s="192" t="s">
        <v>2043</v>
      </c>
      <c r="EN17" s="192" t="s">
        <v>2043</v>
      </c>
      <c r="EO17" s="192" t="s">
        <v>2043</v>
      </c>
      <c r="EP17" s="192" t="s">
        <v>2043</v>
      </c>
      <c r="EQ17" s="192" t="s">
        <v>2043</v>
      </c>
      <c r="ER17" s="192" t="s">
        <v>2043</v>
      </c>
      <c r="ES17" s="192" t="s">
        <v>2043</v>
      </c>
      <c r="ET17" s="192" t="s">
        <v>2043</v>
      </c>
      <c r="EU17" s="192" t="s">
        <v>2043</v>
      </c>
      <c r="EV17" s="192" t="s">
        <v>2043</v>
      </c>
      <c r="EW17" s="192" t="s">
        <v>2043</v>
      </c>
      <c r="EX17" s="192" t="s">
        <v>2043</v>
      </c>
      <c r="EY17" s="192" t="s">
        <v>2043</v>
      </c>
      <c r="EZ17" s="192" t="s">
        <v>2043</v>
      </c>
      <c r="FA17" s="192" t="s">
        <v>2043</v>
      </c>
      <c r="FB17" s="192" t="s">
        <v>2043</v>
      </c>
      <c r="FC17" s="192" t="s">
        <v>2043</v>
      </c>
      <c r="FD17" s="192" t="s">
        <v>2043</v>
      </c>
      <c r="FE17" s="192" t="s">
        <v>2043</v>
      </c>
      <c r="FF17" s="192" t="s">
        <v>2043</v>
      </c>
      <c r="FG17" s="192" t="s">
        <v>2043</v>
      </c>
      <c r="FH17" s="192" t="s">
        <v>2043</v>
      </c>
      <c r="FI17" s="192" t="s">
        <v>2043</v>
      </c>
      <c r="FJ17" s="192" t="s">
        <v>2043</v>
      </c>
      <c r="FK17" s="192" t="s">
        <v>2043</v>
      </c>
      <c r="FL17" s="192" t="s">
        <v>2043</v>
      </c>
      <c r="FM17" s="192" t="s">
        <v>2043</v>
      </c>
      <c r="FN17" s="192" t="s">
        <v>2043</v>
      </c>
      <c r="FO17" s="192" t="s">
        <v>2043</v>
      </c>
      <c r="FP17" s="192" t="s">
        <v>2043</v>
      </c>
      <c r="FQ17" s="192" t="s">
        <v>2043</v>
      </c>
      <c r="FR17" s="192" t="s">
        <v>2043</v>
      </c>
      <c r="FS17" s="192" t="s">
        <v>2043</v>
      </c>
      <c r="FT17" s="192" t="s">
        <v>2043</v>
      </c>
      <c r="FU17" s="192" t="s">
        <v>2043</v>
      </c>
      <c r="FV17" s="192" t="s">
        <v>2043</v>
      </c>
      <c r="FW17" s="192" t="s">
        <v>2043</v>
      </c>
      <c r="FX17" s="192" t="s">
        <v>2043</v>
      </c>
      <c r="FY17" s="192" t="s">
        <v>2043</v>
      </c>
      <c r="FZ17" s="192" t="s">
        <v>2043</v>
      </c>
      <c r="GA17" s="192" t="s">
        <v>2043</v>
      </c>
      <c r="GB17" s="192" t="s">
        <v>2043</v>
      </c>
      <c r="GC17" s="192" t="s">
        <v>2043</v>
      </c>
      <c r="GD17" s="192" t="s">
        <v>2043</v>
      </c>
      <c r="GE17" s="192" t="s">
        <v>2043</v>
      </c>
      <c r="GF17" s="192" t="s">
        <v>2043</v>
      </c>
      <c r="GG17" s="192" t="s">
        <v>2043</v>
      </c>
      <c r="GH17" s="192" t="s">
        <v>2043</v>
      </c>
      <c r="GI17" s="192" t="s">
        <v>2043</v>
      </c>
      <c r="GJ17" s="192" t="s">
        <v>2043</v>
      </c>
      <c r="GK17" s="192" t="s">
        <v>2043</v>
      </c>
      <c r="GL17" s="192" t="s">
        <v>2043</v>
      </c>
      <c r="GM17" s="192" t="s">
        <v>2043</v>
      </c>
      <c r="GN17" s="192" t="s">
        <v>2043</v>
      </c>
      <c r="GO17" s="192" t="s">
        <v>2043</v>
      </c>
      <c r="GP17" s="192" t="s">
        <v>2043</v>
      </c>
      <c r="GQ17" s="192" t="s">
        <v>2043</v>
      </c>
      <c r="GR17" s="192" t="s">
        <v>2043</v>
      </c>
      <c r="GS17" s="192" t="s">
        <v>2043</v>
      </c>
      <c r="GT17" s="192" t="s">
        <v>2043</v>
      </c>
      <c r="GU17" s="192" t="s">
        <v>2043</v>
      </c>
      <c r="GV17" s="192" t="s">
        <v>2043</v>
      </c>
      <c r="GW17" s="192" t="s">
        <v>2043</v>
      </c>
      <c r="GX17" s="192" t="s">
        <v>2043</v>
      </c>
      <c r="GY17" s="192" t="s">
        <v>2043</v>
      </c>
      <c r="GZ17" s="192" t="s">
        <v>2043</v>
      </c>
      <c r="HA17" s="192" t="s">
        <v>2043</v>
      </c>
      <c r="HB17" s="192" t="s">
        <v>2043</v>
      </c>
      <c r="HC17" s="192" t="s">
        <v>2043</v>
      </c>
      <c r="HD17" s="192" t="s">
        <v>2043</v>
      </c>
      <c r="HE17" s="192" t="s">
        <v>2043</v>
      </c>
      <c r="HF17" s="192" t="s">
        <v>2043</v>
      </c>
      <c r="HG17" s="192" t="s">
        <v>2043</v>
      </c>
      <c r="HH17" s="192" t="s">
        <v>2043</v>
      </c>
      <c r="HI17" s="192" t="s">
        <v>2043</v>
      </c>
      <c r="HJ17" s="192" t="s">
        <v>2043</v>
      </c>
      <c r="HK17" s="192" t="s">
        <v>2043</v>
      </c>
      <c r="HL17" s="192" t="s">
        <v>2043</v>
      </c>
      <c r="HM17" s="192" t="s">
        <v>2043</v>
      </c>
      <c r="HN17" s="192" t="s">
        <v>2043</v>
      </c>
      <c r="HO17" s="192" t="s">
        <v>2043</v>
      </c>
      <c r="HP17" s="192" t="s">
        <v>2043</v>
      </c>
      <c r="HQ17" s="192" t="s">
        <v>2043</v>
      </c>
      <c r="HR17" s="192" t="s">
        <v>2043</v>
      </c>
      <c r="HS17" s="192" t="s">
        <v>65</v>
      </c>
      <c r="HT17" s="192" t="s">
        <v>65</v>
      </c>
      <c r="HU17" s="192" t="s">
        <v>65</v>
      </c>
      <c r="HV17" s="192" t="s">
        <v>65</v>
      </c>
      <c r="HW17" s="192" t="s">
        <v>490</v>
      </c>
      <c r="HX17" s="192" t="s">
        <v>83</v>
      </c>
      <c r="HY17" s="192" t="s">
        <v>489</v>
      </c>
      <c r="HZ17" s="192" t="s">
        <v>487</v>
      </c>
      <c r="IA17" s="192" t="s">
        <v>82</v>
      </c>
      <c r="IB17" s="192" t="s">
        <v>82</v>
      </c>
    </row>
    <row r="18" spans="1:236">
      <c r="A18" s="209" t="str">
        <f t="shared" si="0"/>
        <v>Report</v>
      </c>
      <c r="B18" s="192">
        <v>135557</v>
      </c>
      <c r="C18" s="192">
        <v>3596009</v>
      </c>
      <c r="D18" s="192" t="s">
        <v>2067</v>
      </c>
      <c r="E18" s="192" t="s">
        <v>778</v>
      </c>
      <c r="F18" s="192" t="s">
        <v>528</v>
      </c>
      <c r="G18" s="192" t="s">
        <v>528</v>
      </c>
      <c r="H18" s="192" t="s">
        <v>2068</v>
      </c>
      <c r="I18" s="192" t="s">
        <v>2069</v>
      </c>
      <c r="J18" s="192" t="s">
        <v>781</v>
      </c>
      <c r="K18" s="192" t="s">
        <v>781</v>
      </c>
      <c r="L18" s="192" t="s">
        <v>782</v>
      </c>
      <c r="M18" s="192" t="s">
        <v>783</v>
      </c>
      <c r="N18" s="196" t="s">
        <v>784</v>
      </c>
      <c r="O18" s="211">
        <v>10039950</v>
      </c>
      <c r="P18" s="196">
        <v>43012</v>
      </c>
      <c r="Q18" s="196">
        <v>43012</v>
      </c>
      <c r="R18" s="196">
        <v>43047</v>
      </c>
      <c r="S18" s="192" t="s">
        <v>2041</v>
      </c>
      <c r="T18" s="192" t="s">
        <v>2041</v>
      </c>
      <c r="U18" s="192" t="s">
        <v>783</v>
      </c>
      <c r="V18" s="192" t="s">
        <v>783</v>
      </c>
      <c r="W18" s="192" t="s">
        <v>783</v>
      </c>
      <c r="X18" s="192" t="s">
        <v>783</v>
      </c>
      <c r="Y18" s="192" t="s">
        <v>783</v>
      </c>
      <c r="Z18" s="192" t="s">
        <v>783</v>
      </c>
      <c r="AA18" s="192" t="s">
        <v>783</v>
      </c>
      <c r="AB18" s="192" t="s">
        <v>783</v>
      </c>
      <c r="AC18" s="192" t="s">
        <v>2042</v>
      </c>
      <c r="AD18" s="192" t="s">
        <v>64</v>
      </c>
      <c r="AE18" s="192" t="s">
        <v>64</v>
      </c>
      <c r="AF18" s="192" t="s">
        <v>64</v>
      </c>
      <c r="AG18" s="192" t="s">
        <v>64</v>
      </c>
      <c r="AH18" s="192" t="s">
        <v>84</v>
      </c>
      <c r="AI18" s="192" t="s">
        <v>64</v>
      </c>
      <c r="AJ18" s="192" t="s">
        <v>84</v>
      </c>
      <c r="AK18" s="192" t="s">
        <v>64</v>
      </c>
      <c r="AL18" s="192" t="s">
        <v>84</v>
      </c>
      <c r="AM18" s="192" t="s">
        <v>84</v>
      </c>
      <c r="AN18" s="192" t="s">
        <v>84</v>
      </c>
      <c r="AO18" s="192" t="s">
        <v>84</v>
      </c>
      <c r="AP18" s="192" t="s">
        <v>64</v>
      </c>
      <c r="AQ18" s="192" t="s">
        <v>84</v>
      </c>
      <c r="AR18" s="192" t="s">
        <v>84</v>
      </c>
      <c r="AS18" s="192" t="s">
        <v>64</v>
      </c>
      <c r="AT18" s="192" t="s">
        <v>84</v>
      </c>
      <c r="AU18" s="192" t="s">
        <v>84</v>
      </c>
      <c r="AV18" s="192" t="s">
        <v>64</v>
      </c>
      <c r="AW18" s="192" t="s">
        <v>84</v>
      </c>
      <c r="AX18" s="192" t="s">
        <v>84</v>
      </c>
      <c r="AY18" s="192" t="s">
        <v>64</v>
      </c>
      <c r="AZ18" s="192" t="s">
        <v>64</v>
      </c>
      <c r="BA18" s="192" t="s">
        <v>64</v>
      </c>
      <c r="BB18" s="192" t="s">
        <v>64</v>
      </c>
      <c r="BC18" s="192" t="s">
        <v>84</v>
      </c>
      <c r="BD18" s="192" t="s">
        <v>84</v>
      </c>
      <c r="BE18" s="192" t="s">
        <v>64</v>
      </c>
      <c r="BF18" s="192" t="s">
        <v>84</v>
      </c>
      <c r="BG18" s="192" t="s">
        <v>84</v>
      </c>
      <c r="BH18" s="192" t="s">
        <v>84</v>
      </c>
      <c r="BI18" s="192" t="s">
        <v>64</v>
      </c>
      <c r="BJ18" s="192" t="s">
        <v>64</v>
      </c>
      <c r="BK18" s="192" t="s">
        <v>84</v>
      </c>
      <c r="BL18" s="192" t="s">
        <v>64</v>
      </c>
      <c r="BM18" s="192" t="s">
        <v>64</v>
      </c>
      <c r="BN18" s="192" t="s">
        <v>64</v>
      </c>
      <c r="BO18" s="192" t="s">
        <v>64</v>
      </c>
      <c r="BP18" s="192" t="s">
        <v>84</v>
      </c>
      <c r="BQ18" s="192" t="s">
        <v>84</v>
      </c>
      <c r="BR18" s="192" t="s">
        <v>84</v>
      </c>
      <c r="BS18" s="192" t="s">
        <v>84</v>
      </c>
      <c r="BT18" s="192" t="s">
        <v>84</v>
      </c>
      <c r="BU18" s="192" t="s">
        <v>84</v>
      </c>
      <c r="BV18" s="192" t="s">
        <v>84</v>
      </c>
      <c r="BW18" s="192" t="s">
        <v>84</v>
      </c>
      <c r="BX18" s="192" t="s">
        <v>84</v>
      </c>
      <c r="BY18" s="192" t="s">
        <v>84</v>
      </c>
      <c r="BZ18" s="192" t="s">
        <v>84</v>
      </c>
      <c r="CA18" s="192" t="s">
        <v>84</v>
      </c>
      <c r="CB18" s="192" t="s">
        <v>84</v>
      </c>
      <c r="CC18" s="192" t="s">
        <v>84</v>
      </c>
      <c r="CD18" s="192" t="s">
        <v>84</v>
      </c>
      <c r="CE18" s="192" t="s">
        <v>84</v>
      </c>
      <c r="CF18" s="192" t="s">
        <v>84</v>
      </c>
      <c r="CG18" s="192" t="s">
        <v>64</v>
      </c>
      <c r="CH18" s="192" t="s">
        <v>84</v>
      </c>
      <c r="CI18" s="192" t="s">
        <v>84</v>
      </c>
      <c r="CJ18" s="192" t="s">
        <v>84</v>
      </c>
      <c r="CK18" s="192" t="s">
        <v>84</v>
      </c>
      <c r="CL18" s="192" t="s">
        <v>84</v>
      </c>
      <c r="CM18" s="192" t="s">
        <v>84</v>
      </c>
      <c r="CN18" s="192" t="s">
        <v>84</v>
      </c>
      <c r="CO18" s="192" t="s">
        <v>84</v>
      </c>
      <c r="CP18" s="192" t="s">
        <v>84</v>
      </c>
      <c r="CQ18" s="192" t="s">
        <v>84</v>
      </c>
      <c r="CR18" s="192" t="s">
        <v>84</v>
      </c>
      <c r="CS18" s="192" t="s">
        <v>84</v>
      </c>
      <c r="CT18" s="192" t="s">
        <v>84</v>
      </c>
      <c r="CU18" s="192" t="s">
        <v>84</v>
      </c>
      <c r="CV18" s="192" t="s">
        <v>84</v>
      </c>
      <c r="CW18" s="192" t="s">
        <v>84</v>
      </c>
      <c r="CX18" s="192" t="s">
        <v>84</v>
      </c>
      <c r="CY18" s="192" t="s">
        <v>84</v>
      </c>
      <c r="CZ18" s="192" t="s">
        <v>84</v>
      </c>
      <c r="DA18" s="192" t="s">
        <v>84</v>
      </c>
      <c r="DB18" s="192" t="s">
        <v>84</v>
      </c>
      <c r="DC18" s="192" t="s">
        <v>84</v>
      </c>
      <c r="DD18" s="192" t="s">
        <v>84</v>
      </c>
      <c r="DE18" s="192" t="s">
        <v>84</v>
      </c>
      <c r="DF18" s="192" t="s">
        <v>84</v>
      </c>
      <c r="DG18" s="192" t="s">
        <v>84</v>
      </c>
      <c r="DH18" s="192" t="s">
        <v>84</v>
      </c>
      <c r="DI18" s="192" t="s">
        <v>84</v>
      </c>
      <c r="DJ18" s="192" t="s">
        <v>84</v>
      </c>
      <c r="DK18" s="192" t="s">
        <v>84</v>
      </c>
      <c r="DL18" s="192" t="s">
        <v>84</v>
      </c>
      <c r="DM18" s="192" t="s">
        <v>84</v>
      </c>
      <c r="DN18" s="192" t="s">
        <v>84</v>
      </c>
      <c r="DO18" s="192" t="s">
        <v>84</v>
      </c>
      <c r="DP18" s="192" t="s">
        <v>84</v>
      </c>
      <c r="DQ18" s="192" t="s">
        <v>84</v>
      </c>
      <c r="DR18" s="192" t="s">
        <v>84</v>
      </c>
      <c r="DS18" s="192" t="s">
        <v>84</v>
      </c>
      <c r="DT18" s="192" t="s">
        <v>84</v>
      </c>
      <c r="DU18" s="192" t="s">
        <v>84</v>
      </c>
      <c r="DV18" s="192" t="s">
        <v>84</v>
      </c>
      <c r="DW18" s="192" t="s">
        <v>84</v>
      </c>
      <c r="DX18" s="192" t="s">
        <v>84</v>
      </c>
      <c r="DY18" s="192" t="s">
        <v>84</v>
      </c>
      <c r="DZ18" s="192" t="s">
        <v>84</v>
      </c>
      <c r="EA18" s="192" t="s">
        <v>84</v>
      </c>
      <c r="EB18" s="192" t="s">
        <v>84</v>
      </c>
      <c r="EC18" s="192" t="s">
        <v>84</v>
      </c>
      <c r="ED18" s="192" t="s">
        <v>84</v>
      </c>
      <c r="EE18" s="192" t="s">
        <v>84</v>
      </c>
      <c r="EF18" s="192" t="s">
        <v>84</v>
      </c>
      <c r="EG18" s="192" t="s">
        <v>84</v>
      </c>
      <c r="EH18" s="192" t="s">
        <v>84</v>
      </c>
      <c r="EI18" s="192" t="s">
        <v>84</v>
      </c>
      <c r="EJ18" s="192" t="s">
        <v>84</v>
      </c>
      <c r="EK18" s="192" t="s">
        <v>84</v>
      </c>
      <c r="EL18" s="192" t="s">
        <v>84</v>
      </c>
      <c r="EM18" s="192" t="s">
        <v>84</v>
      </c>
      <c r="EN18" s="192" t="s">
        <v>84</v>
      </c>
      <c r="EO18" s="192" t="s">
        <v>84</v>
      </c>
      <c r="EP18" s="192" t="s">
        <v>84</v>
      </c>
      <c r="EQ18" s="192" t="s">
        <v>84</v>
      </c>
      <c r="ER18" s="192" t="s">
        <v>84</v>
      </c>
      <c r="ES18" s="192" t="s">
        <v>84</v>
      </c>
      <c r="ET18" s="192" t="s">
        <v>84</v>
      </c>
      <c r="EU18" s="192" t="s">
        <v>84</v>
      </c>
      <c r="EV18" s="192" t="s">
        <v>84</v>
      </c>
      <c r="EW18" s="192" t="s">
        <v>84</v>
      </c>
      <c r="EX18" s="192" t="s">
        <v>84</v>
      </c>
      <c r="EY18" s="192" t="s">
        <v>84</v>
      </c>
      <c r="EZ18" s="192" t="s">
        <v>84</v>
      </c>
      <c r="FA18" s="192" t="s">
        <v>84</v>
      </c>
      <c r="FB18" s="192" t="s">
        <v>84</v>
      </c>
      <c r="FC18" s="192" t="s">
        <v>84</v>
      </c>
      <c r="FD18" s="192" t="s">
        <v>84</v>
      </c>
      <c r="FE18" s="192" t="s">
        <v>84</v>
      </c>
      <c r="FF18" s="192" t="s">
        <v>84</v>
      </c>
      <c r="FG18" s="192" t="s">
        <v>84</v>
      </c>
      <c r="FH18" s="192" t="s">
        <v>84</v>
      </c>
      <c r="FI18" s="192" t="s">
        <v>84</v>
      </c>
      <c r="FJ18" s="192" t="s">
        <v>84</v>
      </c>
      <c r="FK18" s="192" t="s">
        <v>84</v>
      </c>
      <c r="FL18" s="192" t="s">
        <v>84</v>
      </c>
      <c r="FM18" s="192" t="s">
        <v>84</v>
      </c>
      <c r="FN18" s="192" t="s">
        <v>84</v>
      </c>
      <c r="FO18" s="192" t="s">
        <v>84</v>
      </c>
      <c r="FP18" s="192" t="s">
        <v>84</v>
      </c>
      <c r="FQ18" s="192" t="s">
        <v>84</v>
      </c>
      <c r="FR18" s="192" t="s">
        <v>84</v>
      </c>
      <c r="FS18" s="192" t="s">
        <v>84</v>
      </c>
      <c r="FT18" s="192" t="s">
        <v>84</v>
      </c>
      <c r="FU18" s="192" t="s">
        <v>84</v>
      </c>
      <c r="FV18" s="192" t="s">
        <v>84</v>
      </c>
      <c r="FW18" s="192" t="s">
        <v>84</v>
      </c>
      <c r="FX18" s="192" t="s">
        <v>84</v>
      </c>
      <c r="FY18" s="192" t="s">
        <v>84</v>
      </c>
      <c r="FZ18" s="192" t="s">
        <v>84</v>
      </c>
      <c r="GA18" s="192" t="s">
        <v>84</v>
      </c>
      <c r="GB18" s="192" t="s">
        <v>84</v>
      </c>
      <c r="GC18" s="192" t="s">
        <v>84</v>
      </c>
      <c r="GD18" s="192" t="s">
        <v>84</v>
      </c>
      <c r="GE18" s="192" t="s">
        <v>84</v>
      </c>
      <c r="GF18" s="192" t="s">
        <v>84</v>
      </c>
      <c r="GG18" s="192" t="s">
        <v>84</v>
      </c>
      <c r="GH18" s="192" t="s">
        <v>84</v>
      </c>
      <c r="GI18" s="192" t="s">
        <v>84</v>
      </c>
      <c r="GJ18" s="192" t="s">
        <v>84</v>
      </c>
      <c r="GK18" s="192" t="s">
        <v>84</v>
      </c>
      <c r="GL18" s="192" t="s">
        <v>84</v>
      </c>
      <c r="GM18" s="192" t="s">
        <v>84</v>
      </c>
      <c r="GN18" s="192" t="s">
        <v>84</v>
      </c>
      <c r="GO18" s="192" t="s">
        <v>84</v>
      </c>
      <c r="GP18" s="192" t="s">
        <v>84</v>
      </c>
      <c r="GQ18" s="192" t="s">
        <v>84</v>
      </c>
      <c r="GR18" s="192" t="s">
        <v>84</v>
      </c>
      <c r="GS18" s="192" t="s">
        <v>84</v>
      </c>
      <c r="GT18" s="192" t="s">
        <v>84</v>
      </c>
      <c r="GU18" s="192" t="s">
        <v>84</v>
      </c>
      <c r="GV18" s="192" t="s">
        <v>84</v>
      </c>
      <c r="GW18" s="192" t="s">
        <v>84</v>
      </c>
      <c r="GX18" s="192" t="s">
        <v>84</v>
      </c>
      <c r="GY18" s="192" t="s">
        <v>84</v>
      </c>
      <c r="GZ18" s="192" t="s">
        <v>84</v>
      </c>
      <c r="HA18" s="192" t="s">
        <v>84</v>
      </c>
      <c r="HB18" s="192" t="s">
        <v>84</v>
      </c>
      <c r="HC18" s="192" t="s">
        <v>84</v>
      </c>
      <c r="HD18" s="192" t="s">
        <v>84</v>
      </c>
      <c r="HE18" s="192" t="s">
        <v>84</v>
      </c>
      <c r="HF18" s="192" t="s">
        <v>84</v>
      </c>
      <c r="HG18" s="192" t="s">
        <v>84</v>
      </c>
      <c r="HH18" s="192" t="s">
        <v>84</v>
      </c>
      <c r="HI18" s="192" t="s">
        <v>84</v>
      </c>
      <c r="HJ18" s="192" t="s">
        <v>84</v>
      </c>
      <c r="HK18" s="192" t="s">
        <v>84</v>
      </c>
      <c r="HL18" s="192" t="s">
        <v>84</v>
      </c>
      <c r="HM18" s="192" t="s">
        <v>84</v>
      </c>
      <c r="HN18" s="192" t="s">
        <v>84</v>
      </c>
      <c r="HO18" s="192" t="s">
        <v>84</v>
      </c>
      <c r="HP18" s="192" t="s">
        <v>84</v>
      </c>
      <c r="HQ18" s="192" t="s">
        <v>84</v>
      </c>
      <c r="HR18" s="192" t="s">
        <v>84</v>
      </c>
      <c r="HS18" s="192" t="s">
        <v>64</v>
      </c>
      <c r="HT18" s="192" t="s">
        <v>64</v>
      </c>
      <c r="HU18" s="192" t="s">
        <v>64</v>
      </c>
      <c r="HV18" s="192" t="s">
        <v>64</v>
      </c>
      <c r="HW18" s="192" t="s">
        <v>489</v>
      </c>
      <c r="HX18" s="192" t="s">
        <v>489</v>
      </c>
      <c r="HY18" s="192" t="s">
        <v>489</v>
      </c>
      <c r="HZ18" s="192" t="s">
        <v>487</v>
      </c>
      <c r="IA18" s="192" t="s">
        <v>783</v>
      </c>
      <c r="IB18" s="192" t="s">
        <v>783</v>
      </c>
    </row>
    <row r="19" spans="1:236">
      <c r="A19" s="209" t="str">
        <f t="shared" si="0"/>
        <v>Report</v>
      </c>
      <c r="B19" s="192">
        <v>119856</v>
      </c>
      <c r="C19" s="192">
        <v>8896004</v>
      </c>
      <c r="D19" s="192" t="s">
        <v>2070</v>
      </c>
      <c r="E19" s="192" t="s">
        <v>794</v>
      </c>
      <c r="F19" s="192" t="s">
        <v>528</v>
      </c>
      <c r="G19" s="192" t="s">
        <v>528</v>
      </c>
      <c r="H19" s="192" t="s">
        <v>913</v>
      </c>
      <c r="I19" s="192" t="s">
        <v>2071</v>
      </c>
      <c r="J19" s="192" t="s">
        <v>824</v>
      </c>
      <c r="K19" s="192" t="s">
        <v>817</v>
      </c>
      <c r="L19" s="192" t="s">
        <v>817</v>
      </c>
      <c r="M19" s="192" t="s">
        <v>783</v>
      </c>
      <c r="N19" s="196" t="s">
        <v>784</v>
      </c>
      <c r="O19" s="211">
        <v>10039827</v>
      </c>
      <c r="P19" s="196">
        <v>43054</v>
      </c>
      <c r="Q19" s="196">
        <v>43054</v>
      </c>
      <c r="R19" s="196">
        <v>43082</v>
      </c>
      <c r="S19" s="192" t="s">
        <v>2041</v>
      </c>
      <c r="T19" s="192" t="s">
        <v>2041</v>
      </c>
      <c r="U19" s="192" t="s">
        <v>783</v>
      </c>
      <c r="V19" s="192" t="s">
        <v>783</v>
      </c>
      <c r="W19" s="192" t="s">
        <v>783</v>
      </c>
      <c r="X19" s="192" t="s">
        <v>783</v>
      </c>
      <c r="Y19" s="192" t="s">
        <v>783</v>
      </c>
      <c r="Z19" s="192" t="s">
        <v>783</v>
      </c>
      <c r="AA19" s="192" t="s">
        <v>783</v>
      </c>
      <c r="AB19" s="192" t="s">
        <v>783</v>
      </c>
      <c r="AC19" s="192" t="s">
        <v>2042</v>
      </c>
      <c r="AD19" s="192" t="s">
        <v>84</v>
      </c>
      <c r="AE19" s="192" t="s">
        <v>84</v>
      </c>
      <c r="AF19" s="192" t="s">
        <v>84</v>
      </c>
      <c r="AG19" s="192" t="s">
        <v>84</v>
      </c>
      <c r="AH19" s="192" t="s">
        <v>84</v>
      </c>
      <c r="AI19" s="192" t="s">
        <v>84</v>
      </c>
      <c r="AJ19" s="192" t="s">
        <v>84</v>
      </c>
      <c r="AK19" s="192" t="s">
        <v>84</v>
      </c>
      <c r="AL19" s="192" t="s">
        <v>84</v>
      </c>
      <c r="AM19" s="192" t="s">
        <v>84</v>
      </c>
      <c r="AN19" s="192" t="s">
        <v>84</v>
      </c>
      <c r="AO19" s="192" t="s">
        <v>84</v>
      </c>
      <c r="AP19" s="192" t="s">
        <v>84</v>
      </c>
      <c r="AQ19" s="192" t="s">
        <v>84</v>
      </c>
      <c r="AR19" s="192" t="s">
        <v>84</v>
      </c>
      <c r="AS19" s="192" t="s">
        <v>84</v>
      </c>
      <c r="AT19" s="192" t="s">
        <v>84</v>
      </c>
      <c r="AU19" s="192" t="s">
        <v>84</v>
      </c>
      <c r="AV19" s="192" t="s">
        <v>84</v>
      </c>
      <c r="AW19" s="192" t="s">
        <v>84</v>
      </c>
      <c r="AX19" s="192" t="s">
        <v>84</v>
      </c>
      <c r="AY19" s="192" t="s">
        <v>84</v>
      </c>
      <c r="AZ19" s="192" t="s">
        <v>84</v>
      </c>
      <c r="BA19" s="192" t="s">
        <v>84</v>
      </c>
      <c r="BB19" s="192" t="s">
        <v>84</v>
      </c>
      <c r="BC19" s="192" t="s">
        <v>84</v>
      </c>
      <c r="BD19" s="192" t="s">
        <v>84</v>
      </c>
      <c r="BE19" s="192" t="s">
        <v>84</v>
      </c>
      <c r="BF19" s="192" t="s">
        <v>84</v>
      </c>
      <c r="BG19" s="192" t="s">
        <v>84</v>
      </c>
      <c r="BH19" s="192" t="s">
        <v>84</v>
      </c>
      <c r="BI19" s="192" t="s">
        <v>84</v>
      </c>
      <c r="BJ19" s="192" t="s">
        <v>84</v>
      </c>
      <c r="BK19" s="192" t="s">
        <v>84</v>
      </c>
      <c r="BL19" s="192" t="s">
        <v>84</v>
      </c>
      <c r="BM19" s="192" t="s">
        <v>84</v>
      </c>
      <c r="BN19" s="192" t="s">
        <v>84</v>
      </c>
      <c r="BO19" s="192" t="s">
        <v>84</v>
      </c>
      <c r="BP19" s="192" t="s">
        <v>84</v>
      </c>
      <c r="BQ19" s="192" t="s">
        <v>84</v>
      </c>
      <c r="BR19" s="192" t="s">
        <v>84</v>
      </c>
      <c r="BS19" s="192" t="s">
        <v>84</v>
      </c>
      <c r="BT19" s="192" t="s">
        <v>84</v>
      </c>
      <c r="BU19" s="192" t="s">
        <v>84</v>
      </c>
      <c r="BV19" s="192" t="s">
        <v>84</v>
      </c>
      <c r="BW19" s="192" t="s">
        <v>84</v>
      </c>
      <c r="BX19" s="192" t="s">
        <v>84</v>
      </c>
      <c r="BY19" s="192" t="s">
        <v>64</v>
      </c>
      <c r="BZ19" s="192" t="s">
        <v>64</v>
      </c>
      <c r="CA19" s="192" t="s">
        <v>64</v>
      </c>
      <c r="CB19" s="192" t="s">
        <v>84</v>
      </c>
      <c r="CC19" s="192" t="s">
        <v>84</v>
      </c>
      <c r="CD19" s="192" t="s">
        <v>84</v>
      </c>
      <c r="CE19" s="192" t="s">
        <v>84</v>
      </c>
      <c r="CF19" s="192" t="s">
        <v>84</v>
      </c>
      <c r="CG19" s="192" t="s">
        <v>84</v>
      </c>
      <c r="CH19" s="192" t="s">
        <v>84</v>
      </c>
      <c r="CI19" s="192" t="s">
        <v>84</v>
      </c>
      <c r="CJ19" s="192" t="s">
        <v>84</v>
      </c>
      <c r="CK19" s="192" t="s">
        <v>84</v>
      </c>
      <c r="CL19" s="192" t="s">
        <v>84</v>
      </c>
      <c r="CM19" s="192" t="s">
        <v>84</v>
      </c>
      <c r="CN19" s="192" t="s">
        <v>84</v>
      </c>
      <c r="CO19" s="192" t="s">
        <v>84</v>
      </c>
      <c r="CP19" s="192" t="s">
        <v>84</v>
      </c>
      <c r="CQ19" s="192" t="s">
        <v>84</v>
      </c>
      <c r="CR19" s="192" t="s">
        <v>64</v>
      </c>
      <c r="CS19" s="192" t="s">
        <v>84</v>
      </c>
      <c r="CT19" s="192" t="s">
        <v>64</v>
      </c>
      <c r="CU19" s="192" t="s">
        <v>64</v>
      </c>
      <c r="CV19" s="192" t="s">
        <v>64</v>
      </c>
      <c r="CW19" s="192" t="s">
        <v>64</v>
      </c>
      <c r="CX19" s="192" t="s">
        <v>64</v>
      </c>
      <c r="CY19" s="192" t="s">
        <v>64</v>
      </c>
      <c r="CZ19" s="192" t="s">
        <v>84</v>
      </c>
      <c r="DA19" s="192" t="s">
        <v>64</v>
      </c>
      <c r="DB19" s="192" t="s">
        <v>84</v>
      </c>
      <c r="DC19" s="192" t="s">
        <v>84</v>
      </c>
      <c r="DD19" s="192" t="s">
        <v>84</v>
      </c>
      <c r="DE19" s="192" t="s">
        <v>84</v>
      </c>
      <c r="DF19" s="192" t="s">
        <v>84</v>
      </c>
      <c r="DG19" s="192" t="s">
        <v>84</v>
      </c>
      <c r="DH19" s="192" t="s">
        <v>84</v>
      </c>
      <c r="DI19" s="192" t="s">
        <v>84</v>
      </c>
      <c r="DJ19" s="192" t="s">
        <v>84</v>
      </c>
      <c r="DK19" s="192" t="s">
        <v>84</v>
      </c>
      <c r="DL19" s="192" t="s">
        <v>84</v>
      </c>
      <c r="DM19" s="192" t="s">
        <v>84</v>
      </c>
      <c r="DN19" s="192" t="s">
        <v>84</v>
      </c>
      <c r="DO19" s="192" t="s">
        <v>84</v>
      </c>
      <c r="DP19" s="192" t="s">
        <v>84</v>
      </c>
      <c r="DQ19" s="192" t="s">
        <v>84</v>
      </c>
      <c r="DR19" s="192" t="s">
        <v>64</v>
      </c>
      <c r="DS19" s="192" t="s">
        <v>84</v>
      </c>
      <c r="DT19" s="192" t="s">
        <v>84</v>
      </c>
      <c r="DU19" s="192" t="s">
        <v>64</v>
      </c>
      <c r="DV19" s="192" t="s">
        <v>84</v>
      </c>
      <c r="DW19" s="192" t="s">
        <v>84</v>
      </c>
      <c r="DX19" s="192" t="s">
        <v>84</v>
      </c>
      <c r="DY19" s="192" t="s">
        <v>84</v>
      </c>
      <c r="DZ19" s="192" t="s">
        <v>84</v>
      </c>
      <c r="EA19" s="192" t="s">
        <v>84</v>
      </c>
      <c r="EB19" s="192" t="s">
        <v>84</v>
      </c>
      <c r="EC19" s="192" t="s">
        <v>84</v>
      </c>
      <c r="ED19" s="192" t="s">
        <v>84</v>
      </c>
      <c r="EE19" s="192" t="s">
        <v>84</v>
      </c>
      <c r="EF19" s="192" t="s">
        <v>84</v>
      </c>
      <c r="EG19" s="192" t="s">
        <v>64</v>
      </c>
      <c r="EH19" s="192" t="s">
        <v>84</v>
      </c>
      <c r="EI19" s="192" t="s">
        <v>84</v>
      </c>
      <c r="EJ19" s="192" t="s">
        <v>84</v>
      </c>
      <c r="EK19" s="192" t="s">
        <v>84</v>
      </c>
      <c r="EL19" s="192" t="s">
        <v>84</v>
      </c>
      <c r="EM19" s="192" t="s">
        <v>64</v>
      </c>
      <c r="EN19" s="192" t="s">
        <v>84</v>
      </c>
      <c r="EO19" s="192" t="s">
        <v>84</v>
      </c>
      <c r="EP19" s="192" t="s">
        <v>84</v>
      </c>
      <c r="EQ19" s="192" t="s">
        <v>84</v>
      </c>
      <c r="ER19" s="192" t="s">
        <v>84</v>
      </c>
      <c r="ES19" s="192" t="s">
        <v>84</v>
      </c>
      <c r="ET19" s="192" t="s">
        <v>84</v>
      </c>
      <c r="EU19" s="192" t="s">
        <v>84</v>
      </c>
      <c r="EV19" s="192" t="s">
        <v>84</v>
      </c>
      <c r="EW19" s="192" t="s">
        <v>84</v>
      </c>
      <c r="EX19" s="192" t="s">
        <v>84</v>
      </c>
      <c r="EY19" s="192" t="s">
        <v>84</v>
      </c>
      <c r="EZ19" s="192" t="s">
        <v>84</v>
      </c>
      <c r="FA19" s="192" t="s">
        <v>84</v>
      </c>
      <c r="FB19" s="192" t="s">
        <v>84</v>
      </c>
      <c r="FC19" s="192" t="s">
        <v>84</v>
      </c>
      <c r="FD19" s="192" t="s">
        <v>84</v>
      </c>
      <c r="FE19" s="192" t="s">
        <v>84</v>
      </c>
      <c r="FF19" s="192" t="s">
        <v>84</v>
      </c>
      <c r="FG19" s="192" t="s">
        <v>84</v>
      </c>
      <c r="FH19" s="192" t="s">
        <v>84</v>
      </c>
      <c r="FI19" s="192" t="s">
        <v>84</v>
      </c>
      <c r="FJ19" s="192" t="s">
        <v>84</v>
      </c>
      <c r="FK19" s="192" t="s">
        <v>84</v>
      </c>
      <c r="FL19" s="192" t="s">
        <v>84</v>
      </c>
      <c r="FM19" s="192" t="s">
        <v>84</v>
      </c>
      <c r="FN19" s="192" t="s">
        <v>84</v>
      </c>
      <c r="FO19" s="192" t="s">
        <v>84</v>
      </c>
      <c r="FP19" s="192" t="s">
        <v>84</v>
      </c>
      <c r="FQ19" s="192" t="s">
        <v>84</v>
      </c>
      <c r="FR19" s="192" t="s">
        <v>84</v>
      </c>
      <c r="FS19" s="192" t="s">
        <v>84</v>
      </c>
      <c r="FT19" s="192" t="s">
        <v>84</v>
      </c>
      <c r="FU19" s="192" t="s">
        <v>84</v>
      </c>
      <c r="FV19" s="192" t="s">
        <v>84</v>
      </c>
      <c r="FW19" s="192" t="s">
        <v>84</v>
      </c>
      <c r="FX19" s="192" t="s">
        <v>84</v>
      </c>
      <c r="FY19" s="192" t="s">
        <v>84</v>
      </c>
      <c r="FZ19" s="192" t="s">
        <v>84</v>
      </c>
      <c r="GA19" s="192" t="s">
        <v>84</v>
      </c>
      <c r="GB19" s="192" t="s">
        <v>64</v>
      </c>
      <c r="GC19" s="192" t="s">
        <v>84</v>
      </c>
      <c r="GD19" s="192" t="s">
        <v>84</v>
      </c>
      <c r="GE19" s="192" t="s">
        <v>84</v>
      </c>
      <c r="GF19" s="192" t="s">
        <v>84</v>
      </c>
      <c r="GG19" s="192" t="s">
        <v>84</v>
      </c>
      <c r="GH19" s="192" t="s">
        <v>84</v>
      </c>
      <c r="GI19" s="192" t="s">
        <v>84</v>
      </c>
      <c r="GJ19" s="192" t="s">
        <v>84</v>
      </c>
      <c r="GK19" s="192" t="s">
        <v>84</v>
      </c>
      <c r="GL19" s="192" t="s">
        <v>84</v>
      </c>
      <c r="GM19" s="192" t="s">
        <v>84</v>
      </c>
      <c r="GN19" s="192" t="s">
        <v>84</v>
      </c>
      <c r="GO19" s="192" t="s">
        <v>84</v>
      </c>
      <c r="GP19" s="192" t="s">
        <v>84</v>
      </c>
      <c r="GQ19" s="192" t="s">
        <v>84</v>
      </c>
      <c r="GR19" s="192" t="s">
        <v>84</v>
      </c>
      <c r="GS19" s="192" t="s">
        <v>84</v>
      </c>
      <c r="GT19" s="192" t="s">
        <v>84</v>
      </c>
      <c r="GU19" s="192" t="s">
        <v>84</v>
      </c>
      <c r="GV19" s="192" t="s">
        <v>84</v>
      </c>
      <c r="GW19" s="192" t="s">
        <v>84</v>
      </c>
      <c r="GX19" s="192" t="s">
        <v>84</v>
      </c>
      <c r="GY19" s="192" t="s">
        <v>84</v>
      </c>
      <c r="GZ19" s="192" t="s">
        <v>84</v>
      </c>
      <c r="HA19" s="192" t="s">
        <v>84</v>
      </c>
      <c r="HB19" s="192" t="s">
        <v>84</v>
      </c>
      <c r="HC19" s="192" t="s">
        <v>84</v>
      </c>
      <c r="HD19" s="192" t="s">
        <v>84</v>
      </c>
      <c r="HE19" s="192" t="s">
        <v>84</v>
      </c>
      <c r="HF19" s="192" t="s">
        <v>84</v>
      </c>
      <c r="HG19" s="192" t="s">
        <v>84</v>
      </c>
      <c r="HH19" s="192" t="s">
        <v>84</v>
      </c>
      <c r="HI19" s="192" t="s">
        <v>84</v>
      </c>
      <c r="HJ19" s="192" t="s">
        <v>84</v>
      </c>
      <c r="HK19" s="192" t="s">
        <v>84</v>
      </c>
      <c r="HL19" s="192" t="s">
        <v>84</v>
      </c>
      <c r="HM19" s="192" t="s">
        <v>84</v>
      </c>
      <c r="HN19" s="192" t="s">
        <v>84</v>
      </c>
      <c r="HO19" s="192" t="s">
        <v>84</v>
      </c>
      <c r="HP19" s="192" t="s">
        <v>84</v>
      </c>
      <c r="HQ19" s="192" t="s">
        <v>84</v>
      </c>
      <c r="HR19" s="192" t="s">
        <v>84</v>
      </c>
      <c r="HS19" s="192" t="s">
        <v>84</v>
      </c>
      <c r="HT19" s="192" t="s">
        <v>84</v>
      </c>
      <c r="HU19" s="192" t="s">
        <v>84</v>
      </c>
      <c r="HV19" s="192" t="s">
        <v>84</v>
      </c>
      <c r="HW19" s="192" t="s">
        <v>490</v>
      </c>
      <c r="HX19" s="192" t="s">
        <v>797</v>
      </c>
      <c r="HY19" s="192" t="s">
        <v>489</v>
      </c>
      <c r="HZ19" s="192" t="s">
        <v>487</v>
      </c>
      <c r="IA19" s="192" t="s">
        <v>783</v>
      </c>
      <c r="IB19" s="192" t="s">
        <v>783</v>
      </c>
    </row>
    <row r="20" spans="1:236">
      <c r="A20" s="209" t="str">
        <f t="shared" si="0"/>
        <v>Report</v>
      </c>
      <c r="B20" s="192">
        <v>135418</v>
      </c>
      <c r="C20" s="192">
        <v>9376106</v>
      </c>
      <c r="D20" s="192" t="s">
        <v>2072</v>
      </c>
      <c r="E20" s="192" t="s">
        <v>794</v>
      </c>
      <c r="F20" s="192" t="s">
        <v>532</v>
      </c>
      <c r="G20" s="192" t="s">
        <v>532</v>
      </c>
      <c r="H20" s="192" t="s">
        <v>789</v>
      </c>
      <c r="I20" s="192" t="s">
        <v>2073</v>
      </c>
      <c r="J20" s="192" t="s">
        <v>781</v>
      </c>
      <c r="K20" s="192" t="s">
        <v>781</v>
      </c>
      <c r="L20" s="192" t="s">
        <v>782</v>
      </c>
      <c r="M20" s="192" t="s">
        <v>783</v>
      </c>
      <c r="N20" s="196" t="s">
        <v>784</v>
      </c>
      <c r="O20" s="211">
        <v>10044609</v>
      </c>
      <c r="P20" s="196">
        <v>43111</v>
      </c>
      <c r="Q20" s="196">
        <v>43111</v>
      </c>
      <c r="R20" s="196">
        <v>43139</v>
      </c>
      <c r="S20" s="192" t="s">
        <v>2041</v>
      </c>
      <c r="T20" s="192" t="s">
        <v>2041</v>
      </c>
      <c r="U20" s="192" t="s">
        <v>487</v>
      </c>
      <c r="V20" s="192" t="s">
        <v>783</v>
      </c>
      <c r="W20" s="192" t="s">
        <v>783</v>
      </c>
      <c r="X20" s="192" t="s">
        <v>783</v>
      </c>
      <c r="Y20" s="192" t="s">
        <v>783</v>
      </c>
      <c r="Z20" s="192" t="s">
        <v>783</v>
      </c>
      <c r="AA20" s="192" t="s">
        <v>783</v>
      </c>
      <c r="AB20" s="192" t="s">
        <v>783</v>
      </c>
      <c r="AC20" s="192" t="s">
        <v>2042</v>
      </c>
      <c r="AD20" s="192" t="s">
        <v>64</v>
      </c>
      <c r="AE20" s="192" t="s">
        <v>64</v>
      </c>
      <c r="AF20" s="192" t="s">
        <v>64</v>
      </c>
      <c r="AG20" s="192" t="s">
        <v>64</v>
      </c>
      <c r="AH20" s="192" t="s">
        <v>64</v>
      </c>
      <c r="AI20" s="192" t="s">
        <v>64</v>
      </c>
      <c r="AJ20" s="192" t="s">
        <v>64</v>
      </c>
      <c r="AK20" s="192" t="s">
        <v>64</v>
      </c>
      <c r="AL20" s="192" t="s">
        <v>82</v>
      </c>
      <c r="AM20" s="192" t="s">
        <v>64</v>
      </c>
      <c r="AN20" s="192" t="s">
        <v>64</v>
      </c>
      <c r="AO20" s="192" t="s">
        <v>64</v>
      </c>
      <c r="AP20" s="192" t="s">
        <v>82</v>
      </c>
      <c r="AQ20" s="192" t="s">
        <v>82</v>
      </c>
      <c r="AR20" s="192" t="s">
        <v>82</v>
      </c>
      <c r="AS20" s="192" t="s">
        <v>82</v>
      </c>
      <c r="AT20" s="192" t="s">
        <v>82</v>
      </c>
      <c r="AU20" s="192" t="s">
        <v>82</v>
      </c>
      <c r="AV20" s="192" t="s">
        <v>64</v>
      </c>
      <c r="AW20" s="192" t="s">
        <v>64</v>
      </c>
      <c r="AX20" s="192" t="s">
        <v>64</v>
      </c>
      <c r="AY20" s="192" t="s">
        <v>64</v>
      </c>
      <c r="AZ20" s="192" t="s">
        <v>64</v>
      </c>
      <c r="BA20" s="192" t="s">
        <v>64</v>
      </c>
      <c r="BB20" s="192" t="s">
        <v>64</v>
      </c>
      <c r="BC20" s="192" t="s">
        <v>64</v>
      </c>
      <c r="BD20" s="192" t="s">
        <v>64</v>
      </c>
      <c r="BE20" s="192" t="s">
        <v>64</v>
      </c>
      <c r="BF20" s="192" t="s">
        <v>2043</v>
      </c>
      <c r="BG20" s="192" t="s">
        <v>2043</v>
      </c>
      <c r="BH20" s="192" t="s">
        <v>2043</v>
      </c>
      <c r="BI20" s="192" t="s">
        <v>64</v>
      </c>
      <c r="BJ20" s="192" t="s">
        <v>2043</v>
      </c>
      <c r="BK20" s="192" t="s">
        <v>2043</v>
      </c>
      <c r="BL20" s="192" t="s">
        <v>2043</v>
      </c>
      <c r="BM20" s="192" t="s">
        <v>2043</v>
      </c>
      <c r="BN20" s="192" t="s">
        <v>2043</v>
      </c>
      <c r="BO20" s="192" t="s">
        <v>2043</v>
      </c>
      <c r="BP20" s="192" t="s">
        <v>2043</v>
      </c>
      <c r="BQ20" s="192" t="s">
        <v>2043</v>
      </c>
      <c r="BR20" s="192" t="s">
        <v>2043</v>
      </c>
      <c r="BS20" s="192" t="s">
        <v>2043</v>
      </c>
      <c r="BT20" s="192" t="s">
        <v>2043</v>
      </c>
      <c r="BU20" s="192" t="s">
        <v>2043</v>
      </c>
      <c r="BV20" s="192" t="s">
        <v>2043</v>
      </c>
      <c r="BW20" s="192" t="s">
        <v>2043</v>
      </c>
      <c r="BX20" s="192" t="s">
        <v>2043</v>
      </c>
      <c r="BY20" s="192" t="s">
        <v>64</v>
      </c>
      <c r="BZ20" s="192" t="s">
        <v>64</v>
      </c>
      <c r="CA20" s="192" t="s">
        <v>64</v>
      </c>
      <c r="CB20" s="192" t="s">
        <v>82</v>
      </c>
      <c r="CC20" s="192" t="s">
        <v>82</v>
      </c>
      <c r="CD20" s="192" t="s">
        <v>82</v>
      </c>
      <c r="CE20" s="192" t="s">
        <v>2043</v>
      </c>
      <c r="CF20" s="192" t="s">
        <v>2043</v>
      </c>
      <c r="CG20" s="192" t="s">
        <v>2043</v>
      </c>
      <c r="CH20" s="192" t="s">
        <v>2043</v>
      </c>
      <c r="CI20" s="192" t="s">
        <v>2043</v>
      </c>
      <c r="CJ20" s="192" t="s">
        <v>2043</v>
      </c>
      <c r="CK20" s="192" t="s">
        <v>2043</v>
      </c>
      <c r="CL20" s="192" t="s">
        <v>2043</v>
      </c>
      <c r="CM20" s="192" t="s">
        <v>2043</v>
      </c>
      <c r="CN20" s="192" t="s">
        <v>2043</v>
      </c>
      <c r="CO20" s="192" t="s">
        <v>2043</v>
      </c>
      <c r="CP20" s="192" t="s">
        <v>2043</v>
      </c>
      <c r="CQ20" s="192" t="s">
        <v>2043</v>
      </c>
      <c r="CR20" s="192" t="s">
        <v>2043</v>
      </c>
      <c r="CS20" s="192" t="s">
        <v>2043</v>
      </c>
      <c r="CT20" s="192" t="s">
        <v>2043</v>
      </c>
      <c r="CU20" s="192" t="s">
        <v>2043</v>
      </c>
      <c r="CV20" s="192" t="s">
        <v>2043</v>
      </c>
      <c r="CW20" s="192" t="s">
        <v>2043</v>
      </c>
      <c r="CX20" s="192" t="s">
        <v>2043</v>
      </c>
      <c r="CY20" s="192" t="s">
        <v>2043</v>
      </c>
      <c r="CZ20" s="192" t="s">
        <v>2043</v>
      </c>
      <c r="DA20" s="192" t="s">
        <v>2043</v>
      </c>
      <c r="DB20" s="192" t="s">
        <v>2043</v>
      </c>
      <c r="DC20" s="192" t="s">
        <v>2043</v>
      </c>
      <c r="DD20" s="192" t="s">
        <v>2043</v>
      </c>
      <c r="DE20" s="192" t="s">
        <v>2043</v>
      </c>
      <c r="DF20" s="192" t="s">
        <v>2043</v>
      </c>
      <c r="DG20" s="192" t="s">
        <v>2043</v>
      </c>
      <c r="DH20" s="192" t="s">
        <v>2043</v>
      </c>
      <c r="DI20" s="192" t="s">
        <v>2043</v>
      </c>
      <c r="DJ20" s="192" t="s">
        <v>2043</v>
      </c>
      <c r="DK20" s="192" t="s">
        <v>2043</v>
      </c>
      <c r="DL20" s="192" t="s">
        <v>2043</v>
      </c>
      <c r="DM20" s="192" t="s">
        <v>2043</v>
      </c>
      <c r="DN20" s="192" t="s">
        <v>2043</v>
      </c>
      <c r="DO20" s="192" t="s">
        <v>2043</v>
      </c>
      <c r="DP20" s="192" t="s">
        <v>2043</v>
      </c>
      <c r="DQ20" s="192" t="s">
        <v>2043</v>
      </c>
      <c r="DR20" s="192" t="s">
        <v>2043</v>
      </c>
      <c r="DS20" s="192" t="s">
        <v>2043</v>
      </c>
      <c r="DT20" s="192" t="s">
        <v>2043</v>
      </c>
      <c r="DU20" s="192" t="s">
        <v>2043</v>
      </c>
      <c r="DV20" s="192" t="s">
        <v>2043</v>
      </c>
      <c r="DW20" s="192" t="s">
        <v>2043</v>
      </c>
      <c r="DX20" s="192" t="s">
        <v>2043</v>
      </c>
      <c r="DY20" s="192" t="s">
        <v>2043</v>
      </c>
      <c r="DZ20" s="192" t="s">
        <v>2043</v>
      </c>
      <c r="EA20" s="192" t="s">
        <v>2043</v>
      </c>
      <c r="EB20" s="192" t="s">
        <v>2043</v>
      </c>
      <c r="EC20" s="192" t="s">
        <v>2043</v>
      </c>
      <c r="ED20" s="192" t="s">
        <v>2043</v>
      </c>
      <c r="EE20" s="192" t="s">
        <v>2043</v>
      </c>
      <c r="EF20" s="192" t="s">
        <v>2043</v>
      </c>
      <c r="EG20" s="192" t="s">
        <v>2043</v>
      </c>
      <c r="EH20" s="192" t="s">
        <v>2043</v>
      </c>
      <c r="EI20" s="192" t="s">
        <v>2043</v>
      </c>
      <c r="EJ20" s="192" t="s">
        <v>2043</v>
      </c>
      <c r="EK20" s="192" t="s">
        <v>2043</v>
      </c>
      <c r="EL20" s="192" t="s">
        <v>2043</v>
      </c>
      <c r="EM20" s="192" t="s">
        <v>2043</v>
      </c>
      <c r="EN20" s="192" t="s">
        <v>2043</v>
      </c>
      <c r="EO20" s="192" t="s">
        <v>2043</v>
      </c>
      <c r="EP20" s="192" t="s">
        <v>2043</v>
      </c>
      <c r="EQ20" s="192" t="s">
        <v>2043</v>
      </c>
      <c r="ER20" s="192" t="s">
        <v>2043</v>
      </c>
      <c r="ES20" s="192" t="s">
        <v>2043</v>
      </c>
      <c r="ET20" s="192" t="s">
        <v>2043</v>
      </c>
      <c r="EU20" s="192" t="s">
        <v>2043</v>
      </c>
      <c r="EV20" s="192" t="s">
        <v>2043</v>
      </c>
      <c r="EW20" s="192" t="s">
        <v>2043</v>
      </c>
      <c r="EX20" s="192" t="s">
        <v>2043</v>
      </c>
      <c r="EY20" s="192" t="s">
        <v>2043</v>
      </c>
      <c r="EZ20" s="192" t="s">
        <v>2043</v>
      </c>
      <c r="FA20" s="192" t="s">
        <v>2043</v>
      </c>
      <c r="FB20" s="192" t="s">
        <v>2043</v>
      </c>
      <c r="FC20" s="192" t="s">
        <v>2043</v>
      </c>
      <c r="FD20" s="192" t="s">
        <v>2043</v>
      </c>
      <c r="FE20" s="192" t="s">
        <v>2043</v>
      </c>
      <c r="FF20" s="192" t="s">
        <v>2043</v>
      </c>
      <c r="FG20" s="192" t="s">
        <v>2043</v>
      </c>
      <c r="FH20" s="192" t="s">
        <v>2043</v>
      </c>
      <c r="FI20" s="192" t="s">
        <v>2043</v>
      </c>
      <c r="FJ20" s="192" t="s">
        <v>2043</v>
      </c>
      <c r="FK20" s="192" t="s">
        <v>2043</v>
      </c>
      <c r="FL20" s="192" t="s">
        <v>2043</v>
      </c>
      <c r="FM20" s="192" t="s">
        <v>2043</v>
      </c>
      <c r="FN20" s="192" t="s">
        <v>2043</v>
      </c>
      <c r="FO20" s="192" t="s">
        <v>2043</v>
      </c>
      <c r="FP20" s="192" t="s">
        <v>2043</v>
      </c>
      <c r="FQ20" s="192" t="s">
        <v>2043</v>
      </c>
      <c r="FR20" s="192" t="s">
        <v>2043</v>
      </c>
      <c r="FS20" s="192" t="s">
        <v>2043</v>
      </c>
      <c r="FT20" s="192" t="s">
        <v>2043</v>
      </c>
      <c r="FU20" s="192" t="s">
        <v>2043</v>
      </c>
      <c r="FV20" s="192" t="s">
        <v>2043</v>
      </c>
      <c r="FW20" s="192" t="s">
        <v>2043</v>
      </c>
      <c r="FX20" s="192" t="s">
        <v>2043</v>
      </c>
      <c r="FY20" s="192" t="s">
        <v>64</v>
      </c>
      <c r="FZ20" s="192" t="s">
        <v>2043</v>
      </c>
      <c r="GA20" s="192" t="s">
        <v>2043</v>
      </c>
      <c r="GB20" s="192" t="s">
        <v>64</v>
      </c>
      <c r="GC20" s="192" t="s">
        <v>2043</v>
      </c>
      <c r="GD20" s="192" t="s">
        <v>82</v>
      </c>
      <c r="GE20" s="192" t="s">
        <v>2043</v>
      </c>
      <c r="GF20" s="192" t="s">
        <v>2043</v>
      </c>
      <c r="GG20" s="192" t="s">
        <v>2043</v>
      </c>
      <c r="GH20" s="192" t="s">
        <v>2043</v>
      </c>
      <c r="GI20" s="192" t="s">
        <v>2043</v>
      </c>
      <c r="GJ20" s="192" t="s">
        <v>64</v>
      </c>
      <c r="GK20" s="192" t="s">
        <v>64</v>
      </c>
      <c r="GL20" s="192" t="s">
        <v>64</v>
      </c>
      <c r="GM20" s="192" t="s">
        <v>64</v>
      </c>
      <c r="GN20" s="192" t="s">
        <v>64</v>
      </c>
      <c r="GO20" s="192" t="s">
        <v>82</v>
      </c>
      <c r="GP20" s="192" t="s">
        <v>64</v>
      </c>
      <c r="GQ20" s="192" t="s">
        <v>2043</v>
      </c>
      <c r="GR20" s="192" t="s">
        <v>2043</v>
      </c>
      <c r="GS20" s="192" t="s">
        <v>2043</v>
      </c>
      <c r="GT20" s="192" t="s">
        <v>2043</v>
      </c>
      <c r="GU20" s="192" t="s">
        <v>2043</v>
      </c>
      <c r="GV20" s="192" t="s">
        <v>2043</v>
      </c>
      <c r="GW20" s="192" t="s">
        <v>2043</v>
      </c>
      <c r="GX20" s="192" t="s">
        <v>2043</v>
      </c>
      <c r="GY20" s="192" t="s">
        <v>82</v>
      </c>
      <c r="GZ20" s="192" t="s">
        <v>82</v>
      </c>
      <c r="HA20" s="192" t="s">
        <v>82</v>
      </c>
      <c r="HB20" s="192" t="s">
        <v>82</v>
      </c>
      <c r="HC20" s="192" t="s">
        <v>2043</v>
      </c>
      <c r="HD20" s="192" t="s">
        <v>2043</v>
      </c>
      <c r="HE20" s="192" t="s">
        <v>2043</v>
      </c>
      <c r="HF20" s="192" t="s">
        <v>2043</v>
      </c>
      <c r="HG20" s="192" t="s">
        <v>2043</v>
      </c>
      <c r="HH20" s="192" t="s">
        <v>2043</v>
      </c>
      <c r="HI20" s="192" t="s">
        <v>2043</v>
      </c>
      <c r="HJ20" s="192" t="s">
        <v>2043</v>
      </c>
      <c r="HK20" s="192" t="s">
        <v>2043</v>
      </c>
      <c r="HL20" s="192" t="s">
        <v>2043</v>
      </c>
      <c r="HM20" s="192" t="s">
        <v>2043</v>
      </c>
      <c r="HN20" s="192" t="s">
        <v>2043</v>
      </c>
      <c r="HO20" s="192" t="s">
        <v>2043</v>
      </c>
      <c r="HP20" s="192" t="s">
        <v>2043</v>
      </c>
      <c r="HQ20" s="192" t="s">
        <v>2043</v>
      </c>
      <c r="HR20" s="192" t="s">
        <v>2043</v>
      </c>
      <c r="HS20" s="192" t="s">
        <v>64</v>
      </c>
      <c r="HT20" s="192" t="s">
        <v>64</v>
      </c>
      <c r="HU20" s="192" t="s">
        <v>64</v>
      </c>
      <c r="HV20" s="192" t="s">
        <v>64</v>
      </c>
      <c r="HW20" s="192" t="s">
        <v>490</v>
      </c>
      <c r="HX20" s="192" t="s">
        <v>83</v>
      </c>
      <c r="HY20" s="192" t="s">
        <v>489</v>
      </c>
      <c r="HZ20" s="192" t="s">
        <v>487</v>
      </c>
      <c r="IA20" s="192" t="s">
        <v>64</v>
      </c>
      <c r="IB20" s="192" t="s">
        <v>64</v>
      </c>
    </row>
    <row r="21" spans="1:236">
      <c r="A21" s="209" t="str">
        <f t="shared" si="0"/>
        <v>Report</v>
      </c>
      <c r="B21" s="192">
        <v>131802</v>
      </c>
      <c r="C21" s="192">
        <v>9286067</v>
      </c>
      <c r="D21" s="192" t="s">
        <v>2074</v>
      </c>
      <c r="E21" s="192" t="s">
        <v>778</v>
      </c>
      <c r="F21" s="192" t="s">
        <v>531</v>
      </c>
      <c r="G21" s="192" t="s">
        <v>531</v>
      </c>
      <c r="H21" s="192" t="s">
        <v>1157</v>
      </c>
      <c r="I21" s="192" t="s">
        <v>2075</v>
      </c>
      <c r="J21" s="192" t="s">
        <v>781</v>
      </c>
      <c r="K21" s="192" t="s">
        <v>781</v>
      </c>
      <c r="L21" s="192" t="s">
        <v>782</v>
      </c>
      <c r="M21" s="192" t="s">
        <v>783</v>
      </c>
      <c r="N21" s="196" t="s">
        <v>784</v>
      </c>
      <c r="O21" s="211">
        <v>10043120</v>
      </c>
      <c r="P21" s="196">
        <v>43013</v>
      </c>
      <c r="Q21" s="196">
        <v>43013</v>
      </c>
      <c r="R21" s="196">
        <v>43045</v>
      </c>
      <c r="S21" s="192" t="s">
        <v>2041</v>
      </c>
      <c r="T21" s="192" t="s">
        <v>2041</v>
      </c>
      <c r="U21" s="192" t="s">
        <v>487</v>
      </c>
      <c r="V21" s="192" t="s">
        <v>783</v>
      </c>
      <c r="W21" s="192" t="s">
        <v>783</v>
      </c>
      <c r="X21" s="192" t="s">
        <v>783</v>
      </c>
      <c r="Y21" s="192" t="s">
        <v>783</v>
      </c>
      <c r="Z21" s="192" t="s">
        <v>783</v>
      </c>
      <c r="AA21" s="192" t="s">
        <v>783</v>
      </c>
      <c r="AB21" s="192" t="s">
        <v>783</v>
      </c>
      <c r="AC21" s="192" t="s">
        <v>2052</v>
      </c>
      <c r="AD21" s="192" t="s">
        <v>2043</v>
      </c>
      <c r="AE21" s="192" t="s">
        <v>2043</v>
      </c>
      <c r="AF21" s="192" t="s">
        <v>2043</v>
      </c>
      <c r="AG21" s="192" t="s">
        <v>2043</v>
      </c>
      <c r="AH21" s="192" t="s">
        <v>2043</v>
      </c>
      <c r="AI21" s="192" t="s">
        <v>2043</v>
      </c>
      <c r="AJ21" s="192" t="s">
        <v>2043</v>
      </c>
      <c r="AK21" s="192" t="s">
        <v>2043</v>
      </c>
      <c r="AL21" s="192" t="s">
        <v>82</v>
      </c>
      <c r="AM21" s="192" t="s">
        <v>2043</v>
      </c>
      <c r="AN21" s="192" t="s">
        <v>2043</v>
      </c>
      <c r="AO21" s="192" t="s">
        <v>2043</v>
      </c>
      <c r="AP21" s="192" t="s">
        <v>2043</v>
      </c>
      <c r="AQ21" s="192" t="s">
        <v>2043</v>
      </c>
      <c r="AR21" s="192" t="s">
        <v>2043</v>
      </c>
      <c r="AS21" s="192" t="s">
        <v>2043</v>
      </c>
      <c r="AT21" s="192" t="s">
        <v>82</v>
      </c>
      <c r="AU21" s="192" t="s">
        <v>2043</v>
      </c>
      <c r="AV21" s="192" t="s">
        <v>2043</v>
      </c>
      <c r="AW21" s="192" t="s">
        <v>2043</v>
      </c>
      <c r="AX21" s="192" t="s">
        <v>65</v>
      </c>
      <c r="AY21" s="192" t="s">
        <v>65</v>
      </c>
      <c r="AZ21" s="192" t="s">
        <v>65</v>
      </c>
      <c r="BA21" s="192" t="s">
        <v>2043</v>
      </c>
      <c r="BB21" s="192" t="s">
        <v>2043</v>
      </c>
      <c r="BC21" s="192" t="s">
        <v>2043</v>
      </c>
      <c r="BD21" s="192" t="s">
        <v>2043</v>
      </c>
      <c r="BE21" s="192" t="s">
        <v>2043</v>
      </c>
      <c r="BF21" s="192" t="s">
        <v>65</v>
      </c>
      <c r="BG21" s="192" t="s">
        <v>2043</v>
      </c>
      <c r="BH21" s="192" t="s">
        <v>2043</v>
      </c>
      <c r="BI21" s="192" t="s">
        <v>2043</v>
      </c>
      <c r="BJ21" s="192" t="s">
        <v>65</v>
      </c>
      <c r="BK21" s="192" t="s">
        <v>2043</v>
      </c>
      <c r="BL21" s="192" t="s">
        <v>65</v>
      </c>
      <c r="BM21" s="192" t="s">
        <v>2043</v>
      </c>
      <c r="BN21" s="192" t="s">
        <v>2043</v>
      </c>
      <c r="BO21" s="192" t="s">
        <v>65</v>
      </c>
      <c r="BP21" s="192" t="s">
        <v>2043</v>
      </c>
      <c r="BQ21" s="192" t="s">
        <v>2043</v>
      </c>
      <c r="BR21" s="192" t="s">
        <v>2043</v>
      </c>
      <c r="BS21" s="192" t="s">
        <v>2043</v>
      </c>
      <c r="BT21" s="192" t="s">
        <v>2043</v>
      </c>
      <c r="BU21" s="192" t="s">
        <v>2043</v>
      </c>
      <c r="BV21" s="192" t="s">
        <v>2043</v>
      </c>
      <c r="BW21" s="192" t="s">
        <v>2043</v>
      </c>
      <c r="BX21" s="192" t="s">
        <v>2043</v>
      </c>
      <c r="BY21" s="192" t="s">
        <v>64</v>
      </c>
      <c r="BZ21" s="192" t="s">
        <v>64</v>
      </c>
      <c r="CA21" s="192" t="s">
        <v>64</v>
      </c>
      <c r="CB21" s="192" t="s">
        <v>82</v>
      </c>
      <c r="CC21" s="192" t="s">
        <v>82</v>
      </c>
      <c r="CD21" s="192" t="s">
        <v>82</v>
      </c>
      <c r="CE21" s="192" t="s">
        <v>65</v>
      </c>
      <c r="CF21" s="192" t="s">
        <v>64</v>
      </c>
      <c r="CG21" s="192" t="s">
        <v>65</v>
      </c>
      <c r="CH21" s="192" t="s">
        <v>2043</v>
      </c>
      <c r="CI21" s="192" t="s">
        <v>2043</v>
      </c>
      <c r="CJ21" s="192" t="s">
        <v>2043</v>
      </c>
      <c r="CK21" s="192" t="s">
        <v>2043</v>
      </c>
      <c r="CL21" s="192" t="s">
        <v>2043</v>
      </c>
      <c r="CM21" s="192" t="s">
        <v>2043</v>
      </c>
      <c r="CN21" s="192" t="s">
        <v>2043</v>
      </c>
      <c r="CO21" s="192" t="s">
        <v>2043</v>
      </c>
      <c r="CP21" s="192" t="s">
        <v>2043</v>
      </c>
      <c r="CQ21" s="192" t="s">
        <v>2043</v>
      </c>
      <c r="CR21" s="192" t="s">
        <v>2043</v>
      </c>
      <c r="CS21" s="192" t="s">
        <v>2043</v>
      </c>
      <c r="CT21" s="192" t="s">
        <v>2043</v>
      </c>
      <c r="CU21" s="192" t="s">
        <v>2043</v>
      </c>
      <c r="CV21" s="192" t="s">
        <v>2043</v>
      </c>
      <c r="CW21" s="192" t="s">
        <v>2043</v>
      </c>
      <c r="CX21" s="192" t="s">
        <v>2043</v>
      </c>
      <c r="CY21" s="192" t="s">
        <v>2043</v>
      </c>
      <c r="CZ21" s="192" t="s">
        <v>2043</v>
      </c>
      <c r="DA21" s="192" t="s">
        <v>2043</v>
      </c>
      <c r="DB21" s="192" t="s">
        <v>2043</v>
      </c>
      <c r="DC21" s="192" t="s">
        <v>2043</v>
      </c>
      <c r="DD21" s="192" t="s">
        <v>2043</v>
      </c>
      <c r="DE21" s="192" t="s">
        <v>2043</v>
      </c>
      <c r="DF21" s="192" t="s">
        <v>2043</v>
      </c>
      <c r="DG21" s="192" t="s">
        <v>2043</v>
      </c>
      <c r="DH21" s="192" t="s">
        <v>2043</v>
      </c>
      <c r="DI21" s="192" t="s">
        <v>2043</v>
      </c>
      <c r="DJ21" s="192" t="s">
        <v>2043</v>
      </c>
      <c r="DK21" s="192" t="s">
        <v>2043</v>
      </c>
      <c r="DL21" s="192" t="s">
        <v>2043</v>
      </c>
      <c r="DM21" s="192" t="s">
        <v>2043</v>
      </c>
      <c r="DN21" s="192" t="s">
        <v>2043</v>
      </c>
      <c r="DO21" s="192" t="s">
        <v>2043</v>
      </c>
      <c r="DP21" s="192" t="s">
        <v>2043</v>
      </c>
      <c r="DQ21" s="192" t="s">
        <v>2043</v>
      </c>
      <c r="DR21" s="192" t="s">
        <v>2043</v>
      </c>
      <c r="DS21" s="192" t="s">
        <v>2043</v>
      </c>
      <c r="DT21" s="192" t="s">
        <v>2043</v>
      </c>
      <c r="DU21" s="192" t="s">
        <v>2043</v>
      </c>
      <c r="DV21" s="192" t="s">
        <v>2043</v>
      </c>
      <c r="DW21" s="192" t="s">
        <v>2043</v>
      </c>
      <c r="DX21" s="192" t="s">
        <v>2043</v>
      </c>
      <c r="DY21" s="192" t="s">
        <v>2043</v>
      </c>
      <c r="DZ21" s="192" t="s">
        <v>2043</v>
      </c>
      <c r="EA21" s="192" t="s">
        <v>2043</v>
      </c>
      <c r="EB21" s="192" t="s">
        <v>2043</v>
      </c>
      <c r="EC21" s="192" t="s">
        <v>2043</v>
      </c>
      <c r="ED21" s="192" t="s">
        <v>2043</v>
      </c>
      <c r="EE21" s="192" t="s">
        <v>2043</v>
      </c>
      <c r="EF21" s="192" t="s">
        <v>2043</v>
      </c>
      <c r="EG21" s="192" t="s">
        <v>2043</v>
      </c>
      <c r="EH21" s="192" t="s">
        <v>2043</v>
      </c>
      <c r="EI21" s="192" t="s">
        <v>2043</v>
      </c>
      <c r="EJ21" s="192" t="s">
        <v>2043</v>
      </c>
      <c r="EK21" s="192" t="s">
        <v>2043</v>
      </c>
      <c r="EL21" s="192" t="s">
        <v>2043</v>
      </c>
      <c r="EM21" s="192" t="s">
        <v>2043</v>
      </c>
      <c r="EN21" s="192" t="s">
        <v>2043</v>
      </c>
      <c r="EO21" s="192" t="s">
        <v>2043</v>
      </c>
      <c r="EP21" s="192" t="s">
        <v>2043</v>
      </c>
      <c r="EQ21" s="192" t="s">
        <v>2043</v>
      </c>
      <c r="ER21" s="192" t="s">
        <v>2043</v>
      </c>
      <c r="ES21" s="192" t="s">
        <v>2043</v>
      </c>
      <c r="ET21" s="192" t="s">
        <v>2043</v>
      </c>
      <c r="EU21" s="192" t="s">
        <v>2043</v>
      </c>
      <c r="EV21" s="192" t="s">
        <v>2043</v>
      </c>
      <c r="EW21" s="192" t="s">
        <v>2043</v>
      </c>
      <c r="EX21" s="192" t="s">
        <v>2043</v>
      </c>
      <c r="EY21" s="192" t="s">
        <v>2043</v>
      </c>
      <c r="EZ21" s="192" t="s">
        <v>2043</v>
      </c>
      <c r="FA21" s="192" t="s">
        <v>2043</v>
      </c>
      <c r="FB21" s="192" t="s">
        <v>2043</v>
      </c>
      <c r="FC21" s="192" t="s">
        <v>2043</v>
      </c>
      <c r="FD21" s="192" t="s">
        <v>2043</v>
      </c>
      <c r="FE21" s="192" t="s">
        <v>2043</v>
      </c>
      <c r="FF21" s="192" t="s">
        <v>2043</v>
      </c>
      <c r="FG21" s="192" t="s">
        <v>2043</v>
      </c>
      <c r="FH21" s="192" t="s">
        <v>2043</v>
      </c>
      <c r="FI21" s="192" t="s">
        <v>2043</v>
      </c>
      <c r="FJ21" s="192" t="s">
        <v>2043</v>
      </c>
      <c r="FK21" s="192" t="s">
        <v>2043</v>
      </c>
      <c r="FL21" s="192" t="s">
        <v>2043</v>
      </c>
      <c r="FM21" s="192" t="s">
        <v>2043</v>
      </c>
      <c r="FN21" s="192" t="s">
        <v>2043</v>
      </c>
      <c r="FO21" s="192" t="s">
        <v>2043</v>
      </c>
      <c r="FP21" s="192" t="s">
        <v>2043</v>
      </c>
      <c r="FQ21" s="192" t="s">
        <v>2043</v>
      </c>
      <c r="FR21" s="192" t="s">
        <v>2043</v>
      </c>
      <c r="FS21" s="192" t="s">
        <v>2043</v>
      </c>
      <c r="FT21" s="192" t="s">
        <v>2043</v>
      </c>
      <c r="FU21" s="192" t="s">
        <v>2043</v>
      </c>
      <c r="FV21" s="192" t="s">
        <v>2043</v>
      </c>
      <c r="FW21" s="192" t="s">
        <v>2043</v>
      </c>
      <c r="FX21" s="192" t="s">
        <v>2043</v>
      </c>
      <c r="FY21" s="192" t="s">
        <v>2043</v>
      </c>
      <c r="FZ21" s="192" t="s">
        <v>2043</v>
      </c>
      <c r="GA21" s="192" t="s">
        <v>2043</v>
      </c>
      <c r="GB21" s="192" t="s">
        <v>2043</v>
      </c>
      <c r="GC21" s="192" t="s">
        <v>2043</v>
      </c>
      <c r="GD21" s="192" t="s">
        <v>2043</v>
      </c>
      <c r="GE21" s="192" t="s">
        <v>2043</v>
      </c>
      <c r="GF21" s="192" t="s">
        <v>2043</v>
      </c>
      <c r="GG21" s="192" t="s">
        <v>2043</v>
      </c>
      <c r="GH21" s="192" t="s">
        <v>2043</v>
      </c>
      <c r="GI21" s="192" t="s">
        <v>2043</v>
      </c>
      <c r="GJ21" s="192" t="s">
        <v>2043</v>
      </c>
      <c r="GK21" s="192" t="s">
        <v>2043</v>
      </c>
      <c r="GL21" s="192" t="s">
        <v>2043</v>
      </c>
      <c r="GM21" s="192" t="s">
        <v>2043</v>
      </c>
      <c r="GN21" s="192" t="s">
        <v>2043</v>
      </c>
      <c r="GO21" s="192" t="s">
        <v>2043</v>
      </c>
      <c r="GP21" s="192" t="s">
        <v>2043</v>
      </c>
      <c r="GQ21" s="192" t="s">
        <v>2043</v>
      </c>
      <c r="GR21" s="192" t="s">
        <v>2043</v>
      </c>
      <c r="GS21" s="192" t="s">
        <v>2043</v>
      </c>
      <c r="GT21" s="192" t="s">
        <v>2043</v>
      </c>
      <c r="GU21" s="192" t="s">
        <v>2043</v>
      </c>
      <c r="GV21" s="192" t="s">
        <v>2043</v>
      </c>
      <c r="GW21" s="192" t="s">
        <v>2043</v>
      </c>
      <c r="GX21" s="192" t="s">
        <v>2043</v>
      </c>
      <c r="GY21" s="192" t="s">
        <v>2043</v>
      </c>
      <c r="GZ21" s="192" t="s">
        <v>2043</v>
      </c>
      <c r="HA21" s="192" t="s">
        <v>2043</v>
      </c>
      <c r="HB21" s="192" t="s">
        <v>2043</v>
      </c>
      <c r="HC21" s="192" t="s">
        <v>2043</v>
      </c>
      <c r="HD21" s="192" t="s">
        <v>2043</v>
      </c>
      <c r="HE21" s="192" t="s">
        <v>2043</v>
      </c>
      <c r="HF21" s="192" t="s">
        <v>2043</v>
      </c>
      <c r="HG21" s="192" t="s">
        <v>2043</v>
      </c>
      <c r="HH21" s="192" t="s">
        <v>2043</v>
      </c>
      <c r="HI21" s="192" t="s">
        <v>2043</v>
      </c>
      <c r="HJ21" s="192" t="s">
        <v>2043</v>
      </c>
      <c r="HK21" s="192" t="s">
        <v>2043</v>
      </c>
      <c r="HL21" s="192" t="s">
        <v>2043</v>
      </c>
      <c r="HM21" s="192" t="s">
        <v>2043</v>
      </c>
      <c r="HN21" s="192" t="s">
        <v>2043</v>
      </c>
      <c r="HO21" s="192" t="s">
        <v>2043</v>
      </c>
      <c r="HP21" s="192" t="s">
        <v>2043</v>
      </c>
      <c r="HQ21" s="192" t="s">
        <v>2043</v>
      </c>
      <c r="HR21" s="192" t="s">
        <v>2043</v>
      </c>
      <c r="HS21" s="192" t="s">
        <v>65</v>
      </c>
      <c r="HT21" s="192" t="s">
        <v>65</v>
      </c>
      <c r="HU21" s="192" t="s">
        <v>65</v>
      </c>
      <c r="HV21" s="192" t="s">
        <v>64</v>
      </c>
      <c r="HW21" s="192" t="s">
        <v>490</v>
      </c>
      <c r="HX21" s="192" t="s">
        <v>83</v>
      </c>
      <c r="HY21" s="192" t="s">
        <v>489</v>
      </c>
      <c r="HZ21" s="192" t="s">
        <v>487</v>
      </c>
      <c r="IA21" s="192" t="s">
        <v>82</v>
      </c>
      <c r="IB21" s="192" t="s">
        <v>82</v>
      </c>
    </row>
    <row r="22" spans="1:236">
      <c r="A22" s="209" t="str">
        <f t="shared" si="0"/>
        <v>Report</v>
      </c>
      <c r="B22" s="192">
        <v>134438</v>
      </c>
      <c r="C22" s="192">
        <v>8556020</v>
      </c>
      <c r="D22" s="192" t="s">
        <v>1015</v>
      </c>
      <c r="E22" s="192" t="s">
        <v>778</v>
      </c>
      <c r="F22" s="192" t="s">
        <v>531</v>
      </c>
      <c r="G22" s="192" t="s">
        <v>531</v>
      </c>
      <c r="H22" s="192" t="s">
        <v>991</v>
      </c>
      <c r="I22" s="192" t="s">
        <v>1016</v>
      </c>
      <c r="J22" s="192" t="s">
        <v>781</v>
      </c>
      <c r="K22" s="192" t="s">
        <v>781</v>
      </c>
      <c r="L22" s="192" t="s">
        <v>782</v>
      </c>
      <c r="M22" s="192" t="s">
        <v>783</v>
      </c>
      <c r="N22" s="196" t="s">
        <v>784</v>
      </c>
      <c r="O22" s="211">
        <v>10054061</v>
      </c>
      <c r="P22" s="196">
        <v>43264</v>
      </c>
      <c r="Q22" s="196">
        <v>43264</v>
      </c>
      <c r="R22" s="196">
        <v>43300</v>
      </c>
      <c r="S22" s="192" t="s">
        <v>2041</v>
      </c>
      <c r="T22" s="192" t="s">
        <v>2041</v>
      </c>
      <c r="U22" s="192" t="s">
        <v>488</v>
      </c>
      <c r="V22" s="192" t="s">
        <v>487</v>
      </c>
      <c r="W22" s="192" t="s">
        <v>783</v>
      </c>
      <c r="X22" s="192" t="s">
        <v>783</v>
      </c>
      <c r="Y22" s="192" t="s">
        <v>783</v>
      </c>
      <c r="Z22" s="192" t="s">
        <v>783</v>
      </c>
      <c r="AA22" s="192" t="s">
        <v>783</v>
      </c>
      <c r="AB22" s="192" t="s">
        <v>783</v>
      </c>
      <c r="AC22" s="192" t="s">
        <v>2042</v>
      </c>
      <c r="AD22" s="192" t="s">
        <v>2043</v>
      </c>
      <c r="AE22" s="192" t="s">
        <v>2043</v>
      </c>
      <c r="AF22" s="192" t="s">
        <v>2043</v>
      </c>
      <c r="AG22" s="192" t="s">
        <v>2043</v>
      </c>
      <c r="AH22" s="192" t="s">
        <v>2043</v>
      </c>
      <c r="AI22" s="192" t="s">
        <v>2043</v>
      </c>
      <c r="AJ22" s="192" t="s">
        <v>2043</v>
      </c>
      <c r="AK22" s="192" t="s">
        <v>2043</v>
      </c>
      <c r="AL22" s="192" t="s">
        <v>2043</v>
      </c>
      <c r="AM22" s="192" t="s">
        <v>2043</v>
      </c>
      <c r="AN22" s="192" t="s">
        <v>2043</v>
      </c>
      <c r="AO22" s="192" t="s">
        <v>2043</v>
      </c>
      <c r="AP22" s="192" t="s">
        <v>2043</v>
      </c>
      <c r="AQ22" s="192" t="s">
        <v>2043</v>
      </c>
      <c r="AR22" s="192" t="s">
        <v>2043</v>
      </c>
      <c r="AS22" s="192" t="s">
        <v>2043</v>
      </c>
      <c r="AT22" s="192" t="s">
        <v>2043</v>
      </c>
      <c r="AU22" s="192" t="s">
        <v>2043</v>
      </c>
      <c r="AV22" s="192" t="s">
        <v>2043</v>
      </c>
      <c r="AW22" s="192" t="s">
        <v>2043</v>
      </c>
      <c r="AX22" s="192" t="s">
        <v>64</v>
      </c>
      <c r="AY22" s="192" t="s">
        <v>64</v>
      </c>
      <c r="AZ22" s="192" t="s">
        <v>2043</v>
      </c>
      <c r="BA22" s="192" t="s">
        <v>64</v>
      </c>
      <c r="BB22" s="192" t="s">
        <v>2043</v>
      </c>
      <c r="BC22" s="192" t="s">
        <v>64</v>
      </c>
      <c r="BD22" s="192" t="s">
        <v>2043</v>
      </c>
      <c r="BE22" s="192" t="s">
        <v>2043</v>
      </c>
      <c r="BF22" s="192" t="s">
        <v>2043</v>
      </c>
      <c r="BG22" s="192" t="s">
        <v>2043</v>
      </c>
      <c r="BH22" s="192" t="s">
        <v>2043</v>
      </c>
      <c r="BI22" s="192" t="s">
        <v>2043</v>
      </c>
      <c r="BJ22" s="192" t="s">
        <v>2043</v>
      </c>
      <c r="BK22" s="192" t="s">
        <v>2043</v>
      </c>
      <c r="BL22" s="192" t="s">
        <v>2043</v>
      </c>
      <c r="BM22" s="192" t="s">
        <v>2043</v>
      </c>
      <c r="BN22" s="192" t="s">
        <v>2043</v>
      </c>
      <c r="BO22" s="192" t="s">
        <v>2043</v>
      </c>
      <c r="BP22" s="192" t="s">
        <v>2043</v>
      </c>
      <c r="BQ22" s="192" t="s">
        <v>2043</v>
      </c>
      <c r="BR22" s="192" t="s">
        <v>2043</v>
      </c>
      <c r="BS22" s="192" t="s">
        <v>2043</v>
      </c>
      <c r="BT22" s="192" t="s">
        <v>2043</v>
      </c>
      <c r="BU22" s="192" t="s">
        <v>2043</v>
      </c>
      <c r="BV22" s="192" t="s">
        <v>2043</v>
      </c>
      <c r="BW22" s="192" t="s">
        <v>2043</v>
      </c>
      <c r="BX22" s="192" t="s">
        <v>2043</v>
      </c>
      <c r="BY22" s="192" t="s">
        <v>64</v>
      </c>
      <c r="BZ22" s="192" t="s">
        <v>64</v>
      </c>
      <c r="CA22" s="192" t="s">
        <v>64</v>
      </c>
      <c r="CB22" s="192" t="s">
        <v>82</v>
      </c>
      <c r="CC22" s="192" t="s">
        <v>82</v>
      </c>
      <c r="CD22" s="192" t="s">
        <v>82</v>
      </c>
      <c r="CE22" s="192" t="s">
        <v>2043</v>
      </c>
      <c r="CF22" s="192" t="s">
        <v>2043</v>
      </c>
      <c r="CG22" s="192" t="s">
        <v>2043</v>
      </c>
      <c r="CH22" s="192" t="s">
        <v>2043</v>
      </c>
      <c r="CI22" s="192" t="s">
        <v>2043</v>
      </c>
      <c r="CJ22" s="192" t="s">
        <v>2043</v>
      </c>
      <c r="CK22" s="192" t="s">
        <v>2043</v>
      </c>
      <c r="CL22" s="192" t="s">
        <v>2043</v>
      </c>
      <c r="CM22" s="192" t="s">
        <v>2043</v>
      </c>
      <c r="CN22" s="192" t="s">
        <v>2043</v>
      </c>
      <c r="CO22" s="192" t="s">
        <v>2043</v>
      </c>
      <c r="CP22" s="192" t="s">
        <v>2043</v>
      </c>
      <c r="CQ22" s="192" t="s">
        <v>2043</v>
      </c>
      <c r="CR22" s="192" t="s">
        <v>64</v>
      </c>
      <c r="CS22" s="192" t="s">
        <v>2043</v>
      </c>
      <c r="CT22" s="192" t="s">
        <v>2043</v>
      </c>
      <c r="CU22" s="192" t="s">
        <v>2043</v>
      </c>
      <c r="CV22" s="192" t="s">
        <v>2043</v>
      </c>
      <c r="CW22" s="192" t="s">
        <v>2043</v>
      </c>
      <c r="CX22" s="192" t="s">
        <v>2043</v>
      </c>
      <c r="CY22" s="192" t="s">
        <v>2043</v>
      </c>
      <c r="CZ22" s="192" t="s">
        <v>2043</v>
      </c>
      <c r="DA22" s="192" t="s">
        <v>2043</v>
      </c>
      <c r="DB22" s="192" t="s">
        <v>2043</v>
      </c>
      <c r="DC22" s="192" t="s">
        <v>2043</v>
      </c>
      <c r="DD22" s="192" t="s">
        <v>2043</v>
      </c>
      <c r="DE22" s="192" t="s">
        <v>2043</v>
      </c>
      <c r="DF22" s="192" t="s">
        <v>2043</v>
      </c>
      <c r="DG22" s="192" t="s">
        <v>2043</v>
      </c>
      <c r="DH22" s="192" t="s">
        <v>2043</v>
      </c>
      <c r="DI22" s="192" t="s">
        <v>2043</v>
      </c>
      <c r="DJ22" s="192" t="s">
        <v>2043</v>
      </c>
      <c r="DK22" s="192" t="s">
        <v>2043</v>
      </c>
      <c r="DL22" s="192" t="s">
        <v>2043</v>
      </c>
      <c r="DM22" s="192" t="s">
        <v>2043</v>
      </c>
      <c r="DN22" s="192" t="s">
        <v>2043</v>
      </c>
      <c r="DO22" s="192" t="s">
        <v>2043</v>
      </c>
      <c r="DP22" s="192" t="s">
        <v>2043</v>
      </c>
      <c r="DQ22" s="192" t="s">
        <v>2043</v>
      </c>
      <c r="DR22" s="192" t="s">
        <v>2043</v>
      </c>
      <c r="DS22" s="192" t="s">
        <v>2043</v>
      </c>
      <c r="DT22" s="192" t="s">
        <v>2043</v>
      </c>
      <c r="DU22" s="192" t="s">
        <v>2043</v>
      </c>
      <c r="DV22" s="192" t="s">
        <v>2043</v>
      </c>
      <c r="DW22" s="192" t="s">
        <v>2043</v>
      </c>
      <c r="DX22" s="192" t="s">
        <v>2043</v>
      </c>
      <c r="DY22" s="192" t="s">
        <v>2043</v>
      </c>
      <c r="DZ22" s="192" t="s">
        <v>2043</v>
      </c>
      <c r="EA22" s="192" t="s">
        <v>2043</v>
      </c>
      <c r="EB22" s="192" t="s">
        <v>2043</v>
      </c>
      <c r="EC22" s="192" t="s">
        <v>2043</v>
      </c>
      <c r="ED22" s="192" t="s">
        <v>2043</v>
      </c>
      <c r="EE22" s="192" t="s">
        <v>2043</v>
      </c>
      <c r="EF22" s="192" t="s">
        <v>2043</v>
      </c>
      <c r="EG22" s="192" t="s">
        <v>2043</v>
      </c>
      <c r="EH22" s="192" t="s">
        <v>2043</v>
      </c>
      <c r="EI22" s="192" t="s">
        <v>2043</v>
      </c>
      <c r="EJ22" s="192" t="s">
        <v>2043</v>
      </c>
      <c r="EK22" s="192" t="s">
        <v>2043</v>
      </c>
      <c r="EL22" s="192" t="s">
        <v>2043</v>
      </c>
      <c r="EM22" s="192" t="s">
        <v>2043</v>
      </c>
      <c r="EN22" s="192" t="s">
        <v>2043</v>
      </c>
      <c r="EO22" s="192" t="s">
        <v>2043</v>
      </c>
      <c r="EP22" s="192" t="s">
        <v>2043</v>
      </c>
      <c r="EQ22" s="192" t="s">
        <v>2043</v>
      </c>
      <c r="ER22" s="192" t="s">
        <v>2043</v>
      </c>
      <c r="ES22" s="192" t="s">
        <v>2043</v>
      </c>
      <c r="ET22" s="192" t="s">
        <v>2043</v>
      </c>
      <c r="EU22" s="192" t="s">
        <v>2043</v>
      </c>
      <c r="EV22" s="192" t="s">
        <v>2043</v>
      </c>
      <c r="EW22" s="192" t="s">
        <v>2043</v>
      </c>
      <c r="EX22" s="192" t="s">
        <v>2043</v>
      </c>
      <c r="EY22" s="192" t="s">
        <v>2043</v>
      </c>
      <c r="EZ22" s="192" t="s">
        <v>2043</v>
      </c>
      <c r="FA22" s="192" t="s">
        <v>2043</v>
      </c>
      <c r="FB22" s="192" t="s">
        <v>2043</v>
      </c>
      <c r="FC22" s="192" t="s">
        <v>2043</v>
      </c>
      <c r="FD22" s="192" t="s">
        <v>2043</v>
      </c>
      <c r="FE22" s="192" t="s">
        <v>2043</v>
      </c>
      <c r="FF22" s="192" t="s">
        <v>2043</v>
      </c>
      <c r="FG22" s="192" t="s">
        <v>2043</v>
      </c>
      <c r="FH22" s="192" t="s">
        <v>2043</v>
      </c>
      <c r="FI22" s="192" t="s">
        <v>2043</v>
      </c>
      <c r="FJ22" s="192" t="s">
        <v>2043</v>
      </c>
      <c r="FK22" s="192" t="s">
        <v>2043</v>
      </c>
      <c r="FL22" s="192" t="s">
        <v>2043</v>
      </c>
      <c r="FM22" s="192" t="s">
        <v>2043</v>
      </c>
      <c r="FN22" s="192" t="s">
        <v>2043</v>
      </c>
      <c r="FO22" s="192" t="s">
        <v>2043</v>
      </c>
      <c r="FP22" s="192" t="s">
        <v>2043</v>
      </c>
      <c r="FQ22" s="192" t="s">
        <v>2043</v>
      </c>
      <c r="FR22" s="192" t="s">
        <v>2043</v>
      </c>
      <c r="FS22" s="192" t="s">
        <v>2043</v>
      </c>
      <c r="FT22" s="192" t="s">
        <v>2043</v>
      </c>
      <c r="FU22" s="192" t="s">
        <v>2043</v>
      </c>
      <c r="FV22" s="192" t="s">
        <v>2043</v>
      </c>
      <c r="FW22" s="192" t="s">
        <v>2043</v>
      </c>
      <c r="FX22" s="192" t="s">
        <v>2043</v>
      </c>
      <c r="FY22" s="192" t="s">
        <v>2043</v>
      </c>
      <c r="FZ22" s="192" t="s">
        <v>2043</v>
      </c>
      <c r="GA22" s="192" t="s">
        <v>2043</v>
      </c>
      <c r="GB22" s="192" t="s">
        <v>2043</v>
      </c>
      <c r="GC22" s="192" t="s">
        <v>2043</v>
      </c>
      <c r="GD22" s="192" t="s">
        <v>2043</v>
      </c>
      <c r="GE22" s="192" t="s">
        <v>2043</v>
      </c>
      <c r="GF22" s="192" t="s">
        <v>2043</v>
      </c>
      <c r="GG22" s="192" t="s">
        <v>2043</v>
      </c>
      <c r="GH22" s="192" t="s">
        <v>2043</v>
      </c>
      <c r="GI22" s="192" t="s">
        <v>2043</v>
      </c>
      <c r="GJ22" s="192" t="s">
        <v>2043</v>
      </c>
      <c r="GK22" s="192" t="s">
        <v>2043</v>
      </c>
      <c r="GL22" s="192" t="s">
        <v>2043</v>
      </c>
      <c r="GM22" s="192" t="s">
        <v>2043</v>
      </c>
      <c r="GN22" s="192" t="s">
        <v>2043</v>
      </c>
      <c r="GO22" s="192" t="s">
        <v>2043</v>
      </c>
      <c r="GP22" s="192" t="s">
        <v>2043</v>
      </c>
      <c r="GQ22" s="192" t="s">
        <v>2043</v>
      </c>
      <c r="GR22" s="192" t="s">
        <v>2043</v>
      </c>
      <c r="GS22" s="192" t="s">
        <v>2043</v>
      </c>
      <c r="GT22" s="192" t="s">
        <v>2043</v>
      </c>
      <c r="GU22" s="192" t="s">
        <v>2043</v>
      </c>
      <c r="GV22" s="192" t="s">
        <v>2043</v>
      </c>
      <c r="GW22" s="192" t="s">
        <v>2043</v>
      </c>
      <c r="GX22" s="192" t="s">
        <v>2043</v>
      </c>
      <c r="GY22" s="192" t="s">
        <v>2043</v>
      </c>
      <c r="GZ22" s="192" t="s">
        <v>2043</v>
      </c>
      <c r="HA22" s="192" t="s">
        <v>2043</v>
      </c>
      <c r="HB22" s="192" t="s">
        <v>2043</v>
      </c>
      <c r="HC22" s="192" t="s">
        <v>2043</v>
      </c>
      <c r="HD22" s="192" t="s">
        <v>2043</v>
      </c>
      <c r="HE22" s="192" t="s">
        <v>2043</v>
      </c>
      <c r="HF22" s="192" t="s">
        <v>2043</v>
      </c>
      <c r="HG22" s="192" t="s">
        <v>2043</v>
      </c>
      <c r="HH22" s="192" t="s">
        <v>2043</v>
      </c>
      <c r="HI22" s="192" t="s">
        <v>2043</v>
      </c>
      <c r="HJ22" s="192" t="s">
        <v>2043</v>
      </c>
      <c r="HK22" s="192" t="s">
        <v>2043</v>
      </c>
      <c r="HL22" s="192" t="s">
        <v>2043</v>
      </c>
      <c r="HM22" s="192" t="s">
        <v>2043</v>
      </c>
      <c r="HN22" s="192" t="s">
        <v>2043</v>
      </c>
      <c r="HO22" s="192" t="s">
        <v>2043</v>
      </c>
      <c r="HP22" s="192" t="s">
        <v>2043</v>
      </c>
      <c r="HQ22" s="192" t="s">
        <v>2043</v>
      </c>
      <c r="HR22" s="192" t="s">
        <v>2043</v>
      </c>
      <c r="HS22" s="192" t="s">
        <v>64</v>
      </c>
      <c r="HT22" s="192" t="s">
        <v>64</v>
      </c>
      <c r="HU22" s="192" t="s">
        <v>64</v>
      </c>
      <c r="HV22" s="192" t="s">
        <v>64</v>
      </c>
      <c r="HW22" s="192" t="s">
        <v>490</v>
      </c>
      <c r="HX22" s="192" t="s">
        <v>83</v>
      </c>
      <c r="HY22" s="192" t="s">
        <v>489</v>
      </c>
      <c r="HZ22" s="192" t="s">
        <v>783</v>
      </c>
      <c r="IA22" s="192" t="s">
        <v>82</v>
      </c>
      <c r="IB22" s="192" t="s">
        <v>82</v>
      </c>
    </row>
    <row r="23" spans="1:236">
      <c r="A23" s="209" t="str">
        <f t="shared" si="0"/>
        <v>Report</v>
      </c>
      <c r="B23" s="192">
        <v>113950</v>
      </c>
      <c r="C23" s="192">
        <v>8356016</v>
      </c>
      <c r="D23" s="192" t="s">
        <v>2076</v>
      </c>
      <c r="E23" s="192" t="s">
        <v>778</v>
      </c>
      <c r="F23" s="192" t="s">
        <v>536</v>
      </c>
      <c r="G23" s="192" t="s">
        <v>536</v>
      </c>
      <c r="H23" s="192" t="s">
        <v>1026</v>
      </c>
      <c r="I23" s="192" t="s">
        <v>2077</v>
      </c>
      <c r="J23" s="192" t="s">
        <v>781</v>
      </c>
      <c r="K23" s="192" t="s">
        <v>781</v>
      </c>
      <c r="L23" s="192" t="s">
        <v>782</v>
      </c>
      <c r="M23" s="192" t="s">
        <v>783</v>
      </c>
      <c r="N23" s="196" t="s">
        <v>784</v>
      </c>
      <c r="O23" s="211">
        <v>10049142</v>
      </c>
      <c r="P23" s="196">
        <v>43300</v>
      </c>
      <c r="Q23" s="196">
        <v>43300</v>
      </c>
      <c r="R23" s="196">
        <v>43361</v>
      </c>
      <c r="S23" s="192" t="s">
        <v>2041</v>
      </c>
      <c r="T23" s="192" t="s">
        <v>2041</v>
      </c>
      <c r="U23" s="192" t="s">
        <v>487</v>
      </c>
      <c r="V23" s="192" t="s">
        <v>783</v>
      </c>
      <c r="W23" s="192" t="s">
        <v>783</v>
      </c>
      <c r="X23" s="192" t="s">
        <v>783</v>
      </c>
      <c r="Y23" s="192" t="s">
        <v>783</v>
      </c>
      <c r="Z23" s="192" t="s">
        <v>783</v>
      </c>
      <c r="AA23" s="192" t="s">
        <v>783</v>
      </c>
      <c r="AB23" s="192" t="s">
        <v>783</v>
      </c>
      <c r="AC23" s="192" t="s">
        <v>2042</v>
      </c>
      <c r="AD23" s="192" t="s">
        <v>2043</v>
      </c>
      <c r="AE23" s="192" t="s">
        <v>2043</v>
      </c>
      <c r="AF23" s="192" t="s">
        <v>2043</v>
      </c>
      <c r="AG23" s="192" t="s">
        <v>2043</v>
      </c>
      <c r="AH23" s="192" t="s">
        <v>2043</v>
      </c>
      <c r="AI23" s="192" t="s">
        <v>2043</v>
      </c>
      <c r="AJ23" s="192" t="s">
        <v>2043</v>
      </c>
      <c r="AK23" s="192" t="s">
        <v>2043</v>
      </c>
      <c r="AL23" s="192" t="s">
        <v>2043</v>
      </c>
      <c r="AM23" s="192" t="s">
        <v>2043</v>
      </c>
      <c r="AN23" s="192" t="s">
        <v>2043</v>
      </c>
      <c r="AO23" s="192" t="s">
        <v>2043</v>
      </c>
      <c r="AP23" s="192" t="s">
        <v>2043</v>
      </c>
      <c r="AQ23" s="192" t="s">
        <v>2043</v>
      </c>
      <c r="AR23" s="192" t="s">
        <v>2043</v>
      </c>
      <c r="AS23" s="192" t="s">
        <v>2043</v>
      </c>
      <c r="AT23" s="192" t="s">
        <v>2043</v>
      </c>
      <c r="AU23" s="192" t="s">
        <v>2043</v>
      </c>
      <c r="AV23" s="192" t="s">
        <v>2043</v>
      </c>
      <c r="AW23" s="192" t="s">
        <v>2043</v>
      </c>
      <c r="AX23" s="192" t="s">
        <v>2043</v>
      </c>
      <c r="AY23" s="192" t="s">
        <v>2043</v>
      </c>
      <c r="AZ23" s="192" t="s">
        <v>2043</v>
      </c>
      <c r="BA23" s="192" t="s">
        <v>2043</v>
      </c>
      <c r="BB23" s="192" t="s">
        <v>2043</v>
      </c>
      <c r="BC23" s="192" t="s">
        <v>2043</v>
      </c>
      <c r="BD23" s="192" t="s">
        <v>2043</v>
      </c>
      <c r="BE23" s="192" t="s">
        <v>2043</v>
      </c>
      <c r="BF23" s="192" t="s">
        <v>2043</v>
      </c>
      <c r="BG23" s="192" t="s">
        <v>2043</v>
      </c>
      <c r="BH23" s="192" t="s">
        <v>2043</v>
      </c>
      <c r="BI23" s="192" t="s">
        <v>2043</v>
      </c>
      <c r="BJ23" s="192" t="s">
        <v>2043</v>
      </c>
      <c r="BK23" s="192" t="s">
        <v>2043</v>
      </c>
      <c r="BL23" s="192" t="s">
        <v>2043</v>
      </c>
      <c r="BM23" s="192" t="s">
        <v>2043</v>
      </c>
      <c r="BN23" s="192" t="s">
        <v>2043</v>
      </c>
      <c r="BO23" s="192" t="s">
        <v>2043</v>
      </c>
      <c r="BP23" s="192" t="s">
        <v>2043</v>
      </c>
      <c r="BQ23" s="192" t="s">
        <v>2043</v>
      </c>
      <c r="BR23" s="192" t="s">
        <v>2043</v>
      </c>
      <c r="BS23" s="192" t="s">
        <v>2043</v>
      </c>
      <c r="BT23" s="192" t="s">
        <v>2043</v>
      </c>
      <c r="BU23" s="192" t="s">
        <v>2043</v>
      </c>
      <c r="BV23" s="192" t="s">
        <v>2043</v>
      </c>
      <c r="BW23" s="192" t="s">
        <v>2043</v>
      </c>
      <c r="BX23" s="192" t="s">
        <v>2043</v>
      </c>
      <c r="BY23" s="192" t="s">
        <v>64</v>
      </c>
      <c r="BZ23" s="192" t="s">
        <v>64</v>
      </c>
      <c r="CA23" s="192" t="s">
        <v>64</v>
      </c>
      <c r="CB23" s="192" t="s">
        <v>2043</v>
      </c>
      <c r="CC23" s="192" t="s">
        <v>2043</v>
      </c>
      <c r="CD23" s="192" t="s">
        <v>2043</v>
      </c>
      <c r="CE23" s="192" t="s">
        <v>2043</v>
      </c>
      <c r="CF23" s="192" t="s">
        <v>2043</v>
      </c>
      <c r="CG23" s="192" t="s">
        <v>2043</v>
      </c>
      <c r="CH23" s="192" t="s">
        <v>2043</v>
      </c>
      <c r="CI23" s="192" t="s">
        <v>2043</v>
      </c>
      <c r="CJ23" s="192" t="s">
        <v>2043</v>
      </c>
      <c r="CK23" s="192" t="s">
        <v>2043</v>
      </c>
      <c r="CL23" s="192" t="s">
        <v>2043</v>
      </c>
      <c r="CM23" s="192" t="s">
        <v>2043</v>
      </c>
      <c r="CN23" s="192" t="s">
        <v>2043</v>
      </c>
      <c r="CO23" s="192" t="s">
        <v>64</v>
      </c>
      <c r="CP23" s="192" t="s">
        <v>64</v>
      </c>
      <c r="CQ23" s="192" t="s">
        <v>64</v>
      </c>
      <c r="CR23" s="192" t="s">
        <v>2043</v>
      </c>
      <c r="CS23" s="192" t="s">
        <v>2043</v>
      </c>
      <c r="CT23" s="192" t="s">
        <v>2043</v>
      </c>
      <c r="CU23" s="192" t="s">
        <v>2043</v>
      </c>
      <c r="CV23" s="192" t="s">
        <v>2043</v>
      </c>
      <c r="CW23" s="192" t="s">
        <v>2043</v>
      </c>
      <c r="CX23" s="192" t="s">
        <v>2043</v>
      </c>
      <c r="CY23" s="192" t="s">
        <v>2043</v>
      </c>
      <c r="CZ23" s="192" t="s">
        <v>2043</v>
      </c>
      <c r="DA23" s="192" t="s">
        <v>2043</v>
      </c>
      <c r="DB23" s="192" t="s">
        <v>2043</v>
      </c>
      <c r="DC23" s="192" t="s">
        <v>2043</v>
      </c>
      <c r="DD23" s="192" t="s">
        <v>2043</v>
      </c>
      <c r="DE23" s="192" t="s">
        <v>2043</v>
      </c>
      <c r="DF23" s="192" t="s">
        <v>2043</v>
      </c>
      <c r="DG23" s="192" t="s">
        <v>2043</v>
      </c>
      <c r="DH23" s="192" t="s">
        <v>2043</v>
      </c>
      <c r="DI23" s="192" t="s">
        <v>2043</v>
      </c>
      <c r="DJ23" s="192" t="s">
        <v>2043</v>
      </c>
      <c r="DK23" s="192" t="s">
        <v>2043</v>
      </c>
      <c r="DL23" s="192" t="s">
        <v>2043</v>
      </c>
      <c r="DM23" s="192" t="s">
        <v>2043</v>
      </c>
      <c r="DN23" s="192" t="s">
        <v>2043</v>
      </c>
      <c r="DO23" s="192" t="s">
        <v>2043</v>
      </c>
      <c r="DP23" s="192" t="s">
        <v>2043</v>
      </c>
      <c r="DQ23" s="192" t="s">
        <v>2043</v>
      </c>
      <c r="DR23" s="192" t="s">
        <v>2043</v>
      </c>
      <c r="DS23" s="192" t="s">
        <v>2043</v>
      </c>
      <c r="DT23" s="192" t="s">
        <v>2043</v>
      </c>
      <c r="DU23" s="192" t="s">
        <v>2043</v>
      </c>
      <c r="DV23" s="192" t="s">
        <v>2043</v>
      </c>
      <c r="DW23" s="192" t="s">
        <v>2043</v>
      </c>
      <c r="DX23" s="192" t="s">
        <v>2043</v>
      </c>
      <c r="DY23" s="192" t="s">
        <v>2043</v>
      </c>
      <c r="DZ23" s="192" t="s">
        <v>2043</v>
      </c>
      <c r="EA23" s="192" t="s">
        <v>2043</v>
      </c>
      <c r="EB23" s="192" t="s">
        <v>2043</v>
      </c>
      <c r="EC23" s="192" t="s">
        <v>2043</v>
      </c>
      <c r="ED23" s="192" t="s">
        <v>2043</v>
      </c>
      <c r="EE23" s="192" t="s">
        <v>2043</v>
      </c>
      <c r="EF23" s="192" t="s">
        <v>2043</v>
      </c>
      <c r="EG23" s="192" t="s">
        <v>2043</v>
      </c>
      <c r="EH23" s="192" t="s">
        <v>2043</v>
      </c>
      <c r="EI23" s="192" t="s">
        <v>2043</v>
      </c>
      <c r="EJ23" s="192" t="s">
        <v>2043</v>
      </c>
      <c r="EK23" s="192" t="s">
        <v>2043</v>
      </c>
      <c r="EL23" s="192" t="s">
        <v>2043</v>
      </c>
      <c r="EM23" s="192" t="s">
        <v>2043</v>
      </c>
      <c r="EN23" s="192" t="s">
        <v>2043</v>
      </c>
      <c r="EO23" s="192" t="s">
        <v>2043</v>
      </c>
      <c r="EP23" s="192" t="s">
        <v>2043</v>
      </c>
      <c r="EQ23" s="192" t="s">
        <v>2043</v>
      </c>
      <c r="ER23" s="192" t="s">
        <v>2043</v>
      </c>
      <c r="ES23" s="192" t="s">
        <v>2043</v>
      </c>
      <c r="ET23" s="192" t="s">
        <v>2043</v>
      </c>
      <c r="EU23" s="192" t="s">
        <v>2043</v>
      </c>
      <c r="EV23" s="192" t="s">
        <v>2043</v>
      </c>
      <c r="EW23" s="192" t="s">
        <v>2043</v>
      </c>
      <c r="EX23" s="192" t="s">
        <v>2043</v>
      </c>
      <c r="EY23" s="192" t="s">
        <v>2043</v>
      </c>
      <c r="EZ23" s="192" t="s">
        <v>2043</v>
      </c>
      <c r="FA23" s="192" t="s">
        <v>2043</v>
      </c>
      <c r="FB23" s="192" t="s">
        <v>2043</v>
      </c>
      <c r="FC23" s="192" t="s">
        <v>2043</v>
      </c>
      <c r="FD23" s="192" t="s">
        <v>2043</v>
      </c>
      <c r="FE23" s="192" t="s">
        <v>2043</v>
      </c>
      <c r="FF23" s="192" t="s">
        <v>2043</v>
      </c>
      <c r="FG23" s="192" t="s">
        <v>2043</v>
      </c>
      <c r="FH23" s="192" t="s">
        <v>2043</v>
      </c>
      <c r="FI23" s="192" t="s">
        <v>2043</v>
      </c>
      <c r="FJ23" s="192" t="s">
        <v>2043</v>
      </c>
      <c r="FK23" s="192" t="s">
        <v>2043</v>
      </c>
      <c r="FL23" s="192" t="s">
        <v>2043</v>
      </c>
      <c r="FM23" s="192" t="s">
        <v>2043</v>
      </c>
      <c r="FN23" s="192" t="s">
        <v>2043</v>
      </c>
      <c r="FO23" s="192" t="s">
        <v>2043</v>
      </c>
      <c r="FP23" s="192" t="s">
        <v>2043</v>
      </c>
      <c r="FQ23" s="192" t="s">
        <v>2043</v>
      </c>
      <c r="FR23" s="192" t="s">
        <v>2043</v>
      </c>
      <c r="FS23" s="192" t="s">
        <v>2043</v>
      </c>
      <c r="FT23" s="192" t="s">
        <v>2043</v>
      </c>
      <c r="FU23" s="192" t="s">
        <v>2043</v>
      </c>
      <c r="FV23" s="192" t="s">
        <v>2043</v>
      </c>
      <c r="FW23" s="192" t="s">
        <v>2043</v>
      </c>
      <c r="FX23" s="192" t="s">
        <v>2043</v>
      </c>
      <c r="FY23" s="192" t="s">
        <v>64</v>
      </c>
      <c r="FZ23" s="192" t="s">
        <v>2043</v>
      </c>
      <c r="GA23" s="192" t="s">
        <v>2043</v>
      </c>
      <c r="GB23" s="192" t="s">
        <v>2043</v>
      </c>
      <c r="GC23" s="192" t="s">
        <v>2043</v>
      </c>
      <c r="GD23" s="192" t="s">
        <v>2043</v>
      </c>
      <c r="GE23" s="192" t="s">
        <v>64</v>
      </c>
      <c r="GF23" s="192" t="s">
        <v>2043</v>
      </c>
      <c r="GG23" s="192" t="s">
        <v>2043</v>
      </c>
      <c r="GH23" s="192" t="s">
        <v>2043</v>
      </c>
      <c r="GI23" s="192" t="s">
        <v>2043</v>
      </c>
      <c r="GJ23" s="192" t="s">
        <v>64</v>
      </c>
      <c r="GK23" s="192" t="s">
        <v>2043</v>
      </c>
      <c r="GL23" s="192" t="s">
        <v>2043</v>
      </c>
      <c r="GM23" s="192" t="s">
        <v>2043</v>
      </c>
      <c r="GN23" s="192" t="s">
        <v>2043</v>
      </c>
      <c r="GO23" s="192" t="s">
        <v>64</v>
      </c>
      <c r="GP23" s="192" t="s">
        <v>2043</v>
      </c>
      <c r="GQ23" s="192" t="s">
        <v>64</v>
      </c>
      <c r="GR23" s="192" t="s">
        <v>2043</v>
      </c>
      <c r="GS23" s="192" t="s">
        <v>2043</v>
      </c>
      <c r="GT23" s="192" t="s">
        <v>2043</v>
      </c>
      <c r="GU23" s="192" t="s">
        <v>2043</v>
      </c>
      <c r="GV23" s="192" t="s">
        <v>2043</v>
      </c>
      <c r="GW23" s="192" t="s">
        <v>64</v>
      </c>
      <c r="GX23" s="192" t="s">
        <v>2043</v>
      </c>
      <c r="GY23" s="192" t="s">
        <v>2043</v>
      </c>
      <c r="GZ23" s="192" t="s">
        <v>2043</v>
      </c>
      <c r="HA23" s="192" t="s">
        <v>2043</v>
      </c>
      <c r="HB23" s="192" t="s">
        <v>2043</v>
      </c>
      <c r="HC23" s="192" t="s">
        <v>64</v>
      </c>
      <c r="HD23" s="192" t="s">
        <v>64</v>
      </c>
      <c r="HE23" s="192" t="s">
        <v>64</v>
      </c>
      <c r="HF23" s="192" t="s">
        <v>64</v>
      </c>
      <c r="HG23" s="192" t="s">
        <v>64</v>
      </c>
      <c r="HH23" s="192" t="s">
        <v>64</v>
      </c>
      <c r="HI23" s="192" t="s">
        <v>64</v>
      </c>
      <c r="HJ23" s="192" t="s">
        <v>64</v>
      </c>
      <c r="HK23" s="192" t="s">
        <v>64</v>
      </c>
      <c r="HL23" s="192" t="s">
        <v>64</v>
      </c>
      <c r="HM23" s="192" t="s">
        <v>64</v>
      </c>
      <c r="HN23" s="192" t="s">
        <v>64</v>
      </c>
      <c r="HO23" s="192" t="s">
        <v>64</v>
      </c>
      <c r="HP23" s="192" t="s">
        <v>64</v>
      </c>
      <c r="HQ23" s="192" t="s">
        <v>64</v>
      </c>
      <c r="HR23" s="192" t="s">
        <v>64</v>
      </c>
      <c r="HS23" s="192" t="s">
        <v>64</v>
      </c>
      <c r="HT23" s="192" t="s">
        <v>64</v>
      </c>
      <c r="HU23" s="192" t="s">
        <v>64</v>
      </c>
      <c r="HV23" s="192" t="s">
        <v>64</v>
      </c>
      <c r="HW23" s="192" t="s">
        <v>489</v>
      </c>
      <c r="HX23" s="192" t="s">
        <v>489</v>
      </c>
      <c r="HY23" s="192" t="s">
        <v>489</v>
      </c>
      <c r="HZ23" s="192" t="s">
        <v>487</v>
      </c>
      <c r="IA23" s="192" t="s">
        <v>82</v>
      </c>
      <c r="IB23" s="192" t="s">
        <v>82</v>
      </c>
    </row>
    <row r="24" spans="1:236">
      <c r="A24" s="209" t="str">
        <f t="shared" si="0"/>
        <v>Report</v>
      </c>
      <c r="B24" s="192">
        <v>109342</v>
      </c>
      <c r="C24" s="192">
        <v>8016008</v>
      </c>
      <c r="D24" s="192" t="s">
        <v>2078</v>
      </c>
      <c r="E24" s="192" t="s">
        <v>778</v>
      </c>
      <c r="F24" s="192" t="s">
        <v>536</v>
      </c>
      <c r="G24" s="192" t="s">
        <v>536</v>
      </c>
      <c r="H24" s="192" t="s">
        <v>1128</v>
      </c>
      <c r="I24" s="192" t="s">
        <v>2079</v>
      </c>
      <c r="J24" s="192" t="s">
        <v>781</v>
      </c>
      <c r="K24" s="192" t="s">
        <v>781</v>
      </c>
      <c r="L24" s="192" t="s">
        <v>782</v>
      </c>
      <c r="M24" s="192" t="s">
        <v>783</v>
      </c>
      <c r="N24" s="196" t="s">
        <v>784</v>
      </c>
      <c r="O24" s="211">
        <v>10040215</v>
      </c>
      <c r="P24" s="196">
        <v>43018</v>
      </c>
      <c r="Q24" s="196">
        <v>43018</v>
      </c>
      <c r="R24" s="196">
        <v>43045</v>
      </c>
      <c r="S24" s="192" t="s">
        <v>2041</v>
      </c>
      <c r="T24" s="192" t="s">
        <v>2041</v>
      </c>
      <c r="U24" s="192" t="s">
        <v>487</v>
      </c>
      <c r="V24" s="192" t="s">
        <v>783</v>
      </c>
      <c r="W24" s="192" t="s">
        <v>783</v>
      </c>
      <c r="X24" s="192" t="s">
        <v>783</v>
      </c>
      <c r="Y24" s="192" t="s">
        <v>783</v>
      </c>
      <c r="Z24" s="192" t="s">
        <v>783</v>
      </c>
      <c r="AA24" s="192" t="s">
        <v>783</v>
      </c>
      <c r="AB24" s="192" t="s">
        <v>783</v>
      </c>
      <c r="AC24" s="192" t="s">
        <v>2042</v>
      </c>
      <c r="AD24" s="192" t="s">
        <v>2043</v>
      </c>
      <c r="AE24" s="192" t="s">
        <v>2043</v>
      </c>
      <c r="AF24" s="192" t="s">
        <v>2043</v>
      </c>
      <c r="AG24" s="192" t="s">
        <v>2043</v>
      </c>
      <c r="AH24" s="192" t="s">
        <v>2043</v>
      </c>
      <c r="AI24" s="192" t="s">
        <v>64</v>
      </c>
      <c r="AJ24" s="192" t="s">
        <v>2043</v>
      </c>
      <c r="AK24" s="192" t="s">
        <v>2043</v>
      </c>
      <c r="AL24" s="192" t="s">
        <v>2043</v>
      </c>
      <c r="AM24" s="192" t="s">
        <v>2043</v>
      </c>
      <c r="AN24" s="192" t="s">
        <v>2043</v>
      </c>
      <c r="AO24" s="192" t="s">
        <v>2043</v>
      </c>
      <c r="AP24" s="192" t="s">
        <v>64</v>
      </c>
      <c r="AQ24" s="192" t="s">
        <v>64</v>
      </c>
      <c r="AR24" s="192" t="s">
        <v>64</v>
      </c>
      <c r="AS24" s="192" t="s">
        <v>64</v>
      </c>
      <c r="AT24" s="192" t="s">
        <v>2043</v>
      </c>
      <c r="AU24" s="192" t="s">
        <v>2043</v>
      </c>
      <c r="AV24" s="192" t="s">
        <v>2043</v>
      </c>
      <c r="AW24" s="192" t="s">
        <v>2043</v>
      </c>
      <c r="AX24" s="192" t="s">
        <v>64</v>
      </c>
      <c r="AY24" s="192" t="s">
        <v>64</v>
      </c>
      <c r="AZ24" s="192" t="s">
        <v>2043</v>
      </c>
      <c r="BA24" s="192" t="s">
        <v>64</v>
      </c>
      <c r="BB24" s="192" t="s">
        <v>2043</v>
      </c>
      <c r="BC24" s="192" t="s">
        <v>2043</v>
      </c>
      <c r="BD24" s="192" t="s">
        <v>64</v>
      </c>
      <c r="BE24" s="192" t="s">
        <v>64</v>
      </c>
      <c r="BF24" s="192" t="s">
        <v>2043</v>
      </c>
      <c r="BG24" s="192" t="s">
        <v>2043</v>
      </c>
      <c r="BH24" s="192" t="s">
        <v>2043</v>
      </c>
      <c r="BI24" s="192" t="s">
        <v>2043</v>
      </c>
      <c r="BJ24" s="192" t="s">
        <v>2043</v>
      </c>
      <c r="BK24" s="192" t="s">
        <v>2043</v>
      </c>
      <c r="BL24" s="192" t="s">
        <v>2043</v>
      </c>
      <c r="BM24" s="192" t="s">
        <v>2043</v>
      </c>
      <c r="BN24" s="192" t="s">
        <v>2043</v>
      </c>
      <c r="BO24" s="192" t="s">
        <v>2043</v>
      </c>
      <c r="BP24" s="192" t="s">
        <v>2043</v>
      </c>
      <c r="BQ24" s="192" t="s">
        <v>2043</v>
      </c>
      <c r="BR24" s="192" t="s">
        <v>2043</v>
      </c>
      <c r="BS24" s="192" t="s">
        <v>2043</v>
      </c>
      <c r="BT24" s="192" t="s">
        <v>2043</v>
      </c>
      <c r="BU24" s="192" t="s">
        <v>2043</v>
      </c>
      <c r="BV24" s="192" t="s">
        <v>2043</v>
      </c>
      <c r="BW24" s="192" t="s">
        <v>2043</v>
      </c>
      <c r="BX24" s="192" t="s">
        <v>2043</v>
      </c>
      <c r="BY24" s="192" t="s">
        <v>2043</v>
      </c>
      <c r="BZ24" s="192" t="s">
        <v>2043</v>
      </c>
      <c r="CA24" s="192" t="s">
        <v>2043</v>
      </c>
      <c r="CB24" s="192" t="s">
        <v>2043</v>
      </c>
      <c r="CC24" s="192" t="s">
        <v>2043</v>
      </c>
      <c r="CD24" s="192" t="s">
        <v>82</v>
      </c>
      <c r="CE24" s="192" t="s">
        <v>2043</v>
      </c>
      <c r="CF24" s="192" t="s">
        <v>2043</v>
      </c>
      <c r="CG24" s="192" t="s">
        <v>2043</v>
      </c>
      <c r="CH24" s="192" t="s">
        <v>2043</v>
      </c>
      <c r="CI24" s="192" t="s">
        <v>2043</v>
      </c>
      <c r="CJ24" s="192" t="s">
        <v>2043</v>
      </c>
      <c r="CK24" s="192" t="s">
        <v>2043</v>
      </c>
      <c r="CL24" s="192" t="s">
        <v>2043</v>
      </c>
      <c r="CM24" s="192" t="s">
        <v>2043</v>
      </c>
      <c r="CN24" s="192" t="s">
        <v>64</v>
      </c>
      <c r="CO24" s="192" t="s">
        <v>2043</v>
      </c>
      <c r="CP24" s="192" t="s">
        <v>2043</v>
      </c>
      <c r="CQ24" s="192" t="s">
        <v>2043</v>
      </c>
      <c r="CR24" s="192" t="s">
        <v>2043</v>
      </c>
      <c r="CS24" s="192" t="s">
        <v>2043</v>
      </c>
      <c r="CT24" s="192" t="s">
        <v>2043</v>
      </c>
      <c r="CU24" s="192" t="s">
        <v>2043</v>
      </c>
      <c r="CV24" s="192" t="s">
        <v>2043</v>
      </c>
      <c r="CW24" s="192" t="s">
        <v>2043</v>
      </c>
      <c r="CX24" s="192" t="s">
        <v>2043</v>
      </c>
      <c r="CY24" s="192" t="s">
        <v>2043</v>
      </c>
      <c r="CZ24" s="192" t="s">
        <v>2043</v>
      </c>
      <c r="DA24" s="192" t="s">
        <v>2043</v>
      </c>
      <c r="DB24" s="192" t="s">
        <v>2043</v>
      </c>
      <c r="DC24" s="192" t="s">
        <v>2043</v>
      </c>
      <c r="DD24" s="192" t="s">
        <v>2043</v>
      </c>
      <c r="DE24" s="192" t="s">
        <v>2043</v>
      </c>
      <c r="DF24" s="192" t="s">
        <v>2043</v>
      </c>
      <c r="DG24" s="192" t="s">
        <v>2043</v>
      </c>
      <c r="DH24" s="192" t="s">
        <v>2043</v>
      </c>
      <c r="DI24" s="192" t="s">
        <v>2043</v>
      </c>
      <c r="DJ24" s="192" t="s">
        <v>2043</v>
      </c>
      <c r="DK24" s="192" t="s">
        <v>2043</v>
      </c>
      <c r="DL24" s="192" t="s">
        <v>2043</v>
      </c>
      <c r="DM24" s="192" t="s">
        <v>2043</v>
      </c>
      <c r="DN24" s="192" t="s">
        <v>2043</v>
      </c>
      <c r="DO24" s="192" t="s">
        <v>2043</v>
      </c>
      <c r="DP24" s="192" t="s">
        <v>2043</v>
      </c>
      <c r="DQ24" s="192" t="s">
        <v>2043</v>
      </c>
      <c r="DR24" s="192" t="s">
        <v>2043</v>
      </c>
      <c r="DS24" s="192" t="s">
        <v>2043</v>
      </c>
      <c r="DT24" s="192" t="s">
        <v>2043</v>
      </c>
      <c r="DU24" s="192" t="s">
        <v>2043</v>
      </c>
      <c r="DV24" s="192" t="s">
        <v>2043</v>
      </c>
      <c r="DW24" s="192" t="s">
        <v>2043</v>
      </c>
      <c r="DX24" s="192" t="s">
        <v>2043</v>
      </c>
      <c r="DY24" s="192" t="s">
        <v>2043</v>
      </c>
      <c r="DZ24" s="192" t="s">
        <v>2043</v>
      </c>
      <c r="EA24" s="192" t="s">
        <v>2043</v>
      </c>
      <c r="EB24" s="192" t="s">
        <v>2043</v>
      </c>
      <c r="EC24" s="192" t="s">
        <v>2043</v>
      </c>
      <c r="ED24" s="192" t="s">
        <v>2043</v>
      </c>
      <c r="EE24" s="192" t="s">
        <v>2043</v>
      </c>
      <c r="EF24" s="192" t="s">
        <v>2043</v>
      </c>
      <c r="EG24" s="192" t="s">
        <v>2043</v>
      </c>
      <c r="EH24" s="192" t="s">
        <v>2043</v>
      </c>
      <c r="EI24" s="192" t="s">
        <v>2043</v>
      </c>
      <c r="EJ24" s="192" t="s">
        <v>2043</v>
      </c>
      <c r="EK24" s="192" t="s">
        <v>2043</v>
      </c>
      <c r="EL24" s="192" t="s">
        <v>2043</v>
      </c>
      <c r="EM24" s="192" t="s">
        <v>2043</v>
      </c>
      <c r="EN24" s="192" t="s">
        <v>2043</v>
      </c>
      <c r="EO24" s="192" t="s">
        <v>2043</v>
      </c>
      <c r="EP24" s="192" t="s">
        <v>2043</v>
      </c>
      <c r="EQ24" s="192" t="s">
        <v>2043</v>
      </c>
      <c r="ER24" s="192" t="s">
        <v>2043</v>
      </c>
      <c r="ES24" s="192" t="s">
        <v>2043</v>
      </c>
      <c r="ET24" s="192" t="s">
        <v>2043</v>
      </c>
      <c r="EU24" s="192" t="s">
        <v>2043</v>
      </c>
      <c r="EV24" s="192" t="s">
        <v>2043</v>
      </c>
      <c r="EW24" s="192" t="s">
        <v>2043</v>
      </c>
      <c r="EX24" s="192" t="s">
        <v>2043</v>
      </c>
      <c r="EY24" s="192" t="s">
        <v>2043</v>
      </c>
      <c r="EZ24" s="192" t="s">
        <v>2043</v>
      </c>
      <c r="FA24" s="192" t="s">
        <v>2043</v>
      </c>
      <c r="FB24" s="192" t="s">
        <v>2043</v>
      </c>
      <c r="FC24" s="192" t="s">
        <v>2043</v>
      </c>
      <c r="FD24" s="192" t="s">
        <v>2043</v>
      </c>
      <c r="FE24" s="192" t="s">
        <v>2043</v>
      </c>
      <c r="FF24" s="192" t="s">
        <v>2043</v>
      </c>
      <c r="FG24" s="192" t="s">
        <v>2043</v>
      </c>
      <c r="FH24" s="192" t="s">
        <v>2043</v>
      </c>
      <c r="FI24" s="192" t="s">
        <v>2043</v>
      </c>
      <c r="FJ24" s="192" t="s">
        <v>2043</v>
      </c>
      <c r="FK24" s="192" t="s">
        <v>2043</v>
      </c>
      <c r="FL24" s="192" t="s">
        <v>2043</v>
      </c>
      <c r="FM24" s="192" t="s">
        <v>2043</v>
      </c>
      <c r="FN24" s="192" t="s">
        <v>2043</v>
      </c>
      <c r="FO24" s="192" t="s">
        <v>2043</v>
      </c>
      <c r="FP24" s="192" t="s">
        <v>2043</v>
      </c>
      <c r="FQ24" s="192" t="s">
        <v>2043</v>
      </c>
      <c r="FR24" s="192" t="s">
        <v>2043</v>
      </c>
      <c r="FS24" s="192" t="s">
        <v>2043</v>
      </c>
      <c r="FT24" s="192" t="s">
        <v>2043</v>
      </c>
      <c r="FU24" s="192" t="s">
        <v>2043</v>
      </c>
      <c r="FV24" s="192" t="s">
        <v>2043</v>
      </c>
      <c r="FW24" s="192" t="s">
        <v>2043</v>
      </c>
      <c r="FX24" s="192" t="s">
        <v>2043</v>
      </c>
      <c r="FY24" s="192" t="s">
        <v>2043</v>
      </c>
      <c r="FZ24" s="192" t="s">
        <v>2043</v>
      </c>
      <c r="GA24" s="192" t="s">
        <v>2043</v>
      </c>
      <c r="GB24" s="192" t="s">
        <v>2043</v>
      </c>
      <c r="GC24" s="192" t="s">
        <v>2043</v>
      </c>
      <c r="GD24" s="192" t="s">
        <v>2043</v>
      </c>
      <c r="GE24" s="192" t="s">
        <v>2043</v>
      </c>
      <c r="GF24" s="192" t="s">
        <v>2043</v>
      </c>
      <c r="GG24" s="192" t="s">
        <v>2043</v>
      </c>
      <c r="GH24" s="192" t="s">
        <v>2043</v>
      </c>
      <c r="GI24" s="192" t="s">
        <v>2043</v>
      </c>
      <c r="GJ24" s="192" t="s">
        <v>2043</v>
      </c>
      <c r="GK24" s="192" t="s">
        <v>2043</v>
      </c>
      <c r="GL24" s="192" t="s">
        <v>2043</v>
      </c>
      <c r="GM24" s="192" t="s">
        <v>2043</v>
      </c>
      <c r="GN24" s="192" t="s">
        <v>2043</v>
      </c>
      <c r="GO24" s="192" t="s">
        <v>2043</v>
      </c>
      <c r="GP24" s="192" t="s">
        <v>2043</v>
      </c>
      <c r="GQ24" s="192" t="s">
        <v>2043</v>
      </c>
      <c r="GR24" s="192" t="s">
        <v>2043</v>
      </c>
      <c r="GS24" s="192" t="s">
        <v>2043</v>
      </c>
      <c r="GT24" s="192" t="s">
        <v>2043</v>
      </c>
      <c r="GU24" s="192" t="s">
        <v>2043</v>
      </c>
      <c r="GV24" s="192" t="s">
        <v>2043</v>
      </c>
      <c r="GW24" s="192" t="s">
        <v>2043</v>
      </c>
      <c r="GX24" s="192" t="s">
        <v>2043</v>
      </c>
      <c r="GY24" s="192" t="s">
        <v>2043</v>
      </c>
      <c r="GZ24" s="192" t="s">
        <v>2043</v>
      </c>
      <c r="HA24" s="192" t="s">
        <v>2043</v>
      </c>
      <c r="HB24" s="192" t="s">
        <v>2043</v>
      </c>
      <c r="HC24" s="192" t="s">
        <v>2043</v>
      </c>
      <c r="HD24" s="192" t="s">
        <v>2043</v>
      </c>
      <c r="HE24" s="192" t="s">
        <v>2043</v>
      </c>
      <c r="HF24" s="192" t="s">
        <v>2043</v>
      </c>
      <c r="HG24" s="192" t="s">
        <v>2043</v>
      </c>
      <c r="HH24" s="192" t="s">
        <v>2043</v>
      </c>
      <c r="HI24" s="192" t="s">
        <v>2043</v>
      </c>
      <c r="HJ24" s="192" t="s">
        <v>2043</v>
      </c>
      <c r="HK24" s="192" t="s">
        <v>2043</v>
      </c>
      <c r="HL24" s="192" t="s">
        <v>2043</v>
      </c>
      <c r="HM24" s="192" t="s">
        <v>2043</v>
      </c>
      <c r="HN24" s="192" t="s">
        <v>2043</v>
      </c>
      <c r="HO24" s="192" t="s">
        <v>2043</v>
      </c>
      <c r="HP24" s="192" t="s">
        <v>2043</v>
      </c>
      <c r="HQ24" s="192" t="s">
        <v>2043</v>
      </c>
      <c r="HR24" s="192" t="s">
        <v>2043</v>
      </c>
      <c r="HS24" s="192" t="s">
        <v>64</v>
      </c>
      <c r="HT24" s="192" t="s">
        <v>64</v>
      </c>
      <c r="HU24" s="192" t="s">
        <v>64</v>
      </c>
      <c r="HV24" s="192" t="s">
        <v>2043</v>
      </c>
      <c r="HW24" s="192" t="s">
        <v>490</v>
      </c>
      <c r="HX24" s="192" t="s">
        <v>83</v>
      </c>
      <c r="HY24" s="192" t="s">
        <v>84</v>
      </c>
      <c r="HZ24" s="192" t="s">
        <v>487</v>
      </c>
      <c r="IA24" s="192" t="s">
        <v>64</v>
      </c>
      <c r="IB24" s="192" t="s">
        <v>2043</v>
      </c>
    </row>
    <row r="25" spans="1:236">
      <c r="A25" s="209" t="str">
        <f t="shared" si="0"/>
        <v>Report</v>
      </c>
      <c r="B25" s="192">
        <v>135027</v>
      </c>
      <c r="C25" s="192">
        <v>3526062</v>
      </c>
      <c r="D25" s="192" t="s">
        <v>2080</v>
      </c>
      <c r="E25" s="192" t="s">
        <v>778</v>
      </c>
      <c r="F25" s="192" t="s">
        <v>528</v>
      </c>
      <c r="G25" s="192" t="s">
        <v>528</v>
      </c>
      <c r="H25" s="192" t="s">
        <v>1343</v>
      </c>
      <c r="I25" s="192" t="s">
        <v>2081</v>
      </c>
      <c r="J25" s="192" t="s">
        <v>781</v>
      </c>
      <c r="K25" s="192" t="s">
        <v>860</v>
      </c>
      <c r="L25" s="192" t="s">
        <v>860</v>
      </c>
      <c r="M25" s="192" t="s">
        <v>783</v>
      </c>
      <c r="N25" s="196" t="s">
        <v>784</v>
      </c>
      <c r="O25" s="211">
        <v>10054033</v>
      </c>
      <c r="P25" s="196">
        <v>43229</v>
      </c>
      <c r="Q25" s="196">
        <v>43229</v>
      </c>
      <c r="R25" s="196">
        <v>43266</v>
      </c>
      <c r="S25" s="192" t="s">
        <v>2041</v>
      </c>
      <c r="T25" s="192" t="s">
        <v>2041</v>
      </c>
      <c r="U25" s="192" t="s">
        <v>487</v>
      </c>
      <c r="V25" s="192" t="s">
        <v>783</v>
      </c>
      <c r="W25" s="192" t="s">
        <v>783</v>
      </c>
      <c r="X25" s="192" t="s">
        <v>783</v>
      </c>
      <c r="Y25" s="192" t="s">
        <v>783</v>
      </c>
      <c r="Z25" s="192" t="s">
        <v>783</v>
      </c>
      <c r="AA25" s="192" t="s">
        <v>783</v>
      </c>
      <c r="AB25" s="192" t="s">
        <v>783</v>
      </c>
      <c r="AC25" s="192" t="s">
        <v>2042</v>
      </c>
      <c r="AD25" s="192" t="s">
        <v>64</v>
      </c>
      <c r="AE25" s="192" t="s">
        <v>64</v>
      </c>
      <c r="AF25" s="192" t="s">
        <v>64</v>
      </c>
      <c r="AG25" s="192" t="s">
        <v>64</v>
      </c>
      <c r="AH25" s="192" t="s">
        <v>2043</v>
      </c>
      <c r="AI25" s="192" t="s">
        <v>64</v>
      </c>
      <c r="AJ25" s="192" t="s">
        <v>2043</v>
      </c>
      <c r="AK25" s="192" t="s">
        <v>2043</v>
      </c>
      <c r="AL25" s="192" t="s">
        <v>2043</v>
      </c>
      <c r="AM25" s="192" t="s">
        <v>64</v>
      </c>
      <c r="AN25" s="192" t="s">
        <v>2043</v>
      </c>
      <c r="AO25" s="192" t="s">
        <v>64</v>
      </c>
      <c r="AP25" s="192" t="s">
        <v>2043</v>
      </c>
      <c r="AQ25" s="192" t="s">
        <v>2043</v>
      </c>
      <c r="AR25" s="192" t="s">
        <v>2043</v>
      </c>
      <c r="AS25" s="192" t="s">
        <v>2043</v>
      </c>
      <c r="AT25" s="192" t="s">
        <v>2043</v>
      </c>
      <c r="AU25" s="192" t="s">
        <v>2043</v>
      </c>
      <c r="AV25" s="192" t="s">
        <v>2043</v>
      </c>
      <c r="AW25" s="192" t="s">
        <v>2043</v>
      </c>
      <c r="AX25" s="192" t="s">
        <v>64</v>
      </c>
      <c r="AY25" s="192" t="s">
        <v>64</v>
      </c>
      <c r="AZ25" s="192" t="s">
        <v>2043</v>
      </c>
      <c r="BA25" s="192" t="s">
        <v>64</v>
      </c>
      <c r="BB25" s="192" t="s">
        <v>2043</v>
      </c>
      <c r="BC25" s="192" t="s">
        <v>2043</v>
      </c>
      <c r="BD25" s="192" t="s">
        <v>2043</v>
      </c>
      <c r="BE25" s="192" t="s">
        <v>2043</v>
      </c>
      <c r="BF25" s="192" t="s">
        <v>2043</v>
      </c>
      <c r="BG25" s="192" t="s">
        <v>2043</v>
      </c>
      <c r="BH25" s="192" t="s">
        <v>2043</v>
      </c>
      <c r="BI25" s="192" t="s">
        <v>2043</v>
      </c>
      <c r="BJ25" s="192" t="s">
        <v>2043</v>
      </c>
      <c r="BK25" s="192" t="s">
        <v>2043</v>
      </c>
      <c r="BL25" s="192" t="s">
        <v>2043</v>
      </c>
      <c r="BM25" s="192" t="s">
        <v>2043</v>
      </c>
      <c r="BN25" s="192" t="s">
        <v>2043</v>
      </c>
      <c r="BO25" s="192" t="s">
        <v>2043</v>
      </c>
      <c r="BP25" s="192" t="s">
        <v>2043</v>
      </c>
      <c r="BQ25" s="192" t="s">
        <v>2043</v>
      </c>
      <c r="BR25" s="192" t="s">
        <v>2043</v>
      </c>
      <c r="BS25" s="192" t="s">
        <v>2043</v>
      </c>
      <c r="BT25" s="192" t="s">
        <v>2043</v>
      </c>
      <c r="BU25" s="192" t="s">
        <v>2043</v>
      </c>
      <c r="BV25" s="192" t="s">
        <v>2043</v>
      </c>
      <c r="BW25" s="192" t="s">
        <v>2043</v>
      </c>
      <c r="BX25" s="192" t="s">
        <v>2043</v>
      </c>
      <c r="BY25" s="192" t="s">
        <v>64</v>
      </c>
      <c r="BZ25" s="192" t="s">
        <v>64</v>
      </c>
      <c r="CA25" s="192" t="s">
        <v>64</v>
      </c>
      <c r="CB25" s="192" t="s">
        <v>2043</v>
      </c>
      <c r="CC25" s="192" t="s">
        <v>2043</v>
      </c>
      <c r="CD25" s="192" t="s">
        <v>2043</v>
      </c>
      <c r="CE25" s="192" t="s">
        <v>2043</v>
      </c>
      <c r="CF25" s="192" t="s">
        <v>2043</v>
      </c>
      <c r="CG25" s="192" t="s">
        <v>2043</v>
      </c>
      <c r="CH25" s="192" t="s">
        <v>2043</v>
      </c>
      <c r="CI25" s="192" t="s">
        <v>2043</v>
      </c>
      <c r="CJ25" s="192" t="s">
        <v>2043</v>
      </c>
      <c r="CK25" s="192" t="s">
        <v>2043</v>
      </c>
      <c r="CL25" s="192" t="s">
        <v>2043</v>
      </c>
      <c r="CM25" s="192" t="s">
        <v>2043</v>
      </c>
      <c r="CN25" s="192" t="s">
        <v>2043</v>
      </c>
      <c r="CO25" s="192" t="s">
        <v>2043</v>
      </c>
      <c r="CP25" s="192" t="s">
        <v>2043</v>
      </c>
      <c r="CQ25" s="192" t="s">
        <v>2043</v>
      </c>
      <c r="CR25" s="192" t="s">
        <v>2043</v>
      </c>
      <c r="CS25" s="192" t="s">
        <v>2043</v>
      </c>
      <c r="CT25" s="192" t="s">
        <v>2043</v>
      </c>
      <c r="CU25" s="192" t="s">
        <v>2043</v>
      </c>
      <c r="CV25" s="192" t="s">
        <v>2043</v>
      </c>
      <c r="CW25" s="192" t="s">
        <v>2043</v>
      </c>
      <c r="CX25" s="192" t="s">
        <v>2043</v>
      </c>
      <c r="CY25" s="192" t="s">
        <v>2043</v>
      </c>
      <c r="CZ25" s="192" t="s">
        <v>2043</v>
      </c>
      <c r="DA25" s="192" t="s">
        <v>2043</v>
      </c>
      <c r="DB25" s="192" t="s">
        <v>2043</v>
      </c>
      <c r="DC25" s="192" t="s">
        <v>2043</v>
      </c>
      <c r="DD25" s="192" t="s">
        <v>2043</v>
      </c>
      <c r="DE25" s="192" t="s">
        <v>2043</v>
      </c>
      <c r="DF25" s="192" t="s">
        <v>2043</v>
      </c>
      <c r="DG25" s="192" t="s">
        <v>2043</v>
      </c>
      <c r="DH25" s="192" t="s">
        <v>2043</v>
      </c>
      <c r="DI25" s="192" t="s">
        <v>2043</v>
      </c>
      <c r="DJ25" s="192" t="s">
        <v>2043</v>
      </c>
      <c r="DK25" s="192" t="s">
        <v>2043</v>
      </c>
      <c r="DL25" s="192" t="s">
        <v>2043</v>
      </c>
      <c r="DM25" s="192" t="s">
        <v>2043</v>
      </c>
      <c r="DN25" s="192" t="s">
        <v>2043</v>
      </c>
      <c r="DO25" s="192" t="s">
        <v>2043</v>
      </c>
      <c r="DP25" s="192" t="s">
        <v>2043</v>
      </c>
      <c r="DQ25" s="192" t="s">
        <v>2043</v>
      </c>
      <c r="DR25" s="192" t="s">
        <v>2043</v>
      </c>
      <c r="DS25" s="192" t="s">
        <v>2043</v>
      </c>
      <c r="DT25" s="192" t="s">
        <v>2043</v>
      </c>
      <c r="DU25" s="192" t="s">
        <v>2043</v>
      </c>
      <c r="DV25" s="192" t="s">
        <v>2043</v>
      </c>
      <c r="DW25" s="192" t="s">
        <v>2043</v>
      </c>
      <c r="DX25" s="192" t="s">
        <v>2043</v>
      </c>
      <c r="DY25" s="192" t="s">
        <v>2043</v>
      </c>
      <c r="DZ25" s="192" t="s">
        <v>2043</v>
      </c>
      <c r="EA25" s="192" t="s">
        <v>2043</v>
      </c>
      <c r="EB25" s="192" t="s">
        <v>2043</v>
      </c>
      <c r="EC25" s="192" t="s">
        <v>2043</v>
      </c>
      <c r="ED25" s="192" t="s">
        <v>2043</v>
      </c>
      <c r="EE25" s="192" t="s">
        <v>2043</v>
      </c>
      <c r="EF25" s="192" t="s">
        <v>2043</v>
      </c>
      <c r="EG25" s="192" t="s">
        <v>2043</v>
      </c>
      <c r="EH25" s="192" t="s">
        <v>2043</v>
      </c>
      <c r="EI25" s="192" t="s">
        <v>2043</v>
      </c>
      <c r="EJ25" s="192" t="s">
        <v>2043</v>
      </c>
      <c r="EK25" s="192" t="s">
        <v>2043</v>
      </c>
      <c r="EL25" s="192" t="s">
        <v>2043</v>
      </c>
      <c r="EM25" s="192" t="s">
        <v>2043</v>
      </c>
      <c r="EN25" s="192" t="s">
        <v>2043</v>
      </c>
      <c r="EO25" s="192" t="s">
        <v>2043</v>
      </c>
      <c r="EP25" s="192" t="s">
        <v>2043</v>
      </c>
      <c r="EQ25" s="192" t="s">
        <v>2043</v>
      </c>
      <c r="ER25" s="192" t="s">
        <v>2043</v>
      </c>
      <c r="ES25" s="192" t="s">
        <v>2043</v>
      </c>
      <c r="ET25" s="192" t="s">
        <v>2043</v>
      </c>
      <c r="EU25" s="192" t="s">
        <v>2043</v>
      </c>
      <c r="EV25" s="192" t="s">
        <v>2043</v>
      </c>
      <c r="EW25" s="192" t="s">
        <v>2043</v>
      </c>
      <c r="EX25" s="192" t="s">
        <v>2043</v>
      </c>
      <c r="EY25" s="192" t="s">
        <v>2043</v>
      </c>
      <c r="EZ25" s="192" t="s">
        <v>2043</v>
      </c>
      <c r="FA25" s="192" t="s">
        <v>2043</v>
      </c>
      <c r="FB25" s="192" t="s">
        <v>2043</v>
      </c>
      <c r="FC25" s="192" t="s">
        <v>2043</v>
      </c>
      <c r="FD25" s="192" t="s">
        <v>2043</v>
      </c>
      <c r="FE25" s="192" t="s">
        <v>2043</v>
      </c>
      <c r="FF25" s="192" t="s">
        <v>2043</v>
      </c>
      <c r="FG25" s="192" t="s">
        <v>2043</v>
      </c>
      <c r="FH25" s="192" t="s">
        <v>2043</v>
      </c>
      <c r="FI25" s="192" t="s">
        <v>2043</v>
      </c>
      <c r="FJ25" s="192" t="s">
        <v>2043</v>
      </c>
      <c r="FK25" s="192" t="s">
        <v>2043</v>
      </c>
      <c r="FL25" s="192" t="s">
        <v>2043</v>
      </c>
      <c r="FM25" s="192" t="s">
        <v>2043</v>
      </c>
      <c r="FN25" s="192" t="s">
        <v>2043</v>
      </c>
      <c r="FO25" s="192" t="s">
        <v>2043</v>
      </c>
      <c r="FP25" s="192" t="s">
        <v>2043</v>
      </c>
      <c r="FQ25" s="192" t="s">
        <v>2043</v>
      </c>
      <c r="FR25" s="192" t="s">
        <v>2043</v>
      </c>
      <c r="FS25" s="192" t="s">
        <v>2043</v>
      </c>
      <c r="FT25" s="192" t="s">
        <v>2043</v>
      </c>
      <c r="FU25" s="192" t="s">
        <v>2043</v>
      </c>
      <c r="FV25" s="192" t="s">
        <v>2043</v>
      </c>
      <c r="FW25" s="192" t="s">
        <v>2043</v>
      </c>
      <c r="FX25" s="192" t="s">
        <v>2043</v>
      </c>
      <c r="FY25" s="192" t="s">
        <v>64</v>
      </c>
      <c r="FZ25" s="192" t="s">
        <v>2043</v>
      </c>
      <c r="GA25" s="192" t="s">
        <v>2043</v>
      </c>
      <c r="GB25" s="192" t="s">
        <v>2043</v>
      </c>
      <c r="GC25" s="192" t="s">
        <v>2043</v>
      </c>
      <c r="GD25" s="192" t="s">
        <v>2043</v>
      </c>
      <c r="GE25" s="192" t="s">
        <v>2043</v>
      </c>
      <c r="GF25" s="192" t="s">
        <v>2043</v>
      </c>
      <c r="GG25" s="192" t="s">
        <v>2043</v>
      </c>
      <c r="GH25" s="192" t="s">
        <v>2043</v>
      </c>
      <c r="GI25" s="192" t="s">
        <v>64</v>
      </c>
      <c r="GJ25" s="192" t="s">
        <v>2043</v>
      </c>
      <c r="GK25" s="192" t="s">
        <v>2043</v>
      </c>
      <c r="GL25" s="192" t="s">
        <v>2043</v>
      </c>
      <c r="GM25" s="192" t="s">
        <v>2043</v>
      </c>
      <c r="GN25" s="192" t="s">
        <v>2043</v>
      </c>
      <c r="GO25" s="192" t="s">
        <v>2043</v>
      </c>
      <c r="GP25" s="192" t="s">
        <v>2043</v>
      </c>
      <c r="GQ25" s="192" t="s">
        <v>2043</v>
      </c>
      <c r="GR25" s="192" t="s">
        <v>2043</v>
      </c>
      <c r="GS25" s="192" t="s">
        <v>2043</v>
      </c>
      <c r="GT25" s="192" t="s">
        <v>2043</v>
      </c>
      <c r="GU25" s="192" t="s">
        <v>2043</v>
      </c>
      <c r="GV25" s="192" t="s">
        <v>2043</v>
      </c>
      <c r="GW25" s="192" t="s">
        <v>2043</v>
      </c>
      <c r="GX25" s="192" t="s">
        <v>2043</v>
      </c>
      <c r="GY25" s="192" t="s">
        <v>2043</v>
      </c>
      <c r="GZ25" s="192" t="s">
        <v>2043</v>
      </c>
      <c r="HA25" s="192" t="s">
        <v>2043</v>
      </c>
      <c r="HB25" s="192" t="s">
        <v>2043</v>
      </c>
      <c r="HC25" s="192" t="s">
        <v>2043</v>
      </c>
      <c r="HD25" s="192" t="s">
        <v>2043</v>
      </c>
      <c r="HE25" s="192" t="s">
        <v>2043</v>
      </c>
      <c r="HF25" s="192" t="s">
        <v>2043</v>
      </c>
      <c r="HG25" s="192" t="s">
        <v>2043</v>
      </c>
      <c r="HH25" s="192" t="s">
        <v>2043</v>
      </c>
      <c r="HI25" s="192" t="s">
        <v>2043</v>
      </c>
      <c r="HJ25" s="192" t="s">
        <v>2043</v>
      </c>
      <c r="HK25" s="192" t="s">
        <v>2043</v>
      </c>
      <c r="HL25" s="192" t="s">
        <v>2043</v>
      </c>
      <c r="HM25" s="192" t="s">
        <v>2043</v>
      </c>
      <c r="HN25" s="192" t="s">
        <v>2043</v>
      </c>
      <c r="HO25" s="192" t="s">
        <v>2043</v>
      </c>
      <c r="HP25" s="192" t="s">
        <v>2043</v>
      </c>
      <c r="HQ25" s="192" t="s">
        <v>2043</v>
      </c>
      <c r="HR25" s="192" t="s">
        <v>2043</v>
      </c>
      <c r="HS25" s="192" t="s">
        <v>64</v>
      </c>
      <c r="HT25" s="192" t="s">
        <v>64</v>
      </c>
      <c r="HU25" s="192" t="s">
        <v>64</v>
      </c>
      <c r="HV25" s="192" t="s">
        <v>2043</v>
      </c>
      <c r="HW25" s="192" t="s">
        <v>490</v>
      </c>
      <c r="HX25" s="192" t="s">
        <v>83</v>
      </c>
      <c r="HY25" s="192" t="s">
        <v>489</v>
      </c>
      <c r="HZ25" s="192" t="s">
        <v>487</v>
      </c>
      <c r="IA25" s="192" t="s">
        <v>82</v>
      </c>
      <c r="IB25" s="192" t="s">
        <v>82</v>
      </c>
    </row>
    <row r="26" spans="1:236">
      <c r="A26" s="209" t="str">
        <f t="shared" si="0"/>
        <v>Report</v>
      </c>
      <c r="B26" s="192">
        <v>134577</v>
      </c>
      <c r="C26" s="192">
        <v>3166063</v>
      </c>
      <c r="D26" s="192" t="s">
        <v>2082</v>
      </c>
      <c r="E26" s="192" t="s">
        <v>794</v>
      </c>
      <c r="F26" s="192" t="s">
        <v>534</v>
      </c>
      <c r="G26" s="192" t="s">
        <v>534</v>
      </c>
      <c r="H26" s="192" t="s">
        <v>826</v>
      </c>
      <c r="I26" s="192" t="s">
        <v>2083</v>
      </c>
      <c r="J26" s="192" t="s">
        <v>817</v>
      </c>
      <c r="K26" s="192" t="s">
        <v>817</v>
      </c>
      <c r="L26" s="192" t="s">
        <v>817</v>
      </c>
      <c r="M26" s="192" t="s">
        <v>783</v>
      </c>
      <c r="N26" s="196" t="s">
        <v>784</v>
      </c>
      <c r="O26" s="211">
        <v>10045184</v>
      </c>
      <c r="P26" s="196">
        <v>43180</v>
      </c>
      <c r="Q26" s="196">
        <v>43180</v>
      </c>
      <c r="R26" s="196">
        <v>43217</v>
      </c>
      <c r="S26" s="192" t="s">
        <v>2041</v>
      </c>
      <c r="T26" s="192" t="s">
        <v>2041</v>
      </c>
      <c r="U26" s="192" t="s">
        <v>487</v>
      </c>
      <c r="V26" s="192" t="s">
        <v>783</v>
      </c>
      <c r="W26" s="192" t="s">
        <v>783</v>
      </c>
      <c r="X26" s="192" t="s">
        <v>783</v>
      </c>
      <c r="Y26" s="192" t="s">
        <v>783</v>
      </c>
      <c r="Z26" s="192" t="s">
        <v>783</v>
      </c>
      <c r="AA26" s="192" t="s">
        <v>783</v>
      </c>
      <c r="AB26" s="192" t="s">
        <v>783</v>
      </c>
      <c r="AC26" s="192" t="s">
        <v>2052</v>
      </c>
      <c r="AD26" s="192" t="s">
        <v>2043</v>
      </c>
      <c r="AE26" s="192" t="s">
        <v>2043</v>
      </c>
      <c r="AF26" s="192" t="s">
        <v>2043</v>
      </c>
      <c r="AG26" s="192" t="s">
        <v>2043</v>
      </c>
      <c r="AH26" s="192" t="s">
        <v>2043</v>
      </c>
      <c r="AI26" s="192" t="s">
        <v>2043</v>
      </c>
      <c r="AJ26" s="192" t="s">
        <v>2043</v>
      </c>
      <c r="AK26" s="192" t="s">
        <v>2043</v>
      </c>
      <c r="AL26" s="192" t="s">
        <v>2043</v>
      </c>
      <c r="AM26" s="192" t="s">
        <v>2043</v>
      </c>
      <c r="AN26" s="192" t="s">
        <v>2043</v>
      </c>
      <c r="AO26" s="192" t="s">
        <v>2043</v>
      </c>
      <c r="AP26" s="192" t="s">
        <v>2043</v>
      </c>
      <c r="AQ26" s="192" t="s">
        <v>2043</v>
      </c>
      <c r="AR26" s="192" t="s">
        <v>2043</v>
      </c>
      <c r="AS26" s="192" t="s">
        <v>2043</v>
      </c>
      <c r="AT26" s="192" t="s">
        <v>2043</v>
      </c>
      <c r="AU26" s="192" t="s">
        <v>2043</v>
      </c>
      <c r="AV26" s="192" t="s">
        <v>2043</v>
      </c>
      <c r="AW26" s="192" t="s">
        <v>2043</v>
      </c>
      <c r="AX26" s="192" t="s">
        <v>2043</v>
      </c>
      <c r="AY26" s="192" t="s">
        <v>2043</v>
      </c>
      <c r="AZ26" s="192" t="s">
        <v>2043</v>
      </c>
      <c r="BA26" s="192" t="s">
        <v>2043</v>
      </c>
      <c r="BB26" s="192" t="s">
        <v>2043</v>
      </c>
      <c r="BC26" s="192" t="s">
        <v>2043</v>
      </c>
      <c r="BD26" s="192" t="s">
        <v>2043</v>
      </c>
      <c r="BE26" s="192" t="s">
        <v>2043</v>
      </c>
      <c r="BF26" s="192" t="s">
        <v>2043</v>
      </c>
      <c r="BG26" s="192" t="s">
        <v>2043</v>
      </c>
      <c r="BH26" s="192" t="s">
        <v>2043</v>
      </c>
      <c r="BI26" s="192" t="s">
        <v>2043</v>
      </c>
      <c r="BJ26" s="192" t="s">
        <v>2043</v>
      </c>
      <c r="BK26" s="192" t="s">
        <v>2043</v>
      </c>
      <c r="BL26" s="192" t="s">
        <v>2043</v>
      </c>
      <c r="BM26" s="192" t="s">
        <v>2043</v>
      </c>
      <c r="BN26" s="192" t="s">
        <v>2043</v>
      </c>
      <c r="BO26" s="192" t="s">
        <v>2043</v>
      </c>
      <c r="BP26" s="192" t="s">
        <v>2043</v>
      </c>
      <c r="BQ26" s="192" t="s">
        <v>2043</v>
      </c>
      <c r="BR26" s="192" t="s">
        <v>2043</v>
      </c>
      <c r="BS26" s="192" t="s">
        <v>2043</v>
      </c>
      <c r="BT26" s="192" t="s">
        <v>2043</v>
      </c>
      <c r="BU26" s="192" t="s">
        <v>2043</v>
      </c>
      <c r="BV26" s="192" t="s">
        <v>2043</v>
      </c>
      <c r="BW26" s="192" t="s">
        <v>2043</v>
      </c>
      <c r="BX26" s="192" t="s">
        <v>2043</v>
      </c>
      <c r="BY26" s="192" t="s">
        <v>65</v>
      </c>
      <c r="BZ26" s="192" t="s">
        <v>65</v>
      </c>
      <c r="CA26" s="192" t="s">
        <v>65</v>
      </c>
      <c r="CB26" s="192" t="s">
        <v>2043</v>
      </c>
      <c r="CC26" s="192" t="s">
        <v>2043</v>
      </c>
      <c r="CD26" s="192" t="s">
        <v>2043</v>
      </c>
      <c r="CE26" s="192" t="s">
        <v>2043</v>
      </c>
      <c r="CF26" s="192" t="s">
        <v>2043</v>
      </c>
      <c r="CG26" s="192" t="s">
        <v>2043</v>
      </c>
      <c r="CH26" s="192" t="s">
        <v>2043</v>
      </c>
      <c r="CI26" s="192" t="s">
        <v>2043</v>
      </c>
      <c r="CJ26" s="192" t="s">
        <v>65</v>
      </c>
      <c r="CK26" s="192" t="s">
        <v>64</v>
      </c>
      <c r="CL26" s="192" t="s">
        <v>64</v>
      </c>
      <c r="CM26" s="192" t="s">
        <v>64</v>
      </c>
      <c r="CN26" s="192" t="s">
        <v>2043</v>
      </c>
      <c r="CO26" s="192" t="s">
        <v>65</v>
      </c>
      <c r="CP26" s="192" t="s">
        <v>65</v>
      </c>
      <c r="CQ26" s="192" t="s">
        <v>65</v>
      </c>
      <c r="CR26" s="192" t="s">
        <v>64</v>
      </c>
      <c r="CS26" s="192" t="s">
        <v>64</v>
      </c>
      <c r="CT26" s="192" t="s">
        <v>2043</v>
      </c>
      <c r="CU26" s="192" t="s">
        <v>2043</v>
      </c>
      <c r="CV26" s="192" t="s">
        <v>2043</v>
      </c>
      <c r="CW26" s="192" t="s">
        <v>2043</v>
      </c>
      <c r="CX26" s="192" t="s">
        <v>2043</v>
      </c>
      <c r="CY26" s="192" t="s">
        <v>2043</v>
      </c>
      <c r="CZ26" s="192" t="s">
        <v>2043</v>
      </c>
      <c r="DA26" s="192" t="s">
        <v>2043</v>
      </c>
      <c r="DB26" s="192" t="s">
        <v>2043</v>
      </c>
      <c r="DC26" s="192" t="s">
        <v>2043</v>
      </c>
      <c r="DD26" s="192" t="s">
        <v>2043</v>
      </c>
      <c r="DE26" s="192" t="s">
        <v>2043</v>
      </c>
      <c r="DF26" s="192" t="s">
        <v>2043</v>
      </c>
      <c r="DG26" s="192" t="s">
        <v>2043</v>
      </c>
      <c r="DH26" s="192" t="s">
        <v>2043</v>
      </c>
      <c r="DI26" s="192" t="s">
        <v>2043</v>
      </c>
      <c r="DJ26" s="192" t="s">
        <v>2043</v>
      </c>
      <c r="DK26" s="192" t="s">
        <v>2043</v>
      </c>
      <c r="DL26" s="192" t="s">
        <v>2043</v>
      </c>
      <c r="DM26" s="192" t="s">
        <v>2043</v>
      </c>
      <c r="DN26" s="192" t="s">
        <v>2043</v>
      </c>
      <c r="DO26" s="192" t="s">
        <v>2043</v>
      </c>
      <c r="DP26" s="192" t="s">
        <v>2043</v>
      </c>
      <c r="DQ26" s="192" t="s">
        <v>2043</v>
      </c>
      <c r="DR26" s="192" t="s">
        <v>64</v>
      </c>
      <c r="DS26" s="192" t="s">
        <v>64</v>
      </c>
      <c r="DT26" s="192" t="s">
        <v>64</v>
      </c>
      <c r="DU26" s="192" t="s">
        <v>64</v>
      </c>
      <c r="DV26" s="192" t="s">
        <v>64</v>
      </c>
      <c r="DW26" s="192" t="s">
        <v>64</v>
      </c>
      <c r="DX26" s="192" t="s">
        <v>64</v>
      </c>
      <c r="DY26" s="192" t="s">
        <v>64</v>
      </c>
      <c r="DZ26" s="192" t="s">
        <v>64</v>
      </c>
      <c r="EA26" s="192" t="s">
        <v>64</v>
      </c>
      <c r="EB26" s="192" t="s">
        <v>2043</v>
      </c>
      <c r="EC26" s="192" t="s">
        <v>64</v>
      </c>
      <c r="ED26" s="192" t="s">
        <v>64</v>
      </c>
      <c r="EE26" s="192" t="s">
        <v>2043</v>
      </c>
      <c r="EF26" s="192" t="s">
        <v>64</v>
      </c>
      <c r="EG26" s="192" t="s">
        <v>2043</v>
      </c>
      <c r="EH26" s="192" t="s">
        <v>2043</v>
      </c>
      <c r="EI26" s="192" t="s">
        <v>2043</v>
      </c>
      <c r="EJ26" s="192" t="s">
        <v>2043</v>
      </c>
      <c r="EK26" s="192" t="s">
        <v>2043</v>
      </c>
      <c r="EL26" s="192" t="s">
        <v>2043</v>
      </c>
      <c r="EM26" s="192" t="s">
        <v>2043</v>
      </c>
      <c r="EN26" s="192" t="s">
        <v>2043</v>
      </c>
      <c r="EO26" s="192" t="s">
        <v>2043</v>
      </c>
      <c r="EP26" s="192" t="s">
        <v>2043</v>
      </c>
      <c r="EQ26" s="192" t="s">
        <v>2043</v>
      </c>
      <c r="ER26" s="192" t="s">
        <v>2043</v>
      </c>
      <c r="ES26" s="192" t="s">
        <v>2043</v>
      </c>
      <c r="ET26" s="192" t="s">
        <v>2043</v>
      </c>
      <c r="EU26" s="192" t="s">
        <v>64</v>
      </c>
      <c r="EV26" s="192" t="s">
        <v>64</v>
      </c>
      <c r="EW26" s="192" t="s">
        <v>64</v>
      </c>
      <c r="EX26" s="192" t="s">
        <v>64</v>
      </c>
      <c r="EY26" s="192" t="s">
        <v>65</v>
      </c>
      <c r="EZ26" s="192" t="s">
        <v>65</v>
      </c>
      <c r="FA26" s="192" t="s">
        <v>64</v>
      </c>
      <c r="FB26" s="192" t="s">
        <v>2043</v>
      </c>
      <c r="FC26" s="192" t="s">
        <v>2043</v>
      </c>
      <c r="FD26" s="192" t="s">
        <v>2043</v>
      </c>
      <c r="FE26" s="192" t="s">
        <v>2043</v>
      </c>
      <c r="FF26" s="192" t="s">
        <v>2043</v>
      </c>
      <c r="FG26" s="192" t="s">
        <v>2043</v>
      </c>
      <c r="FH26" s="192" t="s">
        <v>65</v>
      </c>
      <c r="FI26" s="192" t="s">
        <v>2043</v>
      </c>
      <c r="FJ26" s="192" t="s">
        <v>2043</v>
      </c>
      <c r="FK26" s="192" t="s">
        <v>2043</v>
      </c>
      <c r="FL26" s="192" t="s">
        <v>2043</v>
      </c>
      <c r="FM26" s="192" t="s">
        <v>64</v>
      </c>
      <c r="FN26" s="192" t="s">
        <v>64</v>
      </c>
      <c r="FO26" s="192" t="s">
        <v>2043</v>
      </c>
      <c r="FP26" s="192" t="s">
        <v>64</v>
      </c>
      <c r="FQ26" s="192" t="s">
        <v>2043</v>
      </c>
      <c r="FR26" s="192" t="s">
        <v>64</v>
      </c>
      <c r="FS26" s="192" t="s">
        <v>64</v>
      </c>
      <c r="FT26" s="192" t="s">
        <v>64</v>
      </c>
      <c r="FU26" s="192" t="s">
        <v>2043</v>
      </c>
      <c r="FV26" s="192" t="s">
        <v>2043</v>
      </c>
      <c r="FW26" s="192" t="s">
        <v>2043</v>
      </c>
      <c r="FX26" s="192" t="s">
        <v>2043</v>
      </c>
      <c r="FY26" s="192" t="s">
        <v>64</v>
      </c>
      <c r="FZ26" s="192" t="s">
        <v>64</v>
      </c>
      <c r="GA26" s="192" t="s">
        <v>64</v>
      </c>
      <c r="GB26" s="192" t="s">
        <v>64</v>
      </c>
      <c r="GC26" s="192" t="s">
        <v>2043</v>
      </c>
      <c r="GD26" s="192" t="s">
        <v>2043</v>
      </c>
      <c r="GE26" s="192" t="s">
        <v>2043</v>
      </c>
      <c r="GF26" s="192" t="s">
        <v>2043</v>
      </c>
      <c r="GG26" s="192" t="s">
        <v>2043</v>
      </c>
      <c r="GH26" s="192" t="s">
        <v>2043</v>
      </c>
      <c r="GI26" s="192" t="s">
        <v>2043</v>
      </c>
      <c r="GJ26" s="192" t="s">
        <v>64</v>
      </c>
      <c r="GK26" s="192" t="s">
        <v>2043</v>
      </c>
      <c r="GL26" s="192" t="s">
        <v>64</v>
      </c>
      <c r="GM26" s="192" t="s">
        <v>2043</v>
      </c>
      <c r="GN26" s="192" t="s">
        <v>64</v>
      </c>
      <c r="GO26" s="192" t="s">
        <v>2043</v>
      </c>
      <c r="GP26" s="192" t="s">
        <v>2043</v>
      </c>
      <c r="GQ26" s="192" t="s">
        <v>65</v>
      </c>
      <c r="GR26" s="192" t="s">
        <v>2043</v>
      </c>
      <c r="GS26" s="192" t="s">
        <v>2043</v>
      </c>
      <c r="GT26" s="192" t="s">
        <v>2043</v>
      </c>
      <c r="GU26" s="192" t="s">
        <v>2043</v>
      </c>
      <c r="GV26" s="192" t="s">
        <v>65</v>
      </c>
      <c r="GW26" s="192" t="s">
        <v>64</v>
      </c>
      <c r="GX26" s="192" t="s">
        <v>65</v>
      </c>
      <c r="GY26" s="192" t="s">
        <v>2043</v>
      </c>
      <c r="GZ26" s="192" t="s">
        <v>2043</v>
      </c>
      <c r="HA26" s="192" t="s">
        <v>2043</v>
      </c>
      <c r="HB26" s="192" t="s">
        <v>2043</v>
      </c>
      <c r="HC26" s="192" t="s">
        <v>2043</v>
      </c>
      <c r="HD26" s="192" t="s">
        <v>2043</v>
      </c>
      <c r="HE26" s="192" t="s">
        <v>2043</v>
      </c>
      <c r="HF26" s="192" t="s">
        <v>2043</v>
      </c>
      <c r="HG26" s="192" t="s">
        <v>2043</v>
      </c>
      <c r="HH26" s="192" t="s">
        <v>2043</v>
      </c>
      <c r="HI26" s="192" t="s">
        <v>2043</v>
      </c>
      <c r="HJ26" s="192" t="s">
        <v>2043</v>
      </c>
      <c r="HK26" s="192" t="s">
        <v>2043</v>
      </c>
      <c r="HL26" s="192" t="s">
        <v>2043</v>
      </c>
      <c r="HM26" s="192" t="s">
        <v>2043</v>
      </c>
      <c r="HN26" s="192" t="s">
        <v>2043</v>
      </c>
      <c r="HO26" s="192" t="s">
        <v>2043</v>
      </c>
      <c r="HP26" s="192" t="s">
        <v>2043</v>
      </c>
      <c r="HQ26" s="192" t="s">
        <v>2043</v>
      </c>
      <c r="HR26" s="192" t="s">
        <v>2043</v>
      </c>
      <c r="HS26" s="192" t="s">
        <v>65</v>
      </c>
      <c r="HT26" s="192" t="s">
        <v>65</v>
      </c>
      <c r="HU26" s="192" t="s">
        <v>65</v>
      </c>
      <c r="HV26" s="192" t="s">
        <v>65</v>
      </c>
      <c r="HW26" s="192" t="s">
        <v>490</v>
      </c>
      <c r="HX26" s="192" t="s">
        <v>83</v>
      </c>
      <c r="HY26" s="192" t="s">
        <v>489</v>
      </c>
      <c r="HZ26" s="192" t="s">
        <v>487</v>
      </c>
      <c r="IA26" s="192" t="s">
        <v>2043</v>
      </c>
      <c r="IB26" s="192" t="s">
        <v>2043</v>
      </c>
    </row>
    <row r="27" spans="1:236">
      <c r="A27" s="209" t="str">
        <f t="shared" si="0"/>
        <v>Report</v>
      </c>
      <c r="B27" s="192">
        <v>134400</v>
      </c>
      <c r="C27" s="192">
        <v>2096363</v>
      </c>
      <c r="D27" s="192" t="s">
        <v>2084</v>
      </c>
      <c r="E27" s="192" t="s">
        <v>794</v>
      </c>
      <c r="F27" s="192" t="s">
        <v>534</v>
      </c>
      <c r="G27" s="192" t="s">
        <v>534</v>
      </c>
      <c r="H27" s="192" t="s">
        <v>1200</v>
      </c>
      <c r="I27" s="192" t="s">
        <v>2085</v>
      </c>
      <c r="J27" s="192" t="s">
        <v>824</v>
      </c>
      <c r="K27" s="192" t="s">
        <v>817</v>
      </c>
      <c r="L27" s="192" t="s">
        <v>817</v>
      </c>
      <c r="M27" s="192" t="s">
        <v>783</v>
      </c>
      <c r="N27" s="196" t="s">
        <v>784</v>
      </c>
      <c r="O27" s="211">
        <v>10054198</v>
      </c>
      <c r="P27" s="196">
        <v>43243</v>
      </c>
      <c r="Q27" s="196">
        <v>43243</v>
      </c>
      <c r="R27" s="196">
        <v>43298</v>
      </c>
      <c r="S27" s="192" t="s">
        <v>2041</v>
      </c>
      <c r="T27" s="192" t="s">
        <v>2041</v>
      </c>
      <c r="U27" s="192" t="s">
        <v>488</v>
      </c>
      <c r="V27" s="192" t="s">
        <v>783</v>
      </c>
      <c r="W27" s="192" t="s">
        <v>783</v>
      </c>
      <c r="X27" s="192" t="s">
        <v>783</v>
      </c>
      <c r="Y27" s="192" t="s">
        <v>487</v>
      </c>
      <c r="Z27" s="192" t="s">
        <v>783</v>
      </c>
      <c r="AA27" s="192" t="s">
        <v>783</v>
      </c>
      <c r="AB27" s="192" t="s">
        <v>783</v>
      </c>
      <c r="AC27" s="192" t="s">
        <v>2052</v>
      </c>
      <c r="AD27" s="192" t="s">
        <v>64</v>
      </c>
      <c r="AE27" s="192" t="s">
        <v>64</v>
      </c>
      <c r="AF27" s="192" t="s">
        <v>64</v>
      </c>
      <c r="AG27" s="192" t="s">
        <v>64</v>
      </c>
      <c r="AH27" s="192" t="s">
        <v>2043</v>
      </c>
      <c r="AI27" s="192" t="s">
        <v>64</v>
      </c>
      <c r="AJ27" s="192" t="s">
        <v>64</v>
      </c>
      <c r="AK27" s="192" t="s">
        <v>2043</v>
      </c>
      <c r="AL27" s="192" t="s">
        <v>2043</v>
      </c>
      <c r="AM27" s="192" t="s">
        <v>64</v>
      </c>
      <c r="AN27" s="192" t="s">
        <v>2043</v>
      </c>
      <c r="AO27" s="192" t="s">
        <v>64</v>
      </c>
      <c r="AP27" s="192" t="s">
        <v>82</v>
      </c>
      <c r="AQ27" s="192" t="s">
        <v>82</v>
      </c>
      <c r="AR27" s="192" t="s">
        <v>82</v>
      </c>
      <c r="AS27" s="192" t="s">
        <v>82</v>
      </c>
      <c r="AT27" s="192" t="s">
        <v>2043</v>
      </c>
      <c r="AU27" s="192" t="s">
        <v>2043</v>
      </c>
      <c r="AV27" s="192" t="s">
        <v>2043</v>
      </c>
      <c r="AW27" s="192" t="s">
        <v>2043</v>
      </c>
      <c r="AX27" s="192" t="s">
        <v>64</v>
      </c>
      <c r="AY27" s="192" t="s">
        <v>64</v>
      </c>
      <c r="AZ27" s="192" t="s">
        <v>783</v>
      </c>
      <c r="BA27" s="192" t="s">
        <v>2043</v>
      </c>
      <c r="BB27" s="192" t="s">
        <v>2043</v>
      </c>
      <c r="BC27" s="192" t="s">
        <v>2043</v>
      </c>
      <c r="BD27" s="192" t="s">
        <v>2043</v>
      </c>
      <c r="BE27" s="192" t="s">
        <v>2043</v>
      </c>
      <c r="BF27" s="192" t="s">
        <v>2043</v>
      </c>
      <c r="BG27" s="192" t="s">
        <v>2043</v>
      </c>
      <c r="BH27" s="192" t="s">
        <v>2043</v>
      </c>
      <c r="BI27" s="192" t="s">
        <v>2043</v>
      </c>
      <c r="BJ27" s="192" t="s">
        <v>64</v>
      </c>
      <c r="BK27" s="192" t="s">
        <v>2043</v>
      </c>
      <c r="BL27" s="192" t="s">
        <v>64</v>
      </c>
      <c r="BM27" s="192" t="s">
        <v>2043</v>
      </c>
      <c r="BN27" s="192" t="s">
        <v>2043</v>
      </c>
      <c r="BO27" s="192" t="s">
        <v>2043</v>
      </c>
      <c r="BP27" s="192" t="s">
        <v>2043</v>
      </c>
      <c r="BQ27" s="192" t="s">
        <v>2043</v>
      </c>
      <c r="BR27" s="192" t="s">
        <v>64</v>
      </c>
      <c r="BS27" s="192" t="s">
        <v>2043</v>
      </c>
      <c r="BT27" s="192" t="s">
        <v>2043</v>
      </c>
      <c r="BU27" s="192" t="s">
        <v>2043</v>
      </c>
      <c r="BV27" s="192" t="s">
        <v>2043</v>
      </c>
      <c r="BW27" s="192" t="s">
        <v>2043</v>
      </c>
      <c r="BX27" s="192" t="s">
        <v>2043</v>
      </c>
      <c r="BY27" s="192" t="s">
        <v>65</v>
      </c>
      <c r="BZ27" s="192" t="s">
        <v>65</v>
      </c>
      <c r="CA27" s="192" t="s">
        <v>64</v>
      </c>
      <c r="CB27" s="192" t="s">
        <v>82</v>
      </c>
      <c r="CC27" s="192" t="s">
        <v>82</v>
      </c>
      <c r="CD27" s="192" t="s">
        <v>82</v>
      </c>
      <c r="CE27" s="192" t="s">
        <v>2043</v>
      </c>
      <c r="CF27" s="192" t="s">
        <v>2043</v>
      </c>
      <c r="CG27" s="192" t="s">
        <v>2043</v>
      </c>
      <c r="CH27" s="192" t="s">
        <v>2043</v>
      </c>
      <c r="CI27" s="192" t="s">
        <v>2043</v>
      </c>
      <c r="CJ27" s="192" t="s">
        <v>2043</v>
      </c>
      <c r="CK27" s="192" t="s">
        <v>2043</v>
      </c>
      <c r="CL27" s="192" t="s">
        <v>2043</v>
      </c>
      <c r="CM27" s="192" t="s">
        <v>2043</v>
      </c>
      <c r="CN27" s="192" t="s">
        <v>2043</v>
      </c>
      <c r="CO27" s="192" t="s">
        <v>2043</v>
      </c>
      <c r="CP27" s="192" t="s">
        <v>2043</v>
      </c>
      <c r="CQ27" s="192" t="s">
        <v>2043</v>
      </c>
      <c r="CR27" s="192" t="s">
        <v>2043</v>
      </c>
      <c r="CS27" s="192" t="s">
        <v>2043</v>
      </c>
      <c r="CT27" s="192" t="s">
        <v>2043</v>
      </c>
      <c r="CU27" s="192" t="s">
        <v>2043</v>
      </c>
      <c r="CV27" s="192" t="s">
        <v>2043</v>
      </c>
      <c r="CW27" s="192" t="s">
        <v>2043</v>
      </c>
      <c r="CX27" s="192" t="s">
        <v>2043</v>
      </c>
      <c r="CY27" s="192" t="s">
        <v>2043</v>
      </c>
      <c r="CZ27" s="192" t="s">
        <v>2043</v>
      </c>
      <c r="DA27" s="192" t="s">
        <v>2043</v>
      </c>
      <c r="DB27" s="192" t="s">
        <v>2043</v>
      </c>
      <c r="DC27" s="192" t="s">
        <v>2043</v>
      </c>
      <c r="DD27" s="192" t="s">
        <v>2043</v>
      </c>
      <c r="DE27" s="192" t="s">
        <v>2043</v>
      </c>
      <c r="DF27" s="192" t="s">
        <v>2043</v>
      </c>
      <c r="DG27" s="192" t="s">
        <v>783</v>
      </c>
      <c r="DH27" s="192" t="s">
        <v>2043</v>
      </c>
      <c r="DI27" s="192" t="s">
        <v>2043</v>
      </c>
      <c r="DJ27" s="192" t="s">
        <v>2043</v>
      </c>
      <c r="DK27" s="192" t="s">
        <v>2043</v>
      </c>
      <c r="DL27" s="192" t="s">
        <v>2043</v>
      </c>
      <c r="DM27" s="192" t="s">
        <v>2043</v>
      </c>
      <c r="DN27" s="192" t="s">
        <v>2043</v>
      </c>
      <c r="DO27" s="192" t="s">
        <v>2043</v>
      </c>
      <c r="DP27" s="192" t="s">
        <v>2043</v>
      </c>
      <c r="DQ27" s="192" t="s">
        <v>2043</v>
      </c>
      <c r="DR27" s="192" t="s">
        <v>2043</v>
      </c>
      <c r="DS27" s="192" t="s">
        <v>64</v>
      </c>
      <c r="DT27" s="192" t="s">
        <v>64</v>
      </c>
      <c r="DU27" s="192" t="s">
        <v>64</v>
      </c>
      <c r="DV27" s="192" t="s">
        <v>64</v>
      </c>
      <c r="DW27" s="192" t="s">
        <v>64</v>
      </c>
      <c r="DX27" s="192" t="s">
        <v>783</v>
      </c>
      <c r="DY27" s="192" t="s">
        <v>64</v>
      </c>
      <c r="DZ27" s="192" t="s">
        <v>64</v>
      </c>
      <c r="EA27" s="192" t="s">
        <v>64</v>
      </c>
      <c r="EB27" s="192" t="s">
        <v>2043</v>
      </c>
      <c r="EC27" s="192" t="s">
        <v>2043</v>
      </c>
      <c r="ED27" s="192" t="s">
        <v>2043</v>
      </c>
      <c r="EE27" s="192" t="s">
        <v>2043</v>
      </c>
      <c r="EF27" s="192" t="s">
        <v>2043</v>
      </c>
      <c r="EG27" s="192" t="s">
        <v>2043</v>
      </c>
      <c r="EH27" s="192" t="s">
        <v>2043</v>
      </c>
      <c r="EI27" s="192" t="s">
        <v>2043</v>
      </c>
      <c r="EJ27" s="192" t="s">
        <v>2043</v>
      </c>
      <c r="EK27" s="192" t="s">
        <v>2043</v>
      </c>
      <c r="EL27" s="192" t="s">
        <v>2043</v>
      </c>
      <c r="EM27" s="192" t="s">
        <v>2043</v>
      </c>
      <c r="EN27" s="192" t="s">
        <v>2043</v>
      </c>
      <c r="EO27" s="192" t="s">
        <v>2043</v>
      </c>
      <c r="EP27" s="192" t="s">
        <v>2043</v>
      </c>
      <c r="EQ27" s="192" t="s">
        <v>2043</v>
      </c>
      <c r="ER27" s="192" t="s">
        <v>2043</v>
      </c>
      <c r="ES27" s="192" t="s">
        <v>2043</v>
      </c>
      <c r="ET27" s="192" t="s">
        <v>2043</v>
      </c>
      <c r="EU27" s="192" t="s">
        <v>64</v>
      </c>
      <c r="EV27" s="192" t="s">
        <v>64</v>
      </c>
      <c r="EW27" s="192" t="s">
        <v>64</v>
      </c>
      <c r="EX27" s="192" t="s">
        <v>64</v>
      </c>
      <c r="EY27" s="192" t="s">
        <v>2043</v>
      </c>
      <c r="EZ27" s="192" t="s">
        <v>2043</v>
      </c>
      <c r="FA27" s="192" t="s">
        <v>2043</v>
      </c>
      <c r="FB27" s="192" t="s">
        <v>2043</v>
      </c>
      <c r="FC27" s="192" t="s">
        <v>2043</v>
      </c>
      <c r="FD27" s="192" t="s">
        <v>2043</v>
      </c>
      <c r="FE27" s="192" t="s">
        <v>2043</v>
      </c>
      <c r="FF27" s="192" t="s">
        <v>2043</v>
      </c>
      <c r="FG27" s="192" t="s">
        <v>2043</v>
      </c>
      <c r="FH27" s="192" t="s">
        <v>2043</v>
      </c>
      <c r="FI27" s="192" t="s">
        <v>2043</v>
      </c>
      <c r="FJ27" s="192" t="s">
        <v>2043</v>
      </c>
      <c r="FK27" s="192" t="s">
        <v>2043</v>
      </c>
      <c r="FL27" s="192" t="s">
        <v>2043</v>
      </c>
      <c r="FM27" s="192" t="s">
        <v>2043</v>
      </c>
      <c r="FN27" s="192" t="s">
        <v>2043</v>
      </c>
      <c r="FO27" s="192" t="s">
        <v>2043</v>
      </c>
      <c r="FP27" s="192" t="s">
        <v>2043</v>
      </c>
      <c r="FQ27" s="192" t="s">
        <v>2043</v>
      </c>
      <c r="FR27" s="192" t="s">
        <v>2043</v>
      </c>
      <c r="FS27" s="192" t="s">
        <v>2043</v>
      </c>
      <c r="FT27" s="192" t="s">
        <v>2043</v>
      </c>
      <c r="FU27" s="192" t="s">
        <v>2043</v>
      </c>
      <c r="FV27" s="192" t="s">
        <v>2043</v>
      </c>
      <c r="FW27" s="192" t="s">
        <v>2043</v>
      </c>
      <c r="FX27" s="192" t="s">
        <v>2043</v>
      </c>
      <c r="FY27" s="192" t="s">
        <v>2043</v>
      </c>
      <c r="FZ27" s="192" t="s">
        <v>2043</v>
      </c>
      <c r="GA27" s="192" t="s">
        <v>2043</v>
      </c>
      <c r="GB27" s="192" t="s">
        <v>2043</v>
      </c>
      <c r="GC27" s="192" t="s">
        <v>2043</v>
      </c>
      <c r="GD27" s="192" t="s">
        <v>2043</v>
      </c>
      <c r="GE27" s="192" t="s">
        <v>2043</v>
      </c>
      <c r="GF27" s="192" t="s">
        <v>2043</v>
      </c>
      <c r="GG27" s="192" t="s">
        <v>2043</v>
      </c>
      <c r="GH27" s="192" t="s">
        <v>2043</v>
      </c>
      <c r="GI27" s="192" t="s">
        <v>2043</v>
      </c>
      <c r="GJ27" s="192" t="s">
        <v>2043</v>
      </c>
      <c r="GK27" s="192" t="s">
        <v>2043</v>
      </c>
      <c r="GL27" s="192" t="s">
        <v>2043</v>
      </c>
      <c r="GM27" s="192" t="s">
        <v>2043</v>
      </c>
      <c r="GN27" s="192" t="s">
        <v>2043</v>
      </c>
      <c r="GO27" s="192" t="s">
        <v>2043</v>
      </c>
      <c r="GP27" s="192" t="s">
        <v>2043</v>
      </c>
      <c r="GQ27" s="192" t="s">
        <v>2043</v>
      </c>
      <c r="GR27" s="192" t="s">
        <v>2043</v>
      </c>
      <c r="GS27" s="192" t="s">
        <v>2043</v>
      </c>
      <c r="GT27" s="192" t="s">
        <v>2043</v>
      </c>
      <c r="GU27" s="192" t="s">
        <v>2043</v>
      </c>
      <c r="GV27" s="192" t="s">
        <v>2043</v>
      </c>
      <c r="GW27" s="192" t="s">
        <v>2043</v>
      </c>
      <c r="GX27" s="192" t="s">
        <v>2043</v>
      </c>
      <c r="GY27" s="192" t="s">
        <v>2043</v>
      </c>
      <c r="GZ27" s="192" t="s">
        <v>2043</v>
      </c>
      <c r="HA27" s="192" t="s">
        <v>2043</v>
      </c>
      <c r="HB27" s="192" t="s">
        <v>2043</v>
      </c>
      <c r="HC27" s="192" t="s">
        <v>2043</v>
      </c>
      <c r="HD27" s="192" t="s">
        <v>2043</v>
      </c>
      <c r="HE27" s="192" t="s">
        <v>2043</v>
      </c>
      <c r="HF27" s="192" t="s">
        <v>2043</v>
      </c>
      <c r="HG27" s="192" t="s">
        <v>2043</v>
      </c>
      <c r="HH27" s="192" t="s">
        <v>2043</v>
      </c>
      <c r="HI27" s="192" t="s">
        <v>2043</v>
      </c>
      <c r="HJ27" s="192" t="s">
        <v>2043</v>
      </c>
      <c r="HK27" s="192" t="s">
        <v>2043</v>
      </c>
      <c r="HL27" s="192" t="s">
        <v>2043</v>
      </c>
      <c r="HM27" s="192" t="s">
        <v>2043</v>
      </c>
      <c r="HN27" s="192" t="s">
        <v>2043</v>
      </c>
      <c r="HO27" s="192" t="s">
        <v>2043</v>
      </c>
      <c r="HP27" s="192" t="s">
        <v>2043</v>
      </c>
      <c r="HQ27" s="192" t="s">
        <v>2043</v>
      </c>
      <c r="HR27" s="192" t="s">
        <v>2043</v>
      </c>
      <c r="HS27" s="192" t="s">
        <v>65</v>
      </c>
      <c r="HT27" s="192" t="s">
        <v>65</v>
      </c>
      <c r="HU27" s="192" t="s">
        <v>65</v>
      </c>
      <c r="HV27" s="192" t="s">
        <v>65</v>
      </c>
      <c r="HW27" s="192" t="s">
        <v>490</v>
      </c>
      <c r="HX27" s="192" t="s">
        <v>83</v>
      </c>
      <c r="HY27" s="192" t="s">
        <v>489</v>
      </c>
      <c r="HZ27" s="192" t="s">
        <v>487</v>
      </c>
      <c r="IA27" s="192" t="s">
        <v>2043</v>
      </c>
      <c r="IB27" s="192" t="s">
        <v>2043</v>
      </c>
    </row>
    <row r="28" spans="1:236">
      <c r="A28" s="209" t="str">
        <f t="shared" si="0"/>
        <v>Report</v>
      </c>
      <c r="B28" s="192">
        <v>105997</v>
      </c>
      <c r="C28" s="192">
        <v>3516012</v>
      </c>
      <c r="D28" s="192" t="s">
        <v>2050</v>
      </c>
      <c r="E28" s="192" t="s">
        <v>794</v>
      </c>
      <c r="F28" s="192" t="s">
        <v>528</v>
      </c>
      <c r="G28" s="192" t="s">
        <v>528</v>
      </c>
      <c r="H28" s="192" t="s">
        <v>1273</v>
      </c>
      <c r="I28" s="192" t="s">
        <v>2051</v>
      </c>
      <c r="J28" s="192" t="s">
        <v>781</v>
      </c>
      <c r="K28" s="192" t="s">
        <v>781</v>
      </c>
      <c r="L28" s="192" t="s">
        <v>782</v>
      </c>
      <c r="M28" s="192" t="s">
        <v>783</v>
      </c>
      <c r="N28" s="196" t="s">
        <v>784</v>
      </c>
      <c r="O28" s="211">
        <v>10052711</v>
      </c>
      <c r="P28" s="196">
        <v>43271</v>
      </c>
      <c r="Q28" s="196">
        <v>43271</v>
      </c>
      <c r="R28" s="196">
        <v>43304</v>
      </c>
      <c r="S28" s="192" t="s">
        <v>2041</v>
      </c>
      <c r="T28" s="192" t="s">
        <v>2041</v>
      </c>
      <c r="U28" s="192" t="s">
        <v>487</v>
      </c>
      <c r="V28" s="192" t="s">
        <v>783</v>
      </c>
      <c r="W28" s="192" t="s">
        <v>783</v>
      </c>
      <c r="X28" s="192" t="s">
        <v>783</v>
      </c>
      <c r="Y28" s="192" t="s">
        <v>783</v>
      </c>
      <c r="Z28" s="192" t="s">
        <v>783</v>
      </c>
      <c r="AA28" s="192" t="s">
        <v>783</v>
      </c>
      <c r="AB28" s="192" t="s">
        <v>783</v>
      </c>
      <c r="AC28" s="192" t="s">
        <v>2042</v>
      </c>
      <c r="AD28" s="192" t="s">
        <v>2043</v>
      </c>
      <c r="AE28" s="192" t="s">
        <v>2043</v>
      </c>
      <c r="AF28" s="192" t="s">
        <v>2043</v>
      </c>
      <c r="AG28" s="192" t="s">
        <v>2043</v>
      </c>
      <c r="AH28" s="192" t="s">
        <v>2043</v>
      </c>
      <c r="AI28" s="192" t="s">
        <v>2043</v>
      </c>
      <c r="AJ28" s="192" t="s">
        <v>2043</v>
      </c>
      <c r="AK28" s="192" t="s">
        <v>2043</v>
      </c>
      <c r="AL28" s="192" t="s">
        <v>82</v>
      </c>
      <c r="AM28" s="192" t="s">
        <v>2043</v>
      </c>
      <c r="AN28" s="192" t="s">
        <v>2043</v>
      </c>
      <c r="AO28" s="192" t="s">
        <v>2043</v>
      </c>
      <c r="AP28" s="192" t="s">
        <v>82</v>
      </c>
      <c r="AQ28" s="192" t="s">
        <v>82</v>
      </c>
      <c r="AR28" s="192" t="s">
        <v>82</v>
      </c>
      <c r="AS28" s="192" t="s">
        <v>82</v>
      </c>
      <c r="AT28" s="192" t="s">
        <v>2043</v>
      </c>
      <c r="AU28" s="192" t="s">
        <v>82</v>
      </c>
      <c r="AV28" s="192" t="s">
        <v>2043</v>
      </c>
      <c r="AW28" s="192" t="s">
        <v>2043</v>
      </c>
      <c r="AX28" s="192" t="s">
        <v>64</v>
      </c>
      <c r="AY28" s="192" t="s">
        <v>2043</v>
      </c>
      <c r="AZ28" s="192" t="s">
        <v>2043</v>
      </c>
      <c r="BA28" s="192" t="s">
        <v>2043</v>
      </c>
      <c r="BB28" s="192" t="s">
        <v>2043</v>
      </c>
      <c r="BC28" s="192" t="s">
        <v>2043</v>
      </c>
      <c r="BD28" s="192" t="s">
        <v>2043</v>
      </c>
      <c r="BE28" s="192" t="s">
        <v>64</v>
      </c>
      <c r="BF28" s="192" t="s">
        <v>2043</v>
      </c>
      <c r="BG28" s="192" t="s">
        <v>2043</v>
      </c>
      <c r="BH28" s="192" t="s">
        <v>2043</v>
      </c>
      <c r="BI28" s="192" t="s">
        <v>2043</v>
      </c>
      <c r="BJ28" s="192" t="s">
        <v>2043</v>
      </c>
      <c r="BK28" s="192" t="s">
        <v>2043</v>
      </c>
      <c r="BL28" s="192" t="s">
        <v>2043</v>
      </c>
      <c r="BM28" s="192" t="s">
        <v>2043</v>
      </c>
      <c r="BN28" s="192" t="s">
        <v>2043</v>
      </c>
      <c r="BO28" s="192" t="s">
        <v>2043</v>
      </c>
      <c r="BP28" s="192" t="s">
        <v>2043</v>
      </c>
      <c r="BQ28" s="192" t="s">
        <v>2043</v>
      </c>
      <c r="BR28" s="192" t="s">
        <v>2043</v>
      </c>
      <c r="BS28" s="192" t="s">
        <v>2043</v>
      </c>
      <c r="BT28" s="192" t="s">
        <v>2043</v>
      </c>
      <c r="BU28" s="192" t="s">
        <v>2043</v>
      </c>
      <c r="BV28" s="192" t="s">
        <v>2043</v>
      </c>
      <c r="BW28" s="192" t="s">
        <v>2043</v>
      </c>
      <c r="BX28" s="192" t="s">
        <v>2043</v>
      </c>
      <c r="BY28" s="192" t="s">
        <v>64</v>
      </c>
      <c r="BZ28" s="192" t="s">
        <v>64</v>
      </c>
      <c r="CA28" s="192" t="s">
        <v>64</v>
      </c>
      <c r="CB28" s="192" t="s">
        <v>2043</v>
      </c>
      <c r="CC28" s="192" t="s">
        <v>2043</v>
      </c>
      <c r="CD28" s="192" t="s">
        <v>82</v>
      </c>
      <c r="CE28" s="192" t="s">
        <v>2043</v>
      </c>
      <c r="CF28" s="192" t="s">
        <v>2043</v>
      </c>
      <c r="CG28" s="192" t="s">
        <v>2043</v>
      </c>
      <c r="CH28" s="192" t="s">
        <v>2043</v>
      </c>
      <c r="CI28" s="192" t="s">
        <v>2043</v>
      </c>
      <c r="CJ28" s="192" t="s">
        <v>2043</v>
      </c>
      <c r="CK28" s="192" t="s">
        <v>2043</v>
      </c>
      <c r="CL28" s="192" t="s">
        <v>2043</v>
      </c>
      <c r="CM28" s="192" t="s">
        <v>2043</v>
      </c>
      <c r="CN28" s="192" t="s">
        <v>2043</v>
      </c>
      <c r="CO28" s="192" t="s">
        <v>2043</v>
      </c>
      <c r="CP28" s="192" t="s">
        <v>2043</v>
      </c>
      <c r="CQ28" s="192" t="s">
        <v>2043</v>
      </c>
      <c r="CR28" s="192" t="s">
        <v>2043</v>
      </c>
      <c r="CS28" s="192" t="s">
        <v>2043</v>
      </c>
      <c r="CT28" s="192" t="s">
        <v>2043</v>
      </c>
      <c r="CU28" s="192" t="s">
        <v>2043</v>
      </c>
      <c r="CV28" s="192" t="s">
        <v>2043</v>
      </c>
      <c r="CW28" s="192" t="s">
        <v>2043</v>
      </c>
      <c r="CX28" s="192" t="s">
        <v>2043</v>
      </c>
      <c r="CY28" s="192" t="s">
        <v>2043</v>
      </c>
      <c r="CZ28" s="192" t="s">
        <v>2043</v>
      </c>
      <c r="DA28" s="192" t="s">
        <v>2043</v>
      </c>
      <c r="DB28" s="192" t="s">
        <v>2043</v>
      </c>
      <c r="DC28" s="192" t="s">
        <v>2043</v>
      </c>
      <c r="DD28" s="192" t="s">
        <v>2043</v>
      </c>
      <c r="DE28" s="192" t="s">
        <v>2043</v>
      </c>
      <c r="DF28" s="192" t="s">
        <v>2043</v>
      </c>
      <c r="DG28" s="192" t="s">
        <v>2043</v>
      </c>
      <c r="DH28" s="192" t="s">
        <v>2043</v>
      </c>
      <c r="DI28" s="192" t="s">
        <v>2043</v>
      </c>
      <c r="DJ28" s="192" t="s">
        <v>2043</v>
      </c>
      <c r="DK28" s="192" t="s">
        <v>2043</v>
      </c>
      <c r="DL28" s="192" t="s">
        <v>2043</v>
      </c>
      <c r="DM28" s="192" t="s">
        <v>2043</v>
      </c>
      <c r="DN28" s="192" t="s">
        <v>2043</v>
      </c>
      <c r="DO28" s="192" t="s">
        <v>2043</v>
      </c>
      <c r="DP28" s="192" t="s">
        <v>82</v>
      </c>
      <c r="DQ28" s="192" t="s">
        <v>2043</v>
      </c>
      <c r="DR28" s="192" t="s">
        <v>2043</v>
      </c>
      <c r="DS28" s="192" t="s">
        <v>2043</v>
      </c>
      <c r="DT28" s="192" t="s">
        <v>2043</v>
      </c>
      <c r="DU28" s="192" t="s">
        <v>2043</v>
      </c>
      <c r="DV28" s="192" t="s">
        <v>2043</v>
      </c>
      <c r="DW28" s="192" t="s">
        <v>2043</v>
      </c>
      <c r="DX28" s="192" t="s">
        <v>2043</v>
      </c>
      <c r="DY28" s="192" t="s">
        <v>2043</v>
      </c>
      <c r="DZ28" s="192" t="s">
        <v>2043</v>
      </c>
      <c r="EA28" s="192" t="s">
        <v>2043</v>
      </c>
      <c r="EB28" s="192" t="s">
        <v>2043</v>
      </c>
      <c r="EC28" s="192" t="s">
        <v>2043</v>
      </c>
      <c r="ED28" s="192" t="s">
        <v>2043</v>
      </c>
      <c r="EE28" s="192" t="s">
        <v>2043</v>
      </c>
      <c r="EF28" s="192" t="s">
        <v>2043</v>
      </c>
      <c r="EG28" s="192" t="s">
        <v>2043</v>
      </c>
      <c r="EH28" s="192" t="s">
        <v>2043</v>
      </c>
      <c r="EI28" s="192" t="s">
        <v>2043</v>
      </c>
      <c r="EJ28" s="192" t="s">
        <v>2043</v>
      </c>
      <c r="EK28" s="192" t="s">
        <v>2043</v>
      </c>
      <c r="EL28" s="192" t="s">
        <v>2043</v>
      </c>
      <c r="EM28" s="192" t="s">
        <v>2043</v>
      </c>
      <c r="EN28" s="192" t="s">
        <v>2043</v>
      </c>
      <c r="EO28" s="192" t="s">
        <v>2043</v>
      </c>
      <c r="EP28" s="192" t="s">
        <v>2043</v>
      </c>
      <c r="EQ28" s="192" t="s">
        <v>2043</v>
      </c>
      <c r="ER28" s="192" t="s">
        <v>2043</v>
      </c>
      <c r="ES28" s="192" t="s">
        <v>2043</v>
      </c>
      <c r="ET28" s="192" t="s">
        <v>2043</v>
      </c>
      <c r="EU28" s="192" t="s">
        <v>2043</v>
      </c>
      <c r="EV28" s="192" t="s">
        <v>2043</v>
      </c>
      <c r="EW28" s="192" t="s">
        <v>2043</v>
      </c>
      <c r="EX28" s="192" t="s">
        <v>2043</v>
      </c>
      <c r="EY28" s="192" t="s">
        <v>2043</v>
      </c>
      <c r="EZ28" s="192" t="s">
        <v>2043</v>
      </c>
      <c r="FA28" s="192" t="s">
        <v>2043</v>
      </c>
      <c r="FB28" s="192" t="s">
        <v>2043</v>
      </c>
      <c r="FC28" s="192" t="s">
        <v>2043</v>
      </c>
      <c r="FD28" s="192" t="s">
        <v>2043</v>
      </c>
      <c r="FE28" s="192" t="s">
        <v>2043</v>
      </c>
      <c r="FF28" s="192" t="s">
        <v>2043</v>
      </c>
      <c r="FG28" s="192" t="s">
        <v>2043</v>
      </c>
      <c r="FH28" s="192" t="s">
        <v>2043</v>
      </c>
      <c r="FI28" s="192" t="s">
        <v>2043</v>
      </c>
      <c r="FJ28" s="192" t="s">
        <v>2043</v>
      </c>
      <c r="FK28" s="192" t="s">
        <v>2043</v>
      </c>
      <c r="FL28" s="192" t="s">
        <v>2043</v>
      </c>
      <c r="FM28" s="192" t="s">
        <v>2043</v>
      </c>
      <c r="FN28" s="192" t="s">
        <v>2043</v>
      </c>
      <c r="FO28" s="192" t="s">
        <v>2043</v>
      </c>
      <c r="FP28" s="192" t="s">
        <v>2043</v>
      </c>
      <c r="FQ28" s="192" t="s">
        <v>2043</v>
      </c>
      <c r="FR28" s="192" t="s">
        <v>2043</v>
      </c>
      <c r="FS28" s="192" t="s">
        <v>2043</v>
      </c>
      <c r="FT28" s="192" t="s">
        <v>2043</v>
      </c>
      <c r="FU28" s="192" t="s">
        <v>2043</v>
      </c>
      <c r="FV28" s="192" t="s">
        <v>2043</v>
      </c>
      <c r="FW28" s="192" t="s">
        <v>2043</v>
      </c>
      <c r="FX28" s="192" t="s">
        <v>2043</v>
      </c>
      <c r="FY28" s="192" t="s">
        <v>64</v>
      </c>
      <c r="FZ28" s="192" t="s">
        <v>2043</v>
      </c>
      <c r="GA28" s="192" t="s">
        <v>2043</v>
      </c>
      <c r="GB28" s="192" t="s">
        <v>64</v>
      </c>
      <c r="GC28" s="192" t="s">
        <v>2043</v>
      </c>
      <c r="GD28" s="192" t="s">
        <v>2043</v>
      </c>
      <c r="GE28" s="192" t="s">
        <v>2043</v>
      </c>
      <c r="GF28" s="192" t="s">
        <v>2043</v>
      </c>
      <c r="GG28" s="192" t="s">
        <v>2043</v>
      </c>
      <c r="GH28" s="192" t="s">
        <v>2043</v>
      </c>
      <c r="GI28" s="192" t="s">
        <v>2043</v>
      </c>
      <c r="GJ28" s="192" t="s">
        <v>2043</v>
      </c>
      <c r="GK28" s="192" t="s">
        <v>2043</v>
      </c>
      <c r="GL28" s="192" t="s">
        <v>2043</v>
      </c>
      <c r="GM28" s="192" t="s">
        <v>2043</v>
      </c>
      <c r="GN28" s="192" t="s">
        <v>2043</v>
      </c>
      <c r="GO28" s="192" t="s">
        <v>82</v>
      </c>
      <c r="GP28" s="192" t="s">
        <v>2043</v>
      </c>
      <c r="GQ28" s="192" t="s">
        <v>2043</v>
      </c>
      <c r="GR28" s="192" t="s">
        <v>2043</v>
      </c>
      <c r="GS28" s="192" t="s">
        <v>2043</v>
      </c>
      <c r="GT28" s="192" t="s">
        <v>2043</v>
      </c>
      <c r="GU28" s="192" t="s">
        <v>2043</v>
      </c>
      <c r="GV28" s="192" t="s">
        <v>2043</v>
      </c>
      <c r="GW28" s="192" t="s">
        <v>2043</v>
      </c>
      <c r="GX28" s="192" t="s">
        <v>2043</v>
      </c>
      <c r="GY28" s="192" t="s">
        <v>2043</v>
      </c>
      <c r="GZ28" s="192" t="s">
        <v>2043</v>
      </c>
      <c r="HA28" s="192" t="s">
        <v>2043</v>
      </c>
      <c r="HB28" s="192" t="s">
        <v>2043</v>
      </c>
      <c r="HC28" s="192" t="s">
        <v>2043</v>
      </c>
      <c r="HD28" s="192" t="s">
        <v>2043</v>
      </c>
      <c r="HE28" s="192" t="s">
        <v>2043</v>
      </c>
      <c r="HF28" s="192" t="s">
        <v>2043</v>
      </c>
      <c r="HG28" s="192" t="s">
        <v>2043</v>
      </c>
      <c r="HH28" s="192" t="s">
        <v>2043</v>
      </c>
      <c r="HI28" s="192" t="s">
        <v>2043</v>
      </c>
      <c r="HJ28" s="192" t="s">
        <v>2043</v>
      </c>
      <c r="HK28" s="192" t="s">
        <v>2043</v>
      </c>
      <c r="HL28" s="192" t="s">
        <v>2043</v>
      </c>
      <c r="HM28" s="192" t="s">
        <v>2043</v>
      </c>
      <c r="HN28" s="192" t="s">
        <v>2043</v>
      </c>
      <c r="HO28" s="192" t="s">
        <v>2043</v>
      </c>
      <c r="HP28" s="192" t="s">
        <v>2043</v>
      </c>
      <c r="HQ28" s="192" t="s">
        <v>2043</v>
      </c>
      <c r="HR28" s="192" t="s">
        <v>2043</v>
      </c>
      <c r="HS28" s="192" t="s">
        <v>64</v>
      </c>
      <c r="HT28" s="192" t="s">
        <v>64</v>
      </c>
      <c r="HU28" s="192" t="s">
        <v>64</v>
      </c>
      <c r="HV28" s="192" t="s">
        <v>2043</v>
      </c>
      <c r="HW28" s="192" t="s">
        <v>490</v>
      </c>
      <c r="HX28" s="192" t="s">
        <v>83</v>
      </c>
      <c r="HY28" s="192" t="s">
        <v>84</v>
      </c>
      <c r="HZ28" s="192" t="s">
        <v>487</v>
      </c>
      <c r="IA28" s="192" t="s">
        <v>2043</v>
      </c>
      <c r="IB28" s="192" t="s">
        <v>2043</v>
      </c>
    </row>
    <row r="29" spans="1:236">
      <c r="A29" s="209" t="str">
        <f t="shared" si="0"/>
        <v>Report</v>
      </c>
      <c r="B29" s="192">
        <v>101958</v>
      </c>
      <c r="C29" s="192">
        <v>3076070</v>
      </c>
      <c r="D29" s="192" t="s">
        <v>2086</v>
      </c>
      <c r="E29" s="192" t="s">
        <v>794</v>
      </c>
      <c r="F29" s="192" t="s">
        <v>534</v>
      </c>
      <c r="G29" s="192" t="s">
        <v>534</v>
      </c>
      <c r="H29" s="192" t="s">
        <v>1259</v>
      </c>
      <c r="I29" s="192" t="s">
        <v>2087</v>
      </c>
      <c r="J29" s="192" t="s">
        <v>781</v>
      </c>
      <c r="K29" s="192" t="s">
        <v>781</v>
      </c>
      <c r="L29" s="192" t="s">
        <v>782</v>
      </c>
      <c r="M29" s="192" t="s">
        <v>783</v>
      </c>
      <c r="N29" s="196" t="s">
        <v>784</v>
      </c>
      <c r="O29" s="211">
        <v>10054975</v>
      </c>
      <c r="P29" s="196">
        <v>43272</v>
      </c>
      <c r="Q29" s="196">
        <v>43272</v>
      </c>
      <c r="R29" s="196">
        <v>43299</v>
      </c>
      <c r="S29" s="192" t="s">
        <v>2041</v>
      </c>
      <c r="T29" s="192" t="s">
        <v>2041</v>
      </c>
      <c r="U29" s="192" t="s">
        <v>487</v>
      </c>
      <c r="V29" s="192" t="s">
        <v>783</v>
      </c>
      <c r="W29" s="192" t="s">
        <v>783</v>
      </c>
      <c r="X29" s="192" t="s">
        <v>783</v>
      </c>
      <c r="Y29" s="192" t="s">
        <v>783</v>
      </c>
      <c r="Z29" s="192" t="s">
        <v>783</v>
      </c>
      <c r="AA29" s="192" t="s">
        <v>783</v>
      </c>
      <c r="AB29" s="192" t="s">
        <v>783</v>
      </c>
      <c r="AC29" s="192" t="s">
        <v>2052</v>
      </c>
      <c r="AD29" s="192" t="s">
        <v>64</v>
      </c>
      <c r="AE29" s="192" t="s">
        <v>2043</v>
      </c>
      <c r="AF29" s="192" t="s">
        <v>2043</v>
      </c>
      <c r="AG29" s="192" t="s">
        <v>2043</v>
      </c>
      <c r="AH29" s="192" t="s">
        <v>2043</v>
      </c>
      <c r="AI29" s="192" t="s">
        <v>2043</v>
      </c>
      <c r="AJ29" s="192" t="s">
        <v>2043</v>
      </c>
      <c r="AK29" s="192" t="s">
        <v>2043</v>
      </c>
      <c r="AL29" s="192" t="s">
        <v>2043</v>
      </c>
      <c r="AM29" s="192" t="s">
        <v>64</v>
      </c>
      <c r="AN29" s="192" t="s">
        <v>64</v>
      </c>
      <c r="AO29" s="192" t="s">
        <v>64</v>
      </c>
      <c r="AP29" s="192" t="s">
        <v>2043</v>
      </c>
      <c r="AQ29" s="192" t="s">
        <v>2043</v>
      </c>
      <c r="AR29" s="192" t="s">
        <v>2043</v>
      </c>
      <c r="AS29" s="192" t="s">
        <v>2043</v>
      </c>
      <c r="AT29" s="192" t="s">
        <v>2043</v>
      </c>
      <c r="AU29" s="192" t="s">
        <v>2043</v>
      </c>
      <c r="AV29" s="192" t="s">
        <v>2043</v>
      </c>
      <c r="AW29" s="192" t="s">
        <v>2043</v>
      </c>
      <c r="AX29" s="192" t="s">
        <v>64</v>
      </c>
      <c r="AY29" s="192" t="s">
        <v>2043</v>
      </c>
      <c r="AZ29" s="192" t="s">
        <v>2043</v>
      </c>
      <c r="BA29" s="192" t="s">
        <v>2043</v>
      </c>
      <c r="BB29" s="192" t="s">
        <v>2043</v>
      </c>
      <c r="BC29" s="192" t="s">
        <v>2043</v>
      </c>
      <c r="BD29" s="192" t="s">
        <v>2043</v>
      </c>
      <c r="BE29" s="192" t="s">
        <v>2043</v>
      </c>
      <c r="BF29" s="192" t="s">
        <v>2043</v>
      </c>
      <c r="BG29" s="192" t="s">
        <v>2043</v>
      </c>
      <c r="BH29" s="192" t="s">
        <v>2043</v>
      </c>
      <c r="BI29" s="192" t="s">
        <v>2043</v>
      </c>
      <c r="BJ29" s="192" t="s">
        <v>64</v>
      </c>
      <c r="BK29" s="192" t="s">
        <v>2043</v>
      </c>
      <c r="BL29" s="192" t="s">
        <v>2043</v>
      </c>
      <c r="BM29" s="192" t="s">
        <v>2043</v>
      </c>
      <c r="BN29" s="192" t="s">
        <v>2043</v>
      </c>
      <c r="BO29" s="192" t="s">
        <v>2043</v>
      </c>
      <c r="BP29" s="192" t="s">
        <v>2043</v>
      </c>
      <c r="BQ29" s="192" t="s">
        <v>2043</v>
      </c>
      <c r="BR29" s="192" t="s">
        <v>64</v>
      </c>
      <c r="BS29" s="192" t="s">
        <v>2043</v>
      </c>
      <c r="BT29" s="192" t="s">
        <v>2043</v>
      </c>
      <c r="BU29" s="192" t="s">
        <v>2043</v>
      </c>
      <c r="BV29" s="192" t="s">
        <v>2043</v>
      </c>
      <c r="BW29" s="192" t="s">
        <v>2043</v>
      </c>
      <c r="BX29" s="192" t="s">
        <v>2043</v>
      </c>
      <c r="BY29" s="192" t="s">
        <v>64</v>
      </c>
      <c r="BZ29" s="192" t="s">
        <v>64</v>
      </c>
      <c r="CA29" s="192" t="s">
        <v>64</v>
      </c>
      <c r="CB29" s="192" t="s">
        <v>82</v>
      </c>
      <c r="CC29" s="192" t="s">
        <v>82</v>
      </c>
      <c r="CD29" s="192" t="s">
        <v>82</v>
      </c>
      <c r="CE29" s="192" t="s">
        <v>64</v>
      </c>
      <c r="CF29" s="192" t="s">
        <v>64</v>
      </c>
      <c r="CG29" s="192" t="s">
        <v>64</v>
      </c>
      <c r="CH29" s="192" t="s">
        <v>64</v>
      </c>
      <c r="CI29" s="192" t="s">
        <v>64</v>
      </c>
      <c r="CJ29" s="192" t="s">
        <v>64</v>
      </c>
      <c r="CK29" s="192" t="s">
        <v>2043</v>
      </c>
      <c r="CL29" s="192" t="s">
        <v>2043</v>
      </c>
      <c r="CM29" s="192" t="s">
        <v>2043</v>
      </c>
      <c r="CN29" s="192" t="s">
        <v>2043</v>
      </c>
      <c r="CO29" s="192" t="s">
        <v>2043</v>
      </c>
      <c r="CP29" s="192" t="s">
        <v>2043</v>
      </c>
      <c r="CQ29" s="192" t="s">
        <v>2043</v>
      </c>
      <c r="CR29" s="192" t="s">
        <v>2043</v>
      </c>
      <c r="CS29" s="192" t="s">
        <v>2043</v>
      </c>
      <c r="CT29" s="192" t="s">
        <v>2043</v>
      </c>
      <c r="CU29" s="192" t="s">
        <v>2043</v>
      </c>
      <c r="CV29" s="192" t="s">
        <v>2043</v>
      </c>
      <c r="CW29" s="192" t="s">
        <v>2043</v>
      </c>
      <c r="CX29" s="192" t="s">
        <v>2043</v>
      </c>
      <c r="CY29" s="192" t="s">
        <v>2043</v>
      </c>
      <c r="CZ29" s="192" t="s">
        <v>2043</v>
      </c>
      <c r="DA29" s="192" t="s">
        <v>2043</v>
      </c>
      <c r="DB29" s="192" t="s">
        <v>2043</v>
      </c>
      <c r="DC29" s="192" t="s">
        <v>2043</v>
      </c>
      <c r="DD29" s="192" t="s">
        <v>2043</v>
      </c>
      <c r="DE29" s="192" t="s">
        <v>2043</v>
      </c>
      <c r="DF29" s="192" t="s">
        <v>2043</v>
      </c>
      <c r="DG29" s="192" t="s">
        <v>2043</v>
      </c>
      <c r="DH29" s="192" t="s">
        <v>2043</v>
      </c>
      <c r="DI29" s="192" t="s">
        <v>2043</v>
      </c>
      <c r="DJ29" s="192" t="s">
        <v>2043</v>
      </c>
      <c r="DK29" s="192" t="s">
        <v>2043</v>
      </c>
      <c r="DL29" s="192" t="s">
        <v>2043</v>
      </c>
      <c r="DM29" s="192" t="s">
        <v>2043</v>
      </c>
      <c r="DN29" s="192" t="s">
        <v>2043</v>
      </c>
      <c r="DO29" s="192" t="s">
        <v>2043</v>
      </c>
      <c r="DP29" s="192" t="s">
        <v>2043</v>
      </c>
      <c r="DQ29" s="192" t="s">
        <v>2043</v>
      </c>
      <c r="DR29" s="192" t="s">
        <v>2043</v>
      </c>
      <c r="DS29" s="192" t="s">
        <v>2043</v>
      </c>
      <c r="DT29" s="192" t="s">
        <v>2043</v>
      </c>
      <c r="DU29" s="192" t="s">
        <v>2043</v>
      </c>
      <c r="DV29" s="192" t="s">
        <v>2043</v>
      </c>
      <c r="DW29" s="192" t="s">
        <v>2043</v>
      </c>
      <c r="DX29" s="192" t="s">
        <v>2043</v>
      </c>
      <c r="DY29" s="192" t="s">
        <v>2043</v>
      </c>
      <c r="DZ29" s="192" t="s">
        <v>2043</v>
      </c>
      <c r="EA29" s="192" t="s">
        <v>2043</v>
      </c>
      <c r="EB29" s="192" t="s">
        <v>2043</v>
      </c>
      <c r="EC29" s="192" t="s">
        <v>2043</v>
      </c>
      <c r="ED29" s="192" t="s">
        <v>2043</v>
      </c>
      <c r="EE29" s="192" t="s">
        <v>2043</v>
      </c>
      <c r="EF29" s="192" t="s">
        <v>2043</v>
      </c>
      <c r="EG29" s="192" t="s">
        <v>2043</v>
      </c>
      <c r="EH29" s="192" t="s">
        <v>2043</v>
      </c>
      <c r="EI29" s="192" t="s">
        <v>2043</v>
      </c>
      <c r="EJ29" s="192" t="s">
        <v>2043</v>
      </c>
      <c r="EK29" s="192" t="s">
        <v>2043</v>
      </c>
      <c r="EL29" s="192" t="s">
        <v>2043</v>
      </c>
      <c r="EM29" s="192" t="s">
        <v>2043</v>
      </c>
      <c r="EN29" s="192" t="s">
        <v>2043</v>
      </c>
      <c r="EO29" s="192" t="s">
        <v>2043</v>
      </c>
      <c r="EP29" s="192" t="s">
        <v>2043</v>
      </c>
      <c r="EQ29" s="192" t="s">
        <v>2043</v>
      </c>
      <c r="ER29" s="192" t="s">
        <v>2043</v>
      </c>
      <c r="ES29" s="192" t="s">
        <v>2043</v>
      </c>
      <c r="ET29" s="192" t="s">
        <v>2043</v>
      </c>
      <c r="EU29" s="192" t="s">
        <v>2043</v>
      </c>
      <c r="EV29" s="192" t="s">
        <v>2043</v>
      </c>
      <c r="EW29" s="192" t="s">
        <v>2043</v>
      </c>
      <c r="EX29" s="192" t="s">
        <v>2043</v>
      </c>
      <c r="EY29" s="192" t="s">
        <v>65</v>
      </c>
      <c r="EZ29" s="192" t="s">
        <v>2043</v>
      </c>
      <c r="FA29" s="192" t="s">
        <v>2043</v>
      </c>
      <c r="FB29" s="192" t="s">
        <v>65</v>
      </c>
      <c r="FC29" s="192" t="s">
        <v>2043</v>
      </c>
      <c r="FD29" s="192" t="s">
        <v>2043</v>
      </c>
      <c r="FE29" s="192" t="s">
        <v>2043</v>
      </c>
      <c r="FF29" s="192" t="s">
        <v>2043</v>
      </c>
      <c r="FG29" s="192" t="s">
        <v>2043</v>
      </c>
      <c r="FH29" s="192" t="s">
        <v>2043</v>
      </c>
      <c r="FI29" s="192" t="s">
        <v>2043</v>
      </c>
      <c r="FJ29" s="192" t="s">
        <v>2043</v>
      </c>
      <c r="FK29" s="192" t="s">
        <v>2043</v>
      </c>
      <c r="FL29" s="192" t="s">
        <v>2043</v>
      </c>
      <c r="FM29" s="192" t="s">
        <v>65</v>
      </c>
      <c r="FN29" s="192" t="s">
        <v>2043</v>
      </c>
      <c r="FO29" s="192" t="s">
        <v>65</v>
      </c>
      <c r="FP29" s="192" t="s">
        <v>2043</v>
      </c>
      <c r="FQ29" s="192" t="s">
        <v>2043</v>
      </c>
      <c r="FR29" s="192" t="s">
        <v>2043</v>
      </c>
      <c r="FS29" s="192" t="s">
        <v>2043</v>
      </c>
      <c r="FT29" s="192" t="s">
        <v>2043</v>
      </c>
      <c r="FU29" s="192" t="s">
        <v>2043</v>
      </c>
      <c r="FV29" s="192" t="s">
        <v>2043</v>
      </c>
      <c r="FW29" s="192" t="s">
        <v>2043</v>
      </c>
      <c r="FX29" s="192" t="s">
        <v>2043</v>
      </c>
      <c r="FY29" s="192" t="s">
        <v>2043</v>
      </c>
      <c r="FZ29" s="192" t="s">
        <v>2043</v>
      </c>
      <c r="GA29" s="192" t="s">
        <v>2043</v>
      </c>
      <c r="GB29" s="192" t="s">
        <v>2043</v>
      </c>
      <c r="GC29" s="192" t="s">
        <v>2043</v>
      </c>
      <c r="GD29" s="192" t="s">
        <v>2043</v>
      </c>
      <c r="GE29" s="192" t="s">
        <v>2043</v>
      </c>
      <c r="GF29" s="192" t="s">
        <v>2043</v>
      </c>
      <c r="GG29" s="192" t="s">
        <v>2043</v>
      </c>
      <c r="GH29" s="192" t="s">
        <v>2043</v>
      </c>
      <c r="GI29" s="192" t="s">
        <v>2043</v>
      </c>
      <c r="GJ29" s="192" t="s">
        <v>2043</v>
      </c>
      <c r="GK29" s="192" t="s">
        <v>2043</v>
      </c>
      <c r="GL29" s="192" t="s">
        <v>2043</v>
      </c>
      <c r="GM29" s="192" t="s">
        <v>2043</v>
      </c>
      <c r="GN29" s="192" t="s">
        <v>2043</v>
      </c>
      <c r="GO29" s="192" t="s">
        <v>2043</v>
      </c>
      <c r="GP29" s="192" t="s">
        <v>2043</v>
      </c>
      <c r="GQ29" s="192" t="s">
        <v>2043</v>
      </c>
      <c r="GR29" s="192" t="s">
        <v>2043</v>
      </c>
      <c r="GS29" s="192" t="s">
        <v>2043</v>
      </c>
      <c r="GT29" s="192" t="s">
        <v>2043</v>
      </c>
      <c r="GU29" s="192" t="s">
        <v>2043</v>
      </c>
      <c r="GV29" s="192" t="s">
        <v>2043</v>
      </c>
      <c r="GW29" s="192" t="s">
        <v>2043</v>
      </c>
      <c r="GX29" s="192" t="s">
        <v>2043</v>
      </c>
      <c r="GY29" s="192" t="s">
        <v>2043</v>
      </c>
      <c r="GZ29" s="192" t="s">
        <v>2043</v>
      </c>
      <c r="HA29" s="192" t="s">
        <v>2043</v>
      </c>
      <c r="HB29" s="192" t="s">
        <v>2043</v>
      </c>
      <c r="HC29" s="192" t="s">
        <v>2043</v>
      </c>
      <c r="HD29" s="192" t="s">
        <v>2043</v>
      </c>
      <c r="HE29" s="192" t="s">
        <v>2043</v>
      </c>
      <c r="HF29" s="192" t="s">
        <v>2043</v>
      </c>
      <c r="HG29" s="192" t="s">
        <v>2043</v>
      </c>
      <c r="HH29" s="192" t="s">
        <v>2043</v>
      </c>
      <c r="HI29" s="192" t="s">
        <v>2043</v>
      </c>
      <c r="HJ29" s="192" t="s">
        <v>2043</v>
      </c>
      <c r="HK29" s="192" t="s">
        <v>2043</v>
      </c>
      <c r="HL29" s="192" t="s">
        <v>2043</v>
      </c>
      <c r="HM29" s="192" t="s">
        <v>2043</v>
      </c>
      <c r="HN29" s="192" t="s">
        <v>2043</v>
      </c>
      <c r="HO29" s="192" t="s">
        <v>2043</v>
      </c>
      <c r="HP29" s="192" t="s">
        <v>2043</v>
      </c>
      <c r="HQ29" s="192" t="s">
        <v>2043</v>
      </c>
      <c r="HR29" s="192" t="s">
        <v>2043</v>
      </c>
      <c r="HS29" s="192" t="s">
        <v>65</v>
      </c>
      <c r="HT29" s="192" t="s">
        <v>65</v>
      </c>
      <c r="HU29" s="192" t="s">
        <v>65</v>
      </c>
      <c r="HV29" s="192" t="s">
        <v>64</v>
      </c>
      <c r="HW29" s="192" t="s">
        <v>490</v>
      </c>
      <c r="HX29" s="192" t="s">
        <v>83</v>
      </c>
      <c r="HY29" s="192" t="s">
        <v>489</v>
      </c>
      <c r="HZ29" s="192" t="s">
        <v>487</v>
      </c>
      <c r="IA29" s="192" t="s">
        <v>82</v>
      </c>
      <c r="IB29" s="192" t="s">
        <v>2043</v>
      </c>
    </row>
    <row r="30" spans="1:236">
      <c r="A30" s="209" t="str">
        <f t="shared" si="0"/>
        <v>Report</v>
      </c>
      <c r="B30" s="192">
        <v>134579</v>
      </c>
      <c r="C30" s="192">
        <v>3206064</v>
      </c>
      <c r="D30" s="192" t="s">
        <v>2088</v>
      </c>
      <c r="E30" s="192" t="s">
        <v>794</v>
      </c>
      <c r="F30" s="192" t="s">
        <v>534</v>
      </c>
      <c r="G30" s="192" t="s">
        <v>534</v>
      </c>
      <c r="H30" s="192" t="s">
        <v>1203</v>
      </c>
      <c r="I30" s="192" t="s">
        <v>2089</v>
      </c>
      <c r="J30" s="192" t="s">
        <v>781</v>
      </c>
      <c r="K30" s="192" t="s">
        <v>781</v>
      </c>
      <c r="L30" s="192" t="s">
        <v>782</v>
      </c>
      <c r="M30" s="192" t="s">
        <v>783</v>
      </c>
      <c r="N30" s="196" t="s">
        <v>784</v>
      </c>
      <c r="O30" s="211">
        <v>10054547</v>
      </c>
      <c r="P30" s="196">
        <v>43270</v>
      </c>
      <c r="Q30" s="196">
        <v>43270</v>
      </c>
      <c r="R30" s="196">
        <v>43297</v>
      </c>
      <c r="S30" s="192" t="s">
        <v>2041</v>
      </c>
      <c r="T30" s="192" t="s">
        <v>2041</v>
      </c>
      <c r="U30" s="192" t="s">
        <v>487</v>
      </c>
      <c r="V30" s="192" t="s">
        <v>783</v>
      </c>
      <c r="W30" s="192" t="s">
        <v>783</v>
      </c>
      <c r="X30" s="192" t="s">
        <v>783</v>
      </c>
      <c r="Y30" s="192" t="s">
        <v>783</v>
      </c>
      <c r="Z30" s="192" t="s">
        <v>783</v>
      </c>
      <c r="AA30" s="192" t="s">
        <v>783</v>
      </c>
      <c r="AB30" s="192" t="s">
        <v>783</v>
      </c>
      <c r="AC30" s="192" t="s">
        <v>2042</v>
      </c>
      <c r="AD30" s="192" t="s">
        <v>64</v>
      </c>
      <c r="AE30" s="192" t="s">
        <v>64</v>
      </c>
      <c r="AF30" s="192" t="s">
        <v>64</v>
      </c>
      <c r="AG30" s="192" t="s">
        <v>64</v>
      </c>
      <c r="AH30" s="192" t="s">
        <v>2043</v>
      </c>
      <c r="AI30" s="192" t="s">
        <v>64</v>
      </c>
      <c r="AJ30" s="192" t="s">
        <v>2043</v>
      </c>
      <c r="AK30" s="192" t="s">
        <v>2043</v>
      </c>
      <c r="AL30" s="192" t="s">
        <v>2043</v>
      </c>
      <c r="AM30" s="192" t="s">
        <v>2043</v>
      </c>
      <c r="AN30" s="192" t="s">
        <v>2043</v>
      </c>
      <c r="AO30" s="192" t="s">
        <v>2043</v>
      </c>
      <c r="AP30" s="192" t="s">
        <v>82</v>
      </c>
      <c r="AQ30" s="192" t="s">
        <v>82</v>
      </c>
      <c r="AR30" s="192" t="s">
        <v>82</v>
      </c>
      <c r="AS30" s="192" t="s">
        <v>82</v>
      </c>
      <c r="AT30" s="192" t="s">
        <v>64</v>
      </c>
      <c r="AU30" s="192" t="s">
        <v>82</v>
      </c>
      <c r="AV30" s="192" t="s">
        <v>64</v>
      </c>
      <c r="AW30" s="192" t="s">
        <v>2043</v>
      </c>
      <c r="AX30" s="192" t="s">
        <v>64</v>
      </c>
      <c r="AY30" s="192" t="s">
        <v>64</v>
      </c>
      <c r="AZ30" s="192" t="s">
        <v>2043</v>
      </c>
      <c r="BA30" s="192" t="s">
        <v>64</v>
      </c>
      <c r="BB30" s="192" t="s">
        <v>64</v>
      </c>
      <c r="BC30" s="192" t="s">
        <v>2043</v>
      </c>
      <c r="BD30" s="192" t="s">
        <v>2043</v>
      </c>
      <c r="BE30" s="192" t="s">
        <v>64</v>
      </c>
      <c r="BF30" s="192" t="s">
        <v>2043</v>
      </c>
      <c r="BG30" s="192" t="s">
        <v>2043</v>
      </c>
      <c r="BH30" s="192" t="s">
        <v>2043</v>
      </c>
      <c r="BI30" s="192" t="s">
        <v>64</v>
      </c>
      <c r="BJ30" s="192" t="s">
        <v>2043</v>
      </c>
      <c r="BK30" s="192" t="s">
        <v>2043</v>
      </c>
      <c r="BL30" s="192" t="s">
        <v>2043</v>
      </c>
      <c r="BM30" s="192" t="s">
        <v>2043</v>
      </c>
      <c r="BN30" s="192" t="s">
        <v>2043</v>
      </c>
      <c r="BO30" s="192" t="s">
        <v>2043</v>
      </c>
      <c r="BP30" s="192" t="s">
        <v>2043</v>
      </c>
      <c r="BQ30" s="192" t="s">
        <v>2043</v>
      </c>
      <c r="BR30" s="192" t="s">
        <v>2043</v>
      </c>
      <c r="BS30" s="192" t="s">
        <v>2043</v>
      </c>
      <c r="BT30" s="192" t="s">
        <v>2043</v>
      </c>
      <c r="BU30" s="192" t="s">
        <v>2043</v>
      </c>
      <c r="BV30" s="192" t="s">
        <v>2043</v>
      </c>
      <c r="BW30" s="192" t="s">
        <v>2043</v>
      </c>
      <c r="BX30" s="192" t="s">
        <v>2043</v>
      </c>
      <c r="BY30" s="192" t="s">
        <v>64</v>
      </c>
      <c r="BZ30" s="192" t="s">
        <v>64</v>
      </c>
      <c r="CA30" s="192" t="s">
        <v>64</v>
      </c>
      <c r="CB30" s="192" t="s">
        <v>82</v>
      </c>
      <c r="CC30" s="192" t="s">
        <v>82</v>
      </c>
      <c r="CD30" s="192" t="s">
        <v>82</v>
      </c>
      <c r="CE30" s="192" t="s">
        <v>64</v>
      </c>
      <c r="CF30" s="192" t="s">
        <v>2043</v>
      </c>
      <c r="CG30" s="192" t="s">
        <v>64</v>
      </c>
      <c r="CH30" s="192" t="s">
        <v>2043</v>
      </c>
      <c r="CI30" s="192" t="s">
        <v>2043</v>
      </c>
      <c r="CJ30" s="192" t="s">
        <v>2043</v>
      </c>
      <c r="CK30" s="192" t="s">
        <v>64</v>
      </c>
      <c r="CL30" s="192" t="s">
        <v>2043</v>
      </c>
      <c r="CM30" s="192" t="s">
        <v>2043</v>
      </c>
      <c r="CN30" s="192" t="s">
        <v>64</v>
      </c>
      <c r="CO30" s="192" t="s">
        <v>64</v>
      </c>
      <c r="CP30" s="192" t="s">
        <v>64</v>
      </c>
      <c r="CQ30" s="192" t="s">
        <v>64</v>
      </c>
      <c r="CR30" s="192" t="s">
        <v>64</v>
      </c>
      <c r="CS30" s="192" t="s">
        <v>2043</v>
      </c>
      <c r="CT30" s="192" t="s">
        <v>64</v>
      </c>
      <c r="CU30" s="192" t="s">
        <v>64</v>
      </c>
      <c r="CV30" s="192" t="s">
        <v>2043</v>
      </c>
      <c r="CW30" s="192" t="s">
        <v>64</v>
      </c>
      <c r="CX30" s="192" t="s">
        <v>2043</v>
      </c>
      <c r="CY30" s="192" t="s">
        <v>2043</v>
      </c>
      <c r="CZ30" s="192" t="s">
        <v>2043</v>
      </c>
      <c r="DA30" s="192" t="s">
        <v>64</v>
      </c>
      <c r="DB30" s="192" t="s">
        <v>2043</v>
      </c>
      <c r="DC30" s="192" t="s">
        <v>2043</v>
      </c>
      <c r="DD30" s="192" t="s">
        <v>2043</v>
      </c>
      <c r="DE30" s="192" t="s">
        <v>2043</v>
      </c>
      <c r="DF30" s="192" t="s">
        <v>2043</v>
      </c>
      <c r="DG30" s="192" t="s">
        <v>2043</v>
      </c>
      <c r="DH30" s="192" t="s">
        <v>2043</v>
      </c>
      <c r="DI30" s="192" t="s">
        <v>2043</v>
      </c>
      <c r="DJ30" s="192" t="s">
        <v>2043</v>
      </c>
      <c r="DK30" s="192" t="s">
        <v>2043</v>
      </c>
      <c r="DL30" s="192" t="s">
        <v>2043</v>
      </c>
      <c r="DM30" s="192" t="s">
        <v>2043</v>
      </c>
      <c r="DN30" s="192" t="s">
        <v>2043</v>
      </c>
      <c r="DO30" s="192" t="s">
        <v>2043</v>
      </c>
      <c r="DP30" s="192" t="s">
        <v>2043</v>
      </c>
      <c r="DQ30" s="192" t="s">
        <v>2043</v>
      </c>
      <c r="DR30" s="192" t="s">
        <v>2043</v>
      </c>
      <c r="DS30" s="192" t="s">
        <v>2043</v>
      </c>
      <c r="DT30" s="192" t="s">
        <v>2043</v>
      </c>
      <c r="DU30" s="192" t="s">
        <v>2043</v>
      </c>
      <c r="DV30" s="192" t="s">
        <v>2043</v>
      </c>
      <c r="DW30" s="192" t="s">
        <v>2043</v>
      </c>
      <c r="DX30" s="192" t="s">
        <v>2043</v>
      </c>
      <c r="DY30" s="192" t="s">
        <v>2043</v>
      </c>
      <c r="DZ30" s="192" t="s">
        <v>2043</v>
      </c>
      <c r="EA30" s="192" t="s">
        <v>64</v>
      </c>
      <c r="EB30" s="192" t="s">
        <v>2043</v>
      </c>
      <c r="EC30" s="192" t="s">
        <v>64</v>
      </c>
      <c r="ED30" s="192" t="s">
        <v>64</v>
      </c>
      <c r="EE30" s="192" t="s">
        <v>2043</v>
      </c>
      <c r="EF30" s="192" t="s">
        <v>64</v>
      </c>
      <c r="EG30" s="192" t="s">
        <v>64</v>
      </c>
      <c r="EH30" s="192" t="s">
        <v>64</v>
      </c>
      <c r="EI30" s="192" t="s">
        <v>2043</v>
      </c>
      <c r="EJ30" s="192" t="s">
        <v>2043</v>
      </c>
      <c r="EK30" s="192" t="s">
        <v>2043</v>
      </c>
      <c r="EL30" s="192" t="s">
        <v>64</v>
      </c>
      <c r="EM30" s="192" t="s">
        <v>64</v>
      </c>
      <c r="EN30" s="192" t="s">
        <v>2043</v>
      </c>
      <c r="EO30" s="192" t="s">
        <v>2043</v>
      </c>
      <c r="EP30" s="192" t="s">
        <v>2043</v>
      </c>
      <c r="EQ30" s="192" t="s">
        <v>2043</v>
      </c>
      <c r="ER30" s="192" t="s">
        <v>2043</v>
      </c>
      <c r="ES30" s="192" t="s">
        <v>2043</v>
      </c>
      <c r="ET30" s="192" t="s">
        <v>2043</v>
      </c>
      <c r="EU30" s="192" t="s">
        <v>2043</v>
      </c>
      <c r="EV30" s="192" t="s">
        <v>2043</v>
      </c>
      <c r="EW30" s="192" t="s">
        <v>2043</v>
      </c>
      <c r="EX30" s="192" t="s">
        <v>2043</v>
      </c>
      <c r="EY30" s="192" t="s">
        <v>2043</v>
      </c>
      <c r="EZ30" s="192" t="s">
        <v>2043</v>
      </c>
      <c r="FA30" s="192" t="s">
        <v>2043</v>
      </c>
      <c r="FB30" s="192" t="s">
        <v>2043</v>
      </c>
      <c r="FC30" s="192" t="s">
        <v>64</v>
      </c>
      <c r="FD30" s="192" t="s">
        <v>64</v>
      </c>
      <c r="FE30" s="192" t="s">
        <v>64</v>
      </c>
      <c r="FF30" s="192" t="s">
        <v>82</v>
      </c>
      <c r="FG30" s="192" t="s">
        <v>2043</v>
      </c>
      <c r="FH30" s="192" t="s">
        <v>2043</v>
      </c>
      <c r="FI30" s="192" t="s">
        <v>2043</v>
      </c>
      <c r="FJ30" s="192" t="s">
        <v>2043</v>
      </c>
      <c r="FK30" s="192" t="s">
        <v>2043</v>
      </c>
      <c r="FL30" s="192" t="s">
        <v>2043</v>
      </c>
      <c r="FM30" s="192" t="s">
        <v>2043</v>
      </c>
      <c r="FN30" s="192" t="s">
        <v>2043</v>
      </c>
      <c r="FO30" s="192" t="s">
        <v>2043</v>
      </c>
      <c r="FP30" s="192" t="s">
        <v>2043</v>
      </c>
      <c r="FQ30" s="192" t="s">
        <v>2043</v>
      </c>
      <c r="FR30" s="192" t="s">
        <v>2043</v>
      </c>
      <c r="FS30" s="192" t="s">
        <v>2043</v>
      </c>
      <c r="FT30" s="192" t="s">
        <v>2043</v>
      </c>
      <c r="FU30" s="192" t="s">
        <v>2043</v>
      </c>
      <c r="FV30" s="192" t="s">
        <v>2043</v>
      </c>
      <c r="FW30" s="192" t="s">
        <v>2043</v>
      </c>
      <c r="FX30" s="192" t="s">
        <v>82</v>
      </c>
      <c r="FY30" s="192" t="s">
        <v>64</v>
      </c>
      <c r="FZ30" s="192" t="s">
        <v>2043</v>
      </c>
      <c r="GA30" s="192" t="s">
        <v>2043</v>
      </c>
      <c r="GB30" s="192" t="s">
        <v>64</v>
      </c>
      <c r="GC30" s="192" t="s">
        <v>2043</v>
      </c>
      <c r="GD30" s="192" t="s">
        <v>2043</v>
      </c>
      <c r="GE30" s="192" t="s">
        <v>2043</v>
      </c>
      <c r="GF30" s="192" t="s">
        <v>2043</v>
      </c>
      <c r="GG30" s="192" t="s">
        <v>2043</v>
      </c>
      <c r="GH30" s="192" t="s">
        <v>2043</v>
      </c>
      <c r="GI30" s="192" t="s">
        <v>2043</v>
      </c>
      <c r="GJ30" s="192" t="s">
        <v>2043</v>
      </c>
      <c r="GK30" s="192" t="s">
        <v>2043</v>
      </c>
      <c r="GL30" s="192" t="s">
        <v>2043</v>
      </c>
      <c r="GM30" s="192" t="s">
        <v>2043</v>
      </c>
      <c r="GN30" s="192" t="s">
        <v>2043</v>
      </c>
      <c r="GO30" s="192" t="s">
        <v>2043</v>
      </c>
      <c r="GP30" s="192" t="s">
        <v>2043</v>
      </c>
      <c r="GQ30" s="192" t="s">
        <v>2043</v>
      </c>
      <c r="GR30" s="192" t="s">
        <v>2043</v>
      </c>
      <c r="GS30" s="192" t="s">
        <v>2043</v>
      </c>
      <c r="GT30" s="192" t="s">
        <v>2043</v>
      </c>
      <c r="GU30" s="192" t="s">
        <v>2043</v>
      </c>
      <c r="GV30" s="192" t="s">
        <v>2043</v>
      </c>
      <c r="GW30" s="192" t="s">
        <v>2043</v>
      </c>
      <c r="GX30" s="192" t="s">
        <v>2043</v>
      </c>
      <c r="GY30" s="192" t="s">
        <v>2043</v>
      </c>
      <c r="GZ30" s="192" t="s">
        <v>2043</v>
      </c>
      <c r="HA30" s="192" t="s">
        <v>2043</v>
      </c>
      <c r="HB30" s="192" t="s">
        <v>2043</v>
      </c>
      <c r="HC30" s="192" t="s">
        <v>64</v>
      </c>
      <c r="HD30" s="192" t="s">
        <v>2043</v>
      </c>
      <c r="HE30" s="192" t="s">
        <v>2043</v>
      </c>
      <c r="HF30" s="192" t="s">
        <v>2043</v>
      </c>
      <c r="HG30" s="192" t="s">
        <v>2043</v>
      </c>
      <c r="HH30" s="192" t="s">
        <v>2043</v>
      </c>
      <c r="HI30" s="192" t="s">
        <v>64</v>
      </c>
      <c r="HJ30" s="192" t="s">
        <v>64</v>
      </c>
      <c r="HK30" s="192" t="s">
        <v>64</v>
      </c>
      <c r="HL30" s="192" t="s">
        <v>64</v>
      </c>
      <c r="HM30" s="192" t="s">
        <v>64</v>
      </c>
      <c r="HN30" s="192" t="s">
        <v>64</v>
      </c>
      <c r="HO30" s="192" t="s">
        <v>64</v>
      </c>
      <c r="HP30" s="192" t="s">
        <v>64</v>
      </c>
      <c r="HQ30" s="192" t="s">
        <v>64</v>
      </c>
      <c r="HR30" s="192" t="s">
        <v>64</v>
      </c>
      <c r="HS30" s="192" t="s">
        <v>64</v>
      </c>
      <c r="HT30" s="192" t="s">
        <v>64</v>
      </c>
      <c r="HU30" s="192" t="s">
        <v>64</v>
      </c>
      <c r="HV30" s="192" t="s">
        <v>64</v>
      </c>
      <c r="HW30" s="192" t="s">
        <v>490</v>
      </c>
      <c r="HX30" s="192" t="s">
        <v>83</v>
      </c>
      <c r="HY30" s="192" t="s">
        <v>489</v>
      </c>
      <c r="HZ30" s="192" t="s">
        <v>487</v>
      </c>
      <c r="IA30" s="192" t="s">
        <v>64</v>
      </c>
      <c r="IB30" s="192" t="s">
        <v>2043</v>
      </c>
    </row>
    <row r="31" spans="1:236">
      <c r="A31" s="209" t="str">
        <f t="shared" si="0"/>
        <v>Report</v>
      </c>
      <c r="B31" s="192">
        <v>142778</v>
      </c>
      <c r="C31" s="192">
        <v>2056001</v>
      </c>
      <c r="D31" s="192" t="s">
        <v>2090</v>
      </c>
      <c r="E31" s="192" t="s">
        <v>794</v>
      </c>
      <c r="F31" s="192" t="s">
        <v>534</v>
      </c>
      <c r="G31" s="192" t="s">
        <v>534</v>
      </c>
      <c r="H31" s="192" t="s">
        <v>836</v>
      </c>
      <c r="I31" s="192" t="s">
        <v>2091</v>
      </c>
      <c r="J31" s="192" t="s">
        <v>781</v>
      </c>
      <c r="K31" s="192" t="s">
        <v>781</v>
      </c>
      <c r="L31" s="192" t="s">
        <v>782</v>
      </c>
      <c r="M31" s="192" t="s">
        <v>783</v>
      </c>
      <c r="N31" s="196" t="s">
        <v>784</v>
      </c>
      <c r="O31" s="211">
        <v>10039570</v>
      </c>
      <c r="P31" s="196">
        <v>42992</v>
      </c>
      <c r="Q31" s="196">
        <v>42992</v>
      </c>
      <c r="R31" s="196">
        <v>43032</v>
      </c>
      <c r="S31" s="192" t="s">
        <v>2041</v>
      </c>
      <c r="T31" s="192" t="s">
        <v>2041</v>
      </c>
      <c r="U31" s="192" t="s">
        <v>487</v>
      </c>
      <c r="V31" s="192" t="s">
        <v>783</v>
      </c>
      <c r="W31" s="192" t="s">
        <v>783</v>
      </c>
      <c r="X31" s="192" t="s">
        <v>783</v>
      </c>
      <c r="Y31" s="192" t="s">
        <v>783</v>
      </c>
      <c r="Z31" s="192" t="s">
        <v>783</v>
      </c>
      <c r="AA31" s="192" t="s">
        <v>783</v>
      </c>
      <c r="AB31" s="192" t="s">
        <v>783</v>
      </c>
      <c r="AC31" s="192" t="s">
        <v>2042</v>
      </c>
      <c r="AD31" s="192" t="s">
        <v>64</v>
      </c>
      <c r="AE31" s="192" t="s">
        <v>64</v>
      </c>
      <c r="AF31" s="192" t="s">
        <v>2043</v>
      </c>
      <c r="AG31" s="192" t="s">
        <v>2043</v>
      </c>
      <c r="AH31" s="192" t="s">
        <v>2043</v>
      </c>
      <c r="AI31" s="192" t="s">
        <v>64</v>
      </c>
      <c r="AJ31" s="192" t="s">
        <v>2043</v>
      </c>
      <c r="AK31" s="192" t="s">
        <v>2043</v>
      </c>
      <c r="AL31" s="192" t="s">
        <v>82</v>
      </c>
      <c r="AM31" s="192" t="s">
        <v>2043</v>
      </c>
      <c r="AN31" s="192" t="s">
        <v>2043</v>
      </c>
      <c r="AO31" s="192" t="s">
        <v>2043</v>
      </c>
      <c r="AP31" s="192" t="s">
        <v>64</v>
      </c>
      <c r="AQ31" s="192" t="s">
        <v>64</v>
      </c>
      <c r="AR31" s="192" t="s">
        <v>64</v>
      </c>
      <c r="AS31" s="192" t="s">
        <v>64</v>
      </c>
      <c r="AT31" s="192" t="s">
        <v>82</v>
      </c>
      <c r="AU31" s="192" t="s">
        <v>2043</v>
      </c>
      <c r="AV31" s="192" t="s">
        <v>2043</v>
      </c>
      <c r="AW31" s="192" t="s">
        <v>2043</v>
      </c>
      <c r="AX31" s="192" t="s">
        <v>64</v>
      </c>
      <c r="AY31" s="192" t="s">
        <v>2043</v>
      </c>
      <c r="AZ31" s="192" t="s">
        <v>2043</v>
      </c>
      <c r="BA31" s="192" t="s">
        <v>64</v>
      </c>
      <c r="BB31" s="192" t="s">
        <v>2043</v>
      </c>
      <c r="BC31" s="192" t="s">
        <v>2043</v>
      </c>
      <c r="BD31" s="192" t="s">
        <v>2043</v>
      </c>
      <c r="BE31" s="192" t="s">
        <v>64</v>
      </c>
      <c r="BF31" s="192" t="s">
        <v>2043</v>
      </c>
      <c r="BG31" s="192" t="s">
        <v>2043</v>
      </c>
      <c r="BH31" s="192" t="s">
        <v>2043</v>
      </c>
      <c r="BI31" s="192" t="s">
        <v>64</v>
      </c>
      <c r="BJ31" s="192" t="s">
        <v>2043</v>
      </c>
      <c r="BK31" s="192" t="s">
        <v>2043</v>
      </c>
      <c r="BL31" s="192" t="s">
        <v>2043</v>
      </c>
      <c r="BM31" s="192" t="s">
        <v>2043</v>
      </c>
      <c r="BN31" s="192" t="s">
        <v>2043</v>
      </c>
      <c r="BO31" s="192" t="s">
        <v>2043</v>
      </c>
      <c r="BP31" s="192" t="s">
        <v>2043</v>
      </c>
      <c r="BQ31" s="192" t="s">
        <v>2043</v>
      </c>
      <c r="BR31" s="192" t="s">
        <v>2043</v>
      </c>
      <c r="BS31" s="192" t="s">
        <v>2043</v>
      </c>
      <c r="BT31" s="192" t="s">
        <v>2043</v>
      </c>
      <c r="BU31" s="192" t="s">
        <v>2043</v>
      </c>
      <c r="BV31" s="192" t="s">
        <v>2043</v>
      </c>
      <c r="BW31" s="192" t="s">
        <v>2043</v>
      </c>
      <c r="BX31" s="192" t="s">
        <v>2043</v>
      </c>
      <c r="BY31" s="192" t="s">
        <v>64</v>
      </c>
      <c r="BZ31" s="192" t="s">
        <v>64</v>
      </c>
      <c r="CA31" s="192" t="s">
        <v>64</v>
      </c>
      <c r="CB31" s="192" t="s">
        <v>82</v>
      </c>
      <c r="CC31" s="192" t="s">
        <v>82</v>
      </c>
      <c r="CD31" s="192" t="s">
        <v>82</v>
      </c>
      <c r="CE31" s="192" t="s">
        <v>2043</v>
      </c>
      <c r="CF31" s="192" t="s">
        <v>2043</v>
      </c>
      <c r="CG31" s="192" t="s">
        <v>2043</v>
      </c>
      <c r="CH31" s="192" t="s">
        <v>2043</v>
      </c>
      <c r="CI31" s="192" t="s">
        <v>2043</v>
      </c>
      <c r="CJ31" s="192" t="s">
        <v>2043</v>
      </c>
      <c r="CK31" s="192" t="s">
        <v>2043</v>
      </c>
      <c r="CL31" s="192" t="s">
        <v>2043</v>
      </c>
      <c r="CM31" s="192" t="s">
        <v>2043</v>
      </c>
      <c r="CN31" s="192" t="s">
        <v>2043</v>
      </c>
      <c r="CO31" s="192" t="s">
        <v>2043</v>
      </c>
      <c r="CP31" s="192" t="s">
        <v>2043</v>
      </c>
      <c r="CQ31" s="192" t="s">
        <v>2043</v>
      </c>
      <c r="CR31" s="192" t="s">
        <v>2043</v>
      </c>
      <c r="CS31" s="192" t="s">
        <v>2043</v>
      </c>
      <c r="CT31" s="192" t="s">
        <v>2043</v>
      </c>
      <c r="CU31" s="192" t="s">
        <v>2043</v>
      </c>
      <c r="CV31" s="192" t="s">
        <v>2043</v>
      </c>
      <c r="CW31" s="192" t="s">
        <v>2043</v>
      </c>
      <c r="CX31" s="192" t="s">
        <v>2043</v>
      </c>
      <c r="CY31" s="192" t="s">
        <v>2043</v>
      </c>
      <c r="CZ31" s="192" t="s">
        <v>2043</v>
      </c>
      <c r="DA31" s="192" t="s">
        <v>2043</v>
      </c>
      <c r="DB31" s="192" t="s">
        <v>2043</v>
      </c>
      <c r="DC31" s="192" t="s">
        <v>2043</v>
      </c>
      <c r="DD31" s="192" t="s">
        <v>2043</v>
      </c>
      <c r="DE31" s="192" t="s">
        <v>2043</v>
      </c>
      <c r="DF31" s="192" t="s">
        <v>2043</v>
      </c>
      <c r="DG31" s="192" t="s">
        <v>2043</v>
      </c>
      <c r="DH31" s="192" t="s">
        <v>2043</v>
      </c>
      <c r="DI31" s="192" t="s">
        <v>2043</v>
      </c>
      <c r="DJ31" s="192" t="s">
        <v>2043</v>
      </c>
      <c r="DK31" s="192" t="s">
        <v>2043</v>
      </c>
      <c r="DL31" s="192" t="s">
        <v>2043</v>
      </c>
      <c r="DM31" s="192" t="s">
        <v>2043</v>
      </c>
      <c r="DN31" s="192" t="s">
        <v>2043</v>
      </c>
      <c r="DO31" s="192" t="s">
        <v>2043</v>
      </c>
      <c r="DP31" s="192" t="s">
        <v>2043</v>
      </c>
      <c r="DQ31" s="192" t="s">
        <v>2043</v>
      </c>
      <c r="DR31" s="192" t="s">
        <v>2043</v>
      </c>
      <c r="DS31" s="192" t="s">
        <v>2043</v>
      </c>
      <c r="DT31" s="192" t="s">
        <v>2043</v>
      </c>
      <c r="DU31" s="192" t="s">
        <v>2043</v>
      </c>
      <c r="DV31" s="192" t="s">
        <v>2043</v>
      </c>
      <c r="DW31" s="192" t="s">
        <v>2043</v>
      </c>
      <c r="DX31" s="192" t="s">
        <v>2043</v>
      </c>
      <c r="DY31" s="192" t="s">
        <v>2043</v>
      </c>
      <c r="DZ31" s="192" t="s">
        <v>2043</v>
      </c>
      <c r="EA31" s="192" t="s">
        <v>2043</v>
      </c>
      <c r="EB31" s="192" t="s">
        <v>2043</v>
      </c>
      <c r="EC31" s="192" t="s">
        <v>2043</v>
      </c>
      <c r="ED31" s="192" t="s">
        <v>2043</v>
      </c>
      <c r="EE31" s="192" t="s">
        <v>2043</v>
      </c>
      <c r="EF31" s="192" t="s">
        <v>2043</v>
      </c>
      <c r="EG31" s="192" t="s">
        <v>2043</v>
      </c>
      <c r="EH31" s="192" t="s">
        <v>2043</v>
      </c>
      <c r="EI31" s="192" t="s">
        <v>2043</v>
      </c>
      <c r="EJ31" s="192" t="s">
        <v>2043</v>
      </c>
      <c r="EK31" s="192" t="s">
        <v>2043</v>
      </c>
      <c r="EL31" s="192" t="s">
        <v>2043</v>
      </c>
      <c r="EM31" s="192" t="s">
        <v>2043</v>
      </c>
      <c r="EN31" s="192" t="s">
        <v>2043</v>
      </c>
      <c r="EO31" s="192" t="s">
        <v>2043</v>
      </c>
      <c r="EP31" s="192" t="s">
        <v>2043</v>
      </c>
      <c r="EQ31" s="192" t="s">
        <v>2043</v>
      </c>
      <c r="ER31" s="192" t="s">
        <v>2043</v>
      </c>
      <c r="ES31" s="192" t="s">
        <v>2043</v>
      </c>
      <c r="ET31" s="192" t="s">
        <v>2043</v>
      </c>
      <c r="EU31" s="192" t="s">
        <v>2043</v>
      </c>
      <c r="EV31" s="192" t="s">
        <v>2043</v>
      </c>
      <c r="EW31" s="192" t="s">
        <v>2043</v>
      </c>
      <c r="EX31" s="192" t="s">
        <v>2043</v>
      </c>
      <c r="EY31" s="192" t="s">
        <v>2043</v>
      </c>
      <c r="EZ31" s="192" t="s">
        <v>2043</v>
      </c>
      <c r="FA31" s="192" t="s">
        <v>2043</v>
      </c>
      <c r="FB31" s="192" t="s">
        <v>2043</v>
      </c>
      <c r="FC31" s="192" t="s">
        <v>2043</v>
      </c>
      <c r="FD31" s="192" t="s">
        <v>2043</v>
      </c>
      <c r="FE31" s="192" t="s">
        <v>2043</v>
      </c>
      <c r="FF31" s="192" t="s">
        <v>2043</v>
      </c>
      <c r="FG31" s="192" t="s">
        <v>2043</v>
      </c>
      <c r="FH31" s="192" t="s">
        <v>2043</v>
      </c>
      <c r="FI31" s="192" t="s">
        <v>2043</v>
      </c>
      <c r="FJ31" s="192" t="s">
        <v>2043</v>
      </c>
      <c r="FK31" s="192" t="s">
        <v>2043</v>
      </c>
      <c r="FL31" s="192" t="s">
        <v>2043</v>
      </c>
      <c r="FM31" s="192" t="s">
        <v>2043</v>
      </c>
      <c r="FN31" s="192" t="s">
        <v>2043</v>
      </c>
      <c r="FO31" s="192" t="s">
        <v>2043</v>
      </c>
      <c r="FP31" s="192" t="s">
        <v>2043</v>
      </c>
      <c r="FQ31" s="192" t="s">
        <v>2043</v>
      </c>
      <c r="FR31" s="192" t="s">
        <v>2043</v>
      </c>
      <c r="FS31" s="192" t="s">
        <v>2043</v>
      </c>
      <c r="FT31" s="192" t="s">
        <v>2043</v>
      </c>
      <c r="FU31" s="192" t="s">
        <v>2043</v>
      </c>
      <c r="FV31" s="192" t="s">
        <v>2043</v>
      </c>
      <c r="FW31" s="192" t="s">
        <v>2043</v>
      </c>
      <c r="FX31" s="192" t="s">
        <v>2043</v>
      </c>
      <c r="FY31" s="192" t="s">
        <v>64</v>
      </c>
      <c r="FZ31" s="192" t="s">
        <v>2043</v>
      </c>
      <c r="GA31" s="192" t="s">
        <v>2043</v>
      </c>
      <c r="GB31" s="192" t="s">
        <v>64</v>
      </c>
      <c r="GC31" s="192" t="s">
        <v>2043</v>
      </c>
      <c r="GD31" s="192" t="s">
        <v>2043</v>
      </c>
      <c r="GE31" s="192" t="s">
        <v>2043</v>
      </c>
      <c r="GF31" s="192" t="s">
        <v>2043</v>
      </c>
      <c r="GG31" s="192" t="s">
        <v>2043</v>
      </c>
      <c r="GH31" s="192" t="s">
        <v>2043</v>
      </c>
      <c r="GI31" s="192" t="s">
        <v>2043</v>
      </c>
      <c r="GJ31" s="192" t="s">
        <v>2043</v>
      </c>
      <c r="GK31" s="192" t="s">
        <v>2043</v>
      </c>
      <c r="GL31" s="192" t="s">
        <v>2043</v>
      </c>
      <c r="GM31" s="192" t="s">
        <v>2043</v>
      </c>
      <c r="GN31" s="192" t="s">
        <v>2043</v>
      </c>
      <c r="GO31" s="192" t="s">
        <v>2043</v>
      </c>
      <c r="GP31" s="192" t="s">
        <v>2043</v>
      </c>
      <c r="GQ31" s="192" t="s">
        <v>2043</v>
      </c>
      <c r="GR31" s="192" t="s">
        <v>2043</v>
      </c>
      <c r="GS31" s="192" t="s">
        <v>2043</v>
      </c>
      <c r="GT31" s="192" t="s">
        <v>2043</v>
      </c>
      <c r="GU31" s="192" t="s">
        <v>2043</v>
      </c>
      <c r="GV31" s="192" t="s">
        <v>2043</v>
      </c>
      <c r="GW31" s="192" t="s">
        <v>2043</v>
      </c>
      <c r="GX31" s="192" t="s">
        <v>2043</v>
      </c>
      <c r="GY31" s="192" t="s">
        <v>2043</v>
      </c>
      <c r="GZ31" s="192" t="s">
        <v>2043</v>
      </c>
      <c r="HA31" s="192" t="s">
        <v>2043</v>
      </c>
      <c r="HB31" s="192" t="s">
        <v>2043</v>
      </c>
      <c r="HC31" s="192" t="s">
        <v>2043</v>
      </c>
      <c r="HD31" s="192" t="s">
        <v>2043</v>
      </c>
      <c r="HE31" s="192" t="s">
        <v>2043</v>
      </c>
      <c r="HF31" s="192" t="s">
        <v>2043</v>
      </c>
      <c r="HG31" s="192" t="s">
        <v>2043</v>
      </c>
      <c r="HH31" s="192" t="s">
        <v>2043</v>
      </c>
      <c r="HI31" s="192" t="s">
        <v>2043</v>
      </c>
      <c r="HJ31" s="192" t="s">
        <v>2043</v>
      </c>
      <c r="HK31" s="192" t="s">
        <v>2043</v>
      </c>
      <c r="HL31" s="192" t="s">
        <v>2043</v>
      </c>
      <c r="HM31" s="192" t="s">
        <v>2043</v>
      </c>
      <c r="HN31" s="192" t="s">
        <v>2043</v>
      </c>
      <c r="HO31" s="192" t="s">
        <v>2043</v>
      </c>
      <c r="HP31" s="192" t="s">
        <v>2043</v>
      </c>
      <c r="HQ31" s="192" t="s">
        <v>2043</v>
      </c>
      <c r="HR31" s="192" t="s">
        <v>2043</v>
      </c>
      <c r="HS31" s="192" t="s">
        <v>64</v>
      </c>
      <c r="HT31" s="192" t="s">
        <v>64</v>
      </c>
      <c r="HU31" s="192" t="s">
        <v>64</v>
      </c>
      <c r="HV31" s="192" t="s">
        <v>2043</v>
      </c>
      <c r="HW31" s="192" t="s">
        <v>490</v>
      </c>
      <c r="HX31" s="192" t="s">
        <v>83</v>
      </c>
      <c r="HY31" s="192" t="s">
        <v>489</v>
      </c>
      <c r="HZ31" s="192" t="s">
        <v>783</v>
      </c>
      <c r="IA31" s="192" t="s">
        <v>2043</v>
      </c>
      <c r="IB31" s="192" t="s">
        <v>2043</v>
      </c>
    </row>
    <row r="32" spans="1:236">
      <c r="A32" s="209" t="str">
        <f t="shared" si="0"/>
        <v>Report</v>
      </c>
      <c r="B32" s="192">
        <v>143406</v>
      </c>
      <c r="C32" s="192">
        <v>3176005</v>
      </c>
      <c r="D32" s="192" t="s">
        <v>1130</v>
      </c>
      <c r="E32" s="192" t="s">
        <v>778</v>
      </c>
      <c r="F32" s="192" t="s">
        <v>534</v>
      </c>
      <c r="G32" s="192" t="s">
        <v>534</v>
      </c>
      <c r="H32" s="192" t="s">
        <v>1070</v>
      </c>
      <c r="I32" s="192" t="s">
        <v>1131</v>
      </c>
      <c r="J32" s="192" t="s">
        <v>781</v>
      </c>
      <c r="K32" s="192" t="s">
        <v>781</v>
      </c>
      <c r="L32" s="192" t="s">
        <v>782</v>
      </c>
      <c r="M32" s="192" t="s">
        <v>783</v>
      </c>
      <c r="N32" s="196" t="s">
        <v>784</v>
      </c>
      <c r="O32" s="211">
        <v>10054979</v>
      </c>
      <c r="P32" s="196">
        <v>43273</v>
      </c>
      <c r="Q32" s="196">
        <v>43273</v>
      </c>
      <c r="R32" s="196">
        <v>43297</v>
      </c>
      <c r="S32" s="192" t="s">
        <v>2041</v>
      </c>
      <c r="T32" s="192" t="s">
        <v>2041</v>
      </c>
      <c r="U32" s="192" t="s">
        <v>487</v>
      </c>
      <c r="V32" s="192" t="s">
        <v>783</v>
      </c>
      <c r="W32" s="192" t="s">
        <v>783</v>
      </c>
      <c r="X32" s="192" t="s">
        <v>783</v>
      </c>
      <c r="Y32" s="192" t="s">
        <v>783</v>
      </c>
      <c r="Z32" s="192" t="s">
        <v>783</v>
      </c>
      <c r="AA32" s="192" t="s">
        <v>783</v>
      </c>
      <c r="AB32" s="192" t="s">
        <v>783</v>
      </c>
      <c r="AC32" s="192" t="s">
        <v>2042</v>
      </c>
      <c r="AD32" s="192" t="s">
        <v>2043</v>
      </c>
      <c r="AE32" s="192" t="s">
        <v>2043</v>
      </c>
      <c r="AF32" s="192" t="s">
        <v>2043</v>
      </c>
      <c r="AG32" s="192" t="s">
        <v>2043</v>
      </c>
      <c r="AH32" s="192" t="s">
        <v>2043</v>
      </c>
      <c r="AI32" s="192" t="s">
        <v>2043</v>
      </c>
      <c r="AJ32" s="192" t="s">
        <v>2043</v>
      </c>
      <c r="AK32" s="192" t="s">
        <v>2043</v>
      </c>
      <c r="AL32" s="192" t="s">
        <v>2043</v>
      </c>
      <c r="AM32" s="192" t="s">
        <v>2043</v>
      </c>
      <c r="AN32" s="192" t="s">
        <v>2043</v>
      </c>
      <c r="AO32" s="192" t="s">
        <v>2043</v>
      </c>
      <c r="AP32" s="192" t="s">
        <v>2043</v>
      </c>
      <c r="AQ32" s="192" t="s">
        <v>2043</v>
      </c>
      <c r="AR32" s="192" t="s">
        <v>2043</v>
      </c>
      <c r="AS32" s="192" t="s">
        <v>2043</v>
      </c>
      <c r="AT32" s="192" t="s">
        <v>2043</v>
      </c>
      <c r="AU32" s="192" t="s">
        <v>2043</v>
      </c>
      <c r="AV32" s="192" t="s">
        <v>2043</v>
      </c>
      <c r="AW32" s="192" t="s">
        <v>2043</v>
      </c>
      <c r="AX32" s="192" t="s">
        <v>2043</v>
      </c>
      <c r="AY32" s="192" t="s">
        <v>2043</v>
      </c>
      <c r="AZ32" s="192" t="s">
        <v>2043</v>
      </c>
      <c r="BA32" s="192" t="s">
        <v>2043</v>
      </c>
      <c r="BB32" s="192" t="s">
        <v>2043</v>
      </c>
      <c r="BC32" s="192" t="s">
        <v>2043</v>
      </c>
      <c r="BD32" s="192" t="s">
        <v>2043</v>
      </c>
      <c r="BE32" s="192" t="s">
        <v>2043</v>
      </c>
      <c r="BF32" s="192" t="s">
        <v>2043</v>
      </c>
      <c r="BG32" s="192" t="s">
        <v>2043</v>
      </c>
      <c r="BH32" s="192" t="s">
        <v>2043</v>
      </c>
      <c r="BI32" s="192" t="s">
        <v>2043</v>
      </c>
      <c r="BJ32" s="192" t="s">
        <v>2043</v>
      </c>
      <c r="BK32" s="192" t="s">
        <v>2043</v>
      </c>
      <c r="BL32" s="192" t="s">
        <v>2043</v>
      </c>
      <c r="BM32" s="192" t="s">
        <v>2043</v>
      </c>
      <c r="BN32" s="192" t="s">
        <v>2043</v>
      </c>
      <c r="BO32" s="192" t="s">
        <v>2043</v>
      </c>
      <c r="BP32" s="192" t="s">
        <v>2043</v>
      </c>
      <c r="BQ32" s="192" t="s">
        <v>2043</v>
      </c>
      <c r="BR32" s="192" t="s">
        <v>2043</v>
      </c>
      <c r="BS32" s="192" t="s">
        <v>2043</v>
      </c>
      <c r="BT32" s="192" t="s">
        <v>2043</v>
      </c>
      <c r="BU32" s="192" t="s">
        <v>2043</v>
      </c>
      <c r="BV32" s="192" t="s">
        <v>2043</v>
      </c>
      <c r="BW32" s="192" t="s">
        <v>2043</v>
      </c>
      <c r="BX32" s="192" t="s">
        <v>2043</v>
      </c>
      <c r="BY32" s="192" t="s">
        <v>64</v>
      </c>
      <c r="BZ32" s="192" t="s">
        <v>64</v>
      </c>
      <c r="CA32" s="192" t="s">
        <v>64</v>
      </c>
      <c r="CB32" s="192" t="s">
        <v>82</v>
      </c>
      <c r="CC32" s="192" t="s">
        <v>82</v>
      </c>
      <c r="CD32" s="192" t="s">
        <v>82</v>
      </c>
      <c r="CE32" s="192" t="s">
        <v>2043</v>
      </c>
      <c r="CF32" s="192" t="s">
        <v>2043</v>
      </c>
      <c r="CG32" s="192" t="s">
        <v>2043</v>
      </c>
      <c r="CH32" s="192" t="s">
        <v>2043</v>
      </c>
      <c r="CI32" s="192" t="s">
        <v>2043</v>
      </c>
      <c r="CJ32" s="192" t="s">
        <v>2043</v>
      </c>
      <c r="CK32" s="192" t="s">
        <v>2043</v>
      </c>
      <c r="CL32" s="192" t="s">
        <v>2043</v>
      </c>
      <c r="CM32" s="192" t="s">
        <v>2043</v>
      </c>
      <c r="CN32" s="192" t="s">
        <v>2043</v>
      </c>
      <c r="CO32" s="192" t="s">
        <v>2043</v>
      </c>
      <c r="CP32" s="192" t="s">
        <v>2043</v>
      </c>
      <c r="CQ32" s="192" t="s">
        <v>2043</v>
      </c>
      <c r="CR32" s="192" t="s">
        <v>64</v>
      </c>
      <c r="CS32" s="192" t="s">
        <v>2043</v>
      </c>
      <c r="CT32" s="192" t="s">
        <v>64</v>
      </c>
      <c r="CU32" s="192" t="s">
        <v>2043</v>
      </c>
      <c r="CV32" s="192" t="s">
        <v>2043</v>
      </c>
      <c r="CW32" s="192" t="s">
        <v>2043</v>
      </c>
      <c r="CX32" s="192" t="s">
        <v>2043</v>
      </c>
      <c r="CY32" s="192" t="s">
        <v>2043</v>
      </c>
      <c r="CZ32" s="192" t="s">
        <v>2043</v>
      </c>
      <c r="DA32" s="192" t="s">
        <v>2043</v>
      </c>
      <c r="DB32" s="192" t="s">
        <v>2043</v>
      </c>
      <c r="DC32" s="192" t="s">
        <v>2043</v>
      </c>
      <c r="DD32" s="192" t="s">
        <v>2043</v>
      </c>
      <c r="DE32" s="192" t="s">
        <v>2043</v>
      </c>
      <c r="DF32" s="192" t="s">
        <v>2043</v>
      </c>
      <c r="DG32" s="192" t="s">
        <v>2043</v>
      </c>
      <c r="DH32" s="192" t="s">
        <v>2043</v>
      </c>
      <c r="DI32" s="192" t="s">
        <v>2043</v>
      </c>
      <c r="DJ32" s="192" t="s">
        <v>2043</v>
      </c>
      <c r="DK32" s="192" t="s">
        <v>2043</v>
      </c>
      <c r="DL32" s="192" t="s">
        <v>2043</v>
      </c>
      <c r="DM32" s="192" t="s">
        <v>2043</v>
      </c>
      <c r="DN32" s="192" t="s">
        <v>2043</v>
      </c>
      <c r="DO32" s="192" t="s">
        <v>2043</v>
      </c>
      <c r="DP32" s="192" t="s">
        <v>2043</v>
      </c>
      <c r="DQ32" s="192" t="s">
        <v>2043</v>
      </c>
      <c r="DR32" s="192" t="s">
        <v>2043</v>
      </c>
      <c r="DS32" s="192" t="s">
        <v>2043</v>
      </c>
      <c r="DT32" s="192" t="s">
        <v>2043</v>
      </c>
      <c r="DU32" s="192" t="s">
        <v>2043</v>
      </c>
      <c r="DV32" s="192" t="s">
        <v>2043</v>
      </c>
      <c r="DW32" s="192" t="s">
        <v>2043</v>
      </c>
      <c r="DX32" s="192" t="s">
        <v>2043</v>
      </c>
      <c r="DY32" s="192" t="s">
        <v>2043</v>
      </c>
      <c r="DZ32" s="192" t="s">
        <v>2043</v>
      </c>
      <c r="EA32" s="192" t="s">
        <v>64</v>
      </c>
      <c r="EB32" s="192" t="s">
        <v>2043</v>
      </c>
      <c r="EC32" s="192" t="s">
        <v>64</v>
      </c>
      <c r="ED32" s="192" t="s">
        <v>64</v>
      </c>
      <c r="EE32" s="192" t="s">
        <v>2043</v>
      </c>
      <c r="EF32" s="192" t="s">
        <v>2043</v>
      </c>
      <c r="EG32" s="192" t="s">
        <v>64</v>
      </c>
      <c r="EH32" s="192" t="s">
        <v>2043</v>
      </c>
      <c r="EI32" s="192" t="s">
        <v>2043</v>
      </c>
      <c r="EJ32" s="192" t="s">
        <v>2043</v>
      </c>
      <c r="EK32" s="192" t="s">
        <v>2043</v>
      </c>
      <c r="EL32" s="192" t="s">
        <v>2043</v>
      </c>
      <c r="EM32" s="192" t="s">
        <v>2043</v>
      </c>
      <c r="EN32" s="192" t="s">
        <v>2043</v>
      </c>
      <c r="EO32" s="192" t="s">
        <v>2043</v>
      </c>
      <c r="EP32" s="192" t="s">
        <v>2043</v>
      </c>
      <c r="EQ32" s="192" t="s">
        <v>2043</v>
      </c>
      <c r="ER32" s="192" t="s">
        <v>2043</v>
      </c>
      <c r="ES32" s="192" t="s">
        <v>2043</v>
      </c>
      <c r="ET32" s="192" t="s">
        <v>2043</v>
      </c>
      <c r="EU32" s="192" t="s">
        <v>2043</v>
      </c>
      <c r="EV32" s="192" t="s">
        <v>2043</v>
      </c>
      <c r="EW32" s="192" t="s">
        <v>2043</v>
      </c>
      <c r="EX32" s="192" t="s">
        <v>2043</v>
      </c>
      <c r="EY32" s="192" t="s">
        <v>2043</v>
      </c>
      <c r="EZ32" s="192" t="s">
        <v>2043</v>
      </c>
      <c r="FA32" s="192" t="s">
        <v>2043</v>
      </c>
      <c r="FB32" s="192" t="s">
        <v>2043</v>
      </c>
      <c r="FC32" s="192" t="s">
        <v>2043</v>
      </c>
      <c r="FD32" s="192" t="s">
        <v>2043</v>
      </c>
      <c r="FE32" s="192" t="s">
        <v>2043</v>
      </c>
      <c r="FF32" s="192" t="s">
        <v>2043</v>
      </c>
      <c r="FG32" s="192" t="s">
        <v>2043</v>
      </c>
      <c r="FH32" s="192" t="s">
        <v>2043</v>
      </c>
      <c r="FI32" s="192" t="s">
        <v>2043</v>
      </c>
      <c r="FJ32" s="192" t="s">
        <v>2043</v>
      </c>
      <c r="FK32" s="192" t="s">
        <v>2043</v>
      </c>
      <c r="FL32" s="192" t="s">
        <v>2043</v>
      </c>
      <c r="FM32" s="192" t="s">
        <v>2043</v>
      </c>
      <c r="FN32" s="192" t="s">
        <v>2043</v>
      </c>
      <c r="FO32" s="192" t="s">
        <v>2043</v>
      </c>
      <c r="FP32" s="192" t="s">
        <v>2043</v>
      </c>
      <c r="FQ32" s="192" t="s">
        <v>2043</v>
      </c>
      <c r="FR32" s="192" t="s">
        <v>2043</v>
      </c>
      <c r="FS32" s="192" t="s">
        <v>2043</v>
      </c>
      <c r="FT32" s="192" t="s">
        <v>2043</v>
      </c>
      <c r="FU32" s="192" t="s">
        <v>2043</v>
      </c>
      <c r="FV32" s="192" t="s">
        <v>2043</v>
      </c>
      <c r="FW32" s="192" t="s">
        <v>2043</v>
      </c>
      <c r="FX32" s="192" t="s">
        <v>2043</v>
      </c>
      <c r="FY32" s="192" t="s">
        <v>64</v>
      </c>
      <c r="FZ32" s="192" t="s">
        <v>2043</v>
      </c>
      <c r="GA32" s="192" t="s">
        <v>2043</v>
      </c>
      <c r="GB32" s="192" t="s">
        <v>64</v>
      </c>
      <c r="GC32" s="192" t="s">
        <v>2043</v>
      </c>
      <c r="GD32" s="192" t="s">
        <v>2043</v>
      </c>
      <c r="GE32" s="192" t="s">
        <v>2043</v>
      </c>
      <c r="GF32" s="192" t="s">
        <v>2043</v>
      </c>
      <c r="GG32" s="192" t="s">
        <v>2043</v>
      </c>
      <c r="GH32" s="192" t="s">
        <v>2043</v>
      </c>
      <c r="GI32" s="192" t="s">
        <v>2043</v>
      </c>
      <c r="GJ32" s="192" t="s">
        <v>2043</v>
      </c>
      <c r="GK32" s="192" t="s">
        <v>2043</v>
      </c>
      <c r="GL32" s="192" t="s">
        <v>2043</v>
      </c>
      <c r="GM32" s="192" t="s">
        <v>2043</v>
      </c>
      <c r="GN32" s="192" t="s">
        <v>2043</v>
      </c>
      <c r="GO32" s="192" t="s">
        <v>2043</v>
      </c>
      <c r="GP32" s="192" t="s">
        <v>2043</v>
      </c>
      <c r="GQ32" s="192" t="s">
        <v>2043</v>
      </c>
      <c r="GR32" s="192" t="s">
        <v>2043</v>
      </c>
      <c r="GS32" s="192" t="s">
        <v>2043</v>
      </c>
      <c r="GT32" s="192" t="s">
        <v>2043</v>
      </c>
      <c r="GU32" s="192" t="s">
        <v>2043</v>
      </c>
      <c r="GV32" s="192" t="s">
        <v>2043</v>
      </c>
      <c r="GW32" s="192" t="s">
        <v>2043</v>
      </c>
      <c r="GX32" s="192" t="s">
        <v>2043</v>
      </c>
      <c r="GY32" s="192" t="s">
        <v>2043</v>
      </c>
      <c r="GZ32" s="192" t="s">
        <v>2043</v>
      </c>
      <c r="HA32" s="192" t="s">
        <v>2043</v>
      </c>
      <c r="HB32" s="192" t="s">
        <v>2043</v>
      </c>
      <c r="HC32" s="192" t="s">
        <v>2043</v>
      </c>
      <c r="HD32" s="192" t="s">
        <v>2043</v>
      </c>
      <c r="HE32" s="192" t="s">
        <v>2043</v>
      </c>
      <c r="HF32" s="192" t="s">
        <v>2043</v>
      </c>
      <c r="HG32" s="192" t="s">
        <v>2043</v>
      </c>
      <c r="HH32" s="192" t="s">
        <v>2043</v>
      </c>
      <c r="HI32" s="192" t="s">
        <v>2043</v>
      </c>
      <c r="HJ32" s="192" t="s">
        <v>2043</v>
      </c>
      <c r="HK32" s="192" t="s">
        <v>2043</v>
      </c>
      <c r="HL32" s="192" t="s">
        <v>2043</v>
      </c>
      <c r="HM32" s="192" t="s">
        <v>2043</v>
      </c>
      <c r="HN32" s="192" t="s">
        <v>2043</v>
      </c>
      <c r="HO32" s="192" t="s">
        <v>2043</v>
      </c>
      <c r="HP32" s="192" t="s">
        <v>2043</v>
      </c>
      <c r="HQ32" s="192" t="s">
        <v>2043</v>
      </c>
      <c r="HR32" s="192" t="s">
        <v>2043</v>
      </c>
      <c r="HS32" s="192" t="s">
        <v>64</v>
      </c>
      <c r="HT32" s="192" t="s">
        <v>64</v>
      </c>
      <c r="HU32" s="192" t="s">
        <v>64</v>
      </c>
      <c r="HV32" s="192" t="s">
        <v>64</v>
      </c>
      <c r="HW32" s="192" t="s">
        <v>490</v>
      </c>
      <c r="HX32" s="192" t="s">
        <v>83</v>
      </c>
      <c r="HY32" s="192" t="s">
        <v>489</v>
      </c>
      <c r="HZ32" s="192" t="s">
        <v>487</v>
      </c>
      <c r="IA32" s="192" t="s">
        <v>2043</v>
      </c>
      <c r="IB32" s="192" t="s">
        <v>2043</v>
      </c>
    </row>
    <row r="33" spans="1:236">
      <c r="A33" s="209" t="str">
        <f t="shared" si="0"/>
        <v>Report</v>
      </c>
      <c r="B33" s="192">
        <v>138779</v>
      </c>
      <c r="C33" s="192">
        <v>9266006</v>
      </c>
      <c r="D33" s="192" t="s">
        <v>2092</v>
      </c>
      <c r="E33" s="192" t="s">
        <v>778</v>
      </c>
      <c r="F33" s="192" t="s">
        <v>533</v>
      </c>
      <c r="G33" s="192" t="s">
        <v>533</v>
      </c>
      <c r="H33" s="192" t="s">
        <v>882</v>
      </c>
      <c r="I33" s="192" t="s">
        <v>2093</v>
      </c>
      <c r="J33" s="192" t="s">
        <v>781</v>
      </c>
      <c r="K33" s="192" t="s">
        <v>781</v>
      </c>
      <c r="L33" s="192" t="s">
        <v>782</v>
      </c>
      <c r="M33" s="192" t="s">
        <v>783</v>
      </c>
      <c r="N33" s="196" t="s">
        <v>784</v>
      </c>
      <c r="O33" s="211">
        <v>10048578</v>
      </c>
      <c r="P33" s="196">
        <v>43172</v>
      </c>
      <c r="Q33" s="196">
        <v>43172</v>
      </c>
      <c r="R33" s="196">
        <v>43213</v>
      </c>
      <c r="S33" s="192" t="s">
        <v>2041</v>
      </c>
      <c r="T33" s="192" t="s">
        <v>2041</v>
      </c>
      <c r="U33" s="192" t="s">
        <v>487</v>
      </c>
      <c r="V33" s="192" t="s">
        <v>783</v>
      </c>
      <c r="W33" s="192" t="s">
        <v>783</v>
      </c>
      <c r="X33" s="192" t="s">
        <v>783</v>
      </c>
      <c r="Y33" s="192" t="s">
        <v>783</v>
      </c>
      <c r="Z33" s="192" t="s">
        <v>783</v>
      </c>
      <c r="AA33" s="192" t="s">
        <v>783</v>
      </c>
      <c r="AB33" s="192" t="s">
        <v>783</v>
      </c>
      <c r="AC33" s="192" t="s">
        <v>2042</v>
      </c>
      <c r="AD33" s="192" t="s">
        <v>2043</v>
      </c>
      <c r="AE33" s="192" t="s">
        <v>2043</v>
      </c>
      <c r="AF33" s="192" t="s">
        <v>2043</v>
      </c>
      <c r="AG33" s="192" t="s">
        <v>2043</v>
      </c>
      <c r="AH33" s="192" t="s">
        <v>2043</v>
      </c>
      <c r="AI33" s="192" t="s">
        <v>2043</v>
      </c>
      <c r="AJ33" s="192" t="s">
        <v>2043</v>
      </c>
      <c r="AK33" s="192" t="s">
        <v>2043</v>
      </c>
      <c r="AL33" s="192" t="s">
        <v>2043</v>
      </c>
      <c r="AM33" s="192" t="s">
        <v>2043</v>
      </c>
      <c r="AN33" s="192" t="s">
        <v>2043</v>
      </c>
      <c r="AO33" s="192" t="s">
        <v>2043</v>
      </c>
      <c r="AP33" s="192" t="s">
        <v>2043</v>
      </c>
      <c r="AQ33" s="192" t="s">
        <v>2043</v>
      </c>
      <c r="AR33" s="192" t="s">
        <v>2043</v>
      </c>
      <c r="AS33" s="192" t="s">
        <v>2043</v>
      </c>
      <c r="AT33" s="192" t="s">
        <v>2043</v>
      </c>
      <c r="AU33" s="192" t="s">
        <v>2043</v>
      </c>
      <c r="AV33" s="192" t="s">
        <v>2043</v>
      </c>
      <c r="AW33" s="192" t="s">
        <v>2043</v>
      </c>
      <c r="AX33" s="192" t="s">
        <v>64</v>
      </c>
      <c r="AY33" s="192" t="s">
        <v>64</v>
      </c>
      <c r="AZ33" s="192" t="s">
        <v>2043</v>
      </c>
      <c r="BA33" s="192" t="s">
        <v>64</v>
      </c>
      <c r="BB33" s="192" t="s">
        <v>64</v>
      </c>
      <c r="BC33" s="192" t="s">
        <v>2043</v>
      </c>
      <c r="BD33" s="192" t="s">
        <v>2043</v>
      </c>
      <c r="BE33" s="192" t="s">
        <v>2043</v>
      </c>
      <c r="BF33" s="192" t="s">
        <v>2043</v>
      </c>
      <c r="BG33" s="192" t="s">
        <v>2043</v>
      </c>
      <c r="BH33" s="192" t="s">
        <v>2043</v>
      </c>
      <c r="BI33" s="192" t="s">
        <v>2043</v>
      </c>
      <c r="BJ33" s="192" t="s">
        <v>2043</v>
      </c>
      <c r="BK33" s="192" t="s">
        <v>2043</v>
      </c>
      <c r="BL33" s="192" t="s">
        <v>2043</v>
      </c>
      <c r="BM33" s="192" t="s">
        <v>2043</v>
      </c>
      <c r="BN33" s="192" t="s">
        <v>2043</v>
      </c>
      <c r="BO33" s="192" t="s">
        <v>2043</v>
      </c>
      <c r="BP33" s="192" t="s">
        <v>2043</v>
      </c>
      <c r="BQ33" s="192" t="s">
        <v>2043</v>
      </c>
      <c r="BR33" s="192" t="s">
        <v>2043</v>
      </c>
      <c r="BS33" s="192" t="s">
        <v>2043</v>
      </c>
      <c r="BT33" s="192" t="s">
        <v>2043</v>
      </c>
      <c r="BU33" s="192" t="s">
        <v>2043</v>
      </c>
      <c r="BV33" s="192" t="s">
        <v>2043</v>
      </c>
      <c r="BW33" s="192" t="s">
        <v>2043</v>
      </c>
      <c r="BX33" s="192" t="s">
        <v>2043</v>
      </c>
      <c r="BY33" s="192" t="s">
        <v>64</v>
      </c>
      <c r="BZ33" s="192" t="s">
        <v>64</v>
      </c>
      <c r="CA33" s="192" t="s">
        <v>64</v>
      </c>
      <c r="CB33" s="192" t="s">
        <v>82</v>
      </c>
      <c r="CC33" s="192" t="s">
        <v>82</v>
      </c>
      <c r="CD33" s="192" t="s">
        <v>82</v>
      </c>
      <c r="CE33" s="192" t="s">
        <v>2043</v>
      </c>
      <c r="CF33" s="192" t="s">
        <v>2043</v>
      </c>
      <c r="CG33" s="192" t="s">
        <v>2043</v>
      </c>
      <c r="CH33" s="192" t="s">
        <v>2043</v>
      </c>
      <c r="CI33" s="192" t="s">
        <v>2043</v>
      </c>
      <c r="CJ33" s="192" t="s">
        <v>2043</v>
      </c>
      <c r="CK33" s="192" t="s">
        <v>2043</v>
      </c>
      <c r="CL33" s="192" t="s">
        <v>2043</v>
      </c>
      <c r="CM33" s="192" t="s">
        <v>2043</v>
      </c>
      <c r="CN33" s="192" t="s">
        <v>2043</v>
      </c>
      <c r="CO33" s="192" t="s">
        <v>2043</v>
      </c>
      <c r="CP33" s="192" t="s">
        <v>2043</v>
      </c>
      <c r="CQ33" s="192" t="s">
        <v>2043</v>
      </c>
      <c r="CR33" s="192" t="s">
        <v>64</v>
      </c>
      <c r="CS33" s="192" t="s">
        <v>64</v>
      </c>
      <c r="CT33" s="192" t="s">
        <v>64</v>
      </c>
      <c r="CU33" s="192" t="s">
        <v>64</v>
      </c>
      <c r="CV33" s="192" t="s">
        <v>64</v>
      </c>
      <c r="CW33" s="192" t="s">
        <v>64</v>
      </c>
      <c r="CX33" s="192" t="s">
        <v>64</v>
      </c>
      <c r="CY33" s="192" t="s">
        <v>64</v>
      </c>
      <c r="CZ33" s="192" t="s">
        <v>64</v>
      </c>
      <c r="DA33" s="192" t="s">
        <v>64</v>
      </c>
      <c r="DB33" s="192" t="s">
        <v>82</v>
      </c>
      <c r="DC33" s="192" t="s">
        <v>64</v>
      </c>
      <c r="DD33" s="192" t="s">
        <v>64</v>
      </c>
      <c r="DE33" s="192" t="s">
        <v>64</v>
      </c>
      <c r="DF33" s="192" t="s">
        <v>64</v>
      </c>
      <c r="DG33" s="192" t="s">
        <v>64</v>
      </c>
      <c r="DH33" s="192" t="s">
        <v>64</v>
      </c>
      <c r="DI33" s="192" t="s">
        <v>64</v>
      </c>
      <c r="DJ33" s="192" t="s">
        <v>64</v>
      </c>
      <c r="DK33" s="192" t="s">
        <v>64</v>
      </c>
      <c r="DL33" s="192" t="s">
        <v>64</v>
      </c>
      <c r="DM33" s="192" t="s">
        <v>64</v>
      </c>
      <c r="DN33" s="192" t="s">
        <v>64</v>
      </c>
      <c r="DO33" s="192" t="s">
        <v>64</v>
      </c>
      <c r="DP33" s="192" t="s">
        <v>82</v>
      </c>
      <c r="DQ33" s="192" t="s">
        <v>64</v>
      </c>
      <c r="DR33" s="192" t="s">
        <v>64</v>
      </c>
      <c r="DS33" s="192" t="s">
        <v>64</v>
      </c>
      <c r="DT33" s="192" t="s">
        <v>64</v>
      </c>
      <c r="DU33" s="192" t="s">
        <v>64</v>
      </c>
      <c r="DV33" s="192" t="s">
        <v>64</v>
      </c>
      <c r="DW33" s="192" t="s">
        <v>64</v>
      </c>
      <c r="DX33" s="192" t="s">
        <v>64</v>
      </c>
      <c r="DY33" s="192" t="s">
        <v>64</v>
      </c>
      <c r="DZ33" s="192" t="s">
        <v>64</v>
      </c>
      <c r="EA33" s="192" t="s">
        <v>64</v>
      </c>
      <c r="EB33" s="192" t="s">
        <v>64</v>
      </c>
      <c r="EC33" s="192" t="s">
        <v>64</v>
      </c>
      <c r="ED33" s="192" t="s">
        <v>64</v>
      </c>
      <c r="EE33" s="192" t="s">
        <v>64</v>
      </c>
      <c r="EF33" s="192" t="s">
        <v>64</v>
      </c>
      <c r="EG33" s="192" t="s">
        <v>64</v>
      </c>
      <c r="EH33" s="192" t="s">
        <v>64</v>
      </c>
      <c r="EI33" s="192" t="s">
        <v>64</v>
      </c>
      <c r="EJ33" s="192" t="s">
        <v>64</v>
      </c>
      <c r="EK33" s="192" t="s">
        <v>64</v>
      </c>
      <c r="EL33" s="192" t="s">
        <v>64</v>
      </c>
      <c r="EM33" s="192" t="s">
        <v>64</v>
      </c>
      <c r="EN33" s="192" t="s">
        <v>82</v>
      </c>
      <c r="EO33" s="192" t="s">
        <v>64</v>
      </c>
      <c r="EP33" s="192" t="s">
        <v>64</v>
      </c>
      <c r="EQ33" s="192" t="s">
        <v>64</v>
      </c>
      <c r="ER33" s="192" t="s">
        <v>64</v>
      </c>
      <c r="ES33" s="192" t="s">
        <v>64</v>
      </c>
      <c r="ET33" s="192" t="s">
        <v>64</v>
      </c>
      <c r="EU33" s="192" t="s">
        <v>64</v>
      </c>
      <c r="EV33" s="192" t="s">
        <v>82</v>
      </c>
      <c r="EW33" s="192" t="s">
        <v>82</v>
      </c>
      <c r="EX33" s="192" t="s">
        <v>82</v>
      </c>
      <c r="EY33" s="192" t="s">
        <v>2043</v>
      </c>
      <c r="EZ33" s="192" t="s">
        <v>2043</v>
      </c>
      <c r="FA33" s="192" t="s">
        <v>2043</v>
      </c>
      <c r="FB33" s="192" t="s">
        <v>2043</v>
      </c>
      <c r="FC33" s="192" t="s">
        <v>2043</v>
      </c>
      <c r="FD33" s="192" t="s">
        <v>2043</v>
      </c>
      <c r="FE33" s="192" t="s">
        <v>2043</v>
      </c>
      <c r="FF33" s="192" t="s">
        <v>2043</v>
      </c>
      <c r="FG33" s="192" t="s">
        <v>2043</v>
      </c>
      <c r="FH33" s="192" t="s">
        <v>2043</v>
      </c>
      <c r="FI33" s="192" t="s">
        <v>2043</v>
      </c>
      <c r="FJ33" s="192" t="s">
        <v>2043</v>
      </c>
      <c r="FK33" s="192" t="s">
        <v>2043</v>
      </c>
      <c r="FL33" s="192" t="s">
        <v>2043</v>
      </c>
      <c r="FM33" s="192" t="s">
        <v>2043</v>
      </c>
      <c r="FN33" s="192" t="s">
        <v>2043</v>
      </c>
      <c r="FO33" s="192" t="s">
        <v>2043</v>
      </c>
      <c r="FP33" s="192" t="s">
        <v>2043</v>
      </c>
      <c r="FQ33" s="192" t="s">
        <v>2043</v>
      </c>
      <c r="FR33" s="192" t="s">
        <v>2043</v>
      </c>
      <c r="FS33" s="192" t="s">
        <v>2043</v>
      </c>
      <c r="FT33" s="192" t="s">
        <v>2043</v>
      </c>
      <c r="FU33" s="192" t="s">
        <v>2043</v>
      </c>
      <c r="FV33" s="192" t="s">
        <v>2043</v>
      </c>
      <c r="FW33" s="192" t="s">
        <v>2043</v>
      </c>
      <c r="FX33" s="192" t="s">
        <v>2043</v>
      </c>
      <c r="FY33" s="192" t="s">
        <v>64</v>
      </c>
      <c r="FZ33" s="192" t="s">
        <v>2043</v>
      </c>
      <c r="GA33" s="192" t="s">
        <v>2043</v>
      </c>
      <c r="GB33" s="192" t="s">
        <v>64</v>
      </c>
      <c r="GC33" s="192" t="s">
        <v>2043</v>
      </c>
      <c r="GD33" s="192" t="s">
        <v>82</v>
      </c>
      <c r="GE33" s="192" t="s">
        <v>2043</v>
      </c>
      <c r="GF33" s="192" t="s">
        <v>2043</v>
      </c>
      <c r="GG33" s="192" t="s">
        <v>2043</v>
      </c>
      <c r="GH33" s="192" t="s">
        <v>2043</v>
      </c>
      <c r="GI33" s="192" t="s">
        <v>2043</v>
      </c>
      <c r="GJ33" s="192" t="s">
        <v>2043</v>
      </c>
      <c r="GK33" s="192" t="s">
        <v>2043</v>
      </c>
      <c r="GL33" s="192" t="s">
        <v>2043</v>
      </c>
      <c r="GM33" s="192" t="s">
        <v>82</v>
      </c>
      <c r="GN33" s="192" t="s">
        <v>2043</v>
      </c>
      <c r="GO33" s="192" t="s">
        <v>2043</v>
      </c>
      <c r="GP33" s="192" t="s">
        <v>2043</v>
      </c>
      <c r="GQ33" s="192" t="s">
        <v>2043</v>
      </c>
      <c r="GR33" s="192" t="s">
        <v>2043</v>
      </c>
      <c r="GS33" s="192" t="s">
        <v>2043</v>
      </c>
      <c r="GT33" s="192" t="s">
        <v>2043</v>
      </c>
      <c r="GU33" s="192" t="s">
        <v>2043</v>
      </c>
      <c r="GV33" s="192" t="s">
        <v>2043</v>
      </c>
      <c r="GW33" s="192" t="s">
        <v>2043</v>
      </c>
      <c r="GX33" s="192" t="s">
        <v>2043</v>
      </c>
      <c r="GY33" s="192" t="s">
        <v>2043</v>
      </c>
      <c r="GZ33" s="192" t="s">
        <v>82</v>
      </c>
      <c r="HA33" s="192" t="s">
        <v>82</v>
      </c>
      <c r="HB33" s="192" t="s">
        <v>82</v>
      </c>
      <c r="HC33" s="192" t="s">
        <v>2043</v>
      </c>
      <c r="HD33" s="192" t="s">
        <v>2043</v>
      </c>
      <c r="HE33" s="192" t="s">
        <v>2043</v>
      </c>
      <c r="HF33" s="192" t="s">
        <v>2043</v>
      </c>
      <c r="HG33" s="192" t="s">
        <v>2043</v>
      </c>
      <c r="HH33" s="192" t="s">
        <v>2043</v>
      </c>
      <c r="HI33" s="192" t="s">
        <v>2043</v>
      </c>
      <c r="HJ33" s="192" t="s">
        <v>2043</v>
      </c>
      <c r="HK33" s="192" t="s">
        <v>2043</v>
      </c>
      <c r="HL33" s="192" t="s">
        <v>2043</v>
      </c>
      <c r="HM33" s="192" t="s">
        <v>2043</v>
      </c>
      <c r="HN33" s="192" t="s">
        <v>2043</v>
      </c>
      <c r="HO33" s="192" t="s">
        <v>2043</v>
      </c>
      <c r="HP33" s="192" t="s">
        <v>2043</v>
      </c>
      <c r="HQ33" s="192" t="s">
        <v>2043</v>
      </c>
      <c r="HR33" s="192" t="s">
        <v>2043</v>
      </c>
      <c r="HS33" s="192" t="s">
        <v>64</v>
      </c>
      <c r="HT33" s="192" t="s">
        <v>64</v>
      </c>
      <c r="HU33" s="192" t="s">
        <v>64</v>
      </c>
      <c r="HV33" s="192" t="s">
        <v>2043</v>
      </c>
      <c r="HW33" s="192" t="s">
        <v>490</v>
      </c>
      <c r="HX33" s="192" t="s">
        <v>83</v>
      </c>
      <c r="HY33" s="192" t="s">
        <v>489</v>
      </c>
      <c r="HZ33" s="192" t="s">
        <v>487</v>
      </c>
      <c r="IA33" s="192" t="s">
        <v>82</v>
      </c>
      <c r="IB33" s="192" t="s">
        <v>82</v>
      </c>
    </row>
    <row r="34" spans="1:236">
      <c r="A34" s="209" t="str">
        <f t="shared" si="0"/>
        <v>Report</v>
      </c>
      <c r="B34" s="192">
        <v>126149</v>
      </c>
      <c r="C34" s="192">
        <v>9386249</v>
      </c>
      <c r="D34" s="192" t="s">
        <v>2094</v>
      </c>
      <c r="E34" s="192" t="s">
        <v>778</v>
      </c>
      <c r="F34" s="192" t="s">
        <v>535</v>
      </c>
      <c r="G34" s="192" t="s">
        <v>535</v>
      </c>
      <c r="H34" s="192" t="s">
        <v>802</v>
      </c>
      <c r="I34" s="192" t="s">
        <v>2095</v>
      </c>
      <c r="J34" s="192" t="s">
        <v>781</v>
      </c>
      <c r="K34" s="192" t="s">
        <v>781</v>
      </c>
      <c r="L34" s="192" t="s">
        <v>782</v>
      </c>
      <c r="M34" s="192" t="s">
        <v>783</v>
      </c>
      <c r="N34" s="196" t="s">
        <v>784</v>
      </c>
      <c r="O34" s="211">
        <v>10055797</v>
      </c>
      <c r="P34" s="196">
        <v>43299</v>
      </c>
      <c r="Q34" s="196">
        <v>43299</v>
      </c>
      <c r="R34" s="196">
        <v>43349</v>
      </c>
      <c r="S34" s="192" t="s">
        <v>2041</v>
      </c>
      <c r="T34" s="192" t="s">
        <v>2041</v>
      </c>
      <c r="U34" s="192" t="s">
        <v>487</v>
      </c>
      <c r="V34" s="192" t="s">
        <v>783</v>
      </c>
      <c r="W34" s="192" t="s">
        <v>783</v>
      </c>
      <c r="X34" s="192" t="s">
        <v>783</v>
      </c>
      <c r="Y34" s="192" t="s">
        <v>783</v>
      </c>
      <c r="Z34" s="192" t="s">
        <v>783</v>
      </c>
      <c r="AA34" s="192" t="s">
        <v>783</v>
      </c>
      <c r="AB34" s="192" t="s">
        <v>783</v>
      </c>
      <c r="AC34" s="192" t="s">
        <v>2052</v>
      </c>
      <c r="AD34" s="192" t="s">
        <v>2043</v>
      </c>
      <c r="AE34" s="192" t="s">
        <v>2043</v>
      </c>
      <c r="AF34" s="192" t="s">
        <v>2043</v>
      </c>
      <c r="AG34" s="192" t="s">
        <v>2043</v>
      </c>
      <c r="AH34" s="192" t="s">
        <v>2043</v>
      </c>
      <c r="AI34" s="192" t="s">
        <v>2043</v>
      </c>
      <c r="AJ34" s="192" t="s">
        <v>2043</v>
      </c>
      <c r="AK34" s="192" t="s">
        <v>2043</v>
      </c>
      <c r="AL34" s="192" t="s">
        <v>2043</v>
      </c>
      <c r="AM34" s="192" t="s">
        <v>2043</v>
      </c>
      <c r="AN34" s="192" t="s">
        <v>2043</v>
      </c>
      <c r="AO34" s="192" t="s">
        <v>2043</v>
      </c>
      <c r="AP34" s="192" t="s">
        <v>2043</v>
      </c>
      <c r="AQ34" s="192" t="s">
        <v>2043</v>
      </c>
      <c r="AR34" s="192" t="s">
        <v>2043</v>
      </c>
      <c r="AS34" s="192" t="s">
        <v>2043</v>
      </c>
      <c r="AT34" s="192" t="s">
        <v>2043</v>
      </c>
      <c r="AU34" s="192" t="s">
        <v>2043</v>
      </c>
      <c r="AV34" s="192" t="s">
        <v>2043</v>
      </c>
      <c r="AW34" s="192" t="s">
        <v>2043</v>
      </c>
      <c r="AX34" s="192" t="s">
        <v>2043</v>
      </c>
      <c r="AY34" s="192" t="s">
        <v>2043</v>
      </c>
      <c r="AZ34" s="192" t="s">
        <v>2043</v>
      </c>
      <c r="BA34" s="192" t="s">
        <v>2043</v>
      </c>
      <c r="BB34" s="192" t="s">
        <v>2043</v>
      </c>
      <c r="BC34" s="192" t="s">
        <v>2043</v>
      </c>
      <c r="BD34" s="192" t="s">
        <v>2043</v>
      </c>
      <c r="BE34" s="192" t="s">
        <v>2043</v>
      </c>
      <c r="BF34" s="192" t="s">
        <v>2043</v>
      </c>
      <c r="BG34" s="192" t="s">
        <v>2043</v>
      </c>
      <c r="BH34" s="192" t="s">
        <v>2043</v>
      </c>
      <c r="BI34" s="192" t="s">
        <v>2043</v>
      </c>
      <c r="BJ34" s="192" t="s">
        <v>2043</v>
      </c>
      <c r="BK34" s="192" t="s">
        <v>2043</v>
      </c>
      <c r="BL34" s="192" t="s">
        <v>2043</v>
      </c>
      <c r="BM34" s="192" t="s">
        <v>2043</v>
      </c>
      <c r="BN34" s="192" t="s">
        <v>2043</v>
      </c>
      <c r="BO34" s="192" t="s">
        <v>2043</v>
      </c>
      <c r="BP34" s="192" t="s">
        <v>2043</v>
      </c>
      <c r="BQ34" s="192" t="s">
        <v>2043</v>
      </c>
      <c r="BR34" s="192" t="s">
        <v>2043</v>
      </c>
      <c r="BS34" s="192" t="s">
        <v>2043</v>
      </c>
      <c r="BT34" s="192" t="s">
        <v>2043</v>
      </c>
      <c r="BU34" s="192" t="s">
        <v>2043</v>
      </c>
      <c r="BV34" s="192" t="s">
        <v>2043</v>
      </c>
      <c r="BW34" s="192" t="s">
        <v>2043</v>
      </c>
      <c r="BX34" s="192" t="s">
        <v>2043</v>
      </c>
      <c r="BY34" s="192" t="s">
        <v>64</v>
      </c>
      <c r="BZ34" s="192" t="s">
        <v>64</v>
      </c>
      <c r="CA34" s="192" t="s">
        <v>64</v>
      </c>
      <c r="CB34" s="192" t="s">
        <v>2043</v>
      </c>
      <c r="CC34" s="192" t="s">
        <v>2043</v>
      </c>
      <c r="CD34" s="192" t="s">
        <v>2043</v>
      </c>
      <c r="CE34" s="192" t="s">
        <v>2043</v>
      </c>
      <c r="CF34" s="192" t="s">
        <v>2043</v>
      </c>
      <c r="CG34" s="192" t="s">
        <v>2043</v>
      </c>
      <c r="CH34" s="192" t="s">
        <v>2043</v>
      </c>
      <c r="CI34" s="192" t="s">
        <v>2043</v>
      </c>
      <c r="CJ34" s="192" t="s">
        <v>2043</v>
      </c>
      <c r="CK34" s="192" t="s">
        <v>2043</v>
      </c>
      <c r="CL34" s="192" t="s">
        <v>2043</v>
      </c>
      <c r="CM34" s="192" t="s">
        <v>2043</v>
      </c>
      <c r="CN34" s="192" t="s">
        <v>2043</v>
      </c>
      <c r="CO34" s="192" t="s">
        <v>64</v>
      </c>
      <c r="CP34" s="192" t="s">
        <v>64</v>
      </c>
      <c r="CQ34" s="192" t="s">
        <v>64</v>
      </c>
      <c r="CR34" s="192" t="s">
        <v>2043</v>
      </c>
      <c r="CS34" s="192" t="s">
        <v>2043</v>
      </c>
      <c r="CT34" s="192" t="s">
        <v>2043</v>
      </c>
      <c r="CU34" s="192" t="s">
        <v>2043</v>
      </c>
      <c r="CV34" s="192" t="s">
        <v>2043</v>
      </c>
      <c r="CW34" s="192" t="s">
        <v>2043</v>
      </c>
      <c r="CX34" s="192" t="s">
        <v>2043</v>
      </c>
      <c r="CY34" s="192" t="s">
        <v>2043</v>
      </c>
      <c r="CZ34" s="192" t="s">
        <v>2043</v>
      </c>
      <c r="DA34" s="192" t="s">
        <v>2043</v>
      </c>
      <c r="DB34" s="192" t="s">
        <v>2043</v>
      </c>
      <c r="DC34" s="192" t="s">
        <v>2043</v>
      </c>
      <c r="DD34" s="192" t="s">
        <v>2043</v>
      </c>
      <c r="DE34" s="192" t="s">
        <v>2043</v>
      </c>
      <c r="DF34" s="192" t="s">
        <v>2043</v>
      </c>
      <c r="DG34" s="192" t="s">
        <v>2043</v>
      </c>
      <c r="DH34" s="192" t="s">
        <v>2043</v>
      </c>
      <c r="DI34" s="192" t="s">
        <v>2043</v>
      </c>
      <c r="DJ34" s="192" t="s">
        <v>2043</v>
      </c>
      <c r="DK34" s="192" t="s">
        <v>2043</v>
      </c>
      <c r="DL34" s="192" t="s">
        <v>2043</v>
      </c>
      <c r="DM34" s="192" t="s">
        <v>2043</v>
      </c>
      <c r="DN34" s="192" t="s">
        <v>2043</v>
      </c>
      <c r="DO34" s="192" t="s">
        <v>2043</v>
      </c>
      <c r="DP34" s="192" t="s">
        <v>2043</v>
      </c>
      <c r="DQ34" s="192" t="s">
        <v>2043</v>
      </c>
      <c r="DR34" s="192" t="s">
        <v>2043</v>
      </c>
      <c r="DS34" s="192" t="s">
        <v>2043</v>
      </c>
      <c r="DT34" s="192" t="s">
        <v>2043</v>
      </c>
      <c r="DU34" s="192" t="s">
        <v>2043</v>
      </c>
      <c r="DV34" s="192" t="s">
        <v>2043</v>
      </c>
      <c r="DW34" s="192" t="s">
        <v>2043</v>
      </c>
      <c r="DX34" s="192" t="s">
        <v>2043</v>
      </c>
      <c r="DY34" s="192" t="s">
        <v>2043</v>
      </c>
      <c r="DZ34" s="192" t="s">
        <v>2043</v>
      </c>
      <c r="EA34" s="192" t="s">
        <v>2043</v>
      </c>
      <c r="EB34" s="192" t="s">
        <v>2043</v>
      </c>
      <c r="EC34" s="192" t="s">
        <v>2043</v>
      </c>
      <c r="ED34" s="192" t="s">
        <v>2043</v>
      </c>
      <c r="EE34" s="192" t="s">
        <v>2043</v>
      </c>
      <c r="EF34" s="192" t="s">
        <v>2043</v>
      </c>
      <c r="EG34" s="192" t="s">
        <v>2043</v>
      </c>
      <c r="EH34" s="192" t="s">
        <v>2043</v>
      </c>
      <c r="EI34" s="192" t="s">
        <v>2043</v>
      </c>
      <c r="EJ34" s="192" t="s">
        <v>2043</v>
      </c>
      <c r="EK34" s="192" t="s">
        <v>2043</v>
      </c>
      <c r="EL34" s="192" t="s">
        <v>2043</v>
      </c>
      <c r="EM34" s="192" t="s">
        <v>2043</v>
      </c>
      <c r="EN34" s="192" t="s">
        <v>2043</v>
      </c>
      <c r="EO34" s="192" t="s">
        <v>2043</v>
      </c>
      <c r="EP34" s="192" t="s">
        <v>2043</v>
      </c>
      <c r="EQ34" s="192" t="s">
        <v>2043</v>
      </c>
      <c r="ER34" s="192" t="s">
        <v>2043</v>
      </c>
      <c r="ES34" s="192" t="s">
        <v>2043</v>
      </c>
      <c r="ET34" s="192" t="s">
        <v>2043</v>
      </c>
      <c r="EU34" s="192" t="s">
        <v>2043</v>
      </c>
      <c r="EV34" s="192" t="s">
        <v>2043</v>
      </c>
      <c r="EW34" s="192" t="s">
        <v>2043</v>
      </c>
      <c r="EX34" s="192" t="s">
        <v>2043</v>
      </c>
      <c r="EY34" s="192" t="s">
        <v>2043</v>
      </c>
      <c r="EZ34" s="192" t="s">
        <v>2043</v>
      </c>
      <c r="FA34" s="192" t="s">
        <v>2043</v>
      </c>
      <c r="FB34" s="192" t="s">
        <v>2043</v>
      </c>
      <c r="FC34" s="192" t="s">
        <v>2043</v>
      </c>
      <c r="FD34" s="192" t="s">
        <v>2043</v>
      </c>
      <c r="FE34" s="192" t="s">
        <v>2043</v>
      </c>
      <c r="FF34" s="192" t="s">
        <v>2043</v>
      </c>
      <c r="FG34" s="192" t="s">
        <v>2043</v>
      </c>
      <c r="FH34" s="192" t="s">
        <v>2043</v>
      </c>
      <c r="FI34" s="192" t="s">
        <v>2043</v>
      </c>
      <c r="FJ34" s="192" t="s">
        <v>2043</v>
      </c>
      <c r="FK34" s="192" t="s">
        <v>2043</v>
      </c>
      <c r="FL34" s="192" t="s">
        <v>2043</v>
      </c>
      <c r="FM34" s="192" t="s">
        <v>2043</v>
      </c>
      <c r="FN34" s="192" t="s">
        <v>2043</v>
      </c>
      <c r="FO34" s="192" t="s">
        <v>2043</v>
      </c>
      <c r="FP34" s="192" t="s">
        <v>2043</v>
      </c>
      <c r="FQ34" s="192" t="s">
        <v>2043</v>
      </c>
      <c r="FR34" s="192" t="s">
        <v>2043</v>
      </c>
      <c r="FS34" s="192" t="s">
        <v>2043</v>
      </c>
      <c r="FT34" s="192" t="s">
        <v>2043</v>
      </c>
      <c r="FU34" s="192" t="s">
        <v>2043</v>
      </c>
      <c r="FV34" s="192" t="s">
        <v>2043</v>
      </c>
      <c r="FW34" s="192" t="s">
        <v>2043</v>
      </c>
      <c r="FX34" s="192" t="s">
        <v>2043</v>
      </c>
      <c r="FY34" s="192" t="s">
        <v>2043</v>
      </c>
      <c r="FZ34" s="192" t="s">
        <v>2043</v>
      </c>
      <c r="GA34" s="192" t="s">
        <v>2043</v>
      </c>
      <c r="GB34" s="192" t="s">
        <v>2043</v>
      </c>
      <c r="GC34" s="192" t="s">
        <v>2043</v>
      </c>
      <c r="GD34" s="192" t="s">
        <v>2043</v>
      </c>
      <c r="GE34" s="192" t="s">
        <v>2043</v>
      </c>
      <c r="GF34" s="192" t="s">
        <v>2043</v>
      </c>
      <c r="GG34" s="192" t="s">
        <v>2043</v>
      </c>
      <c r="GH34" s="192" t="s">
        <v>2043</v>
      </c>
      <c r="GI34" s="192" t="s">
        <v>2043</v>
      </c>
      <c r="GJ34" s="192" t="s">
        <v>2043</v>
      </c>
      <c r="GK34" s="192" t="s">
        <v>2043</v>
      </c>
      <c r="GL34" s="192" t="s">
        <v>2043</v>
      </c>
      <c r="GM34" s="192" t="s">
        <v>2043</v>
      </c>
      <c r="GN34" s="192" t="s">
        <v>2043</v>
      </c>
      <c r="GO34" s="192" t="s">
        <v>2043</v>
      </c>
      <c r="GP34" s="192" t="s">
        <v>2043</v>
      </c>
      <c r="GQ34" s="192" t="s">
        <v>2043</v>
      </c>
      <c r="GR34" s="192" t="s">
        <v>2043</v>
      </c>
      <c r="GS34" s="192" t="s">
        <v>2043</v>
      </c>
      <c r="GT34" s="192" t="s">
        <v>2043</v>
      </c>
      <c r="GU34" s="192" t="s">
        <v>2043</v>
      </c>
      <c r="GV34" s="192" t="s">
        <v>2043</v>
      </c>
      <c r="GW34" s="192" t="s">
        <v>2043</v>
      </c>
      <c r="GX34" s="192" t="s">
        <v>2043</v>
      </c>
      <c r="GY34" s="192" t="s">
        <v>2043</v>
      </c>
      <c r="GZ34" s="192" t="s">
        <v>2043</v>
      </c>
      <c r="HA34" s="192" t="s">
        <v>2043</v>
      </c>
      <c r="HB34" s="192" t="s">
        <v>2043</v>
      </c>
      <c r="HC34" s="192" t="s">
        <v>2043</v>
      </c>
      <c r="HD34" s="192" t="s">
        <v>2043</v>
      </c>
      <c r="HE34" s="192" t="s">
        <v>2043</v>
      </c>
      <c r="HF34" s="192" t="s">
        <v>2043</v>
      </c>
      <c r="HG34" s="192" t="s">
        <v>2043</v>
      </c>
      <c r="HH34" s="192" t="s">
        <v>2043</v>
      </c>
      <c r="HI34" s="192" t="s">
        <v>2043</v>
      </c>
      <c r="HJ34" s="192" t="s">
        <v>2043</v>
      </c>
      <c r="HK34" s="192" t="s">
        <v>2043</v>
      </c>
      <c r="HL34" s="192" t="s">
        <v>2043</v>
      </c>
      <c r="HM34" s="192" t="s">
        <v>2043</v>
      </c>
      <c r="HN34" s="192" t="s">
        <v>2043</v>
      </c>
      <c r="HO34" s="192" t="s">
        <v>2043</v>
      </c>
      <c r="HP34" s="192" t="s">
        <v>2043</v>
      </c>
      <c r="HQ34" s="192" t="s">
        <v>2043</v>
      </c>
      <c r="HR34" s="192" t="s">
        <v>2043</v>
      </c>
      <c r="HS34" s="192" t="s">
        <v>65</v>
      </c>
      <c r="HT34" s="192" t="s">
        <v>65</v>
      </c>
      <c r="HU34" s="192" t="s">
        <v>65</v>
      </c>
      <c r="HV34" s="192" t="s">
        <v>65</v>
      </c>
      <c r="HW34" s="192" t="s">
        <v>490</v>
      </c>
      <c r="HX34" s="192" t="s">
        <v>83</v>
      </c>
      <c r="HY34" s="192" t="s">
        <v>489</v>
      </c>
      <c r="HZ34" s="192" t="s">
        <v>487</v>
      </c>
      <c r="IA34" s="192" t="s">
        <v>82</v>
      </c>
      <c r="IB34" s="192" t="s">
        <v>82</v>
      </c>
    </row>
    <row r="35" spans="1:236">
      <c r="A35" s="209" t="str">
        <f t="shared" si="0"/>
        <v>Report</v>
      </c>
      <c r="B35" s="192">
        <v>142413</v>
      </c>
      <c r="C35" s="192">
        <v>9196001</v>
      </c>
      <c r="D35" s="192" t="s">
        <v>2096</v>
      </c>
      <c r="E35" s="192" t="s">
        <v>794</v>
      </c>
      <c r="F35" s="192" t="s">
        <v>533</v>
      </c>
      <c r="G35" s="192" t="s">
        <v>533</v>
      </c>
      <c r="H35" s="192" t="s">
        <v>807</v>
      </c>
      <c r="I35" s="192" t="s">
        <v>2097</v>
      </c>
      <c r="J35" s="192" t="s">
        <v>781</v>
      </c>
      <c r="K35" s="192" t="s">
        <v>781</v>
      </c>
      <c r="L35" s="192" t="s">
        <v>782</v>
      </c>
      <c r="M35" s="192" t="s">
        <v>783</v>
      </c>
      <c r="N35" s="196" t="s">
        <v>784</v>
      </c>
      <c r="O35" s="211">
        <v>10043074</v>
      </c>
      <c r="P35" s="196">
        <v>43056</v>
      </c>
      <c r="Q35" s="196">
        <v>43056</v>
      </c>
      <c r="R35" s="196">
        <v>43082</v>
      </c>
      <c r="S35" s="192" t="s">
        <v>2041</v>
      </c>
      <c r="T35" s="192" t="s">
        <v>2041</v>
      </c>
      <c r="U35" s="192" t="s">
        <v>487</v>
      </c>
      <c r="V35" s="192" t="s">
        <v>783</v>
      </c>
      <c r="W35" s="192" t="s">
        <v>783</v>
      </c>
      <c r="X35" s="192" t="s">
        <v>783</v>
      </c>
      <c r="Y35" s="192" t="s">
        <v>783</v>
      </c>
      <c r="Z35" s="192" t="s">
        <v>783</v>
      </c>
      <c r="AA35" s="192" t="s">
        <v>783</v>
      </c>
      <c r="AB35" s="192" t="s">
        <v>783</v>
      </c>
      <c r="AC35" s="192" t="s">
        <v>2042</v>
      </c>
      <c r="AD35" s="192" t="s">
        <v>2043</v>
      </c>
      <c r="AE35" s="192" t="s">
        <v>2043</v>
      </c>
      <c r="AF35" s="192" t="s">
        <v>2043</v>
      </c>
      <c r="AG35" s="192" t="s">
        <v>2043</v>
      </c>
      <c r="AH35" s="192" t="s">
        <v>2043</v>
      </c>
      <c r="AI35" s="192" t="s">
        <v>2043</v>
      </c>
      <c r="AJ35" s="192" t="s">
        <v>2043</v>
      </c>
      <c r="AK35" s="192" t="s">
        <v>2043</v>
      </c>
      <c r="AL35" s="192" t="s">
        <v>2043</v>
      </c>
      <c r="AM35" s="192" t="s">
        <v>2043</v>
      </c>
      <c r="AN35" s="192" t="s">
        <v>2043</v>
      </c>
      <c r="AO35" s="192" t="s">
        <v>2043</v>
      </c>
      <c r="AP35" s="192" t="s">
        <v>2043</v>
      </c>
      <c r="AQ35" s="192" t="s">
        <v>2043</v>
      </c>
      <c r="AR35" s="192" t="s">
        <v>2043</v>
      </c>
      <c r="AS35" s="192" t="s">
        <v>2043</v>
      </c>
      <c r="AT35" s="192" t="s">
        <v>2043</v>
      </c>
      <c r="AU35" s="192" t="s">
        <v>2043</v>
      </c>
      <c r="AV35" s="192" t="s">
        <v>2043</v>
      </c>
      <c r="AW35" s="192" t="s">
        <v>2043</v>
      </c>
      <c r="AX35" s="192" t="s">
        <v>64</v>
      </c>
      <c r="AY35" s="192" t="s">
        <v>64</v>
      </c>
      <c r="AZ35" s="192" t="s">
        <v>2043</v>
      </c>
      <c r="BA35" s="192" t="s">
        <v>2043</v>
      </c>
      <c r="BB35" s="192" t="s">
        <v>64</v>
      </c>
      <c r="BC35" s="192" t="s">
        <v>2043</v>
      </c>
      <c r="BD35" s="192" t="s">
        <v>2043</v>
      </c>
      <c r="BE35" s="192" t="s">
        <v>2043</v>
      </c>
      <c r="BF35" s="192" t="s">
        <v>2043</v>
      </c>
      <c r="BG35" s="192" t="s">
        <v>2043</v>
      </c>
      <c r="BH35" s="192" t="s">
        <v>2043</v>
      </c>
      <c r="BI35" s="192" t="s">
        <v>2043</v>
      </c>
      <c r="BJ35" s="192" t="s">
        <v>2043</v>
      </c>
      <c r="BK35" s="192" t="s">
        <v>2043</v>
      </c>
      <c r="BL35" s="192" t="s">
        <v>2043</v>
      </c>
      <c r="BM35" s="192" t="s">
        <v>2043</v>
      </c>
      <c r="BN35" s="192" t="s">
        <v>2043</v>
      </c>
      <c r="BO35" s="192" t="s">
        <v>2043</v>
      </c>
      <c r="BP35" s="192" t="s">
        <v>2043</v>
      </c>
      <c r="BQ35" s="192" t="s">
        <v>2043</v>
      </c>
      <c r="BR35" s="192" t="s">
        <v>2043</v>
      </c>
      <c r="BS35" s="192" t="s">
        <v>2043</v>
      </c>
      <c r="BT35" s="192" t="s">
        <v>2043</v>
      </c>
      <c r="BU35" s="192" t="s">
        <v>2043</v>
      </c>
      <c r="BV35" s="192" t="s">
        <v>2043</v>
      </c>
      <c r="BW35" s="192" t="s">
        <v>2043</v>
      </c>
      <c r="BX35" s="192" t="s">
        <v>2043</v>
      </c>
      <c r="BY35" s="192" t="s">
        <v>2043</v>
      </c>
      <c r="BZ35" s="192" t="s">
        <v>2043</v>
      </c>
      <c r="CA35" s="192" t="s">
        <v>2043</v>
      </c>
      <c r="CB35" s="192" t="s">
        <v>2043</v>
      </c>
      <c r="CC35" s="192" t="s">
        <v>2043</v>
      </c>
      <c r="CD35" s="192" t="s">
        <v>2043</v>
      </c>
      <c r="CE35" s="192" t="s">
        <v>2043</v>
      </c>
      <c r="CF35" s="192" t="s">
        <v>2043</v>
      </c>
      <c r="CG35" s="192" t="s">
        <v>2043</v>
      </c>
      <c r="CH35" s="192" t="s">
        <v>2043</v>
      </c>
      <c r="CI35" s="192" t="s">
        <v>2043</v>
      </c>
      <c r="CJ35" s="192" t="s">
        <v>2043</v>
      </c>
      <c r="CK35" s="192" t="s">
        <v>2043</v>
      </c>
      <c r="CL35" s="192" t="s">
        <v>2043</v>
      </c>
      <c r="CM35" s="192" t="s">
        <v>2043</v>
      </c>
      <c r="CN35" s="192" t="s">
        <v>2043</v>
      </c>
      <c r="CO35" s="192" t="s">
        <v>2043</v>
      </c>
      <c r="CP35" s="192" t="s">
        <v>2043</v>
      </c>
      <c r="CQ35" s="192" t="s">
        <v>2043</v>
      </c>
      <c r="CR35" s="192" t="s">
        <v>2043</v>
      </c>
      <c r="CS35" s="192" t="s">
        <v>2043</v>
      </c>
      <c r="CT35" s="192" t="s">
        <v>2043</v>
      </c>
      <c r="CU35" s="192" t="s">
        <v>2043</v>
      </c>
      <c r="CV35" s="192" t="s">
        <v>2043</v>
      </c>
      <c r="CW35" s="192" t="s">
        <v>2043</v>
      </c>
      <c r="CX35" s="192" t="s">
        <v>2043</v>
      </c>
      <c r="CY35" s="192" t="s">
        <v>2043</v>
      </c>
      <c r="CZ35" s="192" t="s">
        <v>2043</v>
      </c>
      <c r="DA35" s="192" t="s">
        <v>2043</v>
      </c>
      <c r="DB35" s="192" t="s">
        <v>2043</v>
      </c>
      <c r="DC35" s="192" t="s">
        <v>2043</v>
      </c>
      <c r="DD35" s="192" t="s">
        <v>2043</v>
      </c>
      <c r="DE35" s="192" t="s">
        <v>2043</v>
      </c>
      <c r="DF35" s="192" t="s">
        <v>2043</v>
      </c>
      <c r="DG35" s="192" t="s">
        <v>2043</v>
      </c>
      <c r="DH35" s="192" t="s">
        <v>2043</v>
      </c>
      <c r="DI35" s="192" t="s">
        <v>2043</v>
      </c>
      <c r="DJ35" s="192" t="s">
        <v>2043</v>
      </c>
      <c r="DK35" s="192" t="s">
        <v>2043</v>
      </c>
      <c r="DL35" s="192" t="s">
        <v>2043</v>
      </c>
      <c r="DM35" s="192" t="s">
        <v>2043</v>
      </c>
      <c r="DN35" s="192" t="s">
        <v>2043</v>
      </c>
      <c r="DO35" s="192" t="s">
        <v>2043</v>
      </c>
      <c r="DP35" s="192" t="s">
        <v>2043</v>
      </c>
      <c r="DQ35" s="192" t="s">
        <v>2043</v>
      </c>
      <c r="DR35" s="192" t="s">
        <v>2043</v>
      </c>
      <c r="DS35" s="192" t="s">
        <v>2043</v>
      </c>
      <c r="DT35" s="192" t="s">
        <v>2043</v>
      </c>
      <c r="DU35" s="192" t="s">
        <v>2043</v>
      </c>
      <c r="DV35" s="192" t="s">
        <v>2043</v>
      </c>
      <c r="DW35" s="192" t="s">
        <v>2043</v>
      </c>
      <c r="DX35" s="192" t="s">
        <v>2043</v>
      </c>
      <c r="DY35" s="192" t="s">
        <v>2043</v>
      </c>
      <c r="DZ35" s="192" t="s">
        <v>2043</v>
      </c>
      <c r="EA35" s="192" t="s">
        <v>2043</v>
      </c>
      <c r="EB35" s="192" t="s">
        <v>2043</v>
      </c>
      <c r="EC35" s="192" t="s">
        <v>2043</v>
      </c>
      <c r="ED35" s="192" t="s">
        <v>2043</v>
      </c>
      <c r="EE35" s="192" t="s">
        <v>2043</v>
      </c>
      <c r="EF35" s="192" t="s">
        <v>2043</v>
      </c>
      <c r="EG35" s="192" t="s">
        <v>2043</v>
      </c>
      <c r="EH35" s="192" t="s">
        <v>2043</v>
      </c>
      <c r="EI35" s="192" t="s">
        <v>2043</v>
      </c>
      <c r="EJ35" s="192" t="s">
        <v>2043</v>
      </c>
      <c r="EK35" s="192" t="s">
        <v>2043</v>
      </c>
      <c r="EL35" s="192" t="s">
        <v>2043</v>
      </c>
      <c r="EM35" s="192" t="s">
        <v>2043</v>
      </c>
      <c r="EN35" s="192" t="s">
        <v>2043</v>
      </c>
      <c r="EO35" s="192" t="s">
        <v>2043</v>
      </c>
      <c r="EP35" s="192" t="s">
        <v>2043</v>
      </c>
      <c r="EQ35" s="192" t="s">
        <v>2043</v>
      </c>
      <c r="ER35" s="192" t="s">
        <v>2043</v>
      </c>
      <c r="ES35" s="192" t="s">
        <v>2043</v>
      </c>
      <c r="ET35" s="192" t="s">
        <v>2043</v>
      </c>
      <c r="EU35" s="192" t="s">
        <v>2043</v>
      </c>
      <c r="EV35" s="192" t="s">
        <v>2043</v>
      </c>
      <c r="EW35" s="192" t="s">
        <v>2043</v>
      </c>
      <c r="EX35" s="192" t="s">
        <v>2043</v>
      </c>
      <c r="EY35" s="192" t="s">
        <v>2043</v>
      </c>
      <c r="EZ35" s="192" t="s">
        <v>2043</v>
      </c>
      <c r="FA35" s="192" t="s">
        <v>2043</v>
      </c>
      <c r="FB35" s="192" t="s">
        <v>2043</v>
      </c>
      <c r="FC35" s="192" t="s">
        <v>2043</v>
      </c>
      <c r="FD35" s="192" t="s">
        <v>2043</v>
      </c>
      <c r="FE35" s="192" t="s">
        <v>2043</v>
      </c>
      <c r="FF35" s="192" t="s">
        <v>2043</v>
      </c>
      <c r="FG35" s="192" t="s">
        <v>2043</v>
      </c>
      <c r="FH35" s="192" t="s">
        <v>2043</v>
      </c>
      <c r="FI35" s="192" t="s">
        <v>2043</v>
      </c>
      <c r="FJ35" s="192" t="s">
        <v>2043</v>
      </c>
      <c r="FK35" s="192" t="s">
        <v>2043</v>
      </c>
      <c r="FL35" s="192" t="s">
        <v>2043</v>
      </c>
      <c r="FM35" s="192" t="s">
        <v>2043</v>
      </c>
      <c r="FN35" s="192" t="s">
        <v>2043</v>
      </c>
      <c r="FO35" s="192" t="s">
        <v>2043</v>
      </c>
      <c r="FP35" s="192" t="s">
        <v>2043</v>
      </c>
      <c r="FQ35" s="192" t="s">
        <v>2043</v>
      </c>
      <c r="FR35" s="192" t="s">
        <v>2043</v>
      </c>
      <c r="FS35" s="192" t="s">
        <v>2043</v>
      </c>
      <c r="FT35" s="192" t="s">
        <v>2043</v>
      </c>
      <c r="FU35" s="192" t="s">
        <v>2043</v>
      </c>
      <c r="FV35" s="192" t="s">
        <v>2043</v>
      </c>
      <c r="FW35" s="192" t="s">
        <v>2043</v>
      </c>
      <c r="FX35" s="192" t="s">
        <v>2043</v>
      </c>
      <c r="FY35" s="192" t="s">
        <v>2043</v>
      </c>
      <c r="FZ35" s="192" t="s">
        <v>2043</v>
      </c>
      <c r="GA35" s="192" t="s">
        <v>2043</v>
      </c>
      <c r="GB35" s="192" t="s">
        <v>2043</v>
      </c>
      <c r="GC35" s="192" t="s">
        <v>2043</v>
      </c>
      <c r="GD35" s="192" t="s">
        <v>2043</v>
      </c>
      <c r="GE35" s="192" t="s">
        <v>2043</v>
      </c>
      <c r="GF35" s="192" t="s">
        <v>2043</v>
      </c>
      <c r="GG35" s="192" t="s">
        <v>2043</v>
      </c>
      <c r="GH35" s="192" t="s">
        <v>2043</v>
      </c>
      <c r="GI35" s="192" t="s">
        <v>2043</v>
      </c>
      <c r="GJ35" s="192" t="s">
        <v>2043</v>
      </c>
      <c r="GK35" s="192" t="s">
        <v>2043</v>
      </c>
      <c r="GL35" s="192" t="s">
        <v>2043</v>
      </c>
      <c r="GM35" s="192" t="s">
        <v>2043</v>
      </c>
      <c r="GN35" s="192" t="s">
        <v>2043</v>
      </c>
      <c r="GO35" s="192" t="s">
        <v>2043</v>
      </c>
      <c r="GP35" s="192" t="s">
        <v>2043</v>
      </c>
      <c r="GQ35" s="192" t="s">
        <v>2043</v>
      </c>
      <c r="GR35" s="192" t="s">
        <v>2043</v>
      </c>
      <c r="GS35" s="192" t="s">
        <v>2043</v>
      </c>
      <c r="GT35" s="192" t="s">
        <v>2043</v>
      </c>
      <c r="GU35" s="192" t="s">
        <v>2043</v>
      </c>
      <c r="GV35" s="192" t="s">
        <v>2043</v>
      </c>
      <c r="GW35" s="192" t="s">
        <v>2043</v>
      </c>
      <c r="GX35" s="192" t="s">
        <v>2043</v>
      </c>
      <c r="GY35" s="192" t="s">
        <v>2043</v>
      </c>
      <c r="GZ35" s="192" t="s">
        <v>2043</v>
      </c>
      <c r="HA35" s="192" t="s">
        <v>2043</v>
      </c>
      <c r="HB35" s="192" t="s">
        <v>2043</v>
      </c>
      <c r="HC35" s="192" t="s">
        <v>2043</v>
      </c>
      <c r="HD35" s="192" t="s">
        <v>2043</v>
      </c>
      <c r="HE35" s="192" t="s">
        <v>2043</v>
      </c>
      <c r="HF35" s="192" t="s">
        <v>2043</v>
      </c>
      <c r="HG35" s="192" t="s">
        <v>2043</v>
      </c>
      <c r="HH35" s="192" t="s">
        <v>2043</v>
      </c>
      <c r="HI35" s="192" t="s">
        <v>2043</v>
      </c>
      <c r="HJ35" s="192" t="s">
        <v>2043</v>
      </c>
      <c r="HK35" s="192" t="s">
        <v>2043</v>
      </c>
      <c r="HL35" s="192" t="s">
        <v>2043</v>
      </c>
      <c r="HM35" s="192" t="s">
        <v>2043</v>
      </c>
      <c r="HN35" s="192" t="s">
        <v>2043</v>
      </c>
      <c r="HO35" s="192" t="s">
        <v>2043</v>
      </c>
      <c r="HP35" s="192" t="s">
        <v>2043</v>
      </c>
      <c r="HQ35" s="192" t="s">
        <v>2043</v>
      </c>
      <c r="HR35" s="192" t="s">
        <v>2043</v>
      </c>
      <c r="HS35" s="192" t="s">
        <v>64</v>
      </c>
      <c r="HT35" s="192" t="s">
        <v>64</v>
      </c>
      <c r="HU35" s="192" t="s">
        <v>64</v>
      </c>
      <c r="HV35" s="192" t="s">
        <v>2043</v>
      </c>
      <c r="HW35" s="192" t="s">
        <v>490</v>
      </c>
      <c r="HX35" s="192" t="s">
        <v>83</v>
      </c>
      <c r="HY35" s="192" t="s">
        <v>489</v>
      </c>
      <c r="HZ35" s="192" t="s">
        <v>487</v>
      </c>
      <c r="IA35" s="192" t="s">
        <v>2043</v>
      </c>
      <c r="IB35" s="192" t="s">
        <v>2043</v>
      </c>
    </row>
    <row r="36" spans="1:236">
      <c r="A36" s="209" t="str">
        <f t="shared" si="0"/>
        <v>Report</v>
      </c>
      <c r="B36" s="192">
        <v>117654</v>
      </c>
      <c r="C36" s="192">
        <v>9196228</v>
      </c>
      <c r="D36" s="192" t="s">
        <v>2098</v>
      </c>
      <c r="E36" s="192" t="s">
        <v>794</v>
      </c>
      <c r="F36" s="192" t="s">
        <v>533</v>
      </c>
      <c r="G36" s="192" t="s">
        <v>533</v>
      </c>
      <c r="H36" s="192" t="s">
        <v>807</v>
      </c>
      <c r="I36" s="192" t="s">
        <v>2099</v>
      </c>
      <c r="J36" s="192" t="s">
        <v>2100</v>
      </c>
      <c r="K36" s="192" t="s">
        <v>2100</v>
      </c>
      <c r="L36" s="202" t="s">
        <v>1532</v>
      </c>
      <c r="M36" s="192" t="s">
        <v>783</v>
      </c>
      <c r="N36" s="196" t="s">
        <v>784</v>
      </c>
      <c r="O36" s="211">
        <v>10041245</v>
      </c>
      <c r="P36" s="196">
        <v>43111</v>
      </c>
      <c r="Q36" s="196">
        <v>43111</v>
      </c>
      <c r="R36" s="196">
        <v>43139</v>
      </c>
      <c r="S36" s="192" t="s">
        <v>2041</v>
      </c>
      <c r="T36" s="192" t="s">
        <v>2041</v>
      </c>
      <c r="U36" s="192" t="s">
        <v>487</v>
      </c>
      <c r="V36" s="192" t="s">
        <v>783</v>
      </c>
      <c r="W36" s="192" t="s">
        <v>783</v>
      </c>
      <c r="X36" s="192" t="s">
        <v>783</v>
      </c>
      <c r="Y36" s="192" t="s">
        <v>783</v>
      </c>
      <c r="Z36" s="192" t="s">
        <v>783</v>
      </c>
      <c r="AA36" s="192" t="s">
        <v>783</v>
      </c>
      <c r="AB36" s="192" t="s">
        <v>783</v>
      </c>
      <c r="AC36" s="192" t="s">
        <v>2042</v>
      </c>
      <c r="AD36" s="192" t="s">
        <v>2043</v>
      </c>
      <c r="AE36" s="192" t="s">
        <v>2043</v>
      </c>
      <c r="AF36" s="192" t="s">
        <v>2043</v>
      </c>
      <c r="AG36" s="192" t="s">
        <v>2043</v>
      </c>
      <c r="AH36" s="192" t="s">
        <v>2043</v>
      </c>
      <c r="AI36" s="192" t="s">
        <v>2043</v>
      </c>
      <c r="AJ36" s="192" t="s">
        <v>2043</v>
      </c>
      <c r="AK36" s="192" t="s">
        <v>2043</v>
      </c>
      <c r="AL36" s="192" t="s">
        <v>2043</v>
      </c>
      <c r="AM36" s="192" t="s">
        <v>2043</v>
      </c>
      <c r="AN36" s="192" t="s">
        <v>2043</v>
      </c>
      <c r="AO36" s="192" t="s">
        <v>2043</v>
      </c>
      <c r="AP36" s="192" t="s">
        <v>2043</v>
      </c>
      <c r="AQ36" s="192" t="s">
        <v>2043</v>
      </c>
      <c r="AR36" s="192" t="s">
        <v>2043</v>
      </c>
      <c r="AS36" s="192" t="s">
        <v>2043</v>
      </c>
      <c r="AT36" s="192" t="s">
        <v>2043</v>
      </c>
      <c r="AU36" s="192" t="s">
        <v>2043</v>
      </c>
      <c r="AV36" s="192" t="s">
        <v>2043</v>
      </c>
      <c r="AW36" s="192" t="s">
        <v>2043</v>
      </c>
      <c r="AX36" s="192" t="s">
        <v>64</v>
      </c>
      <c r="AY36" s="192" t="s">
        <v>64</v>
      </c>
      <c r="AZ36" s="192" t="s">
        <v>2043</v>
      </c>
      <c r="BA36" s="192" t="s">
        <v>2043</v>
      </c>
      <c r="BB36" s="192" t="s">
        <v>64</v>
      </c>
      <c r="BC36" s="192" t="s">
        <v>2043</v>
      </c>
      <c r="BD36" s="192" t="s">
        <v>2043</v>
      </c>
      <c r="BE36" s="192" t="s">
        <v>64</v>
      </c>
      <c r="BF36" s="192" t="s">
        <v>2043</v>
      </c>
      <c r="BG36" s="192" t="s">
        <v>2043</v>
      </c>
      <c r="BH36" s="192" t="s">
        <v>2043</v>
      </c>
      <c r="BI36" s="192" t="s">
        <v>2043</v>
      </c>
      <c r="BJ36" s="192" t="s">
        <v>2043</v>
      </c>
      <c r="BK36" s="192" t="s">
        <v>2043</v>
      </c>
      <c r="BL36" s="192" t="s">
        <v>2043</v>
      </c>
      <c r="BM36" s="192" t="s">
        <v>2043</v>
      </c>
      <c r="BN36" s="192" t="s">
        <v>2043</v>
      </c>
      <c r="BO36" s="192" t="s">
        <v>2043</v>
      </c>
      <c r="BP36" s="192" t="s">
        <v>2043</v>
      </c>
      <c r="BQ36" s="192" t="s">
        <v>2043</v>
      </c>
      <c r="BR36" s="192" t="s">
        <v>2043</v>
      </c>
      <c r="BS36" s="192" t="s">
        <v>2043</v>
      </c>
      <c r="BT36" s="192" t="s">
        <v>2043</v>
      </c>
      <c r="BU36" s="192" t="s">
        <v>2043</v>
      </c>
      <c r="BV36" s="192" t="s">
        <v>2043</v>
      </c>
      <c r="BW36" s="192" t="s">
        <v>2043</v>
      </c>
      <c r="BX36" s="192" t="s">
        <v>2043</v>
      </c>
      <c r="BY36" s="192" t="s">
        <v>64</v>
      </c>
      <c r="BZ36" s="192" t="s">
        <v>64</v>
      </c>
      <c r="CA36" s="192" t="s">
        <v>64</v>
      </c>
      <c r="CB36" s="192" t="s">
        <v>82</v>
      </c>
      <c r="CC36" s="192" t="s">
        <v>82</v>
      </c>
      <c r="CD36" s="192" t="s">
        <v>82</v>
      </c>
      <c r="CE36" s="192" t="s">
        <v>2043</v>
      </c>
      <c r="CF36" s="192" t="s">
        <v>2043</v>
      </c>
      <c r="CG36" s="192" t="s">
        <v>2043</v>
      </c>
      <c r="CH36" s="192" t="s">
        <v>2043</v>
      </c>
      <c r="CI36" s="192" t="s">
        <v>2043</v>
      </c>
      <c r="CJ36" s="192" t="s">
        <v>64</v>
      </c>
      <c r="CK36" s="192" t="s">
        <v>64</v>
      </c>
      <c r="CL36" s="192" t="s">
        <v>2043</v>
      </c>
      <c r="CM36" s="192" t="s">
        <v>64</v>
      </c>
      <c r="CN36" s="192" t="s">
        <v>2043</v>
      </c>
      <c r="CO36" s="192" t="s">
        <v>64</v>
      </c>
      <c r="CP36" s="192" t="s">
        <v>64</v>
      </c>
      <c r="CQ36" s="192" t="s">
        <v>64</v>
      </c>
      <c r="CR36" s="192" t="s">
        <v>64</v>
      </c>
      <c r="CS36" s="192" t="s">
        <v>64</v>
      </c>
      <c r="CT36" s="192" t="s">
        <v>64</v>
      </c>
      <c r="CU36" s="192" t="s">
        <v>64</v>
      </c>
      <c r="CV36" s="192" t="s">
        <v>64</v>
      </c>
      <c r="CW36" s="192" t="s">
        <v>64</v>
      </c>
      <c r="CX36" s="192" t="s">
        <v>64</v>
      </c>
      <c r="CY36" s="192" t="s">
        <v>64</v>
      </c>
      <c r="CZ36" s="192" t="s">
        <v>64</v>
      </c>
      <c r="DA36" s="192" t="s">
        <v>64</v>
      </c>
      <c r="DB36" s="192" t="s">
        <v>82</v>
      </c>
      <c r="DC36" s="192" t="s">
        <v>2043</v>
      </c>
      <c r="DD36" s="192" t="s">
        <v>82</v>
      </c>
      <c r="DE36" s="192" t="s">
        <v>82</v>
      </c>
      <c r="DF36" s="192" t="s">
        <v>82</v>
      </c>
      <c r="DG36" s="192" t="s">
        <v>82</v>
      </c>
      <c r="DH36" s="192" t="s">
        <v>82</v>
      </c>
      <c r="DI36" s="192" t="s">
        <v>82</v>
      </c>
      <c r="DJ36" s="192" t="s">
        <v>82</v>
      </c>
      <c r="DK36" s="192" t="s">
        <v>82</v>
      </c>
      <c r="DL36" s="192" t="s">
        <v>82</v>
      </c>
      <c r="DM36" s="192" t="s">
        <v>82</v>
      </c>
      <c r="DN36" s="192" t="s">
        <v>82</v>
      </c>
      <c r="DO36" s="192" t="s">
        <v>82</v>
      </c>
      <c r="DP36" s="192" t="s">
        <v>82</v>
      </c>
      <c r="DQ36" s="192" t="s">
        <v>82</v>
      </c>
      <c r="DR36" s="192" t="s">
        <v>64</v>
      </c>
      <c r="DS36" s="192" t="s">
        <v>64</v>
      </c>
      <c r="DT36" s="192" t="s">
        <v>64</v>
      </c>
      <c r="DU36" s="192" t="s">
        <v>64</v>
      </c>
      <c r="DV36" s="192" t="s">
        <v>64</v>
      </c>
      <c r="DW36" s="192" t="s">
        <v>64</v>
      </c>
      <c r="DX36" s="192" t="s">
        <v>64</v>
      </c>
      <c r="DY36" s="192" t="s">
        <v>64</v>
      </c>
      <c r="DZ36" s="192" t="s">
        <v>64</v>
      </c>
      <c r="EA36" s="192" t="s">
        <v>64</v>
      </c>
      <c r="EB36" s="192" t="s">
        <v>64</v>
      </c>
      <c r="EC36" s="192" t="s">
        <v>64</v>
      </c>
      <c r="ED36" s="192" t="s">
        <v>64</v>
      </c>
      <c r="EE36" s="192" t="s">
        <v>64</v>
      </c>
      <c r="EF36" s="192" t="s">
        <v>64</v>
      </c>
      <c r="EG36" s="192" t="s">
        <v>64</v>
      </c>
      <c r="EH36" s="192" t="s">
        <v>64</v>
      </c>
      <c r="EI36" s="192" t="s">
        <v>64</v>
      </c>
      <c r="EJ36" s="192" t="s">
        <v>64</v>
      </c>
      <c r="EK36" s="192" t="s">
        <v>64</v>
      </c>
      <c r="EL36" s="192" t="s">
        <v>64</v>
      </c>
      <c r="EM36" s="192" t="s">
        <v>64</v>
      </c>
      <c r="EN36" s="192" t="s">
        <v>64</v>
      </c>
      <c r="EO36" s="192" t="s">
        <v>64</v>
      </c>
      <c r="EP36" s="192" t="s">
        <v>64</v>
      </c>
      <c r="EQ36" s="192" t="s">
        <v>64</v>
      </c>
      <c r="ER36" s="192" t="s">
        <v>64</v>
      </c>
      <c r="ES36" s="192" t="s">
        <v>64</v>
      </c>
      <c r="ET36" s="192" t="s">
        <v>64</v>
      </c>
      <c r="EU36" s="192" t="s">
        <v>64</v>
      </c>
      <c r="EV36" s="192" t="s">
        <v>64</v>
      </c>
      <c r="EW36" s="192" t="s">
        <v>64</v>
      </c>
      <c r="EX36" s="192" t="s">
        <v>64</v>
      </c>
      <c r="EY36" s="192" t="s">
        <v>64</v>
      </c>
      <c r="EZ36" s="192" t="s">
        <v>64</v>
      </c>
      <c r="FA36" s="192" t="s">
        <v>64</v>
      </c>
      <c r="FB36" s="192" t="s">
        <v>82</v>
      </c>
      <c r="FC36" s="192" t="s">
        <v>64</v>
      </c>
      <c r="FD36" s="192" t="s">
        <v>64</v>
      </c>
      <c r="FE36" s="192" t="s">
        <v>64</v>
      </c>
      <c r="FF36" s="192" t="s">
        <v>82</v>
      </c>
      <c r="FG36" s="192" t="s">
        <v>2043</v>
      </c>
      <c r="FH36" s="192" t="s">
        <v>64</v>
      </c>
      <c r="FI36" s="192" t="s">
        <v>64</v>
      </c>
      <c r="FJ36" s="192" t="s">
        <v>64</v>
      </c>
      <c r="FK36" s="192" t="s">
        <v>64</v>
      </c>
      <c r="FL36" s="192" t="s">
        <v>64</v>
      </c>
      <c r="FM36" s="192" t="s">
        <v>64</v>
      </c>
      <c r="FN36" s="192" t="s">
        <v>64</v>
      </c>
      <c r="FO36" s="192" t="s">
        <v>64</v>
      </c>
      <c r="FP36" s="192" t="s">
        <v>64</v>
      </c>
      <c r="FQ36" s="192" t="s">
        <v>64</v>
      </c>
      <c r="FR36" s="192" t="s">
        <v>64</v>
      </c>
      <c r="FS36" s="192" t="s">
        <v>64</v>
      </c>
      <c r="FT36" s="192" t="s">
        <v>64</v>
      </c>
      <c r="FU36" s="192" t="s">
        <v>64</v>
      </c>
      <c r="FV36" s="192" t="s">
        <v>64</v>
      </c>
      <c r="FW36" s="192" t="s">
        <v>64</v>
      </c>
      <c r="FX36" s="192" t="s">
        <v>82</v>
      </c>
      <c r="FY36" s="192" t="s">
        <v>2043</v>
      </c>
      <c r="FZ36" s="192" t="s">
        <v>2043</v>
      </c>
      <c r="GA36" s="192" t="s">
        <v>2043</v>
      </c>
      <c r="GB36" s="192" t="s">
        <v>2043</v>
      </c>
      <c r="GC36" s="192" t="s">
        <v>2043</v>
      </c>
      <c r="GD36" s="192" t="s">
        <v>2043</v>
      </c>
      <c r="GE36" s="192" t="s">
        <v>2043</v>
      </c>
      <c r="GF36" s="192" t="s">
        <v>2043</v>
      </c>
      <c r="GG36" s="192" t="s">
        <v>2043</v>
      </c>
      <c r="GH36" s="192" t="s">
        <v>2043</v>
      </c>
      <c r="GI36" s="192" t="s">
        <v>2043</v>
      </c>
      <c r="GJ36" s="192" t="s">
        <v>2043</v>
      </c>
      <c r="GK36" s="192" t="s">
        <v>2043</v>
      </c>
      <c r="GL36" s="192" t="s">
        <v>2043</v>
      </c>
      <c r="GM36" s="192" t="s">
        <v>2043</v>
      </c>
      <c r="GN36" s="192" t="s">
        <v>2043</v>
      </c>
      <c r="GO36" s="192" t="s">
        <v>2043</v>
      </c>
      <c r="GP36" s="192" t="s">
        <v>2043</v>
      </c>
      <c r="GQ36" s="192" t="s">
        <v>2043</v>
      </c>
      <c r="GR36" s="192" t="s">
        <v>2043</v>
      </c>
      <c r="GS36" s="192" t="s">
        <v>2043</v>
      </c>
      <c r="GT36" s="192" t="s">
        <v>2043</v>
      </c>
      <c r="GU36" s="192" t="s">
        <v>2043</v>
      </c>
      <c r="GV36" s="192" t="s">
        <v>2043</v>
      </c>
      <c r="GW36" s="192" t="s">
        <v>2043</v>
      </c>
      <c r="GX36" s="192" t="s">
        <v>2043</v>
      </c>
      <c r="GY36" s="192" t="s">
        <v>2043</v>
      </c>
      <c r="GZ36" s="192" t="s">
        <v>2043</v>
      </c>
      <c r="HA36" s="192" t="s">
        <v>2043</v>
      </c>
      <c r="HB36" s="192" t="s">
        <v>2043</v>
      </c>
      <c r="HC36" s="192" t="s">
        <v>2043</v>
      </c>
      <c r="HD36" s="192" t="s">
        <v>2043</v>
      </c>
      <c r="HE36" s="192" t="s">
        <v>2043</v>
      </c>
      <c r="HF36" s="192" t="s">
        <v>2043</v>
      </c>
      <c r="HG36" s="192" t="s">
        <v>2043</v>
      </c>
      <c r="HH36" s="192" t="s">
        <v>2043</v>
      </c>
      <c r="HI36" s="192" t="s">
        <v>2043</v>
      </c>
      <c r="HJ36" s="192" t="s">
        <v>2043</v>
      </c>
      <c r="HK36" s="192" t="s">
        <v>2043</v>
      </c>
      <c r="HL36" s="192" t="s">
        <v>2043</v>
      </c>
      <c r="HM36" s="192" t="s">
        <v>2043</v>
      </c>
      <c r="HN36" s="192" t="s">
        <v>2043</v>
      </c>
      <c r="HO36" s="192" t="s">
        <v>2043</v>
      </c>
      <c r="HP36" s="192" t="s">
        <v>2043</v>
      </c>
      <c r="HQ36" s="192" t="s">
        <v>2043</v>
      </c>
      <c r="HR36" s="192" t="s">
        <v>2043</v>
      </c>
      <c r="HS36" s="192" t="s">
        <v>64</v>
      </c>
      <c r="HT36" s="192" t="s">
        <v>64</v>
      </c>
      <c r="HU36" s="192" t="s">
        <v>64</v>
      </c>
      <c r="HV36" s="192" t="s">
        <v>64</v>
      </c>
      <c r="HW36" s="192" t="s">
        <v>84</v>
      </c>
      <c r="HX36" s="192" t="s">
        <v>84</v>
      </c>
      <c r="HY36" s="192" t="s">
        <v>84</v>
      </c>
      <c r="HZ36" s="192" t="s">
        <v>487</v>
      </c>
      <c r="IA36" s="192" t="s">
        <v>2043</v>
      </c>
      <c r="IB36" s="192" t="s">
        <v>2043</v>
      </c>
    </row>
    <row r="37" spans="1:236">
      <c r="A37" s="209" t="str">
        <f t="shared" si="0"/>
        <v>Report</v>
      </c>
      <c r="B37" s="192">
        <v>133570</v>
      </c>
      <c r="C37" s="192">
        <v>8736041</v>
      </c>
      <c r="D37" s="192" t="s">
        <v>2101</v>
      </c>
      <c r="E37" s="192" t="s">
        <v>778</v>
      </c>
      <c r="F37" s="192" t="s">
        <v>533</v>
      </c>
      <c r="G37" s="192" t="s">
        <v>533</v>
      </c>
      <c r="H37" s="192" t="s">
        <v>779</v>
      </c>
      <c r="I37" s="192" t="s">
        <v>2102</v>
      </c>
      <c r="J37" s="192" t="s">
        <v>781</v>
      </c>
      <c r="K37" s="192" t="s">
        <v>781</v>
      </c>
      <c r="L37" s="192" t="s">
        <v>782</v>
      </c>
      <c r="M37" s="192" t="s">
        <v>783</v>
      </c>
      <c r="N37" s="196" t="s">
        <v>784</v>
      </c>
      <c r="O37" s="211">
        <v>10048704</v>
      </c>
      <c r="P37" s="196">
        <v>43175</v>
      </c>
      <c r="Q37" s="196">
        <v>43175</v>
      </c>
      <c r="R37" s="196">
        <v>43216</v>
      </c>
      <c r="S37" s="192" t="s">
        <v>2041</v>
      </c>
      <c r="T37" s="192" t="s">
        <v>2041</v>
      </c>
      <c r="U37" s="192" t="s">
        <v>487</v>
      </c>
      <c r="V37" s="192" t="s">
        <v>783</v>
      </c>
      <c r="W37" s="192" t="s">
        <v>783</v>
      </c>
      <c r="X37" s="192" t="s">
        <v>783</v>
      </c>
      <c r="Y37" s="192" t="s">
        <v>783</v>
      </c>
      <c r="Z37" s="192" t="s">
        <v>783</v>
      </c>
      <c r="AA37" s="192" t="s">
        <v>783</v>
      </c>
      <c r="AB37" s="192" t="s">
        <v>783</v>
      </c>
      <c r="AC37" s="192" t="s">
        <v>2052</v>
      </c>
      <c r="AD37" s="192" t="s">
        <v>2043</v>
      </c>
      <c r="AE37" s="192" t="s">
        <v>2043</v>
      </c>
      <c r="AF37" s="192" t="s">
        <v>2043</v>
      </c>
      <c r="AG37" s="192" t="s">
        <v>2043</v>
      </c>
      <c r="AH37" s="192" t="s">
        <v>2043</v>
      </c>
      <c r="AI37" s="192" t="s">
        <v>2043</v>
      </c>
      <c r="AJ37" s="192" t="s">
        <v>2043</v>
      </c>
      <c r="AK37" s="192" t="s">
        <v>2043</v>
      </c>
      <c r="AL37" s="192" t="s">
        <v>2043</v>
      </c>
      <c r="AM37" s="192" t="s">
        <v>2043</v>
      </c>
      <c r="AN37" s="192" t="s">
        <v>2043</v>
      </c>
      <c r="AO37" s="192" t="s">
        <v>2043</v>
      </c>
      <c r="AP37" s="192" t="s">
        <v>2043</v>
      </c>
      <c r="AQ37" s="192" t="s">
        <v>2043</v>
      </c>
      <c r="AR37" s="192" t="s">
        <v>2043</v>
      </c>
      <c r="AS37" s="192" t="s">
        <v>2043</v>
      </c>
      <c r="AT37" s="192" t="s">
        <v>2043</v>
      </c>
      <c r="AU37" s="192" t="s">
        <v>2043</v>
      </c>
      <c r="AV37" s="192" t="s">
        <v>2043</v>
      </c>
      <c r="AW37" s="192" t="s">
        <v>2043</v>
      </c>
      <c r="AX37" s="192" t="s">
        <v>65</v>
      </c>
      <c r="AY37" s="192" t="s">
        <v>65</v>
      </c>
      <c r="AZ37" s="192" t="s">
        <v>2043</v>
      </c>
      <c r="BA37" s="192" t="s">
        <v>65</v>
      </c>
      <c r="BB37" s="192" t="s">
        <v>65</v>
      </c>
      <c r="BC37" s="192" t="s">
        <v>2043</v>
      </c>
      <c r="BD37" s="192" t="s">
        <v>2043</v>
      </c>
      <c r="BE37" s="192" t="s">
        <v>2043</v>
      </c>
      <c r="BF37" s="192" t="s">
        <v>64</v>
      </c>
      <c r="BG37" s="192" t="s">
        <v>2043</v>
      </c>
      <c r="BH37" s="192" t="s">
        <v>2043</v>
      </c>
      <c r="BI37" s="192" t="s">
        <v>2043</v>
      </c>
      <c r="BJ37" s="192" t="s">
        <v>2043</v>
      </c>
      <c r="BK37" s="192" t="s">
        <v>2043</v>
      </c>
      <c r="BL37" s="192" t="s">
        <v>2043</v>
      </c>
      <c r="BM37" s="192" t="s">
        <v>2043</v>
      </c>
      <c r="BN37" s="192" t="s">
        <v>2043</v>
      </c>
      <c r="BO37" s="192" t="s">
        <v>2043</v>
      </c>
      <c r="BP37" s="192" t="s">
        <v>2043</v>
      </c>
      <c r="BQ37" s="192" t="s">
        <v>2043</v>
      </c>
      <c r="BR37" s="192" t="s">
        <v>2043</v>
      </c>
      <c r="BS37" s="192" t="s">
        <v>2043</v>
      </c>
      <c r="BT37" s="192" t="s">
        <v>2043</v>
      </c>
      <c r="BU37" s="192" t="s">
        <v>2043</v>
      </c>
      <c r="BV37" s="192" t="s">
        <v>2043</v>
      </c>
      <c r="BW37" s="192" t="s">
        <v>2043</v>
      </c>
      <c r="BX37" s="192" t="s">
        <v>2043</v>
      </c>
      <c r="BY37" s="192" t="s">
        <v>2043</v>
      </c>
      <c r="BZ37" s="192" t="s">
        <v>2043</v>
      </c>
      <c r="CA37" s="192" t="s">
        <v>2043</v>
      </c>
      <c r="CB37" s="192" t="s">
        <v>2043</v>
      </c>
      <c r="CC37" s="192" t="s">
        <v>2043</v>
      </c>
      <c r="CD37" s="192" t="s">
        <v>2043</v>
      </c>
      <c r="CE37" s="192" t="s">
        <v>64</v>
      </c>
      <c r="CF37" s="192" t="s">
        <v>2043</v>
      </c>
      <c r="CG37" s="192" t="s">
        <v>64</v>
      </c>
      <c r="CH37" s="192" t="s">
        <v>2043</v>
      </c>
      <c r="CI37" s="192" t="s">
        <v>2043</v>
      </c>
      <c r="CJ37" s="192" t="s">
        <v>2043</v>
      </c>
      <c r="CK37" s="192" t="s">
        <v>2043</v>
      </c>
      <c r="CL37" s="192" t="s">
        <v>2043</v>
      </c>
      <c r="CM37" s="192" t="s">
        <v>2043</v>
      </c>
      <c r="CN37" s="192" t="s">
        <v>2043</v>
      </c>
      <c r="CO37" s="192" t="s">
        <v>2043</v>
      </c>
      <c r="CP37" s="192" t="s">
        <v>2043</v>
      </c>
      <c r="CQ37" s="192" t="s">
        <v>2043</v>
      </c>
      <c r="CR37" s="192" t="s">
        <v>2043</v>
      </c>
      <c r="CS37" s="192" t="s">
        <v>2043</v>
      </c>
      <c r="CT37" s="192" t="s">
        <v>2043</v>
      </c>
      <c r="CU37" s="192" t="s">
        <v>2043</v>
      </c>
      <c r="CV37" s="192" t="s">
        <v>2043</v>
      </c>
      <c r="CW37" s="192" t="s">
        <v>2043</v>
      </c>
      <c r="CX37" s="192" t="s">
        <v>2043</v>
      </c>
      <c r="CY37" s="192" t="s">
        <v>2043</v>
      </c>
      <c r="CZ37" s="192" t="s">
        <v>2043</v>
      </c>
      <c r="DA37" s="192" t="s">
        <v>2043</v>
      </c>
      <c r="DB37" s="192" t="s">
        <v>2043</v>
      </c>
      <c r="DC37" s="192" t="s">
        <v>2043</v>
      </c>
      <c r="DD37" s="192" t="s">
        <v>2043</v>
      </c>
      <c r="DE37" s="192" t="s">
        <v>2043</v>
      </c>
      <c r="DF37" s="192" t="s">
        <v>2043</v>
      </c>
      <c r="DG37" s="192" t="s">
        <v>2043</v>
      </c>
      <c r="DH37" s="192" t="s">
        <v>2043</v>
      </c>
      <c r="DI37" s="192" t="s">
        <v>2043</v>
      </c>
      <c r="DJ37" s="192" t="s">
        <v>2043</v>
      </c>
      <c r="DK37" s="192" t="s">
        <v>2043</v>
      </c>
      <c r="DL37" s="192" t="s">
        <v>2043</v>
      </c>
      <c r="DM37" s="192" t="s">
        <v>2043</v>
      </c>
      <c r="DN37" s="192" t="s">
        <v>2043</v>
      </c>
      <c r="DO37" s="192" t="s">
        <v>2043</v>
      </c>
      <c r="DP37" s="192" t="s">
        <v>2043</v>
      </c>
      <c r="DQ37" s="192" t="s">
        <v>2043</v>
      </c>
      <c r="DR37" s="192" t="s">
        <v>2043</v>
      </c>
      <c r="DS37" s="192" t="s">
        <v>2043</v>
      </c>
      <c r="DT37" s="192" t="s">
        <v>2043</v>
      </c>
      <c r="DU37" s="192" t="s">
        <v>2043</v>
      </c>
      <c r="DV37" s="192" t="s">
        <v>2043</v>
      </c>
      <c r="DW37" s="192" t="s">
        <v>2043</v>
      </c>
      <c r="DX37" s="192" t="s">
        <v>2043</v>
      </c>
      <c r="DY37" s="192" t="s">
        <v>2043</v>
      </c>
      <c r="DZ37" s="192" t="s">
        <v>2043</v>
      </c>
      <c r="EA37" s="192" t="s">
        <v>2043</v>
      </c>
      <c r="EB37" s="192" t="s">
        <v>2043</v>
      </c>
      <c r="EC37" s="192" t="s">
        <v>2043</v>
      </c>
      <c r="ED37" s="192" t="s">
        <v>2043</v>
      </c>
      <c r="EE37" s="192" t="s">
        <v>2043</v>
      </c>
      <c r="EF37" s="192" t="s">
        <v>2043</v>
      </c>
      <c r="EG37" s="192" t="s">
        <v>2043</v>
      </c>
      <c r="EH37" s="192" t="s">
        <v>2043</v>
      </c>
      <c r="EI37" s="192" t="s">
        <v>2043</v>
      </c>
      <c r="EJ37" s="192" t="s">
        <v>2043</v>
      </c>
      <c r="EK37" s="192" t="s">
        <v>2043</v>
      </c>
      <c r="EL37" s="192" t="s">
        <v>2043</v>
      </c>
      <c r="EM37" s="192" t="s">
        <v>2043</v>
      </c>
      <c r="EN37" s="192" t="s">
        <v>2043</v>
      </c>
      <c r="EO37" s="192" t="s">
        <v>2043</v>
      </c>
      <c r="EP37" s="192" t="s">
        <v>2043</v>
      </c>
      <c r="EQ37" s="192" t="s">
        <v>2043</v>
      </c>
      <c r="ER37" s="192" t="s">
        <v>2043</v>
      </c>
      <c r="ES37" s="192" t="s">
        <v>2043</v>
      </c>
      <c r="ET37" s="192" t="s">
        <v>2043</v>
      </c>
      <c r="EU37" s="192" t="s">
        <v>2043</v>
      </c>
      <c r="EV37" s="192" t="s">
        <v>2043</v>
      </c>
      <c r="EW37" s="192" t="s">
        <v>2043</v>
      </c>
      <c r="EX37" s="192" t="s">
        <v>2043</v>
      </c>
      <c r="EY37" s="192" t="s">
        <v>2043</v>
      </c>
      <c r="EZ37" s="192" t="s">
        <v>2043</v>
      </c>
      <c r="FA37" s="192" t="s">
        <v>2043</v>
      </c>
      <c r="FB37" s="192" t="s">
        <v>2043</v>
      </c>
      <c r="FC37" s="192" t="s">
        <v>2043</v>
      </c>
      <c r="FD37" s="192" t="s">
        <v>2043</v>
      </c>
      <c r="FE37" s="192" t="s">
        <v>2043</v>
      </c>
      <c r="FF37" s="192" t="s">
        <v>2043</v>
      </c>
      <c r="FG37" s="192" t="s">
        <v>2043</v>
      </c>
      <c r="FH37" s="192" t="s">
        <v>2043</v>
      </c>
      <c r="FI37" s="192" t="s">
        <v>2043</v>
      </c>
      <c r="FJ37" s="192" t="s">
        <v>64</v>
      </c>
      <c r="FK37" s="192" t="s">
        <v>2043</v>
      </c>
      <c r="FL37" s="192" t="s">
        <v>64</v>
      </c>
      <c r="FM37" s="192" t="s">
        <v>2043</v>
      </c>
      <c r="FN37" s="192" t="s">
        <v>2043</v>
      </c>
      <c r="FO37" s="192" t="s">
        <v>2043</v>
      </c>
      <c r="FP37" s="192" t="s">
        <v>2043</v>
      </c>
      <c r="FQ37" s="192" t="s">
        <v>2043</v>
      </c>
      <c r="FR37" s="192" t="s">
        <v>2043</v>
      </c>
      <c r="FS37" s="192" t="s">
        <v>2043</v>
      </c>
      <c r="FT37" s="192" t="s">
        <v>2043</v>
      </c>
      <c r="FU37" s="192" t="s">
        <v>2043</v>
      </c>
      <c r="FV37" s="192" t="s">
        <v>2043</v>
      </c>
      <c r="FW37" s="192" t="s">
        <v>2043</v>
      </c>
      <c r="FX37" s="192" t="s">
        <v>2043</v>
      </c>
      <c r="FY37" s="192" t="s">
        <v>2043</v>
      </c>
      <c r="FZ37" s="192" t="s">
        <v>2043</v>
      </c>
      <c r="GA37" s="192" t="s">
        <v>2043</v>
      </c>
      <c r="GB37" s="192" t="s">
        <v>2043</v>
      </c>
      <c r="GC37" s="192" t="s">
        <v>2043</v>
      </c>
      <c r="GD37" s="192" t="s">
        <v>2043</v>
      </c>
      <c r="GE37" s="192" t="s">
        <v>2043</v>
      </c>
      <c r="GF37" s="192" t="s">
        <v>2043</v>
      </c>
      <c r="GG37" s="192" t="s">
        <v>2043</v>
      </c>
      <c r="GH37" s="192" t="s">
        <v>2043</v>
      </c>
      <c r="GI37" s="192" t="s">
        <v>2043</v>
      </c>
      <c r="GJ37" s="192" t="s">
        <v>2043</v>
      </c>
      <c r="GK37" s="192" t="s">
        <v>2043</v>
      </c>
      <c r="GL37" s="192" t="s">
        <v>2043</v>
      </c>
      <c r="GM37" s="192" t="s">
        <v>2043</v>
      </c>
      <c r="GN37" s="192" t="s">
        <v>2043</v>
      </c>
      <c r="GO37" s="192" t="s">
        <v>2043</v>
      </c>
      <c r="GP37" s="192" t="s">
        <v>2043</v>
      </c>
      <c r="GQ37" s="192" t="s">
        <v>2043</v>
      </c>
      <c r="GR37" s="192" t="s">
        <v>2043</v>
      </c>
      <c r="GS37" s="192" t="s">
        <v>2043</v>
      </c>
      <c r="GT37" s="192" t="s">
        <v>2043</v>
      </c>
      <c r="GU37" s="192" t="s">
        <v>2043</v>
      </c>
      <c r="GV37" s="192" t="s">
        <v>2043</v>
      </c>
      <c r="GW37" s="192" t="s">
        <v>2043</v>
      </c>
      <c r="GX37" s="192" t="s">
        <v>2043</v>
      </c>
      <c r="GY37" s="192" t="s">
        <v>2043</v>
      </c>
      <c r="GZ37" s="192" t="s">
        <v>2043</v>
      </c>
      <c r="HA37" s="192" t="s">
        <v>2043</v>
      </c>
      <c r="HB37" s="192" t="s">
        <v>2043</v>
      </c>
      <c r="HC37" s="192" t="s">
        <v>2043</v>
      </c>
      <c r="HD37" s="192" t="s">
        <v>2043</v>
      </c>
      <c r="HE37" s="192" t="s">
        <v>2043</v>
      </c>
      <c r="HF37" s="192" t="s">
        <v>2043</v>
      </c>
      <c r="HG37" s="192" t="s">
        <v>2043</v>
      </c>
      <c r="HH37" s="192" t="s">
        <v>2043</v>
      </c>
      <c r="HI37" s="192" t="s">
        <v>2043</v>
      </c>
      <c r="HJ37" s="192" t="s">
        <v>2043</v>
      </c>
      <c r="HK37" s="192" t="s">
        <v>2043</v>
      </c>
      <c r="HL37" s="192" t="s">
        <v>2043</v>
      </c>
      <c r="HM37" s="192" t="s">
        <v>2043</v>
      </c>
      <c r="HN37" s="192" t="s">
        <v>2043</v>
      </c>
      <c r="HO37" s="192" t="s">
        <v>2043</v>
      </c>
      <c r="HP37" s="192" t="s">
        <v>2043</v>
      </c>
      <c r="HQ37" s="192" t="s">
        <v>2043</v>
      </c>
      <c r="HR37" s="192" t="s">
        <v>2043</v>
      </c>
      <c r="HS37" s="192" t="s">
        <v>65</v>
      </c>
      <c r="HT37" s="192" t="s">
        <v>64</v>
      </c>
      <c r="HU37" s="192" t="s">
        <v>65</v>
      </c>
      <c r="HV37" s="192" t="s">
        <v>2043</v>
      </c>
      <c r="HW37" s="192" t="s">
        <v>490</v>
      </c>
      <c r="HX37" s="192" t="s">
        <v>83</v>
      </c>
      <c r="HY37" s="192" t="s">
        <v>489</v>
      </c>
      <c r="HZ37" s="192" t="s">
        <v>487</v>
      </c>
      <c r="IA37" s="192" t="s">
        <v>82</v>
      </c>
      <c r="IB37" s="192" t="s">
        <v>82</v>
      </c>
    </row>
    <row r="38" spans="1:236">
      <c r="A38" s="209" t="str">
        <f t="shared" si="0"/>
        <v>Report</v>
      </c>
      <c r="B38" s="192">
        <v>132777</v>
      </c>
      <c r="C38" s="192">
        <v>2036377</v>
      </c>
      <c r="D38" s="192" t="s">
        <v>2103</v>
      </c>
      <c r="E38" s="192" t="s">
        <v>794</v>
      </c>
      <c r="F38" s="192" t="s">
        <v>534</v>
      </c>
      <c r="G38" s="192" t="s">
        <v>534</v>
      </c>
      <c r="H38" s="192" t="s">
        <v>845</v>
      </c>
      <c r="I38" s="192" t="s">
        <v>2104</v>
      </c>
      <c r="J38" s="192" t="s">
        <v>781</v>
      </c>
      <c r="K38" s="192" t="s">
        <v>781</v>
      </c>
      <c r="L38" s="192" t="s">
        <v>782</v>
      </c>
      <c r="M38" s="192" t="s">
        <v>783</v>
      </c>
      <c r="N38" s="196" t="s">
        <v>784</v>
      </c>
      <c r="O38" s="211">
        <v>10048987</v>
      </c>
      <c r="P38" s="196">
        <v>43223</v>
      </c>
      <c r="Q38" s="196">
        <v>43223</v>
      </c>
      <c r="R38" s="196">
        <v>43273</v>
      </c>
      <c r="S38" s="192" t="s">
        <v>2041</v>
      </c>
      <c r="T38" s="192" t="s">
        <v>2041</v>
      </c>
      <c r="U38" s="192" t="s">
        <v>487</v>
      </c>
      <c r="V38" s="192" t="s">
        <v>783</v>
      </c>
      <c r="W38" s="192" t="s">
        <v>783</v>
      </c>
      <c r="X38" s="192" t="s">
        <v>783</v>
      </c>
      <c r="Y38" s="192" t="s">
        <v>783</v>
      </c>
      <c r="Z38" s="192" t="s">
        <v>783</v>
      </c>
      <c r="AA38" s="192" t="s">
        <v>783</v>
      </c>
      <c r="AB38" s="192" t="s">
        <v>783</v>
      </c>
      <c r="AC38" s="192" t="s">
        <v>2042</v>
      </c>
      <c r="AD38" s="192" t="s">
        <v>64</v>
      </c>
      <c r="AE38" s="192" t="s">
        <v>64</v>
      </c>
      <c r="AF38" s="192" t="s">
        <v>2043</v>
      </c>
      <c r="AG38" s="192" t="s">
        <v>2043</v>
      </c>
      <c r="AH38" s="192" t="s">
        <v>2043</v>
      </c>
      <c r="AI38" s="192" t="s">
        <v>2043</v>
      </c>
      <c r="AJ38" s="192" t="s">
        <v>64</v>
      </c>
      <c r="AK38" s="192" t="s">
        <v>2043</v>
      </c>
      <c r="AL38" s="192" t="s">
        <v>2043</v>
      </c>
      <c r="AM38" s="192" t="s">
        <v>2043</v>
      </c>
      <c r="AN38" s="192" t="s">
        <v>2043</v>
      </c>
      <c r="AO38" s="192" t="s">
        <v>2043</v>
      </c>
      <c r="AP38" s="192" t="s">
        <v>2043</v>
      </c>
      <c r="AQ38" s="192" t="s">
        <v>2043</v>
      </c>
      <c r="AR38" s="192" t="s">
        <v>2043</v>
      </c>
      <c r="AS38" s="192" t="s">
        <v>2043</v>
      </c>
      <c r="AT38" s="192" t="s">
        <v>2043</v>
      </c>
      <c r="AU38" s="192" t="s">
        <v>2043</v>
      </c>
      <c r="AV38" s="192" t="s">
        <v>2043</v>
      </c>
      <c r="AW38" s="192" t="s">
        <v>2043</v>
      </c>
      <c r="AX38" s="192" t="s">
        <v>64</v>
      </c>
      <c r="AY38" s="192" t="s">
        <v>2043</v>
      </c>
      <c r="AZ38" s="192" t="s">
        <v>2043</v>
      </c>
      <c r="BA38" s="192" t="s">
        <v>2043</v>
      </c>
      <c r="BB38" s="192" t="s">
        <v>2043</v>
      </c>
      <c r="BC38" s="192" t="s">
        <v>2043</v>
      </c>
      <c r="BD38" s="192" t="s">
        <v>2043</v>
      </c>
      <c r="BE38" s="192" t="s">
        <v>64</v>
      </c>
      <c r="BF38" s="192" t="s">
        <v>2043</v>
      </c>
      <c r="BG38" s="192" t="s">
        <v>2043</v>
      </c>
      <c r="BH38" s="192" t="s">
        <v>2043</v>
      </c>
      <c r="BI38" s="192" t="s">
        <v>2043</v>
      </c>
      <c r="BJ38" s="192" t="s">
        <v>2043</v>
      </c>
      <c r="BK38" s="192" t="s">
        <v>2043</v>
      </c>
      <c r="BL38" s="192" t="s">
        <v>2043</v>
      </c>
      <c r="BM38" s="192" t="s">
        <v>2043</v>
      </c>
      <c r="BN38" s="192" t="s">
        <v>2043</v>
      </c>
      <c r="BO38" s="192" t="s">
        <v>2043</v>
      </c>
      <c r="BP38" s="192" t="s">
        <v>2043</v>
      </c>
      <c r="BQ38" s="192" t="s">
        <v>2043</v>
      </c>
      <c r="BR38" s="192" t="s">
        <v>2043</v>
      </c>
      <c r="BS38" s="192" t="s">
        <v>2043</v>
      </c>
      <c r="BT38" s="192" t="s">
        <v>2043</v>
      </c>
      <c r="BU38" s="192" t="s">
        <v>2043</v>
      </c>
      <c r="BV38" s="192" t="s">
        <v>2043</v>
      </c>
      <c r="BW38" s="192" t="s">
        <v>2043</v>
      </c>
      <c r="BX38" s="192" t="s">
        <v>2043</v>
      </c>
      <c r="BY38" s="192" t="s">
        <v>64</v>
      </c>
      <c r="BZ38" s="192" t="s">
        <v>64</v>
      </c>
      <c r="CA38" s="192" t="s">
        <v>64</v>
      </c>
      <c r="CB38" s="192" t="s">
        <v>2043</v>
      </c>
      <c r="CC38" s="192" t="s">
        <v>2043</v>
      </c>
      <c r="CD38" s="192" t="s">
        <v>2043</v>
      </c>
      <c r="CE38" s="192" t="s">
        <v>2043</v>
      </c>
      <c r="CF38" s="192" t="s">
        <v>2043</v>
      </c>
      <c r="CG38" s="192" t="s">
        <v>2043</v>
      </c>
      <c r="CH38" s="192" t="s">
        <v>2043</v>
      </c>
      <c r="CI38" s="192" t="s">
        <v>2043</v>
      </c>
      <c r="CJ38" s="192" t="s">
        <v>2043</v>
      </c>
      <c r="CK38" s="192" t="s">
        <v>64</v>
      </c>
      <c r="CL38" s="192" t="s">
        <v>2043</v>
      </c>
      <c r="CM38" s="192" t="s">
        <v>2043</v>
      </c>
      <c r="CN38" s="192" t="s">
        <v>2043</v>
      </c>
      <c r="CO38" s="192" t="s">
        <v>64</v>
      </c>
      <c r="CP38" s="192" t="s">
        <v>64</v>
      </c>
      <c r="CQ38" s="192" t="s">
        <v>64</v>
      </c>
      <c r="CR38" s="192" t="s">
        <v>64</v>
      </c>
      <c r="CS38" s="192" t="s">
        <v>2043</v>
      </c>
      <c r="CT38" s="192" t="s">
        <v>64</v>
      </c>
      <c r="CU38" s="192" t="s">
        <v>64</v>
      </c>
      <c r="CV38" s="192" t="s">
        <v>64</v>
      </c>
      <c r="CW38" s="192" t="s">
        <v>64</v>
      </c>
      <c r="CX38" s="192" t="s">
        <v>64</v>
      </c>
      <c r="CY38" s="192" t="s">
        <v>64</v>
      </c>
      <c r="CZ38" s="192" t="s">
        <v>2043</v>
      </c>
      <c r="DA38" s="192" t="s">
        <v>2043</v>
      </c>
      <c r="DB38" s="192" t="s">
        <v>2043</v>
      </c>
      <c r="DC38" s="192" t="s">
        <v>64</v>
      </c>
      <c r="DD38" s="192" t="s">
        <v>64</v>
      </c>
      <c r="DE38" s="192" t="s">
        <v>64</v>
      </c>
      <c r="DF38" s="192" t="s">
        <v>2043</v>
      </c>
      <c r="DG38" s="192" t="s">
        <v>64</v>
      </c>
      <c r="DH38" s="192" t="s">
        <v>2043</v>
      </c>
      <c r="DI38" s="192" t="s">
        <v>2043</v>
      </c>
      <c r="DJ38" s="192" t="s">
        <v>2043</v>
      </c>
      <c r="DK38" s="192" t="s">
        <v>2043</v>
      </c>
      <c r="DL38" s="192" t="s">
        <v>64</v>
      </c>
      <c r="DM38" s="192" t="s">
        <v>64</v>
      </c>
      <c r="DN38" s="192" t="s">
        <v>64</v>
      </c>
      <c r="DO38" s="192" t="s">
        <v>2043</v>
      </c>
      <c r="DP38" s="192" t="s">
        <v>2043</v>
      </c>
      <c r="DQ38" s="192" t="s">
        <v>2043</v>
      </c>
      <c r="DR38" s="192" t="s">
        <v>2043</v>
      </c>
      <c r="DS38" s="192" t="s">
        <v>2043</v>
      </c>
      <c r="DT38" s="192" t="s">
        <v>2043</v>
      </c>
      <c r="DU38" s="192" t="s">
        <v>2043</v>
      </c>
      <c r="DV38" s="192" t="s">
        <v>2043</v>
      </c>
      <c r="DW38" s="192" t="s">
        <v>2043</v>
      </c>
      <c r="DX38" s="192" t="s">
        <v>2043</v>
      </c>
      <c r="DY38" s="192" t="s">
        <v>2043</v>
      </c>
      <c r="DZ38" s="192" t="s">
        <v>2043</v>
      </c>
      <c r="EA38" s="192" t="s">
        <v>64</v>
      </c>
      <c r="EB38" s="192" t="s">
        <v>64</v>
      </c>
      <c r="EC38" s="192" t="s">
        <v>64</v>
      </c>
      <c r="ED38" s="192" t="s">
        <v>64</v>
      </c>
      <c r="EE38" s="192" t="s">
        <v>64</v>
      </c>
      <c r="EF38" s="192" t="s">
        <v>2043</v>
      </c>
      <c r="EG38" s="192" t="s">
        <v>64</v>
      </c>
      <c r="EH38" s="192" t="s">
        <v>64</v>
      </c>
      <c r="EI38" s="192" t="s">
        <v>2043</v>
      </c>
      <c r="EJ38" s="192" t="s">
        <v>2043</v>
      </c>
      <c r="EK38" s="192" t="s">
        <v>64</v>
      </c>
      <c r="EL38" s="192" t="s">
        <v>2043</v>
      </c>
      <c r="EM38" s="192" t="s">
        <v>64</v>
      </c>
      <c r="EN38" s="192" t="s">
        <v>2043</v>
      </c>
      <c r="EO38" s="192" t="s">
        <v>64</v>
      </c>
      <c r="EP38" s="192" t="s">
        <v>64</v>
      </c>
      <c r="EQ38" s="192" t="s">
        <v>64</v>
      </c>
      <c r="ER38" s="192" t="s">
        <v>2043</v>
      </c>
      <c r="ES38" s="192" t="s">
        <v>2043</v>
      </c>
      <c r="ET38" s="192" t="s">
        <v>2043</v>
      </c>
      <c r="EU38" s="192" t="s">
        <v>64</v>
      </c>
      <c r="EV38" s="192" t="s">
        <v>2043</v>
      </c>
      <c r="EW38" s="192" t="s">
        <v>2043</v>
      </c>
      <c r="EX38" s="192" t="s">
        <v>2043</v>
      </c>
      <c r="EY38" s="192" t="s">
        <v>64</v>
      </c>
      <c r="EZ38" s="192" t="s">
        <v>2043</v>
      </c>
      <c r="FA38" s="192" t="s">
        <v>2043</v>
      </c>
      <c r="FB38" s="192" t="s">
        <v>64</v>
      </c>
      <c r="FC38" s="192" t="s">
        <v>2043</v>
      </c>
      <c r="FD38" s="192" t="s">
        <v>2043</v>
      </c>
      <c r="FE38" s="192" t="s">
        <v>2043</v>
      </c>
      <c r="FF38" s="192" t="s">
        <v>2043</v>
      </c>
      <c r="FG38" s="192" t="s">
        <v>2043</v>
      </c>
      <c r="FH38" s="192" t="s">
        <v>2043</v>
      </c>
      <c r="FI38" s="192" t="s">
        <v>2043</v>
      </c>
      <c r="FJ38" s="192" t="s">
        <v>2043</v>
      </c>
      <c r="FK38" s="192" t="s">
        <v>2043</v>
      </c>
      <c r="FL38" s="192" t="s">
        <v>2043</v>
      </c>
      <c r="FM38" s="192" t="s">
        <v>2043</v>
      </c>
      <c r="FN38" s="192" t="s">
        <v>2043</v>
      </c>
      <c r="FO38" s="192" t="s">
        <v>2043</v>
      </c>
      <c r="FP38" s="192" t="s">
        <v>2043</v>
      </c>
      <c r="FQ38" s="192" t="s">
        <v>2043</v>
      </c>
      <c r="FR38" s="192" t="s">
        <v>2043</v>
      </c>
      <c r="FS38" s="192" t="s">
        <v>2043</v>
      </c>
      <c r="FT38" s="192" t="s">
        <v>2043</v>
      </c>
      <c r="FU38" s="192" t="s">
        <v>2043</v>
      </c>
      <c r="FV38" s="192" t="s">
        <v>2043</v>
      </c>
      <c r="FW38" s="192" t="s">
        <v>2043</v>
      </c>
      <c r="FX38" s="192" t="s">
        <v>2043</v>
      </c>
      <c r="FY38" s="192" t="s">
        <v>64</v>
      </c>
      <c r="FZ38" s="192" t="s">
        <v>2043</v>
      </c>
      <c r="GA38" s="192" t="s">
        <v>2043</v>
      </c>
      <c r="GB38" s="192" t="s">
        <v>2043</v>
      </c>
      <c r="GC38" s="192" t="s">
        <v>64</v>
      </c>
      <c r="GD38" s="192" t="s">
        <v>2043</v>
      </c>
      <c r="GE38" s="192" t="s">
        <v>2043</v>
      </c>
      <c r="GF38" s="192" t="s">
        <v>2043</v>
      </c>
      <c r="GG38" s="192" t="s">
        <v>2043</v>
      </c>
      <c r="GH38" s="192" t="s">
        <v>2043</v>
      </c>
      <c r="GI38" s="192" t="s">
        <v>2043</v>
      </c>
      <c r="GJ38" s="192" t="s">
        <v>64</v>
      </c>
      <c r="GK38" s="192" t="s">
        <v>2043</v>
      </c>
      <c r="GL38" s="192" t="s">
        <v>2043</v>
      </c>
      <c r="GM38" s="192" t="s">
        <v>2043</v>
      </c>
      <c r="GN38" s="192" t="s">
        <v>2043</v>
      </c>
      <c r="GO38" s="192" t="s">
        <v>64</v>
      </c>
      <c r="GP38" s="192" t="s">
        <v>2043</v>
      </c>
      <c r="GQ38" s="192" t="s">
        <v>64</v>
      </c>
      <c r="GR38" s="192" t="s">
        <v>2043</v>
      </c>
      <c r="GS38" s="192" t="s">
        <v>64</v>
      </c>
      <c r="GT38" s="192" t="s">
        <v>2043</v>
      </c>
      <c r="GU38" s="192" t="s">
        <v>2043</v>
      </c>
      <c r="GV38" s="192" t="s">
        <v>64</v>
      </c>
      <c r="GW38" s="192" t="s">
        <v>2043</v>
      </c>
      <c r="GX38" s="192" t="s">
        <v>64</v>
      </c>
      <c r="GY38" s="192" t="s">
        <v>2043</v>
      </c>
      <c r="GZ38" s="192" t="s">
        <v>2043</v>
      </c>
      <c r="HA38" s="192" t="s">
        <v>2043</v>
      </c>
      <c r="HB38" s="192" t="s">
        <v>2043</v>
      </c>
      <c r="HC38" s="192" t="s">
        <v>2043</v>
      </c>
      <c r="HD38" s="192" t="s">
        <v>2043</v>
      </c>
      <c r="HE38" s="192" t="s">
        <v>2043</v>
      </c>
      <c r="HF38" s="192" t="s">
        <v>2043</v>
      </c>
      <c r="HG38" s="192" t="s">
        <v>2043</v>
      </c>
      <c r="HH38" s="192" t="s">
        <v>2043</v>
      </c>
      <c r="HI38" s="192" t="s">
        <v>2043</v>
      </c>
      <c r="HJ38" s="192" t="s">
        <v>2043</v>
      </c>
      <c r="HK38" s="192" t="s">
        <v>2043</v>
      </c>
      <c r="HL38" s="192" t="s">
        <v>2043</v>
      </c>
      <c r="HM38" s="192" t="s">
        <v>2043</v>
      </c>
      <c r="HN38" s="192" t="s">
        <v>2043</v>
      </c>
      <c r="HO38" s="192" t="s">
        <v>2043</v>
      </c>
      <c r="HP38" s="192" t="s">
        <v>2043</v>
      </c>
      <c r="HQ38" s="192" t="s">
        <v>2043</v>
      </c>
      <c r="HR38" s="192" t="s">
        <v>2043</v>
      </c>
      <c r="HS38" s="192" t="s">
        <v>64</v>
      </c>
      <c r="HT38" s="192" t="s">
        <v>64</v>
      </c>
      <c r="HU38" s="192" t="s">
        <v>64</v>
      </c>
      <c r="HV38" s="192" t="s">
        <v>64</v>
      </c>
      <c r="HW38" s="192" t="s">
        <v>490</v>
      </c>
      <c r="HX38" s="192" t="s">
        <v>83</v>
      </c>
      <c r="HY38" s="192" t="s">
        <v>489</v>
      </c>
      <c r="HZ38" s="192" t="s">
        <v>487</v>
      </c>
      <c r="IA38" s="192" t="s">
        <v>82</v>
      </c>
      <c r="IB38" s="192" t="s">
        <v>82</v>
      </c>
    </row>
    <row r="39" spans="1:236">
      <c r="A39" s="209" t="str">
        <f t="shared" si="0"/>
        <v>Report</v>
      </c>
      <c r="B39" s="192">
        <v>133989</v>
      </c>
      <c r="C39" s="192">
        <v>8606026</v>
      </c>
      <c r="D39" s="192" t="s">
        <v>2105</v>
      </c>
      <c r="E39" s="192" t="s">
        <v>778</v>
      </c>
      <c r="F39" s="192" t="s">
        <v>532</v>
      </c>
      <c r="G39" s="192" t="s">
        <v>532</v>
      </c>
      <c r="H39" s="192" t="s">
        <v>1117</v>
      </c>
      <c r="I39" s="192" t="s">
        <v>2106</v>
      </c>
      <c r="J39" s="192" t="s">
        <v>781</v>
      </c>
      <c r="K39" s="192" t="s">
        <v>781</v>
      </c>
      <c r="L39" s="192" t="s">
        <v>782</v>
      </c>
      <c r="M39" s="192" t="s">
        <v>783</v>
      </c>
      <c r="N39" s="196" t="s">
        <v>784</v>
      </c>
      <c r="O39" s="211">
        <v>10040567</v>
      </c>
      <c r="P39" s="196">
        <v>42998</v>
      </c>
      <c r="Q39" s="196">
        <v>42998</v>
      </c>
      <c r="R39" s="196">
        <v>43025</v>
      </c>
      <c r="S39" s="192" t="s">
        <v>2041</v>
      </c>
      <c r="T39" s="192" t="s">
        <v>2041</v>
      </c>
      <c r="U39" s="192" t="s">
        <v>487</v>
      </c>
      <c r="V39" s="192" t="s">
        <v>783</v>
      </c>
      <c r="W39" s="192" t="s">
        <v>783</v>
      </c>
      <c r="X39" s="192" t="s">
        <v>783</v>
      </c>
      <c r="Y39" s="192" t="s">
        <v>783</v>
      </c>
      <c r="Z39" s="192" t="s">
        <v>783</v>
      </c>
      <c r="AA39" s="192" t="s">
        <v>783</v>
      </c>
      <c r="AB39" s="192" t="s">
        <v>783</v>
      </c>
      <c r="AC39" s="192" t="s">
        <v>2042</v>
      </c>
      <c r="AD39" s="192" t="s">
        <v>2043</v>
      </c>
      <c r="AE39" s="192" t="s">
        <v>2043</v>
      </c>
      <c r="AF39" s="192" t="s">
        <v>2043</v>
      </c>
      <c r="AG39" s="192" t="s">
        <v>2043</v>
      </c>
      <c r="AH39" s="192" t="s">
        <v>2043</v>
      </c>
      <c r="AI39" s="192" t="s">
        <v>2043</v>
      </c>
      <c r="AJ39" s="192" t="s">
        <v>2043</v>
      </c>
      <c r="AK39" s="192" t="s">
        <v>2043</v>
      </c>
      <c r="AL39" s="192" t="s">
        <v>2043</v>
      </c>
      <c r="AM39" s="192" t="s">
        <v>2043</v>
      </c>
      <c r="AN39" s="192" t="s">
        <v>2043</v>
      </c>
      <c r="AO39" s="192" t="s">
        <v>2043</v>
      </c>
      <c r="AP39" s="192" t="s">
        <v>2043</v>
      </c>
      <c r="AQ39" s="192" t="s">
        <v>2043</v>
      </c>
      <c r="AR39" s="192" t="s">
        <v>2043</v>
      </c>
      <c r="AS39" s="192" t="s">
        <v>2043</v>
      </c>
      <c r="AT39" s="192" t="s">
        <v>2043</v>
      </c>
      <c r="AU39" s="192" t="s">
        <v>2043</v>
      </c>
      <c r="AV39" s="192" t="s">
        <v>2043</v>
      </c>
      <c r="AW39" s="192" t="s">
        <v>2043</v>
      </c>
      <c r="AX39" s="192" t="s">
        <v>2043</v>
      </c>
      <c r="AY39" s="192" t="s">
        <v>2043</v>
      </c>
      <c r="AZ39" s="192" t="s">
        <v>2043</v>
      </c>
      <c r="BA39" s="192" t="s">
        <v>2043</v>
      </c>
      <c r="BB39" s="192" t="s">
        <v>2043</v>
      </c>
      <c r="BC39" s="192" t="s">
        <v>2043</v>
      </c>
      <c r="BD39" s="192" t="s">
        <v>2043</v>
      </c>
      <c r="BE39" s="192" t="s">
        <v>2043</v>
      </c>
      <c r="BF39" s="192" t="s">
        <v>2043</v>
      </c>
      <c r="BG39" s="192" t="s">
        <v>2043</v>
      </c>
      <c r="BH39" s="192" t="s">
        <v>2043</v>
      </c>
      <c r="BI39" s="192" t="s">
        <v>2043</v>
      </c>
      <c r="BJ39" s="192" t="s">
        <v>2043</v>
      </c>
      <c r="BK39" s="192" t="s">
        <v>2043</v>
      </c>
      <c r="BL39" s="192" t="s">
        <v>2043</v>
      </c>
      <c r="BM39" s="192" t="s">
        <v>2043</v>
      </c>
      <c r="BN39" s="192" t="s">
        <v>2043</v>
      </c>
      <c r="BO39" s="192" t="s">
        <v>2043</v>
      </c>
      <c r="BP39" s="192" t="s">
        <v>2043</v>
      </c>
      <c r="BQ39" s="192" t="s">
        <v>2043</v>
      </c>
      <c r="BR39" s="192" t="s">
        <v>2043</v>
      </c>
      <c r="BS39" s="192" t="s">
        <v>2043</v>
      </c>
      <c r="BT39" s="192" t="s">
        <v>2043</v>
      </c>
      <c r="BU39" s="192" t="s">
        <v>2043</v>
      </c>
      <c r="BV39" s="192" t="s">
        <v>2043</v>
      </c>
      <c r="BW39" s="192" t="s">
        <v>2043</v>
      </c>
      <c r="BX39" s="192" t="s">
        <v>2043</v>
      </c>
      <c r="BY39" s="192" t="s">
        <v>64</v>
      </c>
      <c r="BZ39" s="192" t="s">
        <v>64</v>
      </c>
      <c r="CA39" s="192" t="s">
        <v>64</v>
      </c>
      <c r="CB39" s="192" t="s">
        <v>82</v>
      </c>
      <c r="CC39" s="192" t="s">
        <v>82</v>
      </c>
      <c r="CD39" s="192" t="s">
        <v>82</v>
      </c>
      <c r="CE39" s="192" t="s">
        <v>64</v>
      </c>
      <c r="CF39" s="192" t="s">
        <v>2043</v>
      </c>
      <c r="CG39" s="192" t="s">
        <v>64</v>
      </c>
      <c r="CH39" s="192" t="s">
        <v>2043</v>
      </c>
      <c r="CI39" s="192" t="s">
        <v>2043</v>
      </c>
      <c r="CJ39" s="192" t="s">
        <v>2043</v>
      </c>
      <c r="CK39" s="192" t="s">
        <v>2043</v>
      </c>
      <c r="CL39" s="192" t="s">
        <v>2043</v>
      </c>
      <c r="CM39" s="192" t="s">
        <v>64</v>
      </c>
      <c r="CN39" s="192" t="s">
        <v>2043</v>
      </c>
      <c r="CO39" s="192" t="s">
        <v>64</v>
      </c>
      <c r="CP39" s="192" t="s">
        <v>64</v>
      </c>
      <c r="CQ39" s="192" t="s">
        <v>64</v>
      </c>
      <c r="CR39" s="192" t="s">
        <v>2043</v>
      </c>
      <c r="CS39" s="192" t="s">
        <v>2043</v>
      </c>
      <c r="CT39" s="192" t="s">
        <v>2043</v>
      </c>
      <c r="CU39" s="192" t="s">
        <v>2043</v>
      </c>
      <c r="CV39" s="192" t="s">
        <v>2043</v>
      </c>
      <c r="CW39" s="192" t="s">
        <v>2043</v>
      </c>
      <c r="CX39" s="192" t="s">
        <v>2043</v>
      </c>
      <c r="CY39" s="192" t="s">
        <v>2043</v>
      </c>
      <c r="CZ39" s="192" t="s">
        <v>2043</v>
      </c>
      <c r="DA39" s="192" t="s">
        <v>2043</v>
      </c>
      <c r="DB39" s="192" t="s">
        <v>2043</v>
      </c>
      <c r="DC39" s="192" t="s">
        <v>2043</v>
      </c>
      <c r="DD39" s="192" t="s">
        <v>2043</v>
      </c>
      <c r="DE39" s="192" t="s">
        <v>2043</v>
      </c>
      <c r="DF39" s="192" t="s">
        <v>2043</v>
      </c>
      <c r="DG39" s="192" t="s">
        <v>2043</v>
      </c>
      <c r="DH39" s="192" t="s">
        <v>2043</v>
      </c>
      <c r="DI39" s="192" t="s">
        <v>2043</v>
      </c>
      <c r="DJ39" s="192" t="s">
        <v>2043</v>
      </c>
      <c r="DK39" s="192" t="s">
        <v>2043</v>
      </c>
      <c r="DL39" s="192" t="s">
        <v>2043</v>
      </c>
      <c r="DM39" s="192" t="s">
        <v>2043</v>
      </c>
      <c r="DN39" s="192" t="s">
        <v>2043</v>
      </c>
      <c r="DO39" s="192" t="s">
        <v>2043</v>
      </c>
      <c r="DP39" s="192" t="s">
        <v>2043</v>
      </c>
      <c r="DQ39" s="192" t="s">
        <v>2043</v>
      </c>
      <c r="DR39" s="192" t="s">
        <v>2043</v>
      </c>
      <c r="DS39" s="192" t="s">
        <v>2043</v>
      </c>
      <c r="DT39" s="192" t="s">
        <v>2043</v>
      </c>
      <c r="DU39" s="192" t="s">
        <v>2043</v>
      </c>
      <c r="DV39" s="192" t="s">
        <v>2043</v>
      </c>
      <c r="DW39" s="192" t="s">
        <v>2043</v>
      </c>
      <c r="DX39" s="192" t="s">
        <v>2043</v>
      </c>
      <c r="DY39" s="192" t="s">
        <v>2043</v>
      </c>
      <c r="DZ39" s="192" t="s">
        <v>2043</v>
      </c>
      <c r="EA39" s="192" t="s">
        <v>2043</v>
      </c>
      <c r="EB39" s="192" t="s">
        <v>2043</v>
      </c>
      <c r="EC39" s="192" t="s">
        <v>2043</v>
      </c>
      <c r="ED39" s="192" t="s">
        <v>2043</v>
      </c>
      <c r="EE39" s="192" t="s">
        <v>2043</v>
      </c>
      <c r="EF39" s="192" t="s">
        <v>2043</v>
      </c>
      <c r="EG39" s="192" t="s">
        <v>2043</v>
      </c>
      <c r="EH39" s="192" t="s">
        <v>2043</v>
      </c>
      <c r="EI39" s="192" t="s">
        <v>2043</v>
      </c>
      <c r="EJ39" s="192" t="s">
        <v>2043</v>
      </c>
      <c r="EK39" s="192" t="s">
        <v>2043</v>
      </c>
      <c r="EL39" s="192" t="s">
        <v>2043</v>
      </c>
      <c r="EM39" s="192" t="s">
        <v>2043</v>
      </c>
      <c r="EN39" s="192" t="s">
        <v>2043</v>
      </c>
      <c r="EO39" s="192" t="s">
        <v>2043</v>
      </c>
      <c r="EP39" s="192" t="s">
        <v>2043</v>
      </c>
      <c r="EQ39" s="192" t="s">
        <v>2043</v>
      </c>
      <c r="ER39" s="192" t="s">
        <v>2043</v>
      </c>
      <c r="ES39" s="192" t="s">
        <v>2043</v>
      </c>
      <c r="ET39" s="192" t="s">
        <v>2043</v>
      </c>
      <c r="EU39" s="192" t="s">
        <v>2043</v>
      </c>
      <c r="EV39" s="192" t="s">
        <v>2043</v>
      </c>
      <c r="EW39" s="192" t="s">
        <v>2043</v>
      </c>
      <c r="EX39" s="192" t="s">
        <v>2043</v>
      </c>
      <c r="EY39" s="192" t="s">
        <v>2043</v>
      </c>
      <c r="EZ39" s="192" t="s">
        <v>2043</v>
      </c>
      <c r="FA39" s="192" t="s">
        <v>2043</v>
      </c>
      <c r="FB39" s="192" t="s">
        <v>2043</v>
      </c>
      <c r="FC39" s="192" t="s">
        <v>2043</v>
      </c>
      <c r="FD39" s="192" t="s">
        <v>2043</v>
      </c>
      <c r="FE39" s="192" t="s">
        <v>2043</v>
      </c>
      <c r="FF39" s="192" t="s">
        <v>2043</v>
      </c>
      <c r="FG39" s="192" t="s">
        <v>2043</v>
      </c>
      <c r="FH39" s="192" t="s">
        <v>2043</v>
      </c>
      <c r="FI39" s="192" t="s">
        <v>2043</v>
      </c>
      <c r="FJ39" s="192" t="s">
        <v>2043</v>
      </c>
      <c r="FK39" s="192" t="s">
        <v>2043</v>
      </c>
      <c r="FL39" s="192" t="s">
        <v>2043</v>
      </c>
      <c r="FM39" s="192" t="s">
        <v>2043</v>
      </c>
      <c r="FN39" s="192" t="s">
        <v>2043</v>
      </c>
      <c r="FO39" s="192" t="s">
        <v>2043</v>
      </c>
      <c r="FP39" s="192" t="s">
        <v>2043</v>
      </c>
      <c r="FQ39" s="192" t="s">
        <v>2043</v>
      </c>
      <c r="FR39" s="192" t="s">
        <v>2043</v>
      </c>
      <c r="FS39" s="192" t="s">
        <v>2043</v>
      </c>
      <c r="FT39" s="192" t="s">
        <v>2043</v>
      </c>
      <c r="FU39" s="192" t="s">
        <v>2043</v>
      </c>
      <c r="FV39" s="192" t="s">
        <v>2043</v>
      </c>
      <c r="FW39" s="192" t="s">
        <v>2043</v>
      </c>
      <c r="FX39" s="192" t="s">
        <v>2043</v>
      </c>
      <c r="FY39" s="192" t="s">
        <v>2043</v>
      </c>
      <c r="FZ39" s="192" t="s">
        <v>2043</v>
      </c>
      <c r="GA39" s="192" t="s">
        <v>2043</v>
      </c>
      <c r="GB39" s="192" t="s">
        <v>64</v>
      </c>
      <c r="GC39" s="192" t="s">
        <v>2043</v>
      </c>
      <c r="GD39" s="192" t="s">
        <v>2043</v>
      </c>
      <c r="GE39" s="192" t="s">
        <v>2043</v>
      </c>
      <c r="GF39" s="192" t="s">
        <v>2043</v>
      </c>
      <c r="GG39" s="192" t="s">
        <v>2043</v>
      </c>
      <c r="GH39" s="192" t="s">
        <v>2043</v>
      </c>
      <c r="GI39" s="192" t="s">
        <v>2043</v>
      </c>
      <c r="GJ39" s="192" t="s">
        <v>2043</v>
      </c>
      <c r="GK39" s="192" t="s">
        <v>2043</v>
      </c>
      <c r="GL39" s="192" t="s">
        <v>2043</v>
      </c>
      <c r="GM39" s="192" t="s">
        <v>2043</v>
      </c>
      <c r="GN39" s="192" t="s">
        <v>2043</v>
      </c>
      <c r="GO39" s="192" t="s">
        <v>2043</v>
      </c>
      <c r="GP39" s="192" t="s">
        <v>2043</v>
      </c>
      <c r="GQ39" s="192" t="s">
        <v>2043</v>
      </c>
      <c r="GR39" s="192" t="s">
        <v>2043</v>
      </c>
      <c r="GS39" s="192" t="s">
        <v>2043</v>
      </c>
      <c r="GT39" s="192" t="s">
        <v>2043</v>
      </c>
      <c r="GU39" s="192" t="s">
        <v>2043</v>
      </c>
      <c r="GV39" s="192" t="s">
        <v>2043</v>
      </c>
      <c r="GW39" s="192" t="s">
        <v>2043</v>
      </c>
      <c r="GX39" s="192" t="s">
        <v>2043</v>
      </c>
      <c r="GY39" s="192" t="s">
        <v>2043</v>
      </c>
      <c r="GZ39" s="192" t="s">
        <v>2043</v>
      </c>
      <c r="HA39" s="192" t="s">
        <v>2043</v>
      </c>
      <c r="HB39" s="192" t="s">
        <v>2043</v>
      </c>
      <c r="HC39" s="192" t="s">
        <v>2043</v>
      </c>
      <c r="HD39" s="192" t="s">
        <v>2043</v>
      </c>
      <c r="HE39" s="192" t="s">
        <v>2043</v>
      </c>
      <c r="HF39" s="192" t="s">
        <v>2043</v>
      </c>
      <c r="HG39" s="192" t="s">
        <v>2043</v>
      </c>
      <c r="HH39" s="192" t="s">
        <v>2043</v>
      </c>
      <c r="HI39" s="192" t="s">
        <v>2043</v>
      </c>
      <c r="HJ39" s="192" t="s">
        <v>2043</v>
      </c>
      <c r="HK39" s="192" t="s">
        <v>2043</v>
      </c>
      <c r="HL39" s="192" t="s">
        <v>2043</v>
      </c>
      <c r="HM39" s="192" t="s">
        <v>2043</v>
      </c>
      <c r="HN39" s="192" t="s">
        <v>2043</v>
      </c>
      <c r="HO39" s="192" t="s">
        <v>2043</v>
      </c>
      <c r="HP39" s="192" t="s">
        <v>2043</v>
      </c>
      <c r="HQ39" s="192" t="s">
        <v>2043</v>
      </c>
      <c r="HR39" s="192" t="s">
        <v>2043</v>
      </c>
      <c r="HS39" s="192" t="s">
        <v>64</v>
      </c>
      <c r="HT39" s="192" t="s">
        <v>64</v>
      </c>
      <c r="HU39" s="192" t="s">
        <v>64</v>
      </c>
      <c r="HV39" s="192" t="s">
        <v>64</v>
      </c>
      <c r="HW39" s="192" t="s">
        <v>490</v>
      </c>
      <c r="HX39" s="192" t="s">
        <v>83</v>
      </c>
      <c r="HY39" s="192" t="s">
        <v>489</v>
      </c>
      <c r="HZ39" s="192" t="s">
        <v>487</v>
      </c>
      <c r="IA39" s="192" t="s">
        <v>82</v>
      </c>
      <c r="IB39" s="192" t="s">
        <v>82</v>
      </c>
    </row>
    <row r="40" spans="1:236">
      <c r="A40" s="209" t="str">
        <f t="shared" si="0"/>
        <v>Report</v>
      </c>
      <c r="B40" s="192">
        <v>119015</v>
      </c>
      <c r="C40" s="192">
        <v>8866065</v>
      </c>
      <c r="D40" s="192" t="s">
        <v>2107</v>
      </c>
      <c r="E40" s="192" t="s">
        <v>778</v>
      </c>
      <c r="F40" s="192" t="s">
        <v>535</v>
      </c>
      <c r="G40" s="192" t="s">
        <v>535</v>
      </c>
      <c r="H40" s="192" t="s">
        <v>1073</v>
      </c>
      <c r="I40" s="192" t="s">
        <v>2108</v>
      </c>
      <c r="J40" s="192" t="s">
        <v>781</v>
      </c>
      <c r="K40" s="192" t="s">
        <v>781</v>
      </c>
      <c r="L40" s="192" t="s">
        <v>782</v>
      </c>
      <c r="M40" s="192" t="s">
        <v>783</v>
      </c>
      <c r="N40" s="196" t="s">
        <v>784</v>
      </c>
      <c r="O40" s="211">
        <v>10048789</v>
      </c>
      <c r="P40" s="196">
        <v>43230</v>
      </c>
      <c r="Q40" s="196">
        <v>43230</v>
      </c>
      <c r="R40" s="196">
        <v>43255</v>
      </c>
      <c r="S40" s="192" t="s">
        <v>2041</v>
      </c>
      <c r="T40" s="192" t="s">
        <v>2041</v>
      </c>
      <c r="U40" s="192" t="s">
        <v>487</v>
      </c>
      <c r="V40" s="192" t="s">
        <v>783</v>
      </c>
      <c r="W40" s="192" t="s">
        <v>783</v>
      </c>
      <c r="X40" s="192" t="s">
        <v>783</v>
      </c>
      <c r="Y40" s="192" t="s">
        <v>783</v>
      </c>
      <c r="Z40" s="192" t="s">
        <v>783</v>
      </c>
      <c r="AA40" s="192" t="s">
        <v>783</v>
      </c>
      <c r="AB40" s="192" t="s">
        <v>783</v>
      </c>
      <c r="AC40" s="192" t="s">
        <v>2042</v>
      </c>
      <c r="AD40" s="192" t="s">
        <v>2043</v>
      </c>
      <c r="AE40" s="192" t="s">
        <v>2043</v>
      </c>
      <c r="AF40" s="192" t="s">
        <v>2043</v>
      </c>
      <c r="AG40" s="192" t="s">
        <v>2043</v>
      </c>
      <c r="AH40" s="192" t="s">
        <v>2043</v>
      </c>
      <c r="AI40" s="192" t="s">
        <v>2043</v>
      </c>
      <c r="AJ40" s="192" t="s">
        <v>2043</v>
      </c>
      <c r="AK40" s="192" t="s">
        <v>2043</v>
      </c>
      <c r="AL40" s="192" t="s">
        <v>2043</v>
      </c>
      <c r="AM40" s="192" t="s">
        <v>2043</v>
      </c>
      <c r="AN40" s="192" t="s">
        <v>2043</v>
      </c>
      <c r="AO40" s="192" t="s">
        <v>2043</v>
      </c>
      <c r="AP40" s="192" t="s">
        <v>2043</v>
      </c>
      <c r="AQ40" s="192" t="s">
        <v>2043</v>
      </c>
      <c r="AR40" s="192" t="s">
        <v>2043</v>
      </c>
      <c r="AS40" s="192" t="s">
        <v>2043</v>
      </c>
      <c r="AT40" s="192" t="s">
        <v>2043</v>
      </c>
      <c r="AU40" s="192" t="s">
        <v>2043</v>
      </c>
      <c r="AV40" s="192" t="s">
        <v>2043</v>
      </c>
      <c r="AW40" s="192" t="s">
        <v>2043</v>
      </c>
      <c r="AX40" s="192" t="s">
        <v>64</v>
      </c>
      <c r="AY40" s="192" t="s">
        <v>64</v>
      </c>
      <c r="AZ40" s="192" t="s">
        <v>2043</v>
      </c>
      <c r="BA40" s="192" t="s">
        <v>64</v>
      </c>
      <c r="BB40" s="192" t="s">
        <v>64</v>
      </c>
      <c r="BC40" s="192" t="s">
        <v>2043</v>
      </c>
      <c r="BD40" s="192" t="s">
        <v>2043</v>
      </c>
      <c r="BE40" s="192" t="s">
        <v>2043</v>
      </c>
      <c r="BF40" s="192" t="s">
        <v>2043</v>
      </c>
      <c r="BG40" s="192" t="s">
        <v>2043</v>
      </c>
      <c r="BH40" s="192" t="s">
        <v>2043</v>
      </c>
      <c r="BI40" s="192" t="s">
        <v>2043</v>
      </c>
      <c r="BJ40" s="192" t="s">
        <v>2043</v>
      </c>
      <c r="BK40" s="192" t="s">
        <v>2043</v>
      </c>
      <c r="BL40" s="192" t="s">
        <v>2043</v>
      </c>
      <c r="BM40" s="192" t="s">
        <v>2043</v>
      </c>
      <c r="BN40" s="192" t="s">
        <v>2043</v>
      </c>
      <c r="BO40" s="192" t="s">
        <v>2043</v>
      </c>
      <c r="BP40" s="192" t="s">
        <v>2043</v>
      </c>
      <c r="BQ40" s="192" t="s">
        <v>2043</v>
      </c>
      <c r="BR40" s="192" t="s">
        <v>2043</v>
      </c>
      <c r="BS40" s="192" t="s">
        <v>2043</v>
      </c>
      <c r="BT40" s="192" t="s">
        <v>2043</v>
      </c>
      <c r="BU40" s="192" t="s">
        <v>2043</v>
      </c>
      <c r="BV40" s="192" t="s">
        <v>2043</v>
      </c>
      <c r="BW40" s="192" t="s">
        <v>2043</v>
      </c>
      <c r="BX40" s="192" t="s">
        <v>2043</v>
      </c>
      <c r="BY40" s="192" t="s">
        <v>64</v>
      </c>
      <c r="BZ40" s="192" t="s">
        <v>64</v>
      </c>
      <c r="CA40" s="192" t="s">
        <v>64</v>
      </c>
      <c r="CB40" s="192" t="s">
        <v>2043</v>
      </c>
      <c r="CC40" s="192" t="s">
        <v>2043</v>
      </c>
      <c r="CD40" s="192" t="s">
        <v>2043</v>
      </c>
      <c r="CE40" s="192" t="s">
        <v>2043</v>
      </c>
      <c r="CF40" s="192" t="s">
        <v>2043</v>
      </c>
      <c r="CG40" s="192" t="s">
        <v>2043</v>
      </c>
      <c r="CH40" s="192" t="s">
        <v>2043</v>
      </c>
      <c r="CI40" s="192" t="s">
        <v>2043</v>
      </c>
      <c r="CJ40" s="192" t="s">
        <v>64</v>
      </c>
      <c r="CK40" s="192" t="s">
        <v>2043</v>
      </c>
      <c r="CL40" s="192" t="s">
        <v>2043</v>
      </c>
      <c r="CM40" s="192" t="s">
        <v>2043</v>
      </c>
      <c r="CN40" s="192" t="s">
        <v>2043</v>
      </c>
      <c r="CO40" s="192" t="s">
        <v>64</v>
      </c>
      <c r="CP40" s="192" t="s">
        <v>64</v>
      </c>
      <c r="CQ40" s="192" t="s">
        <v>64</v>
      </c>
      <c r="CR40" s="192" t="s">
        <v>2043</v>
      </c>
      <c r="CS40" s="192" t="s">
        <v>2043</v>
      </c>
      <c r="CT40" s="192" t="s">
        <v>64</v>
      </c>
      <c r="CU40" s="192" t="s">
        <v>2043</v>
      </c>
      <c r="CV40" s="192" t="s">
        <v>2043</v>
      </c>
      <c r="CW40" s="192" t="s">
        <v>2043</v>
      </c>
      <c r="CX40" s="192" t="s">
        <v>2043</v>
      </c>
      <c r="CY40" s="192" t="s">
        <v>2043</v>
      </c>
      <c r="CZ40" s="192" t="s">
        <v>2043</v>
      </c>
      <c r="DA40" s="192" t="s">
        <v>2043</v>
      </c>
      <c r="DB40" s="192" t="s">
        <v>2043</v>
      </c>
      <c r="DC40" s="192" t="s">
        <v>2043</v>
      </c>
      <c r="DD40" s="192" t="s">
        <v>64</v>
      </c>
      <c r="DE40" s="192" t="s">
        <v>2043</v>
      </c>
      <c r="DF40" s="192" t="s">
        <v>2043</v>
      </c>
      <c r="DG40" s="192" t="s">
        <v>2043</v>
      </c>
      <c r="DH40" s="192" t="s">
        <v>2043</v>
      </c>
      <c r="DI40" s="192" t="s">
        <v>2043</v>
      </c>
      <c r="DJ40" s="192" t="s">
        <v>2043</v>
      </c>
      <c r="DK40" s="192" t="s">
        <v>2043</v>
      </c>
      <c r="DL40" s="192" t="s">
        <v>64</v>
      </c>
      <c r="DM40" s="192" t="s">
        <v>2043</v>
      </c>
      <c r="DN40" s="192" t="s">
        <v>2043</v>
      </c>
      <c r="DO40" s="192" t="s">
        <v>2043</v>
      </c>
      <c r="DP40" s="192" t="s">
        <v>2043</v>
      </c>
      <c r="DQ40" s="192" t="s">
        <v>2043</v>
      </c>
      <c r="DR40" s="192" t="s">
        <v>64</v>
      </c>
      <c r="DS40" s="192" t="s">
        <v>64</v>
      </c>
      <c r="DT40" s="192" t="s">
        <v>64</v>
      </c>
      <c r="DU40" s="192" t="s">
        <v>64</v>
      </c>
      <c r="DV40" s="192" t="s">
        <v>64</v>
      </c>
      <c r="DW40" s="192" t="s">
        <v>64</v>
      </c>
      <c r="DX40" s="192" t="s">
        <v>64</v>
      </c>
      <c r="DY40" s="192" t="s">
        <v>64</v>
      </c>
      <c r="DZ40" s="192" t="s">
        <v>64</v>
      </c>
      <c r="EA40" s="192" t="s">
        <v>64</v>
      </c>
      <c r="EB40" s="192" t="s">
        <v>2043</v>
      </c>
      <c r="EC40" s="192" t="s">
        <v>64</v>
      </c>
      <c r="ED40" s="192" t="s">
        <v>64</v>
      </c>
      <c r="EE40" s="192" t="s">
        <v>2043</v>
      </c>
      <c r="EF40" s="192" t="s">
        <v>2043</v>
      </c>
      <c r="EG40" s="192" t="s">
        <v>64</v>
      </c>
      <c r="EH40" s="192" t="s">
        <v>2043</v>
      </c>
      <c r="EI40" s="192" t="s">
        <v>2043</v>
      </c>
      <c r="EJ40" s="192" t="s">
        <v>2043</v>
      </c>
      <c r="EK40" s="192" t="s">
        <v>2043</v>
      </c>
      <c r="EL40" s="192" t="s">
        <v>2043</v>
      </c>
      <c r="EM40" s="192" t="s">
        <v>64</v>
      </c>
      <c r="EN40" s="192" t="s">
        <v>2043</v>
      </c>
      <c r="EO40" s="192" t="s">
        <v>64</v>
      </c>
      <c r="EP40" s="192" t="s">
        <v>64</v>
      </c>
      <c r="EQ40" s="192" t="s">
        <v>64</v>
      </c>
      <c r="ER40" s="192" t="s">
        <v>64</v>
      </c>
      <c r="ES40" s="192" t="s">
        <v>64</v>
      </c>
      <c r="ET40" s="192" t="s">
        <v>64</v>
      </c>
      <c r="EU40" s="192" t="s">
        <v>64</v>
      </c>
      <c r="EV40" s="192" t="s">
        <v>64</v>
      </c>
      <c r="EW40" s="192" t="s">
        <v>64</v>
      </c>
      <c r="EX40" s="192" t="s">
        <v>64</v>
      </c>
      <c r="EY40" s="192" t="s">
        <v>2043</v>
      </c>
      <c r="EZ40" s="192" t="s">
        <v>2043</v>
      </c>
      <c r="FA40" s="192" t="s">
        <v>2043</v>
      </c>
      <c r="FB40" s="192" t="s">
        <v>64</v>
      </c>
      <c r="FC40" s="192" t="s">
        <v>2043</v>
      </c>
      <c r="FD40" s="192" t="s">
        <v>2043</v>
      </c>
      <c r="FE40" s="192" t="s">
        <v>2043</v>
      </c>
      <c r="FF40" s="192" t="s">
        <v>2043</v>
      </c>
      <c r="FG40" s="192" t="s">
        <v>2043</v>
      </c>
      <c r="FH40" s="192" t="s">
        <v>64</v>
      </c>
      <c r="FI40" s="192" t="s">
        <v>2043</v>
      </c>
      <c r="FJ40" s="192" t="s">
        <v>2043</v>
      </c>
      <c r="FK40" s="192" t="s">
        <v>2043</v>
      </c>
      <c r="FL40" s="192" t="s">
        <v>2043</v>
      </c>
      <c r="FM40" s="192" t="s">
        <v>64</v>
      </c>
      <c r="FN40" s="192" t="s">
        <v>2043</v>
      </c>
      <c r="FO40" s="192" t="s">
        <v>2043</v>
      </c>
      <c r="FP40" s="192" t="s">
        <v>2043</v>
      </c>
      <c r="FQ40" s="192" t="s">
        <v>64</v>
      </c>
      <c r="FR40" s="192" t="s">
        <v>2043</v>
      </c>
      <c r="FS40" s="192" t="s">
        <v>2043</v>
      </c>
      <c r="FT40" s="192" t="s">
        <v>2043</v>
      </c>
      <c r="FU40" s="192" t="s">
        <v>2043</v>
      </c>
      <c r="FV40" s="192" t="s">
        <v>2043</v>
      </c>
      <c r="FW40" s="192" t="s">
        <v>2043</v>
      </c>
      <c r="FX40" s="192" t="s">
        <v>2043</v>
      </c>
      <c r="FY40" s="192" t="s">
        <v>64</v>
      </c>
      <c r="FZ40" s="192" t="s">
        <v>64</v>
      </c>
      <c r="GA40" s="192" t="s">
        <v>64</v>
      </c>
      <c r="GB40" s="192" t="s">
        <v>2043</v>
      </c>
      <c r="GC40" s="192" t="s">
        <v>64</v>
      </c>
      <c r="GD40" s="192" t="s">
        <v>82</v>
      </c>
      <c r="GE40" s="192" t="s">
        <v>2043</v>
      </c>
      <c r="GF40" s="192" t="s">
        <v>2043</v>
      </c>
      <c r="GG40" s="192" t="s">
        <v>64</v>
      </c>
      <c r="GH40" s="192" t="s">
        <v>2043</v>
      </c>
      <c r="GI40" s="192" t="s">
        <v>2043</v>
      </c>
      <c r="GJ40" s="192" t="s">
        <v>64</v>
      </c>
      <c r="GK40" s="192" t="s">
        <v>2043</v>
      </c>
      <c r="GL40" s="192" t="s">
        <v>2043</v>
      </c>
      <c r="GM40" s="192" t="s">
        <v>82</v>
      </c>
      <c r="GN40" s="192" t="s">
        <v>64</v>
      </c>
      <c r="GO40" s="192" t="s">
        <v>64</v>
      </c>
      <c r="GP40" s="192" t="s">
        <v>2043</v>
      </c>
      <c r="GQ40" s="192" t="s">
        <v>64</v>
      </c>
      <c r="GR40" s="192" t="s">
        <v>2043</v>
      </c>
      <c r="GS40" s="192" t="s">
        <v>2043</v>
      </c>
      <c r="GT40" s="192" t="s">
        <v>2043</v>
      </c>
      <c r="GU40" s="192" t="s">
        <v>2043</v>
      </c>
      <c r="GV40" s="192" t="s">
        <v>2043</v>
      </c>
      <c r="GW40" s="192" t="s">
        <v>2043</v>
      </c>
      <c r="GX40" s="192" t="s">
        <v>64</v>
      </c>
      <c r="GY40" s="192" t="s">
        <v>2043</v>
      </c>
      <c r="GZ40" s="192" t="s">
        <v>2043</v>
      </c>
      <c r="HA40" s="192" t="s">
        <v>2043</v>
      </c>
      <c r="HB40" s="192" t="s">
        <v>2043</v>
      </c>
      <c r="HC40" s="192" t="s">
        <v>2043</v>
      </c>
      <c r="HD40" s="192" t="s">
        <v>2043</v>
      </c>
      <c r="HE40" s="192" t="s">
        <v>2043</v>
      </c>
      <c r="HF40" s="192" t="s">
        <v>2043</v>
      </c>
      <c r="HG40" s="192" t="s">
        <v>2043</v>
      </c>
      <c r="HH40" s="192" t="s">
        <v>2043</v>
      </c>
      <c r="HI40" s="192" t="s">
        <v>2043</v>
      </c>
      <c r="HJ40" s="192" t="s">
        <v>2043</v>
      </c>
      <c r="HK40" s="192" t="s">
        <v>2043</v>
      </c>
      <c r="HL40" s="192" t="s">
        <v>2043</v>
      </c>
      <c r="HM40" s="192" t="s">
        <v>2043</v>
      </c>
      <c r="HN40" s="192" t="s">
        <v>2043</v>
      </c>
      <c r="HO40" s="192" t="s">
        <v>2043</v>
      </c>
      <c r="HP40" s="192" t="s">
        <v>2043</v>
      </c>
      <c r="HQ40" s="192" t="s">
        <v>2043</v>
      </c>
      <c r="HR40" s="192" t="s">
        <v>2043</v>
      </c>
      <c r="HS40" s="192" t="s">
        <v>64</v>
      </c>
      <c r="HT40" s="192" t="s">
        <v>64</v>
      </c>
      <c r="HU40" s="192" t="s">
        <v>64</v>
      </c>
      <c r="HV40" s="192" t="s">
        <v>64</v>
      </c>
      <c r="HW40" s="192" t="s">
        <v>490</v>
      </c>
      <c r="HX40" s="192" t="s">
        <v>83</v>
      </c>
      <c r="HY40" s="192" t="s">
        <v>489</v>
      </c>
      <c r="HZ40" s="192" t="s">
        <v>487</v>
      </c>
      <c r="IA40" s="192" t="s">
        <v>82</v>
      </c>
      <c r="IB40" s="192" t="s">
        <v>82</v>
      </c>
    </row>
    <row r="41" spans="1:236">
      <c r="A41" s="209" t="str">
        <f t="shared" si="0"/>
        <v>Report</v>
      </c>
      <c r="B41" s="192">
        <v>101388</v>
      </c>
      <c r="C41" s="192">
        <v>3026092</v>
      </c>
      <c r="D41" s="192" t="s">
        <v>2109</v>
      </c>
      <c r="E41" s="192" t="s">
        <v>794</v>
      </c>
      <c r="F41" s="192" t="s">
        <v>534</v>
      </c>
      <c r="G41" s="192" t="s">
        <v>534</v>
      </c>
      <c r="H41" s="192" t="s">
        <v>839</v>
      </c>
      <c r="I41" s="192" t="s">
        <v>2110</v>
      </c>
      <c r="J41" s="192" t="s">
        <v>781</v>
      </c>
      <c r="K41" s="192" t="s">
        <v>860</v>
      </c>
      <c r="L41" s="192" t="s">
        <v>860</v>
      </c>
      <c r="M41" s="192" t="s">
        <v>783</v>
      </c>
      <c r="N41" s="196" t="s">
        <v>784</v>
      </c>
      <c r="O41" s="211">
        <v>10039751</v>
      </c>
      <c r="P41" s="196">
        <v>42991</v>
      </c>
      <c r="Q41" s="196">
        <v>42991</v>
      </c>
      <c r="R41" s="196">
        <v>43045</v>
      </c>
      <c r="S41" s="192" t="s">
        <v>2041</v>
      </c>
      <c r="T41" s="192" t="s">
        <v>2041</v>
      </c>
      <c r="U41" s="192" t="s">
        <v>488</v>
      </c>
      <c r="V41" s="192" t="s">
        <v>783</v>
      </c>
      <c r="W41" s="192" t="s">
        <v>783</v>
      </c>
      <c r="X41" s="192" t="s">
        <v>783</v>
      </c>
      <c r="Y41" s="192" t="s">
        <v>487</v>
      </c>
      <c r="Z41" s="192" t="s">
        <v>783</v>
      </c>
      <c r="AA41" s="192" t="s">
        <v>783</v>
      </c>
      <c r="AB41" s="192" t="s">
        <v>783</v>
      </c>
      <c r="AC41" s="192" t="s">
        <v>2052</v>
      </c>
      <c r="AD41" s="192" t="s">
        <v>65</v>
      </c>
      <c r="AE41" s="192" t="s">
        <v>65</v>
      </c>
      <c r="AF41" s="192" t="s">
        <v>2043</v>
      </c>
      <c r="AG41" s="192" t="s">
        <v>2043</v>
      </c>
      <c r="AH41" s="192" t="s">
        <v>2043</v>
      </c>
      <c r="AI41" s="192" t="s">
        <v>2043</v>
      </c>
      <c r="AJ41" s="192" t="s">
        <v>2043</v>
      </c>
      <c r="AK41" s="192" t="s">
        <v>2043</v>
      </c>
      <c r="AL41" s="192" t="s">
        <v>82</v>
      </c>
      <c r="AM41" s="192" t="s">
        <v>64</v>
      </c>
      <c r="AN41" s="192" t="s">
        <v>64</v>
      </c>
      <c r="AO41" s="192" t="s">
        <v>64</v>
      </c>
      <c r="AP41" s="192" t="s">
        <v>64</v>
      </c>
      <c r="AQ41" s="192" t="s">
        <v>64</v>
      </c>
      <c r="AR41" s="192" t="s">
        <v>64</v>
      </c>
      <c r="AS41" s="192" t="s">
        <v>64</v>
      </c>
      <c r="AT41" s="192" t="s">
        <v>82</v>
      </c>
      <c r="AU41" s="192" t="s">
        <v>2043</v>
      </c>
      <c r="AV41" s="192" t="s">
        <v>2043</v>
      </c>
      <c r="AW41" s="192" t="s">
        <v>2043</v>
      </c>
      <c r="AX41" s="192" t="s">
        <v>65</v>
      </c>
      <c r="AY41" s="192" t="s">
        <v>65</v>
      </c>
      <c r="AZ41" s="192" t="s">
        <v>2043</v>
      </c>
      <c r="BA41" s="192" t="s">
        <v>2043</v>
      </c>
      <c r="BB41" s="192" t="s">
        <v>64</v>
      </c>
      <c r="BC41" s="192" t="s">
        <v>2043</v>
      </c>
      <c r="BD41" s="192" t="s">
        <v>2043</v>
      </c>
      <c r="BE41" s="192" t="s">
        <v>65</v>
      </c>
      <c r="BF41" s="192" t="s">
        <v>2043</v>
      </c>
      <c r="BG41" s="192" t="s">
        <v>2043</v>
      </c>
      <c r="BH41" s="192" t="s">
        <v>2043</v>
      </c>
      <c r="BI41" s="192" t="s">
        <v>2043</v>
      </c>
      <c r="BJ41" s="192" t="s">
        <v>64</v>
      </c>
      <c r="BK41" s="192" t="s">
        <v>2043</v>
      </c>
      <c r="BL41" s="192" t="s">
        <v>64</v>
      </c>
      <c r="BM41" s="192" t="s">
        <v>2043</v>
      </c>
      <c r="BN41" s="192" t="s">
        <v>2043</v>
      </c>
      <c r="BO41" s="192" t="s">
        <v>2043</v>
      </c>
      <c r="BP41" s="192" t="s">
        <v>2043</v>
      </c>
      <c r="BQ41" s="192" t="s">
        <v>64</v>
      </c>
      <c r="BR41" s="192" t="s">
        <v>64</v>
      </c>
      <c r="BS41" s="192" t="s">
        <v>2043</v>
      </c>
      <c r="BT41" s="192" t="s">
        <v>2043</v>
      </c>
      <c r="BU41" s="192" t="s">
        <v>2043</v>
      </c>
      <c r="BV41" s="192" t="s">
        <v>2043</v>
      </c>
      <c r="BW41" s="192" t="s">
        <v>2043</v>
      </c>
      <c r="BX41" s="192" t="s">
        <v>2043</v>
      </c>
      <c r="BY41" s="192" t="s">
        <v>64</v>
      </c>
      <c r="BZ41" s="192" t="s">
        <v>64</v>
      </c>
      <c r="CA41" s="192" t="s">
        <v>64</v>
      </c>
      <c r="CB41" s="192" t="s">
        <v>64</v>
      </c>
      <c r="CC41" s="192" t="s">
        <v>82</v>
      </c>
      <c r="CD41" s="192" t="s">
        <v>82</v>
      </c>
      <c r="CE41" s="192" t="s">
        <v>2043</v>
      </c>
      <c r="CF41" s="192" t="s">
        <v>2043</v>
      </c>
      <c r="CG41" s="192" t="s">
        <v>2043</v>
      </c>
      <c r="CH41" s="192" t="s">
        <v>2043</v>
      </c>
      <c r="CI41" s="192" t="s">
        <v>2043</v>
      </c>
      <c r="CJ41" s="192" t="s">
        <v>2043</v>
      </c>
      <c r="CK41" s="192" t="s">
        <v>2043</v>
      </c>
      <c r="CL41" s="192" t="s">
        <v>2043</v>
      </c>
      <c r="CM41" s="192" t="s">
        <v>2043</v>
      </c>
      <c r="CN41" s="192" t="s">
        <v>2043</v>
      </c>
      <c r="CO41" s="192" t="s">
        <v>2043</v>
      </c>
      <c r="CP41" s="192" t="s">
        <v>2043</v>
      </c>
      <c r="CQ41" s="192" t="s">
        <v>2043</v>
      </c>
      <c r="CR41" s="192" t="s">
        <v>64</v>
      </c>
      <c r="CS41" s="192" t="s">
        <v>64</v>
      </c>
      <c r="CT41" s="192" t="s">
        <v>64</v>
      </c>
      <c r="CU41" s="192" t="s">
        <v>64</v>
      </c>
      <c r="CV41" s="192" t="s">
        <v>64</v>
      </c>
      <c r="CW41" s="192" t="s">
        <v>64</v>
      </c>
      <c r="CX41" s="192" t="s">
        <v>64</v>
      </c>
      <c r="CY41" s="192" t="s">
        <v>64</v>
      </c>
      <c r="CZ41" s="192" t="s">
        <v>64</v>
      </c>
      <c r="DA41" s="192" t="s">
        <v>64</v>
      </c>
      <c r="DB41" s="192" t="s">
        <v>64</v>
      </c>
      <c r="DC41" s="192" t="s">
        <v>64</v>
      </c>
      <c r="DD41" s="192" t="s">
        <v>82</v>
      </c>
      <c r="DE41" s="192" t="s">
        <v>82</v>
      </c>
      <c r="DF41" s="192" t="s">
        <v>82</v>
      </c>
      <c r="DG41" s="192" t="s">
        <v>82</v>
      </c>
      <c r="DH41" s="192" t="s">
        <v>82</v>
      </c>
      <c r="DI41" s="192" t="s">
        <v>82</v>
      </c>
      <c r="DJ41" s="192" t="s">
        <v>82</v>
      </c>
      <c r="DK41" s="192" t="s">
        <v>82</v>
      </c>
      <c r="DL41" s="192" t="s">
        <v>82</v>
      </c>
      <c r="DM41" s="192" t="s">
        <v>82</v>
      </c>
      <c r="DN41" s="192" t="s">
        <v>82</v>
      </c>
      <c r="DO41" s="192" t="s">
        <v>82</v>
      </c>
      <c r="DP41" s="192" t="s">
        <v>82</v>
      </c>
      <c r="DQ41" s="192" t="s">
        <v>82</v>
      </c>
      <c r="DR41" s="192" t="s">
        <v>64</v>
      </c>
      <c r="DS41" s="192" t="s">
        <v>64</v>
      </c>
      <c r="DT41" s="192" t="s">
        <v>64</v>
      </c>
      <c r="DU41" s="192" t="s">
        <v>64</v>
      </c>
      <c r="DV41" s="192" t="s">
        <v>64</v>
      </c>
      <c r="DW41" s="192" t="s">
        <v>64</v>
      </c>
      <c r="DX41" s="192" t="s">
        <v>64</v>
      </c>
      <c r="DY41" s="192" t="s">
        <v>64</v>
      </c>
      <c r="DZ41" s="192" t="s">
        <v>64</v>
      </c>
      <c r="EA41" s="192" t="s">
        <v>64</v>
      </c>
      <c r="EB41" s="192" t="s">
        <v>64</v>
      </c>
      <c r="EC41" s="192" t="s">
        <v>64</v>
      </c>
      <c r="ED41" s="192" t="s">
        <v>783</v>
      </c>
      <c r="EE41" s="192" t="s">
        <v>64</v>
      </c>
      <c r="EF41" s="192" t="s">
        <v>64</v>
      </c>
      <c r="EG41" s="192" t="s">
        <v>64</v>
      </c>
      <c r="EH41" s="192" t="s">
        <v>64</v>
      </c>
      <c r="EI41" s="192" t="s">
        <v>64</v>
      </c>
      <c r="EJ41" s="192" t="s">
        <v>64</v>
      </c>
      <c r="EK41" s="192" t="s">
        <v>64</v>
      </c>
      <c r="EL41" s="192" t="s">
        <v>64</v>
      </c>
      <c r="EM41" s="192" t="s">
        <v>64</v>
      </c>
      <c r="EN41" s="192" t="s">
        <v>64</v>
      </c>
      <c r="EO41" s="192" t="s">
        <v>82</v>
      </c>
      <c r="EP41" s="192" t="s">
        <v>82</v>
      </c>
      <c r="EQ41" s="192" t="s">
        <v>82</v>
      </c>
      <c r="ER41" s="192" t="s">
        <v>82</v>
      </c>
      <c r="ES41" s="192" t="s">
        <v>82</v>
      </c>
      <c r="ET41" s="192" t="s">
        <v>82</v>
      </c>
      <c r="EU41" s="192" t="s">
        <v>64</v>
      </c>
      <c r="EV41" s="192" t="s">
        <v>64</v>
      </c>
      <c r="EW41" s="192" t="s">
        <v>64</v>
      </c>
      <c r="EX41" s="192" t="s">
        <v>64</v>
      </c>
      <c r="EY41" s="192" t="s">
        <v>2043</v>
      </c>
      <c r="EZ41" s="192" t="s">
        <v>2043</v>
      </c>
      <c r="FA41" s="192" t="s">
        <v>82</v>
      </c>
      <c r="FB41" s="192" t="s">
        <v>2043</v>
      </c>
      <c r="FC41" s="192" t="s">
        <v>2043</v>
      </c>
      <c r="FD41" s="192" t="s">
        <v>2043</v>
      </c>
      <c r="FE41" s="192" t="s">
        <v>2043</v>
      </c>
      <c r="FF41" s="192" t="s">
        <v>82</v>
      </c>
      <c r="FG41" s="192" t="s">
        <v>2043</v>
      </c>
      <c r="FH41" s="192" t="s">
        <v>2043</v>
      </c>
      <c r="FI41" s="192" t="s">
        <v>2043</v>
      </c>
      <c r="FJ41" s="192" t="s">
        <v>2043</v>
      </c>
      <c r="FK41" s="192" t="s">
        <v>2043</v>
      </c>
      <c r="FL41" s="192" t="s">
        <v>2043</v>
      </c>
      <c r="FM41" s="192" t="s">
        <v>2043</v>
      </c>
      <c r="FN41" s="192" t="s">
        <v>2043</v>
      </c>
      <c r="FO41" s="192" t="s">
        <v>2043</v>
      </c>
      <c r="FP41" s="192" t="s">
        <v>2043</v>
      </c>
      <c r="FQ41" s="192" t="s">
        <v>2043</v>
      </c>
      <c r="FR41" s="192" t="s">
        <v>2043</v>
      </c>
      <c r="FS41" s="192" t="s">
        <v>2043</v>
      </c>
      <c r="FT41" s="192" t="s">
        <v>2043</v>
      </c>
      <c r="FU41" s="192" t="s">
        <v>2043</v>
      </c>
      <c r="FV41" s="192" t="s">
        <v>2043</v>
      </c>
      <c r="FW41" s="192" t="s">
        <v>2043</v>
      </c>
      <c r="FX41" s="192" t="s">
        <v>82</v>
      </c>
      <c r="FY41" s="192" t="s">
        <v>65</v>
      </c>
      <c r="FZ41" s="192" t="s">
        <v>2043</v>
      </c>
      <c r="GA41" s="192" t="s">
        <v>2043</v>
      </c>
      <c r="GB41" s="192" t="s">
        <v>64</v>
      </c>
      <c r="GC41" s="192" t="s">
        <v>2043</v>
      </c>
      <c r="GD41" s="192" t="s">
        <v>2043</v>
      </c>
      <c r="GE41" s="192" t="s">
        <v>65</v>
      </c>
      <c r="GF41" s="192" t="s">
        <v>64</v>
      </c>
      <c r="GG41" s="192" t="s">
        <v>82</v>
      </c>
      <c r="GH41" s="192" t="s">
        <v>82</v>
      </c>
      <c r="GI41" s="192" t="s">
        <v>2043</v>
      </c>
      <c r="GJ41" s="192" t="s">
        <v>2043</v>
      </c>
      <c r="GK41" s="192" t="s">
        <v>2043</v>
      </c>
      <c r="GL41" s="192" t="s">
        <v>2043</v>
      </c>
      <c r="GM41" s="192" t="s">
        <v>2043</v>
      </c>
      <c r="GN41" s="192" t="s">
        <v>2043</v>
      </c>
      <c r="GO41" s="192" t="s">
        <v>2043</v>
      </c>
      <c r="GP41" s="192" t="s">
        <v>2043</v>
      </c>
      <c r="GQ41" s="192" t="s">
        <v>2043</v>
      </c>
      <c r="GR41" s="192" t="s">
        <v>2043</v>
      </c>
      <c r="GS41" s="192" t="s">
        <v>2043</v>
      </c>
      <c r="GT41" s="192" t="s">
        <v>2043</v>
      </c>
      <c r="GU41" s="192" t="s">
        <v>2043</v>
      </c>
      <c r="GV41" s="192" t="s">
        <v>2043</v>
      </c>
      <c r="GW41" s="192" t="s">
        <v>2043</v>
      </c>
      <c r="GX41" s="192" t="s">
        <v>2043</v>
      </c>
      <c r="GY41" s="192" t="s">
        <v>2043</v>
      </c>
      <c r="GZ41" s="192" t="s">
        <v>2043</v>
      </c>
      <c r="HA41" s="192" t="s">
        <v>2043</v>
      </c>
      <c r="HB41" s="192" t="s">
        <v>2043</v>
      </c>
      <c r="HC41" s="192" t="s">
        <v>2043</v>
      </c>
      <c r="HD41" s="192" t="s">
        <v>2043</v>
      </c>
      <c r="HE41" s="192" t="s">
        <v>2043</v>
      </c>
      <c r="HF41" s="192" t="s">
        <v>2043</v>
      </c>
      <c r="HG41" s="192" t="s">
        <v>2043</v>
      </c>
      <c r="HH41" s="192" t="s">
        <v>2043</v>
      </c>
      <c r="HI41" s="192" t="s">
        <v>2043</v>
      </c>
      <c r="HJ41" s="192" t="s">
        <v>2043</v>
      </c>
      <c r="HK41" s="192" t="s">
        <v>2043</v>
      </c>
      <c r="HL41" s="192" t="s">
        <v>2043</v>
      </c>
      <c r="HM41" s="192" t="s">
        <v>783</v>
      </c>
      <c r="HN41" s="192" t="s">
        <v>2043</v>
      </c>
      <c r="HO41" s="192" t="s">
        <v>2043</v>
      </c>
      <c r="HP41" s="192" t="s">
        <v>2043</v>
      </c>
      <c r="HQ41" s="192" t="s">
        <v>2043</v>
      </c>
      <c r="HR41" s="192" t="s">
        <v>2043</v>
      </c>
      <c r="HS41" s="192" t="s">
        <v>65</v>
      </c>
      <c r="HT41" s="192" t="s">
        <v>65</v>
      </c>
      <c r="HU41" s="192" t="s">
        <v>65</v>
      </c>
      <c r="HV41" s="192" t="s">
        <v>64</v>
      </c>
      <c r="HW41" s="192" t="s">
        <v>490</v>
      </c>
      <c r="HX41" s="192" t="s">
        <v>83</v>
      </c>
      <c r="HY41" s="192" t="s">
        <v>489</v>
      </c>
      <c r="HZ41" s="192" t="s">
        <v>487</v>
      </c>
      <c r="IA41" s="192" t="s">
        <v>82</v>
      </c>
      <c r="IB41" s="192" t="s">
        <v>82</v>
      </c>
    </row>
    <row r="42" spans="1:236">
      <c r="A42" s="209" t="str">
        <f t="shared" si="0"/>
        <v>Report</v>
      </c>
      <c r="B42" s="192">
        <v>101388</v>
      </c>
      <c r="C42" s="192">
        <v>3026092</v>
      </c>
      <c r="D42" s="192" t="s">
        <v>2109</v>
      </c>
      <c r="E42" s="192" t="s">
        <v>794</v>
      </c>
      <c r="F42" s="192" t="s">
        <v>534</v>
      </c>
      <c r="G42" s="192" t="s">
        <v>534</v>
      </c>
      <c r="H42" s="192" t="s">
        <v>839</v>
      </c>
      <c r="I42" s="192" t="s">
        <v>2110</v>
      </c>
      <c r="J42" s="192" t="s">
        <v>781</v>
      </c>
      <c r="K42" s="192" t="s">
        <v>860</v>
      </c>
      <c r="L42" s="192" t="s">
        <v>860</v>
      </c>
      <c r="M42" s="192" t="s">
        <v>783</v>
      </c>
      <c r="N42" s="196" t="s">
        <v>784</v>
      </c>
      <c r="O42" s="211">
        <v>10048551</v>
      </c>
      <c r="P42" s="196">
        <v>43206</v>
      </c>
      <c r="Q42" s="196">
        <v>43206</v>
      </c>
      <c r="R42" s="196">
        <v>43241</v>
      </c>
      <c r="S42" s="192" t="s">
        <v>2041</v>
      </c>
      <c r="T42" s="192" t="s">
        <v>2041</v>
      </c>
      <c r="U42" s="192" t="s">
        <v>488</v>
      </c>
      <c r="V42" s="192" t="s">
        <v>783</v>
      </c>
      <c r="W42" s="192" t="s">
        <v>783</v>
      </c>
      <c r="X42" s="192" t="s">
        <v>783</v>
      </c>
      <c r="Y42" s="192" t="s">
        <v>487</v>
      </c>
      <c r="Z42" s="192" t="s">
        <v>783</v>
      </c>
      <c r="AA42" s="192" t="s">
        <v>783</v>
      </c>
      <c r="AB42" s="192" t="s">
        <v>783</v>
      </c>
      <c r="AC42" s="192" t="s">
        <v>2042</v>
      </c>
      <c r="AD42" s="192" t="s">
        <v>64</v>
      </c>
      <c r="AE42" s="192" t="s">
        <v>64</v>
      </c>
      <c r="AF42" s="192" t="s">
        <v>2043</v>
      </c>
      <c r="AG42" s="192" t="s">
        <v>2043</v>
      </c>
      <c r="AH42" s="192" t="s">
        <v>2043</v>
      </c>
      <c r="AI42" s="192" t="s">
        <v>2043</v>
      </c>
      <c r="AJ42" s="192" t="s">
        <v>2043</v>
      </c>
      <c r="AK42" s="192" t="s">
        <v>2043</v>
      </c>
      <c r="AL42" s="192" t="s">
        <v>2043</v>
      </c>
      <c r="AM42" s="192" t="s">
        <v>2043</v>
      </c>
      <c r="AN42" s="192" t="s">
        <v>2043</v>
      </c>
      <c r="AO42" s="192" t="s">
        <v>2043</v>
      </c>
      <c r="AP42" s="192" t="s">
        <v>2043</v>
      </c>
      <c r="AQ42" s="192" t="s">
        <v>2043</v>
      </c>
      <c r="AR42" s="192" t="s">
        <v>2043</v>
      </c>
      <c r="AS42" s="192" t="s">
        <v>2043</v>
      </c>
      <c r="AT42" s="192" t="s">
        <v>2043</v>
      </c>
      <c r="AU42" s="192" t="s">
        <v>85</v>
      </c>
      <c r="AV42" s="192" t="s">
        <v>2043</v>
      </c>
      <c r="AW42" s="192" t="s">
        <v>2043</v>
      </c>
      <c r="AX42" s="192" t="s">
        <v>64</v>
      </c>
      <c r="AY42" s="192" t="s">
        <v>64</v>
      </c>
      <c r="AZ42" s="192" t="s">
        <v>2043</v>
      </c>
      <c r="BA42" s="192" t="s">
        <v>2043</v>
      </c>
      <c r="BB42" s="192" t="s">
        <v>2043</v>
      </c>
      <c r="BC42" s="192" t="s">
        <v>2043</v>
      </c>
      <c r="BD42" s="192" t="s">
        <v>2043</v>
      </c>
      <c r="BE42" s="192" t="s">
        <v>64</v>
      </c>
      <c r="BF42" s="192" t="s">
        <v>2043</v>
      </c>
      <c r="BG42" s="192" t="s">
        <v>2043</v>
      </c>
      <c r="BH42" s="192" t="s">
        <v>2043</v>
      </c>
      <c r="BI42" s="192" t="s">
        <v>2043</v>
      </c>
      <c r="BJ42" s="192" t="s">
        <v>2043</v>
      </c>
      <c r="BK42" s="192" t="s">
        <v>2043</v>
      </c>
      <c r="BL42" s="192" t="s">
        <v>2043</v>
      </c>
      <c r="BM42" s="192" t="s">
        <v>2043</v>
      </c>
      <c r="BN42" s="192" t="s">
        <v>2043</v>
      </c>
      <c r="BO42" s="192" t="s">
        <v>2043</v>
      </c>
      <c r="BP42" s="192" t="s">
        <v>2043</v>
      </c>
      <c r="BQ42" s="192" t="s">
        <v>2043</v>
      </c>
      <c r="BR42" s="192" t="s">
        <v>2043</v>
      </c>
      <c r="BS42" s="192" t="s">
        <v>2043</v>
      </c>
      <c r="BT42" s="192" t="s">
        <v>2043</v>
      </c>
      <c r="BU42" s="192" t="s">
        <v>2043</v>
      </c>
      <c r="BV42" s="192" t="s">
        <v>2043</v>
      </c>
      <c r="BW42" s="192" t="s">
        <v>2043</v>
      </c>
      <c r="BX42" s="192" t="s">
        <v>2043</v>
      </c>
      <c r="BY42" s="192" t="s">
        <v>64</v>
      </c>
      <c r="BZ42" s="192" t="s">
        <v>64</v>
      </c>
      <c r="CA42" s="192" t="s">
        <v>64</v>
      </c>
      <c r="CB42" s="192" t="s">
        <v>82</v>
      </c>
      <c r="CC42" s="192" t="s">
        <v>82</v>
      </c>
      <c r="CD42" s="192" t="s">
        <v>82</v>
      </c>
      <c r="CE42" s="192" t="s">
        <v>64</v>
      </c>
      <c r="CF42" s="192" t="s">
        <v>64</v>
      </c>
      <c r="CG42" s="192" t="s">
        <v>64</v>
      </c>
      <c r="CH42" s="192" t="s">
        <v>64</v>
      </c>
      <c r="CI42" s="192" t="s">
        <v>64</v>
      </c>
      <c r="CJ42" s="192" t="s">
        <v>64</v>
      </c>
      <c r="CK42" s="192" t="s">
        <v>64</v>
      </c>
      <c r="CL42" s="192" t="s">
        <v>64</v>
      </c>
      <c r="CM42" s="192" t="s">
        <v>64</v>
      </c>
      <c r="CN42" s="192" t="s">
        <v>64</v>
      </c>
      <c r="CO42" s="192" t="s">
        <v>64</v>
      </c>
      <c r="CP42" s="192" t="s">
        <v>64</v>
      </c>
      <c r="CQ42" s="192" t="s">
        <v>64</v>
      </c>
      <c r="CR42" s="192" t="s">
        <v>2043</v>
      </c>
      <c r="CS42" s="192" t="s">
        <v>2043</v>
      </c>
      <c r="CT42" s="192" t="s">
        <v>2043</v>
      </c>
      <c r="CU42" s="192" t="s">
        <v>2043</v>
      </c>
      <c r="CV42" s="192" t="s">
        <v>2043</v>
      </c>
      <c r="CW42" s="192" t="s">
        <v>2043</v>
      </c>
      <c r="CX42" s="192" t="s">
        <v>2043</v>
      </c>
      <c r="CY42" s="192" t="s">
        <v>2043</v>
      </c>
      <c r="CZ42" s="192" t="s">
        <v>2043</v>
      </c>
      <c r="DA42" s="192" t="s">
        <v>2043</v>
      </c>
      <c r="DB42" s="192" t="s">
        <v>2043</v>
      </c>
      <c r="DC42" s="192" t="s">
        <v>2043</v>
      </c>
      <c r="DD42" s="192" t="s">
        <v>2043</v>
      </c>
      <c r="DE42" s="192" t="s">
        <v>2043</v>
      </c>
      <c r="DF42" s="192" t="s">
        <v>2043</v>
      </c>
      <c r="DG42" s="192" t="s">
        <v>2043</v>
      </c>
      <c r="DH42" s="192" t="s">
        <v>2043</v>
      </c>
      <c r="DI42" s="192" t="s">
        <v>2043</v>
      </c>
      <c r="DJ42" s="192" t="s">
        <v>2043</v>
      </c>
      <c r="DK42" s="192" t="s">
        <v>2043</v>
      </c>
      <c r="DL42" s="192" t="s">
        <v>2043</v>
      </c>
      <c r="DM42" s="192" t="s">
        <v>2043</v>
      </c>
      <c r="DN42" s="192" t="s">
        <v>2043</v>
      </c>
      <c r="DO42" s="192" t="s">
        <v>2043</v>
      </c>
      <c r="DP42" s="192" t="s">
        <v>2043</v>
      </c>
      <c r="DQ42" s="192" t="s">
        <v>2043</v>
      </c>
      <c r="DR42" s="192" t="s">
        <v>2043</v>
      </c>
      <c r="DS42" s="192" t="s">
        <v>2043</v>
      </c>
      <c r="DT42" s="192" t="s">
        <v>2043</v>
      </c>
      <c r="DU42" s="192" t="s">
        <v>2043</v>
      </c>
      <c r="DV42" s="192" t="s">
        <v>2043</v>
      </c>
      <c r="DW42" s="192" t="s">
        <v>2043</v>
      </c>
      <c r="DX42" s="192" t="s">
        <v>2043</v>
      </c>
      <c r="DY42" s="192" t="s">
        <v>2043</v>
      </c>
      <c r="DZ42" s="192" t="s">
        <v>2043</v>
      </c>
      <c r="EA42" s="192" t="s">
        <v>2043</v>
      </c>
      <c r="EB42" s="192" t="s">
        <v>2043</v>
      </c>
      <c r="EC42" s="192" t="s">
        <v>2043</v>
      </c>
      <c r="ED42" s="192" t="s">
        <v>2043</v>
      </c>
      <c r="EE42" s="192" t="s">
        <v>2043</v>
      </c>
      <c r="EF42" s="192" t="s">
        <v>2043</v>
      </c>
      <c r="EG42" s="192" t="s">
        <v>2043</v>
      </c>
      <c r="EH42" s="192" t="s">
        <v>2043</v>
      </c>
      <c r="EI42" s="192" t="s">
        <v>2043</v>
      </c>
      <c r="EJ42" s="192" t="s">
        <v>2043</v>
      </c>
      <c r="EK42" s="192" t="s">
        <v>2043</v>
      </c>
      <c r="EL42" s="192" t="s">
        <v>2043</v>
      </c>
      <c r="EM42" s="192" t="s">
        <v>2043</v>
      </c>
      <c r="EN42" s="192" t="s">
        <v>2043</v>
      </c>
      <c r="EO42" s="192" t="s">
        <v>2043</v>
      </c>
      <c r="EP42" s="192" t="s">
        <v>2043</v>
      </c>
      <c r="EQ42" s="192" t="s">
        <v>2043</v>
      </c>
      <c r="ER42" s="192" t="s">
        <v>2043</v>
      </c>
      <c r="ES42" s="192" t="s">
        <v>2043</v>
      </c>
      <c r="ET42" s="192" t="s">
        <v>2043</v>
      </c>
      <c r="EU42" s="192" t="s">
        <v>2043</v>
      </c>
      <c r="EV42" s="192" t="s">
        <v>2043</v>
      </c>
      <c r="EW42" s="192" t="s">
        <v>2043</v>
      </c>
      <c r="EX42" s="192" t="s">
        <v>2043</v>
      </c>
      <c r="EY42" s="192" t="s">
        <v>64</v>
      </c>
      <c r="EZ42" s="192" t="s">
        <v>64</v>
      </c>
      <c r="FA42" s="192" t="s">
        <v>64</v>
      </c>
      <c r="FB42" s="192" t="s">
        <v>64</v>
      </c>
      <c r="FC42" s="192" t="s">
        <v>64</v>
      </c>
      <c r="FD42" s="192" t="s">
        <v>64</v>
      </c>
      <c r="FE42" s="192" t="s">
        <v>64</v>
      </c>
      <c r="FF42" s="192" t="s">
        <v>82</v>
      </c>
      <c r="FG42" s="192" t="s">
        <v>64</v>
      </c>
      <c r="FH42" s="192" t="s">
        <v>64</v>
      </c>
      <c r="FI42" s="192" t="s">
        <v>64</v>
      </c>
      <c r="FJ42" s="192" t="s">
        <v>64</v>
      </c>
      <c r="FK42" s="192" t="s">
        <v>64</v>
      </c>
      <c r="FL42" s="192" t="s">
        <v>64</v>
      </c>
      <c r="FM42" s="192" t="s">
        <v>64</v>
      </c>
      <c r="FN42" s="192" t="s">
        <v>64</v>
      </c>
      <c r="FO42" s="192" t="s">
        <v>64</v>
      </c>
      <c r="FP42" s="192" t="s">
        <v>64</v>
      </c>
      <c r="FQ42" s="192" t="s">
        <v>64</v>
      </c>
      <c r="FR42" s="192" t="s">
        <v>64</v>
      </c>
      <c r="FS42" s="192" t="s">
        <v>64</v>
      </c>
      <c r="FT42" s="192" t="s">
        <v>64</v>
      </c>
      <c r="FU42" s="192" t="s">
        <v>64</v>
      </c>
      <c r="FV42" s="192" t="s">
        <v>64</v>
      </c>
      <c r="FW42" s="192" t="s">
        <v>64</v>
      </c>
      <c r="FX42" s="192" t="s">
        <v>82</v>
      </c>
      <c r="FY42" s="192" t="s">
        <v>64</v>
      </c>
      <c r="FZ42" s="192" t="s">
        <v>2043</v>
      </c>
      <c r="GA42" s="192" t="s">
        <v>2043</v>
      </c>
      <c r="GB42" s="192" t="s">
        <v>64</v>
      </c>
      <c r="GC42" s="192" t="s">
        <v>2043</v>
      </c>
      <c r="GD42" s="192" t="s">
        <v>2043</v>
      </c>
      <c r="GE42" s="192" t="s">
        <v>64</v>
      </c>
      <c r="GF42" s="192" t="s">
        <v>2043</v>
      </c>
      <c r="GG42" s="192" t="s">
        <v>2043</v>
      </c>
      <c r="GH42" s="192" t="s">
        <v>2043</v>
      </c>
      <c r="GI42" s="192" t="s">
        <v>2043</v>
      </c>
      <c r="GJ42" s="192" t="s">
        <v>2043</v>
      </c>
      <c r="GK42" s="192" t="s">
        <v>2043</v>
      </c>
      <c r="GL42" s="192" t="s">
        <v>2043</v>
      </c>
      <c r="GM42" s="192" t="s">
        <v>2043</v>
      </c>
      <c r="GN42" s="192" t="s">
        <v>2043</v>
      </c>
      <c r="GO42" s="192" t="s">
        <v>2043</v>
      </c>
      <c r="GP42" s="192" t="s">
        <v>2043</v>
      </c>
      <c r="GQ42" s="192" t="s">
        <v>2043</v>
      </c>
      <c r="GR42" s="192" t="s">
        <v>2043</v>
      </c>
      <c r="GS42" s="192" t="s">
        <v>2043</v>
      </c>
      <c r="GT42" s="192" t="s">
        <v>2043</v>
      </c>
      <c r="GU42" s="192" t="s">
        <v>2043</v>
      </c>
      <c r="GV42" s="192" t="s">
        <v>2043</v>
      </c>
      <c r="GW42" s="192" t="s">
        <v>2043</v>
      </c>
      <c r="GX42" s="192" t="s">
        <v>2043</v>
      </c>
      <c r="GY42" s="192" t="s">
        <v>2043</v>
      </c>
      <c r="GZ42" s="192" t="s">
        <v>2043</v>
      </c>
      <c r="HA42" s="192" t="s">
        <v>2043</v>
      </c>
      <c r="HB42" s="192" t="s">
        <v>2043</v>
      </c>
      <c r="HC42" s="192" t="s">
        <v>2043</v>
      </c>
      <c r="HD42" s="192" t="s">
        <v>2043</v>
      </c>
      <c r="HE42" s="192" t="s">
        <v>2043</v>
      </c>
      <c r="HF42" s="192" t="s">
        <v>2043</v>
      </c>
      <c r="HG42" s="192" t="s">
        <v>2043</v>
      </c>
      <c r="HH42" s="192" t="s">
        <v>2043</v>
      </c>
      <c r="HI42" s="192" t="s">
        <v>2043</v>
      </c>
      <c r="HJ42" s="192" t="s">
        <v>2043</v>
      </c>
      <c r="HK42" s="192" t="s">
        <v>2043</v>
      </c>
      <c r="HL42" s="192" t="s">
        <v>2043</v>
      </c>
      <c r="HM42" s="192" t="s">
        <v>2043</v>
      </c>
      <c r="HN42" s="192" t="s">
        <v>2043</v>
      </c>
      <c r="HO42" s="192" t="s">
        <v>2043</v>
      </c>
      <c r="HP42" s="192" t="s">
        <v>2043</v>
      </c>
      <c r="HQ42" s="192" t="s">
        <v>2043</v>
      </c>
      <c r="HR42" s="192" t="s">
        <v>2043</v>
      </c>
      <c r="HS42" s="192" t="s">
        <v>64</v>
      </c>
      <c r="HT42" s="192" t="s">
        <v>64</v>
      </c>
      <c r="HU42" s="192" t="s">
        <v>64</v>
      </c>
      <c r="HV42" s="192" t="s">
        <v>2043</v>
      </c>
      <c r="HW42" s="192" t="s">
        <v>490</v>
      </c>
      <c r="HX42" s="192" t="s">
        <v>83</v>
      </c>
      <c r="HY42" s="192" t="s">
        <v>489</v>
      </c>
      <c r="HZ42" s="192" t="s">
        <v>487</v>
      </c>
      <c r="IA42" s="192" t="s">
        <v>2043</v>
      </c>
      <c r="IB42" s="192" t="s">
        <v>2043</v>
      </c>
    </row>
    <row r="43" spans="1:236">
      <c r="A43" s="209" t="str">
        <f t="shared" si="0"/>
        <v>Report</v>
      </c>
      <c r="B43" s="192">
        <v>114656</v>
      </c>
      <c r="C43" s="192">
        <v>8456031</v>
      </c>
      <c r="D43" s="192" t="s">
        <v>828</v>
      </c>
      <c r="E43" s="192" t="s">
        <v>794</v>
      </c>
      <c r="F43" s="192" t="s">
        <v>535</v>
      </c>
      <c r="G43" s="192" t="s">
        <v>535</v>
      </c>
      <c r="H43" s="192" t="s">
        <v>829</v>
      </c>
      <c r="I43" s="192" t="s">
        <v>830</v>
      </c>
      <c r="J43" s="192" t="s">
        <v>781</v>
      </c>
      <c r="K43" s="192" t="s">
        <v>781</v>
      </c>
      <c r="L43" s="192" t="s">
        <v>782</v>
      </c>
      <c r="M43" s="192" t="s">
        <v>783</v>
      </c>
      <c r="N43" s="196" t="s">
        <v>784</v>
      </c>
      <c r="O43" s="211">
        <v>10047033</v>
      </c>
      <c r="P43" s="196">
        <v>43130</v>
      </c>
      <c r="Q43" s="196">
        <v>43131</v>
      </c>
      <c r="R43" s="196">
        <v>43202</v>
      </c>
      <c r="S43" s="192" t="s">
        <v>2111</v>
      </c>
      <c r="T43" s="192" t="s">
        <v>2041</v>
      </c>
      <c r="U43" s="192" t="s">
        <v>487</v>
      </c>
      <c r="V43" s="192" t="s">
        <v>783</v>
      </c>
      <c r="W43" s="192" t="s">
        <v>783</v>
      </c>
      <c r="X43" s="192" t="s">
        <v>783</v>
      </c>
      <c r="Y43" s="192" t="s">
        <v>783</v>
      </c>
      <c r="Z43" s="192" t="s">
        <v>783</v>
      </c>
      <c r="AA43" s="192" t="s">
        <v>783</v>
      </c>
      <c r="AB43" s="192" t="s">
        <v>783</v>
      </c>
      <c r="AC43" s="192" t="s">
        <v>2052</v>
      </c>
      <c r="AD43" s="192" t="s">
        <v>2043</v>
      </c>
      <c r="AE43" s="192" t="s">
        <v>2043</v>
      </c>
      <c r="AF43" s="192" t="s">
        <v>2043</v>
      </c>
      <c r="AG43" s="192" t="s">
        <v>2043</v>
      </c>
      <c r="AH43" s="192" t="s">
        <v>2043</v>
      </c>
      <c r="AI43" s="192" t="s">
        <v>2043</v>
      </c>
      <c r="AJ43" s="192" t="s">
        <v>2043</v>
      </c>
      <c r="AK43" s="192" t="s">
        <v>2043</v>
      </c>
      <c r="AL43" s="192" t="s">
        <v>2043</v>
      </c>
      <c r="AM43" s="192" t="s">
        <v>2043</v>
      </c>
      <c r="AN43" s="192" t="s">
        <v>2043</v>
      </c>
      <c r="AO43" s="192" t="s">
        <v>2043</v>
      </c>
      <c r="AP43" s="192" t="s">
        <v>2043</v>
      </c>
      <c r="AQ43" s="192" t="s">
        <v>2043</v>
      </c>
      <c r="AR43" s="192" t="s">
        <v>2043</v>
      </c>
      <c r="AS43" s="192" t="s">
        <v>2043</v>
      </c>
      <c r="AT43" s="192" t="s">
        <v>2043</v>
      </c>
      <c r="AU43" s="192" t="s">
        <v>2043</v>
      </c>
      <c r="AV43" s="192" t="s">
        <v>2043</v>
      </c>
      <c r="AW43" s="192" t="s">
        <v>2043</v>
      </c>
      <c r="AX43" s="192" t="s">
        <v>65</v>
      </c>
      <c r="AY43" s="192" t="s">
        <v>64</v>
      </c>
      <c r="AZ43" s="192" t="s">
        <v>2043</v>
      </c>
      <c r="BA43" s="192" t="s">
        <v>64</v>
      </c>
      <c r="BB43" s="192" t="s">
        <v>65</v>
      </c>
      <c r="BC43" s="192" t="s">
        <v>2043</v>
      </c>
      <c r="BD43" s="192" t="s">
        <v>2043</v>
      </c>
      <c r="BE43" s="192" t="s">
        <v>64</v>
      </c>
      <c r="BF43" s="192" t="s">
        <v>2043</v>
      </c>
      <c r="BG43" s="192" t="s">
        <v>2043</v>
      </c>
      <c r="BH43" s="192" t="s">
        <v>2043</v>
      </c>
      <c r="BI43" s="192" t="s">
        <v>64</v>
      </c>
      <c r="BJ43" s="192" t="s">
        <v>2043</v>
      </c>
      <c r="BK43" s="192" t="s">
        <v>2043</v>
      </c>
      <c r="BL43" s="192" t="s">
        <v>2043</v>
      </c>
      <c r="BM43" s="192" t="s">
        <v>2043</v>
      </c>
      <c r="BN43" s="192" t="s">
        <v>2043</v>
      </c>
      <c r="BO43" s="192" t="s">
        <v>2043</v>
      </c>
      <c r="BP43" s="192" t="s">
        <v>2043</v>
      </c>
      <c r="BQ43" s="192" t="s">
        <v>2043</v>
      </c>
      <c r="BR43" s="192" t="s">
        <v>2043</v>
      </c>
      <c r="BS43" s="192" t="s">
        <v>2043</v>
      </c>
      <c r="BT43" s="192" t="s">
        <v>2043</v>
      </c>
      <c r="BU43" s="192" t="s">
        <v>2043</v>
      </c>
      <c r="BV43" s="192" t="s">
        <v>2043</v>
      </c>
      <c r="BW43" s="192" t="s">
        <v>2043</v>
      </c>
      <c r="BX43" s="192" t="s">
        <v>2043</v>
      </c>
      <c r="BY43" s="192" t="s">
        <v>65</v>
      </c>
      <c r="BZ43" s="192" t="s">
        <v>65</v>
      </c>
      <c r="CA43" s="192" t="s">
        <v>65</v>
      </c>
      <c r="CB43" s="192" t="s">
        <v>65</v>
      </c>
      <c r="CC43" s="192" t="s">
        <v>65</v>
      </c>
      <c r="CD43" s="192" t="s">
        <v>65</v>
      </c>
      <c r="CE43" s="192" t="s">
        <v>65</v>
      </c>
      <c r="CF43" s="192" t="s">
        <v>64</v>
      </c>
      <c r="CG43" s="192" t="s">
        <v>65</v>
      </c>
      <c r="CH43" s="192" t="s">
        <v>2043</v>
      </c>
      <c r="CI43" s="192" t="s">
        <v>65</v>
      </c>
      <c r="CJ43" s="192" t="s">
        <v>2043</v>
      </c>
      <c r="CK43" s="192" t="s">
        <v>2043</v>
      </c>
      <c r="CL43" s="192" t="s">
        <v>2043</v>
      </c>
      <c r="CM43" s="192" t="s">
        <v>2043</v>
      </c>
      <c r="CN43" s="192" t="s">
        <v>2043</v>
      </c>
      <c r="CO43" s="192" t="s">
        <v>64</v>
      </c>
      <c r="CP43" s="192" t="s">
        <v>64</v>
      </c>
      <c r="CQ43" s="192" t="s">
        <v>64</v>
      </c>
      <c r="CR43" s="192" t="s">
        <v>2043</v>
      </c>
      <c r="CS43" s="192" t="s">
        <v>2043</v>
      </c>
      <c r="CT43" s="192" t="s">
        <v>2043</v>
      </c>
      <c r="CU43" s="192" t="s">
        <v>2043</v>
      </c>
      <c r="CV43" s="192" t="s">
        <v>2043</v>
      </c>
      <c r="CW43" s="192" t="s">
        <v>2043</v>
      </c>
      <c r="CX43" s="192" t="s">
        <v>2043</v>
      </c>
      <c r="CY43" s="192" t="s">
        <v>2043</v>
      </c>
      <c r="CZ43" s="192" t="s">
        <v>2043</v>
      </c>
      <c r="DA43" s="192" t="s">
        <v>2043</v>
      </c>
      <c r="DB43" s="192" t="s">
        <v>2043</v>
      </c>
      <c r="DC43" s="192" t="s">
        <v>2043</v>
      </c>
      <c r="DD43" s="192" t="s">
        <v>2043</v>
      </c>
      <c r="DE43" s="192" t="s">
        <v>2043</v>
      </c>
      <c r="DF43" s="192" t="s">
        <v>2043</v>
      </c>
      <c r="DG43" s="192" t="s">
        <v>2043</v>
      </c>
      <c r="DH43" s="192" t="s">
        <v>2043</v>
      </c>
      <c r="DI43" s="192" t="s">
        <v>2043</v>
      </c>
      <c r="DJ43" s="192" t="s">
        <v>2043</v>
      </c>
      <c r="DK43" s="192" t="s">
        <v>2043</v>
      </c>
      <c r="DL43" s="192" t="s">
        <v>2043</v>
      </c>
      <c r="DM43" s="192" t="s">
        <v>2043</v>
      </c>
      <c r="DN43" s="192" t="s">
        <v>2043</v>
      </c>
      <c r="DO43" s="192" t="s">
        <v>2043</v>
      </c>
      <c r="DP43" s="192" t="s">
        <v>2043</v>
      </c>
      <c r="DQ43" s="192" t="s">
        <v>2043</v>
      </c>
      <c r="DR43" s="192" t="s">
        <v>2043</v>
      </c>
      <c r="DS43" s="192" t="s">
        <v>2043</v>
      </c>
      <c r="DT43" s="192" t="s">
        <v>2043</v>
      </c>
      <c r="DU43" s="192" t="s">
        <v>2043</v>
      </c>
      <c r="DV43" s="192" t="s">
        <v>2043</v>
      </c>
      <c r="DW43" s="192" t="s">
        <v>2043</v>
      </c>
      <c r="DX43" s="192" t="s">
        <v>2043</v>
      </c>
      <c r="DY43" s="192" t="s">
        <v>2043</v>
      </c>
      <c r="DZ43" s="192" t="s">
        <v>2043</v>
      </c>
      <c r="EA43" s="192" t="s">
        <v>2043</v>
      </c>
      <c r="EB43" s="192" t="s">
        <v>2043</v>
      </c>
      <c r="EC43" s="192" t="s">
        <v>2043</v>
      </c>
      <c r="ED43" s="192" t="s">
        <v>2043</v>
      </c>
      <c r="EE43" s="192" t="s">
        <v>2043</v>
      </c>
      <c r="EF43" s="192" t="s">
        <v>2043</v>
      </c>
      <c r="EG43" s="192" t="s">
        <v>2043</v>
      </c>
      <c r="EH43" s="192" t="s">
        <v>2043</v>
      </c>
      <c r="EI43" s="192" t="s">
        <v>2043</v>
      </c>
      <c r="EJ43" s="192" t="s">
        <v>2043</v>
      </c>
      <c r="EK43" s="192" t="s">
        <v>2043</v>
      </c>
      <c r="EL43" s="192" t="s">
        <v>2043</v>
      </c>
      <c r="EM43" s="192" t="s">
        <v>2043</v>
      </c>
      <c r="EN43" s="192" t="s">
        <v>2043</v>
      </c>
      <c r="EO43" s="192" t="s">
        <v>2043</v>
      </c>
      <c r="EP43" s="192" t="s">
        <v>2043</v>
      </c>
      <c r="EQ43" s="192" t="s">
        <v>2043</v>
      </c>
      <c r="ER43" s="192" t="s">
        <v>2043</v>
      </c>
      <c r="ES43" s="192" t="s">
        <v>2043</v>
      </c>
      <c r="ET43" s="192" t="s">
        <v>2043</v>
      </c>
      <c r="EU43" s="192" t="s">
        <v>2043</v>
      </c>
      <c r="EV43" s="192" t="s">
        <v>2043</v>
      </c>
      <c r="EW43" s="192" t="s">
        <v>2043</v>
      </c>
      <c r="EX43" s="192" t="s">
        <v>2043</v>
      </c>
      <c r="EY43" s="192" t="s">
        <v>2043</v>
      </c>
      <c r="EZ43" s="192" t="s">
        <v>2043</v>
      </c>
      <c r="FA43" s="192" t="s">
        <v>2043</v>
      </c>
      <c r="FB43" s="192" t="s">
        <v>2043</v>
      </c>
      <c r="FC43" s="192" t="s">
        <v>2043</v>
      </c>
      <c r="FD43" s="192" t="s">
        <v>2043</v>
      </c>
      <c r="FE43" s="192" t="s">
        <v>2043</v>
      </c>
      <c r="FF43" s="192" t="s">
        <v>2043</v>
      </c>
      <c r="FG43" s="192" t="s">
        <v>2043</v>
      </c>
      <c r="FH43" s="192" t="s">
        <v>2043</v>
      </c>
      <c r="FI43" s="192" t="s">
        <v>2043</v>
      </c>
      <c r="FJ43" s="192" t="s">
        <v>2043</v>
      </c>
      <c r="FK43" s="192" t="s">
        <v>2043</v>
      </c>
      <c r="FL43" s="192" t="s">
        <v>2043</v>
      </c>
      <c r="FM43" s="192" t="s">
        <v>2043</v>
      </c>
      <c r="FN43" s="192" t="s">
        <v>2043</v>
      </c>
      <c r="FO43" s="192" t="s">
        <v>2043</v>
      </c>
      <c r="FP43" s="192" t="s">
        <v>2043</v>
      </c>
      <c r="FQ43" s="192" t="s">
        <v>2043</v>
      </c>
      <c r="FR43" s="192" t="s">
        <v>2043</v>
      </c>
      <c r="FS43" s="192" t="s">
        <v>2043</v>
      </c>
      <c r="FT43" s="192" t="s">
        <v>2043</v>
      </c>
      <c r="FU43" s="192" t="s">
        <v>2043</v>
      </c>
      <c r="FV43" s="192" t="s">
        <v>2043</v>
      </c>
      <c r="FW43" s="192" t="s">
        <v>2043</v>
      </c>
      <c r="FX43" s="192" t="s">
        <v>2043</v>
      </c>
      <c r="FY43" s="192" t="s">
        <v>2043</v>
      </c>
      <c r="FZ43" s="192" t="s">
        <v>2043</v>
      </c>
      <c r="GA43" s="192" t="s">
        <v>2043</v>
      </c>
      <c r="GB43" s="192" t="s">
        <v>2043</v>
      </c>
      <c r="GC43" s="192" t="s">
        <v>2043</v>
      </c>
      <c r="GD43" s="192" t="s">
        <v>2043</v>
      </c>
      <c r="GE43" s="192" t="s">
        <v>2043</v>
      </c>
      <c r="GF43" s="192" t="s">
        <v>2043</v>
      </c>
      <c r="GG43" s="192" t="s">
        <v>2043</v>
      </c>
      <c r="GH43" s="192" t="s">
        <v>2043</v>
      </c>
      <c r="GI43" s="192" t="s">
        <v>2043</v>
      </c>
      <c r="GJ43" s="192" t="s">
        <v>2043</v>
      </c>
      <c r="GK43" s="192" t="s">
        <v>2043</v>
      </c>
      <c r="GL43" s="192" t="s">
        <v>2043</v>
      </c>
      <c r="GM43" s="192" t="s">
        <v>2043</v>
      </c>
      <c r="GN43" s="192" t="s">
        <v>2043</v>
      </c>
      <c r="GO43" s="192" t="s">
        <v>2043</v>
      </c>
      <c r="GP43" s="192" t="s">
        <v>2043</v>
      </c>
      <c r="GQ43" s="192" t="s">
        <v>2043</v>
      </c>
      <c r="GR43" s="192" t="s">
        <v>2043</v>
      </c>
      <c r="GS43" s="192" t="s">
        <v>2043</v>
      </c>
      <c r="GT43" s="192" t="s">
        <v>2043</v>
      </c>
      <c r="GU43" s="192" t="s">
        <v>2043</v>
      </c>
      <c r="GV43" s="192" t="s">
        <v>2043</v>
      </c>
      <c r="GW43" s="192" t="s">
        <v>2043</v>
      </c>
      <c r="GX43" s="192" t="s">
        <v>2043</v>
      </c>
      <c r="GY43" s="192" t="s">
        <v>2043</v>
      </c>
      <c r="GZ43" s="192" t="s">
        <v>2043</v>
      </c>
      <c r="HA43" s="192" t="s">
        <v>2043</v>
      </c>
      <c r="HB43" s="192" t="s">
        <v>2043</v>
      </c>
      <c r="HC43" s="192" t="s">
        <v>2043</v>
      </c>
      <c r="HD43" s="192" t="s">
        <v>2043</v>
      </c>
      <c r="HE43" s="192" t="s">
        <v>2043</v>
      </c>
      <c r="HF43" s="192" t="s">
        <v>2043</v>
      </c>
      <c r="HG43" s="192" t="s">
        <v>2043</v>
      </c>
      <c r="HH43" s="192" t="s">
        <v>2043</v>
      </c>
      <c r="HI43" s="192" t="s">
        <v>2043</v>
      </c>
      <c r="HJ43" s="192" t="s">
        <v>2043</v>
      </c>
      <c r="HK43" s="192" t="s">
        <v>2043</v>
      </c>
      <c r="HL43" s="192" t="s">
        <v>2043</v>
      </c>
      <c r="HM43" s="192" t="s">
        <v>2043</v>
      </c>
      <c r="HN43" s="192" t="s">
        <v>2043</v>
      </c>
      <c r="HO43" s="192" t="s">
        <v>2043</v>
      </c>
      <c r="HP43" s="192" t="s">
        <v>2043</v>
      </c>
      <c r="HQ43" s="192" t="s">
        <v>2043</v>
      </c>
      <c r="HR43" s="192" t="s">
        <v>2043</v>
      </c>
      <c r="HS43" s="192" t="s">
        <v>65</v>
      </c>
      <c r="HT43" s="192" t="s">
        <v>65</v>
      </c>
      <c r="HU43" s="192" t="s">
        <v>65</v>
      </c>
      <c r="HV43" s="192" t="s">
        <v>65</v>
      </c>
      <c r="HW43" s="192" t="s">
        <v>489</v>
      </c>
      <c r="HX43" s="192" t="s">
        <v>489</v>
      </c>
      <c r="HY43" s="192" t="s">
        <v>489</v>
      </c>
      <c r="HZ43" s="192" t="s">
        <v>783</v>
      </c>
      <c r="IA43" s="192" t="s">
        <v>82</v>
      </c>
      <c r="IB43" s="192" t="s">
        <v>82</v>
      </c>
    </row>
    <row r="44" spans="1:236">
      <c r="A44" s="209" t="str">
        <f t="shared" si="0"/>
        <v>Report</v>
      </c>
      <c r="B44" s="192">
        <v>100526</v>
      </c>
      <c r="C44" s="192">
        <v>2076262</v>
      </c>
      <c r="D44" s="192" t="s">
        <v>1313</v>
      </c>
      <c r="E44" s="192" t="s">
        <v>794</v>
      </c>
      <c r="F44" s="192" t="s">
        <v>534</v>
      </c>
      <c r="G44" s="192" t="s">
        <v>534</v>
      </c>
      <c r="H44" s="192" t="s">
        <v>854</v>
      </c>
      <c r="I44" s="192" t="s">
        <v>1314</v>
      </c>
      <c r="J44" s="192" t="s">
        <v>781</v>
      </c>
      <c r="K44" s="192" t="s">
        <v>781</v>
      </c>
      <c r="L44" s="192" t="s">
        <v>782</v>
      </c>
      <c r="M44" s="192" t="s">
        <v>783</v>
      </c>
      <c r="N44" s="196" t="s">
        <v>887</v>
      </c>
      <c r="O44" s="211">
        <v>10049084</v>
      </c>
      <c r="P44" s="196">
        <v>43172</v>
      </c>
      <c r="Q44" s="196">
        <v>43172</v>
      </c>
      <c r="R44" s="196">
        <v>43216</v>
      </c>
      <c r="S44" s="192" t="s">
        <v>2041</v>
      </c>
      <c r="T44" s="192" t="s">
        <v>2041</v>
      </c>
      <c r="U44" s="192" t="s">
        <v>487</v>
      </c>
      <c r="V44" s="192" t="s">
        <v>783</v>
      </c>
      <c r="W44" s="192" t="s">
        <v>783</v>
      </c>
      <c r="X44" s="192" t="s">
        <v>783</v>
      </c>
      <c r="Y44" s="192" t="s">
        <v>783</v>
      </c>
      <c r="Z44" s="192" t="s">
        <v>783</v>
      </c>
      <c r="AA44" s="192" t="s">
        <v>783</v>
      </c>
      <c r="AB44" s="192" t="s">
        <v>783</v>
      </c>
      <c r="AC44" s="192" t="s">
        <v>2052</v>
      </c>
      <c r="AD44" s="192" t="s">
        <v>2043</v>
      </c>
      <c r="AE44" s="192" t="s">
        <v>2043</v>
      </c>
      <c r="AF44" s="192" t="s">
        <v>783</v>
      </c>
      <c r="AG44" s="192" t="s">
        <v>2043</v>
      </c>
      <c r="AH44" s="192" t="s">
        <v>2043</v>
      </c>
      <c r="AI44" s="192" t="s">
        <v>2043</v>
      </c>
      <c r="AJ44" s="192" t="s">
        <v>2043</v>
      </c>
      <c r="AK44" s="192" t="s">
        <v>2043</v>
      </c>
      <c r="AL44" s="192" t="s">
        <v>2043</v>
      </c>
      <c r="AM44" s="192" t="s">
        <v>2043</v>
      </c>
      <c r="AN44" s="192" t="s">
        <v>2043</v>
      </c>
      <c r="AO44" s="192" t="s">
        <v>783</v>
      </c>
      <c r="AP44" s="192" t="s">
        <v>2043</v>
      </c>
      <c r="AQ44" s="192" t="s">
        <v>2043</v>
      </c>
      <c r="AR44" s="192" t="s">
        <v>2043</v>
      </c>
      <c r="AS44" s="192" t="s">
        <v>2043</v>
      </c>
      <c r="AT44" s="192" t="s">
        <v>82</v>
      </c>
      <c r="AU44" s="192" t="s">
        <v>2043</v>
      </c>
      <c r="AV44" s="192" t="s">
        <v>2043</v>
      </c>
      <c r="AW44" s="192" t="s">
        <v>2043</v>
      </c>
      <c r="AX44" s="192" t="s">
        <v>2043</v>
      </c>
      <c r="AY44" s="192" t="s">
        <v>2043</v>
      </c>
      <c r="AZ44" s="192" t="s">
        <v>2043</v>
      </c>
      <c r="BA44" s="192" t="s">
        <v>2043</v>
      </c>
      <c r="BB44" s="192" t="s">
        <v>2043</v>
      </c>
      <c r="BC44" s="192" t="s">
        <v>2043</v>
      </c>
      <c r="BD44" s="192" t="s">
        <v>2043</v>
      </c>
      <c r="BE44" s="192" t="s">
        <v>2043</v>
      </c>
      <c r="BF44" s="192" t="s">
        <v>2043</v>
      </c>
      <c r="BG44" s="192" t="s">
        <v>2043</v>
      </c>
      <c r="BH44" s="192" t="s">
        <v>2043</v>
      </c>
      <c r="BI44" s="192" t="s">
        <v>2043</v>
      </c>
      <c r="BJ44" s="192" t="s">
        <v>2043</v>
      </c>
      <c r="BK44" s="192" t="s">
        <v>2043</v>
      </c>
      <c r="BL44" s="192" t="s">
        <v>2043</v>
      </c>
      <c r="BM44" s="192" t="s">
        <v>2043</v>
      </c>
      <c r="BN44" s="192" t="s">
        <v>2043</v>
      </c>
      <c r="BO44" s="192" t="s">
        <v>2043</v>
      </c>
      <c r="BP44" s="192" t="s">
        <v>2043</v>
      </c>
      <c r="BQ44" s="192" t="s">
        <v>2043</v>
      </c>
      <c r="BR44" s="192" t="s">
        <v>2043</v>
      </c>
      <c r="BS44" s="192" t="s">
        <v>2043</v>
      </c>
      <c r="BT44" s="192" t="s">
        <v>2043</v>
      </c>
      <c r="BU44" s="192" t="s">
        <v>2043</v>
      </c>
      <c r="BV44" s="192" t="s">
        <v>2043</v>
      </c>
      <c r="BW44" s="192" t="s">
        <v>2043</v>
      </c>
      <c r="BX44" s="192" t="s">
        <v>2043</v>
      </c>
      <c r="BY44" s="192" t="s">
        <v>65</v>
      </c>
      <c r="BZ44" s="192" t="s">
        <v>65</v>
      </c>
      <c r="CA44" s="192" t="s">
        <v>65</v>
      </c>
      <c r="CB44" s="192" t="s">
        <v>65</v>
      </c>
      <c r="CC44" s="192" t="s">
        <v>65</v>
      </c>
      <c r="CD44" s="192" t="s">
        <v>65</v>
      </c>
      <c r="CE44" s="192" t="s">
        <v>2043</v>
      </c>
      <c r="CF44" s="192" t="s">
        <v>2043</v>
      </c>
      <c r="CG44" s="192" t="s">
        <v>2043</v>
      </c>
      <c r="CH44" s="192" t="s">
        <v>2043</v>
      </c>
      <c r="CI44" s="192" t="s">
        <v>2043</v>
      </c>
      <c r="CJ44" s="192" t="s">
        <v>64</v>
      </c>
      <c r="CK44" s="192" t="s">
        <v>64</v>
      </c>
      <c r="CL44" s="192" t="s">
        <v>2043</v>
      </c>
      <c r="CM44" s="192" t="s">
        <v>2043</v>
      </c>
      <c r="CN44" s="192" t="s">
        <v>2043</v>
      </c>
      <c r="CO44" s="192" t="s">
        <v>64</v>
      </c>
      <c r="CP44" s="192" t="s">
        <v>64</v>
      </c>
      <c r="CQ44" s="192" t="s">
        <v>64</v>
      </c>
      <c r="CR44" s="192" t="s">
        <v>65</v>
      </c>
      <c r="CS44" s="192" t="s">
        <v>65</v>
      </c>
      <c r="CT44" s="192" t="s">
        <v>64</v>
      </c>
      <c r="CU44" s="192" t="s">
        <v>65</v>
      </c>
      <c r="CV44" s="192" t="s">
        <v>64</v>
      </c>
      <c r="CW44" s="192" t="s">
        <v>64</v>
      </c>
      <c r="CX44" s="192" t="s">
        <v>64</v>
      </c>
      <c r="CY44" s="192" t="s">
        <v>65</v>
      </c>
      <c r="CZ44" s="192" t="s">
        <v>64</v>
      </c>
      <c r="DA44" s="192" t="s">
        <v>65</v>
      </c>
      <c r="DB44" s="192" t="s">
        <v>65</v>
      </c>
      <c r="DC44" s="192" t="s">
        <v>65</v>
      </c>
      <c r="DD44" s="192" t="s">
        <v>65</v>
      </c>
      <c r="DE44" s="192" t="s">
        <v>65</v>
      </c>
      <c r="DF44" s="192" t="s">
        <v>65</v>
      </c>
      <c r="DG44" s="192" t="s">
        <v>65</v>
      </c>
      <c r="DH44" s="192" t="s">
        <v>65</v>
      </c>
      <c r="DI44" s="192" t="s">
        <v>65</v>
      </c>
      <c r="DJ44" s="192" t="s">
        <v>65</v>
      </c>
      <c r="DK44" s="192" t="s">
        <v>65</v>
      </c>
      <c r="DL44" s="192" t="s">
        <v>65</v>
      </c>
      <c r="DM44" s="192" t="s">
        <v>65</v>
      </c>
      <c r="DN44" s="192" t="s">
        <v>65</v>
      </c>
      <c r="DO44" s="192" t="s">
        <v>65</v>
      </c>
      <c r="DP44" s="192" t="s">
        <v>65</v>
      </c>
      <c r="DQ44" s="192" t="s">
        <v>65</v>
      </c>
      <c r="DR44" s="192" t="s">
        <v>65</v>
      </c>
      <c r="DS44" s="192" t="s">
        <v>65</v>
      </c>
      <c r="DT44" s="192" t="s">
        <v>65</v>
      </c>
      <c r="DU44" s="192" t="s">
        <v>65</v>
      </c>
      <c r="DV44" s="192" t="s">
        <v>65</v>
      </c>
      <c r="DW44" s="192" t="s">
        <v>65</v>
      </c>
      <c r="DX44" s="192" t="s">
        <v>65</v>
      </c>
      <c r="DY44" s="192" t="s">
        <v>65</v>
      </c>
      <c r="DZ44" s="192" t="s">
        <v>65</v>
      </c>
      <c r="EA44" s="192" t="s">
        <v>65</v>
      </c>
      <c r="EB44" s="192" t="s">
        <v>64</v>
      </c>
      <c r="EC44" s="192" t="s">
        <v>65</v>
      </c>
      <c r="ED44" s="192" t="s">
        <v>65</v>
      </c>
      <c r="EE44" s="192" t="s">
        <v>65</v>
      </c>
      <c r="EF44" s="192" t="s">
        <v>64</v>
      </c>
      <c r="EG44" s="192" t="s">
        <v>65</v>
      </c>
      <c r="EH44" s="192" t="s">
        <v>65</v>
      </c>
      <c r="EI44" s="192" t="s">
        <v>65</v>
      </c>
      <c r="EJ44" s="192" t="s">
        <v>65</v>
      </c>
      <c r="EK44" s="192" t="s">
        <v>65</v>
      </c>
      <c r="EL44" s="192" t="s">
        <v>65</v>
      </c>
      <c r="EM44" s="192" t="s">
        <v>64</v>
      </c>
      <c r="EN44" s="192" t="s">
        <v>65</v>
      </c>
      <c r="EO44" s="192" t="s">
        <v>65</v>
      </c>
      <c r="EP44" s="192" t="s">
        <v>65</v>
      </c>
      <c r="EQ44" s="192" t="s">
        <v>65</v>
      </c>
      <c r="ER44" s="192" t="s">
        <v>65</v>
      </c>
      <c r="ES44" s="192" t="s">
        <v>65</v>
      </c>
      <c r="ET44" s="192" t="s">
        <v>65</v>
      </c>
      <c r="EU44" s="192" t="s">
        <v>65</v>
      </c>
      <c r="EV44" s="192" t="s">
        <v>65</v>
      </c>
      <c r="EW44" s="192" t="s">
        <v>65</v>
      </c>
      <c r="EX44" s="192" t="s">
        <v>65</v>
      </c>
      <c r="EY44" s="192" t="s">
        <v>2043</v>
      </c>
      <c r="EZ44" s="192" t="s">
        <v>2043</v>
      </c>
      <c r="FA44" s="192" t="s">
        <v>2043</v>
      </c>
      <c r="FB44" s="192" t="s">
        <v>2043</v>
      </c>
      <c r="FC44" s="192" t="s">
        <v>2043</v>
      </c>
      <c r="FD44" s="192" t="s">
        <v>2043</v>
      </c>
      <c r="FE44" s="192" t="s">
        <v>2043</v>
      </c>
      <c r="FF44" s="192" t="s">
        <v>2043</v>
      </c>
      <c r="FG44" s="192" t="s">
        <v>2043</v>
      </c>
      <c r="FH44" s="192" t="s">
        <v>2043</v>
      </c>
      <c r="FI44" s="192" t="s">
        <v>2043</v>
      </c>
      <c r="FJ44" s="192" t="s">
        <v>2043</v>
      </c>
      <c r="FK44" s="192" t="s">
        <v>2043</v>
      </c>
      <c r="FL44" s="192" t="s">
        <v>2043</v>
      </c>
      <c r="FM44" s="192" t="s">
        <v>2043</v>
      </c>
      <c r="FN44" s="192" t="s">
        <v>2043</v>
      </c>
      <c r="FO44" s="192" t="s">
        <v>2043</v>
      </c>
      <c r="FP44" s="192" t="s">
        <v>2043</v>
      </c>
      <c r="FQ44" s="192" t="s">
        <v>2043</v>
      </c>
      <c r="FR44" s="192" t="s">
        <v>2043</v>
      </c>
      <c r="FS44" s="192" t="s">
        <v>2043</v>
      </c>
      <c r="FT44" s="192" t="s">
        <v>2043</v>
      </c>
      <c r="FU44" s="192" t="s">
        <v>2043</v>
      </c>
      <c r="FV44" s="192" t="s">
        <v>2043</v>
      </c>
      <c r="FW44" s="192" t="s">
        <v>2043</v>
      </c>
      <c r="FX44" s="192" t="s">
        <v>2043</v>
      </c>
      <c r="FY44" s="192" t="s">
        <v>2043</v>
      </c>
      <c r="FZ44" s="192" t="s">
        <v>2043</v>
      </c>
      <c r="GA44" s="192" t="s">
        <v>2043</v>
      </c>
      <c r="GB44" s="192" t="s">
        <v>64</v>
      </c>
      <c r="GC44" s="192" t="s">
        <v>2043</v>
      </c>
      <c r="GD44" s="192" t="s">
        <v>2043</v>
      </c>
      <c r="GE44" s="192" t="s">
        <v>2043</v>
      </c>
      <c r="GF44" s="192" t="s">
        <v>2043</v>
      </c>
      <c r="GG44" s="192" t="s">
        <v>2043</v>
      </c>
      <c r="GH44" s="192" t="s">
        <v>2043</v>
      </c>
      <c r="GI44" s="192" t="s">
        <v>2043</v>
      </c>
      <c r="GJ44" s="192" t="s">
        <v>2043</v>
      </c>
      <c r="GK44" s="192" t="s">
        <v>2043</v>
      </c>
      <c r="GL44" s="192" t="s">
        <v>2043</v>
      </c>
      <c r="GM44" s="192" t="s">
        <v>2043</v>
      </c>
      <c r="GN44" s="192" t="s">
        <v>2043</v>
      </c>
      <c r="GO44" s="192" t="s">
        <v>2043</v>
      </c>
      <c r="GP44" s="192" t="s">
        <v>2043</v>
      </c>
      <c r="GQ44" s="192" t="s">
        <v>2043</v>
      </c>
      <c r="GR44" s="192" t="s">
        <v>2043</v>
      </c>
      <c r="GS44" s="192" t="s">
        <v>2043</v>
      </c>
      <c r="GT44" s="192" t="s">
        <v>2043</v>
      </c>
      <c r="GU44" s="192" t="s">
        <v>2043</v>
      </c>
      <c r="GV44" s="192" t="s">
        <v>2043</v>
      </c>
      <c r="GW44" s="192" t="s">
        <v>2043</v>
      </c>
      <c r="GX44" s="192" t="s">
        <v>2043</v>
      </c>
      <c r="GY44" s="192" t="s">
        <v>2043</v>
      </c>
      <c r="GZ44" s="192" t="s">
        <v>2043</v>
      </c>
      <c r="HA44" s="192" t="s">
        <v>2043</v>
      </c>
      <c r="HB44" s="192" t="s">
        <v>2043</v>
      </c>
      <c r="HC44" s="192" t="s">
        <v>2043</v>
      </c>
      <c r="HD44" s="192" t="s">
        <v>2043</v>
      </c>
      <c r="HE44" s="192" t="s">
        <v>2043</v>
      </c>
      <c r="HF44" s="192" t="s">
        <v>2043</v>
      </c>
      <c r="HG44" s="192" t="s">
        <v>2043</v>
      </c>
      <c r="HH44" s="192" t="s">
        <v>2043</v>
      </c>
      <c r="HI44" s="192" t="s">
        <v>2043</v>
      </c>
      <c r="HJ44" s="192" t="s">
        <v>2043</v>
      </c>
      <c r="HK44" s="192" t="s">
        <v>2043</v>
      </c>
      <c r="HL44" s="192" t="s">
        <v>2043</v>
      </c>
      <c r="HM44" s="192" t="s">
        <v>2043</v>
      </c>
      <c r="HN44" s="192" t="s">
        <v>2043</v>
      </c>
      <c r="HO44" s="192" t="s">
        <v>2043</v>
      </c>
      <c r="HP44" s="192" t="s">
        <v>2043</v>
      </c>
      <c r="HQ44" s="192" t="s">
        <v>2043</v>
      </c>
      <c r="HR44" s="192" t="s">
        <v>2043</v>
      </c>
      <c r="HS44" s="192" t="s">
        <v>65</v>
      </c>
      <c r="HT44" s="192" t="s">
        <v>65</v>
      </c>
      <c r="HU44" s="192" t="s">
        <v>65</v>
      </c>
      <c r="HV44" s="192" t="s">
        <v>65</v>
      </c>
      <c r="HW44" s="192" t="s">
        <v>490</v>
      </c>
      <c r="HX44" s="192" t="s">
        <v>83</v>
      </c>
      <c r="HY44" s="192" t="s">
        <v>489</v>
      </c>
      <c r="HZ44" s="192" t="s">
        <v>487</v>
      </c>
      <c r="IA44" s="192" t="s">
        <v>82</v>
      </c>
      <c r="IB44" s="192" t="s">
        <v>82</v>
      </c>
    </row>
    <row r="45" spans="1:236">
      <c r="A45" s="209" t="str">
        <f t="shared" si="0"/>
        <v>Report</v>
      </c>
      <c r="B45" s="192">
        <v>102174</v>
      </c>
      <c r="C45" s="192">
        <v>3096076</v>
      </c>
      <c r="D45" s="192" t="s">
        <v>1519</v>
      </c>
      <c r="E45" s="192" t="s">
        <v>794</v>
      </c>
      <c r="F45" s="192" t="s">
        <v>534</v>
      </c>
      <c r="G45" s="192" t="s">
        <v>534</v>
      </c>
      <c r="H45" s="192" t="s">
        <v>1045</v>
      </c>
      <c r="I45" s="192" t="s">
        <v>1520</v>
      </c>
      <c r="J45" s="192" t="s">
        <v>781</v>
      </c>
      <c r="K45" s="192" t="s">
        <v>834</v>
      </c>
      <c r="L45" s="192" t="s">
        <v>834</v>
      </c>
      <c r="M45" s="192" t="s">
        <v>783</v>
      </c>
      <c r="N45" s="196" t="s">
        <v>784</v>
      </c>
      <c r="O45" s="211">
        <v>10052107</v>
      </c>
      <c r="P45" s="196">
        <v>43224</v>
      </c>
      <c r="Q45" s="196">
        <v>43224</v>
      </c>
      <c r="R45" s="196">
        <v>43264</v>
      </c>
      <c r="S45" s="192" t="s">
        <v>2041</v>
      </c>
      <c r="T45" s="192" t="s">
        <v>2041</v>
      </c>
      <c r="U45" s="192" t="s">
        <v>487</v>
      </c>
      <c r="V45" s="192" t="s">
        <v>783</v>
      </c>
      <c r="W45" s="192" t="s">
        <v>783</v>
      </c>
      <c r="X45" s="192" t="s">
        <v>783</v>
      </c>
      <c r="Y45" s="192" t="s">
        <v>783</v>
      </c>
      <c r="Z45" s="192" t="s">
        <v>783</v>
      </c>
      <c r="AA45" s="192" t="s">
        <v>783</v>
      </c>
      <c r="AB45" s="192" t="s">
        <v>783</v>
      </c>
      <c r="AC45" s="192" t="s">
        <v>2052</v>
      </c>
      <c r="AD45" s="192" t="s">
        <v>65</v>
      </c>
      <c r="AE45" s="192" t="s">
        <v>65</v>
      </c>
      <c r="AF45" s="192" t="s">
        <v>65</v>
      </c>
      <c r="AG45" s="192" t="s">
        <v>65</v>
      </c>
      <c r="AH45" s="192" t="s">
        <v>2043</v>
      </c>
      <c r="AI45" s="192" t="s">
        <v>2043</v>
      </c>
      <c r="AJ45" s="192" t="s">
        <v>2043</v>
      </c>
      <c r="AK45" s="192" t="s">
        <v>2043</v>
      </c>
      <c r="AL45" s="192" t="s">
        <v>2043</v>
      </c>
      <c r="AM45" s="192" t="s">
        <v>2043</v>
      </c>
      <c r="AN45" s="192" t="s">
        <v>2043</v>
      </c>
      <c r="AO45" s="192" t="s">
        <v>2043</v>
      </c>
      <c r="AP45" s="192" t="s">
        <v>2043</v>
      </c>
      <c r="AQ45" s="192" t="s">
        <v>2043</v>
      </c>
      <c r="AR45" s="192" t="s">
        <v>2043</v>
      </c>
      <c r="AS45" s="192" t="s">
        <v>2043</v>
      </c>
      <c r="AT45" s="192" t="s">
        <v>2043</v>
      </c>
      <c r="AU45" s="192" t="s">
        <v>2043</v>
      </c>
      <c r="AV45" s="192" t="s">
        <v>2043</v>
      </c>
      <c r="AW45" s="192" t="s">
        <v>2043</v>
      </c>
      <c r="AX45" s="192" t="s">
        <v>65</v>
      </c>
      <c r="AY45" s="192" t="s">
        <v>65</v>
      </c>
      <c r="AZ45" s="192" t="s">
        <v>2043</v>
      </c>
      <c r="BA45" s="192" t="s">
        <v>2043</v>
      </c>
      <c r="BB45" s="192" t="s">
        <v>65</v>
      </c>
      <c r="BC45" s="192" t="s">
        <v>2043</v>
      </c>
      <c r="BD45" s="192" t="s">
        <v>2043</v>
      </c>
      <c r="BE45" s="192" t="s">
        <v>65</v>
      </c>
      <c r="BF45" s="192" t="s">
        <v>2043</v>
      </c>
      <c r="BG45" s="192" t="s">
        <v>2043</v>
      </c>
      <c r="BH45" s="192" t="s">
        <v>2043</v>
      </c>
      <c r="BI45" s="192" t="s">
        <v>2043</v>
      </c>
      <c r="BJ45" s="192" t="s">
        <v>2043</v>
      </c>
      <c r="BK45" s="192" t="s">
        <v>2043</v>
      </c>
      <c r="BL45" s="192" t="s">
        <v>2043</v>
      </c>
      <c r="BM45" s="192" t="s">
        <v>2043</v>
      </c>
      <c r="BN45" s="192" t="s">
        <v>2043</v>
      </c>
      <c r="BO45" s="192" t="s">
        <v>2043</v>
      </c>
      <c r="BP45" s="192" t="s">
        <v>2043</v>
      </c>
      <c r="BQ45" s="192" t="s">
        <v>2043</v>
      </c>
      <c r="BR45" s="192" t="s">
        <v>2043</v>
      </c>
      <c r="BS45" s="192" t="s">
        <v>2043</v>
      </c>
      <c r="BT45" s="192" t="s">
        <v>2043</v>
      </c>
      <c r="BU45" s="192" t="s">
        <v>2043</v>
      </c>
      <c r="BV45" s="192" t="s">
        <v>2043</v>
      </c>
      <c r="BW45" s="192" t="s">
        <v>2043</v>
      </c>
      <c r="BX45" s="192" t="s">
        <v>2043</v>
      </c>
      <c r="BY45" s="192" t="s">
        <v>65</v>
      </c>
      <c r="BZ45" s="192" t="s">
        <v>65</v>
      </c>
      <c r="CA45" s="192" t="s">
        <v>65</v>
      </c>
      <c r="CB45" s="192" t="s">
        <v>82</v>
      </c>
      <c r="CC45" s="192" t="s">
        <v>82</v>
      </c>
      <c r="CD45" s="192" t="s">
        <v>82</v>
      </c>
      <c r="CE45" s="192" t="s">
        <v>2043</v>
      </c>
      <c r="CF45" s="192" t="s">
        <v>2043</v>
      </c>
      <c r="CG45" s="192" t="s">
        <v>2043</v>
      </c>
      <c r="CH45" s="192" t="s">
        <v>2043</v>
      </c>
      <c r="CI45" s="192" t="s">
        <v>2043</v>
      </c>
      <c r="CJ45" s="192" t="s">
        <v>65</v>
      </c>
      <c r="CK45" s="192" t="s">
        <v>65</v>
      </c>
      <c r="CL45" s="192" t="s">
        <v>65</v>
      </c>
      <c r="CM45" s="192" t="s">
        <v>2043</v>
      </c>
      <c r="CN45" s="192" t="s">
        <v>65</v>
      </c>
      <c r="CO45" s="192" t="s">
        <v>65</v>
      </c>
      <c r="CP45" s="192" t="s">
        <v>65</v>
      </c>
      <c r="CQ45" s="192" t="s">
        <v>65</v>
      </c>
      <c r="CR45" s="192" t="s">
        <v>65</v>
      </c>
      <c r="CS45" s="192" t="s">
        <v>2043</v>
      </c>
      <c r="CT45" s="192" t="s">
        <v>65</v>
      </c>
      <c r="CU45" s="192" t="s">
        <v>2043</v>
      </c>
      <c r="CV45" s="192" t="s">
        <v>2043</v>
      </c>
      <c r="CW45" s="192" t="s">
        <v>2043</v>
      </c>
      <c r="CX45" s="192" t="s">
        <v>2043</v>
      </c>
      <c r="CY45" s="192" t="s">
        <v>2043</v>
      </c>
      <c r="CZ45" s="192" t="s">
        <v>2043</v>
      </c>
      <c r="DA45" s="192" t="s">
        <v>2043</v>
      </c>
      <c r="DB45" s="192" t="s">
        <v>2043</v>
      </c>
      <c r="DC45" s="192" t="s">
        <v>2043</v>
      </c>
      <c r="DD45" s="192" t="s">
        <v>2043</v>
      </c>
      <c r="DE45" s="192" t="s">
        <v>2043</v>
      </c>
      <c r="DF45" s="192" t="s">
        <v>2043</v>
      </c>
      <c r="DG45" s="192" t="s">
        <v>2043</v>
      </c>
      <c r="DH45" s="192" t="s">
        <v>2043</v>
      </c>
      <c r="DI45" s="192" t="s">
        <v>2043</v>
      </c>
      <c r="DJ45" s="192" t="s">
        <v>2043</v>
      </c>
      <c r="DK45" s="192" t="s">
        <v>2043</v>
      </c>
      <c r="DL45" s="192" t="s">
        <v>2043</v>
      </c>
      <c r="DM45" s="192" t="s">
        <v>2043</v>
      </c>
      <c r="DN45" s="192" t="s">
        <v>2043</v>
      </c>
      <c r="DO45" s="192" t="s">
        <v>2043</v>
      </c>
      <c r="DP45" s="192" t="s">
        <v>2043</v>
      </c>
      <c r="DQ45" s="192" t="s">
        <v>2043</v>
      </c>
      <c r="DR45" s="192" t="s">
        <v>2043</v>
      </c>
      <c r="DS45" s="192" t="s">
        <v>2043</v>
      </c>
      <c r="DT45" s="192" t="s">
        <v>2043</v>
      </c>
      <c r="DU45" s="192" t="s">
        <v>2043</v>
      </c>
      <c r="DV45" s="192" t="s">
        <v>2043</v>
      </c>
      <c r="DW45" s="192" t="s">
        <v>2043</v>
      </c>
      <c r="DX45" s="192" t="s">
        <v>2043</v>
      </c>
      <c r="DY45" s="192" t="s">
        <v>2043</v>
      </c>
      <c r="DZ45" s="192" t="s">
        <v>2043</v>
      </c>
      <c r="EA45" s="192" t="s">
        <v>65</v>
      </c>
      <c r="EB45" s="192" t="s">
        <v>2043</v>
      </c>
      <c r="EC45" s="192" t="s">
        <v>65</v>
      </c>
      <c r="ED45" s="192" t="s">
        <v>65</v>
      </c>
      <c r="EE45" s="192" t="s">
        <v>2043</v>
      </c>
      <c r="EF45" s="192" t="s">
        <v>2043</v>
      </c>
      <c r="EG45" s="192" t="s">
        <v>65</v>
      </c>
      <c r="EH45" s="192" t="s">
        <v>2043</v>
      </c>
      <c r="EI45" s="192" t="s">
        <v>2043</v>
      </c>
      <c r="EJ45" s="192" t="s">
        <v>2043</v>
      </c>
      <c r="EK45" s="192" t="s">
        <v>2043</v>
      </c>
      <c r="EL45" s="192" t="s">
        <v>2043</v>
      </c>
      <c r="EM45" s="192" t="s">
        <v>65</v>
      </c>
      <c r="EN45" s="192" t="s">
        <v>2043</v>
      </c>
      <c r="EO45" s="192" t="s">
        <v>2043</v>
      </c>
      <c r="EP45" s="192" t="s">
        <v>2043</v>
      </c>
      <c r="EQ45" s="192" t="s">
        <v>2043</v>
      </c>
      <c r="ER45" s="192" t="s">
        <v>2043</v>
      </c>
      <c r="ES45" s="192" t="s">
        <v>2043</v>
      </c>
      <c r="ET45" s="192" t="s">
        <v>2043</v>
      </c>
      <c r="EU45" s="192" t="s">
        <v>2043</v>
      </c>
      <c r="EV45" s="192" t="s">
        <v>2043</v>
      </c>
      <c r="EW45" s="192" t="s">
        <v>2043</v>
      </c>
      <c r="EX45" s="192" t="s">
        <v>2043</v>
      </c>
      <c r="EY45" s="192" t="s">
        <v>2043</v>
      </c>
      <c r="EZ45" s="192" t="s">
        <v>2043</v>
      </c>
      <c r="FA45" s="192" t="s">
        <v>2043</v>
      </c>
      <c r="FB45" s="192" t="s">
        <v>82</v>
      </c>
      <c r="FC45" s="192" t="s">
        <v>65</v>
      </c>
      <c r="FD45" s="192" t="s">
        <v>65</v>
      </c>
      <c r="FE45" s="192" t="s">
        <v>65</v>
      </c>
      <c r="FF45" s="192" t="s">
        <v>82</v>
      </c>
      <c r="FG45" s="192" t="s">
        <v>2043</v>
      </c>
      <c r="FH45" s="192" t="s">
        <v>65</v>
      </c>
      <c r="FI45" s="192" t="s">
        <v>2043</v>
      </c>
      <c r="FJ45" s="192" t="s">
        <v>2043</v>
      </c>
      <c r="FK45" s="192" t="s">
        <v>2043</v>
      </c>
      <c r="FL45" s="192" t="s">
        <v>2043</v>
      </c>
      <c r="FM45" s="192" t="s">
        <v>65</v>
      </c>
      <c r="FN45" s="192" t="s">
        <v>2043</v>
      </c>
      <c r="FO45" s="192" t="s">
        <v>2043</v>
      </c>
      <c r="FP45" s="192" t="s">
        <v>2043</v>
      </c>
      <c r="FQ45" s="192" t="s">
        <v>65</v>
      </c>
      <c r="FR45" s="192" t="s">
        <v>2043</v>
      </c>
      <c r="FS45" s="192" t="s">
        <v>2043</v>
      </c>
      <c r="FT45" s="192" t="s">
        <v>2043</v>
      </c>
      <c r="FU45" s="192" t="s">
        <v>65</v>
      </c>
      <c r="FV45" s="192" t="s">
        <v>65</v>
      </c>
      <c r="FW45" s="192" t="s">
        <v>65</v>
      </c>
      <c r="FX45" s="192" t="s">
        <v>82</v>
      </c>
      <c r="FY45" s="192" t="s">
        <v>65</v>
      </c>
      <c r="FZ45" s="192" t="s">
        <v>2043</v>
      </c>
      <c r="GA45" s="192" t="s">
        <v>2043</v>
      </c>
      <c r="GB45" s="192" t="s">
        <v>65</v>
      </c>
      <c r="GC45" s="192" t="s">
        <v>65</v>
      </c>
      <c r="GD45" s="192" t="s">
        <v>82</v>
      </c>
      <c r="GE45" s="192" t="s">
        <v>2043</v>
      </c>
      <c r="GF45" s="192" t="s">
        <v>2043</v>
      </c>
      <c r="GG45" s="192" t="s">
        <v>2043</v>
      </c>
      <c r="GH45" s="192" t="s">
        <v>2043</v>
      </c>
      <c r="GI45" s="192" t="s">
        <v>2043</v>
      </c>
      <c r="GJ45" s="192" t="s">
        <v>2043</v>
      </c>
      <c r="GK45" s="192" t="s">
        <v>2043</v>
      </c>
      <c r="GL45" s="192" t="s">
        <v>2043</v>
      </c>
      <c r="GM45" s="192" t="s">
        <v>2043</v>
      </c>
      <c r="GN45" s="192" t="s">
        <v>2043</v>
      </c>
      <c r="GO45" s="192" t="s">
        <v>2043</v>
      </c>
      <c r="GP45" s="192" t="s">
        <v>2043</v>
      </c>
      <c r="GQ45" s="192" t="s">
        <v>65</v>
      </c>
      <c r="GR45" s="192" t="s">
        <v>65</v>
      </c>
      <c r="GS45" s="192" t="s">
        <v>65</v>
      </c>
      <c r="GT45" s="192" t="s">
        <v>2043</v>
      </c>
      <c r="GU45" s="192" t="s">
        <v>2043</v>
      </c>
      <c r="GV45" s="192" t="s">
        <v>65</v>
      </c>
      <c r="GW45" s="192" t="s">
        <v>65</v>
      </c>
      <c r="GX45" s="192" t="s">
        <v>2043</v>
      </c>
      <c r="GY45" s="192" t="s">
        <v>2043</v>
      </c>
      <c r="GZ45" s="192" t="s">
        <v>2043</v>
      </c>
      <c r="HA45" s="192" t="s">
        <v>2043</v>
      </c>
      <c r="HB45" s="192" t="s">
        <v>2043</v>
      </c>
      <c r="HC45" s="192" t="s">
        <v>65</v>
      </c>
      <c r="HD45" s="192" t="s">
        <v>2043</v>
      </c>
      <c r="HE45" s="192" t="s">
        <v>2043</v>
      </c>
      <c r="HF45" s="192" t="s">
        <v>2043</v>
      </c>
      <c r="HG45" s="192" t="s">
        <v>2043</v>
      </c>
      <c r="HH45" s="192" t="s">
        <v>2043</v>
      </c>
      <c r="HI45" s="192" t="s">
        <v>65</v>
      </c>
      <c r="HJ45" s="192" t="s">
        <v>65</v>
      </c>
      <c r="HK45" s="192" t="s">
        <v>65</v>
      </c>
      <c r="HL45" s="192" t="s">
        <v>65</v>
      </c>
      <c r="HM45" s="192" t="s">
        <v>65</v>
      </c>
      <c r="HN45" s="192" t="s">
        <v>65</v>
      </c>
      <c r="HO45" s="192" t="s">
        <v>65</v>
      </c>
      <c r="HP45" s="192" t="s">
        <v>65</v>
      </c>
      <c r="HQ45" s="192" t="s">
        <v>65</v>
      </c>
      <c r="HR45" s="192" t="s">
        <v>65</v>
      </c>
      <c r="HS45" s="192" t="s">
        <v>65</v>
      </c>
      <c r="HT45" s="192" t="s">
        <v>65</v>
      </c>
      <c r="HU45" s="192" t="s">
        <v>65</v>
      </c>
      <c r="HV45" s="192" t="s">
        <v>65</v>
      </c>
      <c r="HW45" s="192" t="s">
        <v>490</v>
      </c>
      <c r="HX45" s="192" t="s">
        <v>83</v>
      </c>
      <c r="HY45" s="192" t="s">
        <v>489</v>
      </c>
      <c r="HZ45" s="192" t="s">
        <v>783</v>
      </c>
      <c r="IA45" s="192" t="s">
        <v>65</v>
      </c>
      <c r="IB45" s="192" t="s">
        <v>65</v>
      </c>
    </row>
    <row r="46" spans="1:236">
      <c r="A46" s="209" t="str">
        <f t="shared" si="0"/>
        <v>Report</v>
      </c>
      <c r="B46" s="192">
        <v>138801</v>
      </c>
      <c r="C46" s="192">
        <v>3166002</v>
      </c>
      <c r="D46" s="192" t="s">
        <v>2112</v>
      </c>
      <c r="E46" s="192" t="s">
        <v>794</v>
      </c>
      <c r="F46" s="192" t="s">
        <v>534</v>
      </c>
      <c r="G46" s="192" t="s">
        <v>534</v>
      </c>
      <c r="H46" s="192" t="s">
        <v>826</v>
      </c>
      <c r="I46" s="192" t="s">
        <v>2113</v>
      </c>
      <c r="J46" s="192" t="s">
        <v>781</v>
      </c>
      <c r="K46" s="192" t="s">
        <v>817</v>
      </c>
      <c r="L46" s="192" t="s">
        <v>817</v>
      </c>
      <c r="M46" s="192" t="s">
        <v>783</v>
      </c>
      <c r="N46" s="196" t="s">
        <v>784</v>
      </c>
      <c r="O46" s="211">
        <v>10037571</v>
      </c>
      <c r="P46" s="196">
        <v>43010</v>
      </c>
      <c r="Q46" s="196">
        <v>43010</v>
      </c>
      <c r="R46" s="196">
        <v>43047</v>
      </c>
      <c r="S46" s="192" t="s">
        <v>2041</v>
      </c>
      <c r="T46" s="192" t="s">
        <v>2041</v>
      </c>
      <c r="U46" s="192" t="s">
        <v>783</v>
      </c>
      <c r="V46" s="192" t="s">
        <v>783</v>
      </c>
      <c r="W46" s="192" t="s">
        <v>783</v>
      </c>
      <c r="X46" s="192" t="s">
        <v>783</v>
      </c>
      <c r="Y46" s="192" t="s">
        <v>783</v>
      </c>
      <c r="Z46" s="192" t="s">
        <v>783</v>
      </c>
      <c r="AA46" s="192" t="s">
        <v>783</v>
      </c>
      <c r="AB46" s="192" t="s">
        <v>783</v>
      </c>
      <c r="AC46" s="192" t="s">
        <v>2042</v>
      </c>
      <c r="AD46" s="192" t="s">
        <v>84</v>
      </c>
      <c r="AE46" s="192" t="s">
        <v>84</v>
      </c>
      <c r="AF46" s="192" t="s">
        <v>84</v>
      </c>
      <c r="AG46" s="192" t="s">
        <v>84</v>
      </c>
      <c r="AH46" s="192" t="s">
        <v>84</v>
      </c>
      <c r="AI46" s="192" t="s">
        <v>64</v>
      </c>
      <c r="AJ46" s="192" t="s">
        <v>64</v>
      </c>
      <c r="AK46" s="192" t="s">
        <v>84</v>
      </c>
      <c r="AL46" s="192" t="s">
        <v>84</v>
      </c>
      <c r="AM46" s="192" t="s">
        <v>84</v>
      </c>
      <c r="AN46" s="192" t="s">
        <v>84</v>
      </c>
      <c r="AO46" s="192" t="s">
        <v>84</v>
      </c>
      <c r="AP46" s="192" t="s">
        <v>84</v>
      </c>
      <c r="AQ46" s="192" t="s">
        <v>84</v>
      </c>
      <c r="AR46" s="192" t="s">
        <v>84</v>
      </c>
      <c r="AS46" s="192" t="s">
        <v>84</v>
      </c>
      <c r="AT46" s="192" t="s">
        <v>83</v>
      </c>
      <c r="AU46" s="192" t="s">
        <v>83</v>
      </c>
      <c r="AV46" s="192" t="s">
        <v>84</v>
      </c>
      <c r="AW46" s="192" t="s">
        <v>84</v>
      </c>
      <c r="AX46" s="192" t="s">
        <v>64</v>
      </c>
      <c r="AY46" s="192" t="s">
        <v>84</v>
      </c>
      <c r="AZ46" s="192" t="s">
        <v>84</v>
      </c>
      <c r="BA46" s="192" t="s">
        <v>84</v>
      </c>
      <c r="BB46" s="192" t="s">
        <v>64</v>
      </c>
      <c r="BC46" s="192" t="s">
        <v>84</v>
      </c>
      <c r="BD46" s="192" t="s">
        <v>84</v>
      </c>
      <c r="BE46" s="192" t="s">
        <v>64</v>
      </c>
      <c r="BF46" s="192" t="s">
        <v>84</v>
      </c>
      <c r="BG46" s="192" t="s">
        <v>84</v>
      </c>
      <c r="BH46" s="192" t="s">
        <v>84</v>
      </c>
      <c r="BI46" s="192" t="s">
        <v>64</v>
      </c>
      <c r="BJ46" s="192" t="s">
        <v>84</v>
      </c>
      <c r="BK46" s="192" t="s">
        <v>84</v>
      </c>
      <c r="BL46" s="192" t="s">
        <v>84</v>
      </c>
      <c r="BM46" s="192" t="s">
        <v>84</v>
      </c>
      <c r="BN46" s="192" t="s">
        <v>84</v>
      </c>
      <c r="BO46" s="192" t="s">
        <v>84</v>
      </c>
      <c r="BP46" s="192" t="s">
        <v>84</v>
      </c>
      <c r="BQ46" s="192" t="s">
        <v>84</v>
      </c>
      <c r="BR46" s="192" t="s">
        <v>84</v>
      </c>
      <c r="BS46" s="192" t="s">
        <v>84</v>
      </c>
      <c r="BT46" s="192" t="s">
        <v>84</v>
      </c>
      <c r="BU46" s="192" t="s">
        <v>84</v>
      </c>
      <c r="BV46" s="192" t="s">
        <v>84</v>
      </c>
      <c r="BW46" s="192" t="s">
        <v>84</v>
      </c>
      <c r="BX46" s="192" t="s">
        <v>84</v>
      </c>
      <c r="BY46" s="192" t="s">
        <v>64</v>
      </c>
      <c r="BZ46" s="192" t="s">
        <v>64</v>
      </c>
      <c r="CA46" s="192" t="s">
        <v>64</v>
      </c>
      <c r="CB46" s="192" t="s">
        <v>84</v>
      </c>
      <c r="CC46" s="192" t="s">
        <v>83</v>
      </c>
      <c r="CD46" s="192" t="s">
        <v>83</v>
      </c>
      <c r="CE46" s="192" t="s">
        <v>84</v>
      </c>
      <c r="CF46" s="192" t="s">
        <v>84</v>
      </c>
      <c r="CG46" s="192" t="s">
        <v>84</v>
      </c>
      <c r="CH46" s="192" t="s">
        <v>84</v>
      </c>
      <c r="CI46" s="192" t="s">
        <v>84</v>
      </c>
      <c r="CJ46" s="192" t="s">
        <v>64</v>
      </c>
      <c r="CK46" s="192" t="s">
        <v>64</v>
      </c>
      <c r="CL46" s="192" t="s">
        <v>84</v>
      </c>
      <c r="CM46" s="192" t="s">
        <v>84</v>
      </c>
      <c r="CN46" s="192" t="s">
        <v>84</v>
      </c>
      <c r="CO46" s="192" t="s">
        <v>84</v>
      </c>
      <c r="CP46" s="192" t="s">
        <v>84</v>
      </c>
      <c r="CQ46" s="192" t="s">
        <v>84</v>
      </c>
      <c r="CR46" s="192" t="s">
        <v>64</v>
      </c>
      <c r="CS46" s="192" t="s">
        <v>84</v>
      </c>
      <c r="CT46" s="192" t="s">
        <v>84</v>
      </c>
      <c r="CU46" s="192" t="s">
        <v>64</v>
      </c>
      <c r="CV46" s="192" t="s">
        <v>84</v>
      </c>
      <c r="CW46" s="192" t="s">
        <v>84</v>
      </c>
      <c r="CX46" s="192" t="s">
        <v>84</v>
      </c>
      <c r="CY46" s="192" t="s">
        <v>84</v>
      </c>
      <c r="CZ46" s="192" t="s">
        <v>84</v>
      </c>
      <c r="DA46" s="192" t="s">
        <v>84</v>
      </c>
      <c r="DB46" s="192" t="s">
        <v>84</v>
      </c>
      <c r="DC46" s="192" t="s">
        <v>64</v>
      </c>
      <c r="DD46" s="192" t="s">
        <v>84</v>
      </c>
      <c r="DE46" s="192" t="s">
        <v>84</v>
      </c>
      <c r="DF46" s="192" t="s">
        <v>84</v>
      </c>
      <c r="DG46" s="192" t="s">
        <v>84</v>
      </c>
      <c r="DH46" s="192" t="s">
        <v>84</v>
      </c>
      <c r="DI46" s="192" t="s">
        <v>84</v>
      </c>
      <c r="DJ46" s="192" t="s">
        <v>84</v>
      </c>
      <c r="DK46" s="192" t="s">
        <v>84</v>
      </c>
      <c r="DL46" s="192" t="s">
        <v>84</v>
      </c>
      <c r="DM46" s="192" t="s">
        <v>84</v>
      </c>
      <c r="DN46" s="192" t="s">
        <v>84</v>
      </c>
      <c r="DO46" s="192" t="s">
        <v>84</v>
      </c>
      <c r="DP46" s="192" t="s">
        <v>84</v>
      </c>
      <c r="DQ46" s="192" t="s">
        <v>84</v>
      </c>
      <c r="DR46" s="192" t="s">
        <v>84</v>
      </c>
      <c r="DS46" s="192" t="s">
        <v>84</v>
      </c>
      <c r="DT46" s="192" t="s">
        <v>84</v>
      </c>
      <c r="DU46" s="192" t="s">
        <v>84</v>
      </c>
      <c r="DV46" s="192" t="s">
        <v>84</v>
      </c>
      <c r="DW46" s="192" t="s">
        <v>84</v>
      </c>
      <c r="DX46" s="192" t="s">
        <v>84</v>
      </c>
      <c r="DY46" s="192" t="s">
        <v>84</v>
      </c>
      <c r="DZ46" s="192" t="s">
        <v>84</v>
      </c>
      <c r="EA46" s="192" t="s">
        <v>84</v>
      </c>
      <c r="EB46" s="192" t="s">
        <v>84</v>
      </c>
      <c r="EC46" s="192" t="s">
        <v>84</v>
      </c>
      <c r="ED46" s="192" t="s">
        <v>84</v>
      </c>
      <c r="EE46" s="192" t="s">
        <v>84</v>
      </c>
      <c r="EF46" s="192" t="s">
        <v>84</v>
      </c>
      <c r="EG46" s="192" t="s">
        <v>84</v>
      </c>
      <c r="EH46" s="192" t="s">
        <v>84</v>
      </c>
      <c r="EI46" s="192" t="s">
        <v>84</v>
      </c>
      <c r="EJ46" s="192" t="s">
        <v>84</v>
      </c>
      <c r="EK46" s="192" t="s">
        <v>84</v>
      </c>
      <c r="EL46" s="192" t="s">
        <v>84</v>
      </c>
      <c r="EM46" s="192" t="s">
        <v>84</v>
      </c>
      <c r="EN46" s="192" t="s">
        <v>84</v>
      </c>
      <c r="EO46" s="192" t="s">
        <v>84</v>
      </c>
      <c r="EP46" s="192" t="s">
        <v>84</v>
      </c>
      <c r="EQ46" s="192" t="s">
        <v>84</v>
      </c>
      <c r="ER46" s="192" t="s">
        <v>84</v>
      </c>
      <c r="ES46" s="192" t="s">
        <v>84</v>
      </c>
      <c r="ET46" s="192" t="s">
        <v>84</v>
      </c>
      <c r="EU46" s="192" t="s">
        <v>84</v>
      </c>
      <c r="EV46" s="192" t="s">
        <v>84</v>
      </c>
      <c r="EW46" s="192" t="s">
        <v>84</v>
      </c>
      <c r="EX46" s="192" t="s">
        <v>84</v>
      </c>
      <c r="EY46" s="192" t="s">
        <v>84</v>
      </c>
      <c r="EZ46" s="192" t="s">
        <v>84</v>
      </c>
      <c r="FA46" s="192" t="s">
        <v>84</v>
      </c>
      <c r="FB46" s="192" t="s">
        <v>84</v>
      </c>
      <c r="FC46" s="192" t="s">
        <v>84</v>
      </c>
      <c r="FD46" s="192" t="s">
        <v>84</v>
      </c>
      <c r="FE46" s="192" t="s">
        <v>84</v>
      </c>
      <c r="FF46" s="192" t="s">
        <v>84</v>
      </c>
      <c r="FG46" s="192" t="s">
        <v>84</v>
      </c>
      <c r="FH46" s="192" t="s">
        <v>64</v>
      </c>
      <c r="FI46" s="192" t="s">
        <v>84</v>
      </c>
      <c r="FJ46" s="192" t="s">
        <v>84</v>
      </c>
      <c r="FK46" s="192" t="s">
        <v>84</v>
      </c>
      <c r="FL46" s="192" t="s">
        <v>84</v>
      </c>
      <c r="FM46" s="192" t="s">
        <v>84</v>
      </c>
      <c r="FN46" s="192" t="s">
        <v>84</v>
      </c>
      <c r="FO46" s="192" t="s">
        <v>84</v>
      </c>
      <c r="FP46" s="192" t="s">
        <v>84</v>
      </c>
      <c r="FQ46" s="192" t="s">
        <v>84</v>
      </c>
      <c r="FR46" s="192" t="s">
        <v>84</v>
      </c>
      <c r="FS46" s="192" t="s">
        <v>84</v>
      </c>
      <c r="FT46" s="192" t="s">
        <v>84</v>
      </c>
      <c r="FU46" s="192" t="s">
        <v>84</v>
      </c>
      <c r="FV46" s="192" t="s">
        <v>84</v>
      </c>
      <c r="FW46" s="192" t="s">
        <v>84</v>
      </c>
      <c r="FX46" s="192" t="s">
        <v>84</v>
      </c>
      <c r="FY46" s="192" t="s">
        <v>64</v>
      </c>
      <c r="FZ46" s="192" t="s">
        <v>84</v>
      </c>
      <c r="GA46" s="192" t="s">
        <v>84</v>
      </c>
      <c r="GB46" s="192" t="s">
        <v>64</v>
      </c>
      <c r="GC46" s="192" t="s">
        <v>84</v>
      </c>
      <c r="GD46" s="192" t="s">
        <v>84</v>
      </c>
      <c r="GE46" s="192" t="s">
        <v>84</v>
      </c>
      <c r="GF46" s="192" t="s">
        <v>84</v>
      </c>
      <c r="GG46" s="192" t="s">
        <v>84</v>
      </c>
      <c r="GH46" s="192" t="s">
        <v>84</v>
      </c>
      <c r="GI46" s="192" t="s">
        <v>64</v>
      </c>
      <c r="GJ46" s="192" t="s">
        <v>64</v>
      </c>
      <c r="GK46" s="192" t="s">
        <v>84</v>
      </c>
      <c r="GL46" s="192" t="s">
        <v>64</v>
      </c>
      <c r="GM46" s="192" t="s">
        <v>83</v>
      </c>
      <c r="GN46" s="192" t="s">
        <v>64</v>
      </c>
      <c r="GO46" s="192" t="s">
        <v>64</v>
      </c>
      <c r="GP46" s="192" t="s">
        <v>84</v>
      </c>
      <c r="GQ46" s="192" t="s">
        <v>84</v>
      </c>
      <c r="GR46" s="192" t="s">
        <v>84</v>
      </c>
      <c r="GS46" s="192" t="s">
        <v>84</v>
      </c>
      <c r="GT46" s="192" t="s">
        <v>84</v>
      </c>
      <c r="GU46" s="192" t="s">
        <v>84</v>
      </c>
      <c r="GV46" s="192" t="s">
        <v>84</v>
      </c>
      <c r="GW46" s="192" t="s">
        <v>84</v>
      </c>
      <c r="GX46" s="192" t="s">
        <v>84</v>
      </c>
      <c r="GY46" s="192" t="s">
        <v>84</v>
      </c>
      <c r="GZ46" s="192" t="s">
        <v>84</v>
      </c>
      <c r="HA46" s="192" t="s">
        <v>84</v>
      </c>
      <c r="HB46" s="192" t="s">
        <v>84</v>
      </c>
      <c r="HC46" s="192" t="s">
        <v>64</v>
      </c>
      <c r="HD46" s="192" t="s">
        <v>64</v>
      </c>
      <c r="HE46" s="192" t="s">
        <v>64</v>
      </c>
      <c r="HF46" s="192" t="s">
        <v>64</v>
      </c>
      <c r="HG46" s="192" t="s">
        <v>64</v>
      </c>
      <c r="HH46" s="192" t="s">
        <v>64</v>
      </c>
      <c r="HI46" s="192" t="s">
        <v>64</v>
      </c>
      <c r="HJ46" s="192" t="s">
        <v>64</v>
      </c>
      <c r="HK46" s="192" t="s">
        <v>64</v>
      </c>
      <c r="HL46" s="192" t="s">
        <v>64</v>
      </c>
      <c r="HM46" s="192" t="s">
        <v>64</v>
      </c>
      <c r="HN46" s="192" t="s">
        <v>64</v>
      </c>
      <c r="HO46" s="192" t="s">
        <v>64</v>
      </c>
      <c r="HP46" s="192" t="s">
        <v>64</v>
      </c>
      <c r="HQ46" s="192" t="s">
        <v>64</v>
      </c>
      <c r="HR46" s="192" t="s">
        <v>64</v>
      </c>
      <c r="HS46" s="192" t="s">
        <v>64</v>
      </c>
      <c r="HT46" s="192" t="s">
        <v>64</v>
      </c>
      <c r="HU46" s="192" t="s">
        <v>64</v>
      </c>
      <c r="HV46" s="192" t="s">
        <v>64</v>
      </c>
      <c r="HW46" s="192" t="s">
        <v>490</v>
      </c>
      <c r="HX46" s="192" t="s">
        <v>797</v>
      </c>
      <c r="HY46" s="192" t="s">
        <v>489</v>
      </c>
      <c r="HZ46" s="192" t="s">
        <v>487</v>
      </c>
      <c r="IA46" s="192" t="s">
        <v>783</v>
      </c>
      <c r="IB46" s="192" t="s">
        <v>783</v>
      </c>
    </row>
    <row r="47" spans="1:236">
      <c r="A47" s="209" t="str">
        <f t="shared" si="0"/>
        <v>Report</v>
      </c>
      <c r="B47" s="192">
        <v>141680</v>
      </c>
      <c r="C47" s="192">
        <v>3526010</v>
      </c>
      <c r="D47" s="192" t="s">
        <v>2048</v>
      </c>
      <c r="E47" s="192" t="s">
        <v>794</v>
      </c>
      <c r="F47" s="192" t="s">
        <v>528</v>
      </c>
      <c r="G47" s="192" t="s">
        <v>528</v>
      </c>
      <c r="H47" s="192" t="s">
        <v>1343</v>
      </c>
      <c r="I47" s="192" t="s">
        <v>2049</v>
      </c>
      <c r="J47" s="192" t="s">
        <v>781</v>
      </c>
      <c r="K47" s="192" t="s">
        <v>781</v>
      </c>
      <c r="L47" s="192" t="s">
        <v>782</v>
      </c>
      <c r="M47" s="192" t="s">
        <v>783</v>
      </c>
      <c r="N47" s="196" t="s">
        <v>784</v>
      </c>
      <c r="O47" s="211">
        <v>10040201</v>
      </c>
      <c r="P47" s="196">
        <v>43005</v>
      </c>
      <c r="Q47" s="196">
        <v>43005</v>
      </c>
      <c r="R47" s="196">
        <v>43039</v>
      </c>
      <c r="S47" s="192" t="s">
        <v>2041</v>
      </c>
      <c r="T47" s="192" t="s">
        <v>2041</v>
      </c>
      <c r="U47" s="192" t="s">
        <v>487</v>
      </c>
      <c r="V47" s="192" t="s">
        <v>783</v>
      </c>
      <c r="W47" s="192" t="s">
        <v>783</v>
      </c>
      <c r="X47" s="192" t="s">
        <v>783</v>
      </c>
      <c r="Y47" s="192" t="s">
        <v>783</v>
      </c>
      <c r="Z47" s="192" t="s">
        <v>783</v>
      </c>
      <c r="AA47" s="192" t="s">
        <v>783</v>
      </c>
      <c r="AB47" s="192" t="s">
        <v>783</v>
      </c>
      <c r="AC47" s="192" t="s">
        <v>2052</v>
      </c>
      <c r="AD47" s="192" t="s">
        <v>65</v>
      </c>
      <c r="AE47" s="192" t="s">
        <v>2043</v>
      </c>
      <c r="AF47" s="192" t="s">
        <v>2043</v>
      </c>
      <c r="AG47" s="192" t="s">
        <v>2043</v>
      </c>
      <c r="AH47" s="192" t="s">
        <v>2043</v>
      </c>
      <c r="AI47" s="192" t="s">
        <v>2043</v>
      </c>
      <c r="AJ47" s="192" t="s">
        <v>2043</v>
      </c>
      <c r="AK47" s="192" t="s">
        <v>2043</v>
      </c>
      <c r="AL47" s="192" t="s">
        <v>2043</v>
      </c>
      <c r="AM47" s="192" t="s">
        <v>2043</v>
      </c>
      <c r="AN47" s="192" t="s">
        <v>2043</v>
      </c>
      <c r="AO47" s="192" t="s">
        <v>2043</v>
      </c>
      <c r="AP47" s="192" t="s">
        <v>2043</v>
      </c>
      <c r="AQ47" s="192" t="s">
        <v>2043</v>
      </c>
      <c r="AR47" s="192" t="s">
        <v>2043</v>
      </c>
      <c r="AS47" s="192" t="s">
        <v>2043</v>
      </c>
      <c r="AT47" s="192" t="s">
        <v>2043</v>
      </c>
      <c r="AU47" s="192" t="s">
        <v>2043</v>
      </c>
      <c r="AV47" s="192" t="s">
        <v>2043</v>
      </c>
      <c r="AW47" s="192" t="s">
        <v>2043</v>
      </c>
      <c r="AX47" s="192" t="s">
        <v>2043</v>
      </c>
      <c r="AY47" s="192" t="s">
        <v>2043</v>
      </c>
      <c r="AZ47" s="192" t="s">
        <v>2043</v>
      </c>
      <c r="BA47" s="192" t="s">
        <v>2043</v>
      </c>
      <c r="BB47" s="192" t="s">
        <v>2043</v>
      </c>
      <c r="BC47" s="192" t="s">
        <v>2043</v>
      </c>
      <c r="BD47" s="192" t="s">
        <v>2043</v>
      </c>
      <c r="BE47" s="192" t="s">
        <v>2043</v>
      </c>
      <c r="BF47" s="192" t="s">
        <v>65</v>
      </c>
      <c r="BG47" s="192" t="s">
        <v>2043</v>
      </c>
      <c r="BH47" s="192" t="s">
        <v>2043</v>
      </c>
      <c r="BI47" s="192" t="s">
        <v>2043</v>
      </c>
      <c r="BJ47" s="192" t="s">
        <v>2043</v>
      </c>
      <c r="BK47" s="192" t="s">
        <v>2043</v>
      </c>
      <c r="BL47" s="192" t="s">
        <v>2043</v>
      </c>
      <c r="BM47" s="192" t="s">
        <v>2043</v>
      </c>
      <c r="BN47" s="192" t="s">
        <v>2043</v>
      </c>
      <c r="BO47" s="192" t="s">
        <v>2043</v>
      </c>
      <c r="BP47" s="192" t="s">
        <v>2043</v>
      </c>
      <c r="BQ47" s="192" t="s">
        <v>2043</v>
      </c>
      <c r="BR47" s="192" t="s">
        <v>2043</v>
      </c>
      <c r="BS47" s="192" t="s">
        <v>2043</v>
      </c>
      <c r="BT47" s="192" t="s">
        <v>2043</v>
      </c>
      <c r="BU47" s="192" t="s">
        <v>2043</v>
      </c>
      <c r="BV47" s="192" t="s">
        <v>2043</v>
      </c>
      <c r="BW47" s="192" t="s">
        <v>2043</v>
      </c>
      <c r="BX47" s="192" t="s">
        <v>2043</v>
      </c>
      <c r="BY47" s="192" t="s">
        <v>64</v>
      </c>
      <c r="BZ47" s="192" t="s">
        <v>2043</v>
      </c>
      <c r="CA47" s="192" t="s">
        <v>2043</v>
      </c>
      <c r="CB47" s="192" t="s">
        <v>2043</v>
      </c>
      <c r="CC47" s="192" t="s">
        <v>2043</v>
      </c>
      <c r="CD47" s="192" t="s">
        <v>2043</v>
      </c>
      <c r="CE47" s="192" t="s">
        <v>2043</v>
      </c>
      <c r="CF47" s="192" t="s">
        <v>2043</v>
      </c>
      <c r="CG47" s="192" t="s">
        <v>2043</v>
      </c>
      <c r="CH47" s="192" t="s">
        <v>2043</v>
      </c>
      <c r="CI47" s="192" t="s">
        <v>2043</v>
      </c>
      <c r="CJ47" s="192" t="s">
        <v>2043</v>
      </c>
      <c r="CK47" s="192" t="s">
        <v>2043</v>
      </c>
      <c r="CL47" s="192" t="s">
        <v>2043</v>
      </c>
      <c r="CM47" s="192" t="s">
        <v>64</v>
      </c>
      <c r="CN47" s="192" t="s">
        <v>2043</v>
      </c>
      <c r="CO47" s="192" t="s">
        <v>2043</v>
      </c>
      <c r="CP47" s="192" t="s">
        <v>2043</v>
      </c>
      <c r="CQ47" s="192" t="s">
        <v>2043</v>
      </c>
      <c r="CR47" s="192" t="s">
        <v>2043</v>
      </c>
      <c r="CS47" s="192" t="s">
        <v>2043</v>
      </c>
      <c r="CT47" s="192" t="s">
        <v>2043</v>
      </c>
      <c r="CU47" s="192" t="s">
        <v>2043</v>
      </c>
      <c r="CV47" s="192" t="s">
        <v>2043</v>
      </c>
      <c r="CW47" s="192" t="s">
        <v>2043</v>
      </c>
      <c r="CX47" s="192" t="s">
        <v>2043</v>
      </c>
      <c r="CY47" s="192" t="s">
        <v>2043</v>
      </c>
      <c r="CZ47" s="192" t="s">
        <v>2043</v>
      </c>
      <c r="DA47" s="192" t="s">
        <v>2043</v>
      </c>
      <c r="DB47" s="192" t="s">
        <v>2043</v>
      </c>
      <c r="DC47" s="192" t="s">
        <v>2043</v>
      </c>
      <c r="DD47" s="192" t="s">
        <v>2043</v>
      </c>
      <c r="DE47" s="192" t="s">
        <v>2043</v>
      </c>
      <c r="DF47" s="192" t="s">
        <v>2043</v>
      </c>
      <c r="DG47" s="192" t="s">
        <v>2043</v>
      </c>
      <c r="DH47" s="192" t="s">
        <v>2043</v>
      </c>
      <c r="DI47" s="192" t="s">
        <v>2043</v>
      </c>
      <c r="DJ47" s="192" t="s">
        <v>2043</v>
      </c>
      <c r="DK47" s="192" t="s">
        <v>2043</v>
      </c>
      <c r="DL47" s="192" t="s">
        <v>2043</v>
      </c>
      <c r="DM47" s="192" t="s">
        <v>2043</v>
      </c>
      <c r="DN47" s="192" t="s">
        <v>2043</v>
      </c>
      <c r="DO47" s="192" t="s">
        <v>2043</v>
      </c>
      <c r="DP47" s="192" t="s">
        <v>2043</v>
      </c>
      <c r="DQ47" s="192" t="s">
        <v>2043</v>
      </c>
      <c r="DR47" s="192" t="s">
        <v>2043</v>
      </c>
      <c r="DS47" s="192" t="s">
        <v>2043</v>
      </c>
      <c r="DT47" s="192" t="s">
        <v>2043</v>
      </c>
      <c r="DU47" s="192" t="s">
        <v>2043</v>
      </c>
      <c r="DV47" s="192" t="s">
        <v>2043</v>
      </c>
      <c r="DW47" s="192" t="s">
        <v>2043</v>
      </c>
      <c r="DX47" s="192" t="s">
        <v>2043</v>
      </c>
      <c r="DY47" s="192" t="s">
        <v>2043</v>
      </c>
      <c r="DZ47" s="192" t="s">
        <v>2043</v>
      </c>
      <c r="EA47" s="192" t="s">
        <v>2043</v>
      </c>
      <c r="EB47" s="192" t="s">
        <v>2043</v>
      </c>
      <c r="EC47" s="192" t="s">
        <v>2043</v>
      </c>
      <c r="ED47" s="192" t="s">
        <v>2043</v>
      </c>
      <c r="EE47" s="192" t="s">
        <v>2043</v>
      </c>
      <c r="EF47" s="192" t="s">
        <v>2043</v>
      </c>
      <c r="EG47" s="192" t="s">
        <v>2043</v>
      </c>
      <c r="EH47" s="192" t="s">
        <v>2043</v>
      </c>
      <c r="EI47" s="192" t="s">
        <v>2043</v>
      </c>
      <c r="EJ47" s="192" t="s">
        <v>2043</v>
      </c>
      <c r="EK47" s="192" t="s">
        <v>2043</v>
      </c>
      <c r="EL47" s="192" t="s">
        <v>2043</v>
      </c>
      <c r="EM47" s="192" t="s">
        <v>2043</v>
      </c>
      <c r="EN47" s="192" t="s">
        <v>2043</v>
      </c>
      <c r="EO47" s="192" t="s">
        <v>2043</v>
      </c>
      <c r="EP47" s="192" t="s">
        <v>2043</v>
      </c>
      <c r="EQ47" s="192" t="s">
        <v>2043</v>
      </c>
      <c r="ER47" s="192" t="s">
        <v>2043</v>
      </c>
      <c r="ES47" s="192" t="s">
        <v>2043</v>
      </c>
      <c r="ET47" s="192" t="s">
        <v>2043</v>
      </c>
      <c r="EU47" s="192" t="s">
        <v>2043</v>
      </c>
      <c r="EV47" s="192" t="s">
        <v>2043</v>
      </c>
      <c r="EW47" s="192" t="s">
        <v>2043</v>
      </c>
      <c r="EX47" s="192" t="s">
        <v>2043</v>
      </c>
      <c r="EY47" s="192" t="s">
        <v>2043</v>
      </c>
      <c r="EZ47" s="192" t="s">
        <v>2043</v>
      </c>
      <c r="FA47" s="192" t="s">
        <v>2043</v>
      </c>
      <c r="FB47" s="192" t="s">
        <v>2043</v>
      </c>
      <c r="FC47" s="192" t="s">
        <v>2043</v>
      </c>
      <c r="FD47" s="192" t="s">
        <v>2043</v>
      </c>
      <c r="FE47" s="192" t="s">
        <v>2043</v>
      </c>
      <c r="FF47" s="192" t="s">
        <v>2043</v>
      </c>
      <c r="FG47" s="192" t="s">
        <v>2043</v>
      </c>
      <c r="FH47" s="192" t="s">
        <v>2043</v>
      </c>
      <c r="FI47" s="192" t="s">
        <v>2043</v>
      </c>
      <c r="FJ47" s="192" t="s">
        <v>2043</v>
      </c>
      <c r="FK47" s="192" t="s">
        <v>2043</v>
      </c>
      <c r="FL47" s="192" t="s">
        <v>2043</v>
      </c>
      <c r="FM47" s="192" t="s">
        <v>2043</v>
      </c>
      <c r="FN47" s="192" t="s">
        <v>2043</v>
      </c>
      <c r="FO47" s="192" t="s">
        <v>2043</v>
      </c>
      <c r="FP47" s="192" t="s">
        <v>2043</v>
      </c>
      <c r="FQ47" s="192" t="s">
        <v>2043</v>
      </c>
      <c r="FR47" s="192" t="s">
        <v>2043</v>
      </c>
      <c r="FS47" s="192" t="s">
        <v>2043</v>
      </c>
      <c r="FT47" s="192" t="s">
        <v>2043</v>
      </c>
      <c r="FU47" s="192" t="s">
        <v>2043</v>
      </c>
      <c r="FV47" s="192" t="s">
        <v>2043</v>
      </c>
      <c r="FW47" s="192" t="s">
        <v>2043</v>
      </c>
      <c r="FX47" s="192" t="s">
        <v>2043</v>
      </c>
      <c r="FY47" s="192" t="s">
        <v>2043</v>
      </c>
      <c r="FZ47" s="192" t="s">
        <v>2043</v>
      </c>
      <c r="GA47" s="192" t="s">
        <v>2043</v>
      </c>
      <c r="GB47" s="192" t="s">
        <v>2043</v>
      </c>
      <c r="GC47" s="192" t="s">
        <v>2043</v>
      </c>
      <c r="GD47" s="192" t="s">
        <v>2043</v>
      </c>
      <c r="GE47" s="192" t="s">
        <v>2043</v>
      </c>
      <c r="GF47" s="192" t="s">
        <v>2043</v>
      </c>
      <c r="GG47" s="192" t="s">
        <v>2043</v>
      </c>
      <c r="GH47" s="192" t="s">
        <v>2043</v>
      </c>
      <c r="GI47" s="192" t="s">
        <v>2043</v>
      </c>
      <c r="GJ47" s="192" t="s">
        <v>2043</v>
      </c>
      <c r="GK47" s="192" t="s">
        <v>2043</v>
      </c>
      <c r="GL47" s="192" t="s">
        <v>2043</v>
      </c>
      <c r="GM47" s="192" t="s">
        <v>2043</v>
      </c>
      <c r="GN47" s="192" t="s">
        <v>2043</v>
      </c>
      <c r="GO47" s="192" t="s">
        <v>2043</v>
      </c>
      <c r="GP47" s="192" t="s">
        <v>2043</v>
      </c>
      <c r="GQ47" s="192" t="s">
        <v>2043</v>
      </c>
      <c r="GR47" s="192" t="s">
        <v>2043</v>
      </c>
      <c r="GS47" s="192" t="s">
        <v>2043</v>
      </c>
      <c r="GT47" s="192" t="s">
        <v>2043</v>
      </c>
      <c r="GU47" s="192" t="s">
        <v>2043</v>
      </c>
      <c r="GV47" s="192" t="s">
        <v>2043</v>
      </c>
      <c r="GW47" s="192" t="s">
        <v>2043</v>
      </c>
      <c r="GX47" s="192" t="s">
        <v>2043</v>
      </c>
      <c r="GY47" s="192" t="s">
        <v>2043</v>
      </c>
      <c r="GZ47" s="192" t="s">
        <v>2043</v>
      </c>
      <c r="HA47" s="192" t="s">
        <v>2043</v>
      </c>
      <c r="HB47" s="192" t="s">
        <v>2043</v>
      </c>
      <c r="HC47" s="192" t="s">
        <v>2043</v>
      </c>
      <c r="HD47" s="192" t="s">
        <v>2043</v>
      </c>
      <c r="HE47" s="192" t="s">
        <v>2043</v>
      </c>
      <c r="HF47" s="192" t="s">
        <v>2043</v>
      </c>
      <c r="HG47" s="192" t="s">
        <v>2043</v>
      </c>
      <c r="HH47" s="192" t="s">
        <v>2043</v>
      </c>
      <c r="HI47" s="192" t="s">
        <v>2043</v>
      </c>
      <c r="HJ47" s="192" t="s">
        <v>2043</v>
      </c>
      <c r="HK47" s="192" t="s">
        <v>2043</v>
      </c>
      <c r="HL47" s="192" t="s">
        <v>2043</v>
      </c>
      <c r="HM47" s="192" t="s">
        <v>2043</v>
      </c>
      <c r="HN47" s="192" t="s">
        <v>2043</v>
      </c>
      <c r="HO47" s="192" t="s">
        <v>2043</v>
      </c>
      <c r="HP47" s="192" t="s">
        <v>2043</v>
      </c>
      <c r="HQ47" s="192" t="s">
        <v>2043</v>
      </c>
      <c r="HR47" s="192" t="s">
        <v>2043</v>
      </c>
      <c r="HS47" s="192" t="s">
        <v>65</v>
      </c>
      <c r="HT47" s="192" t="s">
        <v>65</v>
      </c>
      <c r="HU47" s="192" t="s">
        <v>65</v>
      </c>
      <c r="HV47" s="192" t="s">
        <v>64</v>
      </c>
      <c r="HW47" s="192" t="s">
        <v>490</v>
      </c>
      <c r="HX47" s="192" t="s">
        <v>83</v>
      </c>
      <c r="HY47" s="192" t="s">
        <v>489</v>
      </c>
      <c r="HZ47" s="192" t="s">
        <v>487</v>
      </c>
      <c r="IA47" s="192" t="s">
        <v>2043</v>
      </c>
      <c r="IB47" s="192" t="s">
        <v>2043</v>
      </c>
    </row>
    <row r="48" spans="1:236">
      <c r="A48" s="209" t="str">
        <f t="shared" si="0"/>
        <v>Report</v>
      </c>
      <c r="B48" s="192">
        <v>141087</v>
      </c>
      <c r="C48" s="192">
        <v>3536002</v>
      </c>
      <c r="D48" s="192" t="s">
        <v>2114</v>
      </c>
      <c r="E48" s="192" t="s">
        <v>794</v>
      </c>
      <c r="F48" s="192" t="s">
        <v>528</v>
      </c>
      <c r="G48" s="192" t="s">
        <v>528</v>
      </c>
      <c r="H48" s="192" t="s">
        <v>2028</v>
      </c>
      <c r="I48" s="192" t="s">
        <v>2115</v>
      </c>
      <c r="J48" s="192" t="s">
        <v>781</v>
      </c>
      <c r="K48" s="192" t="s">
        <v>817</v>
      </c>
      <c r="L48" s="192" t="s">
        <v>817</v>
      </c>
      <c r="M48" s="192" t="s">
        <v>783</v>
      </c>
      <c r="N48" s="196" t="s">
        <v>784</v>
      </c>
      <c r="O48" s="211">
        <v>10051942</v>
      </c>
      <c r="P48" s="196">
        <v>43243</v>
      </c>
      <c r="Q48" s="196">
        <v>43243</v>
      </c>
      <c r="R48" s="196">
        <v>43285</v>
      </c>
      <c r="S48" s="192" t="s">
        <v>2041</v>
      </c>
      <c r="T48" s="192" t="s">
        <v>2041</v>
      </c>
      <c r="U48" s="192" t="s">
        <v>487</v>
      </c>
      <c r="V48" s="192" t="s">
        <v>783</v>
      </c>
      <c r="W48" s="192" t="s">
        <v>783</v>
      </c>
      <c r="X48" s="192" t="s">
        <v>783</v>
      </c>
      <c r="Y48" s="192" t="s">
        <v>783</v>
      </c>
      <c r="Z48" s="192" t="s">
        <v>783</v>
      </c>
      <c r="AA48" s="192" t="s">
        <v>783</v>
      </c>
      <c r="AB48" s="192" t="s">
        <v>783</v>
      </c>
      <c r="AC48" s="192" t="s">
        <v>2052</v>
      </c>
      <c r="AD48" s="192" t="s">
        <v>2043</v>
      </c>
      <c r="AE48" s="192" t="s">
        <v>2043</v>
      </c>
      <c r="AF48" s="192" t="s">
        <v>2043</v>
      </c>
      <c r="AG48" s="192" t="s">
        <v>2043</v>
      </c>
      <c r="AH48" s="192" t="s">
        <v>2043</v>
      </c>
      <c r="AI48" s="192" t="s">
        <v>2043</v>
      </c>
      <c r="AJ48" s="192" t="s">
        <v>2043</v>
      </c>
      <c r="AK48" s="192" t="s">
        <v>2043</v>
      </c>
      <c r="AL48" s="192" t="s">
        <v>2043</v>
      </c>
      <c r="AM48" s="192" t="s">
        <v>2043</v>
      </c>
      <c r="AN48" s="192" t="s">
        <v>2043</v>
      </c>
      <c r="AO48" s="192" t="s">
        <v>2043</v>
      </c>
      <c r="AP48" s="192" t="s">
        <v>2043</v>
      </c>
      <c r="AQ48" s="192" t="s">
        <v>2043</v>
      </c>
      <c r="AR48" s="192" t="s">
        <v>2043</v>
      </c>
      <c r="AS48" s="192" t="s">
        <v>2043</v>
      </c>
      <c r="AT48" s="192" t="s">
        <v>2043</v>
      </c>
      <c r="AU48" s="192" t="s">
        <v>2043</v>
      </c>
      <c r="AV48" s="192" t="s">
        <v>2043</v>
      </c>
      <c r="AW48" s="192" t="s">
        <v>2043</v>
      </c>
      <c r="AX48" s="192" t="s">
        <v>2043</v>
      </c>
      <c r="AY48" s="192" t="s">
        <v>64</v>
      </c>
      <c r="AZ48" s="192" t="s">
        <v>2043</v>
      </c>
      <c r="BA48" s="192" t="s">
        <v>64</v>
      </c>
      <c r="BB48" s="192" t="s">
        <v>64</v>
      </c>
      <c r="BC48" s="192" t="s">
        <v>2043</v>
      </c>
      <c r="BD48" s="192" t="s">
        <v>2043</v>
      </c>
      <c r="BE48" s="192" t="s">
        <v>64</v>
      </c>
      <c r="BF48" s="192" t="s">
        <v>2043</v>
      </c>
      <c r="BG48" s="192" t="s">
        <v>2043</v>
      </c>
      <c r="BH48" s="192" t="s">
        <v>2043</v>
      </c>
      <c r="BI48" s="192" t="s">
        <v>2043</v>
      </c>
      <c r="BJ48" s="192" t="s">
        <v>2043</v>
      </c>
      <c r="BK48" s="192" t="s">
        <v>2043</v>
      </c>
      <c r="BL48" s="192" t="s">
        <v>2043</v>
      </c>
      <c r="BM48" s="192" t="s">
        <v>2043</v>
      </c>
      <c r="BN48" s="192" t="s">
        <v>2043</v>
      </c>
      <c r="BO48" s="192" t="s">
        <v>2043</v>
      </c>
      <c r="BP48" s="192" t="s">
        <v>2043</v>
      </c>
      <c r="BQ48" s="192" t="s">
        <v>2043</v>
      </c>
      <c r="BR48" s="192" t="s">
        <v>2043</v>
      </c>
      <c r="BS48" s="192" t="s">
        <v>2043</v>
      </c>
      <c r="BT48" s="192" t="s">
        <v>2043</v>
      </c>
      <c r="BU48" s="192" t="s">
        <v>2043</v>
      </c>
      <c r="BV48" s="192" t="s">
        <v>2043</v>
      </c>
      <c r="BW48" s="192" t="s">
        <v>2043</v>
      </c>
      <c r="BX48" s="192" t="s">
        <v>2043</v>
      </c>
      <c r="BY48" s="192" t="s">
        <v>65</v>
      </c>
      <c r="BZ48" s="192" t="s">
        <v>65</v>
      </c>
      <c r="CA48" s="192" t="s">
        <v>65</v>
      </c>
      <c r="CB48" s="192" t="s">
        <v>2043</v>
      </c>
      <c r="CC48" s="192" t="s">
        <v>2043</v>
      </c>
      <c r="CD48" s="192" t="s">
        <v>2043</v>
      </c>
      <c r="CE48" s="192" t="s">
        <v>2043</v>
      </c>
      <c r="CF48" s="192" t="s">
        <v>2043</v>
      </c>
      <c r="CG48" s="192" t="s">
        <v>2043</v>
      </c>
      <c r="CH48" s="192" t="s">
        <v>2043</v>
      </c>
      <c r="CI48" s="192" t="s">
        <v>2043</v>
      </c>
      <c r="CJ48" s="192" t="s">
        <v>2043</v>
      </c>
      <c r="CK48" s="192" t="s">
        <v>2043</v>
      </c>
      <c r="CL48" s="192" t="s">
        <v>2043</v>
      </c>
      <c r="CM48" s="192" t="s">
        <v>2043</v>
      </c>
      <c r="CN48" s="192" t="s">
        <v>64</v>
      </c>
      <c r="CO48" s="192" t="s">
        <v>64</v>
      </c>
      <c r="CP48" s="192" t="s">
        <v>64</v>
      </c>
      <c r="CQ48" s="192" t="s">
        <v>64</v>
      </c>
      <c r="CR48" s="192" t="s">
        <v>2043</v>
      </c>
      <c r="CS48" s="192" t="s">
        <v>2043</v>
      </c>
      <c r="CT48" s="192" t="s">
        <v>2043</v>
      </c>
      <c r="CU48" s="192" t="s">
        <v>2043</v>
      </c>
      <c r="CV48" s="192" t="s">
        <v>2043</v>
      </c>
      <c r="CW48" s="192" t="s">
        <v>2043</v>
      </c>
      <c r="CX48" s="192" t="s">
        <v>2043</v>
      </c>
      <c r="CY48" s="192" t="s">
        <v>2043</v>
      </c>
      <c r="CZ48" s="192" t="s">
        <v>2043</v>
      </c>
      <c r="DA48" s="192" t="s">
        <v>2043</v>
      </c>
      <c r="DB48" s="192" t="s">
        <v>2043</v>
      </c>
      <c r="DC48" s="192" t="s">
        <v>2043</v>
      </c>
      <c r="DD48" s="192" t="s">
        <v>2043</v>
      </c>
      <c r="DE48" s="192" t="s">
        <v>2043</v>
      </c>
      <c r="DF48" s="192" t="s">
        <v>2043</v>
      </c>
      <c r="DG48" s="192" t="s">
        <v>2043</v>
      </c>
      <c r="DH48" s="192" t="s">
        <v>2043</v>
      </c>
      <c r="DI48" s="192" t="s">
        <v>2043</v>
      </c>
      <c r="DJ48" s="192" t="s">
        <v>2043</v>
      </c>
      <c r="DK48" s="192" t="s">
        <v>2043</v>
      </c>
      <c r="DL48" s="192" t="s">
        <v>2043</v>
      </c>
      <c r="DM48" s="192" t="s">
        <v>2043</v>
      </c>
      <c r="DN48" s="192" t="s">
        <v>2043</v>
      </c>
      <c r="DO48" s="192" t="s">
        <v>2043</v>
      </c>
      <c r="DP48" s="192" t="s">
        <v>2043</v>
      </c>
      <c r="DQ48" s="192" t="s">
        <v>2043</v>
      </c>
      <c r="DR48" s="192" t="s">
        <v>2043</v>
      </c>
      <c r="DS48" s="192" t="s">
        <v>2043</v>
      </c>
      <c r="DT48" s="192" t="s">
        <v>2043</v>
      </c>
      <c r="DU48" s="192" t="s">
        <v>2043</v>
      </c>
      <c r="DV48" s="192" t="s">
        <v>2043</v>
      </c>
      <c r="DW48" s="192" t="s">
        <v>2043</v>
      </c>
      <c r="DX48" s="192" t="s">
        <v>2043</v>
      </c>
      <c r="DY48" s="192" t="s">
        <v>2043</v>
      </c>
      <c r="DZ48" s="192" t="s">
        <v>2043</v>
      </c>
      <c r="EA48" s="192" t="s">
        <v>2043</v>
      </c>
      <c r="EB48" s="192" t="s">
        <v>2043</v>
      </c>
      <c r="EC48" s="192" t="s">
        <v>2043</v>
      </c>
      <c r="ED48" s="192" t="s">
        <v>2043</v>
      </c>
      <c r="EE48" s="192" t="s">
        <v>2043</v>
      </c>
      <c r="EF48" s="192" t="s">
        <v>2043</v>
      </c>
      <c r="EG48" s="192" t="s">
        <v>2043</v>
      </c>
      <c r="EH48" s="192" t="s">
        <v>2043</v>
      </c>
      <c r="EI48" s="192" t="s">
        <v>2043</v>
      </c>
      <c r="EJ48" s="192" t="s">
        <v>2043</v>
      </c>
      <c r="EK48" s="192" t="s">
        <v>2043</v>
      </c>
      <c r="EL48" s="192" t="s">
        <v>2043</v>
      </c>
      <c r="EM48" s="192" t="s">
        <v>2043</v>
      </c>
      <c r="EN48" s="192" t="s">
        <v>2043</v>
      </c>
      <c r="EO48" s="192" t="s">
        <v>2043</v>
      </c>
      <c r="EP48" s="192" t="s">
        <v>2043</v>
      </c>
      <c r="EQ48" s="192" t="s">
        <v>2043</v>
      </c>
      <c r="ER48" s="192" t="s">
        <v>2043</v>
      </c>
      <c r="ES48" s="192" t="s">
        <v>2043</v>
      </c>
      <c r="ET48" s="192" t="s">
        <v>2043</v>
      </c>
      <c r="EU48" s="192" t="s">
        <v>2043</v>
      </c>
      <c r="EV48" s="192" t="s">
        <v>2043</v>
      </c>
      <c r="EW48" s="192" t="s">
        <v>2043</v>
      </c>
      <c r="EX48" s="192" t="s">
        <v>2043</v>
      </c>
      <c r="EY48" s="192" t="s">
        <v>2043</v>
      </c>
      <c r="EZ48" s="192" t="s">
        <v>2043</v>
      </c>
      <c r="FA48" s="192" t="s">
        <v>2043</v>
      </c>
      <c r="FB48" s="192" t="s">
        <v>2043</v>
      </c>
      <c r="FC48" s="192" t="s">
        <v>2043</v>
      </c>
      <c r="FD48" s="192" t="s">
        <v>2043</v>
      </c>
      <c r="FE48" s="192" t="s">
        <v>2043</v>
      </c>
      <c r="FF48" s="192" t="s">
        <v>2043</v>
      </c>
      <c r="FG48" s="192" t="s">
        <v>2043</v>
      </c>
      <c r="FH48" s="192" t="s">
        <v>2043</v>
      </c>
      <c r="FI48" s="192" t="s">
        <v>2043</v>
      </c>
      <c r="FJ48" s="192" t="s">
        <v>2043</v>
      </c>
      <c r="FK48" s="192" t="s">
        <v>2043</v>
      </c>
      <c r="FL48" s="192" t="s">
        <v>2043</v>
      </c>
      <c r="FM48" s="192" t="s">
        <v>2043</v>
      </c>
      <c r="FN48" s="192" t="s">
        <v>2043</v>
      </c>
      <c r="FO48" s="192" t="s">
        <v>2043</v>
      </c>
      <c r="FP48" s="192" t="s">
        <v>2043</v>
      </c>
      <c r="FQ48" s="192" t="s">
        <v>2043</v>
      </c>
      <c r="FR48" s="192" t="s">
        <v>2043</v>
      </c>
      <c r="FS48" s="192" t="s">
        <v>2043</v>
      </c>
      <c r="FT48" s="192" t="s">
        <v>2043</v>
      </c>
      <c r="FU48" s="192" t="s">
        <v>2043</v>
      </c>
      <c r="FV48" s="192" t="s">
        <v>2043</v>
      </c>
      <c r="FW48" s="192" t="s">
        <v>2043</v>
      </c>
      <c r="FX48" s="192" t="s">
        <v>2043</v>
      </c>
      <c r="FY48" s="192" t="s">
        <v>2043</v>
      </c>
      <c r="FZ48" s="192" t="s">
        <v>2043</v>
      </c>
      <c r="GA48" s="192" t="s">
        <v>2043</v>
      </c>
      <c r="GB48" s="192" t="s">
        <v>2043</v>
      </c>
      <c r="GC48" s="192" t="s">
        <v>2043</v>
      </c>
      <c r="GD48" s="192" t="s">
        <v>2043</v>
      </c>
      <c r="GE48" s="192" t="s">
        <v>2043</v>
      </c>
      <c r="GF48" s="192" t="s">
        <v>2043</v>
      </c>
      <c r="GG48" s="192" t="s">
        <v>2043</v>
      </c>
      <c r="GH48" s="192" t="s">
        <v>2043</v>
      </c>
      <c r="GI48" s="192" t="s">
        <v>2043</v>
      </c>
      <c r="GJ48" s="192" t="s">
        <v>2043</v>
      </c>
      <c r="GK48" s="192" t="s">
        <v>2043</v>
      </c>
      <c r="GL48" s="192" t="s">
        <v>2043</v>
      </c>
      <c r="GM48" s="192" t="s">
        <v>2043</v>
      </c>
      <c r="GN48" s="192" t="s">
        <v>2043</v>
      </c>
      <c r="GO48" s="192" t="s">
        <v>2043</v>
      </c>
      <c r="GP48" s="192" t="s">
        <v>2043</v>
      </c>
      <c r="GQ48" s="192" t="s">
        <v>2043</v>
      </c>
      <c r="GR48" s="192" t="s">
        <v>2043</v>
      </c>
      <c r="GS48" s="192" t="s">
        <v>2043</v>
      </c>
      <c r="GT48" s="192" t="s">
        <v>2043</v>
      </c>
      <c r="GU48" s="192" t="s">
        <v>2043</v>
      </c>
      <c r="GV48" s="192" t="s">
        <v>2043</v>
      </c>
      <c r="GW48" s="192" t="s">
        <v>2043</v>
      </c>
      <c r="GX48" s="192" t="s">
        <v>2043</v>
      </c>
      <c r="GY48" s="192" t="s">
        <v>2043</v>
      </c>
      <c r="GZ48" s="192" t="s">
        <v>2043</v>
      </c>
      <c r="HA48" s="192" t="s">
        <v>2043</v>
      </c>
      <c r="HB48" s="192" t="s">
        <v>2043</v>
      </c>
      <c r="HC48" s="192" t="s">
        <v>2043</v>
      </c>
      <c r="HD48" s="192" t="s">
        <v>2043</v>
      </c>
      <c r="HE48" s="192" t="s">
        <v>2043</v>
      </c>
      <c r="HF48" s="192" t="s">
        <v>2043</v>
      </c>
      <c r="HG48" s="192" t="s">
        <v>2043</v>
      </c>
      <c r="HH48" s="192" t="s">
        <v>2043</v>
      </c>
      <c r="HI48" s="192" t="s">
        <v>2043</v>
      </c>
      <c r="HJ48" s="192" t="s">
        <v>2043</v>
      </c>
      <c r="HK48" s="192" t="s">
        <v>2043</v>
      </c>
      <c r="HL48" s="192" t="s">
        <v>2043</v>
      </c>
      <c r="HM48" s="192" t="s">
        <v>2043</v>
      </c>
      <c r="HN48" s="192" t="s">
        <v>2043</v>
      </c>
      <c r="HO48" s="192" t="s">
        <v>2043</v>
      </c>
      <c r="HP48" s="192" t="s">
        <v>2043</v>
      </c>
      <c r="HQ48" s="192" t="s">
        <v>2043</v>
      </c>
      <c r="HR48" s="192" t="s">
        <v>2043</v>
      </c>
      <c r="HS48" s="192" t="s">
        <v>65</v>
      </c>
      <c r="HT48" s="192" t="s">
        <v>65</v>
      </c>
      <c r="HU48" s="192" t="s">
        <v>65</v>
      </c>
      <c r="HV48" s="192" t="s">
        <v>65</v>
      </c>
      <c r="HW48" s="192" t="s">
        <v>490</v>
      </c>
      <c r="HX48" s="192" t="s">
        <v>83</v>
      </c>
      <c r="HY48" s="192" t="s">
        <v>489</v>
      </c>
      <c r="HZ48" s="192" t="s">
        <v>487</v>
      </c>
      <c r="IA48" s="192" t="s">
        <v>2043</v>
      </c>
      <c r="IB48" s="192" t="s">
        <v>2043</v>
      </c>
    </row>
    <row r="49" spans="1:236">
      <c r="A49" s="209" t="str">
        <f t="shared" si="0"/>
        <v>Report</v>
      </c>
      <c r="B49" s="192">
        <v>142330</v>
      </c>
      <c r="C49" s="192">
        <v>3826004</v>
      </c>
      <c r="D49" s="192" t="s">
        <v>2116</v>
      </c>
      <c r="E49" s="192" t="s">
        <v>794</v>
      </c>
      <c r="F49" s="192" t="s">
        <v>530</v>
      </c>
      <c r="G49" s="192" t="s">
        <v>850</v>
      </c>
      <c r="H49" s="192" t="s">
        <v>1536</v>
      </c>
      <c r="I49" s="192" t="s">
        <v>2117</v>
      </c>
      <c r="J49" s="192" t="s">
        <v>781</v>
      </c>
      <c r="K49" s="192" t="s">
        <v>817</v>
      </c>
      <c r="L49" s="192" t="s">
        <v>817</v>
      </c>
      <c r="M49" s="192" t="s">
        <v>783</v>
      </c>
      <c r="N49" s="196" t="s">
        <v>784</v>
      </c>
      <c r="O49" s="211">
        <v>10048560</v>
      </c>
      <c r="P49" s="196">
        <v>43179</v>
      </c>
      <c r="Q49" s="196">
        <v>43179</v>
      </c>
      <c r="R49" s="196">
        <v>43224</v>
      </c>
      <c r="S49" s="192" t="s">
        <v>2041</v>
      </c>
      <c r="T49" s="192" t="s">
        <v>2041</v>
      </c>
      <c r="U49" s="192" t="s">
        <v>487</v>
      </c>
      <c r="V49" s="192" t="s">
        <v>783</v>
      </c>
      <c r="W49" s="192" t="s">
        <v>783</v>
      </c>
      <c r="X49" s="192" t="s">
        <v>783</v>
      </c>
      <c r="Y49" s="192" t="s">
        <v>783</v>
      </c>
      <c r="Z49" s="192" t="s">
        <v>783</v>
      </c>
      <c r="AA49" s="192" t="s">
        <v>783</v>
      </c>
      <c r="AB49" s="192" t="s">
        <v>783</v>
      </c>
      <c r="AC49" s="192" t="s">
        <v>2042</v>
      </c>
      <c r="AD49" s="192" t="s">
        <v>2043</v>
      </c>
      <c r="AE49" s="192" t="s">
        <v>2043</v>
      </c>
      <c r="AF49" s="192" t="s">
        <v>2043</v>
      </c>
      <c r="AG49" s="192" t="s">
        <v>2043</v>
      </c>
      <c r="AH49" s="192" t="s">
        <v>2043</v>
      </c>
      <c r="AI49" s="192" t="s">
        <v>2043</v>
      </c>
      <c r="AJ49" s="192" t="s">
        <v>2043</v>
      </c>
      <c r="AK49" s="192" t="s">
        <v>2043</v>
      </c>
      <c r="AL49" s="192" t="s">
        <v>2043</v>
      </c>
      <c r="AM49" s="192" t="s">
        <v>2043</v>
      </c>
      <c r="AN49" s="192" t="s">
        <v>2043</v>
      </c>
      <c r="AO49" s="192" t="s">
        <v>2043</v>
      </c>
      <c r="AP49" s="192" t="s">
        <v>2043</v>
      </c>
      <c r="AQ49" s="192" t="s">
        <v>2043</v>
      </c>
      <c r="AR49" s="192" t="s">
        <v>2043</v>
      </c>
      <c r="AS49" s="192" t="s">
        <v>2043</v>
      </c>
      <c r="AT49" s="192" t="s">
        <v>82</v>
      </c>
      <c r="AU49" s="192" t="s">
        <v>82</v>
      </c>
      <c r="AV49" s="192" t="s">
        <v>2043</v>
      </c>
      <c r="AW49" s="192" t="s">
        <v>2043</v>
      </c>
      <c r="AX49" s="192" t="s">
        <v>64</v>
      </c>
      <c r="AY49" s="192" t="s">
        <v>64</v>
      </c>
      <c r="AZ49" s="192" t="s">
        <v>2043</v>
      </c>
      <c r="BA49" s="192" t="s">
        <v>2043</v>
      </c>
      <c r="BB49" s="192" t="s">
        <v>2043</v>
      </c>
      <c r="BC49" s="192" t="s">
        <v>2043</v>
      </c>
      <c r="BD49" s="192" t="s">
        <v>64</v>
      </c>
      <c r="BE49" s="192" t="s">
        <v>2043</v>
      </c>
      <c r="BF49" s="192" t="s">
        <v>2043</v>
      </c>
      <c r="BG49" s="192" t="s">
        <v>2043</v>
      </c>
      <c r="BH49" s="192" t="s">
        <v>2043</v>
      </c>
      <c r="BI49" s="192" t="s">
        <v>2043</v>
      </c>
      <c r="BJ49" s="192" t="s">
        <v>2043</v>
      </c>
      <c r="BK49" s="192" t="s">
        <v>2043</v>
      </c>
      <c r="BL49" s="192" t="s">
        <v>2043</v>
      </c>
      <c r="BM49" s="192" t="s">
        <v>2043</v>
      </c>
      <c r="BN49" s="192" t="s">
        <v>2043</v>
      </c>
      <c r="BO49" s="192" t="s">
        <v>2043</v>
      </c>
      <c r="BP49" s="192" t="s">
        <v>2043</v>
      </c>
      <c r="BQ49" s="192" t="s">
        <v>2043</v>
      </c>
      <c r="BR49" s="192" t="s">
        <v>2043</v>
      </c>
      <c r="BS49" s="192" t="s">
        <v>2043</v>
      </c>
      <c r="BT49" s="192" t="s">
        <v>2043</v>
      </c>
      <c r="BU49" s="192" t="s">
        <v>2043</v>
      </c>
      <c r="BV49" s="192" t="s">
        <v>2043</v>
      </c>
      <c r="BW49" s="192" t="s">
        <v>2043</v>
      </c>
      <c r="BX49" s="192" t="s">
        <v>2043</v>
      </c>
      <c r="BY49" s="192" t="s">
        <v>64</v>
      </c>
      <c r="BZ49" s="192" t="s">
        <v>64</v>
      </c>
      <c r="CA49" s="192" t="s">
        <v>64</v>
      </c>
      <c r="CB49" s="192" t="s">
        <v>82</v>
      </c>
      <c r="CC49" s="192" t="s">
        <v>82</v>
      </c>
      <c r="CD49" s="192" t="s">
        <v>82</v>
      </c>
      <c r="CE49" s="192" t="s">
        <v>2043</v>
      </c>
      <c r="CF49" s="192" t="s">
        <v>2043</v>
      </c>
      <c r="CG49" s="192" t="s">
        <v>2043</v>
      </c>
      <c r="CH49" s="192" t="s">
        <v>2043</v>
      </c>
      <c r="CI49" s="192" t="s">
        <v>2043</v>
      </c>
      <c r="CJ49" s="192" t="s">
        <v>2043</v>
      </c>
      <c r="CK49" s="192" t="s">
        <v>2043</v>
      </c>
      <c r="CL49" s="192" t="s">
        <v>2043</v>
      </c>
      <c r="CM49" s="192" t="s">
        <v>2043</v>
      </c>
      <c r="CN49" s="192" t="s">
        <v>2043</v>
      </c>
      <c r="CO49" s="192" t="s">
        <v>2043</v>
      </c>
      <c r="CP49" s="192" t="s">
        <v>2043</v>
      </c>
      <c r="CQ49" s="192" t="s">
        <v>2043</v>
      </c>
      <c r="CR49" s="192" t="s">
        <v>2043</v>
      </c>
      <c r="CS49" s="192" t="s">
        <v>2043</v>
      </c>
      <c r="CT49" s="192" t="s">
        <v>2043</v>
      </c>
      <c r="CU49" s="192" t="s">
        <v>2043</v>
      </c>
      <c r="CV49" s="192" t="s">
        <v>2043</v>
      </c>
      <c r="CW49" s="192" t="s">
        <v>2043</v>
      </c>
      <c r="CX49" s="192" t="s">
        <v>2043</v>
      </c>
      <c r="CY49" s="192" t="s">
        <v>2043</v>
      </c>
      <c r="CZ49" s="192" t="s">
        <v>2043</v>
      </c>
      <c r="DA49" s="192" t="s">
        <v>2043</v>
      </c>
      <c r="DB49" s="192" t="s">
        <v>82</v>
      </c>
      <c r="DC49" s="192" t="s">
        <v>2043</v>
      </c>
      <c r="DD49" s="192" t="s">
        <v>2043</v>
      </c>
      <c r="DE49" s="192" t="s">
        <v>2043</v>
      </c>
      <c r="DF49" s="192" t="s">
        <v>2043</v>
      </c>
      <c r="DG49" s="192" t="s">
        <v>2043</v>
      </c>
      <c r="DH49" s="192" t="s">
        <v>2043</v>
      </c>
      <c r="DI49" s="192" t="s">
        <v>2043</v>
      </c>
      <c r="DJ49" s="192" t="s">
        <v>2043</v>
      </c>
      <c r="DK49" s="192" t="s">
        <v>2043</v>
      </c>
      <c r="DL49" s="192" t="s">
        <v>2043</v>
      </c>
      <c r="DM49" s="192" t="s">
        <v>2043</v>
      </c>
      <c r="DN49" s="192" t="s">
        <v>2043</v>
      </c>
      <c r="DO49" s="192" t="s">
        <v>2043</v>
      </c>
      <c r="DP49" s="192" t="s">
        <v>2043</v>
      </c>
      <c r="DQ49" s="192" t="s">
        <v>2043</v>
      </c>
      <c r="DR49" s="192" t="s">
        <v>64</v>
      </c>
      <c r="DS49" s="192" t="s">
        <v>64</v>
      </c>
      <c r="DT49" s="192" t="s">
        <v>64</v>
      </c>
      <c r="DU49" s="192" t="s">
        <v>64</v>
      </c>
      <c r="DV49" s="192" t="s">
        <v>64</v>
      </c>
      <c r="DW49" s="192" t="s">
        <v>64</v>
      </c>
      <c r="DX49" s="192" t="s">
        <v>64</v>
      </c>
      <c r="DY49" s="192" t="s">
        <v>82</v>
      </c>
      <c r="DZ49" s="192" t="s">
        <v>64</v>
      </c>
      <c r="EA49" s="192" t="s">
        <v>64</v>
      </c>
      <c r="EB49" s="192" t="s">
        <v>64</v>
      </c>
      <c r="EC49" s="192" t="s">
        <v>2043</v>
      </c>
      <c r="ED49" s="192" t="s">
        <v>2043</v>
      </c>
      <c r="EE49" s="192" t="s">
        <v>2043</v>
      </c>
      <c r="EF49" s="192" t="s">
        <v>2043</v>
      </c>
      <c r="EG49" s="192" t="s">
        <v>2043</v>
      </c>
      <c r="EH49" s="192" t="s">
        <v>2043</v>
      </c>
      <c r="EI49" s="192" t="s">
        <v>2043</v>
      </c>
      <c r="EJ49" s="192" t="s">
        <v>2043</v>
      </c>
      <c r="EK49" s="192" t="s">
        <v>2043</v>
      </c>
      <c r="EL49" s="192" t="s">
        <v>2043</v>
      </c>
      <c r="EM49" s="192" t="s">
        <v>2043</v>
      </c>
      <c r="EN49" s="192" t="s">
        <v>2043</v>
      </c>
      <c r="EO49" s="192" t="s">
        <v>2043</v>
      </c>
      <c r="EP49" s="192" t="s">
        <v>2043</v>
      </c>
      <c r="EQ49" s="192" t="s">
        <v>2043</v>
      </c>
      <c r="ER49" s="192" t="s">
        <v>2043</v>
      </c>
      <c r="ES49" s="192" t="s">
        <v>2043</v>
      </c>
      <c r="ET49" s="192" t="s">
        <v>2043</v>
      </c>
      <c r="EU49" s="192" t="s">
        <v>64</v>
      </c>
      <c r="EV49" s="192" t="s">
        <v>82</v>
      </c>
      <c r="EW49" s="192" t="s">
        <v>64</v>
      </c>
      <c r="EX49" s="192" t="s">
        <v>64</v>
      </c>
      <c r="EY49" s="192" t="s">
        <v>2043</v>
      </c>
      <c r="EZ49" s="192" t="s">
        <v>2043</v>
      </c>
      <c r="FA49" s="192" t="s">
        <v>2043</v>
      </c>
      <c r="FB49" s="192" t="s">
        <v>2043</v>
      </c>
      <c r="FC49" s="192" t="s">
        <v>2043</v>
      </c>
      <c r="FD49" s="192" t="s">
        <v>2043</v>
      </c>
      <c r="FE49" s="192" t="s">
        <v>2043</v>
      </c>
      <c r="FF49" s="192" t="s">
        <v>82</v>
      </c>
      <c r="FG49" s="192" t="s">
        <v>2043</v>
      </c>
      <c r="FH49" s="192" t="s">
        <v>2043</v>
      </c>
      <c r="FI49" s="192" t="s">
        <v>2043</v>
      </c>
      <c r="FJ49" s="192" t="s">
        <v>2043</v>
      </c>
      <c r="FK49" s="192" t="s">
        <v>2043</v>
      </c>
      <c r="FL49" s="192" t="s">
        <v>2043</v>
      </c>
      <c r="FM49" s="192" t="s">
        <v>2043</v>
      </c>
      <c r="FN49" s="192" t="s">
        <v>2043</v>
      </c>
      <c r="FO49" s="192" t="s">
        <v>2043</v>
      </c>
      <c r="FP49" s="192" t="s">
        <v>2043</v>
      </c>
      <c r="FQ49" s="192" t="s">
        <v>2043</v>
      </c>
      <c r="FR49" s="192" t="s">
        <v>2043</v>
      </c>
      <c r="FS49" s="192" t="s">
        <v>2043</v>
      </c>
      <c r="FT49" s="192" t="s">
        <v>2043</v>
      </c>
      <c r="FU49" s="192" t="s">
        <v>2043</v>
      </c>
      <c r="FV49" s="192" t="s">
        <v>2043</v>
      </c>
      <c r="FW49" s="192" t="s">
        <v>2043</v>
      </c>
      <c r="FX49" s="192" t="s">
        <v>82</v>
      </c>
      <c r="FY49" s="192" t="s">
        <v>64</v>
      </c>
      <c r="FZ49" s="192" t="s">
        <v>64</v>
      </c>
      <c r="GA49" s="192" t="s">
        <v>64</v>
      </c>
      <c r="GB49" s="192" t="s">
        <v>64</v>
      </c>
      <c r="GC49" s="192" t="s">
        <v>64</v>
      </c>
      <c r="GD49" s="192" t="s">
        <v>64</v>
      </c>
      <c r="GE49" s="192" t="s">
        <v>64</v>
      </c>
      <c r="GF49" s="192" t="s">
        <v>64</v>
      </c>
      <c r="GG49" s="192" t="s">
        <v>82</v>
      </c>
      <c r="GH49" s="192" t="s">
        <v>82</v>
      </c>
      <c r="GI49" s="192" t="s">
        <v>64</v>
      </c>
      <c r="GJ49" s="192" t="s">
        <v>64</v>
      </c>
      <c r="GK49" s="192" t="s">
        <v>64</v>
      </c>
      <c r="GL49" s="192" t="s">
        <v>64</v>
      </c>
      <c r="GM49" s="192" t="s">
        <v>82</v>
      </c>
      <c r="GN49" s="192" t="s">
        <v>64</v>
      </c>
      <c r="GO49" s="192" t="s">
        <v>82</v>
      </c>
      <c r="GP49" s="192" t="s">
        <v>64</v>
      </c>
      <c r="GQ49" s="192" t="s">
        <v>64</v>
      </c>
      <c r="GR49" s="192" t="s">
        <v>64</v>
      </c>
      <c r="GS49" s="192" t="s">
        <v>82</v>
      </c>
      <c r="GT49" s="192" t="s">
        <v>64</v>
      </c>
      <c r="GU49" s="192" t="s">
        <v>64</v>
      </c>
      <c r="GV49" s="192" t="s">
        <v>64</v>
      </c>
      <c r="GW49" s="192" t="s">
        <v>64</v>
      </c>
      <c r="GX49" s="192" t="s">
        <v>64</v>
      </c>
      <c r="GY49" s="192" t="s">
        <v>64</v>
      </c>
      <c r="GZ49" s="192" t="s">
        <v>82</v>
      </c>
      <c r="HA49" s="192" t="s">
        <v>82</v>
      </c>
      <c r="HB49" s="192" t="s">
        <v>82</v>
      </c>
      <c r="HC49" s="192" t="s">
        <v>64</v>
      </c>
      <c r="HD49" s="192" t="s">
        <v>64</v>
      </c>
      <c r="HE49" s="192" t="s">
        <v>64</v>
      </c>
      <c r="HF49" s="192" t="s">
        <v>64</v>
      </c>
      <c r="HG49" s="192" t="s">
        <v>64</v>
      </c>
      <c r="HH49" s="192" t="s">
        <v>64</v>
      </c>
      <c r="HI49" s="192" t="s">
        <v>64</v>
      </c>
      <c r="HJ49" s="192" t="s">
        <v>64</v>
      </c>
      <c r="HK49" s="192" t="s">
        <v>64</v>
      </c>
      <c r="HL49" s="192" t="s">
        <v>64</v>
      </c>
      <c r="HM49" s="192" t="s">
        <v>64</v>
      </c>
      <c r="HN49" s="192" t="s">
        <v>64</v>
      </c>
      <c r="HO49" s="192" t="s">
        <v>64</v>
      </c>
      <c r="HP49" s="192" t="s">
        <v>64</v>
      </c>
      <c r="HQ49" s="192" t="s">
        <v>64</v>
      </c>
      <c r="HR49" s="192" t="s">
        <v>64</v>
      </c>
      <c r="HS49" s="192" t="s">
        <v>64</v>
      </c>
      <c r="HT49" s="192" t="s">
        <v>64</v>
      </c>
      <c r="HU49" s="192" t="s">
        <v>64</v>
      </c>
      <c r="HV49" s="192" t="s">
        <v>64</v>
      </c>
      <c r="HW49" s="192" t="s">
        <v>490</v>
      </c>
      <c r="HX49" s="192" t="s">
        <v>83</v>
      </c>
      <c r="HY49" s="192" t="s">
        <v>489</v>
      </c>
      <c r="HZ49" s="192" t="s">
        <v>487</v>
      </c>
      <c r="IA49" s="192" t="s">
        <v>82</v>
      </c>
      <c r="IB49" s="192" t="s">
        <v>82</v>
      </c>
    </row>
    <row r="50" spans="1:236">
      <c r="A50" s="209" t="str">
        <f t="shared" si="0"/>
        <v>Report</v>
      </c>
      <c r="B50" s="192">
        <v>131940</v>
      </c>
      <c r="C50" s="192">
        <v>3126063</v>
      </c>
      <c r="D50" s="192" t="s">
        <v>1114</v>
      </c>
      <c r="E50" s="192" t="s">
        <v>778</v>
      </c>
      <c r="F50" s="192" t="s">
        <v>534</v>
      </c>
      <c r="G50" s="192" t="s">
        <v>534</v>
      </c>
      <c r="H50" s="192" t="s">
        <v>1091</v>
      </c>
      <c r="I50" s="192" t="s">
        <v>1115</v>
      </c>
      <c r="J50" s="192" t="s">
        <v>781</v>
      </c>
      <c r="K50" s="192" t="s">
        <v>781</v>
      </c>
      <c r="L50" s="192" t="s">
        <v>782</v>
      </c>
      <c r="M50" s="192" t="s">
        <v>783</v>
      </c>
      <c r="N50" s="196" t="s">
        <v>784</v>
      </c>
      <c r="O50" s="211">
        <v>10040135</v>
      </c>
      <c r="P50" s="196">
        <v>43012</v>
      </c>
      <c r="Q50" s="196">
        <v>43012</v>
      </c>
      <c r="R50" s="196">
        <v>43053</v>
      </c>
      <c r="S50" s="192" t="s">
        <v>2041</v>
      </c>
      <c r="T50" s="192" t="s">
        <v>2041</v>
      </c>
      <c r="U50" s="192" t="s">
        <v>488</v>
      </c>
      <c r="V50" s="192" t="s">
        <v>783</v>
      </c>
      <c r="W50" s="192" t="s">
        <v>783</v>
      </c>
      <c r="X50" s="192" t="s">
        <v>783</v>
      </c>
      <c r="Y50" s="192" t="s">
        <v>487</v>
      </c>
      <c r="Z50" s="192" t="s">
        <v>783</v>
      </c>
      <c r="AA50" s="192" t="s">
        <v>783</v>
      </c>
      <c r="AB50" s="192" t="s">
        <v>783</v>
      </c>
      <c r="AC50" s="192" t="s">
        <v>2042</v>
      </c>
      <c r="AD50" s="192" t="s">
        <v>2043</v>
      </c>
      <c r="AE50" s="192" t="s">
        <v>2043</v>
      </c>
      <c r="AF50" s="192" t="s">
        <v>2043</v>
      </c>
      <c r="AG50" s="192" t="s">
        <v>2043</v>
      </c>
      <c r="AH50" s="192" t="s">
        <v>2043</v>
      </c>
      <c r="AI50" s="192" t="s">
        <v>2043</v>
      </c>
      <c r="AJ50" s="192" t="s">
        <v>2043</v>
      </c>
      <c r="AK50" s="192" t="s">
        <v>2043</v>
      </c>
      <c r="AL50" s="192" t="s">
        <v>2043</v>
      </c>
      <c r="AM50" s="192" t="s">
        <v>2043</v>
      </c>
      <c r="AN50" s="192" t="s">
        <v>2043</v>
      </c>
      <c r="AO50" s="192" t="s">
        <v>2043</v>
      </c>
      <c r="AP50" s="192" t="s">
        <v>2043</v>
      </c>
      <c r="AQ50" s="192" t="s">
        <v>2043</v>
      </c>
      <c r="AR50" s="192" t="s">
        <v>2043</v>
      </c>
      <c r="AS50" s="192" t="s">
        <v>2043</v>
      </c>
      <c r="AT50" s="192" t="s">
        <v>2043</v>
      </c>
      <c r="AU50" s="192" t="s">
        <v>2043</v>
      </c>
      <c r="AV50" s="192" t="s">
        <v>2043</v>
      </c>
      <c r="AW50" s="192" t="s">
        <v>2043</v>
      </c>
      <c r="AX50" s="192" t="s">
        <v>2043</v>
      </c>
      <c r="AY50" s="192" t="s">
        <v>2043</v>
      </c>
      <c r="AZ50" s="192" t="s">
        <v>2043</v>
      </c>
      <c r="BA50" s="192" t="s">
        <v>2043</v>
      </c>
      <c r="BB50" s="192" t="s">
        <v>2043</v>
      </c>
      <c r="BC50" s="192" t="s">
        <v>2043</v>
      </c>
      <c r="BD50" s="192" t="s">
        <v>2043</v>
      </c>
      <c r="BE50" s="192" t="s">
        <v>2043</v>
      </c>
      <c r="BF50" s="192" t="s">
        <v>2043</v>
      </c>
      <c r="BG50" s="192" t="s">
        <v>2043</v>
      </c>
      <c r="BH50" s="192" t="s">
        <v>2043</v>
      </c>
      <c r="BI50" s="192" t="s">
        <v>2043</v>
      </c>
      <c r="BJ50" s="192" t="s">
        <v>2043</v>
      </c>
      <c r="BK50" s="192" t="s">
        <v>2043</v>
      </c>
      <c r="BL50" s="192" t="s">
        <v>2043</v>
      </c>
      <c r="BM50" s="192" t="s">
        <v>2043</v>
      </c>
      <c r="BN50" s="192" t="s">
        <v>2043</v>
      </c>
      <c r="BO50" s="192" t="s">
        <v>2043</v>
      </c>
      <c r="BP50" s="192" t="s">
        <v>2043</v>
      </c>
      <c r="BQ50" s="192" t="s">
        <v>2043</v>
      </c>
      <c r="BR50" s="192" t="s">
        <v>2043</v>
      </c>
      <c r="BS50" s="192" t="s">
        <v>2043</v>
      </c>
      <c r="BT50" s="192" t="s">
        <v>2043</v>
      </c>
      <c r="BU50" s="192" t="s">
        <v>2043</v>
      </c>
      <c r="BV50" s="192" t="s">
        <v>2043</v>
      </c>
      <c r="BW50" s="192" t="s">
        <v>2043</v>
      </c>
      <c r="BX50" s="192" t="s">
        <v>2043</v>
      </c>
      <c r="BY50" s="192" t="s">
        <v>64</v>
      </c>
      <c r="BZ50" s="192" t="s">
        <v>64</v>
      </c>
      <c r="CA50" s="192" t="s">
        <v>64</v>
      </c>
      <c r="CB50" s="192" t="s">
        <v>82</v>
      </c>
      <c r="CC50" s="192" t="s">
        <v>82</v>
      </c>
      <c r="CD50" s="192" t="s">
        <v>82</v>
      </c>
      <c r="CE50" s="192" t="s">
        <v>2043</v>
      </c>
      <c r="CF50" s="192" t="s">
        <v>2043</v>
      </c>
      <c r="CG50" s="192" t="s">
        <v>2043</v>
      </c>
      <c r="CH50" s="192" t="s">
        <v>2043</v>
      </c>
      <c r="CI50" s="192" t="s">
        <v>64</v>
      </c>
      <c r="CJ50" s="192" t="s">
        <v>64</v>
      </c>
      <c r="CK50" s="192" t="s">
        <v>2043</v>
      </c>
      <c r="CL50" s="192" t="s">
        <v>2043</v>
      </c>
      <c r="CM50" s="192" t="s">
        <v>2043</v>
      </c>
      <c r="CN50" s="192" t="s">
        <v>2043</v>
      </c>
      <c r="CO50" s="192" t="s">
        <v>64</v>
      </c>
      <c r="CP50" s="192" t="s">
        <v>64</v>
      </c>
      <c r="CQ50" s="192" t="s">
        <v>2043</v>
      </c>
      <c r="CR50" s="192" t="s">
        <v>64</v>
      </c>
      <c r="CS50" s="192" t="s">
        <v>2043</v>
      </c>
      <c r="CT50" s="192" t="s">
        <v>64</v>
      </c>
      <c r="CU50" s="192" t="s">
        <v>2043</v>
      </c>
      <c r="CV50" s="192" t="s">
        <v>2043</v>
      </c>
      <c r="CW50" s="192" t="s">
        <v>2043</v>
      </c>
      <c r="CX50" s="192" t="s">
        <v>2043</v>
      </c>
      <c r="CY50" s="192" t="s">
        <v>2043</v>
      </c>
      <c r="CZ50" s="192" t="s">
        <v>2043</v>
      </c>
      <c r="DA50" s="192" t="s">
        <v>2043</v>
      </c>
      <c r="DB50" s="192" t="s">
        <v>82</v>
      </c>
      <c r="DC50" s="192" t="s">
        <v>2043</v>
      </c>
      <c r="DD50" s="192" t="s">
        <v>2043</v>
      </c>
      <c r="DE50" s="192" t="s">
        <v>2043</v>
      </c>
      <c r="DF50" s="192" t="s">
        <v>2043</v>
      </c>
      <c r="DG50" s="192" t="s">
        <v>2043</v>
      </c>
      <c r="DH50" s="192" t="s">
        <v>2043</v>
      </c>
      <c r="DI50" s="192" t="s">
        <v>2043</v>
      </c>
      <c r="DJ50" s="192" t="s">
        <v>2043</v>
      </c>
      <c r="DK50" s="192" t="s">
        <v>2043</v>
      </c>
      <c r="DL50" s="192" t="s">
        <v>2043</v>
      </c>
      <c r="DM50" s="192" t="s">
        <v>2043</v>
      </c>
      <c r="DN50" s="192" t="s">
        <v>2043</v>
      </c>
      <c r="DO50" s="192" t="s">
        <v>2043</v>
      </c>
      <c r="DP50" s="192" t="s">
        <v>2043</v>
      </c>
      <c r="DQ50" s="192" t="s">
        <v>2043</v>
      </c>
      <c r="DR50" s="192" t="s">
        <v>2043</v>
      </c>
      <c r="DS50" s="192" t="s">
        <v>2043</v>
      </c>
      <c r="DT50" s="192" t="s">
        <v>2043</v>
      </c>
      <c r="DU50" s="192" t="s">
        <v>2043</v>
      </c>
      <c r="DV50" s="192" t="s">
        <v>2043</v>
      </c>
      <c r="DW50" s="192" t="s">
        <v>2043</v>
      </c>
      <c r="DX50" s="192" t="s">
        <v>2043</v>
      </c>
      <c r="DY50" s="192" t="s">
        <v>64</v>
      </c>
      <c r="DZ50" s="192" t="s">
        <v>2043</v>
      </c>
      <c r="EA50" s="192" t="s">
        <v>783</v>
      </c>
      <c r="EB50" s="192" t="s">
        <v>2043</v>
      </c>
      <c r="EC50" s="192" t="s">
        <v>64</v>
      </c>
      <c r="ED50" s="192" t="s">
        <v>64</v>
      </c>
      <c r="EE50" s="192" t="s">
        <v>64</v>
      </c>
      <c r="EF50" s="192" t="s">
        <v>64</v>
      </c>
      <c r="EG50" s="192" t="s">
        <v>64</v>
      </c>
      <c r="EH50" s="192" t="s">
        <v>2043</v>
      </c>
      <c r="EI50" s="192" t="s">
        <v>2043</v>
      </c>
      <c r="EJ50" s="192" t="s">
        <v>2043</v>
      </c>
      <c r="EK50" s="192" t="s">
        <v>2043</v>
      </c>
      <c r="EL50" s="192" t="s">
        <v>2043</v>
      </c>
      <c r="EM50" s="192" t="s">
        <v>2043</v>
      </c>
      <c r="EN50" s="192" t="s">
        <v>2043</v>
      </c>
      <c r="EO50" s="192" t="s">
        <v>2043</v>
      </c>
      <c r="EP50" s="192" t="s">
        <v>2043</v>
      </c>
      <c r="EQ50" s="192" t="s">
        <v>2043</v>
      </c>
      <c r="ER50" s="192" t="s">
        <v>2043</v>
      </c>
      <c r="ES50" s="192" t="s">
        <v>2043</v>
      </c>
      <c r="ET50" s="192" t="s">
        <v>2043</v>
      </c>
      <c r="EU50" s="192" t="s">
        <v>2043</v>
      </c>
      <c r="EV50" s="192" t="s">
        <v>2043</v>
      </c>
      <c r="EW50" s="192" t="s">
        <v>2043</v>
      </c>
      <c r="EX50" s="192" t="s">
        <v>2043</v>
      </c>
      <c r="EY50" s="192" t="s">
        <v>2043</v>
      </c>
      <c r="EZ50" s="192" t="s">
        <v>2043</v>
      </c>
      <c r="FA50" s="192" t="s">
        <v>2043</v>
      </c>
      <c r="FB50" s="192" t="s">
        <v>2043</v>
      </c>
      <c r="FC50" s="192" t="s">
        <v>2043</v>
      </c>
      <c r="FD50" s="192" t="s">
        <v>2043</v>
      </c>
      <c r="FE50" s="192" t="s">
        <v>2043</v>
      </c>
      <c r="FF50" s="192" t="s">
        <v>2043</v>
      </c>
      <c r="FG50" s="192" t="s">
        <v>2043</v>
      </c>
      <c r="FH50" s="192" t="s">
        <v>2043</v>
      </c>
      <c r="FI50" s="192" t="s">
        <v>2043</v>
      </c>
      <c r="FJ50" s="192" t="s">
        <v>2043</v>
      </c>
      <c r="FK50" s="192" t="s">
        <v>2043</v>
      </c>
      <c r="FL50" s="192" t="s">
        <v>2043</v>
      </c>
      <c r="FM50" s="192" t="s">
        <v>2043</v>
      </c>
      <c r="FN50" s="192" t="s">
        <v>2043</v>
      </c>
      <c r="FO50" s="192" t="s">
        <v>2043</v>
      </c>
      <c r="FP50" s="192" t="s">
        <v>2043</v>
      </c>
      <c r="FQ50" s="192" t="s">
        <v>2043</v>
      </c>
      <c r="FR50" s="192" t="s">
        <v>2043</v>
      </c>
      <c r="FS50" s="192" t="s">
        <v>2043</v>
      </c>
      <c r="FT50" s="192" t="s">
        <v>2043</v>
      </c>
      <c r="FU50" s="192" t="s">
        <v>2043</v>
      </c>
      <c r="FV50" s="192" t="s">
        <v>2043</v>
      </c>
      <c r="FW50" s="192" t="s">
        <v>2043</v>
      </c>
      <c r="FX50" s="192" t="s">
        <v>2043</v>
      </c>
      <c r="FY50" s="192" t="s">
        <v>2043</v>
      </c>
      <c r="FZ50" s="192" t="s">
        <v>2043</v>
      </c>
      <c r="GA50" s="192" t="s">
        <v>2043</v>
      </c>
      <c r="GB50" s="192" t="s">
        <v>64</v>
      </c>
      <c r="GC50" s="192" t="s">
        <v>2043</v>
      </c>
      <c r="GD50" s="192" t="s">
        <v>2043</v>
      </c>
      <c r="GE50" s="192" t="s">
        <v>2043</v>
      </c>
      <c r="GF50" s="192" t="s">
        <v>2043</v>
      </c>
      <c r="GG50" s="192" t="s">
        <v>2043</v>
      </c>
      <c r="GH50" s="192" t="s">
        <v>2043</v>
      </c>
      <c r="GI50" s="192" t="s">
        <v>2043</v>
      </c>
      <c r="GJ50" s="192" t="s">
        <v>2043</v>
      </c>
      <c r="GK50" s="192" t="s">
        <v>2043</v>
      </c>
      <c r="GL50" s="192" t="s">
        <v>2043</v>
      </c>
      <c r="GM50" s="192" t="s">
        <v>2043</v>
      </c>
      <c r="GN50" s="192" t="s">
        <v>2043</v>
      </c>
      <c r="GO50" s="192" t="s">
        <v>2043</v>
      </c>
      <c r="GP50" s="192" t="s">
        <v>2043</v>
      </c>
      <c r="GQ50" s="192" t="s">
        <v>2043</v>
      </c>
      <c r="GR50" s="192" t="s">
        <v>2043</v>
      </c>
      <c r="GS50" s="192" t="s">
        <v>2043</v>
      </c>
      <c r="GT50" s="192" t="s">
        <v>2043</v>
      </c>
      <c r="GU50" s="192" t="s">
        <v>2043</v>
      </c>
      <c r="GV50" s="192" t="s">
        <v>2043</v>
      </c>
      <c r="GW50" s="192" t="s">
        <v>2043</v>
      </c>
      <c r="GX50" s="192" t="s">
        <v>2043</v>
      </c>
      <c r="GY50" s="192" t="s">
        <v>2043</v>
      </c>
      <c r="GZ50" s="192" t="s">
        <v>2043</v>
      </c>
      <c r="HA50" s="192" t="s">
        <v>2043</v>
      </c>
      <c r="HB50" s="192" t="s">
        <v>2043</v>
      </c>
      <c r="HC50" s="192" t="s">
        <v>2043</v>
      </c>
      <c r="HD50" s="192" t="s">
        <v>2043</v>
      </c>
      <c r="HE50" s="192" t="s">
        <v>2043</v>
      </c>
      <c r="HF50" s="192" t="s">
        <v>2043</v>
      </c>
      <c r="HG50" s="192" t="s">
        <v>2043</v>
      </c>
      <c r="HH50" s="192" t="s">
        <v>2043</v>
      </c>
      <c r="HI50" s="192" t="s">
        <v>2043</v>
      </c>
      <c r="HJ50" s="192" t="s">
        <v>2043</v>
      </c>
      <c r="HK50" s="192" t="s">
        <v>2043</v>
      </c>
      <c r="HL50" s="192" t="s">
        <v>2043</v>
      </c>
      <c r="HM50" s="192" t="s">
        <v>2043</v>
      </c>
      <c r="HN50" s="192" t="s">
        <v>2043</v>
      </c>
      <c r="HO50" s="192" t="s">
        <v>2043</v>
      </c>
      <c r="HP50" s="192" t="s">
        <v>2043</v>
      </c>
      <c r="HQ50" s="192" t="s">
        <v>2043</v>
      </c>
      <c r="HR50" s="192" t="s">
        <v>2043</v>
      </c>
      <c r="HS50" s="192" t="s">
        <v>64</v>
      </c>
      <c r="HT50" s="192" t="s">
        <v>64</v>
      </c>
      <c r="HU50" s="192" t="s">
        <v>64</v>
      </c>
      <c r="HV50" s="192" t="s">
        <v>64</v>
      </c>
      <c r="HW50" s="192" t="s">
        <v>489</v>
      </c>
      <c r="HX50" s="192" t="s">
        <v>490</v>
      </c>
      <c r="HY50" s="192" t="s">
        <v>489</v>
      </c>
      <c r="HZ50" s="192" t="s">
        <v>487</v>
      </c>
      <c r="IA50" s="192" t="s">
        <v>2043</v>
      </c>
      <c r="IB50" s="192" t="s">
        <v>2043</v>
      </c>
    </row>
    <row r="51" spans="1:236">
      <c r="A51" s="209" t="str">
        <f t="shared" si="0"/>
        <v>Report</v>
      </c>
      <c r="B51" s="192">
        <v>131356</v>
      </c>
      <c r="C51" s="192">
        <v>8466043</v>
      </c>
      <c r="D51" s="192" t="s">
        <v>1121</v>
      </c>
      <c r="E51" s="192" t="s">
        <v>778</v>
      </c>
      <c r="F51" s="192" t="s">
        <v>535</v>
      </c>
      <c r="G51" s="192" t="s">
        <v>535</v>
      </c>
      <c r="H51" s="192" t="s">
        <v>819</v>
      </c>
      <c r="I51" s="192" t="s">
        <v>1122</v>
      </c>
      <c r="J51" s="192" t="s">
        <v>781</v>
      </c>
      <c r="K51" s="192" t="s">
        <v>781</v>
      </c>
      <c r="L51" s="192" t="s">
        <v>782</v>
      </c>
      <c r="M51" s="192" t="s">
        <v>783</v>
      </c>
      <c r="N51" s="196" t="s">
        <v>784</v>
      </c>
      <c r="O51" s="211">
        <v>10040672</v>
      </c>
      <c r="P51" s="196">
        <v>42991</v>
      </c>
      <c r="Q51" s="196">
        <v>42991</v>
      </c>
      <c r="R51" s="196">
        <v>43012</v>
      </c>
      <c r="S51" s="192" t="s">
        <v>2041</v>
      </c>
      <c r="T51" s="192" t="s">
        <v>2041</v>
      </c>
      <c r="U51" s="192" t="s">
        <v>487</v>
      </c>
      <c r="V51" s="192" t="s">
        <v>783</v>
      </c>
      <c r="W51" s="192" t="s">
        <v>783</v>
      </c>
      <c r="X51" s="192" t="s">
        <v>783</v>
      </c>
      <c r="Y51" s="192" t="s">
        <v>783</v>
      </c>
      <c r="Z51" s="192" t="s">
        <v>783</v>
      </c>
      <c r="AA51" s="192" t="s">
        <v>783</v>
      </c>
      <c r="AB51" s="192" t="s">
        <v>783</v>
      </c>
      <c r="AC51" s="192" t="s">
        <v>2042</v>
      </c>
      <c r="AD51" s="192" t="s">
        <v>2043</v>
      </c>
      <c r="AE51" s="192" t="s">
        <v>2043</v>
      </c>
      <c r="AF51" s="192" t="s">
        <v>2043</v>
      </c>
      <c r="AG51" s="192" t="s">
        <v>2043</v>
      </c>
      <c r="AH51" s="192" t="s">
        <v>2043</v>
      </c>
      <c r="AI51" s="192" t="s">
        <v>2043</v>
      </c>
      <c r="AJ51" s="192" t="s">
        <v>2043</v>
      </c>
      <c r="AK51" s="192" t="s">
        <v>2043</v>
      </c>
      <c r="AL51" s="192" t="s">
        <v>2043</v>
      </c>
      <c r="AM51" s="192" t="s">
        <v>2043</v>
      </c>
      <c r="AN51" s="192" t="s">
        <v>2043</v>
      </c>
      <c r="AO51" s="192" t="s">
        <v>2043</v>
      </c>
      <c r="AP51" s="192" t="s">
        <v>2043</v>
      </c>
      <c r="AQ51" s="192" t="s">
        <v>2043</v>
      </c>
      <c r="AR51" s="192" t="s">
        <v>2043</v>
      </c>
      <c r="AS51" s="192" t="s">
        <v>2043</v>
      </c>
      <c r="AT51" s="192" t="s">
        <v>2043</v>
      </c>
      <c r="AU51" s="192" t="s">
        <v>2043</v>
      </c>
      <c r="AV51" s="192" t="s">
        <v>2043</v>
      </c>
      <c r="AW51" s="192" t="s">
        <v>2043</v>
      </c>
      <c r="AX51" s="192" t="s">
        <v>2043</v>
      </c>
      <c r="AY51" s="192" t="s">
        <v>2043</v>
      </c>
      <c r="AZ51" s="192" t="s">
        <v>2043</v>
      </c>
      <c r="BA51" s="192" t="s">
        <v>2043</v>
      </c>
      <c r="BB51" s="192" t="s">
        <v>2043</v>
      </c>
      <c r="BC51" s="192" t="s">
        <v>2043</v>
      </c>
      <c r="BD51" s="192" t="s">
        <v>2043</v>
      </c>
      <c r="BE51" s="192" t="s">
        <v>2043</v>
      </c>
      <c r="BF51" s="192" t="s">
        <v>2043</v>
      </c>
      <c r="BG51" s="192" t="s">
        <v>2043</v>
      </c>
      <c r="BH51" s="192" t="s">
        <v>2043</v>
      </c>
      <c r="BI51" s="192" t="s">
        <v>2043</v>
      </c>
      <c r="BJ51" s="192" t="s">
        <v>2043</v>
      </c>
      <c r="BK51" s="192" t="s">
        <v>2043</v>
      </c>
      <c r="BL51" s="192" t="s">
        <v>2043</v>
      </c>
      <c r="BM51" s="192" t="s">
        <v>2043</v>
      </c>
      <c r="BN51" s="192" t="s">
        <v>2043</v>
      </c>
      <c r="BO51" s="192" t="s">
        <v>2043</v>
      </c>
      <c r="BP51" s="192" t="s">
        <v>2043</v>
      </c>
      <c r="BQ51" s="192" t="s">
        <v>2043</v>
      </c>
      <c r="BR51" s="192" t="s">
        <v>2043</v>
      </c>
      <c r="BS51" s="192" t="s">
        <v>2043</v>
      </c>
      <c r="BT51" s="192" t="s">
        <v>2043</v>
      </c>
      <c r="BU51" s="192" t="s">
        <v>2043</v>
      </c>
      <c r="BV51" s="192" t="s">
        <v>2043</v>
      </c>
      <c r="BW51" s="192" t="s">
        <v>2043</v>
      </c>
      <c r="BX51" s="192" t="s">
        <v>2043</v>
      </c>
      <c r="BY51" s="192" t="s">
        <v>64</v>
      </c>
      <c r="BZ51" s="192" t="s">
        <v>64</v>
      </c>
      <c r="CA51" s="192" t="s">
        <v>64</v>
      </c>
      <c r="CB51" s="192" t="s">
        <v>2043</v>
      </c>
      <c r="CC51" s="192" t="s">
        <v>2043</v>
      </c>
      <c r="CD51" s="192" t="s">
        <v>2043</v>
      </c>
      <c r="CE51" s="192" t="s">
        <v>2043</v>
      </c>
      <c r="CF51" s="192" t="s">
        <v>2043</v>
      </c>
      <c r="CG51" s="192" t="s">
        <v>2043</v>
      </c>
      <c r="CH51" s="192" t="s">
        <v>2043</v>
      </c>
      <c r="CI51" s="192" t="s">
        <v>2043</v>
      </c>
      <c r="CJ51" s="192" t="s">
        <v>2043</v>
      </c>
      <c r="CK51" s="192" t="s">
        <v>2043</v>
      </c>
      <c r="CL51" s="192" t="s">
        <v>2043</v>
      </c>
      <c r="CM51" s="192" t="s">
        <v>2043</v>
      </c>
      <c r="CN51" s="192" t="s">
        <v>2043</v>
      </c>
      <c r="CO51" s="192" t="s">
        <v>2043</v>
      </c>
      <c r="CP51" s="192" t="s">
        <v>2043</v>
      </c>
      <c r="CQ51" s="192" t="s">
        <v>2043</v>
      </c>
      <c r="CR51" s="192" t="s">
        <v>64</v>
      </c>
      <c r="CS51" s="192" t="s">
        <v>2043</v>
      </c>
      <c r="CT51" s="192" t="s">
        <v>64</v>
      </c>
      <c r="CU51" s="192" t="s">
        <v>2043</v>
      </c>
      <c r="CV51" s="192" t="s">
        <v>2043</v>
      </c>
      <c r="CW51" s="192" t="s">
        <v>2043</v>
      </c>
      <c r="CX51" s="192" t="s">
        <v>2043</v>
      </c>
      <c r="CY51" s="192" t="s">
        <v>2043</v>
      </c>
      <c r="CZ51" s="192" t="s">
        <v>2043</v>
      </c>
      <c r="DA51" s="192" t="s">
        <v>2043</v>
      </c>
      <c r="DB51" s="192" t="s">
        <v>2043</v>
      </c>
      <c r="DC51" s="192" t="s">
        <v>2043</v>
      </c>
      <c r="DD51" s="192" t="s">
        <v>2043</v>
      </c>
      <c r="DE51" s="192" t="s">
        <v>2043</v>
      </c>
      <c r="DF51" s="192" t="s">
        <v>2043</v>
      </c>
      <c r="DG51" s="192" t="s">
        <v>2043</v>
      </c>
      <c r="DH51" s="192" t="s">
        <v>2043</v>
      </c>
      <c r="DI51" s="192" t="s">
        <v>2043</v>
      </c>
      <c r="DJ51" s="192" t="s">
        <v>2043</v>
      </c>
      <c r="DK51" s="192" t="s">
        <v>2043</v>
      </c>
      <c r="DL51" s="192" t="s">
        <v>2043</v>
      </c>
      <c r="DM51" s="192" t="s">
        <v>2043</v>
      </c>
      <c r="DN51" s="192" t="s">
        <v>2043</v>
      </c>
      <c r="DO51" s="192" t="s">
        <v>2043</v>
      </c>
      <c r="DP51" s="192" t="s">
        <v>2043</v>
      </c>
      <c r="DQ51" s="192" t="s">
        <v>2043</v>
      </c>
      <c r="DR51" s="192" t="s">
        <v>2043</v>
      </c>
      <c r="DS51" s="192" t="s">
        <v>2043</v>
      </c>
      <c r="DT51" s="192" t="s">
        <v>2043</v>
      </c>
      <c r="DU51" s="192" t="s">
        <v>2043</v>
      </c>
      <c r="DV51" s="192" t="s">
        <v>2043</v>
      </c>
      <c r="DW51" s="192" t="s">
        <v>2043</v>
      </c>
      <c r="DX51" s="192" t="s">
        <v>2043</v>
      </c>
      <c r="DY51" s="192" t="s">
        <v>2043</v>
      </c>
      <c r="DZ51" s="192" t="s">
        <v>2043</v>
      </c>
      <c r="EA51" s="192" t="s">
        <v>64</v>
      </c>
      <c r="EB51" s="192" t="s">
        <v>2043</v>
      </c>
      <c r="EC51" s="192" t="s">
        <v>64</v>
      </c>
      <c r="ED51" s="192" t="s">
        <v>64</v>
      </c>
      <c r="EE51" s="192" t="s">
        <v>2043</v>
      </c>
      <c r="EF51" s="192" t="s">
        <v>64</v>
      </c>
      <c r="EG51" s="192" t="s">
        <v>2043</v>
      </c>
      <c r="EH51" s="192" t="s">
        <v>2043</v>
      </c>
      <c r="EI51" s="192" t="s">
        <v>2043</v>
      </c>
      <c r="EJ51" s="192" t="s">
        <v>2043</v>
      </c>
      <c r="EK51" s="192" t="s">
        <v>2043</v>
      </c>
      <c r="EL51" s="192" t="s">
        <v>2043</v>
      </c>
      <c r="EM51" s="192" t="s">
        <v>64</v>
      </c>
      <c r="EN51" s="192" t="s">
        <v>2043</v>
      </c>
      <c r="EO51" s="192" t="s">
        <v>2043</v>
      </c>
      <c r="EP51" s="192" t="s">
        <v>2043</v>
      </c>
      <c r="EQ51" s="192" t="s">
        <v>2043</v>
      </c>
      <c r="ER51" s="192" t="s">
        <v>2043</v>
      </c>
      <c r="ES51" s="192" t="s">
        <v>2043</v>
      </c>
      <c r="ET51" s="192" t="s">
        <v>2043</v>
      </c>
      <c r="EU51" s="192" t="s">
        <v>2043</v>
      </c>
      <c r="EV51" s="192" t="s">
        <v>2043</v>
      </c>
      <c r="EW51" s="192" t="s">
        <v>2043</v>
      </c>
      <c r="EX51" s="192" t="s">
        <v>2043</v>
      </c>
      <c r="EY51" s="192" t="s">
        <v>2043</v>
      </c>
      <c r="EZ51" s="192" t="s">
        <v>2043</v>
      </c>
      <c r="FA51" s="192" t="s">
        <v>2043</v>
      </c>
      <c r="FB51" s="192" t="s">
        <v>2043</v>
      </c>
      <c r="FC51" s="192" t="s">
        <v>2043</v>
      </c>
      <c r="FD51" s="192" t="s">
        <v>2043</v>
      </c>
      <c r="FE51" s="192" t="s">
        <v>2043</v>
      </c>
      <c r="FF51" s="192" t="s">
        <v>2043</v>
      </c>
      <c r="FG51" s="192" t="s">
        <v>2043</v>
      </c>
      <c r="FH51" s="192" t="s">
        <v>2043</v>
      </c>
      <c r="FI51" s="192" t="s">
        <v>2043</v>
      </c>
      <c r="FJ51" s="192" t="s">
        <v>2043</v>
      </c>
      <c r="FK51" s="192" t="s">
        <v>2043</v>
      </c>
      <c r="FL51" s="192" t="s">
        <v>2043</v>
      </c>
      <c r="FM51" s="192" t="s">
        <v>2043</v>
      </c>
      <c r="FN51" s="192" t="s">
        <v>2043</v>
      </c>
      <c r="FO51" s="192" t="s">
        <v>2043</v>
      </c>
      <c r="FP51" s="192" t="s">
        <v>2043</v>
      </c>
      <c r="FQ51" s="192" t="s">
        <v>2043</v>
      </c>
      <c r="FR51" s="192" t="s">
        <v>2043</v>
      </c>
      <c r="FS51" s="192" t="s">
        <v>2043</v>
      </c>
      <c r="FT51" s="192" t="s">
        <v>2043</v>
      </c>
      <c r="FU51" s="192" t="s">
        <v>2043</v>
      </c>
      <c r="FV51" s="192" t="s">
        <v>2043</v>
      </c>
      <c r="FW51" s="192" t="s">
        <v>2043</v>
      </c>
      <c r="FX51" s="192" t="s">
        <v>2043</v>
      </c>
      <c r="FY51" s="192" t="s">
        <v>64</v>
      </c>
      <c r="FZ51" s="192" t="s">
        <v>2043</v>
      </c>
      <c r="GA51" s="192" t="s">
        <v>2043</v>
      </c>
      <c r="GB51" s="192" t="s">
        <v>64</v>
      </c>
      <c r="GC51" s="192" t="s">
        <v>2043</v>
      </c>
      <c r="GD51" s="192" t="s">
        <v>2043</v>
      </c>
      <c r="GE51" s="192" t="s">
        <v>2043</v>
      </c>
      <c r="GF51" s="192" t="s">
        <v>2043</v>
      </c>
      <c r="GG51" s="192" t="s">
        <v>2043</v>
      </c>
      <c r="GH51" s="192" t="s">
        <v>2043</v>
      </c>
      <c r="GI51" s="192" t="s">
        <v>2043</v>
      </c>
      <c r="GJ51" s="192" t="s">
        <v>2043</v>
      </c>
      <c r="GK51" s="192" t="s">
        <v>2043</v>
      </c>
      <c r="GL51" s="192" t="s">
        <v>2043</v>
      </c>
      <c r="GM51" s="192" t="s">
        <v>2043</v>
      </c>
      <c r="GN51" s="192" t="s">
        <v>2043</v>
      </c>
      <c r="GO51" s="192" t="s">
        <v>2043</v>
      </c>
      <c r="GP51" s="192" t="s">
        <v>2043</v>
      </c>
      <c r="GQ51" s="192" t="s">
        <v>2043</v>
      </c>
      <c r="GR51" s="192" t="s">
        <v>2043</v>
      </c>
      <c r="GS51" s="192" t="s">
        <v>2043</v>
      </c>
      <c r="GT51" s="192" t="s">
        <v>2043</v>
      </c>
      <c r="GU51" s="192" t="s">
        <v>2043</v>
      </c>
      <c r="GV51" s="192" t="s">
        <v>2043</v>
      </c>
      <c r="GW51" s="192" t="s">
        <v>2043</v>
      </c>
      <c r="GX51" s="192" t="s">
        <v>2043</v>
      </c>
      <c r="GY51" s="192" t="s">
        <v>2043</v>
      </c>
      <c r="GZ51" s="192" t="s">
        <v>2043</v>
      </c>
      <c r="HA51" s="192" t="s">
        <v>2043</v>
      </c>
      <c r="HB51" s="192" t="s">
        <v>2043</v>
      </c>
      <c r="HC51" s="192" t="s">
        <v>2043</v>
      </c>
      <c r="HD51" s="192" t="s">
        <v>2043</v>
      </c>
      <c r="HE51" s="192" t="s">
        <v>2043</v>
      </c>
      <c r="HF51" s="192" t="s">
        <v>2043</v>
      </c>
      <c r="HG51" s="192" t="s">
        <v>2043</v>
      </c>
      <c r="HH51" s="192" t="s">
        <v>2043</v>
      </c>
      <c r="HI51" s="192" t="s">
        <v>2043</v>
      </c>
      <c r="HJ51" s="192" t="s">
        <v>2043</v>
      </c>
      <c r="HK51" s="192" t="s">
        <v>2043</v>
      </c>
      <c r="HL51" s="192" t="s">
        <v>2043</v>
      </c>
      <c r="HM51" s="192" t="s">
        <v>2043</v>
      </c>
      <c r="HN51" s="192" t="s">
        <v>2043</v>
      </c>
      <c r="HO51" s="192" t="s">
        <v>2043</v>
      </c>
      <c r="HP51" s="192" t="s">
        <v>2043</v>
      </c>
      <c r="HQ51" s="192" t="s">
        <v>2043</v>
      </c>
      <c r="HR51" s="192" t="s">
        <v>2043</v>
      </c>
      <c r="HS51" s="192" t="s">
        <v>64</v>
      </c>
      <c r="HT51" s="192" t="s">
        <v>64</v>
      </c>
      <c r="HU51" s="192" t="s">
        <v>64</v>
      </c>
      <c r="HV51" s="192" t="s">
        <v>64</v>
      </c>
      <c r="HW51" s="192" t="s">
        <v>490</v>
      </c>
      <c r="HX51" s="192" t="s">
        <v>83</v>
      </c>
      <c r="HY51" s="192" t="s">
        <v>489</v>
      </c>
      <c r="HZ51" s="192" t="s">
        <v>487</v>
      </c>
      <c r="IA51" s="192" t="s">
        <v>2043</v>
      </c>
      <c r="IB51" s="192" t="s">
        <v>2043</v>
      </c>
    </row>
    <row r="52" spans="1:236">
      <c r="A52" s="209" t="str">
        <f t="shared" si="0"/>
        <v>Report</v>
      </c>
      <c r="B52" s="192">
        <v>117035</v>
      </c>
      <c r="C52" s="192">
        <v>8856026</v>
      </c>
      <c r="D52" s="192" t="s">
        <v>1670</v>
      </c>
      <c r="E52" s="192" t="s">
        <v>794</v>
      </c>
      <c r="F52" s="192" t="s">
        <v>532</v>
      </c>
      <c r="G52" s="192" t="s">
        <v>532</v>
      </c>
      <c r="H52" s="192" t="s">
        <v>1172</v>
      </c>
      <c r="I52" s="192" t="s">
        <v>1671</v>
      </c>
      <c r="J52" s="192" t="s">
        <v>781</v>
      </c>
      <c r="K52" s="192" t="s">
        <v>781</v>
      </c>
      <c r="L52" s="192" t="s">
        <v>782</v>
      </c>
      <c r="M52" s="192" t="s">
        <v>783</v>
      </c>
      <c r="N52" s="196" t="s">
        <v>784</v>
      </c>
      <c r="O52" s="211">
        <v>10055633</v>
      </c>
      <c r="P52" s="196">
        <v>43291</v>
      </c>
      <c r="Q52" s="196">
        <v>43291</v>
      </c>
      <c r="R52" s="196">
        <v>43353</v>
      </c>
      <c r="S52" s="192" t="s">
        <v>2111</v>
      </c>
      <c r="T52" s="192" t="s">
        <v>2041</v>
      </c>
      <c r="U52" s="192" t="s">
        <v>487</v>
      </c>
      <c r="V52" s="192" t="s">
        <v>783</v>
      </c>
      <c r="W52" s="192" t="s">
        <v>783</v>
      </c>
      <c r="X52" s="192" t="s">
        <v>783</v>
      </c>
      <c r="Y52" s="192" t="s">
        <v>783</v>
      </c>
      <c r="Z52" s="192" t="s">
        <v>783</v>
      </c>
      <c r="AA52" s="192" t="s">
        <v>783</v>
      </c>
      <c r="AB52" s="192" t="s">
        <v>783</v>
      </c>
      <c r="AC52" s="192" t="s">
        <v>2042</v>
      </c>
      <c r="AD52" s="192" t="s">
        <v>2043</v>
      </c>
      <c r="AE52" s="192" t="s">
        <v>2043</v>
      </c>
      <c r="AF52" s="192" t="s">
        <v>2043</v>
      </c>
      <c r="AG52" s="192" t="s">
        <v>2043</v>
      </c>
      <c r="AH52" s="192" t="s">
        <v>2043</v>
      </c>
      <c r="AI52" s="192" t="s">
        <v>2043</v>
      </c>
      <c r="AJ52" s="192" t="s">
        <v>2043</v>
      </c>
      <c r="AK52" s="192" t="s">
        <v>2043</v>
      </c>
      <c r="AL52" s="192" t="s">
        <v>2043</v>
      </c>
      <c r="AM52" s="192" t="s">
        <v>2043</v>
      </c>
      <c r="AN52" s="192" t="s">
        <v>2043</v>
      </c>
      <c r="AO52" s="192" t="s">
        <v>2043</v>
      </c>
      <c r="AP52" s="192" t="s">
        <v>2043</v>
      </c>
      <c r="AQ52" s="192" t="s">
        <v>2043</v>
      </c>
      <c r="AR52" s="192" t="s">
        <v>2043</v>
      </c>
      <c r="AS52" s="192" t="s">
        <v>2043</v>
      </c>
      <c r="AT52" s="192" t="s">
        <v>2043</v>
      </c>
      <c r="AU52" s="192" t="s">
        <v>2043</v>
      </c>
      <c r="AV52" s="192" t="s">
        <v>2043</v>
      </c>
      <c r="AW52" s="192" t="s">
        <v>2043</v>
      </c>
      <c r="AX52" s="192" t="s">
        <v>2043</v>
      </c>
      <c r="AY52" s="192" t="s">
        <v>2043</v>
      </c>
      <c r="AZ52" s="192" t="s">
        <v>2043</v>
      </c>
      <c r="BA52" s="192" t="s">
        <v>2043</v>
      </c>
      <c r="BB52" s="192" t="s">
        <v>2043</v>
      </c>
      <c r="BC52" s="192" t="s">
        <v>2043</v>
      </c>
      <c r="BD52" s="192" t="s">
        <v>2043</v>
      </c>
      <c r="BE52" s="192" t="s">
        <v>2043</v>
      </c>
      <c r="BF52" s="192" t="s">
        <v>2043</v>
      </c>
      <c r="BG52" s="192" t="s">
        <v>2043</v>
      </c>
      <c r="BH52" s="192" t="s">
        <v>2043</v>
      </c>
      <c r="BI52" s="192" t="s">
        <v>2043</v>
      </c>
      <c r="BJ52" s="192" t="s">
        <v>2043</v>
      </c>
      <c r="BK52" s="192" t="s">
        <v>2043</v>
      </c>
      <c r="BL52" s="192" t="s">
        <v>2043</v>
      </c>
      <c r="BM52" s="192" t="s">
        <v>2043</v>
      </c>
      <c r="BN52" s="192" t="s">
        <v>2043</v>
      </c>
      <c r="BO52" s="192" t="s">
        <v>2043</v>
      </c>
      <c r="BP52" s="192" t="s">
        <v>2043</v>
      </c>
      <c r="BQ52" s="192" t="s">
        <v>2043</v>
      </c>
      <c r="BR52" s="192" t="s">
        <v>2043</v>
      </c>
      <c r="BS52" s="192" t="s">
        <v>2043</v>
      </c>
      <c r="BT52" s="192" t="s">
        <v>2043</v>
      </c>
      <c r="BU52" s="192" t="s">
        <v>2043</v>
      </c>
      <c r="BV52" s="192" t="s">
        <v>2043</v>
      </c>
      <c r="BW52" s="192" t="s">
        <v>2043</v>
      </c>
      <c r="BX52" s="192" t="s">
        <v>2043</v>
      </c>
      <c r="BY52" s="192" t="s">
        <v>64</v>
      </c>
      <c r="BZ52" s="192" t="s">
        <v>64</v>
      </c>
      <c r="CA52" s="192" t="s">
        <v>64</v>
      </c>
      <c r="CB52" s="192" t="s">
        <v>64</v>
      </c>
      <c r="CC52" s="192" t="s">
        <v>64</v>
      </c>
      <c r="CD52" s="192" t="s">
        <v>64</v>
      </c>
      <c r="CE52" s="192" t="s">
        <v>2043</v>
      </c>
      <c r="CF52" s="192" t="s">
        <v>2043</v>
      </c>
      <c r="CG52" s="192" t="s">
        <v>2043</v>
      </c>
      <c r="CH52" s="192" t="s">
        <v>2043</v>
      </c>
      <c r="CI52" s="192" t="s">
        <v>2043</v>
      </c>
      <c r="CJ52" s="192" t="s">
        <v>2043</v>
      </c>
      <c r="CK52" s="192" t="s">
        <v>2043</v>
      </c>
      <c r="CL52" s="192" t="s">
        <v>2043</v>
      </c>
      <c r="CM52" s="192" t="s">
        <v>2043</v>
      </c>
      <c r="CN52" s="192" t="s">
        <v>2043</v>
      </c>
      <c r="CO52" s="192" t="s">
        <v>2043</v>
      </c>
      <c r="CP52" s="192" t="s">
        <v>2043</v>
      </c>
      <c r="CQ52" s="192" t="s">
        <v>2043</v>
      </c>
      <c r="CR52" s="192" t="s">
        <v>64</v>
      </c>
      <c r="CS52" s="192" t="s">
        <v>2043</v>
      </c>
      <c r="CT52" s="192" t="s">
        <v>2043</v>
      </c>
      <c r="CU52" s="192" t="s">
        <v>64</v>
      </c>
      <c r="CV52" s="192" t="s">
        <v>64</v>
      </c>
      <c r="CW52" s="192" t="s">
        <v>64</v>
      </c>
      <c r="CX52" s="192" t="s">
        <v>64</v>
      </c>
      <c r="CY52" s="192" t="s">
        <v>64</v>
      </c>
      <c r="CZ52" s="192" t="s">
        <v>2043</v>
      </c>
      <c r="DA52" s="192" t="s">
        <v>64</v>
      </c>
      <c r="DB52" s="192" t="s">
        <v>64</v>
      </c>
      <c r="DC52" s="192" t="s">
        <v>64</v>
      </c>
      <c r="DD52" s="192" t="s">
        <v>2043</v>
      </c>
      <c r="DE52" s="192" t="s">
        <v>2043</v>
      </c>
      <c r="DF52" s="192" t="s">
        <v>2043</v>
      </c>
      <c r="DG52" s="192" t="s">
        <v>2043</v>
      </c>
      <c r="DH52" s="192" t="s">
        <v>2043</v>
      </c>
      <c r="DI52" s="192" t="s">
        <v>2043</v>
      </c>
      <c r="DJ52" s="192" t="s">
        <v>2043</v>
      </c>
      <c r="DK52" s="192" t="s">
        <v>2043</v>
      </c>
      <c r="DL52" s="192" t="s">
        <v>2043</v>
      </c>
      <c r="DM52" s="192" t="s">
        <v>2043</v>
      </c>
      <c r="DN52" s="192" t="s">
        <v>2043</v>
      </c>
      <c r="DO52" s="192" t="s">
        <v>2043</v>
      </c>
      <c r="DP52" s="192" t="s">
        <v>2043</v>
      </c>
      <c r="DQ52" s="192" t="s">
        <v>2043</v>
      </c>
      <c r="DR52" s="192" t="s">
        <v>2043</v>
      </c>
      <c r="DS52" s="192" t="s">
        <v>2043</v>
      </c>
      <c r="DT52" s="192" t="s">
        <v>2043</v>
      </c>
      <c r="DU52" s="192" t="s">
        <v>2043</v>
      </c>
      <c r="DV52" s="192" t="s">
        <v>2043</v>
      </c>
      <c r="DW52" s="192" t="s">
        <v>2043</v>
      </c>
      <c r="DX52" s="192" t="s">
        <v>2043</v>
      </c>
      <c r="DY52" s="192" t="s">
        <v>2043</v>
      </c>
      <c r="DZ52" s="192" t="s">
        <v>2043</v>
      </c>
      <c r="EA52" s="192" t="s">
        <v>2043</v>
      </c>
      <c r="EB52" s="192" t="s">
        <v>2043</v>
      </c>
      <c r="EC52" s="192" t="s">
        <v>64</v>
      </c>
      <c r="ED52" s="192" t="s">
        <v>2043</v>
      </c>
      <c r="EE52" s="192" t="s">
        <v>2043</v>
      </c>
      <c r="EF52" s="192" t="s">
        <v>2043</v>
      </c>
      <c r="EG52" s="192" t="s">
        <v>2043</v>
      </c>
      <c r="EH52" s="192" t="s">
        <v>2043</v>
      </c>
      <c r="EI52" s="192" t="s">
        <v>2043</v>
      </c>
      <c r="EJ52" s="192" t="s">
        <v>2043</v>
      </c>
      <c r="EK52" s="192" t="s">
        <v>2043</v>
      </c>
      <c r="EL52" s="192" t="s">
        <v>2043</v>
      </c>
      <c r="EM52" s="192" t="s">
        <v>64</v>
      </c>
      <c r="EN52" s="192" t="s">
        <v>2043</v>
      </c>
      <c r="EO52" s="192" t="s">
        <v>2043</v>
      </c>
      <c r="EP52" s="192" t="s">
        <v>2043</v>
      </c>
      <c r="EQ52" s="192" t="s">
        <v>2043</v>
      </c>
      <c r="ER52" s="192" t="s">
        <v>2043</v>
      </c>
      <c r="ES52" s="192" t="s">
        <v>2043</v>
      </c>
      <c r="ET52" s="192" t="s">
        <v>2043</v>
      </c>
      <c r="EU52" s="192" t="s">
        <v>2043</v>
      </c>
      <c r="EV52" s="192" t="s">
        <v>2043</v>
      </c>
      <c r="EW52" s="192" t="s">
        <v>2043</v>
      </c>
      <c r="EX52" s="192" t="s">
        <v>2043</v>
      </c>
      <c r="EY52" s="192" t="s">
        <v>2043</v>
      </c>
      <c r="EZ52" s="192" t="s">
        <v>2043</v>
      </c>
      <c r="FA52" s="192" t="s">
        <v>2043</v>
      </c>
      <c r="FB52" s="192" t="s">
        <v>2043</v>
      </c>
      <c r="FC52" s="192" t="s">
        <v>2043</v>
      </c>
      <c r="FD52" s="192" t="s">
        <v>2043</v>
      </c>
      <c r="FE52" s="192" t="s">
        <v>2043</v>
      </c>
      <c r="FF52" s="192" t="s">
        <v>2043</v>
      </c>
      <c r="FG52" s="192" t="s">
        <v>2043</v>
      </c>
      <c r="FH52" s="192" t="s">
        <v>64</v>
      </c>
      <c r="FI52" s="192" t="s">
        <v>2043</v>
      </c>
      <c r="FJ52" s="192" t="s">
        <v>64</v>
      </c>
      <c r="FK52" s="192" t="s">
        <v>2043</v>
      </c>
      <c r="FL52" s="192" t="s">
        <v>64</v>
      </c>
      <c r="FM52" s="192" t="s">
        <v>2043</v>
      </c>
      <c r="FN52" s="192" t="s">
        <v>2043</v>
      </c>
      <c r="FO52" s="192" t="s">
        <v>2043</v>
      </c>
      <c r="FP52" s="192" t="s">
        <v>2043</v>
      </c>
      <c r="FQ52" s="192" t="s">
        <v>2043</v>
      </c>
      <c r="FR52" s="192" t="s">
        <v>2043</v>
      </c>
      <c r="FS52" s="192" t="s">
        <v>2043</v>
      </c>
      <c r="FT52" s="192" t="s">
        <v>2043</v>
      </c>
      <c r="FU52" s="192" t="s">
        <v>2043</v>
      </c>
      <c r="FV52" s="192" t="s">
        <v>2043</v>
      </c>
      <c r="FW52" s="192" t="s">
        <v>2043</v>
      </c>
      <c r="FX52" s="192" t="s">
        <v>2043</v>
      </c>
      <c r="FY52" s="192" t="s">
        <v>64</v>
      </c>
      <c r="FZ52" s="192" t="s">
        <v>2043</v>
      </c>
      <c r="GA52" s="192" t="s">
        <v>2043</v>
      </c>
      <c r="GB52" s="192" t="s">
        <v>64</v>
      </c>
      <c r="GC52" s="192" t="s">
        <v>2043</v>
      </c>
      <c r="GD52" s="192" t="s">
        <v>2043</v>
      </c>
      <c r="GE52" s="192" t="s">
        <v>2043</v>
      </c>
      <c r="GF52" s="192" t="s">
        <v>2043</v>
      </c>
      <c r="GG52" s="192" t="s">
        <v>2043</v>
      </c>
      <c r="GH52" s="192" t="s">
        <v>2043</v>
      </c>
      <c r="GI52" s="192" t="s">
        <v>2043</v>
      </c>
      <c r="GJ52" s="192" t="s">
        <v>2043</v>
      </c>
      <c r="GK52" s="192" t="s">
        <v>2043</v>
      </c>
      <c r="GL52" s="192" t="s">
        <v>2043</v>
      </c>
      <c r="GM52" s="192" t="s">
        <v>2043</v>
      </c>
      <c r="GN52" s="192" t="s">
        <v>2043</v>
      </c>
      <c r="GO52" s="192" t="s">
        <v>2043</v>
      </c>
      <c r="GP52" s="192" t="s">
        <v>2043</v>
      </c>
      <c r="GQ52" s="192" t="s">
        <v>2043</v>
      </c>
      <c r="GR52" s="192" t="s">
        <v>2043</v>
      </c>
      <c r="GS52" s="192" t="s">
        <v>2043</v>
      </c>
      <c r="GT52" s="192" t="s">
        <v>2043</v>
      </c>
      <c r="GU52" s="192" t="s">
        <v>2043</v>
      </c>
      <c r="GV52" s="192" t="s">
        <v>2043</v>
      </c>
      <c r="GW52" s="192" t="s">
        <v>2043</v>
      </c>
      <c r="GX52" s="192" t="s">
        <v>2043</v>
      </c>
      <c r="GY52" s="192" t="s">
        <v>2043</v>
      </c>
      <c r="GZ52" s="192" t="s">
        <v>2043</v>
      </c>
      <c r="HA52" s="192" t="s">
        <v>2043</v>
      </c>
      <c r="HB52" s="192" t="s">
        <v>2043</v>
      </c>
      <c r="HC52" s="192" t="s">
        <v>2043</v>
      </c>
      <c r="HD52" s="192" t="s">
        <v>2043</v>
      </c>
      <c r="HE52" s="192" t="s">
        <v>2043</v>
      </c>
      <c r="HF52" s="192" t="s">
        <v>2043</v>
      </c>
      <c r="HG52" s="192" t="s">
        <v>2043</v>
      </c>
      <c r="HH52" s="192" t="s">
        <v>2043</v>
      </c>
      <c r="HI52" s="192" t="s">
        <v>2043</v>
      </c>
      <c r="HJ52" s="192" t="s">
        <v>2043</v>
      </c>
      <c r="HK52" s="192" t="s">
        <v>2043</v>
      </c>
      <c r="HL52" s="192" t="s">
        <v>2043</v>
      </c>
      <c r="HM52" s="192" t="s">
        <v>2043</v>
      </c>
      <c r="HN52" s="192" t="s">
        <v>2043</v>
      </c>
      <c r="HO52" s="192" t="s">
        <v>2043</v>
      </c>
      <c r="HP52" s="192" t="s">
        <v>2043</v>
      </c>
      <c r="HQ52" s="192" t="s">
        <v>2043</v>
      </c>
      <c r="HR52" s="192" t="s">
        <v>2043</v>
      </c>
      <c r="HS52" s="192" t="s">
        <v>64</v>
      </c>
      <c r="HT52" s="192" t="s">
        <v>64</v>
      </c>
      <c r="HU52" s="192" t="s">
        <v>64</v>
      </c>
      <c r="HV52" s="192" t="s">
        <v>64</v>
      </c>
      <c r="HW52" s="192" t="s">
        <v>490</v>
      </c>
      <c r="HX52" s="192" t="s">
        <v>83</v>
      </c>
      <c r="HY52" s="192" t="s">
        <v>489</v>
      </c>
      <c r="HZ52" s="192" t="s">
        <v>487</v>
      </c>
      <c r="IA52" s="192" t="s">
        <v>82</v>
      </c>
      <c r="IB52" s="192" t="s">
        <v>82</v>
      </c>
    </row>
    <row r="53" spans="1:236">
      <c r="A53" s="209" t="str">
        <f t="shared" si="0"/>
        <v>Report</v>
      </c>
      <c r="B53" s="192">
        <v>137505</v>
      </c>
      <c r="C53" s="192">
        <v>2046002</v>
      </c>
      <c r="D53" s="192" t="s">
        <v>2118</v>
      </c>
      <c r="E53" s="192" t="s">
        <v>794</v>
      </c>
      <c r="F53" s="192" t="s">
        <v>534</v>
      </c>
      <c r="G53" s="192" t="s">
        <v>534</v>
      </c>
      <c r="H53" s="192" t="s">
        <v>858</v>
      </c>
      <c r="I53" s="192" t="s">
        <v>2119</v>
      </c>
      <c r="J53" s="192" t="s">
        <v>866</v>
      </c>
      <c r="K53" s="192" t="s">
        <v>860</v>
      </c>
      <c r="L53" s="192" t="s">
        <v>860</v>
      </c>
      <c r="M53" s="192" t="s">
        <v>783</v>
      </c>
      <c r="N53" s="196" t="s">
        <v>784</v>
      </c>
      <c r="O53" s="211">
        <v>10048421</v>
      </c>
      <c r="P53" s="196">
        <v>43208</v>
      </c>
      <c r="Q53" s="196">
        <v>43208</v>
      </c>
      <c r="R53" s="196">
        <v>43256</v>
      </c>
      <c r="S53" s="192" t="s">
        <v>2041</v>
      </c>
      <c r="T53" s="192" t="s">
        <v>2041</v>
      </c>
      <c r="U53" s="192" t="s">
        <v>488</v>
      </c>
      <c r="V53" s="192" t="s">
        <v>783</v>
      </c>
      <c r="W53" s="192" t="s">
        <v>783</v>
      </c>
      <c r="X53" s="192" t="s">
        <v>487</v>
      </c>
      <c r="Y53" s="192" t="s">
        <v>487</v>
      </c>
      <c r="Z53" s="192" t="s">
        <v>783</v>
      </c>
      <c r="AA53" s="192" t="s">
        <v>783</v>
      </c>
      <c r="AB53" s="192" t="s">
        <v>783</v>
      </c>
      <c r="AC53" s="192" t="s">
        <v>2052</v>
      </c>
      <c r="AD53" s="192" t="s">
        <v>65</v>
      </c>
      <c r="AE53" s="192" t="s">
        <v>2043</v>
      </c>
      <c r="AF53" s="192" t="s">
        <v>64</v>
      </c>
      <c r="AG53" s="192" t="s">
        <v>2043</v>
      </c>
      <c r="AH53" s="192" t="s">
        <v>64</v>
      </c>
      <c r="AI53" s="192" t="s">
        <v>65</v>
      </c>
      <c r="AJ53" s="192" t="s">
        <v>2043</v>
      </c>
      <c r="AK53" s="192" t="s">
        <v>2043</v>
      </c>
      <c r="AL53" s="192" t="s">
        <v>2043</v>
      </c>
      <c r="AM53" s="192" t="s">
        <v>65</v>
      </c>
      <c r="AN53" s="192" t="s">
        <v>2043</v>
      </c>
      <c r="AO53" s="192" t="s">
        <v>65</v>
      </c>
      <c r="AP53" s="192" t="s">
        <v>2043</v>
      </c>
      <c r="AQ53" s="192" t="s">
        <v>2043</v>
      </c>
      <c r="AR53" s="192" t="s">
        <v>2043</v>
      </c>
      <c r="AS53" s="192" t="s">
        <v>2043</v>
      </c>
      <c r="AT53" s="192" t="s">
        <v>65</v>
      </c>
      <c r="AU53" s="192" t="s">
        <v>82</v>
      </c>
      <c r="AV53" s="192" t="s">
        <v>2043</v>
      </c>
      <c r="AW53" s="192" t="s">
        <v>65</v>
      </c>
      <c r="AX53" s="192" t="s">
        <v>64</v>
      </c>
      <c r="AY53" s="192" t="s">
        <v>2043</v>
      </c>
      <c r="AZ53" s="192" t="s">
        <v>2043</v>
      </c>
      <c r="BA53" s="192" t="s">
        <v>2043</v>
      </c>
      <c r="BB53" s="192" t="s">
        <v>2043</v>
      </c>
      <c r="BC53" s="192" t="s">
        <v>2043</v>
      </c>
      <c r="BD53" s="192" t="s">
        <v>2043</v>
      </c>
      <c r="BE53" s="192" t="s">
        <v>2043</v>
      </c>
      <c r="BF53" s="192" t="s">
        <v>2043</v>
      </c>
      <c r="BG53" s="192" t="s">
        <v>64</v>
      </c>
      <c r="BH53" s="192" t="s">
        <v>64</v>
      </c>
      <c r="BI53" s="192" t="s">
        <v>2043</v>
      </c>
      <c r="BJ53" s="192" t="s">
        <v>65</v>
      </c>
      <c r="BK53" s="192" t="s">
        <v>65</v>
      </c>
      <c r="BL53" s="192" t="s">
        <v>65</v>
      </c>
      <c r="BM53" s="192" t="s">
        <v>2043</v>
      </c>
      <c r="BN53" s="192" t="s">
        <v>2043</v>
      </c>
      <c r="BO53" s="192" t="s">
        <v>2043</v>
      </c>
      <c r="BP53" s="192" t="s">
        <v>2043</v>
      </c>
      <c r="BQ53" s="192" t="s">
        <v>65</v>
      </c>
      <c r="BR53" s="192" t="s">
        <v>65</v>
      </c>
      <c r="BS53" s="192" t="s">
        <v>2043</v>
      </c>
      <c r="BT53" s="192" t="s">
        <v>2043</v>
      </c>
      <c r="BU53" s="192" t="s">
        <v>2043</v>
      </c>
      <c r="BV53" s="192" t="s">
        <v>2043</v>
      </c>
      <c r="BW53" s="192" t="s">
        <v>2043</v>
      </c>
      <c r="BX53" s="192" t="s">
        <v>2043</v>
      </c>
      <c r="BY53" s="192" t="s">
        <v>64</v>
      </c>
      <c r="BZ53" s="192" t="s">
        <v>64</v>
      </c>
      <c r="CA53" s="192" t="s">
        <v>64</v>
      </c>
      <c r="CB53" s="192" t="s">
        <v>82</v>
      </c>
      <c r="CC53" s="192" t="s">
        <v>82</v>
      </c>
      <c r="CD53" s="192" t="s">
        <v>82</v>
      </c>
      <c r="CE53" s="192" t="s">
        <v>2043</v>
      </c>
      <c r="CF53" s="192" t="s">
        <v>2043</v>
      </c>
      <c r="CG53" s="192" t="s">
        <v>2043</v>
      </c>
      <c r="CH53" s="192" t="s">
        <v>2043</v>
      </c>
      <c r="CI53" s="192" t="s">
        <v>2043</v>
      </c>
      <c r="CJ53" s="192" t="s">
        <v>64</v>
      </c>
      <c r="CK53" s="192" t="s">
        <v>64</v>
      </c>
      <c r="CL53" s="192" t="s">
        <v>64</v>
      </c>
      <c r="CM53" s="192" t="s">
        <v>2043</v>
      </c>
      <c r="CN53" s="192" t="s">
        <v>2043</v>
      </c>
      <c r="CO53" s="192" t="s">
        <v>64</v>
      </c>
      <c r="CP53" s="192" t="s">
        <v>64</v>
      </c>
      <c r="CQ53" s="192" t="s">
        <v>64</v>
      </c>
      <c r="CR53" s="192" t="s">
        <v>64</v>
      </c>
      <c r="CS53" s="192" t="s">
        <v>64</v>
      </c>
      <c r="CT53" s="192" t="s">
        <v>64</v>
      </c>
      <c r="CU53" s="192" t="s">
        <v>2043</v>
      </c>
      <c r="CV53" s="192" t="s">
        <v>2043</v>
      </c>
      <c r="CW53" s="192" t="s">
        <v>2043</v>
      </c>
      <c r="CX53" s="192" t="s">
        <v>2043</v>
      </c>
      <c r="CY53" s="192" t="s">
        <v>2043</v>
      </c>
      <c r="CZ53" s="192" t="s">
        <v>64</v>
      </c>
      <c r="DA53" s="192" t="s">
        <v>64</v>
      </c>
      <c r="DB53" s="192" t="s">
        <v>82</v>
      </c>
      <c r="DC53" s="192" t="s">
        <v>2043</v>
      </c>
      <c r="DD53" s="192" t="s">
        <v>2043</v>
      </c>
      <c r="DE53" s="192" t="s">
        <v>2043</v>
      </c>
      <c r="DF53" s="192" t="s">
        <v>2043</v>
      </c>
      <c r="DG53" s="192" t="s">
        <v>2043</v>
      </c>
      <c r="DH53" s="192" t="s">
        <v>2043</v>
      </c>
      <c r="DI53" s="192" t="s">
        <v>2043</v>
      </c>
      <c r="DJ53" s="192" t="s">
        <v>2043</v>
      </c>
      <c r="DK53" s="192" t="s">
        <v>2043</v>
      </c>
      <c r="DL53" s="192" t="s">
        <v>2043</v>
      </c>
      <c r="DM53" s="192" t="s">
        <v>2043</v>
      </c>
      <c r="DN53" s="192" t="s">
        <v>2043</v>
      </c>
      <c r="DO53" s="192" t="s">
        <v>2043</v>
      </c>
      <c r="DP53" s="192" t="s">
        <v>82</v>
      </c>
      <c r="DQ53" s="192" t="s">
        <v>2043</v>
      </c>
      <c r="DR53" s="192" t="s">
        <v>2043</v>
      </c>
      <c r="DS53" s="192" t="s">
        <v>2043</v>
      </c>
      <c r="DT53" s="192" t="s">
        <v>2043</v>
      </c>
      <c r="DU53" s="192" t="s">
        <v>2043</v>
      </c>
      <c r="DV53" s="192" t="s">
        <v>2043</v>
      </c>
      <c r="DW53" s="192" t="s">
        <v>2043</v>
      </c>
      <c r="DX53" s="192" t="s">
        <v>2043</v>
      </c>
      <c r="DY53" s="192" t="s">
        <v>2043</v>
      </c>
      <c r="DZ53" s="192" t="s">
        <v>2043</v>
      </c>
      <c r="EA53" s="192" t="s">
        <v>64</v>
      </c>
      <c r="EB53" s="192" t="s">
        <v>2043</v>
      </c>
      <c r="EC53" s="192" t="s">
        <v>64</v>
      </c>
      <c r="ED53" s="192" t="s">
        <v>64</v>
      </c>
      <c r="EE53" s="192" t="s">
        <v>2043</v>
      </c>
      <c r="EF53" s="192" t="s">
        <v>64</v>
      </c>
      <c r="EG53" s="192" t="s">
        <v>64</v>
      </c>
      <c r="EH53" s="192" t="s">
        <v>2043</v>
      </c>
      <c r="EI53" s="192" t="s">
        <v>64</v>
      </c>
      <c r="EJ53" s="192" t="s">
        <v>64</v>
      </c>
      <c r="EK53" s="192" t="s">
        <v>2043</v>
      </c>
      <c r="EL53" s="192" t="s">
        <v>64</v>
      </c>
      <c r="EM53" s="192" t="s">
        <v>64</v>
      </c>
      <c r="EN53" s="192" t="s">
        <v>2043</v>
      </c>
      <c r="EO53" s="192" t="s">
        <v>2043</v>
      </c>
      <c r="EP53" s="192" t="s">
        <v>2043</v>
      </c>
      <c r="EQ53" s="192" t="s">
        <v>2043</v>
      </c>
      <c r="ER53" s="192" t="s">
        <v>2043</v>
      </c>
      <c r="ES53" s="192" t="s">
        <v>2043</v>
      </c>
      <c r="ET53" s="192" t="s">
        <v>2043</v>
      </c>
      <c r="EU53" s="192" t="s">
        <v>2043</v>
      </c>
      <c r="EV53" s="192" t="s">
        <v>2043</v>
      </c>
      <c r="EW53" s="192" t="s">
        <v>2043</v>
      </c>
      <c r="EX53" s="192" t="s">
        <v>2043</v>
      </c>
      <c r="EY53" s="192" t="s">
        <v>2043</v>
      </c>
      <c r="EZ53" s="192" t="s">
        <v>2043</v>
      </c>
      <c r="FA53" s="192" t="s">
        <v>2043</v>
      </c>
      <c r="FB53" s="192" t="s">
        <v>2043</v>
      </c>
      <c r="FC53" s="192" t="s">
        <v>65</v>
      </c>
      <c r="FD53" s="192" t="s">
        <v>64</v>
      </c>
      <c r="FE53" s="192" t="s">
        <v>65</v>
      </c>
      <c r="FF53" s="192" t="s">
        <v>82</v>
      </c>
      <c r="FG53" s="192" t="s">
        <v>2043</v>
      </c>
      <c r="FH53" s="192" t="s">
        <v>64</v>
      </c>
      <c r="FI53" s="192" t="s">
        <v>2043</v>
      </c>
      <c r="FJ53" s="192" t="s">
        <v>2043</v>
      </c>
      <c r="FK53" s="192" t="s">
        <v>2043</v>
      </c>
      <c r="FL53" s="192" t="s">
        <v>2043</v>
      </c>
      <c r="FM53" s="192" t="s">
        <v>2043</v>
      </c>
      <c r="FN53" s="192" t="s">
        <v>2043</v>
      </c>
      <c r="FO53" s="192" t="s">
        <v>2043</v>
      </c>
      <c r="FP53" s="192" t="s">
        <v>2043</v>
      </c>
      <c r="FQ53" s="192" t="s">
        <v>2043</v>
      </c>
      <c r="FR53" s="192" t="s">
        <v>2043</v>
      </c>
      <c r="FS53" s="192" t="s">
        <v>2043</v>
      </c>
      <c r="FT53" s="192" t="s">
        <v>2043</v>
      </c>
      <c r="FU53" s="192" t="s">
        <v>2043</v>
      </c>
      <c r="FV53" s="192" t="s">
        <v>2043</v>
      </c>
      <c r="FW53" s="192" t="s">
        <v>2043</v>
      </c>
      <c r="FX53" s="192" t="s">
        <v>82</v>
      </c>
      <c r="FY53" s="192" t="s">
        <v>64</v>
      </c>
      <c r="FZ53" s="192" t="s">
        <v>2043</v>
      </c>
      <c r="GA53" s="192" t="s">
        <v>2043</v>
      </c>
      <c r="GB53" s="192" t="s">
        <v>64</v>
      </c>
      <c r="GC53" s="192" t="s">
        <v>2043</v>
      </c>
      <c r="GD53" s="192" t="s">
        <v>2043</v>
      </c>
      <c r="GE53" s="192" t="s">
        <v>2043</v>
      </c>
      <c r="GF53" s="192" t="s">
        <v>2043</v>
      </c>
      <c r="GG53" s="192" t="s">
        <v>2043</v>
      </c>
      <c r="GH53" s="192" t="s">
        <v>2043</v>
      </c>
      <c r="GI53" s="192" t="s">
        <v>2043</v>
      </c>
      <c r="GJ53" s="192" t="s">
        <v>2043</v>
      </c>
      <c r="GK53" s="192" t="s">
        <v>2043</v>
      </c>
      <c r="GL53" s="192" t="s">
        <v>2043</v>
      </c>
      <c r="GM53" s="192" t="s">
        <v>2043</v>
      </c>
      <c r="GN53" s="192" t="s">
        <v>2043</v>
      </c>
      <c r="GO53" s="192" t="s">
        <v>2043</v>
      </c>
      <c r="GP53" s="192" t="s">
        <v>2043</v>
      </c>
      <c r="GQ53" s="192" t="s">
        <v>2043</v>
      </c>
      <c r="GR53" s="192" t="s">
        <v>2043</v>
      </c>
      <c r="GS53" s="192" t="s">
        <v>2043</v>
      </c>
      <c r="GT53" s="192" t="s">
        <v>2043</v>
      </c>
      <c r="GU53" s="192" t="s">
        <v>2043</v>
      </c>
      <c r="GV53" s="192" t="s">
        <v>2043</v>
      </c>
      <c r="GW53" s="192" t="s">
        <v>2043</v>
      </c>
      <c r="GX53" s="192" t="s">
        <v>2043</v>
      </c>
      <c r="GY53" s="192" t="s">
        <v>2043</v>
      </c>
      <c r="GZ53" s="192" t="s">
        <v>2043</v>
      </c>
      <c r="HA53" s="192" t="s">
        <v>2043</v>
      </c>
      <c r="HB53" s="192" t="s">
        <v>2043</v>
      </c>
      <c r="HC53" s="192" t="s">
        <v>2043</v>
      </c>
      <c r="HD53" s="192" t="s">
        <v>2043</v>
      </c>
      <c r="HE53" s="192" t="s">
        <v>2043</v>
      </c>
      <c r="HF53" s="192" t="s">
        <v>2043</v>
      </c>
      <c r="HG53" s="192" t="s">
        <v>2043</v>
      </c>
      <c r="HH53" s="192" t="s">
        <v>2043</v>
      </c>
      <c r="HI53" s="192" t="s">
        <v>2043</v>
      </c>
      <c r="HJ53" s="192" t="s">
        <v>2043</v>
      </c>
      <c r="HK53" s="192" t="s">
        <v>2043</v>
      </c>
      <c r="HL53" s="192" t="s">
        <v>2043</v>
      </c>
      <c r="HM53" s="192" t="s">
        <v>2043</v>
      </c>
      <c r="HN53" s="192" t="s">
        <v>2043</v>
      </c>
      <c r="HO53" s="192" t="s">
        <v>2043</v>
      </c>
      <c r="HP53" s="192" t="s">
        <v>2043</v>
      </c>
      <c r="HQ53" s="192" t="s">
        <v>2043</v>
      </c>
      <c r="HR53" s="192" t="s">
        <v>2043</v>
      </c>
      <c r="HS53" s="192" t="s">
        <v>65</v>
      </c>
      <c r="HT53" s="192" t="s">
        <v>65</v>
      </c>
      <c r="HU53" s="192" t="s">
        <v>65</v>
      </c>
      <c r="HV53" s="192" t="s">
        <v>65</v>
      </c>
      <c r="HW53" s="192" t="s">
        <v>490</v>
      </c>
      <c r="HX53" s="192" t="s">
        <v>83</v>
      </c>
      <c r="HY53" s="192" t="s">
        <v>489</v>
      </c>
      <c r="HZ53" s="192" t="s">
        <v>487</v>
      </c>
      <c r="IA53" s="192" t="s">
        <v>64</v>
      </c>
      <c r="IB53" s="192" t="s">
        <v>65</v>
      </c>
    </row>
    <row r="54" spans="1:236">
      <c r="A54" s="209" t="str">
        <f t="shared" si="0"/>
        <v>Report</v>
      </c>
      <c r="B54" s="192">
        <v>137318</v>
      </c>
      <c r="C54" s="192">
        <v>2046001</v>
      </c>
      <c r="D54" s="192" t="s">
        <v>2120</v>
      </c>
      <c r="E54" s="192" t="s">
        <v>794</v>
      </c>
      <c r="F54" s="192" t="s">
        <v>534</v>
      </c>
      <c r="G54" s="192" t="s">
        <v>534</v>
      </c>
      <c r="H54" s="192" t="s">
        <v>858</v>
      </c>
      <c r="I54" s="192" t="s">
        <v>1693</v>
      </c>
      <c r="J54" s="192" t="s">
        <v>781</v>
      </c>
      <c r="K54" s="192" t="s">
        <v>860</v>
      </c>
      <c r="L54" s="192" t="s">
        <v>860</v>
      </c>
      <c r="M54" s="192" t="s">
        <v>783</v>
      </c>
      <c r="N54" s="196" t="s">
        <v>784</v>
      </c>
      <c r="O54" s="211">
        <v>10045010</v>
      </c>
      <c r="P54" s="196">
        <v>43130</v>
      </c>
      <c r="Q54" s="196">
        <v>43130</v>
      </c>
      <c r="R54" s="196">
        <v>43186</v>
      </c>
      <c r="S54" s="192" t="s">
        <v>2041</v>
      </c>
      <c r="T54" s="192" t="s">
        <v>2041</v>
      </c>
      <c r="U54" s="192" t="s">
        <v>488</v>
      </c>
      <c r="V54" s="192" t="s">
        <v>783</v>
      </c>
      <c r="W54" s="192" t="s">
        <v>783</v>
      </c>
      <c r="X54" s="192" t="s">
        <v>487</v>
      </c>
      <c r="Y54" s="192" t="s">
        <v>487</v>
      </c>
      <c r="Z54" s="192" t="s">
        <v>783</v>
      </c>
      <c r="AA54" s="192" t="s">
        <v>783</v>
      </c>
      <c r="AB54" s="192" t="s">
        <v>783</v>
      </c>
      <c r="AC54" s="192" t="s">
        <v>2052</v>
      </c>
      <c r="AD54" s="192" t="s">
        <v>65</v>
      </c>
      <c r="AE54" s="192" t="s">
        <v>65</v>
      </c>
      <c r="AF54" s="192" t="s">
        <v>65</v>
      </c>
      <c r="AG54" s="192" t="s">
        <v>65</v>
      </c>
      <c r="AH54" s="192" t="s">
        <v>65</v>
      </c>
      <c r="AI54" s="192" t="s">
        <v>65</v>
      </c>
      <c r="AJ54" s="192" t="s">
        <v>783</v>
      </c>
      <c r="AK54" s="192" t="s">
        <v>64</v>
      </c>
      <c r="AL54" s="192" t="s">
        <v>783</v>
      </c>
      <c r="AM54" s="192" t="s">
        <v>783</v>
      </c>
      <c r="AN54" s="192" t="s">
        <v>2043</v>
      </c>
      <c r="AO54" s="192" t="s">
        <v>65</v>
      </c>
      <c r="AP54" s="192" t="s">
        <v>783</v>
      </c>
      <c r="AQ54" s="192" t="s">
        <v>783</v>
      </c>
      <c r="AR54" s="192" t="s">
        <v>783</v>
      </c>
      <c r="AS54" s="192" t="s">
        <v>783</v>
      </c>
      <c r="AT54" s="192" t="s">
        <v>65</v>
      </c>
      <c r="AU54" s="192" t="s">
        <v>783</v>
      </c>
      <c r="AV54" s="192" t="s">
        <v>783</v>
      </c>
      <c r="AW54" s="192" t="s">
        <v>65</v>
      </c>
      <c r="AX54" s="192" t="s">
        <v>65</v>
      </c>
      <c r="AY54" s="192" t="s">
        <v>65</v>
      </c>
      <c r="AZ54" s="192" t="s">
        <v>783</v>
      </c>
      <c r="BA54" s="192" t="s">
        <v>65</v>
      </c>
      <c r="BB54" s="192" t="s">
        <v>65</v>
      </c>
      <c r="BC54" s="192" t="s">
        <v>65</v>
      </c>
      <c r="BD54" s="192" t="s">
        <v>65</v>
      </c>
      <c r="BE54" s="192" t="s">
        <v>65</v>
      </c>
      <c r="BF54" s="192" t="s">
        <v>783</v>
      </c>
      <c r="BG54" s="192" t="s">
        <v>65</v>
      </c>
      <c r="BH54" s="192" t="s">
        <v>64</v>
      </c>
      <c r="BI54" s="192" t="s">
        <v>783</v>
      </c>
      <c r="BJ54" s="192" t="s">
        <v>65</v>
      </c>
      <c r="BK54" s="192" t="s">
        <v>65</v>
      </c>
      <c r="BL54" s="192" t="s">
        <v>783</v>
      </c>
      <c r="BM54" s="192" t="s">
        <v>783</v>
      </c>
      <c r="BN54" s="192" t="s">
        <v>783</v>
      </c>
      <c r="BO54" s="192" t="s">
        <v>783</v>
      </c>
      <c r="BP54" s="192" t="s">
        <v>783</v>
      </c>
      <c r="BQ54" s="192" t="s">
        <v>64</v>
      </c>
      <c r="BR54" s="192" t="s">
        <v>65</v>
      </c>
      <c r="BS54" s="192" t="s">
        <v>783</v>
      </c>
      <c r="BT54" s="192" t="s">
        <v>783</v>
      </c>
      <c r="BU54" s="192" t="s">
        <v>783</v>
      </c>
      <c r="BV54" s="192" t="s">
        <v>783</v>
      </c>
      <c r="BW54" s="192" t="s">
        <v>783</v>
      </c>
      <c r="BX54" s="192" t="s">
        <v>783</v>
      </c>
      <c r="BY54" s="192" t="s">
        <v>64</v>
      </c>
      <c r="BZ54" s="192" t="s">
        <v>64</v>
      </c>
      <c r="CA54" s="192" t="s">
        <v>783</v>
      </c>
      <c r="CB54" s="192" t="s">
        <v>783</v>
      </c>
      <c r="CC54" s="192" t="s">
        <v>783</v>
      </c>
      <c r="CD54" s="192" t="s">
        <v>783</v>
      </c>
      <c r="CE54" s="192" t="s">
        <v>783</v>
      </c>
      <c r="CF54" s="192" t="s">
        <v>783</v>
      </c>
      <c r="CG54" s="192" t="s">
        <v>783</v>
      </c>
      <c r="CH54" s="192" t="s">
        <v>783</v>
      </c>
      <c r="CI54" s="192" t="s">
        <v>783</v>
      </c>
      <c r="CJ54" s="192" t="s">
        <v>783</v>
      </c>
      <c r="CK54" s="192" t="s">
        <v>783</v>
      </c>
      <c r="CL54" s="192" t="s">
        <v>783</v>
      </c>
      <c r="CM54" s="192" t="s">
        <v>783</v>
      </c>
      <c r="CN54" s="192" t="s">
        <v>783</v>
      </c>
      <c r="CO54" s="192" t="s">
        <v>783</v>
      </c>
      <c r="CP54" s="192" t="s">
        <v>783</v>
      </c>
      <c r="CQ54" s="192" t="s">
        <v>783</v>
      </c>
      <c r="CR54" s="192" t="s">
        <v>783</v>
      </c>
      <c r="CS54" s="192" t="s">
        <v>783</v>
      </c>
      <c r="CT54" s="192" t="s">
        <v>783</v>
      </c>
      <c r="CU54" s="192" t="s">
        <v>783</v>
      </c>
      <c r="CV54" s="192" t="s">
        <v>783</v>
      </c>
      <c r="CW54" s="192" t="s">
        <v>783</v>
      </c>
      <c r="CX54" s="192" t="s">
        <v>783</v>
      </c>
      <c r="CY54" s="192" t="s">
        <v>783</v>
      </c>
      <c r="CZ54" s="192" t="s">
        <v>783</v>
      </c>
      <c r="DA54" s="192" t="s">
        <v>783</v>
      </c>
      <c r="DB54" s="192" t="s">
        <v>783</v>
      </c>
      <c r="DC54" s="192" t="s">
        <v>783</v>
      </c>
      <c r="DD54" s="192" t="s">
        <v>783</v>
      </c>
      <c r="DE54" s="192" t="s">
        <v>783</v>
      </c>
      <c r="DF54" s="192" t="s">
        <v>783</v>
      </c>
      <c r="DG54" s="192" t="s">
        <v>783</v>
      </c>
      <c r="DH54" s="192" t="s">
        <v>783</v>
      </c>
      <c r="DI54" s="192" t="s">
        <v>783</v>
      </c>
      <c r="DJ54" s="192" t="s">
        <v>783</v>
      </c>
      <c r="DK54" s="192" t="s">
        <v>783</v>
      </c>
      <c r="DL54" s="192" t="s">
        <v>783</v>
      </c>
      <c r="DM54" s="192" t="s">
        <v>783</v>
      </c>
      <c r="DN54" s="192" t="s">
        <v>783</v>
      </c>
      <c r="DO54" s="192" t="s">
        <v>783</v>
      </c>
      <c r="DP54" s="192" t="s">
        <v>783</v>
      </c>
      <c r="DQ54" s="192" t="s">
        <v>783</v>
      </c>
      <c r="DR54" s="192" t="s">
        <v>783</v>
      </c>
      <c r="DS54" s="192" t="s">
        <v>783</v>
      </c>
      <c r="DT54" s="192" t="s">
        <v>783</v>
      </c>
      <c r="DU54" s="192" t="s">
        <v>783</v>
      </c>
      <c r="DV54" s="192" t="s">
        <v>783</v>
      </c>
      <c r="DW54" s="192" t="s">
        <v>783</v>
      </c>
      <c r="DX54" s="192" t="s">
        <v>783</v>
      </c>
      <c r="DY54" s="192" t="s">
        <v>783</v>
      </c>
      <c r="DZ54" s="192" t="s">
        <v>783</v>
      </c>
      <c r="EA54" s="192" t="s">
        <v>783</v>
      </c>
      <c r="EB54" s="192" t="s">
        <v>783</v>
      </c>
      <c r="EC54" s="192" t="s">
        <v>783</v>
      </c>
      <c r="ED54" s="192" t="s">
        <v>783</v>
      </c>
      <c r="EE54" s="192" t="s">
        <v>783</v>
      </c>
      <c r="EF54" s="192" t="s">
        <v>783</v>
      </c>
      <c r="EG54" s="192" t="s">
        <v>783</v>
      </c>
      <c r="EH54" s="192" t="s">
        <v>783</v>
      </c>
      <c r="EI54" s="192" t="s">
        <v>783</v>
      </c>
      <c r="EJ54" s="192" t="s">
        <v>783</v>
      </c>
      <c r="EK54" s="192" t="s">
        <v>783</v>
      </c>
      <c r="EL54" s="192" t="s">
        <v>783</v>
      </c>
      <c r="EM54" s="192" t="s">
        <v>783</v>
      </c>
      <c r="EN54" s="192" t="s">
        <v>783</v>
      </c>
      <c r="EO54" s="192" t="s">
        <v>783</v>
      </c>
      <c r="EP54" s="192" t="s">
        <v>783</v>
      </c>
      <c r="EQ54" s="192" t="s">
        <v>783</v>
      </c>
      <c r="ER54" s="192" t="s">
        <v>783</v>
      </c>
      <c r="ES54" s="192" t="s">
        <v>783</v>
      </c>
      <c r="ET54" s="192" t="s">
        <v>783</v>
      </c>
      <c r="EU54" s="192" t="s">
        <v>783</v>
      </c>
      <c r="EV54" s="192" t="s">
        <v>783</v>
      </c>
      <c r="EW54" s="192" t="s">
        <v>783</v>
      </c>
      <c r="EX54" s="192" t="s">
        <v>783</v>
      </c>
      <c r="EY54" s="192" t="s">
        <v>783</v>
      </c>
      <c r="EZ54" s="192" t="s">
        <v>783</v>
      </c>
      <c r="FA54" s="192" t="s">
        <v>783</v>
      </c>
      <c r="FB54" s="192" t="s">
        <v>783</v>
      </c>
      <c r="FC54" s="192" t="s">
        <v>783</v>
      </c>
      <c r="FD54" s="192" t="s">
        <v>783</v>
      </c>
      <c r="FE54" s="192" t="s">
        <v>783</v>
      </c>
      <c r="FF54" s="192" t="s">
        <v>783</v>
      </c>
      <c r="FG54" s="192" t="s">
        <v>783</v>
      </c>
      <c r="FH54" s="192" t="s">
        <v>783</v>
      </c>
      <c r="FI54" s="192" t="s">
        <v>783</v>
      </c>
      <c r="FJ54" s="192" t="s">
        <v>783</v>
      </c>
      <c r="FK54" s="192" t="s">
        <v>783</v>
      </c>
      <c r="FL54" s="192" t="s">
        <v>783</v>
      </c>
      <c r="FM54" s="192" t="s">
        <v>783</v>
      </c>
      <c r="FN54" s="192" t="s">
        <v>783</v>
      </c>
      <c r="FO54" s="192" t="s">
        <v>783</v>
      </c>
      <c r="FP54" s="192" t="s">
        <v>783</v>
      </c>
      <c r="FQ54" s="192" t="s">
        <v>783</v>
      </c>
      <c r="FR54" s="192" t="s">
        <v>783</v>
      </c>
      <c r="FS54" s="192" t="s">
        <v>783</v>
      </c>
      <c r="FT54" s="192" t="s">
        <v>783</v>
      </c>
      <c r="FU54" s="192" t="s">
        <v>783</v>
      </c>
      <c r="FV54" s="192" t="s">
        <v>783</v>
      </c>
      <c r="FW54" s="192" t="s">
        <v>783</v>
      </c>
      <c r="FX54" s="192" t="s">
        <v>783</v>
      </c>
      <c r="FY54" s="192" t="s">
        <v>783</v>
      </c>
      <c r="FZ54" s="192" t="s">
        <v>783</v>
      </c>
      <c r="GA54" s="192" t="s">
        <v>783</v>
      </c>
      <c r="GB54" s="192" t="s">
        <v>783</v>
      </c>
      <c r="GC54" s="192" t="s">
        <v>783</v>
      </c>
      <c r="GD54" s="192" t="s">
        <v>783</v>
      </c>
      <c r="GE54" s="192" t="s">
        <v>783</v>
      </c>
      <c r="GF54" s="192" t="s">
        <v>783</v>
      </c>
      <c r="GG54" s="192" t="s">
        <v>783</v>
      </c>
      <c r="GH54" s="192" t="s">
        <v>783</v>
      </c>
      <c r="GI54" s="192" t="s">
        <v>783</v>
      </c>
      <c r="GJ54" s="192" t="s">
        <v>783</v>
      </c>
      <c r="GK54" s="192" t="s">
        <v>783</v>
      </c>
      <c r="GL54" s="192" t="s">
        <v>783</v>
      </c>
      <c r="GM54" s="192" t="s">
        <v>783</v>
      </c>
      <c r="GN54" s="192" t="s">
        <v>783</v>
      </c>
      <c r="GO54" s="192" t="s">
        <v>783</v>
      </c>
      <c r="GP54" s="192" t="s">
        <v>783</v>
      </c>
      <c r="GQ54" s="192" t="s">
        <v>783</v>
      </c>
      <c r="GR54" s="192" t="s">
        <v>783</v>
      </c>
      <c r="GS54" s="192" t="s">
        <v>783</v>
      </c>
      <c r="GT54" s="192" t="s">
        <v>783</v>
      </c>
      <c r="GU54" s="192" t="s">
        <v>783</v>
      </c>
      <c r="GV54" s="192" t="s">
        <v>783</v>
      </c>
      <c r="GW54" s="192" t="s">
        <v>783</v>
      </c>
      <c r="GX54" s="192" t="s">
        <v>783</v>
      </c>
      <c r="GY54" s="192" t="s">
        <v>783</v>
      </c>
      <c r="GZ54" s="192" t="s">
        <v>783</v>
      </c>
      <c r="HA54" s="192" t="s">
        <v>783</v>
      </c>
      <c r="HB54" s="192" t="s">
        <v>783</v>
      </c>
      <c r="HC54" s="192" t="s">
        <v>783</v>
      </c>
      <c r="HD54" s="192" t="s">
        <v>783</v>
      </c>
      <c r="HE54" s="192" t="s">
        <v>783</v>
      </c>
      <c r="HF54" s="192" t="s">
        <v>783</v>
      </c>
      <c r="HG54" s="192" t="s">
        <v>783</v>
      </c>
      <c r="HH54" s="192" t="s">
        <v>783</v>
      </c>
      <c r="HI54" s="192" t="s">
        <v>783</v>
      </c>
      <c r="HJ54" s="192" t="s">
        <v>783</v>
      </c>
      <c r="HK54" s="192" t="s">
        <v>783</v>
      </c>
      <c r="HL54" s="192" t="s">
        <v>783</v>
      </c>
      <c r="HM54" s="192" t="s">
        <v>783</v>
      </c>
      <c r="HN54" s="192" t="s">
        <v>783</v>
      </c>
      <c r="HO54" s="192" t="s">
        <v>783</v>
      </c>
      <c r="HP54" s="192" t="s">
        <v>783</v>
      </c>
      <c r="HQ54" s="192" t="s">
        <v>783</v>
      </c>
      <c r="HR54" s="192" t="s">
        <v>783</v>
      </c>
      <c r="HS54" s="192" t="s">
        <v>65</v>
      </c>
      <c r="HT54" s="192" t="s">
        <v>65</v>
      </c>
      <c r="HU54" s="192" t="s">
        <v>65</v>
      </c>
      <c r="HV54" s="192" t="s">
        <v>783</v>
      </c>
      <c r="HW54" s="192" t="s">
        <v>490</v>
      </c>
      <c r="HX54" s="192" t="s">
        <v>490</v>
      </c>
      <c r="HY54" s="192" t="s">
        <v>489</v>
      </c>
      <c r="HZ54" s="192" t="s">
        <v>487</v>
      </c>
      <c r="IA54" s="192" t="s">
        <v>64</v>
      </c>
      <c r="IB54" s="192" t="s">
        <v>65</v>
      </c>
    </row>
    <row r="55" spans="1:236">
      <c r="A55" s="209" t="str">
        <f t="shared" si="0"/>
        <v>Report</v>
      </c>
      <c r="B55" s="192">
        <v>131791</v>
      </c>
      <c r="C55" s="192">
        <v>8966027</v>
      </c>
      <c r="D55" s="192" t="s">
        <v>2121</v>
      </c>
      <c r="E55" s="192" t="s">
        <v>794</v>
      </c>
      <c r="F55" s="192" t="s">
        <v>528</v>
      </c>
      <c r="G55" s="192" t="s">
        <v>528</v>
      </c>
      <c r="H55" s="192" t="s">
        <v>2122</v>
      </c>
      <c r="I55" s="192" t="s">
        <v>2123</v>
      </c>
      <c r="J55" s="192" t="s">
        <v>834</v>
      </c>
      <c r="K55" s="192" t="s">
        <v>834</v>
      </c>
      <c r="L55" s="192" t="s">
        <v>834</v>
      </c>
      <c r="M55" s="192" t="s">
        <v>783</v>
      </c>
      <c r="N55" s="196" t="s">
        <v>784</v>
      </c>
      <c r="O55" s="211">
        <v>10040244</v>
      </c>
      <c r="P55" s="196">
        <v>43011</v>
      </c>
      <c r="Q55" s="196">
        <v>43011</v>
      </c>
      <c r="R55" s="196">
        <v>43048</v>
      </c>
      <c r="S55" s="192" t="s">
        <v>2041</v>
      </c>
      <c r="T55" s="192" t="s">
        <v>2041</v>
      </c>
      <c r="U55" s="192" t="s">
        <v>487</v>
      </c>
      <c r="V55" s="192" t="s">
        <v>783</v>
      </c>
      <c r="W55" s="192" t="s">
        <v>783</v>
      </c>
      <c r="X55" s="192" t="s">
        <v>783</v>
      </c>
      <c r="Y55" s="192" t="s">
        <v>783</v>
      </c>
      <c r="Z55" s="192" t="s">
        <v>783</v>
      </c>
      <c r="AA55" s="192" t="s">
        <v>783</v>
      </c>
      <c r="AB55" s="192" t="s">
        <v>783</v>
      </c>
      <c r="AC55" s="192" t="s">
        <v>2052</v>
      </c>
      <c r="AD55" s="192" t="s">
        <v>2043</v>
      </c>
      <c r="AE55" s="192" t="s">
        <v>2043</v>
      </c>
      <c r="AF55" s="192" t="s">
        <v>2043</v>
      </c>
      <c r="AG55" s="192" t="s">
        <v>2043</v>
      </c>
      <c r="AH55" s="192" t="s">
        <v>2043</v>
      </c>
      <c r="AI55" s="192" t="s">
        <v>2043</v>
      </c>
      <c r="AJ55" s="192" t="s">
        <v>2043</v>
      </c>
      <c r="AK55" s="192" t="s">
        <v>2043</v>
      </c>
      <c r="AL55" s="192" t="s">
        <v>2043</v>
      </c>
      <c r="AM55" s="192" t="s">
        <v>2043</v>
      </c>
      <c r="AN55" s="192" t="s">
        <v>2043</v>
      </c>
      <c r="AO55" s="192" t="s">
        <v>2043</v>
      </c>
      <c r="AP55" s="192" t="s">
        <v>2043</v>
      </c>
      <c r="AQ55" s="192" t="s">
        <v>2043</v>
      </c>
      <c r="AR55" s="192" t="s">
        <v>2043</v>
      </c>
      <c r="AS55" s="192" t="s">
        <v>2043</v>
      </c>
      <c r="AT55" s="192" t="s">
        <v>2043</v>
      </c>
      <c r="AU55" s="192" t="s">
        <v>2043</v>
      </c>
      <c r="AV55" s="192" t="s">
        <v>2043</v>
      </c>
      <c r="AW55" s="192" t="s">
        <v>2043</v>
      </c>
      <c r="AX55" s="192" t="s">
        <v>2043</v>
      </c>
      <c r="AY55" s="192" t="s">
        <v>2043</v>
      </c>
      <c r="AZ55" s="192" t="s">
        <v>2043</v>
      </c>
      <c r="BA55" s="192" t="s">
        <v>2043</v>
      </c>
      <c r="BB55" s="192" t="s">
        <v>2043</v>
      </c>
      <c r="BC55" s="192" t="s">
        <v>2043</v>
      </c>
      <c r="BD55" s="192" t="s">
        <v>2043</v>
      </c>
      <c r="BE55" s="192" t="s">
        <v>2043</v>
      </c>
      <c r="BF55" s="192" t="s">
        <v>2043</v>
      </c>
      <c r="BG55" s="192" t="s">
        <v>2043</v>
      </c>
      <c r="BH55" s="192" t="s">
        <v>2043</v>
      </c>
      <c r="BI55" s="192" t="s">
        <v>2043</v>
      </c>
      <c r="BJ55" s="192" t="s">
        <v>2043</v>
      </c>
      <c r="BK55" s="192" t="s">
        <v>2043</v>
      </c>
      <c r="BL55" s="192" t="s">
        <v>2043</v>
      </c>
      <c r="BM55" s="192" t="s">
        <v>2043</v>
      </c>
      <c r="BN55" s="192" t="s">
        <v>2043</v>
      </c>
      <c r="BO55" s="192" t="s">
        <v>2043</v>
      </c>
      <c r="BP55" s="192" t="s">
        <v>2043</v>
      </c>
      <c r="BQ55" s="192" t="s">
        <v>2043</v>
      </c>
      <c r="BR55" s="192" t="s">
        <v>2043</v>
      </c>
      <c r="BS55" s="192" t="s">
        <v>2043</v>
      </c>
      <c r="BT55" s="192" t="s">
        <v>2043</v>
      </c>
      <c r="BU55" s="192" t="s">
        <v>2043</v>
      </c>
      <c r="BV55" s="192" t="s">
        <v>2043</v>
      </c>
      <c r="BW55" s="192" t="s">
        <v>2043</v>
      </c>
      <c r="BX55" s="192" t="s">
        <v>2043</v>
      </c>
      <c r="BY55" s="192" t="s">
        <v>64</v>
      </c>
      <c r="BZ55" s="192" t="s">
        <v>64</v>
      </c>
      <c r="CA55" s="192" t="s">
        <v>64</v>
      </c>
      <c r="CB55" s="192" t="s">
        <v>2043</v>
      </c>
      <c r="CC55" s="192" t="s">
        <v>2043</v>
      </c>
      <c r="CD55" s="192" t="s">
        <v>2043</v>
      </c>
      <c r="CE55" s="192" t="s">
        <v>2043</v>
      </c>
      <c r="CF55" s="192" t="s">
        <v>2043</v>
      </c>
      <c r="CG55" s="192" t="s">
        <v>2043</v>
      </c>
      <c r="CH55" s="192" t="s">
        <v>2043</v>
      </c>
      <c r="CI55" s="192" t="s">
        <v>2043</v>
      </c>
      <c r="CJ55" s="192" t="s">
        <v>64</v>
      </c>
      <c r="CK55" s="192" t="s">
        <v>2043</v>
      </c>
      <c r="CL55" s="192" t="s">
        <v>2043</v>
      </c>
      <c r="CM55" s="192" t="s">
        <v>2043</v>
      </c>
      <c r="CN55" s="192" t="s">
        <v>2043</v>
      </c>
      <c r="CO55" s="192" t="s">
        <v>65</v>
      </c>
      <c r="CP55" s="192" t="s">
        <v>65</v>
      </c>
      <c r="CQ55" s="192" t="s">
        <v>64</v>
      </c>
      <c r="CR55" s="192" t="s">
        <v>2043</v>
      </c>
      <c r="CS55" s="192" t="s">
        <v>2043</v>
      </c>
      <c r="CT55" s="192" t="s">
        <v>2043</v>
      </c>
      <c r="CU55" s="192" t="s">
        <v>2043</v>
      </c>
      <c r="CV55" s="192" t="s">
        <v>2043</v>
      </c>
      <c r="CW55" s="192" t="s">
        <v>2043</v>
      </c>
      <c r="CX55" s="192" t="s">
        <v>2043</v>
      </c>
      <c r="CY55" s="192" t="s">
        <v>2043</v>
      </c>
      <c r="CZ55" s="192" t="s">
        <v>2043</v>
      </c>
      <c r="DA55" s="192" t="s">
        <v>2043</v>
      </c>
      <c r="DB55" s="192" t="s">
        <v>2043</v>
      </c>
      <c r="DC55" s="192" t="s">
        <v>2043</v>
      </c>
      <c r="DD55" s="192" t="s">
        <v>2043</v>
      </c>
      <c r="DE55" s="192" t="s">
        <v>2043</v>
      </c>
      <c r="DF55" s="192" t="s">
        <v>2043</v>
      </c>
      <c r="DG55" s="192" t="s">
        <v>2043</v>
      </c>
      <c r="DH55" s="192" t="s">
        <v>2043</v>
      </c>
      <c r="DI55" s="192" t="s">
        <v>2043</v>
      </c>
      <c r="DJ55" s="192" t="s">
        <v>2043</v>
      </c>
      <c r="DK55" s="192" t="s">
        <v>2043</v>
      </c>
      <c r="DL55" s="192" t="s">
        <v>2043</v>
      </c>
      <c r="DM55" s="192" t="s">
        <v>2043</v>
      </c>
      <c r="DN55" s="192" t="s">
        <v>2043</v>
      </c>
      <c r="DO55" s="192" t="s">
        <v>2043</v>
      </c>
      <c r="DP55" s="192" t="s">
        <v>2043</v>
      </c>
      <c r="DQ55" s="192" t="s">
        <v>2043</v>
      </c>
      <c r="DR55" s="192" t="s">
        <v>2043</v>
      </c>
      <c r="DS55" s="192" t="s">
        <v>2043</v>
      </c>
      <c r="DT55" s="192" t="s">
        <v>2043</v>
      </c>
      <c r="DU55" s="192" t="s">
        <v>2043</v>
      </c>
      <c r="DV55" s="192" t="s">
        <v>2043</v>
      </c>
      <c r="DW55" s="192" t="s">
        <v>2043</v>
      </c>
      <c r="DX55" s="192" t="s">
        <v>2043</v>
      </c>
      <c r="DY55" s="192" t="s">
        <v>2043</v>
      </c>
      <c r="DZ55" s="192" t="s">
        <v>2043</v>
      </c>
      <c r="EA55" s="192" t="s">
        <v>2043</v>
      </c>
      <c r="EB55" s="192" t="s">
        <v>2043</v>
      </c>
      <c r="EC55" s="192" t="s">
        <v>2043</v>
      </c>
      <c r="ED55" s="192" t="s">
        <v>2043</v>
      </c>
      <c r="EE55" s="192" t="s">
        <v>2043</v>
      </c>
      <c r="EF55" s="192" t="s">
        <v>2043</v>
      </c>
      <c r="EG55" s="192" t="s">
        <v>2043</v>
      </c>
      <c r="EH55" s="192" t="s">
        <v>2043</v>
      </c>
      <c r="EI55" s="192" t="s">
        <v>2043</v>
      </c>
      <c r="EJ55" s="192" t="s">
        <v>2043</v>
      </c>
      <c r="EK55" s="192" t="s">
        <v>2043</v>
      </c>
      <c r="EL55" s="192" t="s">
        <v>2043</v>
      </c>
      <c r="EM55" s="192" t="s">
        <v>2043</v>
      </c>
      <c r="EN55" s="192" t="s">
        <v>2043</v>
      </c>
      <c r="EO55" s="192" t="s">
        <v>2043</v>
      </c>
      <c r="EP55" s="192" t="s">
        <v>2043</v>
      </c>
      <c r="EQ55" s="192" t="s">
        <v>2043</v>
      </c>
      <c r="ER55" s="192" t="s">
        <v>2043</v>
      </c>
      <c r="ES55" s="192" t="s">
        <v>2043</v>
      </c>
      <c r="ET55" s="192" t="s">
        <v>2043</v>
      </c>
      <c r="EU55" s="192" t="s">
        <v>2043</v>
      </c>
      <c r="EV55" s="192" t="s">
        <v>2043</v>
      </c>
      <c r="EW55" s="192" t="s">
        <v>2043</v>
      </c>
      <c r="EX55" s="192" t="s">
        <v>2043</v>
      </c>
      <c r="EY55" s="192" t="s">
        <v>65</v>
      </c>
      <c r="EZ55" s="192" t="s">
        <v>2043</v>
      </c>
      <c r="FA55" s="192" t="s">
        <v>2043</v>
      </c>
      <c r="FB55" s="192" t="s">
        <v>65</v>
      </c>
      <c r="FC55" s="192" t="s">
        <v>64</v>
      </c>
      <c r="FD55" s="192" t="s">
        <v>64</v>
      </c>
      <c r="FE55" s="192" t="s">
        <v>64</v>
      </c>
      <c r="FF55" s="192" t="s">
        <v>2043</v>
      </c>
      <c r="FG55" s="192" t="s">
        <v>2043</v>
      </c>
      <c r="FH55" s="192" t="s">
        <v>2043</v>
      </c>
      <c r="FI55" s="192" t="s">
        <v>2043</v>
      </c>
      <c r="FJ55" s="192" t="s">
        <v>2043</v>
      </c>
      <c r="FK55" s="192" t="s">
        <v>2043</v>
      </c>
      <c r="FL55" s="192" t="s">
        <v>2043</v>
      </c>
      <c r="FM55" s="192" t="s">
        <v>2043</v>
      </c>
      <c r="FN55" s="192" t="s">
        <v>2043</v>
      </c>
      <c r="FO55" s="192" t="s">
        <v>2043</v>
      </c>
      <c r="FP55" s="192" t="s">
        <v>2043</v>
      </c>
      <c r="FQ55" s="192" t="s">
        <v>2043</v>
      </c>
      <c r="FR55" s="192" t="s">
        <v>2043</v>
      </c>
      <c r="FS55" s="192" t="s">
        <v>2043</v>
      </c>
      <c r="FT55" s="192" t="s">
        <v>2043</v>
      </c>
      <c r="FU55" s="192" t="s">
        <v>64</v>
      </c>
      <c r="FV55" s="192" t="s">
        <v>2043</v>
      </c>
      <c r="FW55" s="192" t="s">
        <v>64</v>
      </c>
      <c r="FX55" s="192" t="s">
        <v>2043</v>
      </c>
      <c r="FY55" s="192" t="s">
        <v>2043</v>
      </c>
      <c r="FZ55" s="192" t="s">
        <v>2043</v>
      </c>
      <c r="GA55" s="192" t="s">
        <v>2043</v>
      </c>
      <c r="GB55" s="192" t="s">
        <v>2043</v>
      </c>
      <c r="GC55" s="192" t="s">
        <v>2043</v>
      </c>
      <c r="GD55" s="192" t="s">
        <v>2043</v>
      </c>
      <c r="GE55" s="192" t="s">
        <v>2043</v>
      </c>
      <c r="GF55" s="192" t="s">
        <v>2043</v>
      </c>
      <c r="GG55" s="192" t="s">
        <v>2043</v>
      </c>
      <c r="GH55" s="192" t="s">
        <v>2043</v>
      </c>
      <c r="GI55" s="192" t="s">
        <v>2043</v>
      </c>
      <c r="GJ55" s="192" t="s">
        <v>2043</v>
      </c>
      <c r="GK55" s="192" t="s">
        <v>2043</v>
      </c>
      <c r="GL55" s="192" t="s">
        <v>2043</v>
      </c>
      <c r="GM55" s="192" t="s">
        <v>2043</v>
      </c>
      <c r="GN55" s="192" t="s">
        <v>2043</v>
      </c>
      <c r="GO55" s="192" t="s">
        <v>2043</v>
      </c>
      <c r="GP55" s="192" t="s">
        <v>2043</v>
      </c>
      <c r="GQ55" s="192" t="s">
        <v>2043</v>
      </c>
      <c r="GR55" s="192" t="s">
        <v>2043</v>
      </c>
      <c r="GS55" s="192" t="s">
        <v>2043</v>
      </c>
      <c r="GT55" s="192" t="s">
        <v>2043</v>
      </c>
      <c r="GU55" s="192" t="s">
        <v>2043</v>
      </c>
      <c r="GV55" s="192" t="s">
        <v>2043</v>
      </c>
      <c r="GW55" s="192" t="s">
        <v>2043</v>
      </c>
      <c r="GX55" s="192" t="s">
        <v>2043</v>
      </c>
      <c r="GY55" s="192" t="s">
        <v>2043</v>
      </c>
      <c r="GZ55" s="192" t="s">
        <v>2043</v>
      </c>
      <c r="HA55" s="192" t="s">
        <v>2043</v>
      </c>
      <c r="HB55" s="192" t="s">
        <v>2043</v>
      </c>
      <c r="HC55" s="192" t="s">
        <v>2043</v>
      </c>
      <c r="HD55" s="192" t="s">
        <v>2043</v>
      </c>
      <c r="HE55" s="192" t="s">
        <v>2043</v>
      </c>
      <c r="HF55" s="192" t="s">
        <v>2043</v>
      </c>
      <c r="HG55" s="192" t="s">
        <v>2043</v>
      </c>
      <c r="HH55" s="192" t="s">
        <v>2043</v>
      </c>
      <c r="HI55" s="192" t="s">
        <v>2043</v>
      </c>
      <c r="HJ55" s="192" t="s">
        <v>2043</v>
      </c>
      <c r="HK55" s="192" t="s">
        <v>2043</v>
      </c>
      <c r="HL55" s="192" t="s">
        <v>2043</v>
      </c>
      <c r="HM55" s="192" t="s">
        <v>2043</v>
      </c>
      <c r="HN55" s="192" t="s">
        <v>2043</v>
      </c>
      <c r="HO55" s="192" t="s">
        <v>2043</v>
      </c>
      <c r="HP55" s="192" t="s">
        <v>2043</v>
      </c>
      <c r="HQ55" s="192" t="s">
        <v>2043</v>
      </c>
      <c r="HR55" s="192" t="s">
        <v>2043</v>
      </c>
      <c r="HS55" s="192" t="s">
        <v>65</v>
      </c>
      <c r="HT55" s="192" t="s">
        <v>65</v>
      </c>
      <c r="HU55" s="192" t="s">
        <v>65</v>
      </c>
      <c r="HV55" s="192" t="s">
        <v>64</v>
      </c>
      <c r="HW55" s="192" t="s">
        <v>490</v>
      </c>
      <c r="HX55" s="192" t="s">
        <v>83</v>
      </c>
      <c r="HY55" s="192" t="s">
        <v>84</v>
      </c>
      <c r="HZ55" s="192" t="s">
        <v>487</v>
      </c>
      <c r="IA55" s="192" t="s">
        <v>2043</v>
      </c>
      <c r="IB55" s="192" t="s">
        <v>2043</v>
      </c>
    </row>
    <row r="56" spans="1:236">
      <c r="A56" s="209" t="str">
        <f t="shared" si="0"/>
        <v>Report</v>
      </c>
      <c r="B56" s="192">
        <v>126149</v>
      </c>
      <c r="C56" s="192">
        <v>9386249</v>
      </c>
      <c r="D56" s="192" t="s">
        <v>2094</v>
      </c>
      <c r="E56" s="192" t="s">
        <v>778</v>
      </c>
      <c r="F56" s="192" t="s">
        <v>535</v>
      </c>
      <c r="G56" s="192" t="s">
        <v>535</v>
      </c>
      <c r="H56" s="192" t="s">
        <v>802</v>
      </c>
      <c r="I56" s="192" t="s">
        <v>2095</v>
      </c>
      <c r="J56" s="192" t="s">
        <v>781</v>
      </c>
      <c r="K56" s="192" t="s">
        <v>781</v>
      </c>
      <c r="L56" s="192" t="s">
        <v>782</v>
      </c>
      <c r="M56" s="192" t="s">
        <v>783</v>
      </c>
      <c r="N56" s="196" t="s">
        <v>784</v>
      </c>
      <c r="O56" s="211">
        <v>10043955</v>
      </c>
      <c r="P56" s="196">
        <v>43053</v>
      </c>
      <c r="Q56" s="196">
        <v>43053</v>
      </c>
      <c r="R56" s="196">
        <v>43082</v>
      </c>
      <c r="S56" s="192" t="s">
        <v>2041</v>
      </c>
      <c r="T56" s="192" t="s">
        <v>2041</v>
      </c>
      <c r="U56" s="192" t="s">
        <v>487</v>
      </c>
      <c r="V56" s="192" t="s">
        <v>783</v>
      </c>
      <c r="W56" s="192" t="s">
        <v>783</v>
      </c>
      <c r="X56" s="192" t="s">
        <v>783</v>
      </c>
      <c r="Y56" s="192" t="s">
        <v>783</v>
      </c>
      <c r="Z56" s="192" t="s">
        <v>783</v>
      </c>
      <c r="AA56" s="192" t="s">
        <v>783</v>
      </c>
      <c r="AB56" s="192" t="s">
        <v>783</v>
      </c>
      <c r="AC56" s="192" t="s">
        <v>2052</v>
      </c>
      <c r="AD56" s="192" t="s">
        <v>2043</v>
      </c>
      <c r="AE56" s="192" t="s">
        <v>2043</v>
      </c>
      <c r="AF56" s="192" t="s">
        <v>2043</v>
      </c>
      <c r="AG56" s="192" t="s">
        <v>2043</v>
      </c>
      <c r="AH56" s="192" t="s">
        <v>2043</v>
      </c>
      <c r="AI56" s="192" t="s">
        <v>2043</v>
      </c>
      <c r="AJ56" s="192" t="s">
        <v>2043</v>
      </c>
      <c r="AK56" s="192" t="s">
        <v>2043</v>
      </c>
      <c r="AL56" s="192" t="s">
        <v>2043</v>
      </c>
      <c r="AM56" s="192" t="s">
        <v>2043</v>
      </c>
      <c r="AN56" s="192" t="s">
        <v>2043</v>
      </c>
      <c r="AO56" s="192" t="s">
        <v>2043</v>
      </c>
      <c r="AP56" s="192" t="s">
        <v>2043</v>
      </c>
      <c r="AQ56" s="192" t="s">
        <v>2043</v>
      </c>
      <c r="AR56" s="192" t="s">
        <v>2043</v>
      </c>
      <c r="AS56" s="192" t="s">
        <v>2043</v>
      </c>
      <c r="AT56" s="192" t="s">
        <v>2043</v>
      </c>
      <c r="AU56" s="192" t="s">
        <v>2043</v>
      </c>
      <c r="AV56" s="192" t="s">
        <v>2043</v>
      </c>
      <c r="AW56" s="192" t="s">
        <v>2043</v>
      </c>
      <c r="AX56" s="192" t="s">
        <v>2043</v>
      </c>
      <c r="AY56" s="192" t="s">
        <v>2043</v>
      </c>
      <c r="AZ56" s="192" t="s">
        <v>2043</v>
      </c>
      <c r="BA56" s="192" t="s">
        <v>2043</v>
      </c>
      <c r="BB56" s="192" t="s">
        <v>2043</v>
      </c>
      <c r="BC56" s="192" t="s">
        <v>2043</v>
      </c>
      <c r="BD56" s="192" t="s">
        <v>2043</v>
      </c>
      <c r="BE56" s="192" t="s">
        <v>2043</v>
      </c>
      <c r="BF56" s="192" t="s">
        <v>2043</v>
      </c>
      <c r="BG56" s="192" t="s">
        <v>2043</v>
      </c>
      <c r="BH56" s="192" t="s">
        <v>2043</v>
      </c>
      <c r="BI56" s="192" t="s">
        <v>2043</v>
      </c>
      <c r="BJ56" s="192" t="s">
        <v>2043</v>
      </c>
      <c r="BK56" s="192" t="s">
        <v>2043</v>
      </c>
      <c r="BL56" s="192" t="s">
        <v>2043</v>
      </c>
      <c r="BM56" s="192" t="s">
        <v>2043</v>
      </c>
      <c r="BN56" s="192" t="s">
        <v>2043</v>
      </c>
      <c r="BO56" s="192" t="s">
        <v>2043</v>
      </c>
      <c r="BP56" s="192" t="s">
        <v>2043</v>
      </c>
      <c r="BQ56" s="192" t="s">
        <v>2043</v>
      </c>
      <c r="BR56" s="192" t="s">
        <v>2043</v>
      </c>
      <c r="BS56" s="192" t="s">
        <v>2043</v>
      </c>
      <c r="BT56" s="192" t="s">
        <v>2043</v>
      </c>
      <c r="BU56" s="192" t="s">
        <v>2043</v>
      </c>
      <c r="BV56" s="192" t="s">
        <v>2043</v>
      </c>
      <c r="BW56" s="192" t="s">
        <v>2043</v>
      </c>
      <c r="BX56" s="192" t="s">
        <v>2043</v>
      </c>
      <c r="BY56" s="192" t="s">
        <v>65</v>
      </c>
      <c r="BZ56" s="192" t="s">
        <v>65</v>
      </c>
      <c r="CA56" s="192" t="s">
        <v>65</v>
      </c>
      <c r="CB56" s="192" t="s">
        <v>2043</v>
      </c>
      <c r="CC56" s="192" t="s">
        <v>2043</v>
      </c>
      <c r="CD56" s="192" t="s">
        <v>2043</v>
      </c>
      <c r="CE56" s="192" t="s">
        <v>2043</v>
      </c>
      <c r="CF56" s="192" t="s">
        <v>2043</v>
      </c>
      <c r="CG56" s="192" t="s">
        <v>2043</v>
      </c>
      <c r="CH56" s="192" t="s">
        <v>2043</v>
      </c>
      <c r="CI56" s="192" t="s">
        <v>2043</v>
      </c>
      <c r="CJ56" s="192" t="s">
        <v>2043</v>
      </c>
      <c r="CK56" s="192" t="s">
        <v>64</v>
      </c>
      <c r="CL56" s="192" t="s">
        <v>2043</v>
      </c>
      <c r="CM56" s="192" t="s">
        <v>2043</v>
      </c>
      <c r="CN56" s="192" t="s">
        <v>2043</v>
      </c>
      <c r="CO56" s="192" t="s">
        <v>65</v>
      </c>
      <c r="CP56" s="192" t="s">
        <v>65</v>
      </c>
      <c r="CQ56" s="192" t="s">
        <v>65</v>
      </c>
      <c r="CR56" s="192" t="s">
        <v>64</v>
      </c>
      <c r="CS56" s="192" t="s">
        <v>2043</v>
      </c>
      <c r="CT56" s="192" t="s">
        <v>64</v>
      </c>
      <c r="CU56" s="192" t="s">
        <v>2043</v>
      </c>
      <c r="CV56" s="192" t="s">
        <v>2043</v>
      </c>
      <c r="CW56" s="192" t="s">
        <v>2043</v>
      </c>
      <c r="CX56" s="192" t="s">
        <v>2043</v>
      </c>
      <c r="CY56" s="192" t="s">
        <v>2043</v>
      </c>
      <c r="CZ56" s="192" t="s">
        <v>2043</v>
      </c>
      <c r="DA56" s="192" t="s">
        <v>2043</v>
      </c>
      <c r="DB56" s="192" t="s">
        <v>2043</v>
      </c>
      <c r="DC56" s="192" t="s">
        <v>2043</v>
      </c>
      <c r="DD56" s="192" t="s">
        <v>2043</v>
      </c>
      <c r="DE56" s="192" t="s">
        <v>2043</v>
      </c>
      <c r="DF56" s="192" t="s">
        <v>2043</v>
      </c>
      <c r="DG56" s="192" t="s">
        <v>2043</v>
      </c>
      <c r="DH56" s="192" t="s">
        <v>2043</v>
      </c>
      <c r="DI56" s="192" t="s">
        <v>2043</v>
      </c>
      <c r="DJ56" s="192" t="s">
        <v>2043</v>
      </c>
      <c r="DK56" s="192" t="s">
        <v>2043</v>
      </c>
      <c r="DL56" s="192" t="s">
        <v>2043</v>
      </c>
      <c r="DM56" s="192" t="s">
        <v>2043</v>
      </c>
      <c r="DN56" s="192" t="s">
        <v>2043</v>
      </c>
      <c r="DO56" s="192" t="s">
        <v>2043</v>
      </c>
      <c r="DP56" s="192" t="s">
        <v>2043</v>
      </c>
      <c r="DQ56" s="192" t="s">
        <v>2043</v>
      </c>
      <c r="DR56" s="192" t="s">
        <v>2043</v>
      </c>
      <c r="DS56" s="192" t="s">
        <v>2043</v>
      </c>
      <c r="DT56" s="192" t="s">
        <v>2043</v>
      </c>
      <c r="DU56" s="192" t="s">
        <v>2043</v>
      </c>
      <c r="DV56" s="192" t="s">
        <v>2043</v>
      </c>
      <c r="DW56" s="192" t="s">
        <v>2043</v>
      </c>
      <c r="DX56" s="192" t="s">
        <v>2043</v>
      </c>
      <c r="DY56" s="192" t="s">
        <v>2043</v>
      </c>
      <c r="DZ56" s="192" t="s">
        <v>2043</v>
      </c>
      <c r="EA56" s="192" t="s">
        <v>64</v>
      </c>
      <c r="EB56" s="192" t="s">
        <v>2043</v>
      </c>
      <c r="EC56" s="192" t="s">
        <v>64</v>
      </c>
      <c r="ED56" s="192" t="s">
        <v>64</v>
      </c>
      <c r="EE56" s="192" t="s">
        <v>2043</v>
      </c>
      <c r="EF56" s="192" t="s">
        <v>2043</v>
      </c>
      <c r="EG56" s="192" t="s">
        <v>64</v>
      </c>
      <c r="EH56" s="192" t="s">
        <v>2043</v>
      </c>
      <c r="EI56" s="192" t="s">
        <v>2043</v>
      </c>
      <c r="EJ56" s="192" t="s">
        <v>2043</v>
      </c>
      <c r="EK56" s="192" t="s">
        <v>2043</v>
      </c>
      <c r="EL56" s="192" t="s">
        <v>2043</v>
      </c>
      <c r="EM56" s="192" t="s">
        <v>64</v>
      </c>
      <c r="EN56" s="192" t="s">
        <v>2043</v>
      </c>
      <c r="EO56" s="192" t="s">
        <v>2043</v>
      </c>
      <c r="EP56" s="192" t="s">
        <v>2043</v>
      </c>
      <c r="EQ56" s="192" t="s">
        <v>2043</v>
      </c>
      <c r="ER56" s="192" t="s">
        <v>2043</v>
      </c>
      <c r="ES56" s="192" t="s">
        <v>2043</v>
      </c>
      <c r="ET56" s="192" t="s">
        <v>2043</v>
      </c>
      <c r="EU56" s="192" t="s">
        <v>2043</v>
      </c>
      <c r="EV56" s="192" t="s">
        <v>2043</v>
      </c>
      <c r="EW56" s="192" t="s">
        <v>2043</v>
      </c>
      <c r="EX56" s="192" t="s">
        <v>2043</v>
      </c>
      <c r="EY56" s="192" t="s">
        <v>2043</v>
      </c>
      <c r="EZ56" s="192" t="s">
        <v>2043</v>
      </c>
      <c r="FA56" s="192" t="s">
        <v>2043</v>
      </c>
      <c r="FB56" s="192" t="s">
        <v>2043</v>
      </c>
      <c r="FC56" s="192" t="s">
        <v>2043</v>
      </c>
      <c r="FD56" s="192" t="s">
        <v>2043</v>
      </c>
      <c r="FE56" s="192" t="s">
        <v>2043</v>
      </c>
      <c r="FF56" s="192" t="s">
        <v>2043</v>
      </c>
      <c r="FG56" s="192" t="s">
        <v>2043</v>
      </c>
      <c r="FH56" s="192" t="s">
        <v>2043</v>
      </c>
      <c r="FI56" s="192" t="s">
        <v>2043</v>
      </c>
      <c r="FJ56" s="192" t="s">
        <v>2043</v>
      </c>
      <c r="FK56" s="192" t="s">
        <v>2043</v>
      </c>
      <c r="FL56" s="192" t="s">
        <v>2043</v>
      </c>
      <c r="FM56" s="192" t="s">
        <v>64</v>
      </c>
      <c r="FN56" s="192" t="s">
        <v>2043</v>
      </c>
      <c r="FO56" s="192" t="s">
        <v>2043</v>
      </c>
      <c r="FP56" s="192" t="s">
        <v>2043</v>
      </c>
      <c r="FQ56" s="192" t="s">
        <v>64</v>
      </c>
      <c r="FR56" s="192" t="s">
        <v>2043</v>
      </c>
      <c r="FS56" s="192" t="s">
        <v>2043</v>
      </c>
      <c r="FT56" s="192" t="s">
        <v>2043</v>
      </c>
      <c r="FU56" s="192" t="s">
        <v>2043</v>
      </c>
      <c r="FV56" s="192" t="s">
        <v>2043</v>
      </c>
      <c r="FW56" s="192" t="s">
        <v>2043</v>
      </c>
      <c r="FX56" s="192" t="s">
        <v>2043</v>
      </c>
      <c r="FY56" s="192" t="s">
        <v>64</v>
      </c>
      <c r="FZ56" s="192" t="s">
        <v>2043</v>
      </c>
      <c r="GA56" s="192" t="s">
        <v>2043</v>
      </c>
      <c r="GB56" s="192" t="s">
        <v>64</v>
      </c>
      <c r="GC56" s="192" t="s">
        <v>2043</v>
      </c>
      <c r="GD56" s="192" t="s">
        <v>2043</v>
      </c>
      <c r="GE56" s="192" t="s">
        <v>2043</v>
      </c>
      <c r="GF56" s="192" t="s">
        <v>2043</v>
      </c>
      <c r="GG56" s="192" t="s">
        <v>2043</v>
      </c>
      <c r="GH56" s="192" t="s">
        <v>2043</v>
      </c>
      <c r="GI56" s="192" t="s">
        <v>2043</v>
      </c>
      <c r="GJ56" s="192" t="s">
        <v>2043</v>
      </c>
      <c r="GK56" s="192" t="s">
        <v>2043</v>
      </c>
      <c r="GL56" s="192" t="s">
        <v>2043</v>
      </c>
      <c r="GM56" s="192" t="s">
        <v>2043</v>
      </c>
      <c r="GN56" s="192" t="s">
        <v>2043</v>
      </c>
      <c r="GO56" s="192" t="s">
        <v>2043</v>
      </c>
      <c r="GP56" s="192" t="s">
        <v>2043</v>
      </c>
      <c r="GQ56" s="192" t="s">
        <v>2043</v>
      </c>
      <c r="GR56" s="192" t="s">
        <v>2043</v>
      </c>
      <c r="GS56" s="192" t="s">
        <v>2043</v>
      </c>
      <c r="GT56" s="192" t="s">
        <v>2043</v>
      </c>
      <c r="GU56" s="192" t="s">
        <v>2043</v>
      </c>
      <c r="GV56" s="192" t="s">
        <v>2043</v>
      </c>
      <c r="GW56" s="192" t="s">
        <v>2043</v>
      </c>
      <c r="GX56" s="192" t="s">
        <v>2043</v>
      </c>
      <c r="GY56" s="192" t="s">
        <v>2043</v>
      </c>
      <c r="GZ56" s="192" t="s">
        <v>2043</v>
      </c>
      <c r="HA56" s="192" t="s">
        <v>2043</v>
      </c>
      <c r="HB56" s="192" t="s">
        <v>2043</v>
      </c>
      <c r="HC56" s="192" t="s">
        <v>2043</v>
      </c>
      <c r="HD56" s="192" t="s">
        <v>2043</v>
      </c>
      <c r="HE56" s="192" t="s">
        <v>2043</v>
      </c>
      <c r="HF56" s="192" t="s">
        <v>2043</v>
      </c>
      <c r="HG56" s="192" t="s">
        <v>2043</v>
      </c>
      <c r="HH56" s="192" t="s">
        <v>2043</v>
      </c>
      <c r="HI56" s="192" t="s">
        <v>2043</v>
      </c>
      <c r="HJ56" s="192" t="s">
        <v>2043</v>
      </c>
      <c r="HK56" s="192" t="s">
        <v>2043</v>
      </c>
      <c r="HL56" s="192" t="s">
        <v>2043</v>
      </c>
      <c r="HM56" s="192" t="s">
        <v>2043</v>
      </c>
      <c r="HN56" s="192" t="s">
        <v>2043</v>
      </c>
      <c r="HO56" s="192" t="s">
        <v>2043</v>
      </c>
      <c r="HP56" s="192" t="s">
        <v>2043</v>
      </c>
      <c r="HQ56" s="192" t="s">
        <v>2043</v>
      </c>
      <c r="HR56" s="192" t="s">
        <v>2043</v>
      </c>
      <c r="HS56" s="192" t="s">
        <v>65</v>
      </c>
      <c r="HT56" s="192" t="s">
        <v>65</v>
      </c>
      <c r="HU56" s="192" t="s">
        <v>65</v>
      </c>
      <c r="HV56" s="192" t="s">
        <v>65</v>
      </c>
      <c r="HW56" s="192" t="s">
        <v>490</v>
      </c>
      <c r="HX56" s="192" t="s">
        <v>83</v>
      </c>
      <c r="HY56" s="192" t="s">
        <v>489</v>
      </c>
      <c r="HZ56" s="192" t="s">
        <v>783</v>
      </c>
      <c r="IA56" s="192" t="s">
        <v>783</v>
      </c>
      <c r="IB56" s="192" t="s">
        <v>783</v>
      </c>
    </row>
    <row r="57" spans="1:236">
      <c r="A57" s="209" t="str">
        <f t="shared" si="0"/>
        <v>Report</v>
      </c>
      <c r="B57" s="192">
        <v>126118</v>
      </c>
      <c r="C57" s="192">
        <v>9386072</v>
      </c>
      <c r="D57" s="192" t="s">
        <v>1427</v>
      </c>
      <c r="E57" s="192" t="s">
        <v>794</v>
      </c>
      <c r="F57" s="192" t="s">
        <v>535</v>
      </c>
      <c r="G57" s="192" t="s">
        <v>535</v>
      </c>
      <c r="H57" s="192" t="s">
        <v>802</v>
      </c>
      <c r="I57" s="192" t="s">
        <v>1428</v>
      </c>
      <c r="J57" s="192" t="s">
        <v>781</v>
      </c>
      <c r="K57" s="192" t="s">
        <v>941</v>
      </c>
      <c r="L57" s="192" t="s">
        <v>834</v>
      </c>
      <c r="M57" s="192" t="s">
        <v>783</v>
      </c>
      <c r="N57" s="196" t="s">
        <v>784</v>
      </c>
      <c r="O57" s="211">
        <v>10054907</v>
      </c>
      <c r="P57" s="196">
        <v>43285</v>
      </c>
      <c r="Q57" s="196">
        <v>43285</v>
      </c>
      <c r="R57" s="196">
        <v>43360</v>
      </c>
      <c r="S57" s="192" t="s">
        <v>2041</v>
      </c>
      <c r="T57" s="192" t="s">
        <v>2041</v>
      </c>
      <c r="U57" s="192" t="s">
        <v>487</v>
      </c>
      <c r="V57" s="192" t="s">
        <v>783</v>
      </c>
      <c r="W57" s="192" t="s">
        <v>783</v>
      </c>
      <c r="X57" s="192" t="s">
        <v>783</v>
      </c>
      <c r="Y57" s="192" t="s">
        <v>783</v>
      </c>
      <c r="Z57" s="192" t="s">
        <v>783</v>
      </c>
      <c r="AA57" s="192" t="s">
        <v>783</v>
      </c>
      <c r="AB57" s="192" t="s">
        <v>783</v>
      </c>
      <c r="AC57" s="192" t="s">
        <v>2042</v>
      </c>
      <c r="AD57" s="192" t="s">
        <v>2043</v>
      </c>
      <c r="AE57" s="192" t="s">
        <v>2043</v>
      </c>
      <c r="AF57" s="192" t="s">
        <v>2043</v>
      </c>
      <c r="AG57" s="192" t="s">
        <v>2043</v>
      </c>
      <c r="AH57" s="192" t="s">
        <v>2043</v>
      </c>
      <c r="AI57" s="192" t="s">
        <v>2043</v>
      </c>
      <c r="AJ57" s="192" t="s">
        <v>2043</v>
      </c>
      <c r="AK57" s="192" t="s">
        <v>2043</v>
      </c>
      <c r="AL57" s="192" t="s">
        <v>2043</v>
      </c>
      <c r="AM57" s="192" t="s">
        <v>2043</v>
      </c>
      <c r="AN57" s="192" t="s">
        <v>2043</v>
      </c>
      <c r="AO57" s="192" t="s">
        <v>2043</v>
      </c>
      <c r="AP57" s="192" t="s">
        <v>2043</v>
      </c>
      <c r="AQ57" s="192" t="s">
        <v>2043</v>
      </c>
      <c r="AR57" s="192" t="s">
        <v>2043</v>
      </c>
      <c r="AS57" s="192" t="s">
        <v>2043</v>
      </c>
      <c r="AT57" s="192" t="s">
        <v>2043</v>
      </c>
      <c r="AU57" s="192" t="s">
        <v>2043</v>
      </c>
      <c r="AV57" s="192" t="s">
        <v>2043</v>
      </c>
      <c r="AW57" s="192" t="s">
        <v>2043</v>
      </c>
      <c r="AX57" s="192" t="s">
        <v>2043</v>
      </c>
      <c r="AY57" s="192" t="s">
        <v>2043</v>
      </c>
      <c r="AZ57" s="192" t="s">
        <v>2043</v>
      </c>
      <c r="BA57" s="192" t="s">
        <v>2043</v>
      </c>
      <c r="BB57" s="192" t="s">
        <v>2043</v>
      </c>
      <c r="BC57" s="192" t="s">
        <v>2043</v>
      </c>
      <c r="BD57" s="192" t="s">
        <v>2043</v>
      </c>
      <c r="BE57" s="192" t="s">
        <v>2043</v>
      </c>
      <c r="BF57" s="192" t="s">
        <v>2043</v>
      </c>
      <c r="BG57" s="192" t="s">
        <v>2043</v>
      </c>
      <c r="BH57" s="192" t="s">
        <v>2043</v>
      </c>
      <c r="BI57" s="192" t="s">
        <v>2043</v>
      </c>
      <c r="BJ57" s="192" t="s">
        <v>2043</v>
      </c>
      <c r="BK57" s="192" t="s">
        <v>2043</v>
      </c>
      <c r="BL57" s="192" t="s">
        <v>2043</v>
      </c>
      <c r="BM57" s="192" t="s">
        <v>2043</v>
      </c>
      <c r="BN57" s="192" t="s">
        <v>2043</v>
      </c>
      <c r="BO57" s="192" t="s">
        <v>2043</v>
      </c>
      <c r="BP57" s="192" t="s">
        <v>2043</v>
      </c>
      <c r="BQ57" s="192" t="s">
        <v>2043</v>
      </c>
      <c r="BR57" s="192" t="s">
        <v>2043</v>
      </c>
      <c r="BS57" s="192" t="s">
        <v>2043</v>
      </c>
      <c r="BT57" s="192" t="s">
        <v>2043</v>
      </c>
      <c r="BU57" s="192" t="s">
        <v>2043</v>
      </c>
      <c r="BV57" s="192" t="s">
        <v>2043</v>
      </c>
      <c r="BW57" s="192" t="s">
        <v>2043</v>
      </c>
      <c r="BX57" s="192" t="s">
        <v>2043</v>
      </c>
      <c r="BY57" s="192" t="s">
        <v>64</v>
      </c>
      <c r="BZ57" s="192" t="s">
        <v>64</v>
      </c>
      <c r="CA57" s="192" t="s">
        <v>64</v>
      </c>
      <c r="CB57" s="192" t="s">
        <v>2043</v>
      </c>
      <c r="CC57" s="192" t="s">
        <v>2043</v>
      </c>
      <c r="CD57" s="192" t="s">
        <v>2043</v>
      </c>
      <c r="CE57" s="192" t="s">
        <v>2043</v>
      </c>
      <c r="CF57" s="192" t="s">
        <v>2043</v>
      </c>
      <c r="CG57" s="192" t="s">
        <v>2043</v>
      </c>
      <c r="CH57" s="192" t="s">
        <v>2043</v>
      </c>
      <c r="CI57" s="192" t="s">
        <v>2043</v>
      </c>
      <c r="CJ57" s="192" t="s">
        <v>64</v>
      </c>
      <c r="CK57" s="192" t="s">
        <v>64</v>
      </c>
      <c r="CL57" s="192" t="s">
        <v>64</v>
      </c>
      <c r="CM57" s="192" t="s">
        <v>2043</v>
      </c>
      <c r="CN57" s="192" t="s">
        <v>64</v>
      </c>
      <c r="CO57" s="192" t="s">
        <v>64</v>
      </c>
      <c r="CP57" s="192" t="s">
        <v>64</v>
      </c>
      <c r="CQ57" s="192" t="s">
        <v>2043</v>
      </c>
      <c r="CR57" s="192" t="s">
        <v>2043</v>
      </c>
      <c r="CS57" s="192" t="s">
        <v>2043</v>
      </c>
      <c r="CT57" s="192" t="s">
        <v>2043</v>
      </c>
      <c r="CU57" s="192" t="s">
        <v>2043</v>
      </c>
      <c r="CV57" s="192" t="s">
        <v>2043</v>
      </c>
      <c r="CW57" s="192" t="s">
        <v>2043</v>
      </c>
      <c r="CX57" s="192" t="s">
        <v>2043</v>
      </c>
      <c r="CY57" s="192" t="s">
        <v>2043</v>
      </c>
      <c r="CZ57" s="192" t="s">
        <v>2043</v>
      </c>
      <c r="DA57" s="192" t="s">
        <v>2043</v>
      </c>
      <c r="DB57" s="192" t="s">
        <v>2043</v>
      </c>
      <c r="DC57" s="192" t="s">
        <v>2043</v>
      </c>
      <c r="DD57" s="192" t="s">
        <v>2043</v>
      </c>
      <c r="DE57" s="192" t="s">
        <v>2043</v>
      </c>
      <c r="DF57" s="192" t="s">
        <v>2043</v>
      </c>
      <c r="DG57" s="192" t="s">
        <v>2043</v>
      </c>
      <c r="DH57" s="192" t="s">
        <v>2043</v>
      </c>
      <c r="DI57" s="192" t="s">
        <v>2043</v>
      </c>
      <c r="DJ57" s="192" t="s">
        <v>2043</v>
      </c>
      <c r="DK57" s="192" t="s">
        <v>2043</v>
      </c>
      <c r="DL57" s="192" t="s">
        <v>2043</v>
      </c>
      <c r="DM57" s="192" t="s">
        <v>2043</v>
      </c>
      <c r="DN57" s="192" t="s">
        <v>2043</v>
      </c>
      <c r="DO57" s="192" t="s">
        <v>2043</v>
      </c>
      <c r="DP57" s="192" t="s">
        <v>2043</v>
      </c>
      <c r="DQ57" s="192" t="s">
        <v>2043</v>
      </c>
      <c r="DR57" s="192" t="s">
        <v>64</v>
      </c>
      <c r="DS57" s="192" t="s">
        <v>2043</v>
      </c>
      <c r="DT57" s="192" t="s">
        <v>2043</v>
      </c>
      <c r="DU57" s="192" t="s">
        <v>2043</v>
      </c>
      <c r="DV57" s="192" t="s">
        <v>64</v>
      </c>
      <c r="DW57" s="192" t="s">
        <v>64</v>
      </c>
      <c r="DX57" s="192" t="s">
        <v>64</v>
      </c>
      <c r="DY57" s="192" t="s">
        <v>64</v>
      </c>
      <c r="DZ57" s="192" t="s">
        <v>2043</v>
      </c>
      <c r="EA57" s="192" t="s">
        <v>2043</v>
      </c>
      <c r="EB57" s="192" t="s">
        <v>2043</v>
      </c>
      <c r="EC57" s="192" t="s">
        <v>2043</v>
      </c>
      <c r="ED57" s="192" t="s">
        <v>2043</v>
      </c>
      <c r="EE57" s="192" t="s">
        <v>2043</v>
      </c>
      <c r="EF57" s="192" t="s">
        <v>2043</v>
      </c>
      <c r="EG57" s="192" t="s">
        <v>2043</v>
      </c>
      <c r="EH57" s="192" t="s">
        <v>2043</v>
      </c>
      <c r="EI57" s="192" t="s">
        <v>2043</v>
      </c>
      <c r="EJ57" s="192" t="s">
        <v>2043</v>
      </c>
      <c r="EK57" s="192" t="s">
        <v>2043</v>
      </c>
      <c r="EL57" s="192" t="s">
        <v>2043</v>
      </c>
      <c r="EM57" s="192" t="s">
        <v>2043</v>
      </c>
      <c r="EN57" s="192" t="s">
        <v>2043</v>
      </c>
      <c r="EO57" s="192" t="s">
        <v>2043</v>
      </c>
      <c r="EP57" s="192" t="s">
        <v>2043</v>
      </c>
      <c r="EQ57" s="192" t="s">
        <v>2043</v>
      </c>
      <c r="ER57" s="192" t="s">
        <v>2043</v>
      </c>
      <c r="ES57" s="192" t="s">
        <v>2043</v>
      </c>
      <c r="ET57" s="192" t="s">
        <v>2043</v>
      </c>
      <c r="EU57" s="192" t="s">
        <v>64</v>
      </c>
      <c r="EV57" s="192" t="s">
        <v>64</v>
      </c>
      <c r="EW57" s="192" t="s">
        <v>64</v>
      </c>
      <c r="EX57" s="192" t="s">
        <v>64</v>
      </c>
      <c r="EY57" s="192" t="s">
        <v>2043</v>
      </c>
      <c r="EZ57" s="192" t="s">
        <v>2043</v>
      </c>
      <c r="FA57" s="192" t="s">
        <v>2043</v>
      </c>
      <c r="FB57" s="192" t="s">
        <v>2043</v>
      </c>
      <c r="FC57" s="192" t="s">
        <v>2043</v>
      </c>
      <c r="FD57" s="192" t="s">
        <v>2043</v>
      </c>
      <c r="FE57" s="192" t="s">
        <v>2043</v>
      </c>
      <c r="FF57" s="192" t="s">
        <v>2043</v>
      </c>
      <c r="FG57" s="192" t="s">
        <v>2043</v>
      </c>
      <c r="FH57" s="192" t="s">
        <v>2043</v>
      </c>
      <c r="FI57" s="192" t="s">
        <v>2043</v>
      </c>
      <c r="FJ57" s="192" t="s">
        <v>2043</v>
      </c>
      <c r="FK57" s="192" t="s">
        <v>2043</v>
      </c>
      <c r="FL57" s="192" t="s">
        <v>2043</v>
      </c>
      <c r="FM57" s="192" t="s">
        <v>2043</v>
      </c>
      <c r="FN57" s="192" t="s">
        <v>2043</v>
      </c>
      <c r="FO57" s="192" t="s">
        <v>2043</v>
      </c>
      <c r="FP57" s="192" t="s">
        <v>2043</v>
      </c>
      <c r="FQ57" s="192" t="s">
        <v>2043</v>
      </c>
      <c r="FR57" s="192" t="s">
        <v>2043</v>
      </c>
      <c r="FS57" s="192" t="s">
        <v>2043</v>
      </c>
      <c r="FT57" s="192" t="s">
        <v>2043</v>
      </c>
      <c r="FU57" s="192" t="s">
        <v>2043</v>
      </c>
      <c r="FV57" s="192" t="s">
        <v>2043</v>
      </c>
      <c r="FW57" s="192" t="s">
        <v>2043</v>
      </c>
      <c r="FX57" s="192" t="s">
        <v>2043</v>
      </c>
      <c r="FY57" s="192" t="s">
        <v>2043</v>
      </c>
      <c r="FZ57" s="192" t="s">
        <v>2043</v>
      </c>
      <c r="GA57" s="192" t="s">
        <v>2043</v>
      </c>
      <c r="GB57" s="192" t="s">
        <v>64</v>
      </c>
      <c r="GC57" s="192" t="s">
        <v>2043</v>
      </c>
      <c r="GD57" s="192" t="s">
        <v>2043</v>
      </c>
      <c r="GE57" s="192" t="s">
        <v>2043</v>
      </c>
      <c r="GF57" s="192" t="s">
        <v>2043</v>
      </c>
      <c r="GG57" s="192" t="s">
        <v>2043</v>
      </c>
      <c r="GH57" s="192" t="s">
        <v>2043</v>
      </c>
      <c r="GI57" s="192" t="s">
        <v>2043</v>
      </c>
      <c r="GJ57" s="192" t="s">
        <v>2043</v>
      </c>
      <c r="GK57" s="192" t="s">
        <v>2043</v>
      </c>
      <c r="GL57" s="192" t="s">
        <v>2043</v>
      </c>
      <c r="GM57" s="192" t="s">
        <v>2043</v>
      </c>
      <c r="GN57" s="192" t="s">
        <v>2043</v>
      </c>
      <c r="GO57" s="192" t="s">
        <v>2043</v>
      </c>
      <c r="GP57" s="192" t="s">
        <v>2043</v>
      </c>
      <c r="GQ57" s="192" t="s">
        <v>2043</v>
      </c>
      <c r="GR57" s="192" t="s">
        <v>2043</v>
      </c>
      <c r="GS57" s="192" t="s">
        <v>2043</v>
      </c>
      <c r="GT57" s="192" t="s">
        <v>2043</v>
      </c>
      <c r="GU57" s="192" t="s">
        <v>2043</v>
      </c>
      <c r="GV57" s="192" t="s">
        <v>2043</v>
      </c>
      <c r="GW57" s="192" t="s">
        <v>2043</v>
      </c>
      <c r="GX57" s="192" t="s">
        <v>2043</v>
      </c>
      <c r="GY57" s="192" t="s">
        <v>2043</v>
      </c>
      <c r="GZ57" s="192" t="s">
        <v>2043</v>
      </c>
      <c r="HA57" s="192" t="s">
        <v>2043</v>
      </c>
      <c r="HB57" s="192" t="s">
        <v>2043</v>
      </c>
      <c r="HC57" s="192" t="s">
        <v>2043</v>
      </c>
      <c r="HD57" s="192" t="s">
        <v>2043</v>
      </c>
      <c r="HE57" s="192" t="s">
        <v>2043</v>
      </c>
      <c r="HF57" s="192" t="s">
        <v>2043</v>
      </c>
      <c r="HG57" s="192" t="s">
        <v>2043</v>
      </c>
      <c r="HH57" s="192" t="s">
        <v>2043</v>
      </c>
      <c r="HI57" s="192" t="s">
        <v>2043</v>
      </c>
      <c r="HJ57" s="192" t="s">
        <v>2043</v>
      </c>
      <c r="HK57" s="192" t="s">
        <v>2043</v>
      </c>
      <c r="HL57" s="192" t="s">
        <v>2043</v>
      </c>
      <c r="HM57" s="192" t="s">
        <v>2043</v>
      </c>
      <c r="HN57" s="192" t="s">
        <v>2043</v>
      </c>
      <c r="HO57" s="192" t="s">
        <v>2043</v>
      </c>
      <c r="HP57" s="192" t="s">
        <v>2043</v>
      </c>
      <c r="HQ57" s="192" t="s">
        <v>2043</v>
      </c>
      <c r="HR57" s="192" t="s">
        <v>2043</v>
      </c>
      <c r="HS57" s="192" t="s">
        <v>64</v>
      </c>
      <c r="HT57" s="192" t="s">
        <v>64</v>
      </c>
      <c r="HU57" s="192" t="s">
        <v>64</v>
      </c>
      <c r="HV57" s="192" t="s">
        <v>64</v>
      </c>
      <c r="HW57" s="192" t="s">
        <v>490</v>
      </c>
      <c r="HX57" s="192" t="s">
        <v>83</v>
      </c>
      <c r="HY57" s="192" t="s">
        <v>489</v>
      </c>
      <c r="HZ57" s="192" t="s">
        <v>487</v>
      </c>
      <c r="IA57" s="192" t="s">
        <v>64</v>
      </c>
      <c r="IB57" s="192" t="s">
        <v>64</v>
      </c>
    </row>
    <row r="58" spans="1:236">
      <c r="A58" s="209" t="str">
        <f t="shared" si="0"/>
        <v>Report</v>
      </c>
      <c r="B58" s="192">
        <v>134440</v>
      </c>
      <c r="C58" s="192">
        <v>9266150</v>
      </c>
      <c r="D58" s="192" t="s">
        <v>2124</v>
      </c>
      <c r="E58" s="192" t="s">
        <v>794</v>
      </c>
      <c r="F58" s="192" t="s">
        <v>533</v>
      </c>
      <c r="G58" s="192" t="s">
        <v>533</v>
      </c>
      <c r="H58" s="192" t="s">
        <v>882</v>
      </c>
      <c r="I58" s="192" t="s">
        <v>2125</v>
      </c>
      <c r="J58" s="192" t="s">
        <v>781</v>
      </c>
      <c r="K58" s="192" t="s">
        <v>781</v>
      </c>
      <c r="L58" s="192" t="s">
        <v>782</v>
      </c>
      <c r="M58" s="192" t="s">
        <v>783</v>
      </c>
      <c r="N58" s="196" t="s">
        <v>784</v>
      </c>
      <c r="O58" s="211">
        <v>10043987</v>
      </c>
      <c r="P58" s="196">
        <v>43228</v>
      </c>
      <c r="Q58" s="196">
        <v>43229</v>
      </c>
      <c r="R58" s="196">
        <v>43269</v>
      </c>
      <c r="S58" s="192" t="s">
        <v>2041</v>
      </c>
      <c r="T58" s="192" t="s">
        <v>2041</v>
      </c>
      <c r="U58" s="192" t="s">
        <v>487</v>
      </c>
      <c r="V58" s="192" t="s">
        <v>783</v>
      </c>
      <c r="W58" s="192" t="s">
        <v>783</v>
      </c>
      <c r="X58" s="192" t="s">
        <v>783</v>
      </c>
      <c r="Y58" s="192" t="s">
        <v>783</v>
      </c>
      <c r="Z58" s="192" t="s">
        <v>783</v>
      </c>
      <c r="AA58" s="192" t="s">
        <v>783</v>
      </c>
      <c r="AB58" s="192" t="s">
        <v>783</v>
      </c>
      <c r="AC58" s="192" t="s">
        <v>2042</v>
      </c>
      <c r="AD58" s="192" t="s">
        <v>64</v>
      </c>
      <c r="AE58" s="192" t="s">
        <v>64</v>
      </c>
      <c r="AF58" s="192" t="s">
        <v>64</v>
      </c>
      <c r="AG58" s="192" t="s">
        <v>64</v>
      </c>
      <c r="AH58" s="192" t="s">
        <v>2043</v>
      </c>
      <c r="AI58" s="192" t="s">
        <v>2043</v>
      </c>
      <c r="AJ58" s="192" t="s">
        <v>2043</v>
      </c>
      <c r="AK58" s="192" t="s">
        <v>2043</v>
      </c>
      <c r="AL58" s="192" t="s">
        <v>2043</v>
      </c>
      <c r="AM58" s="192" t="s">
        <v>2043</v>
      </c>
      <c r="AN58" s="192" t="s">
        <v>2043</v>
      </c>
      <c r="AO58" s="192" t="s">
        <v>2043</v>
      </c>
      <c r="AP58" s="192" t="s">
        <v>2043</v>
      </c>
      <c r="AQ58" s="192" t="s">
        <v>2043</v>
      </c>
      <c r="AR58" s="192" t="s">
        <v>2043</v>
      </c>
      <c r="AS58" s="192" t="s">
        <v>2043</v>
      </c>
      <c r="AT58" s="192" t="s">
        <v>82</v>
      </c>
      <c r="AU58" s="192" t="s">
        <v>82</v>
      </c>
      <c r="AV58" s="192" t="s">
        <v>2043</v>
      </c>
      <c r="AW58" s="192" t="s">
        <v>2043</v>
      </c>
      <c r="AX58" s="192" t="s">
        <v>64</v>
      </c>
      <c r="AY58" s="192" t="s">
        <v>64</v>
      </c>
      <c r="AZ58" s="192" t="s">
        <v>64</v>
      </c>
      <c r="BA58" s="192" t="s">
        <v>64</v>
      </c>
      <c r="BB58" s="192" t="s">
        <v>64</v>
      </c>
      <c r="BC58" s="192" t="s">
        <v>64</v>
      </c>
      <c r="BD58" s="192" t="s">
        <v>64</v>
      </c>
      <c r="BE58" s="192" t="s">
        <v>64</v>
      </c>
      <c r="BF58" s="192" t="s">
        <v>64</v>
      </c>
      <c r="BG58" s="192" t="s">
        <v>64</v>
      </c>
      <c r="BH58" s="192" t="s">
        <v>64</v>
      </c>
      <c r="BI58" s="192" t="s">
        <v>64</v>
      </c>
      <c r="BJ58" s="192" t="s">
        <v>2043</v>
      </c>
      <c r="BK58" s="192" t="s">
        <v>2043</v>
      </c>
      <c r="BL58" s="192" t="s">
        <v>2043</v>
      </c>
      <c r="BM58" s="192" t="s">
        <v>2043</v>
      </c>
      <c r="BN58" s="192" t="s">
        <v>2043</v>
      </c>
      <c r="BO58" s="192" t="s">
        <v>2043</v>
      </c>
      <c r="BP58" s="192" t="s">
        <v>2043</v>
      </c>
      <c r="BQ58" s="192" t="s">
        <v>2043</v>
      </c>
      <c r="BR58" s="192" t="s">
        <v>2043</v>
      </c>
      <c r="BS58" s="192" t="s">
        <v>2043</v>
      </c>
      <c r="BT58" s="192" t="s">
        <v>2043</v>
      </c>
      <c r="BU58" s="192" t="s">
        <v>2043</v>
      </c>
      <c r="BV58" s="192" t="s">
        <v>2043</v>
      </c>
      <c r="BW58" s="192" t="s">
        <v>2043</v>
      </c>
      <c r="BX58" s="192" t="s">
        <v>2043</v>
      </c>
      <c r="BY58" s="192" t="s">
        <v>64</v>
      </c>
      <c r="BZ58" s="192" t="s">
        <v>64</v>
      </c>
      <c r="CA58" s="192" t="s">
        <v>64</v>
      </c>
      <c r="CB58" s="192" t="s">
        <v>82</v>
      </c>
      <c r="CC58" s="192" t="s">
        <v>82</v>
      </c>
      <c r="CD58" s="192" t="s">
        <v>82</v>
      </c>
      <c r="CE58" s="192" t="s">
        <v>2043</v>
      </c>
      <c r="CF58" s="192" t="s">
        <v>2043</v>
      </c>
      <c r="CG58" s="192" t="s">
        <v>2043</v>
      </c>
      <c r="CH58" s="192" t="s">
        <v>2043</v>
      </c>
      <c r="CI58" s="192" t="s">
        <v>2043</v>
      </c>
      <c r="CJ58" s="192" t="s">
        <v>64</v>
      </c>
      <c r="CK58" s="192" t="s">
        <v>64</v>
      </c>
      <c r="CL58" s="192" t="s">
        <v>2043</v>
      </c>
      <c r="CM58" s="192" t="s">
        <v>64</v>
      </c>
      <c r="CN58" s="192" t="s">
        <v>2043</v>
      </c>
      <c r="CO58" s="192" t="s">
        <v>64</v>
      </c>
      <c r="CP58" s="192" t="s">
        <v>64</v>
      </c>
      <c r="CQ58" s="192" t="s">
        <v>64</v>
      </c>
      <c r="CR58" s="192" t="s">
        <v>64</v>
      </c>
      <c r="CS58" s="192" t="s">
        <v>64</v>
      </c>
      <c r="CT58" s="192" t="s">
        <v>64</v>
      </c>
      <c r="CU58" s="192" t="s">
        <v>64</v>
      </c>
      <c r="CV58" s="192" t="s">
        <v>64</v>
      </c>
      <c r="CW58" s="192" t="s">
        <v>64</v>
      </c>
      <c r="CX58" s="192" t="s">
        <v>64</v>
      </c>
      <c r="CY58" s="192" t="s">
        <v>64</v>
      </c>
      <c r="CZ58" s="192" t="s">
        <v>64</v>
      </c>
      <c r="DA58" s="192" t="s">
        <v>64</v>
      </c>
      <c r="DB58" s="192" t="s">
        <v>82</v>
      </c>
      <c r="DC58" s="192" t="s">
        <v>64</v>
      </c>
      <c r="DD58" s="192" t="s">
        <v>64</v>
      </c>
      <c r="DE58" s="192" t="s">
        <v>64</v>
      </c>
      <c r="DF58" s="192" t="s">
        <v>64</v>
      </c>
      <c r="DG58" s="192" t="s">
        <v>64</v>
      </c>
      <c r="DH58" s="192" t="s">
        <v>64</v>
      </c>
      <c r="DI58" s="192" t="s">
        <v>64</v>
      </c>
      <c r="DJ58" s="192" t="s">
        <v>64</v>
      </c>
      <c r="DK58" s="192" t="s">
        <v>64</v>
      </c>
      <c r="DL58" s="192" t="s">
        <v>64</v>
      </c>
      <c r="DM58" s="192" t="s">
        <v>64</v>
      </c>
      <c r="DN58" s="192" t="s">
        <v>64</v>
      </c>
      <c r="DO58" s="192" t="s">
        <v>64</v>
      </c>
      <c r="DP58" s="192" t="s">
        <v>64</v>
      </c>
      <c r="DQ58" s="192" t="s">
        <v>64</v>
      </c>
      <c r="DR58" s="192" t="s">
        <v>64</v>
      </c>
      <c r="DS58" s="192" t="s">
        <v>64</v>
      </c>
      <c r="DT58" s="192" t="s">
        <v>64</v>
      </c>
      <c r="DU58" s="192" t="s">
        <v>64</v>
      </c>
      <c r="DV58" s="192" t="s">
        <v>64</v>
      </c>
      <c r="DW58" s="192" t="s">
        <v>64</v>
      </c>
      <c r="DX58" s="192" t="s">
        <v>64</v>
      </c>
      <c r="DY58" s="192" t="s">
        <v>64</v>
      </c>
      <c r="DZ58" s="192" t="s">
        <v>64</v>
      </c>
      <c r="EA58" s="192" t="s">
        <v>64</v>
      </c>
      <c r="EB58" s="192" t="s">
        <v>64</v>
      </c>
      <c r="EC58" s="192" t="s">
        <v>64</v>
      </c>
      <c r="ED58" s="192" t="s">
        <v>64</v>
      </c>
      <c r="EE58" s="192" t="s">
        <v>64</v>
      </c>
      <c r="EF58" s="192" t="s">
        <v>64</v>
      </c>
      <c r="EG58" s="192" t="s">
        <v>64</v>
      </c>
      <c r="EH58" s="192" t="s">
        <v>64</v>
      </c>
      <c r="EI58" s="192" t="s">
        <v>64</v>
      </c>
      <c r="EJ58" s="192" t="s">
        <v>64</v>
      </c>
      <c r="EK58" s="192" t="s">
        <v>64</v>
      </c>
      <c r="EL58" s="192" t="s">
        <v>64</v>
      </c>
      <c r="EM58" s="192" t="s">
        <v>64</v>
      </c>
      <c r="EN58" s="192" t="s">
        <v>64</v>
      </c>
      <c r="EO58" s="192" t="s">
        <v>64</v>
      </c>
      <c r="EP58" s="192" t="s">
        <v>64</v>
      </c>
      <c r="EQ58" s="192" t="s">
        <v>64</v>
      </c>
      <c r="ER58" s="192" t="s">
        <v>64</v>
      </c>
      <c r="ES58" s="192" t="s">
        <v>64</v>
      </c>
      <c r="ET58" s="192" t="s">
        <v>64</v>
      </c>
      <c r="EU58" s="192" t="s">
        <v>64</v>
      </c>
      <c r="EV58" s="192" t="s">
        <v>64</v>
      </c>
      <c r="EW58" s="192" t="s">
        <v>64</v>
      </c>
      <c r="EX58" s="192" t="s">
        <v>64</v>
      </c>
      <c r="EY58" s="192" t="s">
        <v>64</v>
      </c>
      <c r="EZ58" s="192" t="s">
        <v>64</v>
      </c>
      <c r="FA58" s="192" t="s">
        <v>64</v>
      </c>
      <c r="FB58" s="192" t="s">
        <v>64</v>
      </c>
      <c r="FC58" s="192" t="s">
        <v>64</v>
      </c>
      <c r="FD58" s="192" t="s">
        <v>64</v>
      </c>
      <c r="FE58" s="192" t="s">
        <v>64</v>
      </c>
      <c r="FF58" s="192" t="s">
        <v>82</v>
      </c>
      <c r="FG58" s="192" t="s">
        <v>82</v>
      </c>
      <c r="FH58" s="192" t="s">
        <v>65</v>
      </c>
      <c r="FI58" s="192" t="s">
        <v>64</v>
      </c>
      <c r="FJ58" s="192" t="s">
        <v>64</v>
      </c>
      <c r="FK58" s="192" t="s">
        <v>64</v>
      </c>
      <c r="FL58" s="192" t="s">
        <v>64</v>
      </c>
      <c r="FM58" s="192" t="s">
        <v>64</v>
      </c>
      <c r="FN58" s="192" t="s">
        <v>64</v>
      </c>
      <c r="FO58" s="192" t="s">
        <v>64</v>
      </c>
      <c r="FP58" s="192" t="s">
        <v>64</v>
      </c>
      <c r="FQ58" s="192" t="s">
        <v>64</v>
      </c>
      <c r="FR58" s="192" t="s">
        <v>64</v>
      </c>
      <c r="FS58" s="192" t="s">
        <v>64</v>
      </c>
      <c r="FT58" s="192" t="s">
        <v>64</v>
      </c>
      <c r="FU58" s="192" t="s">
        <v>65</v>
      </c>
      <c r="FV58" s="192" t="s">
        <v>64</v>
      </c>
      <c r="FW58" s="192" t="s">
        <v>65</v>
      </c>
      <c r="FX58" s="192" t="s">
        <v>82</v>
      </c>
      <c r="FY58" s="192" t="s">
        <v>64</v>
      </c>
      <c r="FZ58" s="192" t="s">
        <v>64</v>
      </c>
      <c r="GA58" s="192" t="s">
        <v>2043</v>
      </c>
      <c r="GB58" s="192" t="s">
        <v>2043</v>
      </c>
      <c r="GC58" s="192" t="s">
        <v>2043</v>
      </c>
      <c r="GD58" s="192" t="s">
        <v>2043</v>
      </c>
      <c r="GE58" s="192" t="s">
        <v>2043</v>
      </c>
      <c r="GF58" s="192" t="s">
        <v>2043</v>
      </c>
      <c r="GG58" s="192" t="s">
        <v>2043</v>
      </c>
      <c r="GH58" s="192" t="s">
        <v>2043</v>
      </c>
      <c r="GI58" s="192" t="s">
        <v>2043</v>
      </c>
      <c r="GJ58" s="192" t="s">
        <v>64</v>
      </c>
      <c r="GK58" s="192" t="s">
        <v>64</v>
      </c>
      <c r="GL58" s="192" t="s">
        <v>2043</v>
      </c>
      <c r="GM58" s="192" t="s">
        <v>2043</v>
      </c>
      <c r="GN58" s="192" t="s">
        <v>2043</v>
      </c>
      <c r="GO58" s="192" t="s">
        <v>2043</v>
      </c>
      <c r="GP58" s="192" t="s">
        <v>2043</v>
      </c>
      <c r="GQ58" s="192" t="s">
        <v>2043</v>
      </c>
      <c r="GR58" s="192" t="s">
        <v>2043</v>
      </c>
      <c r="GS58" s="192" t="s">
        <v>2043</v>
      </c>
      <c r="GT58" s="192" t="s">
        <v>2043</v>
      </c>
      <c r="GU58" s="192" t="s">
        <v>2043</v>
      </c>
      <c r="GV58" s="192" t="s">
        <v>2043</v>
      </c>
      <c r="GW58" s="192" t="s">
        <v>2043</v>
      </c>
      <c r="GX58" s="192" t="s">
        <v>2043</v>
      </c>
      <c r="GY58" s="192" t="s">
        <v>2043</v>
      </c>
      <c r="GZ58" s="192" t="s">
        <v>2043</v>
      </c>
      <c r="HA58" s="192" t="s">
        <v>2043</v>
      </c>
      <c r="HB58" s="192" t="s">
        <v>2043</v>
      </c>
      <c r="HC58" s="192" t="s">
        <v>2043</v>
      </c>
      <c r="HD58" s="192" t="s">
        <v>2043</v>
      </c>
      <c r="HE58" s="192" t="s">
        <v>2043</v>
      </c>
      <c r="HF58" s="192" t="s">
        <v>2043</v>
      </c>
      <c r="HG58" s="192" t="s">
        <v>2043</v>
      </c>
      <c r="HH58" s="192" t="s">
        <v>2043</v>
      </c>
      <c r="HI58" s="192" t="s">
        <v>2043</v>
      </c>
      <c r="HJ58" s="192" t="s">
        <v>2043</v>
      </c>
      <c r="HK58" s="192" t="s">
        <v>2043</v>
      </c>
      <c r="HL58" s="192" t="s">
        <v>2043</v>
      </c>
      <c r="HM58" s="192" t="s">
        <v>2043</v>
      </c>
      <c r="HN58" s="192" t="s">
        <v>2043</v>
      </c>
      <c r="HO58" s="192" t="s">
        <v>2043</v>
      </c>
      <c r="HP58" s="192" t="s">
        <v>2043</v>
      </c>
      <c r="HQ58" s="192" t="s">
        <v>2043</v>
      </c>
      <c r="HR58" s="192" t="s">
        <v>2043</v>
      </c>
      <c r="HS58" s="192" t="s">
        <v>65</v>
      </c>
      <c r="HT58" s="192" t="s">
        <v>65</v>
      </c>
      <c r="HU58" s="192" t="s">
        <v>65</v>
      </c>
      <c r="HV58" s="192" t="s">
        <v>65</v>
      </c>
      <c r="HW58" s="192" t="s">
        <v>490</v>
      </c>
      <c r="HX58" s="192" t="s">
        <v>83</v>
      </c>
      <c r="HY58" s="192" t="s">
        <v>489</v>
      </c>
      <c r="HZ58" s="192" t="s">
        <v>487</v>
      </c>
      <c r="IA58" s="192" t="s">
        <v>82</v>
      </c>
      <c r="IB58" s="192" t="s">
        <v>82</v>
      </c>
    </row>
    <row r="59" spans="1:236">
      <c r="A59" s="209" t="str">
        <f t="shared" si="0"/>
        <v>Report</v>
      </c>
      <c r="B59" s="192">
        <v>125789</v>
      </c>
      <c r="C59" s="192">
        <v>9376091</v>
      </c>
      <c r="D59" s="192" t="s">
        <v>2126</v>
      </c>
      <c r="E59" s="192" t="s">
        <v>794</v>
      </c>
      <c r="F59" s="192" t="s">
        <v>532</v>
      </c>
      <c r="G59" s="192" t="s">
        <v>532</v>
      </c>
      <c r="H59" s="192" t="s">
        <v>789</v>
      </c>
      <c r="I59" s="192" t="s">
        <v>2127</v>
      </c>
      <c r="J59" s="192" t="s">
        <v>781</v>
      </c>
      <c r="K59" s="192" t="s">
        <v>781</v>
      </c>
      <c r="L59" s="192" t="s">
        <v>782</v>
      </c>
      <c r="M59" s="192" t="s">
        <v>783</v>
      </c>
      <c r="N59" s="196" t="s">
        <v>784</v>
      </c>
      <c r="O59" s="211">
        <v>10048914</v>
      </c>
      <c r="P59" s="196">
        <v>43207</v>
      </c>
      <c r="Q59" s="196">
        <v>43207</v>
      </c>
      <c r="R59" s="196">
        <v>43236</v>
      </c>
      <c r="S59" s="192" t="s">
        <v>2041</v>
      </c>
      <c r="T59" s="192" t="s">
        <v>2041</v>
      </c>
      <c r="U59" s="192" t="s">
        <v>487</v>
      </c>
      <c r="V59" s="192" t="s">
        <v>783</v>
      </c>
      <c r="W59" s="192" t="s">
        <v>783</v>
      </c>
      <c r="X59" s="192" t="s">
        <v>783</v>
      </c>
      <c r="Y59" s="192" t="s">
        <v>783</v>
      </c>
      <c r="Z59" s="192" t="s">
        <v>783</v>
      </c>
      <c r="AA59" s="192" t="s">
        <v>783</v>
      </c>
      <c r="AB59" s="192" t="s">
        <v>783</v>
      </c>
      <c r="AC59" s="192" t="s">
        <v>2052</v>
      </c>
      <c r="AD59" s="192" t="s">
        <v>64</v>
      </c>
      <c r="AE59" s="192" t="s">
        <v>64</v>
      </c>
      <c r="AF59" s="192" t="s">
        <v>2043</v>
      </c>
      <c r="AG59" s="192" t="s">
        <v>2043</v>
      </c>
      <c r="AH59" s="192" t="s">
        <v>2043</v>
      </c>
      <c r="AI59" s="192" t="s">
        <v>64</v>
      </c>
      <c r="AJ59" s="192" t="s">
        <v>2043</v>
      </c>
      <c r="AK59" s="192" t="s">
        <v>2043</v>
      </c>
      <c r="AL59" s="192" t="s">
        <v>82</v>
      </c>
      <c r="AM59" s="192" t="s">
        <v>64</v>
      </c>
      <c r="AN59" s="192" t="s">
        <v>64</v>
      </c>
      <c r="AO59" s="192" t="s">
        <v>64</v>
      </c>
      <c r="AP59" s="192" t="s">
        <v>82</v>
      </c>
      <c r="AQ59" s="192" t="s">
        <v>82</v>
      </c>
      <c r="AR59" s="192" t="s">
        <v>82</v>
      </c>
      <c r="AS59" s="192" t="s">
        <v>82</v>
      </c>
      <c r="AT59" s="192" t="s">
        <v>2043</v>
      </c>
      <c r="AU59" s="192" t="s">
        <v>82</v>
      </c>
      <c r="AV59" s="192" t="s">
        <v>2043</v>
      </c>
      <c r="AW59" s="192" t="s">
        <v>2043</v>
      </c>
      <c r="AX59" s="192" t="s">
        <v>65</v>
      </c>
      <c r="AY59" s="192" t="s">
        <v>65</v>
      </c>
      <c r="AZ59" s="192" t="s">
        <v>2043</v>
      </c>
      <c r="BA59" s="192" t="s">
        <v>65</v>
      </c>
      <c r="BB59" s="192" t="s">
        <v>65</v>
      </c>
      <c r="BC59" s="192" t="s">
        <v>2043</v>
      </c>
      <c r="BD59" s="192" t="s">
        <v>2043</v>
      </c>
      <c r="BE59" s="192" t="s">
        <v>64</v>
      </c>
      <c r="BF59" s="192" t="s">
        <v>2043</v>
      </c>
      <c r="BG59" s="192" t="s">
        <v>2043</v>
      </c>
      <c r="BH59" s="192" t="s">
        <v>2043</v>
      </c>
      <c r="BI59" s="192" t="s">
        <v>2043</v>
      </c>
      <c r="BJ59" s="192" t="s">
        <v>64</v>
      </c>
      <c r="BK59" s="192" t="s">
        <v>64</v>
      </c>
      <c r="BL59" s="192" t="s">
        <v>64</v>
      </c>
      <c r="BM59" s="192" t="s">
        <v>2043</v>
      </c>
      <c r="BN59" s="192" t="s">
        <v>2043</v>
      </c>
      <c r="BO59" s="192" t="s">
        <v>2043</v>
      </c>
      <c r="BP59" s="192" t="s">
        <v>2043</v>
      </c>
      <c r="BQ59" s="192" t="s">
        <v>2043</v>
      </c>
      <c r="BR59" s="192" t="s">
        <v>64</v>
      </c>
      <c r="BS59" s="192" t="s">
        <v>64</v>
      </c>
      <c r="BT59" s="192" t="s">
        <v>2043</v>
      </c>
      <c r="BU59" s="192" t="s">
        <v>2043</v>
      </c>
      <c r="BV59" s="192" t="s">
        <v>2043</v>
      </c>
      <c r="BW59" s="192" t="s">
        <v>2043</v>
      </c>
      <c r="BX59" s="192" t="s">
        <v>2043</v>
      </c>
      <c r="BY59" s="192" t="s">
        <v>64</v>
      </c>
      <c r="BZ59" s="192" t="s">
        <v>64</v>
      </c>
      <c r="CA59" s="192" t="s">
        <v>64</v>
      </c>
      <c r="CB59" s="192" t="s">
        <v>82</v>
      </c>
      <c r="CC59" s="192" t="s">
        <v>82</v>
      </c>
      <c r="CD59" s="192" t="s">
        <v>82</v>
      </c>
      <c r="CE59" s="192" t="s">
        <v>64</v>
      </c>
      <c r="CF59" s="192" t="s">
        <v>2043</v>
      </c>
      <c r="CG59" s="192" t="s">
        <v>2043</v>
      </c>
      <c r="CH59" s="192" t="s">
        <v>64</v>
      </c>
      <c r="CI59" s="192" t="s">
        <v>2043</v>
      </c>
      <c r="CJ59" s="192" t="s">
        <v>2043</v>
      </c>
      <c r="CK59" s="192" t="s">
        <v>64</v>
      </c>
      <c r="CL59" s="192" t="s">
        <v>2043</v>
      </c>
      <c r="CM59" s="192" t="s">
        <v>2043</v>
      </c>
      <c r="CN59" s="192" t="s">
        <v>64</v>
      </c>
      <c r="CO59" s="192" t="s">
        <v>64</v>
      </c>
      <c r="CP59" s="192" t="s">
        <v>64</v>
      </c>
      <c r="CQ59" s="192" t="s">
        <v>64</v>
      </c>
      <c r="CR59" s="192" t="s">
        <v>64</v>
      </c>
      <c r="CS59" s="192" t="s">
        <v>64</v>
      </c>
      <c r="CT59" s="192" t="s">
        <v>2043</v>
      </c>
      <c r="CU59" s="192" t="s">
        <v>2043</v>
      </c>
      <c r="CV59" s="192" t="s">
        <v>2043</v>
      </c>
      <c r="CW59" s="192" t="s">
        <v>2043</v>
      </c>
      <c r="CX59" s="192" t="s">
        <v>2043</v>
      </c>
      <c r="CY59" s="192" t="s">
        <v>2043</v>
      </c>
      <c r="CZ59" s="192" t="s">
        <v>64</v>
      </c>
      <c r="DA59" s="192" t="s">
        <v>64</v>
      </c>
      <c r="DB59" s="192" t="s">
        <v>82</v>
      </c>
      <c r="DC59" s="192" t="s">
        <v>2043</v>
      </c>
      <c r="DD59" s="192" t="s">
        <v>82</v>
      </c>
      <c r="DE59" s="192" t="s">
        <v>82</v>
      </c>
      <c r="DF59" s="192" t="s">
        <v>82</v>
      </c>
      <c r="DG59" s="192" t="s">
        <v>82</v>
      </c>
      <c r="DH59" s="192" t="s">
        <v>82</v>
      </c>
      <c r="DI59" s="192" t="s">
        <v>82</v>
      </c>
      <c r="DJ59" s="192" t="s">
        <v>82</v>
      </c>
      <c r="DK59" s="192" t="s">
        <v>82</v>
      </c>
      <c r="DL59" s="192" t="s">
        <v>82</v>
      </c>
      <c r="DM59" s="192" t="s">
        <v>82</v>
      </c>
      <c r="DN59" s="192" t="s">
        <v>82</v>
      </c>
      <c r="DO59" s="192" t="s">
        <v>82</v>
      </c>
      <c r="DP59" s="192" t="s">
        <v>82</v>
      </c>
      <c r="DQ59" s="192" t="s">
        <v>64</v>
      </c>
      <c r="DR59" s="192" t="s">
        <v>2043</v>
      </c>
      <c r="DS59" s="192" t="s">
        <v>2043</v>
      </c>
      <c r="DT59" s="192" t="s">
        <v>2043</v>
      </c>
      <c r="DU59" s="192" t="s">
        <v>2043</v>
      </c>
      <c r="DV59" s="192" t="s">
        <v>2043</v>
      </c>
      <c r="DW59" s="192" t="s">
        <v>2043</v>
      </c>
      <c r="DX59" s="192" t="s">
        <v>2043</v>
      </c>
      <c r="DY59" s="192" t="s">
        <v>82</v>
      </c>
      <c r="DZ59" s="192" t="s">
        <v>2043</v>
      </c>
      <c r="EA59" s="192" t="s">
        <v>64</v>
      </c>
      <c r="EB59" s="192" t="s">
        <v>2043</v>
      </c>
      <c r="EC59" s="192" t="s">
        <v>64</v>
      </c>
      <c r="ED59" s="192" t="s">
        <v>64</v>
      </c>
      <c r="EE59" s="192" t="s">
        <v>2043</v>
      </c>
      <c r="EF59" s="192" t="s">
        <v>64</v>
      </c>
      <c r="EG59" s="192" t="s">
        <v>64</v>
      </c>
      <c r="EH59" s="192" t="s">
        <v>2043</v>
      </c>
      <c r="EI59" s="192" t="s">
        <v>64</v>
      </c>
      <c r="EJ59" s="192" t="s">
        <v>64</v>
      </c>
      <c r="EK59" s="192" t="s">
        <v>2043</v>
      </c>
      <c r="EL59" s="192" t="s">
        <v>2043</v>
      </c>
      <c r="EM59" s="192" t="s">
        <v>2043</v>
      </c>
      <c r="EN59" s="192" t="s">
        <v>64</v>
      </c>
      <c r="EO59" s="192" t="s">
        <v>82</v>
      </c>
      <c r="EP59" s="192" t="s">
        <v>82</v>
      </c>
      <c r="EQ59" s="192" t="s">
        <v>82</v>
      </c>
      <c r="ER59" s="192" t="s">
        <v>82</v>
      </c>
      <c r="ES59" s="192" t="s">
        <v>82</v>
      </c>
      <c r="ET59" s="192" t="s">
        <v>82</v>
      </c>
      <c r="EU59" s="192" t="s">
        <v>82</v>
      </c>
      <c r="EV59" s="192" t="s">
        <v>2043</v>
      </c>
      <c r="EW59" s="192" t="s">
        <v>2043</v>
      </c>
      <c r="EX59" s="192" t="s">
        <v>2043</v>
      </c>
      <c r="EY59" s="192" t="s">
        <v>2043</v>
      </c>
      <c r="EZ59" s="192" t="s">
        <v>2043</v>
      </c>
      <c r="FA59" s="192" t="s">
        <v>2043</v>
      </c>
      <c r="FB59" s="192" t="s">
        <v>82</v>
      </c>
      <c r="FC59" s="192" t="s">
        <v>2043</v>
      </c>
      <c r="FD59" s="192" t="s">
        <v>2043</v>
      </c>
      <c r="FE59" s="192" t="s">
        <v>2043</v>
      </c>
      <c r="FF59" s="192" t="s">
        <v>82</v>
      </c>
      <c r="FG59" s="192" t="s">
        <v>2043</v>
      </c>
      <c r="FH59" s="192" t="s">
        <v>2043</v>
      </c>
      <c r="FI59" s="192" t="s">
        <v>2043</v>
      </c>
      <c r="FJ59" s="192" t="s">
        <v>2043</v>
      </c>
      <c r="FK59" s="192" t="s">
        <v>2043</v>
      </c>
      <c r="FL59" s="192" t="s">
        <v>2043</v>
      </c>
      <c r="FM59" s="192" t="s">
        <v>2043</v>
      </c>
      <c r="FN59" s="192" t="s">
        <v>2043</v>
      </c>
      <c r="FO59" s="192" t="s">
        <v>2043</v>
      </c>
      <c r="FP59" s="192" t="s">
        <v>2043</v>
      </c>
      <c r="FQ59" s="192" t="s">
        <v>2043</v>
      </c>
      <c r="FR59" s="192" t="s">
        <v>2043</v>
      </c>
      <c r="FS59" s="192" t="s">
        <v>2043</v>
      </c>
      <c r="FT59" s="192" t="s">
        <v>2043</v>
      </c>
      <c r="FU59" s="192" t="s">
        <v>2043</v>
      </c>
      <c r="FV59" s="192" t="s">
        <v>2043</v>
      </c>
      <c r="FW59" s="192" t="s">
        <v>2043</v>
      </c>
      <c r="FX59" s="192" t="s">
        <v>82</v>
      </c>
      <c r="FY59" s="192" t="s">
        <v>64</v>
      </c>
      <c r="FZ59" s="192" t="s">
        <v>2043</v>
      </c>
      <c r="GA59" s="192" t="s">
        <v>2043</v>
      </c>
      <c r="GB59" s="192" t="s">
        <v>2043</v>
      </c>
      <c r="GC59" s="192" t="s">
        <v>2043</v>
      </c>
      <c r="GD59" s="192" t="s">
        <v>82</v>
      </c>
      <c r="GE59" s="192" t="s">
        <v>2043</v>
      </c>
      <c r="GF59" s="192" t="s">
        <v>2043</v>
      </c>
      <c r="GG59" s="192" t="s">
        <v>82</v>
      </c>
      <c r="GH59" s="192" t="s">
        <v>82</v>
      </c>
      <c r="GI59" s="192" t="s">
        <v>64</v>
      </c>
      <c r="GJ59" s="192" t="s">
        <v>2043</v>
      </c>
      <c r="GK59" s="192" t="s">
        <v>2043</v>
      </c>
      <c r="GL59" s="192" t="s">
        <v>64</v>
      </c>
      <c r="GM59" s="192" t="s">
        <v>64</v>
      </c>
      <c r="GN59" s="192" t="s">
        <v>82</v>
      </c>
      <c r="GO59" s="192" t="s">
        <v>82</v>
      </c>
      <c r="GP59" s="192" t="s">
        <v>64</v>
      </c>
      <c r="GQ59" s="192" t="s">
        <v>64</v>
      </c>
      <c r="GR59" s="192" t="s">
        <v>2043</v>
      </c>
      <c r="GS59" s="192" t="s">
        <v>64</v>
      </c>
      <c r="GT59" s="192" t="s">
        <v>2043</v>
      </c>
      <c r="GU59" s="192" t="s">
        <v>64</v>
      </c>
      <c r="GV59" s="192" t="s">
        <v>64</v>
      </c>
      <c r="GW59" s="192" t="s">
        <v>2043</v>
      </c>
      <c r="GX59" s="192" t="s">
        <v>2043</v>
      </c>
      <c r="GY59" s="192" t="s">
        <v>82</v>
      </c>
      <c r="GZ59" s="192" t="s">
        <v>82</v>
      </c>
      <c r="HA59" s="192" t="s">
        <v>82</v>
      </c>
      <c r="HB59" s="192" t="s">
        <v>82</v>
      </c>
      <c r="HC59" s="192" t="s">
        <v>2043</v>
      </c>
      <c r="HD59" s="192" t="s">
        <v>2043</v>
      </c>
      <c r="HE59" s="192" t="s">
        <v>2043</v>
      </c>
      <c r="HF59" s="192" t="s">
        <v>2043</v>
      </c>
      <c r="HG59" s="192" t="s">
        <v>2043</v>
      </c>
      <c r="HH59" s="192" t="s">
        <v>2043</v>
      </c>
      <c r="HI59" s="192" t="s">
        <v>2043</v>
      </c>
      <c r="HJ59" s="192" t="s">
        <v>2043</v>
      </c>
      <c r="HK59" s="192" t="s">
        <v>2043</v>
      </c>
      <c r="HL59" s="192" t="s">
        <v>2043</v>
      </c>
      <c r="HM59" s="192" t="s">
        <v>2043</v>
      </c>
      <c r="HN59" s="192" t="s">
        <v>2043</v>
      </c>
      <c r="HO59" s="192" t="s">
        <v>2043</v>
      </c>
      <c r="HP59" s="192" t="s">
        <v>2043</v>
      </c>
      <c r="HQ59" s="192" t="s">
        <v>2043</v>
      </c>
      <c r="HR59" s="192" t="s">
        <v>2043</v>
      </c>
      <c r="HS59" s="192" t="s">
        <v>65</v>
      </c>
      <c r="HT59" s="192" t="s">
        <v>65</v>
      </c>
      <c r="HU59" s="192" t="s">
        <v>65</v>
      </c>
      <c r="HV59" s="192" t="s">
        <v>64</v>
      </c>
      <c r="HW59" s="192" t="s">
        <v>490</v>
      </c>
      <c r="HX59" s="192" t="s">
        <v>83</v>
      </c>
      <c r="HY59" s="192" t="s">
        <v>489</v>
      </c>
      <c r="HZ59" s="192" t="s">
        <v>488</v>
      </c>
      <c r="IA59" s="192" t="s">
        <v>64</v>
      </c>
      <c r="IB59" s="192" t="s">
        <v>64</v>
      </c>
    </row>
    <row r="60" spans="1:236">
      <c r="A60" s="209" t="str">
        <f t="shared" si="0"/>
        <v>Report</v>
      </c>
      <c r="B60" s="192">
        <v>136434</v>
      </c>
      <c r="C60" s="192">
        <v>9356229</v>
      </c>
      <c r="D60" s="192" t="s">
        <v>1167</v>
      </c>
      <c r="E60" s="192" t="s">
        <v>778</v>
      </c>
      <c r="F60" s="192" t="s">
        <v>533</v>
      </c>
      <c r="G60" s="192" t="s">
        <v>533</v>
      </c>
      <c r="H60" s="192" t="s">
        <v>903</v>
      </c>
      <c r="I60" s="192" t="s">
        <v>1168</v>
      </c>
      <c r="J60" s="192" t="s">
        <v>781</v>
      </c>
      <c r="K60" s="192" t="s">
        <v>781</v>
      </c>
      <c r="L60" s="192" t="s">
        <v>782</v>
      </c>
      <c r="M60" s="192" t="s">
        <v>783</v>
      </c>
      <c r="N60" s="196" t="s">
        <v>784</v>
      </c>
      <c r="O60" s="211">
        <v>10055521</v>
      </c>
      <c r="P60" s="196">
        <v>43292</v>
      </c>
      <c r="Q60" s="196">
        <v>43292</v>
      </c>
      <c r="R60" s="196">
        <v>43354</v>
      </c>
      <c r="S60" s="192" t="s">
        <v>2041</v>
      </c>
      <c r="T60" s="192" t="s">
        <v>2041</v>
      </c>
      <c r="U60" s="192" t="s">
        <v>487</v>
      </c>
      <c r="V60" s="192" t="s">
        <v>783</v>
      </c>
      <c r="W60" s="192" t="s">
        <v>783</v>
      </c>
      <c r="X60" s="192" t="s">
        <v>783</v>
      </c>
      <c r="Y60" s="192" t="s">
        <v>783</v>
      </c>
      <c r="Z60" s="192" t="s">
        <v>783</v>
      </c>
      <c r="AA60" s="192" t="s">
        <v>783</v>
      </c>
      <c r="AB60" s="192" t="s">
        <v>783</v>
      </c>
      <c r="AC60" s="192" t="s">
        <v>2052</v>
      </c>
      <c r="AD60" s="192" t="s">
        <v>64</v>
      </c>
      <c r="AE60" s="192" t="s">
        <v>64</v>
      </c>
      <c r="AF60" s="192" t="s">
        <v>64</v>
      </c>
      <c r="AG60" s="192" t="s">
        <v>64</v>
      </c>
      <c r="AH60" s="192" t="s">
        <v>64</v>
      </c>
      <c r="AI60" s="192" t="s">
        <v>64</v>
      </c>
      <c r="AJ60" s="192" t="s">
        <v>64</v>
      </c>
      <c r="AK60" s="192" t="s">
        <v>64</v>
      </c>
      <c r="AL60" s="192" t="s">
        <v>82</v>
      </c>
      <c r="AM60" s="192" t="s">
        <v>64</v>
      </c>
      <c r="AN60" s="192" t="s">
        <v>64</v>
      </c>
      <c r="AO60" s="192" t="s">
        <v>64</v>
      </c>
      <c r="AP60" s="192" t="s">
        <v>64</v>
      </c>
      <c r="AQ60" s="192" t="s">
        <v>64</v>
      </c>
      <c r="AR60" s="192" t="s">
        <v>64</v>
      </c>
      <c r="AS60" s="192" t="s">
        <v>64</v>
      </c>
      <c r="AT60" s="192" t="s">
        <v>82</v>
      </c>
      <c r="AU60" s="192" t="s">
        <v>82</v>
      </c>
      <c r="AV60" s="192" t="s">
        <v>64</v>
      </c>
      <c r="AW60" s="192" t="s">
        <v>64</v>
      </c>
      <c r="AX60" s="192" t="s">
        <v>65</v>
      </c>
      <c r="AY60" s="192" t="s">
        <v>65</v>
      </c>
      <c r="AZ60" s="192" t="s">
        <v>64</v>
      </c>
      <c r="BA60" s="192" t="s">
        <v>64</v>
      </c>
      <c r="BB60" s="192" t="s">
        <v>64</v>
      </c>
      <c r="BC60" s="192" t="s">
        <v>64</v>
      </c>
      <c r="BD60" s="192" t="s">
        <v>64</v>
      </c>
      <c r="BE60" s="192" t="s">
        <v>64</v>
      </c>
      <c r="BF60" s="192" t="s">
        <v>65</v>
      </c>
      <c r="BG60" s="192" t="s">
        <v>64</v>
      </c>
      <c r="BH60" s="192" t="s">
        <v>64</v>
      </c>
      <c r="BI60" s="192" t="s">
        <v>64</v>
      </c>
      <c r="BJ60" s="192" t="s">
        <v>2043</v>
      </c>
      <c r="BK60" s="192" t="s">
        <v>2043</v>
      </c>
      <c r="BL60" s="192" t="s">
        <v>2043</v>
      </c>
      <c r="BM60" s="192" t="s">
        <v>2043</v>
      </c>
      <c r="BN60" s="192" t="s">
        <v>2043</v>
      </c>
      <c r="BO60" s="192" t="s">
        <v>2043</v>
      </c>
      <c r="BP60" s="192" t="s">
        <v>2043</v>
      </c>
      <c r="BQ60" s="192" t="s">
        <v>2043</v>
      </c>
      <c r="BR60" s="192" t="s">
        <v>2043</v>
      </c>
      <c r="BS60" s="192" t="s">
        <v>2043</v>
      </c>
      <c r="BT60" s="192" t="s">
        <v>2043</v>
      </c>
      <c r="BU60" s="192" t="s">
        <v>2043</v>
      </c>
      <c r="BV60" s="192" t="s">
        <v>2043</v>
      </c>
      <c r="BW60" s="192" t="s">
        <v>2043</v>
      </c>
      <c r="BX60" s="192" t="s">
        <v>2043</v>
      </c>
      <c r="BY60" s="192" t="s">
        <v>64</v>
      </c>
      <c r="BZ60" s="192" t="s">
        <v>64</v>
      </c>
      <c r="CA60" s="192" t="s">
        <v>64</v>
      </c>
      <c r="CB60" s="192" t="s">
        <v>82</v>
      </c>
      <c r="CC60" s="192" t="s">
        <v>82</v>
      </c>
      <c r="CD60" s="192" t="s">
        <v>82</v>
      </c>
      <c r="CE60" s="192" t="s">
        <v>64</v>
      </c>
      <c r="CF60" s="192" t="s">
        <v>64</v>
      </c>
      <c r="CG60" s="192" t="s">
        <v>64</v>
      </c>
      <c r="CH60" s="192" t="s">
        <v>64</v>
      </c>
      <c r="CI60" s="192" t="s">
        <v>64</v>
      </c>
      <c r="CJ60" s="192" t="s">
        <v>2043</v>
      </c>
      <c r="CK60" s="192" t="s">
        <v>2043</v>
      </c>
      <c r="CL60" s="192" t="s">
        <v>2043</v>
      </c>
      <c r="CM60" s="192" t="s">
        <v>2043</v>
      </c>
      <c r="CN60" s="192" t="s">
        <v>64</v>
      </c>
      <c r="CO60" s="192" t="s">
        <v>2043</v>
      </c>
      <c r="CP60" s="192" t="s">
        <v>2043</v>
      </c>
      <c r="CQ60" s="192" t="s">
        <v>2043</v>
      </c>
      <c r="CR60" s="192" t="s">
        <v>64</v>
      </c>
      <c r="CS60" s="192" t="s">
        <v>64</v>
      </c>
      <c r="CT60" s="192" t="s">
        <v>64</v>
      </c>
      <c r="CU60" s="192" t="s">
        <v>64</v>
      </c>
      <c r="CV60" s="192" t="s">
        <v>64</v>
      </c>
      <c r="CW60" s="192" t="s">
        <v>64</v>
      </c>
      <c r="CX60" s="192" t="s">
        <v>64</v>
      </c>
      <c r="CY60" s="192" t="s">
        <v>64</v>
      </c>
      <c r="CZ60" s="192" t="s">
        <v>64</v>
      </c>
      <c r="DA60" s="192" t="s">
        <v>64</v>
      </c>
      <c r="DB60" s="192" t="s">
        <v>82</v>
      </c>
      <c r="DC60" s="192" t="s">
        <v>64</v>
      </c>
      <c r="DD60" s="192" t="s">
        <v>82</v>
      </c>
      <c r="DE60" s="192" t="s">
        <v>82</v>
      </c>
      <c r="DF60" s="192" t="s">
        <v>82</v>
      </c>
      <c r="DG60" s="192" t="s">
        <v>82</v>
      </c>
      <c r="DH60" s="192" t="s">
        <v>82</v>
      </c>
      <c r="DI60" s="192" t="s">
        <v>82</v>
      </c>
      <c r="DJ60" s="192" t="s">
        <v>82</v>
      </c>
      <c r="DK60" s="192" t="s">
        <v>82</v>
      </c>
      <c r="DL60" s="192" t="s">
        <v>82</v>
      </c>
      <c r="DM60" s="192" t="s">
        <v>82</v>
      </c>
      <c r="DN60" s="192" t="s">
        <v>82</v>
      </c>
      <c r="DO60" s="192" t="s">
        <v>82</v>
      </c>
      <c r="DP60" s="192" t="s">
        <v>82</v>
      </c>
      <c r="DQ60" s="192" t="s">
        <v>82</v>
      </c>
      <c r="DR60" s="192" t="s">
        <v>64</v>
      </c>
      <c r="DS60" s="192" t="s">
        <v>64</v>
      </c>
      <c r="DT60" s="192" t="s">
        <v>64</v>
      </c>
      <c r="DU60" s="192" t="s">
        <v>64</v>
      </c>
      <c r="DV60" s="192" t="s">
        <v>64</v>
      </c>
      <c r="DW60" s="192" t="s">
        <v>64</v>
      </c>
      <c r="DX60" s="192" t="s">
        <v>64</v>
      </c>
      <c r="DY60" s="192" t="s">
        <v>64</v>
      </c>
      <c r="DZ60" s="192" t="s">
        <v>64</v>
      </c>
      <c r="EA60" s="192" t="s">
        <v>64</v>
      </c>
      <c r="EB60" s="192" t="s">
        <v>64</v>
      </c>
      <c r="EC60" s="192" t="s">
        <v>64</v>
      </c>
      <c r="ED60" s="192" t="s">
        <v>64</v>
      </c>
      <c r="EE60" s="192" t="s">
        <v>64</v>
      </c>
      <c r="EF60" s="192" t="s">
        <v>64</v>
      </c>
      <c r="EG60" s="192" t="s">
        <v>64</v>
      </c>
      <c r="EH60" s="192" t="s">
        <v>64</v>
      </c>
      <c r="EI60" s="192" t="s">
        <v>64</v>
      </c>
      <c r="EJ60" s="192" t="s">
        <v>64</v>
      </c>
      <c r="EK60" s="192" t="s">
        <v>64</v>
      </c>
      <c r="EL60" s="192" t="s">
        <v>64</v>
      </c>
      <c r="EM60" s="192" t="s">
        <v>64</v>
      </c>
      <c r="EN60" s="192" t="s">
        <v>64</v>
      </c>
      <c r="EO60" s="192" t="s">
        <v>82</v>
      </c>
      <c r="EP60" s="192" t="s">
        <v>82</v>
      </c>
      <c r="EQ60" s="192" t="s">
        <v>82</v>
      </c>
      <c r="ER60" s="192" t="s">
        <v>82</v>
      </c>
      <c r="ES60" s="192" t="s">
        <v>82</v>
      </c>
      <c r="ET60" s="192" t="s">
        <v>82</v>
      </c>
      <c r="EU60" s="192" t="s">
        <v>82</v>
      </c>
      <c r="EV60" s="192" t="s">
        <v>82</v>
      </c>
      <c r="EW60" s="192" t="s">
        <v>82</v>
      </c>
      <c r="EX60" s="192" t="s">
        <v>82</v>
      </c>
      <c r="EY60" s="192" t="s">
        <v>2043</v>
      </c>
      <c r="EZ60" s="192" t="s">
        <v>2043</v>
      </c>
      <c r="FA60" s="192" t="s">
        <v>2043</v>
      </c>
      <c r="FB60" s="192" t="s">
        <v>2043</v>
      </c>
      <c r="FC60" s="192" t="s">
        <v>2043</v>
      </c>
      <c r="FD60" s="192" t="s">
        <v>2043</v>
      </c>
      <c r="FE60" s="192" t="s">
        <v>2043</v>
      </c>
      <c r="FF60" s="192" t="s">
        <v>82</v>
      </c>
      <c r="FG60" s="192" t="s">
        <v>2043</v>
      </c>
      <c r="FH60" s="192" t="s">
        <v>2043</v>
      </c>
      <c r="FI60" s="192" t="s">
        <v>2043</v>
      </c>
      <c r="FJ60" s="192" t="s">
        <v>2043</v>
      </c>
      <c r="FK60" s="192" t="s">
        <v>2043</v>
      </c>
      <c r="FL60" s="192" t="s">
        <v>2043</v>
      </c>
      <c r="FM60" s="192" t="s">
        <v>2043</v>
      </c>
      <c r="FN60" s="192" t="s">
        <v>2043</v>
      </c>
      <c r="FO60" s="192" t="s">
        <v>2043</v>
      </c>
      <c r="FP60" s="192" t="s">
        <v>2043</v>
      </c>
      <c r="FQ60" s="192" t="s">
        <v>2043</v>
      </c>
      <c r="FR60" s="192" t="s">
        <v>2043</v>
      </c>
      <c r="FS60" s="192" t="s">
        <v>2043</v>
      </c>
      <c r="FT60" s="192" t="s">
        <v>2043</v>
      </c>
      <c r="FU60" s="192" t="s">
        <v>2043</v>
      </c>
      <c r="FV60" s="192" t="s">
        <v>2043</v>
      </c>
      <c r="FW60" s="192" t="s">
        <v>2043</v>
      </c>
      <c r="FX60" s="192" t="s">
        <v>2043</v>
      </c>
      <c r="FY60" s="192" t="s">
        <v>64</v>
      </c>
      <c r="FZ60" s="192" t="s">
        <v>2043</v>
      </c>
      <c r="GA60" s="192" t="s">
        <v>64</v>
      </c>
      <c r="GB60" s="192" t="s">
        <v>64</v>
      </c>
      <c r="GC60" s="192" t="s">
        <v>64</v>
      </c>
      <c r="GD60" s="192" t="s">
        <v>82</v>
      </c>
      <c r="GE60" s="192" t="s">
        <v>64</v>
      </c>
      <c r="GF60" s="192" t="s">
        <v>64</v>
      </c>
      <c r="GG60" s="192" t="s">
        <v>2043</v>
      </c>
      <c r="GH60" s="192" t="s">
        <v>2043</v>
      </c>
      <c r="GI60" s="192" t="s">
        <v>2043</v>
      </c>
      <c r="GJ60" s="192" t="s">
        <v>2043</v>
      </c>
      <c r="GK60" s="192" t="s">
        <v>2043</v>
      </c>
      <c r="GL60" s="192" t="s">
        <v>2043</v>
      </c>
      <c r="GM60" s="192" t="s">
        <v>2043</v>
      </c>
      <c r="GN60" s="192" t="s">
        <v>82</v>
      </c>
      <c r="GO60" s="192" t="s">
        <v>82</v>
      </c>
      <c r="GP60" s="192" t="s">
        <v>2043</v>
      </c>
      <c r="GQ60" s="192" t="s">
        <v>64</v>
      </c>
      <c r="GR60" s="192" t="s">
        <v>64</v>
      </c>
      <c r="GS60" s="192" t="s">
        <v>64</v>
      </c>
      <c r="GT60" s="192" t="s">
        <v>64</v>
      </c>
      <c r="GU60" s="192" t="s">
        <v>64</v>
      </c>
      <c r="GV60" s="192" t="s">
        <v>2043</v>
      </c>
      <c r="GW60" s="192" t="s">
        <v>2043</v>
      </c>
      <c r="GX60" s="192" t="s">
        <v>64</v>
      </c>
      <c r="GY60" s="192" t="s">
        <v>2043</v>
      </c>
      <c r="GZ60" s="192" t="s">
        <v>2043</v>
      </c>
      <c r="HA60" s="192" t="s">
        <v>2043</v>
      </c>
      <c r="HB60" s="192" t="s">
        <v>2043</v>
      </c>
      <c r="HC60" s="192" t="s">
        <v>2043</v>
      </c>
      <c r="HD60" s="192" t="s">
        <v>2043</v>
      </c>
      <c r="HE60" s="192" t="s">
        <v>2043</v>
      </c>
      <c r="HF60" s="192" t="s">
        <v>2043</v>
      </c>
      <c r="HG60" s="192" t="s">
        <v>2043</v>
      </c>
      <c r="HH60" s="192" t="s">
        <v>2043</v>
      </c>
      <c r="HI60" s="192" t="s">
        <v>2043</v>
      </c>
      <c r="HJ60" s="192" t="s">
        <v>2043</v>
      </c>
      <c r="HK60" s="192" t="s">
        <v>2043</v>
      </c>
      <c r="HL60" s="192" t="s">
        <v>2043</v>
      </c>
      <c r="HM60" s="192" t="s">
        <v>2043</v>
      </c>
      <c r="HN60" s="192" t="s">
        <v>2043</v>
      </c>
      <c r="HO60" s="192" t="s">
        <v>2043</v>
      </c>
      <c r="HP60" s="192" t="s">
        <v>2043</v>
      </c>
      <c r="HQ60" s="192" t="s">
        <v>2043</v>
      </c>
      <c r="HR60" s="192" t="s">
        <v>2043</v>
      </c>
      <c r="HS60" s="192" t="s">
        <v>65</v>
      </c>
      <c r="HT60" s="192" t="s">
        <v>65</v>
      </c>
      <c r="HU60" s="192" t="s">
        <v>65</v>
      </c>
      <c r="HV60" s="192" t="s">
        <v>64</v>
      </c>
      <c r="HW60" s="192" t="s">
        <v>490</v>
      </c>
      <c r="HX60" s="192" t="s">
        <v>83</v>
      </c>
      <c r="HY60" s="192" t="s">
        <v>489</v>
      </c>
      <c r="HZ60" s="192" t="s">
        <v>487</v>
      </c>
      <c r="IA60" s="192" t="s">
        <v>82</v>
      </c>
      <c r="IB60" s="192" t="s">
        <v>82</v>
      </c>
    </row>
    <row r="61" spans="1:236">
      <c r="A61" s="209" t="str">
        <f t="shared" si="0"/>
        <v>Report</v>
      </c>
      <c r="B61" s="192">
        <v>130855</v>
      </c>
      <c r="C61" s="192">
        <v>9356085</v>
      </c>
      <c r="D61" s="192" t="s">
        <v>2128</v>
      </c>
      <c r="E61" s="192" t="s">
        <v>778</v>
      </c>
      <c r="F61" s="192" t="s">
        <v>533</v>
      </c>
      <c r="G61" s="192" t="s">
        <v>533</v>
      </c>
      <c r="H61" s="192" t="s">
        <v>903</v>
      </c>
      <c r="I61" s="192" t="s">
        <v>2129</v>
      </c>
      <c r="J61" s="192" t="s">
        <v>781</v>
      </c>
      <c r="K61" s="192" t="s">
        <v>781</v>
      </c>
      <c r="L61" s="192" t="s">
        <v>782</v>
      </c>
      <c r="M61" s="192" t="s">
        <v>783</v>
      </c>
      <c r="N61" s="196" t="s">
        <v>784</v>
      </c>
      <c r="O61" s="211">
        <v>10040350</v>
      </c>
      <c r="P61" s="196">
        <v>43061</v>
      </c>
      <c r="Q61" s="196">
        <v>43061</v>
      </c>
      <c r="R61" s="196">
        <v>43090</v>
      </c>
      <c r="S61" s="192" t="s">
        <v>2041</v>
      </c>
      <c r="T61" s="192" t="s">
        <v>2041</v>
      </c>
      <c r="U61" s="192" t="s">
        <v>487</v>
      </c>
      <c r="V61" s="192" t="s">
        <v>783</v>
      </c>
      <c r="W61" s="192" t="s">
        <v>783</v>
      </c>
      <c r="X61" s="192" t="s">
        <v>783</v>
      </c>
      <c r="Y61" s="192" t="s">
        <v>783</v>
      </c>
      <c r="Z61" s="192" t="s">
        <v>783</v>
      </c>
      <c r="AA61" s="192" t="s">
        <v>783</v>
      </c>
      <c r="AB61" s="192" t="s">
        <v>783</v>
      </c>
      <c r="AC61" s="192" t="s">
        <v>2052</v>
      </c>
      <c r="AD61" s="192" t="s">
        <v>2043</v>
      </c>
      <c r="AE61" s="192" t="s">
        <v>2043</v>
      </c>
      <c r="AF61" s="192" t="s">
        <v>2043</v>
      </c>
      <c r="AG61" s="192" t="s">
        <v>2043</v>
      </c>
      <c r="AH61" s="192" t="s">
        <v>2043</v>
      </c>
      <c r="AI61" s="192" t="s">
        <v>2043</v>
      </c>
      <c r="AJ61" s="192" t="s">
        <v>2043</v>
      </c>
      <c r="AK61" s="192" t="s">
        <v>2043</v>
      </c>
      <c r="AL61" s="192" t="s">
        <v>2043</v>
      </c>
      <c r="AM61" s="192" t="s">
        <v>2043</v>
      </c>
      <c r="AN61" s="192" t="s">
        <v>2043</v>
      </c>
      <c r="AO61" s="192" t="s">
        <v>2043</v>
      </c>
      <c r="AP61" s="192" t="s">
        <v>2043</v>
      </c>
      <c r="AQ61" s="192" t="s">
        <v>2043</v>
      </c>
      <c r="AR61" s="192" t="s">
        <v>2043</v>
      </c>
      <c r="AS61" s="192" t="s">
        <v>2043</v>
      </c>
      <c r="AT61" s="192" t="s">
        <v>2043</v>
      </c>
      <c r="AU61" s="192" t="s">
        <v>2043</v>
      </c>
      <c r="AV61" s="192" t="s">
        <v>2043</v>
      </c>
      <c r="AW61" s="192" t="s">
        <v>2043</v>
      </c>
      <c r="AX61" s="192" t="s">
        <v>2043</v>
      </c>
      <c r="AY61" s="192" t="s">
        <v>2043</v>
      </c>
      <c r="AZ61" s="192" t="s">
        <v>2043</v>
      </c>
      <c r="BA61" s="192" t="s">
        <v>2043</v>
      </c>
      <c r="BB61" s="192" t="s">
        <v>2043</v>
      </c>
      <c r="BC61" s="192" t="s">
        <v>2043</v>
      </c>
      <c r="BD61" s="192" t="s">
        <v>2043</v>
      </c>
      <c r="BE61" s="192" t="s">
        <v>2043</v>
      </c>
      <c r="BF61" s="192" t="s">
        <v>2043</v>
      </c>
      <c r="BG61" s="192" t="s">
        <v>2043</v>
      </c>
      <c r="BH61" s="192" t="s">
        <v>2043</v>
      </c>
      <c r="BI61" s="192" t="s">
        <v>2043</v>
      </c>
      <c r="BJ61" s="192" t="s">
        <v>2043</v>
      </c>
      <c r="BK61" s="192" t="s">
        <v>2043</v>
      </c>
      <c r="BL61" s="192" t="s">
        <v>2043</v>
      </c>
      <c r="BM61" s="192" t="s">
        <v>2043</v>
      </c>
      <c r="BN61" s="192" t="s">
        <v>2043</v>
      </c>
      <c r="BO61" s="192" t="s">
        <v>2043</v>
      </c>
      <c r="BP61" s="192" t="s">
        <v>2043</v>
      </c>
      <c r="BQ61" s="192" t="s">
        <v>2043</v>
      </c>
      <c r="BR61" s="192" t="s">
        <v>2043</v>
      </c>
      <c r="BS61" s="192" t="s">
        <v>2043</v>
      </c>
      <c r="BT61" s="192" t="s">
        <v>2043</v>
      </c>
      <c r="BU61" s="192" t="s">
        <v>2043</v>
      </c>
      <c r="BV61" s="192" t="s">
        <v>2043</v>
      </c>
      <c r="BW61" s="192" t="s">
        <v>2043</v>
      </c>
      <c r="BX61" s="192" t="s">
        <v>2043</v>
      </c>
      <c r="BY61" s="192" t="s">
        <v>64</v>
      </c>
      <c r="BZ61" s="192" t="s">
        <v>64</v>
      </c>
      <c r="CA61" s="192" t="s">
        <v>64</v>
      </c>
      <c r="CB61" s="192" t="s">
        <v>82</v>
      </c>
      <c r="CC61" s="192" t="s">
        <v>82</v>
      </c>
      <c r="CD61" s="192" t="s">
        <v>82</v>
      </c>
      <c r="CE61" s="192" t="s">
        <v>2043</v>
      </c>
      <c r="CF61" s="192" t="s">
        <v>2043</v>
      </c>
      <c r="CG61" s="192" t="s">
        <v>2043</v>
      </c>
      <c r="CH61" s="192" t="s">
        <v>2043</v>
      </c>
      <c r="CI61" s="192" t="s">
        <v>2043</v>
      </c>
      <c r="CJ61" s="192" t="s">
        <v>2043</v>
      </c>
      <c r="CK61" s="192" t="s">
        <v>2043</v>
      </c>
      <c r="CL61" s="192" t="s">
        <v>2043</v>
      </c>
      <c r="CM61" s="192" t="s">
        <v>2043</v>
      </c>
      <c r="CN61" s="192" t="s">
        <v>2043</v>
      </c>
      <c r="CO61" s="192" t="s">
        <v>2043</v>
      </c>
      <c r="CP61" s="192" t="s">
        <v>2043</v>
      </c>
      <c r="CQ61" s="192" t="s">
        <v>2043</v>
      </c>
      <c r="CR61" s="192" t="s">
        <v>64</v>
      </c>
      <c r="CS61" s="192" t="s">
        <v>64</v>
      </c>
      <c r="CT61" s="192" t="s">
        <v>64</v>
      </c>
      <c r="CU61" s="192" t="s">
        <v>64</v>
      </c>
      <c r="CV61" s="192" t="s">
        <v>64</v>
      </c>
      <c r="CW61" s="192" t="s">
        <v>64</v>
      </c>
      <c r="CX61" s="192" t="s">
        <v>64</v>
      </c>
      <c r="CY61" s="192" t="s">
        <v>64</v>
      </c>
      <c r="CZ61" s="192" t="s">
        <v>64</v>
      </c>
      <c r="DA61" s="192" t="s">
        <v>64</v>
      </c>
      <c r="DB61" s="192" t="s">
        <v>82</v>
      </c>
      <c r="DC61" s="192" t="s">
        <v>64</v>
      </c>
      <c r="DD61" s="192" t="s">
        <v>64</v>
      </c>
      <c r="DE61" s="192" t="s">
        <v>64</v>
      </c>
      <c r="DF61" s="192" t="s">
        <v>64</v>
      </c>
      <c r="DG61" s="192" t="s">
        <v>64</v>
      </c>
      <c r="DH61" s="192" t="s">
        <v>64</v>
      </c>
      <c r="DI61" s="192" t="s">
        <v>64</v>
      </c>
      <c r="DJ61" s="192" t="s">
        <v>64</v>
      </c>
      <c r="DK61" s="192" t="s">
        <v>64</v>
      </c>
      <c r="DL61" s="192" t="s">
        <v>64</v>
      </c>
      <c r="DM61" s="192" t="s">
        <v>64</v>
      </c>
      <c r="DN61" s="192" t="s">
        <v>64</v>
      </c>
      <c r="DO61" s="192" t="s">
        <v>64</v>
      </c>
      <c r="DP61" s="192" t="s">
        <v>82</v>
      </c>
      <c r="DQ61" s="192" t="s">
        <v>64</v>
      </c>
      <c r="DR61" s="192" t="s">
        <v>64</v>
      </c>
      <c r="DS61" s="192" t="s">
        <v>64</v>
      </c>
      <c r="DT61" s="192" t="s">
        <v>64</v>
      </c>
      <c r="DU61" s="192" t="s">
        <v>64</v>
      </c>
      <c r="DV61" s="192" t="s">
        <v>64</v>
      </c>
      <c r="DW61" s="192" t="s">
        <v>64</v>
      </c>
      <c r="DX61" s="192" t="s">
        <v>64</v>
      </c>
      <c r="DY61" s="192" t="s">
        <v>64</v>
      </c>
      <c r="DZ61" s="192" t="s">
        <v>64</v>
      </c>
      <c r="EA61" s="192" t="s">
        <v>64</v>
      </c>
      <c r="EB61" s="192" t="s">
        <v>64</v>
      </c>
      <c r="EC61" s="192" t="s">
        <v>64</v>
      </c>
      <c r="ED61" s="192" t="s">
        <v>64</v>
      </c>
      <c r="EE61" s="192" t="s">
        <v>64</v>
      </c>
      <c r="EF61" s="192" t="s">
        <v>64</v>
      </c>
      <c r="EG61" s="192" t="s">
        <v>64</v>
      </c>
      <c r="EH61" s="192" t="s">
        <v>64</v>
      </c>
      <c r="EI61" s="192" t="s">
        <v>64</v>
      </c>
      <c r="EJ61" s="192" t="s">
        <v>64</v>
      </c>
      <c r="EK61" s="192" t="s">
        <v>64</v>
      </c>
      <c r="EL61" s="192" t="s">
        <v>64</v>
      </c>
      <c r="EM61" s="192" t="s">
        <v>64</v>
      </c>
      <c r="EN61" s="192" t="s">
        <v>64</v>
      </c>
      <c r="EO61" s="192" t="s">
        <v>64</v>
      </c>
      <c r="EP61" s="192" t="s">
        <v>64</v>
      </c>
      <c r="EQ61" s="192" t="s">
        <v>64</v>
      </c>
      <c r="ER61" s="192" t="s">
        <v>64</v>
      </c>
      <c r="ES61" s="192" t="s">
        <v>64</v>
      </c>
      <c r="ET61" s="192" t="s">
        <v>64</v>
      </c>
      <c r="EU61" s="192" t="s">
        <v>64</v>
      </c>
      <c r="EV61" s="192" t="s">
        <v>64</v>
      </c>
      <c r="EW61" s="192" t="s">
        <v>64</v>
      </c>
      <c r="EX61" s="192" t="s">
        <v>64</v>
      </c>
      <c r="EY61" s="192" t="s">
        <v>2043</v>
      </c>
      <c r="EZ61" s="192" t="s">
        <v>2043</v>
      </c>
      <c r="FA61" s="192" t="s">
        <v>2043</v>
      </c>
      <c r="FB61" s="192" t="s">
        <v>2043</v>
      </c>
      <c r="FC61" s="192" t="s">
        <v>2043</v>
      </c>
      <c r="FD61" s="192" t="s">
        <v>2043</v>
      </c>
      <c r="FE61" s="192" t="s">
        <v>2043</v>
      </c>
      <c r="FF61" s="192" t="s">
        <v>2043</v>
      </c>
      <c r="FG61" s="192" t="s">
        <v>2043</v>
      </c>
      <c r="FH61" s="192" t="s">
        <v>2043</v>
      </c>
      <c r="FI61" s="192" t="s">
        <v>2043</v>
      </c>
      <c r="FJ61" s="192" t="s">
        <v>2043</v>
      </c>
      <c r="FK61" s="192" t="s">
        <v>2043</v>
      </c>
      <c r="FL61" s="192" t="s">
        <v>2043</v>
      </c>
      <c r="FM61" s="192" t="s">
        <v>2043</v>
      </c>
      <c r="FN61" s="192" t="s">
        <v>2043</v>
      </c>
      <c r="FO61" s="192" t="s">
        <v>2043</v>
      </c>
      <c r="FP61" s="192" t="s">
        <v>2043</v>
      </c>
      <c r="FQ61" s="192" t="s">
        <v>2043</v>
      </c>
      <c r="FR61" s="192" t="s">
        <v>2043</v>
      </c>
      <c r="FS61" s="192" t="s">
        <v>2043</v>
      </c>
      <c r="FT61" s="192" t="s">
        <v>2043</v>
      </c>
      <c r="FU61" s="192" t="s">
        <v>2043</v>
      </c>
      <c r="FV61" s="192" t="s">
        <v>2043</v>
      </c>
      <c r="FW61" s="192" t="s">
        <v>2043</v>
      </c>
      <c r="FX61" s="192" t="s">
        <v>82</v>
      </c>
      <c r="FY61" s="192" t="s">
        <v>64</v>
      </c>
      <c r="FZ61" s="192" t="s">
        <v>64</v>
      </c>
      <c r="GA61" s="192" t="s">
        <v>64</v>
      </c>
      <c r="GB61" s="192" t="s">
        <v>64</v>
      </c>
      <c r="GC61" s="192" t="s">
        <v>2043</v>
      </c>
      <c r="GD61" s="192" t="s">
        <v>2043</v>
      </c>
      <c r="GE61" s="192" t="s">
        <v>2043</v>
      </c>
      <c r="GF61" s="192" t="s">
        <v>2043</v>
      </c>
      <c r="GG61" s="192" t="s">
        <v>2043</v>
      </c>
      <c r="GH61" s="192" t="s">
        <v>2043</v>
      </c>
      <c r="GI61" s="192" t="s">
        <v>2043</v>
      </c>
      <c r="GJ61" s="192" t="s">
        <v>2043</v>
      </c>
      <c r="GK61" s="192" t="s">
        <v>2043</v>
      </c>
      <c r="GL61" s="192" t="s">
        <v>2043</v>
      </c>
      <c r="GM61" s="192" t="s">
        <v>2043</v>
      </c>
      <c r="GN61" s="192" t="s">
        <v>2043</v>
      </c>
      <c r="GO61" s="192" t="s">
        <v>2043</v>
      </c>
      <c r="GP61" s="192" t="s">
        <v>2043</v>
      </c>
      <c r="GQ61" s="192" t="s">
        <v>64</v>
      </c>
      <c r="GR61" s="192" t="s">
        <v>2043</v>
      </c>
      <c r="GS61" s="192" t="s">
        <v>64</v>
      </c>
      <c r="GT61" s="192" t="s">
        <v>2043</v>
      </c>
      <c r="GU61" s="192" t="s">
        <v>2043</v>
      </c>
      <c r="GV61" s="192" t="s">
        <v>2043</v>
      </c>
      <c r="GW61" s="192" t="s">
        <v>2043</v>
      </c>
      <c r="GX61" s="192" t="s">
        <v>2043</v>
      </c>
      <c r="GY61" s="192" t="s">
        <v>2043</v>
      </c>
      <c r="GZ61" s="192" t="s">
        <v>82</v>
      </c>
      <c r="HA61" s="192" t="s">
        <v>82</v>
      </c>
      <c r="HB61" s="192" t="s">
        <v>82</v>
      </c>
      <c r="HC61" s="192" t="s">
        <v>2043</v>
      </c>
      <c r="HD61" s="192" t="s">
        <v>2043</v>
      </c>
      <c r="HE61" s="192" t="s">
        <v>2043</v>
      </c>
      <c r="HF61" s="192" t="s">
        <v>2043</v>
      </c>
      <c r="HG61" s="192" t="s">
        <v>2043</v>
      </c>
      <c r="HH61" s="192" t="s">
        <v>2043</v>
      </c>
      <c r="HI61" s="192" t="s">
        <v>2043</v>
      </c>
      <c r="HJ61" s="192" t="s">
        <v>2043</v>
      </c>
      <c r="HK61" s="192" t="s">
        <v>2043</v>
      </c>
      <c r="HL61" s="192" t="s">
        <v>2043</v>
      </c>
      <c r="HM61" s="192" t="s">
        <v>2043</v>
      </c>
      <c r="HN61" s="192" t="s">
        <v>2043</v>
      </c>
      <c r="HO61" s="192" t="s">
        <v>2043</v>
      </c>
      <c r="HP61" s="192" t="s">
        <v>2043</v>
      </c>
      <c r="HQ61" s="192" t="s">
        <v>2043</v>
      </c>
      <c r="HR61" s="192" t="s">
        <v>2043</v>
      </c>
      <c r="HS61" s="192" t="s">
        <v>65</v>
      </c>
      <c r="HT61" s="192" t="s">
        <v>65</v>
      </c>
      <c r="HU61" s="192" t="s">
        <v>65</v>
      </c>
      <c r="HV61" s="192" t="s">
        <v>65</v>
      </c>
      <c r="HW61" s="192" t="s">
        <v>490</v>
      </c>
      <c r="HX61" s="192" t="s">
        <v>83</v>
      </c>
      <c r="HY61" s="192" t="s">
        <v>489</v>
      </c>
      <c r="HZ61" s="192" t="s">
        <v>487</v>
      </c>
      <c r="IA61" s="192" t="s">
        <v>82</v>
      </c>
      <c r="IB61" s="192" t="s">
        <v>82</v>
      </c>
    </row>
    <row r="62" spans="1:236">
      <c r="A62" s="209" t="str">
        <f t="shared" si="0"/>
        <v>Report</v>
      </c>
      <c r="B62" s="192">
        <v>123933</v>
      </c>
      <c r="C62" s="192">
        <v>9336185</v>
      </c>
      <c r="D62" s="192" t="s">
        <v>2130</v>
      </c>
      <c r="E62" s="192" t="s">
        <v>778</v>
      </c>
      <c r="F62" s="192" t="s">
        <v>536</v>
      </c>
      <c r="G62" s="192" t="s">
        <v>536</v>
      </c>
      <c r="H62" s="192" t="s">
        <v>810</v>
      </c>
      <c r="I62" s="192" t="s">
        <v>2131</v>
      </c>
      <c r="J62" s="192" t="s">
        <v>781</v>
      </c>
      <c r="K62" s="192" t="s">
        <v>781</v>
      </c>
      <c r="L62" s="192" t="s">
        <v>782</v>
      </c>
      <c r="M62" s="192" t="s">
        <v>783</v>
      </c>
      <c r="N62" s="196" t="s">
        <v>784</v>
      </c>
      <c r="O62" s="211">
        <v>10040156</v>
      </c>
      <c r="P62" s="196">
        <v>43040</v>
      </c>
      <c r="Q62" s="196">
        <v>43040</v>
      </c>
      <c r="R62" s="196">
        <v>43076</v>
      </c>
      <c r="S62" s="192" t="s">
        <v>2111</v>
      </c>
      <c r="T62" s="192" t="s">
        <v>2041</v>
      </c>
      <c r="U62" s="192" t="s">
        <v>487</v>
      </c>
      <c r="V62" s="192" t="s">
        <v>783</v>
      </c>
      <c r="W62" s="192" t="s">
        <v>783</v>
      </c>
      <c r="X62" s="192" t="s">
        <v>783</v>
      </c>
      <c r="Y62" s="192" t="s">
        <v>783</v>
      </c>
      <c r="Z62" s="192" t="s">
        <v>783</v>
      </c>
      <c r="AA62" s="192" t="s">
        <v>783</v>
      </c>
      <c r="AB62" s="192" t="s">
        <v>783</v>
      </c>
      <c r="AC62" s="192" t="s">
        <v>2052</v>
      </c>
      <c r="AD62" s="192" t="s">
        <v>2043</v>
      </c>
      <c r="AE62" s="192" t="s">
        <v>2043</v>
      </c>
      <c r="AF62" s="192" t="s">
        <v>2043</v>
      </c>
      <c r="AG62" s="192" t="s">
        <v>2043</v>
      </c>
      <c r="AH62" s="192" t="s">
        <v>2043</v>
      </c>
      <c r="AI62" s="192" t="s">
        <v>64</v>
      </c>
      <c r="AJ62" s="192" t="s">
        <v>2043</v>
      </c>
      <c r="AK62" s="192" t="s">
        <v>2043</v>
      </c>
      <c r="AL62" s="192" t="s">
        <v>2043</v>
      </c>
      <c r="AM62" s="192" t="s">
        <v>2043</v>
      </c>
      <c r="AN62" s="192" t="s">
        <v>2043</v>
      </c>
      <c r="AO62" s="192" t="s">
        <v>2043</v>
      </c>
      <c r="AP62" s="192" t="s">
        <v>64</v>
      </c>
      <c r="AQ62" s="192" t="s">
        <v>64</v>
      </c>
      <c r="AR62" s="192" t="s">
        <v>64</v>
      </c>
      <c r="AS62" s="192" t="s">
        <v>64</v>
      </c>
      <c r="AT62" s="192" t="s">
        <v>2043</v>
      </c>
      <c r="AU62" s="192" t="s">
        <v>2043</v>
      </c>
      <c r="AV62" s="192" t="s">
        <v>2043</v>
      </c>
      <c r="AW62" s="192" t="s">
        <v>2043</v>
      </c>
      <c r="AX62" s="192" t="s">
        <v>64</v>
      </c>
      <c r="AY62" s="192" t="s">
        <v>64</v>
      </c>
      <c r="AZ62" s="192" t="s">
        <v>2043</v>
      </c>
      <c r="BA62" s="192" t="s">
        <v>64</v>
      </c>
      <c r="BB62" s="192" t="s">
        <v>64</v>
      </c>
      <c r="BC62" s="192" t="s">
        <v>2043</v>
      </c>
      <c r="BD62" s="192" t="s">
        <v>2043</v>
      </c>
      <c r="BE62" s="192" t="s">
        <v>64</v>
      </c>
      <c r="BF62" s="192" t="s">
        <v>64</v>
      </c>
      <c r="BG62" s="192" t="s">
        <v>2043</v>
      </c>
      <c r="BH62" s="192" t="s">
        <v>2043</v>
      </c>
      <c r="BI62" s="192" t="s">
        <v>2043</v>
      </c>
      <c r="BJ62" s="192" t="s">
        <v>2043</v>
      </c>
      <c r="BK62" s="192" t="s">
        <v>2043</v>
      </c>
      <c r="BL62" s="192" t="s">
        <v>2043</v>
      </c>
      <c r="BM62" s="192" t="s">
        <v>2043</v>
      </c>
      <c r="BN62" s="192" t="s">
        <v>2043</v>
      </c>
      <c r="BO62" s="192" t="s">
        <v>2043</v>
      </c>
      <c r="BP62" s="192" t="s">
        <v>2043</v>
      </c>
      <c r="BQ62" s="192" t="s">
        <v>2043</v>
      </c>
      <c r="BR62" s="192" t="s">
        <v>2043</v>
      </c>
      <c r="BS62" s="192" t="s">
        <v>2043</v>
      </c>
      <c r="BT62" s="192" t="s">
        <v>2043</v>
      </c>
      <c r="BU62" s="192" t="s">
        <v>2043</v>
      </c>
      <c r="BV62" s="192" t="s">
        <v>2043</v>
      </c>
      <c r="BW62" s="192" t="s">
        <v>2043</v>
      </c>
      <c r="BX62" s="192" t="s">
        <v>2043</v>
      </c>
      <c r="BY62" s="192" t="s">
        <v>65</v>
      </c>
      <c r="BZ62" s="192" t="s">
        <v>65</v>
      </c>
      <c r="CA62" s="192" t="s">
        <v>65</v>
      </c>
      <c r="CB62" s="192" t="s">
        <v>65</v>
      </c>
      <c r="CC62" s="192" t="s">
        <v>65</v>
      </c>
      <c r="CD62" s="192" t="s">
        <v>65</v>
      </c>
      <c r="CE62" s="192" t="s">
        <v>2043</v>
      </c>
      <c r="CF62" s="192" t="s">
        <v>2043</v>
      </c>
      <c r="CG62" s="192" t="s">
        <v>2043</v>
      </c>
      <c r="CH62" s="192" t="s">
        <v>2043</v>
      </c>
      <c r="CI62" s="192" t="s">
        <v>2043</v>
      </c>
      <c r="CJ62" s="192" t="s">
        <v>64</v>
      </c>
      <c r="CK62" s="192" t="s">
        <v>64</v>
      </c>
      <c r="CL62" s="192" t="s">
        <v>2043</v>
      </c>
      <c r="CM62" s="192" t="s">
        <v>64</v>
      </c>
      <c r="CN62" s="192" t="s">
        <v>64</v>
      </c>
      <c r="CO62" s="192" t="s">
        <v>64</v>
      </c>
      <c r="CP62" s="192" t="s">
        <v>64</v>
      </c>
      <c r="CQ62" s="192" t="s">
        <v>64</v>
      </c>
      <c r="CR62" s="192" t="s">
        <v>2043</v>
      </c>
      <c r="CS62" s="192" t="s">
        <v>2043</v>
      </c>
      <c r="CT62" s="192" t="s">
        <v>2043</v>
      </c>
      <c r="CU62" s="192" t="s">
        <v>2043</v>
      </c>
      <c r="CV62" s="192" t="s">
        <v>2043</v>
      </c>
      <c r="CW62" s="192" t="s">
        <v>2043</v>
      </c>
      <c r="CX62" s="192" t="s">
        <v>2043</v>
      </c>
      <c r="CY62" s="192" t="s">
        <v>2043</v>
      </c>
      <c r="CZ62" s="192" t="s">
        <v>2043</v>
      </c>
      <c r="DA62" s="192" t="s">
        <v>64</v>
      </c>
      <c r="DB62" s="192" t="s">
        <v>2043</v>
      </c>
      <c r="DC62" s="192" t="s">
        <v>2043</v>
      </c>
      <c r="DD62" s="192" t="s">
        <v>65</v>
      </c>
      <c r="DE62" s="192" t="s">
        <v>64</v>
      </c>
      <c r="DF62" s="192" t="s">
        <v>64</v>
      </c>
      <c r="DG62" s="192" t="s">
        <v>64</v>
      </c>
      <c r="DH62" s="192" t="s">
        <v>64</v>
      </c>
      <c r="DI62" s="192" t="s">
        <v>64</v>
      </c>
      <c r="DJ62" s="192" t="s">
        <v>64</v>
      </c>
      <c r="DK62" s="192" t="s">
        <v>64</v>
      </c>
      <c r="DL62" s="192" t="s">
        <v>64</v>
      </c>
      <c r="DM62" s="192" t="s">
        <v>64</v>
      </c>
      <c r="DN62" s="192" t="s">
        <v>64</v>
      </c>
      <c r="DO62" s="192" t="s">
        <v>64</v>
      </c>
      <c r="DP62" s="192" t="s">
        <v>65</v>
      </c>
      <c r="DQ62" s="192" t="s">
        <v>64</v>
      </c>
      <c r="DR62" s="192" t="s">
        <v>2043</v>
      </c>
      <c r="DS62" s="192" t="s">
        <v>2043</v>
      </c>
      <c r="DT62" s="192" t="s">
        <v>2043</v>
      </c>
      <c r="DU62" s="192" t="s">
        <v>2043</v>
      </c>
      <c r="DV62" s="192" t="s">
        <v>2043</v>
      </c>
      <c r="DW62" s="192" t="s">
        <v>2043</v>
      </c>
      <c r="DX62" s="192" t="s">
        <v>2043</v>
      </c>
      <c r="DY62" s="192" t="s">
        <v>2043</v>
      </c>
      <c r="DZ62" s="192" t="s">
        <v>2043</v>
      </c>
      <c r="EA62" s="192" t="s">
        <v>2043</v>
      </c>
      <c r="EB62" s="192" t="s">
        <v>2043</v>
      </c>
      <c r="EC62" s="192" t="s">
        <v>64</v>
      </c>
      <c r="ED62" s="192" t="s">
        <v>64</v>
      </c>
      <c r="EE62" s="192" t="s">
        <v>64</v>
      </c>
      <c r="EF62" s="192" t="s">
        <v>64</v>
      </c>
      <c r="EG62" s="192" t="s">
        <v>64</v>
      </c>
      <c r="EH62" s="192" t="s">
        <v>64</v>
      </c>
      <c r="EI62" s="192" t="s">
        <v>2043</v>
      </c>
      <c r="EJ62" s="192" t="s">
        <v>2043</v>
      </c>
      <c r="EK62" s="192" t="s">
        <v>64</v>
      </c>
      <c r="EL62" s="192" t="s">
        <v>64</v>
      </c>
      <c r="EM62" s="192" t="s">
        <v>64</v>
      </c>
      <c r="EN62" s="192" t="s">
        <v>2043</v>
      </c>
      <c r="EO62" s="192" t="s">
        <v>64</v>
      </c>
      <c r="EP62" s="192" t="s">
        <v>64</v>
      </c>
      <c r="EQ62" s="192" t="s">
        <v>64</v>
      </c>
      <c r="ER62" s="192" t="s">
        <v>64</v>
      </c>
      <c r="ES62" s="192" t="s">
        <v>64</v>
      </c>
      <c r="ET62" s="192" t="s">
        <v>64</v>
      </c>
      <c r="EU62" s="192" t="s">
        <v>2043</v>
      </c>
      <c r="EV62" s="192" t="s">
        <v>2043</v>
      </c>
      <c r="EW62" s="192" t="s">
        <v>2043</v>
      </c>
      <c r="EX62" s="192" t="s">
        <v>2043</v>
      </c>
      <c r="EY62" s="192" t="s">
        <v>2043</v>
      </c>
      <c r="EZ62" s="192" t="s">
        <v>2043</v>
      </c>
      <c r="FA62" s="192" t="s">
        <v>2043</v>
      </c>
      <c r="FB62" s="192" t="s">
        <v>2043</v>
      </c>
      <c r="FC62" s="192" t="s">
        <v>2043</v>
      </c>
      <c r="FD62" s="192" t="s">
        <v>2043</v>
      </c>
      <c r="FE62" s="192" t="s">
        <v>2043</v>
      </c>
      <c r="FF62" s="192" t="s">
        <v>2043</v>
      </c>
      <c r="FG62" s="192" t="s">
        <v>2043</v>
      </c>
      <c r="FH62" s="192" t="s">
        <v>2043</v>
      </c>
      <c r="FI62" s="192" t="s">
        <v>2043</v>
      </c>
      <c r="FJ62" s="192" t="s">
        <v>2043</v>
      </c>
      <c r="FK62" s="192" t="s">
        <v>2043</v>
      </c>
      <c r="FL62" s="192" t="s">
        <v>2043</v>
      </c>
      <c r="FM62" s="192" t="s">
        <v>64</v>
      </c>
      <c r="FN62" s="192" t="s">
        <v>2043</v>
      </c>
      <c r="FO62" s="192" t="s">
        <v>2043</v>
      </c>
      <c r="FP62" s="192" t="s">
        <v>2043</v>
      </c>
      <c r="FQ62" s="192" t="s">
        <v>64</v>
      </c>
      <c r="FR62" s="192" t="s">
        <v>2043</v>
      </c>
      <c r="FS62" s="192" t="s">
        <v>2043</v>
      </c>
      <c r="FT62" s="192" t="s">
        <v>2043</v>
      </c>
      <c r="FU62" s="192" t="s">
        <v>2043</v>
      </c>
      <c r="FV62" s="192" t="s">
        <v>2043</v>
      </c>
      <c r="FW62" s="192" t="s">
        <v>2043</v>
      </c>
      <c r="FX62" s="192" t="s">
        <v>2043</v>
      </c>
      <c r="FY62" s="192" t="s">
        <v>2043</v>
      </c>
      <c r="FZ62" s="192" t="s">
        <v>2043</v>
      </c>
      <c r="GA62" s="192" t="s">
        <v>2043</v>
      </c>
      <c r="GB62" s="192" t="s">
        <v>2043</v>
      </c>
      <c r="GC62" s="192" t="s">
        <v>2043</v>
      </c>
      <c r="GD62" s="192" t="s">
        <v>2043</v>
      </c>
      <c r="GE62" s="192" t="s">
        <v>2043</v>
      </c>
      <c r="GF62" s="192" t="s">
        <v>2043</v>
      </c>
      <c r="GG62" s="192" t="s">
        <v>2043</v>
      </c>
      <c r="GH62" s="192" t="s">
        <v>2043</v>
      </c>
      <c r="GI62" s="192" t="s">
        <v>2043</v>
      </c>
      <c r="GJ62" s="192" t="s">
        <v>2043</v>
      </c>
      <c r="GK62" s="192" t="s">
        <v>2043</v>
      </c>
      <c r="GL62" s="192" t="s">
        <v>2043</v>
      </c>
      <c r="GM62" s="192" t="s">
        <v>2043</v>
      </c>
      <c r="GN62" s="192" t="s">
        <v>2043</v>
      </c>
      <c r="GO62" s="192" t="s">
        <v>2043</v>
      </c>
      <c r="GP62" s="192" t="s">
        <v>2043</v>
      </c>
      <c r="GQ62" s="192" t="s">
        <v>2043</v>
      </c>
      <c r="GR62" s="192" t="s">
        <v>2043</v>
      </c>
      <c r="GS62" s="192" t="s">
        <v>2043</v>
      </c>
      <c r="GT62" s="192" t="s">
        <v>2043</v>
      </c>
      <c r="GU62" s="192" t="s">
        <v>2043</v>
      </c>
      <c r="GV62" s="192" t="s">
        <v>2043</v>
      </c>
      <c r="GW62" s="192" t="s">
        <v>2043</v>
      </c>
      <c r="GX62" s="192" t="s">
        <v>2043</v>
      </c>
      <c r="GY62" s="192" t="s">
        <v>2043</v>
      </c>
      <c r="GZ62" s="192" t="s">
        <v>2043</v>
      </c>
      <c r="HA62" s="192" t="s">
        <v>2043</v>
      </c>
      <c r="HB62" s="192" t="s">
        <v>2043</v>
      </c>
      <c r="HC62" s="192" t="s">
        <v>2043</v>
      </c>
      <c r="HD62" s="192" t="s">
        <v>2043</v>
      </c>
      <c r="HE62" s="192" t="s">
        <v>2043</v>
      </c>
      <c r="HF62" s="192" t="s">
        <v>2043</v>
      </c>
      <c r="HG62" s="192" t="s">
        <v>2043</v>
      </c>
      <c r="HH62" s="192" t="s">
        <v>2043</v>
      </c>
      <c r="HI62" s="192" t="s">
        <v>2043</v>
      </c>
      <c r="HJ62" s="192" t="s">
        <v>2043</v>
      </c>
      <c r="HK62" s="192" t="s">
        <v>2043</v>
      </c>
      <c r="HL62" s="192" t="s">
        <v>2043</v>
      </c>
      <c r="HM62" s="192" t="s">
        <v>2043</v>
      </c>
      <c r="HN62" s="192" t="s">
        <v>2043</v>
      </c>
      <c r="HO62" s="192" t="s">
        <v>2043</v>
      </c>
      <c r="HP62" s="192" t="s">
        <v>2043</v>
      </c>
      <c r="HQ62" s="192" t="s">
        <v>2043</v>
      </c>
      <c r="HR62" s="192" t="s">
        <v>2043</v>
      </c>
      <c r="HS62" s="192" t="s">
        <v>65</v>
      </c>
      <c r="HT62" s="192" t="s">
        <v>65</v>
      </c>
      <c r="HU62" s="192" t="s">
        <v>65</v>
      </c>
      <c r="HV62" s="192" t="s">
        <v>65</v>
      </c>
      <c r="HW62" s="192" t="s">
        <v>489</v>
      </c>
      <c r="HX62" s="192" t="s">
        <v>490</v>
      </c>
      <c r="HY62" s="192" t="s">
        <v>489</v>
      </c>
      <c r="HZ62" s="192" t="s">
        <v>487</v>
      </c>
      <c r="IA62" s="192" t="s">
        <v>2043</v>
      </c>
      <c r="IB62" s="192" t="s">
        <v>2043</v>
      </c>
    </row>
    <row r="63" spans="1:236">
      <c r="A63" s="209" t="str">
        <f t="shared" si="0"/>
        <v>Report</v>
      </c>
      <c r="B63" s="192">
        <v>138138</v>
      </c>
      <c r="C63" s="192">
        <v>9266002</v>
      </c>
      <c r="D63" s="192" t="s">
        <v>1183</v>
      </c>
      <c r="E63" s="192" t="s">
        <v>778</v>
      </c>
      <c r="F63" s="192" t="s">
        <v>533</v>
      </c>
      <c r="G63" s="192" t="s">
        <v>533</v>
      </c>
      <c r="H63" s="192" t="s">
        <v>882</v>
      </c>
      <c r="I63" s="192" t="s">
        <v>1184</v>
      </c>
      <c r="J63" s="192" t="s">
        <v>781</v>
      </c>
      <c r="K63" s="192" t="s">
        <v>781</v>
      </c>
      <c r="L63" s="192" t="s">
        <v>782</v>
      </c>
      <c r="M63" s="192" t="s">
        <v>783</v>
      </c>
      <c r="N63" s="196" t="s">
        <v>784</v>
      </c>
      <c r="O63" s="211">
        <v>10038655</v>
      </c>
      <c r="P63" s="196">
        <v>43021</v>
      </c>
      <c r="Q63" s="196">
        <v>43021</v>
      </c>
      <c r="R63" s="196">
        <v>43053</v>
      </c>
      <c r="S63" s="192" t="s">
        <v>2041</v>
      </c>
      <c r="T63" s="192" t="s">
        <v>2041</v>
      </c>
      <c r="U63" s="192" t="s">
        <v>487</v>
      </c>
      <c r="V63" s="192" t="s">
        <v>783</v>
      </c>
      <c r="W63" s="192" t="s">
        <v>783</v>
      </c>
      <c r="X63" s="192" t="s">
        <v>783</v>
      </c>
      <c r="Y63" s="192" t="s">
        <v>783</v>
      </c>
      <c r="Z63" s="192" t="s">
        <v>783</v>
      </c>
      <c r="AA63" s="192" t="s">
        <v>783</v>
      </c>
      <c r="AB63" s="192" t="s">
        <v>783</v>
      </c>
      <c r="AC63" s="192" t="s">
        <v>2052</v>
      </c>
      <c r="AD63" s="192" t="s">
        <v>2043</v>
      </c>
      <c r="AE63" s="192" t="s">
        <v>2043</v>
      </c>
      <c r="AF63" s="192" t="s">
        <v>2043</v>
      </c>
      <c r="AG63" s="192" t="s">
        <v>2043</v>
      </c>
      <c r="AH63" s="192" t="s">
        <v>2043</v>
      </c>
      <c r="AI63" s="192" t="s">
        <v>2043</v>
      </c>
      <c r="AJ63" s="192" t="s">
        <v>2043</v>
      </c>
      <c r="AK63" s="192" t="s">
        <v>2043</v>
      </c>
      <c r="AL63" s="192" t="s">
        <v>2043</v>
      </c>
      <c r="AM63" s="192" t="s">
        <v>2043</v>
      </c>
      <c r="AN63" s="192" t="s">
        <v>2043</v>
      </c>
      <c r="AO63" s="192" t="s">
        <v>2043</v>
      </c>
      <c r="AP63" s="192" t="s">
        <v>2043</v>
      </c>
      <c r="AQ63" s="192" t="s">
        <v>2043</v>
      </c>
      <c r="AR63" s="192" t="s">
        <v>2043</v>
      </c>
      <c r="AS63" s="192" t="s">
        <v>2043</v>
      </c>
      <c r="AT63" s="192" t="s">
        <v>2043</v>
      </c>
      <c r="AU63" s="192" t="s">
        <v>2043</v>
      </c>
      <c r="AV63" s="192" t="s">
        <v>2043</v>
      </c>
      <c r="AW63" s="192" t="s">
        <v>2043</v>
      </c>
      <c r="AX63" s="192" t="s">
        <v>65</v>
      </c>
      <c r="AY63" s="192" t="s">
        <v>65</v>
      </c>
      <c r="AZ63" s="192" t="s">
        <v>64</v>
      </c>
      <c r="BA63" s="192" t="s">
        <v>65</v>
      </c>
      <c r="BB63" s="192" t="s">
        <v>65</v>
      </c>
      <c r="BC63" s="192" t="s">
        <v>64</v>
      </c>
      <c r="BD63" s="192" t="s">
        <v>64</v>
      </c>
      <c r="BE63" s="192" t="s">
        <v>65</v>
      </c>
      <c r="BF63" s="192" t="s">
        <v>64</v>
      </c>
      <c r="BG63" s="192" t="s">
        <v>64</v>
      </c>
      <c r="BH63" s="192" t="s">
        <v>64</v>
      </c>
      <c r="BI63" s="192" t="s">
        <v>2043</v>
      </c>
      <c r="BJ63" s="192" t="s">
        <v>2043</v>
      </c>
      <c r="BK63" s="192" t="s">
        <v>2043</v>
      </c>
      <c r="BL63" s="192" t="s">
        <v>2043</v>
      </c>
      <c r="BM63" s="192" t="s">
        <v>2043</v>
      </c>
      <c r="BN63" s="192" t="s">
        <v>2043</v>
      </c>
      <c r="BO63" s="192" t="s">
        <v>2043</v>
      </c>
      <c r="BP63" s="192" t="s">
        <v>2043</v>
      </c>
      <c r="BQ63" s="192" t="s">
        <v>2043</v>
      </c>
      <c r="BR63" s="192" t="s">
        <v>2043</v>
      </c>
      <c r="BS63" s="192" t="s">
        <v>2043</v>
      </c>
      <c r="BT63" s="192" t="s">
        <v>2043</v>
      </c>
      <c r="BU63" s="192" t="s">
        <v>2043</v>
      </c>
      <c r="BV63" s="192" t="s">
        <v>2043</v>
      </c>
      <c r="BW63" s="192" t="s">
        <v>2043</v>
      </c>
      <c r="BX63" s="192" t="s">
        <v>2043</v>
      </c>
      <c r="BY63" s="192" t="s">
        <v>64</v>
      </c>
      <c r="BZ63" s="192" t="s">
        <v>64</v>
      </c>
      <c r="CA63" s="192" t="s">
        <v>64</v>
      </c>
      <c r="CB63" s="192" t="s">
        <v>2043</v>
      </c>
      <c r="CC63" s="192" t="s">
        <v>2043</v>
      </c>
      <c r="CD63" s="192" t="s">
        <v>2043</v>
      </c>
      <c r="CE63" s="192" t="s">
        <v>2043</v>
      </c>
      <c r="CF63" s="192" t="s">
        <v>2043</v>
      </c>
      <c r="CG63" s="192" t="s">
        <v>2043</v>
      </c>
      <c r="CH63" s="192" t="s">
        <v>2043</v>
      </c>
      <c r="CI63" s="192" t="s">
        <v>2043</v>
      </c>
      <c r="CJ63" s="192" t="s">
        <v>2043</v>
      </c>
      <c r="CK63" s="192" t="s">
        <v>2043</v>
      </c>
      <c r="CL63" s="192" t="s">
        <v>2043</v>
      </c>
      <c r="CM63" s="192" t="s">
        <v>2043</v>
      </c>
      <c r="CN63" s="192" t="s">
        <v>2043</v>
      </c>
      <c r="CO63" s="192" t="s">
        <v>2043</v>
      </c>
      <c r="CP63" s="192" t="s">
        <v>2043</v>
      </c>
      <c r="CQ63" s="192" t="s">
        <v>2043</v>
      </c>
      <c r="CR63" s="192" t="s">
        <v>2043</v>
      </c>
      <c r="CS63" s="192" t="s">
        <v>2043</v>
      </c>
      <c r="CT63" s="192" t="s">
        <v>2043</v>
      </c>
      <c r="CU63" s="192" t="s">
        <v>2043</v>
      </c>
      <c r="CV63" s="192" t="s">
        <v>2043</v>
      </c>
      <c r="CW63" s="192" t="s">
        <v>2043</v>
      </c>
      <c r="CX63" s="192" t="s">
        <v>2043</v>
      </c>
      <c r="CY63" s="192" t="s">
        <v>2043</v>
      </c>
      <c r="CZ63" s="192" t="s">
        <v>2043</v>
      </c>
      <c r="DA63" s="192" t="s">
        <v>2043</v>
      </c>
      <c r="DB63" s="192" t="s">
        <v>2043</v>
      </c>
      <c r="DC63" s="192" t="s">
        <v>2043</v>
      </c>
      <c r="DD63" s="192" t="s">
        <v>2043</v>
      </c>
      <c r="DE63" s="192" t="s">
        <v>2043</v>
      </c>
      <c r="DF63" s="192" t="s">
        <v>2043</v>
      </c>
      <c r="DG63" s="192" t="s">
        <v>2043</v>
      </c>
      <c r="DH63" s="192" t="s">
        <v>2043</v>
      </c>
      <c r="DI63" s="192" t="s">
        <v>2043</v>
      </c>
      <c r="DJ63" s="192" t="s">
        <v>2043</v>
      </c>
      <c r="DK63" s="192" t="s">
        <v>2043</v>
      </c>
      <c r="DL63" s="192" t="s">
        <v>2043</v>
      </c>
      <c r="DM63" s="192" t="s">
        <v>2043</v>
      </c>
      <c r="DN63" s="192" t="s">
        <v>2043</v>
      </c>
      <c r="DO63" s="192" t="s">
        <v>2043</v>
      </c>
      <c r="DP63" s="192" t="s">
        <v>2043</v>
      </c>
      <c r="DQ63" s="192" t="s">
        <v>2043</v>
      </c>
      <c r="DR63" s="192" t="s">
        <v>2043</v>
      </c>
      <c r="DS63" s="192" t="s">
        <v>2043</v>
      </c>
      <c r="DT63" s="192" t="s">
        <v>2043</v>
      </c>
      <c r="DU63" s="192" t="s">
        <v>2043</v>
      </c>
      <c r="DV63" s="192" t="s">
        <v>2043</v>
      </c>
      <c r="DW63" s="192" t="s">
        <v>2043</v>
      </c>
      <c r="DX63" s="192" t="s">
        <v>2043</v>
      </c>
      <c r="DY63" s="192" t="s">
        <v>2043</v>
      </c>
      <c r="DZ63" s="192" t="s">
        <v>2043</v>
      </c>
      <c r="EA63" s="192" t="s">
        <v>2043</v>
      </c>
      <c r="EB63" s="192" t="s">
        <v>2043</v>
      </c>
      <c r="EC63" s="192" t="s">
        <v>2043</v>
      </c>
      <c r="ED63" s="192" t="s">
        <v>2043</v>
      </c>
      <c r="EE63" s="192" t="s">
        <v>2043</v>
      </c>
      <c r="EF63" s="192" t="s">
        <v>2043</v>
      </c>
      <c r="EG63" s="192" t="s">
        <v>2043</v>
      </c>
      <c r="EH63" s="192" t="s">
        <v>2043</v>
      </c>
      <c r="EI63" s="192" t="s">
        <v>2043</v>
      </c>
      <c r="EJ63" s="192" t="s">
        <v>2043</v>
      </c>
      <c r="EK63" s="192" t="s">
        <v>2043</v>
      </c>
      <c r="EL63" s="192" t="s">
        <v>2043</v>
      </c>
      <c r="EM63" s="192" t="s">
        <v>2043</v>
      </c>
      <c r="EN63" s="192" t="s">
        <v>2043</v>
      </c>
      <c r="EO63" s="192" t="s">
        <v>2043</v>
      </c>
      <c r="EP63" s="192" t="s">
        <v>2043</v>
      </c>
      <c r="EQ63" s="192" t="s">
        <v>2043</v>
      </c>
      <c r="ER63" s="192" t="s">
        <v>2043</v>
      </c>
      <c r="ES63" s="192" t="s">
        <v>2043</v>
      </c>
      <c r="ET63" s="192" t="s">
        <v>2043</v>
      </c>
      <c r="EU63" s="192" t="s">
        <v>2043</v>
      </c>
      <c r="EV63" s="192" t="s">
        <v>2043</v>
      </c>
      <c r="EW63" s="192" t="s">
        <v>2043</v>
      </c>
      <c r="EX63" s="192" t="s">
        <v>2043</v>
      </c>
      <c r="EY63" s="192" t="s">
        <v>2043</v>
      </c>
      <c r="EZ63" s="192" t="s">
        <v>2043</v>
      </c>
      <c r="FA63" s="192" t="s">
        <v>2043</v>
      </c>
      <c r="FB63" s="192" t="s">
        <v>2043</v>
      </c>
      <c r="FC63" s="192" t="s">
        <v>2043</v>
      </c>
      <c r="FD63" s="192" t="s">
        <v>2043</v>
      </c>
      <c r="FE63" s="192" t="s">
        <v>2043</v>
      </c>
      <c r="FF63" s="192" t="s">
        <v>2043</v>
      </c>
      <c r="FG63" s="192" t="s">
        <v>2043</v>
      </c>
      <c r="FH63" s="192" t="s">
        <v>2043</v>
      </c>
      <c r="FI63" s="192" t="s">
        <v>2043</v>
      </c>
      <c r="FJ63" s="192" t="s">
        <v>2043</v>
      </c>
      <c r="FK63" s="192" t="s">
        <v>2043</v>
      </c>
      <c r="FL63" s="192" t="s">
        <v>2043</v>
      </c>
      <c r="FM63" s="192" t="s">
        <v>2043</v>
      </c>
      <c r="FN63" s="192" t="s">
        <v>2043</v>
      </c>
      <c r="FO63" s="192" t="s">
        <v>2043</v>
      </c>
      <c r="FP63" s="192" t="s">
        <v>2043</v>
      </c>
      <c r="FQ63" s="192" t="s">
        <v>2043</v>
      </c>
      <c r="FR63" s="192" t="s">
        <v>2043</v>
      </c>
      <c r="FS63" s="192" t="s">
        <v>2043</v>
      </c>
      <c r="FT63" s="192" t="s">
        <v>2043</v>
      </c>
      <c r="FU63" s="192" t="s">
        <v>2043</v>
      </c>
      <c r="FV63" s="192" t="s">
        <v>2043</v>
      </c>
      <c r="FW63" s="192" t="s">
        <v>2043</v>
      </c>
      <c r="FX63" s="192" t="s">
        <v>2043</v>
      </c>
      <c r="FY63" s="192" t="s">
        <v>65</v>
      </c>
      <c r="FZ63" s="192" t="s">
        <v>64</v>
      </c>
      <c r="GA63" s="192" t="s">
        <v>65</v>
      </c>
      <c r="GB63" s="192" t="s">
        <v>65</v>
      </c>
      <c r="GC63" s="192" t="s">
        <v>65</v>
      </c>
      <c r="GD63" s="192" t="s">
        <v>82</v>
      </c>
      <c r="GE63" s="192" t="s">
        <v>2043</v>
      </c>
      <c r="GF63" s="192" t="s">
        <v>64</v>
      </c>
      <c r="GG63" s="192" t="s">
        <v>2043</v>
      </c>
      <c r="GH63" s="192" t="s">
        <v>2043</v>
      </c>
      <c r="GI63" s="192" t="s">
        <v>64</v>
      </c>
      <c r="GJ63" s="192" t="s">
        <v>64</v>
      </c>
      <c r="GK63" s="192" t="s">
        <v>64</v>
      </c>
      <c r="GL63" s="192" t="s">
        <v>64</v>
      </c>
      <c r="GM63" s="192" t="s">
        <v>82</v>
      </c>
      <c r="GN63" s="192" t="s">
        <v>64</v>
      </c>
      <c r="GO63" s="192" t="s">
        <v>82</v>
      </c>
      <c r="GP63" s="192" t="s">
        <v>64</v>
      </c>
      <c r="GQ63" s="192" t="s">
        <v>65</v>
      </c>
      <c r="GR63" s="192" t="s">
        <v>64</v>
      </c>
      <c r="GS63" s="192" t="s">
        <v>64</v>
      </c>
      <c r="GT63" s="192" t="s">
        <v>64</v>
      </c>
      <c r="GU63" s="192" t="s">
        <v>64</v>
      </c>
      <c r="GV63" s="192" t="s">
        <v>65</v>
      </c>
      <c r="GW63" s="192" t="s">
        <v>64</v>
      </c>
      <c r="GX63" s="192" t="s">
        <v>64</v>
      </c>
      <c r="GY63" s="192" t="s">
        <v>2043</v>
      </c>
      <c r="GZ63" s="192" t="s">
        <v>2043</v>
      </c>
      <c r="HA63" s="192" t="s">
        <v>2043</v>
      </c>
      <c r="HB63" s="192" t="s">
        <v>2043</v>
      </c>
      <c r="HC63" s="192" t="s">
        <v>2043</v>
      </c>
      <c r="HD63" s="192" t="s">
        <v>2043</v>
      </c>
      <c r="HE63" s="192" t="s">
        <v>2043</v>
      </c>
      <c r="HF63" s="192" t="s">
        <v>2043</v>
      </c>
      <c r="HG63" s="192" t="s">
        <v>2043</v>
      </c>
      <c r="HH63" s="192" t="s">
        <v>2043</v>
      </c>
      <c r="HI63" s="192" t="s">
        <v>2043</v>
      </c>
      <c r="HJ63" s="192" t="s">
        <v>2043</v>
      </c>
      <c r="HK63" s="192" t="s">
        <v>2043</v>
      </c>
      <c r="HL63" s="192" t="s">
        <v>2043</v>
      </c>
      <c r="HM63" s="192" t="s">
        <v>2043</v>
      </c>
      <c r="HN63" s="192" t="s">
        <v>2043</v>
      </c>
      <c r="HO63" s="192" t="s">
        <v>2043</v>
      </c>
      <c r="HP63" s="192" t="s">
        <v>2043</v>
      </c>
      <c r="HQ63" s="192" t="s">
        <v>2043</v>
      </c>
      <c r="HR63" s="192" t="s">
        <v>2043</v>
      </c>
      <c r="HS63" s="192" t="s">
        <v>65</v>
      </c>
      <c r="HT63" s="192" t="s">
        <v>65</v>
      </c>
      <c r="HU63" s="192" t="s">
        <v>65</v>
      </c>
      <c r="HV63" s="192" t="s">
        <v>64</v>
      </c>
      <c r="HW63" s="192" t="s">
        <v>490</v>
      </c>
      <c r="HX63" s="192" t="s">
        <v>83</v>
      </c>
      <c r="HY63" s="192" t="s">
        <v>489</v>
      </c>
      <c r="HZ63" s="192" t="s">
        <v>783</v>
      </c>
      <c r="IA63" s="192" t="s">
        <v>82</v>
      </c>
      <c r="IB63" s="192" t="s">
        <v>82</v>
      </c>
    </row>
    <row r="64" spans="1:236">
      <c r="A64" s="209" t="str">
        <f t="shared" si="0"/>
        <v>Report</v>
      </c>
      <c r="B64" s="192">
        <v>117662</v>
      </c>
      <c r="C64" s="192">
        <v>9196236</v>
      </c>
      <c r="D64" s="192" t="s">
        <v>1185</v>
      </c>
      <c r="E64" s="192" t="s">
        <v>794</v>
      </c>
      <c r="F64" s="192" t="s">
        <v>533</v>
      </c>
      <c r="G64" s="192" t="s">
        <v>533</v>
      </c>
      <c r="H64" s="192" t="s">
        <v>807</v>
      </c>
      <c r="I64" s="192" t="s">
        <v>1186</v>
      </c>
      <c r="J64" s="192" t="s">
        <v>781</v>
      </c>
      <c r="K64" s="192" t="s">
        <v>1078</v>
      </c>
      <c r="L64" s="192" t="s">
        <v>782</v>
      </c>
      <c r="M64" s="192" t="s">
        <v>783</v>
      </c>
      <c r="N64" s="196" t="s">
        <v>784</v>
      </c>
      <c r="O64" s="211">
        <v>10054098</v>
      </c>
      <c r="P64" s="196">
        <v>43258</v>
      </c>
      <c r="Q64" s="196">
        <v>43258</v>
      </c>
      <c r="R64" s="196">
        <v>43290</v>
      </c>
      <c r="S64" s="192" t="s">
        <v>2041</v>
      </c>
      <c r="T64" s="192" t="s">
        <v>2041</v>
      </c>
      <c r="U64" s="192" t="s">
        <v>487</v>
      </c>
      <c r="V64" s="192" t="s">
        <v>783</v>
      </c>
      <c r="W64" s="192" t="s">
        <v>783</v>
      </c>
      <c r="X64" s="192" t="s">
        <v>783</v>
      </c>
      <c r="Y64" s="192" t="s">
        <v>783</v>
      </c>
      <c r="Z64" s="192" t="s">
        <v>783</v>
      </c>
      <c r="AA64" s="192" t="s">
        <v>783</v>
      </c>
      <c r="AB64" s="192" t="s">
        <v>783</v>
      </c>
      <c r="AC64" s="192" t="s">
        <v>2042</v>
      </c>
      <c r="AD64" s="192" t="s">
        <v>2043</v>
      </c>
      <c r="AE64" s="192" t="s">
        <v>2043</v>
      </c>
      <c r="AF64" s="192" t="s">
        <v>2043</v>
      </c>
      <c r="AG64" s="192" t="s">
        <v>2043</v>
      </c>
      <c r="AH64" s="192" t="s">
        <v>2043</v>
      </c>
      <c r="AI64" s="192" t="s">
        <v>2043</v>
      </c>
      <c r="AJ64" s="192" t="s">
        <v>2043</v>
      </c>
      <c r="AK64" s="192" t="s">
        <v>2043</v>
      </c>
      <c r="AL64" s="192" t="s">
        <v>2043</v>
      </c>
      <c r="AM64" s="192" t="s">
        <v>2043</v>
      </c>
      <c r="AN64" s="192" t="s">
        <v>2043</v>
      </c>
      <c r="AO64" s="192" t="s">
        <v>2043</v>
      </c>
      <c r="AP64" s="192" t="s">
        <v>2043</v>
      </c>
      <c r="AQ64" s="192" t="s">
        <v>2043</v>
      </c>
      <c r="AR64" s="192" t="s">
        <v>2043</v>
      </c>
      <c r="AS64" s="192" t="s">
        <v>2043</v>
      </c>
      <c r="AT64" s="192" t="s">
        <v>2043</v>
      </c>
      <c r="AU64" s="192" t="s">
        <v>2043</v>
      </c>
      <c r="AV64" s="192" t="s">
        <v>2043</v>
      </c>
      <c r="AW64" s="192" t="s">
        <v>2043</v>
      </c>
      <c r="AX64" s="192" t="s">
        <v>2043</v>
      </c>
      <c r="AY64" s="192" t="s">
        <v>2043</v>
      </c>
      <c r="AZ64" s="192" t="s">
        <v>2043</v>
      </c>
      <c r="BA64" s="192" t="s">
        <v>2043</v>
      </c>
      <c r="BB64" s="192" t="s">
        <v>2043</v>
      </c>
      <c r="BC64" s="192" t="s">
        <v>2043</v>
      </c>
      <c r="BD64" s="192" t="s">
        <v>2043</v>
      </c>
      <c r="BE64" s="192" t="s">
        <v>2043</v>
      </c>
      <c r="BF64" s="192" t="s">
        <v>2043</v>
      </c>
      <c r="BG64" s="192" t="s">
        <v>2043</v>
      </c>
      <c r="BH64" s="192" t="s">
        <v>2043</v>
      </c>
      <c r="BI64" s="192" t="s">
        <v>2043</v>
      </c>
      <c r="BJ64" s="192" t="s">
        <v>2043</v>
      </c>
      <c r="BK64" s="192" t="s">
        <v>2043</v>
      </c>
      <c r="BL64" s="192" t="s">
        <v>2043</v>
      </c>
      <c r="BM64" s="192" t="s">
        <v>2043</v>
      </c>
      <c r="BN64" s="192" t="s">
        <v>2043</v>
      </c>
      <c r="BO64" s="192" t="s">
        <v>2043</v>
      </c>
      <c r="BP64" s="192" t="s">
        <v>2043</v>
      </c>
      <c r="BQ64" s="192" t="s">
        <v>2043</v>
      </c>
      <c r="BR64" s="192" t="s">
        <v>2043</v>
      </c>
      <c r="BS64" s="192" t="s">
        <v>2043</v>
      </c>
      <c r="BT64" s="192" t="s">
        <v>2043</v>
      </c>
      <c r="BU64" s="192" t="s">
        <v>2043</v>
      </c>
      <c r="BV64" s="192" t="s">
        <v>2043</v>
      </c>
      <c r="BW64" s="192" t="s">
        <v>2043</v>
      </c>
      <c r="BX64" s="192" t="s">
        <v>2043</v>
      </c>
      <c r="BY64" s="192" t="s">
        <v>64</v>
      </c>
      <c r="BZ64" s="192" t="s">
        <v>64</v>
      </c>
      <c r="CA64" s="192" t="s">
        <v>64</v>
      </c>
      <c r="CB64" s="192" t="s">
        <v>82</v>
      </c>
      <c r="CC64" s="192" t="s">
        <v>82</v>
      </c>
      <c r="CD64" s="192" t="s">
        <v>82</v>
      </c>
      <c r="CE64" s="192" t="s">
        <v>2043</v>
      </c>
      <c r="CF64" s="192" t="s">
        <v>2043</v>
      </c>
      <c r="CG64" s="192" t="s">
        <v>2043</v>
      </c>
      <c r="CH64" s="192" t="s">
        <v>2043</v>
      </c>
      <c r="CI64" s="192" t="s">
        <v>2043</v>
      </c>
      <c r="CJ64" s="192" t="s">
        <v>64</v>
      </c>
      <c r="CK64" s="192" t="s">
        <v>64</v>
      </c>
      <c r="CL64" s="192" t="s">
        <v>2043</v>
      </c>
      <c r="CM64" s="192" t="s">
        <v>2043</v>
      </c>
      <c r="CN64" s="192" t="s">
        <v>64</v>
      </c>
      <c r="CO64" s="192" t="s">
        <v>64</v>
      </c>
      <c r="CP64" s="192" t="s">
        <v>64</v>
      </c>
      <c r="CQ64" s="192" t="s">
        <v>64</v>
      </c>
      <c r="CR64" s="192" t="s">
        <v>2043</v>
      </c>
      <c r="CS64" s="192" t="s">
        <v>2043</v>
      </c>
      <c r="CT64" s="192" t="s">
        <v>2043</v>
      </c>
      <c r="CU64" s="192" t="s">
        <v>2043</v>
      </c>
      <c r="CV64" s="192" t="s">
        <v>2043</v>
      </c>
      <c r="CW64" s="192" t="s">
        <v>2043</v>
      </c>
      <c r="CX64" s="192" t="s">
        <v>2043</v>
      </c>
      <c r="CY64" s="192" t="s">
        <v>2043</v>
      </c>
      <c r="CZ64" s="192" t="s">
        <v>2043</v>
      </c>
      <c r="DA64" s="192" t="s">
        <v>2043</v>
      </c>
      <c r="DB64" s="192" t="s">
        <v>82</v>
      </c>
      <c r="DC64" s="192" t="s">
        <v>2043</v>
      </c>
      <c r="DD64" s="192" t="s">
        <v>2043</v>
      </c>
      <c r="DE64" s="192" t="s">
        <v>2043</v>
      </c>
      <c r="DF64" s="192" t="s">
        <v>2043</v>
      </c>
      <c r="DG64" s="192" t="s">
        <v>2043</v>
      </c>
      <c r="DH64" s="192" t="s">
        <v>2043</v>
      </c>
      <c r="DI64" s="192" t="s">
        <v>2043</v>
      </c>
      <c r="DJ64" s="192" t="s">
        <v>2043</v>
      </c>
      <c r="DK64" s="192" t="s">
        <v>2043</v>
      </c>
      <c r="DL64" s="192" t="s">
        <v>2043</v>
      </c>
      <c r="DM64" s="192" t="s">
        <v>2043</v>
      </c>
      <c r="DN64" s="192" t="s">
        <v>2043</v>
      </c>
      <c r="DO64" s="192" t="s">
        <v>2043</v>
      </c>
      <c r="DP64" s="192" t="s">
        <v>82</v>
      </c>
      <c r="DQ64" s="192" t="s">
        <v>2043</v>
      </c>
      <c r="DR64" s="192" t="s">
        <v>2043</v>
      </c>
      <c r="DS64" s="192" t="s">
        <v>2043</v>
      </c>
      <c r="DT64" s="192" t="s">
        <v>2043</v>
      </c>
      <c r="DU64" s="192" t="s">
        <v>2043</v>
      </c>
      <c r="DV64" s="192" t="s">
        <v>2043</v>
      </c>
      <c r="DW64" s="192" t="s">
        <v>2043</v>
      </c>
      <c r="DX64" s="192" t="s">
        <v>2043</v>
      </c>
      <c r="DY64" s="192" t="s">
        <v>2043</v>
      </c>
      <c r="DZ64" s="192" t="s">
        <v>2043</v>
      </c>
      <c r="EA64" s="192" t="s">
        <v>2043</v>
      </c>
      <c r="EB64" s="192" t="s">
        <v>2043</v>
      </c>
      <c r="EC64" s="192" t="s">
        <v>2043</v>
      </c>
      <c r="ED64" s="192" t="s">
        <v>2043</v>
      </c>
      <c r="EE64" s="192" t="s">
        <v>2043</v>
      </c>
      <c r="EF64" s="192" t="s">
        <v>2043</v>
      </c>
      <c r="EG64" s="192" t="s">
        <v>2043</v>
      </c>
      <c r="EH64" s="192" t="s">
        <v>2043</v>
      </c>
      <c r="EI64" s="192" t="s">
        <v>2043</v>
      </c>
      <c r="EJ64" s="192" t="s">
        <v>2043</v>
      </c>
      <c r="EK64" s="192" t="s">
        <v>2043</v>
      </c>
      <c r="EL64" s="192" t="s">
        <v>2043</v>
      </c>
      <c r="EM64" s="192" t="s">
        <v>2043</v>
      </c>
      <c r="EN64" s="192" t="s">
        <v>2043</v>
      </c>
      <c r="EO64" s="192" t="s">
        <v>2043</v>
      </c>
      <c r="EP64" s="192" t="s">
        <v>2043</v>
      </c>
      <c r="EQ64" s="192" t="s">
        <v>2043</v>
      </c>
      <c r="ER64" s="192" t="s">
        <v>2043</v>
      </c>
      <c r="ES64" s="192" t="s">
        <v>2043</v>
      </c>
      <c r="ET64" s="192" t="s">
        <v>2043</v>
      </c>
      <c r="EU64" s="192" t="s">
        <v>2043</v>
      </c>
      <c r="EV64" s="192" t="s">
        <v>2043</v>
      </c>
      <c r="EW64" s="192" t="s">
        <v>2043</v>
      </c>
      <c r="EX64" s="192" t="s">
        <v>2043</v>
      </c>
      <c r="EY64" s="192" t="s">
        <v>2043</v>
      </c>
      <c r="EZ64" s="192" t="s">
        <v>2043</v>
      </c>
      <c r="FA64" s="192" t="s">
        <v>2043</v>
      </c>
      <c r="FB64" s="192" t="s">
        <v>82</v>
      </c>
      <c r="FC64" s="192" t="s">
        <v>2043</v>
      </c>
      <c r="FD64" s="192" t="s">
        <v>2043</v>
      </c>
      <c r="FE64" s="192" t="s">
        <v>2043</v>
      </c>
      <c r="FF64" s="192" t="s">
        <v>2043</v>
      </c>
      <c r="FG64" s="192" t="s">
        <v>2043</v>
      </c>
      <c r="FH64" s="192" t="s">
        <v>2043</v>
      </c>
      <c r="FI64" s="192" t="s">
        <v>2043</v>
      </c>
      <c r="FJ64" s="192" t="s">
        <v>2043</v>
      </c>
      <c r="FK64" s="192" t="s">
        <v>2043</v>
      </c>
      <c r="FL64" s="192" t="s">
        <v>2043</v>
      </c>
      <c r="FM64" s="192" t="s">
        <v>2043</v>
      </c>
      <c r="FN64" s="192" t="s">
        <v>2043</v>
      </c>
      <c r="FO64" s="192" t="s">
        <v>2043</v>
      </c>
      <c r="FP64" s="192" t="s">
        <v>2043</v>
      </c>
      <c r="FQ64" s="192" t="s">
        <v>2043</v>
      </c>
      <c r="FR64" s="192" t="s">
        <v>2043</v>
      </c>
      <c r="FS64" s="192" t="s">
        <v>2043</v>
      </c>
      <c r="FT64" s="192" t="s">
        <v>2043</v>
      </c>
      <c r="FU64" s="192" t="s">
        <v>2043</v>
      </c>
      <c r="FV64" s="192" t="s">
        <v>2043</v>
      </c>
      <c r="FW64" s="192" t="s">
        <v>2043</v>
      </c>
      <c r="FX64" s="192" t="s">
        <v>82</v>
      </c>
      <c r="FY64" s="192" t="s">
        <v>2043</v>
      </c>
      <c r="FZ64" s="192" t="s">
        <v>2043</v>
      </c>
      <c r="GA64" s="192" t="s">
        <v>2043</v>
      </c>
      <c r="GB64" s="192" t="s">
        <v>64</v>
      </c>
      <c r="GC64" s="192" t="s">
        <v>2043</v>
      </c>
      <c r="GD64" s="192" t="s">
        <v>82</v>
      </c>
      <c r="GE64" s="192" t="s">
        <v>2043</v>
      </c>
      <c r="GF64" s="192" t="s">
        <v>2043</v>
      </c>
      <c r="GG64" s="192" t="s">
        <v>2043</v>
      </c>
      <c r="GH64" s="192" t="s">
        <v>2043</v>
      </c>
      <c r="GI64" s="192" t="s">
        <v>2043</v>
      </c>
      <c r="GJ64" s="192" t="s">
        <v>2043</v>
      </c>
      <c r="GK64" s="192" t="s">
        <v>2043</v>
      </c>
      <c r="GL64" s="192" t="s">
        <v>2043</v>
      </c>
      <c r="GM64" s="192" t="s">
        <v>2043</v>
      </c>
      <c r="GN64" s="192" t="s">
        <v>2043</v>
      </c>
      <c r="GO64" s="192" t="s">
        <v>2043</v>
      </c>
      <c r="GP64" s="192" t="s">
        <v>2043</v>
      </c>
      <c r="GQ64" s="192" t="s">
        <v>2043</v>
      </c>
      <c r="GR64" s="192" t="s">
        <v>2043</v>
      </c>
      <c r="GS64" s="192" t="s">
        <v>2043</v>
      </c>
      <c r="GT64" s="192" t="s">
        <v>2043</v>
      </c>
      <c r="GU64" s="192" t="s">
        <v>2043</v>
      </c>
      <c r="GV64" s="192" t="s">
        <v>2043</v>
      </c>
      <c r="GW64" s="192" t="s">
        <v>2043</v>
      </c>
      <c r="GX64" s="192" t="s">
        <v>2043</v>
      </c>
      <c r="GY64" s="192" t="s">
        <v>2043</v>
      </c>
      <c r="GZ64" s="192" t="s">
        <v>2043</v>
      </c>
      <c r="HA64" s="192" t="s">
        <v>2043</v>
      </c>
      <c r="HB64" s="192" t="s">
        <v>2043</v>
      </c>
      <c r="HC64" s="192" t="s">
        <v>2043</v>
      </c>
      <c r="HD64" s="192" t="s">
        <v>2043</v>
      </c>
      <c r="HE64" s="192" t="s">
        <v>2043</v>
      </c>
      <c r="HF64" s="192" t="s">
        <v>2043</v>
      </c>
      <c r="HG64" s="192" t="s">
        <v>2043</v>
      </c>
      <c r="HH64" s="192" t="s">
        <v>2043</v>
      </c>
      <c r="HI64" s="192" t="s">
        <v>2043</v>
      </c>
      <c r="HJ64" s="192" t="s">
        <v>2043</v>
      </c>
      <c r="HK64" s="192" t="s">
        <v>2043</v>
      </c>
      <c r="HL64" s="192" t="s">
        <v>2043</v>
      </c>
      <c r="HM64" s="192" t="s">
        <v>2043</v>
      </c>
      <c r="HN64" s="192" t="s">
        <v>2043</v>
      </c>
      <c r="HO64" s="192" t="s">
        <v>2043</v>
      </c>
      <c r="HP64" s="192" t="s">
        <v>2043</v>
      </c>
      <c r="HQ64" s="192" t="s">
        <v>2043</v>
      </c>
      <c r="HR64" s="192" t="s">
        <v>2043</v>
      </c>
      <c r="HS64" s="192" t="s">
        <v>64</v>
      </c>
      <c r="HT64" s="192" t="s">
        <v>64</v>
      </c>
      <c r="HU64" s="192" t="s">
        <v>64</v>
      </c>
      <c r="HV64" s="192" t="s">
        <v>64</v>
      </c>
      <c r="HW64" s="192" t="s">
        <v>490</v>
      </c>
      <c r="HX64" s="192" t="s">
        <v>83</v>
      </c>
      <c r="HY64" s="192" t="s">
        <v>489</v>
      </c>
      <c r="HZ64" s="192" t="s">
        <v>487</v>
      </c>
      <c r="IA64" s="192" t="s">
        <v>64</v>
      </c>
      <c r="IB64" s="192" t="s">
        <v>2043</v>
      </c>
    </row>
    <row r="65" spans="1:236">
      <c r="A65" s="209" t="str">
        <f t="shared" si="0"/>
        <v>Report</v>
      </c>
      <c r="B65" s="192">
        <v>133449</v>
      </c>
      <c r="C65" s="192">
        <v>2046410</v>
      </c>
      <c r="D65" s="192" t="s">
        <v>2132</v>
      </c>
      <c r="E65" s="192" t="s">
        <v>794</v>
      </c>
      <c r="F65" s="192" t="s">
        <v>534</v>
      </c>
      <c r="G65" s="192" t="s">
        <v>534</v>
      </c>
      <c r="H65" s="192" t="s">
        <v>858</v>
      </c>
      <c r="I65" s="192" t="s">
        <v>2133</v>
      </c>
      <c r="J65" s="192" t="s">
        <v>781</v>
      </c>
      <c r="K65" s="192" t="s">
        <v>817</v>
      </c>
      <c r="L65" s="192" t="s">
        <v>817</v>
      </c>
      <c r="M65" s="192" t="s">
        <v>783</v>
      </c>
      <c r="N65" s="196" t="s">
        <v>784</v>
      </c>
      <c r="O65" s="211">
        <v>10045463</v>
      </c>
      <c r="P65" s="196">
        <v>43158</v>
      </c>
      <c r="Q65" s="196">
        <v>43158</v>
      </c>
      <c r="R65" s="196">
        <v>43188</v>
      </c>
      <c r="S65" s="192" t="s">
        <v>2041</v>
      </c>
      <c r="T65" s="192" t="s">
        <v>2041</v>
      </c>
      <c r="U65" s="192" t="s">
        <v>487</v>
      </c>
      <c r="V65" s="192" t="s">
        <v>783</v>
      </c>
      <c r="W65" s="192" t="s">
        <v>783</v>
      </c>
      <c r="X65" s="192" t="s">
        <v>783</v>
      </c>
      <c r="Y65" s="192" t="s">
        <v>783</v>
      </c>
      <c r="Z65" s="192" t="s">
        <v>783</v>
      </c>
      <c r="AA65" s="192" t="s">
        <v>783</v>
      </c>
      <c r="AB65" s="192" t="s">
        <v>783</v>
      </c>
      <c r="AC65" s="192" t="s">
        <v>2052</v>
      </c>
      <c r="AD65" s="192" t="s">
        <v>2043</v>
      </c>
      <c r="AE65" s="192" t="s">
        <v>2043</v>
      </c>
      <c r="AF65" s="192" t="s">
        <v>2043</v>
      </c>
      <c r="AG65" s="192" t="s">
        <v>2043</v>
      </c>
      <c r="AH65" s="192" t="s">
        <v>2043</v>
      </c>
      <c r="AI65" s="192" t="s">
        <v>2043</v>
      </c>
      <c r="AJ65" s="192" t="s">
        <v>2043</v>
      </c>
      <c r="AK65" s="192" t="s">
        <v>2043</v>
      </c>
      <c r="AL65" s="192" t="s">
        <v>82</v>
      </c>
      <c r="AM65" s="192" t="s">
        <v>2043</v>
      </c>
      <c r="AN65" s="192" t="s">
        <v>2043</v>
      </c>
      <c r="AO65" s="192" t="s">
        <v>2043</v>
      </c>
      <c r="AP65" s="192" t="s">
        <v>82</v>
      </c>
      <c r="AQ65" s="192" t="s">
        <v>82</v>
      </c>
      <c r="AR65" s="192" t="s">
        <v>82</v>
      </c>
      <c r="AS65" s="192" t="s">
        <v>82</v>
      </c>
      <c r="AT65" s="192" t="s">
        <v>82</v>
      </c>
      <c r="AU65" s="192" t="s">
        <v>82</v>
      </c>
      <c r="AV65" s="192" t="s">
        <v>2043</v>
      </c>
      <c r="AW65" s="192" t="s">
        <v>2043</v>
      </c>
      <c r="AX65" s="192" t="s">
        <v>2043</v>
      </c>
      <c r="AY65" s="192" t="s">
        <v>2043</v>
      </c>
      <c r="AZ65" s="192" t="s">
        <v>2043</v>
      </c>
      <c r="BA65" s="192" t="s">
        <v>2043</v>
      </c>
      <c r="BB65" s="192" t="s">
        <v>2043</v>
      </c>
      <c r="BC65" s="192" t="s">
        <v>2043</v>
      </c>
      <c r="BD65" s="192" t="s">
        <v>2043</v>
      </c>
      <c r="BE65" s="192" t="s">
        <v>2043</v>
      </c>
      <c r="BF65" s="192" t="s">
        <v>2043</v>
      </c>
      <c r="BG65" s="192" t="s">
        <v>2043</v>
      </c>
      <c r="BH65" s="192" t="s">
        <v>2043</v>
      </c>
      <c r="BI65" s="192" t="s">
        <v>2043</v>
      </c>
      <c r="BJ65" s="192" t="s">
        <v>2043</v>
      </c>
      <c r="BK65" s="192" t="s">
        <v>2043</v>
      </c>
      <c r="BL65" s="192" t="s">
        <v>2043</v>
      </c>
      <c r="BM65" s="192" t="s">
        <v>2043</v>
      </c>
      <c r="BN65" s="192" t="s">
        <v>2043</v>
      </c>
      <c r="BO65" s="192" t="s">
        <v>2043</v>
      </c>
      <c r="BP65" s="192" t="s">
        <v>2043</v>
      </c>
      <c r="BQ65" s="192" t="s">
        <v>2043</v>
      </c>
      <c r="BR65" s="192" t="s">
        <v>2043</v>
      </c>
      <c r="BS65" s="192" t="s">
        <v>2043</v>
      </c>
      <c r="BT65" s="192" t="s">
        <v>2043</v>
      </c>
      <c r="BU65" s="192" t="s">
        <v>2043</v>
      </c>
      <c r="BV65" s="192" t="s">
        <v>2043</v>
      </c>
      <c r="BW65" s="192" t="s">
        <v>2043</v>
      </c>
      <c r="BX65" s="192" t="s">
        <v>2043</v>
      </c>
      <c r="BY65" s="192" t="s">
        <v>65</v>
      </c>
      <c r="BZ65" s="192" t="s">
        <v>65</v>
      </c>
      <c r="CA65" s="192" t="s">
        <v>64</v>
      </c>
      <c r="CB65" s="192" t="s">
        <v>82</v>
      </c>
      <c r="CC65" s="192" t="s">
        <v>82</v>
      </c>
      <c r="CD65" s="192" t="s">
        <v>82</v>
      </c>
      <c r="CE65" s="192" t="s">
        <v>2043</v>
      </c>
      <c r="CF65" s="192" t="s">
        <v>2043</v>
      </c>
      <c r="CG65" s="192" t="s">
        <v>2043</v>
      </c>
      <c r="CH65" s="192" t="s">
        <v>2043</v>
      </c>
      <c r="CI65" s="192" t="s">
        <v>2043</v>
      </c>
      <c r="CJ65" s="192" t="s">
        <v>64</v>
      </c>
      <c r="CK65" s="192" t="s">
        <v>64</v>
      </c>
      <c r="CL65" s="192" t="s">
        <v>2043</v>
      </c>
      <c r="CM65" s="192" t="s">
        <v>2043</v>
      </c>
      <c r="CN65" s="192" t="s">
        <v>2043</v>
      </c>
      <c r="CO65" s="192" t="s">
        <v>64</v>
      </c>
      <c r="CP65" s="192" t="s">
        <v>64</v>
      </c>
      <c r="CQ65" s="192" t="s">
        <v>64</v>
      </c>
      <c r="CR65" s="192" t="s">
        <v>64</v>
      </c>
      <c r="CS65" s="192" t="s">
        <v>2043</v>
      </c>
      <c r="CT65" s="192" t="s">
        <v>64</v>
      </c>
      <c r="CU65" s="192" t="s">
        <v>2043</v>
      </c>
      <c r="CV65" s="192" t="s">
        <v>2043</v>
      </c>
      <c r="CW65" s="192" t="s">
        <v>2043</v>
      </c>
      <c r="CX65" s="192" t="s">
        <v>2043</v>
      </c>
      <c r="CY65" s="192" t="s">
        <v>2043</v>
      </c>
      <c r="CZ65" s="192" t="s">
        <v>2043</v>
      </c>
      <c r="DA65" s="192" t="s">
        <v>2043</v>
      </c>
      <c r="DB65" s="192" t="s">
        <v>82</v>
      </c>
      <c r="DC65" s="192" t="s">
        <v>2043</v>
      </c>
      <c r="DD65" s="192" t="s">
        <v>2043</v>
      </c>
      <c r="DE65" s="192" t="s">
        <v>2043</v>
      </c>
      <c r="DF65" s="192" t="s">
        <v>2043</v>
      </c>
      <c r="DG65" s="192" t="s">
        <v>2043</v>
      </c>
      <c r="DH65" s="192" t="s">
        <v>2043</v>
      </c>
      <c r="DI65" s="192" t="s">
        <v>2043</v>
      </c>
      <c r="DJ65" s="192" t="s">
        <v>2043</v>
      </c>
      <c r="DK65" s="192" t="s">
        <v>2043</v>
      </c>
      <c r="DL65" s="192" t="s">
        <v>2043</v>
      </c>
      <c r="DM65" s="192" t="s">
        <v>2043</v>
      </c>
      <c r="DN65" s="192" t="s">
        <v>2043</v>
      </c>
      <c r="DO65" s="192" t="s">
        <v>2043</v>
      </c>
      <c r="DP65" s="192" t="s">
        <v>82</v>
      </c>
      <c r="DQ65" s="192" t="s">
        <v>2043</v>
      </c>
      <c r="DR65" s="192" t="s">
        <v>64</v>
      </c>
      <c r="DS65" s="192" t="s">
        <v>64</v>
      </c>
      <c r="DT65" s="192" t="s">
        <v>64</v>
      </c>
      <c r="DU65" s="192" t="s">
        <v>64</v>
      </c>
      <c r="DV65" s="192" t="s">
        <v>64</v>
      </c>
      <c r="DW65" s="192" t="s">
        <v>64</v>
      </c>
      <c r="DX65" s="192" t="s">
        <v>64</v>
      </c>
      <c r="DY65" s="192" t="s">
        <v>64</v>
      </c>
      <c r="DZ65" s="192" t="s">
        <v>64</v>
      </c>
      <c r="EA65" s="192" t="s">
        <v>64</v>
      </c>
      <c r="EB65" s="192" t="s">
        <v>2043</v>
      </c>
      <c r="EC65" s="192" t="s">
        <v>64</v>
      </c>
      <c r="ED65" s="192" t="s">
        <v>64</v>
      </c>
      <c r="EE65" s="192" t="s">
        <v>2043</v>
      </c>
      <c r="EF65" s="192" t="s">
        <v>2043</v>
      </c>
      <c r="EG65" s="192" t="s">
        <v>64</v>
      </c>
      <c r="EH65" s="192" t="s">
        <v>2043</v>
      </c>
      <c r="EI65" s="192" t="s">
        <v>2043</v>
      </c>
      <c r="EJ65" s="192" t="s">
        <v>2043</v>
      </c>
      <c r="EK65" s="192" t="s">
        <v>2043</v>
      </c>
      <c r="EL65" s="192" t="s">
        <v>64</v>
      </c>
      <c r="EM65" s="192" t="s">
        <v>64</v>
      </c>
      <c r="EN65" s="192" t="s">
        <v>2043</v>
      </c>
      <c r="EO65" s="192" t="s">
        <v>2043</v>
      </c>
      <c r="EP65" s="192" t="s">
        <v>2043</v>
      </c>
      <c r="EQ65" s="192" t="s">
        <v>2043</v>
      </c>
      <c r="ER65" s="192" t="s">
        <v>2043</v>
      </c>
      <c r="ES65" s="192" t="s">
        <v>2043</v>
      </c>
      <c r="ET65" s="192" t="s">
        <v>2043</v>
      </c>
      <c r="EU65" s="192" t="s">
        <v>64</v>
      </c>
      <c r="EV65" s="192" t="s">
        <v>64</v>
      </c>
      <c r="EW65" s="192" t="s">
        <v>64</v>
      </c>
      <c r="EX65" s="192" t="s">
        <v>64</v>
      </c>
      <c r="EY65" s="192" t="s">
        <v>2043</v>
      </c>
      <c r="EZ65" s="192" t="s">
        <v>2043</v>
      </c>
      <c r="FA65" s="192" t="s">
        <v>2043</v>
      </c>
      <c r="FB65" s="192" t="s">
        <v>2043</v>
      </c>
      <c r="FC65" s="192" t="s">
        <v>2043</v>
      </c>
      <c r="FD65" s="192" t="s">
        <v>2043</v>
      </c>
      <c r="FE65" s="192" t="s">
        <v>2043</v>
      </c>
      <c r="FF65" s="192" t="s">
        <v>82</v>
      </c>
      <c r="FG65" s="192" t="s">
        <v>2043</v>
      </c>
      <c r="FH65" s="192" t="s">
        <v>64</v>
      </c>
      <c r="FI65" s="192" t="s">
        <v>2043</v>
      </c>
      <c r="FJ65" s="192" t="s">
        <v>2043</v>
      </c>
      <c r="FK65" s="192" t="s">
        <v>2043</v>
      </c>
      <c r="FL65" s="192" t="s">
        <v>2043</v>
      </c>
      <c r="FM65" s="192" t="s">
        <v>2043</v>
      </c>
      <c r="FN65" s="192" t="s">
        <v>2043</v>
      </c>
      <c r="FO65" s="192" t="s">
        <v>2043</v>
      </c>
      <c r="FP65" s="192" t="s">
        <v>2043</v>
      </c>
      <c r="FQ65" s="192" t="s">
        <v>2043</v>
      </c>
      <c r="FR65" s="192" t="s">
        <v>2043</v>
      </c>
      <c r="FS65" s="192" t="s">
        <v>2043</v>
      </c>
      <c r="FT65" s="192" t="s">
        <v>2043</v>
      </c>
      <c r="FU65" s="192" t="s">
        <v>2043</v>
      </c>
      <c r="FV65" s="192" t="s">
        <v>2043</v>
      </c>
      <c r="FW65" s="192" t="s">
        <v>2043</v>
      </c>
      <c r="FX65" s="192" t="s">
        <v>82</v>
      </c>
      <c r="FY65" s="192" t="s">
        <v>64</v>
      </c>
      <c r="FZ65" s="192" t="s">
        <v>2043</v>
      </c>
      <c r="GA65" s="192" t="s">
        <v>2043</v>
      </c>
      <c r="GB65" s="192" t="s">
        <v>64</v>
      </c>
      <c r="GC65" s="192" t="s">
        <v>2043</v>
      </c>
      <c r="GD65" s="192" t="s">
        <v>2043</v>
      </c>
      <c r="GE65" s="192" t="s">
        <v>2043</v>
      </c>
      <c r="GF65" s="192" t="s">
        <v>2043</v>
      </c>
      <c r="GG65" s="192" t="s">
        <v>2043</v>
      </c>
      <c r="GH65" s="192" t="s">
        <v>2043</v>
      </c>
      <c r="GI65" s="192" t="s">
        <v>2043</v>
      </c>
      <c r="GJ65" s="192" t="s">
        <v>2043</v>
      </c>
      <c r="GK65" s="192" t="s">
        <v>2043</v>
      </c>
      <c r="GL65" s="192" t="s">
        <v>2043</v>
      </c>
      <c r="GM65" s="192" t="s">
        <v>2043</v>
      </c>
      <c r="GN65" s="192" t="s">
        <v>2043</v>
      </c>
      <c r="GO65" s="192" t="s">
        <v>2043</v>
      </c>
      <c r="GP65" s="192" t="s">
        <v>2043</v>
      </c>
      <c r="GQ65" s="192" t="s">
        <v>64</v>
      </c>
      <c r="GR65" s="192" t="s">
        <v>2043</v>
      </c>
      <c r="GS65" s="192" t="s">
        <v>64</v>
      </c>
      <c r="GT65" s="192" t="s">
        <v>2043</v>
      </c>
      <c r="GU65" s="192" t="s">
        <v>2043</v>
      </c>
      <c r="GV65" s="192" t="s">
        <v>2043</v>
      </c>
      <c r="GW65" s="192" t="s">
        <v>64</v>
      </c>
      <c r="GX65" s="192" t="s">
        <v>2043</v>
      </c>
      <c r="GY65" s="192" t="s">
        <v>2043</v>
      </c>
      <c r="GZ65" s="192" t="s">
        <v>2043</v>
      </c>
      <c r="HA65" s="192" t="s">
        <v>2043</v>
      </c>
      <c r="HB65" s="192" t="s">
        <v>2043</v>
      </c>
      <c r="HC65" s="192" t="s">
        <v>2043</v>
      </c>
      <c r="HD65" s="192" t="s">
        <v>2043</v>
      </c>
      <c r="HE65" s="192" t="s">
        <v>2043</v>
      </c>
      <c r="HF65" s="192" t="s">
        <v>2043</v>
      </c>
      <c r="HG65" s="192" t="s">
        <v>2043</v>
      </c>
      <c r="HH65" s="192" t="s">
        <v>2043</v>
      </c>
      <c r="HI65" s="192" t="s">
        <v>2043</v>
      </c>
      <c r="HJ65" s="192" t="s">
        <v>2043</v>
      </c>
      <c r="HK65" s="192" t="s">
        <v>2043</v>
      </c>
      <c r="HL65" s="192" t="s">
        <v>2043</v>
      </c>
      <c r="HM65" s="192" t="s">
        <v>2043</v>
      </c>
      <c r="HN65" s="192" t="s">
        <v>2043</v>
      </c>
      <c r="HO65" s="192" t="s">
        <v>2043</v>
      </c>
      <c r="HP65" s="192" t="s">
        <v>2043</v>
      </c>
      <c r="HQ65" s="192" t="s">
        <v>2043</v>
      </c>
      <c r="HR65" s="192" t="s">
        <v>2043</v>
      </c>
      <c r="HS65" s="192" t="s">
        <v>65</v>
      </c>
      <c r="HT65" s="192" t="s">
        <v>65</v>
      </c>
      <c r="HU65" s="192" t="s">
        <v>65</v>
      </c>
      <c r="HV65" s="192" t="s">
        <v>65</v>
      </c>
      <c r="HW65" s="192" t="s">
        <v>490</v>
      </c>
      <c r="HX65" s="192" t="s">
        <v>83</v>
      </c>
      <c r="HY65" s="192" t="s">
        <v>489</v>
      </c>
      <c r="HZ65" s="192" t="s">
        <v>487</v>
      </c>
      <c r="IA65" s="192" t="s">
        <v>82</v>
      </c>
      <c r="IB65" s="192" t="s">
        <v>82</v>
      </c>
    </row>
    <row r="66" spans="1:236">
      <c r="A66" s="209" t="str">
        <f t="shared" si="0"/>
        <v>Report</v>
      </c>
      <c r="B66" s="192">
        <v>126536</v>
      </c>
      <c r="C66" s="192">
        <v>8666001</v>
      </c>
      <c r="D66" s="192" t="s">
        <v>2134</v>
      </c>
      <c r="E66" s="192" t="s">
        <v>794</v>
      </c>
      <c r="F66" s="192" t="s">
        <v>536</v>
      </c>
      <c r="G66" s="192" t="s">
        <v>536</v>
      </c>
      <c r="H66" s="192" t="s">
        <v>2135</v>
      </c>
      <c r="I66" s="192" t="s">
        <v>2136</v>
      </c>
      <c r="J66" s="192" t="s">
        <v>781</v>
      </c>
      <c r="K66" s="192" t="s">
        <v>834</v>
      </c>
      <c r="L66" s="192" t="s">
        <v>834</v>
      </c>
      <c r="M66" s="192" t="s">
        <v>783</v>
      </c>
      <c r="N66" s="196" t="s">
        <v>784</v>
      </c>
      <c r="O66" s="211">
        <v>10041331</v>
      </c>
      <c r="P66" s="196">
        <v>43152</v>
      </c>
      <c r="Q66" s="196">
        <v>43152</v>
      </c>
      <c r="R66" s="196">
        <v>43179</v>
      </c>
      <c r="S66" s="192" t="s">
        <v>2041</v>
      </c>
      <c r="T66" s="192" t="s">
        <v>2041</v>
      </c>
      <c r="U66" s="192" t="s">
        <v>487</v>
      </c>
      <c r="V66" s="192" t="s">
        <v>783</v>
      </c>
      <c r="W66" s="192" t="s">
        <v>783</v>
      </c>
      <c r="X66" s="192" t="s">
        <v>783</v>
      </c>
      <c r="Y66" s="192" t="s">
        <v>783</v>
      </c>
      <c r="Z66" s="192" t="s">
        <v>783</v>
      </c>
      <c r="AA66" s="192" t="s">
        <v>783</v>
      </c>
      <c r="AB66" s="192" t="s">
        <v>783</v>
      </c>
      <c r="AC66" s="192" t="s">
        <v>2042</v>
      </c>
      <c r="AD66" s="192" t="s">
        <v>2043</v>
      </c>
      <c r="AE66" s="192" t="s">
        <v>2043</v>
      </c>
      <c r="AF66" s="192" t="s">
        <v>2043</v>
      </c>
      <c r="AG66" s="192" t="s">
        <v>2043</v>
      </c>
      <c r="AH66" s="192" t="s">
        <v>2043</v>
      </c>
      <c r="AI66" s="192" t="s">
        <v>2043</v>
      </c>
      <c r="AJ66" s="192" t="s">
        <v>2043</v>
      </c>
      <c r="AK66" s="192" t="s">
        <v>2043</v>
      </c>
      <c r="AL66" s="192" t="s">
        <v>82</v>
      </c>
      <c r="AM66" s="192" t="s">
        <v>2043</v>
      </c>
      <c r="AN66" s="192" t="s">
        <v>2043</v>
      </c>
      <c r="AO66" s="192" t="s">
        <v>2043</v>
      </c>
      <c r="AP66" s="192" t="s">
        <v>2043</v>
      </c>
      <c r="AQ66" s="192" t="s">
        <v>2043</v>
      </c>
      <c r="AR66" s="192" t="s">
        <v>2043</v>
      </c>
      <c r="AS66" s="192" t="s">
        <v>2043</v>
      </c>
      <c r="AT66" s="192" t="s">
        <v>2043</v>
      </c>
      <c r="AU66" s="192" t="s">
        <v>2043</v>
      </c>
      <c r="AV66" s="192" t="s">
        <v>2043</v>
      </c>
      <c r="AW66" s="192" t="s">
        <v>2043</v>
      </c>
      <c r="AX66" s="192" t="s">
        <v>2043</v>
      </c>
      <c r="AY66" s="192" t="s">
        <v>2043</v>
      </c>
      <c r="AZ66" s="192" t="s">
        <v>2043</v>
      </c>
      <c r="BA66" s="192" t="s">
        <v>2043</v>
      </c>
      <c r="BB66" s="192" t="s">
        <v>2043</v>
      </c>
      <c r="BC66" s="192" t="s">
        <v>2043</v>
      </c>
      <c r="BD66" s="192" t="s">
        <v>2043</v>
      </c>
      <c r="BE66" s="192" t="s">
        <v>2043</v>
      </c>
      <c r="BF66" s="192" t="s">
        <v>2043</v>
      </c>
      <c r="BG66" s="192" t="s">
        <v>2043</v>
      </c>
      <c r="BH66" s="192" t="s">
        <v>2043</v>
      </c>
      <c r="BI66" s="192" t="s">
        <v>2043</v>
      </c>
      <c r="BJ66" s="192" t="s">
        <v>2043</v>
      </c>
      <c r="BK66" s="192" t="s">
        <v>2043</v>
      </c>
      <c r="BL66" s="192" t="s">
        <v>2043</v>
      </c>
      <c r="BM66" s="192" t="s">
        <v>2043</v>
      </c>
      <c r="BN66" s="192" t="s">
        <v>2043</v>
      </c>
      <c r="BO66" s="192" t="s">
        <v>2043</v>
      </c>
      <c r="BP66" s="192" t="s">
        <v>2043</v>
      </c>
      <c r="BQ66" s="192" t="s">
        <v>2043</v>
      </c>
      <c r="BR66" s="192" t="s">
        <v>2043</v>
      </c>
      <c r="BS66" s="192" t="s">
        <v>2043</v>
      </c>
      <c r="BT66" s="192" t="s">
        <v>2043</v>
      </c>
      <c r="BU66" s="192" t="s">
        <v>2043</v>
      </c>
      <c r="BV66" s="192" t="s">
        <v>2043</v>
      </c>
      <c r="BW66" s="192" t="s">
        <v>2043</v>
      </c>
      <c r="BX66" s="192" t="s">
        <v>2043</v>
      </c>
      <c r="BY66" s="192" t="s">
        <v>64</v>
      </c>
      <c r="BZ66" s="192" t="s">
        <v>64</v>
      </c>
      <c r="CA66" s="192" t="s">
        <v>64</v>
      </c>
      <c r="CB66" s="192" t="s">
        <v>82</v>
      </c>
      <c r="CC66" s="192" t="s">
        <v>82</v>
      </c>
      <c r="CD66" s="192" t="s">
        <v>82</v>
      </c>
      <c r="CE66" s="192" t="s">
        <v>2043</v>
      </c>
      <c r="CF66" s="192" t="s">
        <v>2043</v>
      </c>
      <c r="CG66" s="192" t="s">
        <v>2043</v>
      </c>
      <c r="CH66" s="192" t="s">
        <v>2043</v>
      </c>
      <c r="CI66" s="192" t="s">
        <v>2043</v>
      </c>
      <c r="CJ66" s="192" t="s">
        <v>2043</v>
      </c>
      <c r="CK66" s="192" t="s">
        <v>2043</v>
      </c>
      <c r="CL66" s="192" t="s">
        <v>2043</v>
      </c>
      <c r="CM66" s="192" t="s">
        <v>2043</v>
      </c>
      <c r="CN66" s="192" t="s">
        <v>2043</v>
      </c>
      <c r="CO66" s="192" t="s">
        <v>2043</v>
      </c>
      <c r="CP66" s="192" t="s">
        <v>2043</v>
      </c>
      <c r="CQ66" s="192" t="s">
        <v>2043</v>
      </c>
      <c r="CR66" s="192" t="s">
        <v>2043</v>
      </c>
      <c r="CS66" s="192" t="s">
        <v>2043</v>
      </c>
      <c r="CT66" s="192" t="s">
        <v>2043</v>
      </c>
      <c r="CU66" s="192" t="s">
        <v>2043</v>
      </c>
      <c r="CV66" s="192" t="s">
        <v>2043</v>
      </c>
      <c r="CW66" s="192" t="s">
        <v>2043</v>
      </c>
      <c r="CX66" s="192" t="s">
        <v>2043</v>
      </c>
      <c r="CY66" s="192" t="s">
        <v>2043</v>
      </c>
      <c r="CZ66" s="192" t="s">
        <v>2043</v>
      </c>
      <c r="DA66" s="192" t="s">
        <v>2043</v>
      </c>
      <c r="DB66" s="192" t="s">
        <v>82</v>
      </c>
      <c r="DC66" s="192" t="s">
        <v>2043</v>
      </c>
      <c r="DD66" s="192" t="s">
        <v>2043</v>
      </c>
      <c r="DE66" s="192" t="s">
        <v>2043</v>
      </c>
      <c r="DF66" s="192" t="s">
        <v>2043</v>
      </c>
      <c r="DG66" s="192" t="s">
        <v>2043</v>
      </c>
      <c r="DH66" s="192" t="s">
        <v>2043</v>
      </c>
      <c r="DI66" s="192" t="s">
        <v>2043</v>
      </c>
      <c r="DJ66" s="192" t="s">
        <v>2043</v>
      </c>
      <c r="DK66" s="192" t="s">
        <v>2043</v>
      </c>
      <c r="DL66" s="192" t="s">
        <v>2043</v>
      </c>
      <c r="DM66" s="192" t="s">
        <v>2043</v>
      </c>
      <c r="DN66" s="192" t="s">
        <v>2043</v>
      </c>
      <c r="DO66" s="192" t="s">
        <v>2043</v>
      </c>
      <c r="DP66" s="192" t="s">
        <v>82</v>
      </c>
      <c r="DQ66" s="192" t="s">
        <v>2043</v>
      </c>
      <c r="DR66" s="192" t="s">
        <v>64</v>
      </c>
      <c r="DS66" s="192" t="s">
        <v>64</v>
      </c>
      <c r="DT66" s="192" t="s">
        <v>2043</v>
      </c>
      <c r="DU66" s="192" t="s">
        <v>64</v>
      </c>
      <c r="DV66" s="192" t="s">
        <v>2043</v>
      </c>
      <c r="DW66" s="192" t="s">
        <v>2043</v>
      </c>
      <c r="DX66" s="192" t="s">
        <v>2043</v>
      </c>
      <c r="DY66" s="192" t="s">
        <v>2043</v>
      </c>
      <c r="DZ66" s="192" t="s">
        <v>2043</v>
      </c>
      <c r="EA66" s="192" t="s">
        <v>64</v>
      </c>
      <c r="EB66" s="192" t="s">
        <v>2043</v>
      </c>
      <c r="EC66" s="192" t="s">
        <v>64</v>
      </c>
      <c r="ED66" s="192" t="s">
        <v>64</v>
      </c>
      <c r="EE66" s="192" t="s">
        <v>2043</v>
      </c>
      <c r="EF66" s="192" t="s">
        <v>2043</v>
      </c>
      <c r="EG66" s="192" t="s">
        <v>64</v>
      </c>
      <c r="EH66" s="192" t="s">
        <v>2043</v>
      </c>
      <c r="EI66" s="192" t="s">
        <v>2043</v>
      </c>
      <c r="EJ66" s="192" t="s">
        <v>2043</v>
      </c>
      <c r="EK66" s="192" t="s">
        <v>2043</v>
      </c>
      <c r="EL66" s="192" t="s">
        <v>2043</v>
      </c>
      <c r="EM66" s="192" t="s">
        <v>2043</v>
      </c>
      <c r="EN66" s="192" t="s">
        <v>2043</v>
      </c>
      <c r="EO66" s="192" t="s">
        <v>2043</v>
      </c>
      <c r="EP66" s="192" t="s">
        <v>2043</v>
      </c>
      <c r="EQ66" s="192" t="s">
        <v>2043</v>
      </c>
      <c r="ER66" s="192" t="s">
        <v>2043</v>
      </c>
      <c r="ES66" s="192" t="s">
        <v>2043</v>
      </c>
      <c r="ET66" s="192" t="s">
        <v>2043</v>
      </c>
      <c r="EU66" s="192" t="s">
        <v>2043</v>
      </c>
      <c r="EV66" s="192" t="s">
        <v>2043</v>
      </c>
      <c r="EW66" s="192" t="s">
        <v>2043</v>
      </c>
      <c r="EX66" s="192" t="s">
        <v>2043</v>
      </c>
      <c r="EY66" s="192" t="s">
        <v>2043</v>
      </c>
      <c r="EZ66" s="192" t="s">
        <v>2043</v>
      </c>
      <c r="FA66" s="192" t="s">
        <v>2043</v>
      </c>
      <c r="FB66" s="192" t="s">
        <v>2043</v>
      </c>
      <c r="FC66" s="192" t="s">
        <v>2043</v>
      </c>
      <c r="FD66" s="192" t="s">
        <v>2043</v>
      </c>
      <c r="FE66" s="192" t="s">
        <v>2043</v>
      </c>
      <c r="FF66" s="192" t="s">
        <v>82</v>
      </c>
      <c r="FG66" s="192" t="s">
        <v>2043</v>
      </c>
      <c r="FH66" s="192" t="s">
        <v>2043</v>
      </c>
      <c r="FI66" s="192" t="s">
        <v>2043</v>
      </c>
      <c r="FJ66" s="192" t="s">
        <v>2043</v>
      </c>
      <c r="FK66" s="192" t="s">
        <v>2043</v>
      </c>
      <c r="FL66" s="192" t="s">
        <v>2043</v>
      </c>
      <c r="FM66" s="192" t="s">
        <v>2043</v>
      </c>
      <c r="FN66" s="192" t="s">
        <v>2043</v>
      </c>
      <c r="FO66" s="192" t="s">
        <v>2043</v>
      </c>
      <c r="FP66" s="192" t="s">
        <v>2043</v>
      </c>
      <c r="FQ66" s="192" t="s">
        <v>2043</v>
      </c>
      <c r="FR66" s="192" t="s">
        <v>2043</v>
      </c>
      <c r="FS66" s="192" t="s">
        <v>2043</v>
      </c>
      <c r="FT66" s="192" t="s">
        <v>2043</v>
      </c>
      <c r="FU66" s="192" t="s">
        <v>2043</v>
      </c>
      <c r="FV66" s="192" t="s">
        <v>2043</v>
      </c>
      <c r="FW66" s="192" t="s">
        <v>2043</v>
      </c>
      <c r="FX66" s="192" t="s">
        <v>82</v>
      </c>
      <c r="FY66" s="192" t="s">
        <v>2043</v>
      </c>
      <c r="FZ66" s="192" t="s">
        <v>2043</v>
      </c>
      <c r="GA66" s="192" t="s">
        <v>2043</v>
      </c>
      <c r="GB66" s="192" t="s">
        <v>2043</v>
      </c>
      <c r="GC66" s="192" t="s">
        <v>2043</v>
      </c>
      <c r="GD66" s="192" t="s">
        <v>2043</v>
      </c>
      <c r="GE66" s="192" t="s">
        <v>2043</v>
      </c>
      <c r="GF66" s="192" t="s">
        <v>2043</v>
      </c>
      <c r="GG66" s="192" t="s">
        <v>82</v>
      </c>
      <c r="GH66" s="192" t="s">
        <v>82</v>
      </c>
      <c r="GI66" s="192" t="s">
        <v>2043</v>
      </c>
      <c r="GJ66" s="192" t="s">
        <v>2043</v>
      </c>
      <c r="GK66" s="192" t="s">
        <v>2043</v>
      </c>
      <c r="GL66" s="192" t="s">
        <v>2043</v>
      </c>
      <c r="GM66" s="192" t="s">
        <v>2043</v>
      </c>
      <c r="GN66" s="192" t="s">
        <v>2043</v>
      </c>
      <c r="GO66" s="192" t="s">
        <v>2043</v>
      </c>
      <c r="GP66" s="192" t="s">
        <v>2043</v>
      </c>
      <c r="GQ66" s="192" t="s">
        <v>2043</v>
      </c>
      <c r="GR66" s="192" t="s">
        <v>2043</v>
      </c>
      <c r="GS66" s="192" t="s">
        <v>2043</v>
      </c>
      <c r="GT66" s="192" t="s">
        <v>2043</v>
      </c>
      <c r="GU66" s="192" t="s">
        <v>2043</v>
      </c>
      <c r="GV66" s="192" t="s">
        <v>2043</v>
      </c>
      <c r="GW66" s="192" t="s">
        <v>2043</v>
      </c>
      <c r="GX66" s="192" t="s">
        <v>2043</v>
      </c>
      <c r="GY66" s="192" t="s">
        <v>2043</v>
      </c>
      <c r="GZ66" s="192" t="s">
        <v>2043</v>
      </c>
      <c r="HA66" s="192" t="s">
        <v>2043</v>
      </c>
      <c r="HB66" s="192" t="s">
        <v>2043</v>
      </c>
      <c r="HC66" s="192" t="s">
        <v>2043</v>
      </c>
      <c r="HD66" s="192" t="s">
        <v>2043</v>
      </c>
      <c r="HE66" s="192" t="s">
        <v>2043</v>
      </c>
      <c r="HF66" s="192" t="s">
        <v>2043</v>
      </c>
      <c r="HG66" s="192" t="s">
        <v>2043</v>
      </c>
      <c r="HH66" s="192" t="s">
        <v>2043</v>
      </c>
      <c r="HI66" s="192" t="s">
        <v>2043</v>
      </c>
      <c r="HJ66" s="192" t="s">
        <v>2043</v>
      </c>
      <c r="HK66" s="192" t="s">
        <v>2043</v>
      </c>
      <c r="HL66" s="192" t="s">
        <v>2043</v>
      </c>
      <c r="HM66" s="192" t="s">
        <v>2043</v>
      </c>
      <c r="HN66" s="192" t="s">
        <v>2043</v>
      </c>
      <c r="HO66" s="192" t="s">
        <v>2043</v>
      </c>
      <c r="HP66" s="192" t="s">
        <v>2043</v>
      </c>
      <c r="HQ66" s="192" t="s">
        <v>2043</v>
      </c>
      <c r="HR66" s="192" t="s">
        <v>2043</v>
      </c>
      <c r="HS66" s="192" t="s">
        <v>64</v>
      </c>
      <c r="HT66" s="192" t="s">
        <v>64</v>
      </c>
      <c r="HU66" s="192" t="s">
        <v>64</v>
      </c>
      <c r="HV66" s="192" t="s">
        <v>64</v>
      </c>
      <c r="HW66" s="192" t="s">
        <v>490</v>
      </c>
      <c r="HX66" s="192" t="s">
        <v>83</v>
      </c>
      <c r="HY66" s="192" t="s">
        <v>489</v>
      </c>
      <c r="HZ66" s="192" t="s">
        <v>487</v>
      </c>
      <c r="IA66" s="192" t="s">
        <v>64</v>
      </c>
      <c r="IB66" s="192" t="s">
        <v>2043</v>
      </c>
    </row>
    <row r="67" spans="1:236">
      <c r="A67" s="209" t="str">
        <f t="shared" si="0"/>
        <v>Report</v>
      </c>
      <c r="B67" s="192">
        <v>115426</v>
      </c>
      <c r="C67" s="192">
        <v>8816032</v>
      </c>
      <c r="D67" s="192" t="s">
        <v>2137</v>
      </c>
      <c r="E67" s="192" t="s">
        <v>778</v>
      </c>
      <c r="F67" s="192" t="s">
        <v>533</v>
      </c>
      <c r="G67" s="192" t="s">
        <v>533</v>
      </c>
      <c r="H67" s="192" t="s">
        <v>1034</v>
      </c>
      <c r="I67" s="192" t="s">
        <v>2138</v>
      </c>
      <c r="J67" s="192" t="s">
        <v>781</v>
      </c>
      <c r="K67" s="192" t="s">
        <v>781</v>
      </c>
      <c r="L67" s="192" t="s">
        <v>782</v>
      </c>
      <c r="M67" s="192" t="s">
        <v>783</v>
      </c>
      <c r="N67" s="196" t="s">
        <v>784</v>
      </c>
      <c r="O67" s="211">
        <v>10039953</v>
      </c>
      <c r="P67" s="196">
        <v>43019</v>
      </c>
      <c r="Q67" s="196">
        <v>43019</v>
      </c>
      <c r="R67" s="196">
        <v>43048</v>
      </c>
      <c r="S67" s="192" t="s">
        <v>2041</v>
      </c>
      <c r="T67" s="192" t="s">
        <v>2041</v>
      </c>
      <c r="U67" s="192" t="s">
        <v>487</v>
      </c>
      <c r="V67" s="192" t="s">
        <v>783</v>
      </c>
      <c r="W67" s="192" t="s">
        <v>783</v>
      </c>
      <c r="X67" s="192" t="s">
        <v>783</v>
      </c>
      <c r="Y67" s="192" t="s">
        <v>783</v>
      </c>
      <c r="Z67" s="192" t="s">
        <v>783</v>
      </c>
      <c r="AA67" s="192" t="s">
        <v>783</v>
      </c>
      <c r="AB67" s="192" t="s">
        <v>783</v>
      </c>
      <c r="AC67" s="192" t="s">
        <v>2052</v>
      </c>
      <c r="AD67" s="192" t="s">
        <v>2043</v>
      </c>
      <c r="AE67" s="192" t="s">
        <v>2043</v>
      </c>
      <c r="AF67" s="192" t="s">
        <v>2043</v>
      </c>
      <c r="AG67" s="192" t="s">
        <v>2043</v>
      </c>
      <c r="AH67" s="192" t="s">
        <v>2043</v>
      </c>
      <c r="AI67" s="192" t="s">
        <v>2043</v>
      </c>
      <c r="AJ67" s="192" t="s">
        <v>2043</v>
      </c>
      <c r="AK67" s="192" t="s">
        <v>2043</v>
      </c>
      <c r="AL67" s="192" t="s">
        <v>2043</v>
      </c>
      <c r="AM67" s="192" t="s">
        <v>2043</v>
      </c>
      <c r="AN67" s="192" t="s">
        <v>2043</v>
      </c>
      <c r="AO67" s="192" t="s">
        <v>2043</v>
      </c>
      <c r="AP67" s="192" t="s">
        <v>2043</v>
      </c>
      <c r="AQ67" s="192" t="s">
        <v>2043</v>
      </c>
      <c r="AR67" s="192" t="s">
        <v>2043</v>
      </c>
      <c r="AS67" s="192" t="s">
        <v>2043</v>
      </c>
      <c r="AT67" s="192" t="s">
        <v>2043</v>
      </c>
      <c r="AU67" s="192" t="s">
        <v>2043</v>
      </c>
      <c r="AV67" s="192" t="s">
        <v>2043</v>
      </c>
      <c r="AW67" s="192" t="s">
        <v>2043</v>
      </c>
      <c r="AX67" s="192" t="s">
        <v>2043</v>
      </c>
      <c r="AY67" s="192" t="s">
        <v>2043</v>
      </c>
      <c r="AZ67" s="192" t="s">
        <v>2043</v>
      </c>
      <c r="BA67" s="192" t="s">
        <v>2043</v>
      </c>
      <c r="BB67" s="192" t="s">
        <v>2043</v>
      </c>
      <c r="BC67" s="192" t="s">
        <v>2043</v>
      </c>
      <c r="BD67" s="192" t="s">
        <v>2043</v>
      </c>
      <c r="BE67" s="192" t="s">
        <v>2043</v>
      </c>
      <c r="BF67" s="192" t="s">
        <v>2043</v>
      </c>
      <c r="BG67" s="192" t="s">
        <v>2043</v>
      </c>
      <c r="BH67" s="192" t="s">
        <v>2043</v>
      </c>
      <c r="BI67" s="192" t="s">
        <v>2043</v>
      </c>
      <c r="BJ67" s="192" t="s">
        <v>2043</v>
      </c>
      <c r="BK67" s="192" t="s">
        <v>2043</v>
      </c>
      <c r="BL67" s="192" t="s">
        <v>2043</v>
      </c>
      <c r="BM67" s="192" t="s">
        <v>2043</v>
      </c>
      <c r="BN67" s="192" t="s">
        <v>2043</v>
      </c>
      <c r="BO67" s="192" t="s">
        <v>2043</v>
      </c>
      <c r="BP67" s="192" t="s">
        <v>2043</v>
      </c>
      <c r="BQ67" s="192" t="s">
        <v>2043</v>
      </c>
      <c r="BR67" s="192" t="s">
        <v>2043</v>
      </c>
      <c r="BS67" s="192" t="s">
        <v>2043</v>
      </c>
      <c r="BT67" s="192" t="s">
        <v>2043</v>
      </c>
      <c r="BU67" s="192" t="s">
        <v>2043</v>
      </c>
      <c r="BV67" s="192" t="s">
        <v>2043</v>
      </c>
      <c r="BW67" s="192" t="s">
        <v>2043</v>
      </c>
      <c r="BX67" s="192" t="s">
        <v>2043</v>
      </c>
      <c r="BY67" s="192" t="s">
        <v>2043</v>
      </c>
      <c r="BZ67" s="192" t="s">
        <v>2043</v>
      </c>
      <c r="CA67" s="192" t="s">
        <v>2043</v>
      </c>
      <c r="CB67" s="192" t="s">
        <v>65</v>
      </c>
      <c r="CC67" s="192" t="s">
        <v>65</v>
      </c>
      <c r="CD67" s="192" t="s">
        <v>65</v>
      </c>
      <c r="CE67" s="192" t="s">
        <v>65</v>
      </c>
      <c r="CF67" s="192" t="s">
        <v>64</v>
      </c>
      <c r="CG67" s="192" t="s">
        <v>65</v>
      </c>
      <c r="CH67" s="192" t="s">
        <v>64</v>
      </c>
      <c r="CI67" s="192" t="s">
        <v>2043</v>
      </c>
      <c r="CJ67" s="192" t="s">
        <v>2043</v>
      </c>
      <c r="CK67" s="192" t="s">
        <v>2043</v>
      </c>
      <c r="CL67" s="192" t="s">
        <v>2043</v>
      </c>
      <c r="CM67" s="192" t="s">
        <v>2043</v>
      </c>
      <c r="CN67" s="192" t="s">
        <v>2043</v>
      </c>
      <c r="CO67" s="192" t="s">
        <v>2043</v>
      </c>
      <c r="CP67" s="192" t="s">
        <v>2043</v>
      </c>
      <c r="CQ67" s="192" t="s">
        <v>2043</v>
      </c>
      <c r="CR67" s="192" t="s">
        <v>2043</v>
      </c>
      <c r="CS67" s="192" t="s">
        <v>2043</v>
      </c>
      <c r="CT67" s="192" t="s">
        <v>2043</v>
      </c>
      <c r="CU67" s="192" t="s">
        <v>2043</v>
      </c>
      <c r="CV67" s="192" t="s">
        <v>2043</v>
      </c>
      <c r="CW67" s="192" t="s">
        <v>2043</v>
      </c>
      <c r="CX67" s="192" t="s">
        <v>2043</v>
      </c>
      <c r="CY67" s="192" t="s">
        <v>2043</v>
      </c>
      <c r="CZ67" s="192" t="s">
        <v>2043</v>
      </c>
      <c r="DA67" s="192" t="s">
        <v>2043</v>
      </c>
      <c r="DB67" s="192" t="s">
        <v>2043</v>
      </c>
      <c r="DC67" s="192" t="s">
        <v>2043</v>
      </c>
      <c r="DD67" s="192" t="s">
        <v>2043</v>
      </c>
      <c r="DE67" s="192" t="s">
        <v>2043</v>
      </c>
      <c r="DF67" s="192" t="s">
        <v>2043</v>
      </c>
      <c r="DG67" s="192" t="s">
        <v>2043</v>
      </c>
      <c r="DH67" s="192" t="s">
        <v>2043</v>
      </c>
      <c r="DI67" s="192" t="s">
        <v>2043</v>
      </c>
      <c r="DJ67" s="192" t="s">
        <v>2043</v>
      </c>
      <c r="DK67" s="192" t="s">
        <v>2043</v>
      </c>
      <c r="DL67" s="192" t="s">
        <v>2043</v>
      </c>
      <c r="DM67" s="192" t="s">
        <v>2043</v>
      </c>
      <c r="DN67" s="192" t="s">
        <v>2043</v>
      </c>
      <c r="DO67" s="192" t="s">
        <v>2043</v>
      </c>
      <c r="DP67" s="192" t="s">
        <v>2043</v>
      </c>
      <c r="DQ67" s="192" t="s">
        <v>2043</v>
      </c>
      <c r="DR67" s="192" t="s">
        <v>2043</v>
      </c>
      <c r="DS67" s="192" t="s">
        <v>2043</v>
      </c>
      <c r="DT67" s="192" t="s">
        <v>2043</v>
      </c>
      <c r="DU67" s="192" t="s">
        <v>2043</v>
      </c>
      <c r="DV67" s="192" t="s">
        <v>2043</v>
      </c>
      <c r="DW67" s="192" t="s">
        <v>2043</v>
      </c>
      <c r="DX67" s="192" t="s">
        <v>2043</v>
      </c>
      <c r="DY67" s="192" t="s">
        <v>2043</v>
      </c>
      <c r="DZ67" s="192" t="s">
        <v>2043</v>
      </c>
      <c r="EA67" s="192" t="s">
        <v>2043</v>
      </c>
      <c r="EB67" s="192" t="s">
        <v>2043</v>
      </c>
      <c r="EC67" s="192" t="s">
        <v>2043</v>
      </c>
      <c r="ED67" s="192" t="s">
        <v>2043</v>
      </c>
      <c r="EE67" s="192" t="s">
        <v>2043</v>
      </c>
      <c r="EF67" s="192" t="s">
        <v>2043</v>
      </c>
      <c r="EG67" s="192" t="s">
        <v>2043</v>
      </c>
      <c r="EH67" s="192" t="s">
        <v>2043</v>
      </c>
      <c r="EI67" s="192" t="s">
        <v>2043</v>
      </c>
      <c r="EJ67" s="192" t="s">
        <v>2043</v>
      </c>
      <c r="EK67" s="192" t="s">
        <v>2043</v>
      </c>
      <c r="EL67" s="192" t="s">
        <v>2043</v>
      </c>
      <c r="EM67" s="192" t="s">
        <v>2043</v>
      </c>
      <c r="EN67" s="192" t="s">
        <v>2043</v>
      </c>
      <c r="EO67" s="192" t="s">
        <v>2043</v>
      </c>
      <c r="EP67" s="192" t="s">
        <v>2043</v>
      </c>
      <c r="EQ67" s="192" t="s">
        <v>2043</v>
      </c>
      <c r="ER67" s="192" t="s">
        <v>2043</v>
      </c>
      <c r="ES67" s="192" t="s">
        <v>2043</v>
      </c>
      <c r="ET67" s="192" t="s">
        <v>2043</v>
      </c>
      <c r="EU67" s="192" t="s">
        <v>2043</v>
      </c>
      <c r="EV67" s="192" t="s">
        <v>2043</v>
      </c>
      <c r="EW67" s="192" t="s">
        <v>2043</v>
      </c>
      <c r="EX67" s="192" t="s">
        <v>2043</v>
      </c>
      <c r="EY67" s="192" t="s">
        <v>2043</v>
      </c>
      <c r="EZ67" s="192" t="s">
        <v>2043</v>
      </c>
      <c r="FA67" s="192" t="s">
        <v>2043</v>
      </c>
      <c r="FB67" s="192" t="s">
        <v>2043</v>
      </c>
      <c r="FC67" s="192" t="s">
        <v>2043</v>
      </c>
      <c r="FD67" s="192" t="s">
        <v>2043</v>
      </c>
      <c r="FE67" s="192" t="s">
        <v>2043</v>
      </c>
      <c r="FF67" s="192" t="s">
        <v>2043</v>
      </c>
      <c r="FG67" s="192" t="s">
        <v>2043</v>
      </c>
      <c r="FH67" s="192" t="s">
        <v>2043</v>
      </c>
      <c r="FI67" s="192" t="s">
        <v>2043</v>
      </c>
      <c r="FJ67" s="192" t="s">
        <v>2043</v>
      </c>
      <c r="FK67" s="192" t="s">
        <v>2043</v>
      </c>
      <c r="FL67" s="192" t="s">
        <v>2043</v>
      </c>
      <c r="FM67" s="192" t="s">
        <v>2043</v>
      </c>
      <c r="FN67" s="192" t="s">
        <v>2043</v>
      </c>
      <c r="FO67" s="192" t="s">
        <v>2043</v>
      </c>
      <c r="FP67" s="192" t="s">
        <v>2043</v>
      </c>
      <c r="FQ67" s="192" t="s">
        <v>2043</v>
      </c>
      <c r="FR67" s="192" t="s">
        <v>2043</v>
      </c>
      <c r="FS67" s="192" t="s">
        <v>2043</v>
      </c>
      <c r="FT67" s="192" t="s">
        <v>2043</v>
      </c>
      <c r="FU67" s="192" t="s">
        <v>2043</v>
      </c>
      <c r="FV67" s="192" t="s">
        <v>2043</v>
      </c>
      <c r="FW67" s="192" t="s">
        <v>2043</v>
      </c>
      <c r="FX67" s="192" t="s">
        <v>2043</v>
      </c>
      <c r="FY67" s="192" t="s">
        <v>2043</v>
      </c>
      <c r="FZ67" s="192" t="s">
        <v>2043</v>
      </c>
      <c r="GA67" s="192" t="s">
        <v>2043</v>
      </c>
      <c r="GB67" s="192" t="s">
        <v>2043</v>
      </c>
      <c r="GC67" s="192" t="s">
        <v>2043</v>
      </c>
      <c r="GD67" s="192" t="s">
        <v>2043</v>
      </c>
      <c r="GE67" s="192" t="s">
        <v>2043</v>
      </c>
      <c r="GF67" s="192" t="s">
        <v>2043</v>
      </c>
      <c r="GG67" s="192" t="s">
        <v>2043</v>
      </c>
      <c r="GH67" s="192" t="s">
        <v>2043</v>
      </c>
      <c r="GI67" s="192" t="s">
        <v>2043</v>
      </c>
      <c r="GJ67" s="192" t="s">
        <v>2043</v>
      </c>
      <c r="GK67" s="192" t="s">
        <v>2043</v>
      </c>
      <c r="GL67" s="192" t="s">
        <v>2043</v>
      </c>
      <c r="GM67" s="192" t="s">
        <v>2043</v>
      </c>
      <c r="GN67" s="192" t="s">
        <v>2043</v>
      </c>
      <c r="GO67" s="192" t="s">
        <v>2043</v>
      </c>
      <c r="GP67" s="192" t="s">
        <v>2043</v>
      </c>
      <c r="GQ67" s="192" t="s">
        <v>2043</v>
      </c>
      <c r="GR67" s="192" t="s">
        <v>2043</v>
      </c>
      <c r="GS67" s="192" t="s">
        <v>2043</v>
      </c>
      <c r="GT67" s="192" t="s">
        <v>2043</v>
      </c>
      <c r="GU67" s="192" t="s">
        <v>2043</v>
      </c>
      <c r="GV67" s="192" t="s">
        <v>2043</v>
      </c>
      <c r="GW67" s="192" t="s">
        <v>2043</v>
      </c>
      <c r="GX67" s="192" t="s">
        <v>2043</v>
      </c>
      <c r="GY67" s="192" t="s">
        <v>2043</v>
      </c>
      <c r="GZ67" s="192" t="s">
        <v>2043</v>
      </c>
      <c r="HA67" s="192" t="s">
        <v>2043</v>
      </c>
      <c r="HB67" s="192" t="s">
        <v>2043</v>
      </c>
      <c r="HC67" s="192" t="s">
        <v>2043</v>
      </c>
      <c r="HD67" s="192" t="s">
        <v>2043</v>
      </c>
      <c r="HE67" s="192" t="s">
        <v>2043</v>
      </c>
      <c r="HF67" s="192" t="s">
        <v>2043</v>
      </c>
      <c r="HG67" s="192" t="s">
        <v>2043</v>
      </c>
      <c r="HH67" s="192" t="s">
        <v>2043</v>
      </c>
      <c r="HI67" s="192" t="s">
        <v>2043</v>
      </c>
      <c r="HJ67" s="192" t="s">
        <v>2043</v>
      </c>
      <c r="HK67" s="192" t="s">
        <v>2043</v>
      </c>
      <c r="HL67" s="192" t="s">
        <v>2043</v>
      </c>
      <c r="HM67" s="192" t="s">
        <v>2043</v>
      </c>
      <c r="HN67" s="192" t="s">
        <v>2043</v>
      </c>
      <c r="HO67" s="192" t="s">
        <v>2043</v>
      </c>
      <c r="HP67" s="192" t="s">
        <v>2043</v>
      </c>
      <c r="HQ67" s="192" t="s">
        <v>2043</v>
      </c>
      <c r="HR67" s="192" t="s">
        <v>2043</v>
      </c>
      <c r="HS67" s="192" t="s">
        <v>65</v>
      </c>
      <c r="HT67" s="192" t="s">
        <v>65</v>
      </c>
      <c r="HU67" s="192" t="s">
        <v>65</v>
      </c>
      <c r="HV67" s="192" t="s">
        <v>65</v>
      </c>
      <c r="HW67" s="192" t="s">
        <v>490</v>
      </c>
      <c r="HX67" s="192" t="s">
        <v>83</v>
      </c>
      <c r="HY67" s="192" t="s">
        <v>489</v>
      </c>
      <c r="HZ67" s="192" t="s">
        <v>783</v>
      </c>
      <c r="IA67" s="192" t="s">
        <v>65</v>
      </c>
      <c r="IB67" s="192" t="s">
        <v>2043</v>
      </c>
    </row>
    <row r="68" spans="1:236">
      <c r="A68" s="209" t="str">
        <f t="shared" ref="A68:A121" si="1">HYPERLINK("http://www.ofsted.gov.uk/inspection-reports/find-inspection-report/provider/ELS/"&amp;B68,"Report")</f>
        <v>Report</v>
      </c>
      <c r="B68" s="192">
        <v>115426</v>
      </c>
      <c r="C68" s="192">
        <v>8816032</v>
      </c>
      <c r="D68" s="192" t="s">
        <v>2137</v>
      </c>
      <c r="E68" s="192" t="s">
        <v>778</v>
      </c>
      <c r="F68" s="192" t="s">
        <v>533</v>
      </c>
      <c r="G68" s="192" t="s">
        <v>533</v>
      </c>
      <c r="H68" s="192" t="s">
        <v>1034</v>
      </c>
      <c r="I68" s="192" t="s">
        <v>2138</v>
      </c>
      <c r="J68" s="192" t="s">
        <v>781</v>
      </c>
      <c r="K68" s="192" t="s">
        <v>781</v>
      </c>
      <c r="L68" s="192" t="s">
        <v>782</v>
      </c>
      <c r="M68" s="192" t="s">
        <v>783</v>
      </c>
      <c r="N68" s="196" t="s">
        <v>784</v>
      </c>
      <c r="O68" s="211">
        <v>10048977</v>
      </c>
      <c r="P68" s="196">
        <v>43186</v>
      </c>
      <c r="Q68" s="196">
        <v>43186</v>
      </c>
      <c r="R68" s="196">
        <v>43221</v>
      </c>
      <c r="S68" s="192" t="s">
        <v>2041</v>
      </c>
      <c r="T68" s="192" t="s">
        <v>2041</v>
      </c>
      <c r="U68" s="192" t="s">
        <v>487</v>
      </c>
      <c r="V68" s="192" t="s">
        <v>783</v>
      </c>
      <c r="W68" s="192" t="s">
        <v>783</v>
      </c>
      <c r="X68" s="192" t="s">
        <v>783</v>
      </c>
      <c r="Y68" s="192" t="s">
        <v>783</v>
      </c>
      <c r="Z68" s="192" t="s">
        <v>783</v>
      </c>
      <c r="AA68" s="192" t="s">
        <v>783</v>
      </c>
      <c r="AB68" s="192" t="s">
        <v>783</v>
      </c>
      <c r="AC68" s="192" t="s">
        <v>2042</v>
      </c>
      <c r="AD68" s="192" t="s">
        <v>2043</v>
      </c>
      <c r="AE68" s="192" t="s">
        <v>2043</v>
      </c>
      <c r="AF68" s="192" t="s">
        <v>2043</v>
      </c>
      <c r="AG68" s="192" t="s">
        <v>2043</v>
      </c>
      <c r="AH68" s="192" t="s">
        <v>2043</v>
      </c>
      <c r="AI68" s="192" t="s">
        <v>2043</v>
      </c>
      <c r="AJ68" s="192" t="s">
        <v>2043</v>
      </c>
      <c r="AK68" s="192" t="s">
        <v>2043</v>
      </c>
      <c r="AL68" s="192" t="s">
        <v>2043</v>
      </c>
      <c r="AM68" s="192" t="s">
        <v>2043</v>
      </c>
      <c r="AN68" s="192" t="s">
        <v>2043</v>
      </c>
      <c r="AO68" s="192" t="s">
        <v>2043</v>
      </c>
      <c r="AP68" s="192" t="s">
        <v>2043</v>
      </c>
      <c r="AQ68" s="192" t="s">
        <v>2043</v>
      </c>
      <c r="AR68" s="192" t="s">
        <v>2043</v>
      </c>
      <c r="AS68" s="192" t="s">
        <v>2043</v>
      </c>
      <c r="AT68" s="192" t="s">
        <v>2043</v>
      </c>
      <c r="AU68" s="192" t="s">
        <v>2043</v>
      </c>
      <c r="AV68" s="192" t="s">
        <v>2043</v>
      </c>
      <c r="AW68" s="192" t="s">
        <v>2043</v>
      </c>
      <c r="AX68" s="192" t="s">
        <v>2043</v>
      </c>
      <c r="AY68" s="192" t="s">
        <v>2043</v>
      </c>
      <c r="AZ68" s="192" t="s">
        <v>2043</v>
      </c>
      <c r="BA68" s="192" t="s">
        <v>2043</v>
      </c>
      <c r="BB68" s="192" t="s">
        <v>2043</v>
      </c>
      <c r="BC68" s="192" t="s">
        <v>2043</v>
      </c>
      <c r="BD68" s="192" t="s">
        <v>2043</v>
      </c>
      <c r="BE68" s="192" t="s">
        <v>2043</v>
      </c>
      <c r="BF68" s="192" t="s">
        <v>2043</v>
      </c>
      <c r="BG68" s="192" t="s">
        <v>2043</v>
      </c>
      <c r="BH68" s="192" t="s">
        <v>2043</v>
      </c>
      <c r="BI68" s="192" t="s">
        <v>2043</v>
      </c>
      <c r="BJ68" s="192" t="s">
        <v>2043</v>
      </c>
      <c r="BK68" s="192" t="s">
        <v>2043</v>
      </c>
      <c r="BL68" s="192" t="s">
        <v>2043</v>
      </c>
      <c r="BM68" s="192" t="s">
        <v>2043</v>
      </c>
      <c r="BN68" s="192" t="s">
        <v>2043</v>
      </c>
      <c r="BO68" s="192" t="s">
        <v>2043</v>
      </c>
      <c r="BP68" s="192" t="s">
        <v>2043</v>
      </c>
      <c r="BQ68" s="192" t="s">
        <v>2043</v>
      </c>
      <c r="BR68" s="192" t="s">
        <v>2043</v>
      </c>
      <c r="BS68" s="192" t="s">
        <v>2043</v>
      </c>
      <c r="BT68" s="192" t="s">
        <v>2043</v>
      </c>
      <c r="BU68" s="192" t="s">
        <v>2043</v>
      </c>
      <c r="BV68" s="192" t="s">
        <v>2043</v>
      </c>
      <c r="BW68" s="192" t="s">
        <v>2043</v>
      </c>
      <c r="BX68" s="192" t="s">
        <v>2043</v>
      </c>
      <c r="BY68" s="192" t="s">
        <v>2043</v>
      </c>
      <c r="BZ68" s="192" t="s">
        <v>2043</v>
      </c>
      <c r="CA68" s="192" t="s">
        <v>2043</v>
      </c>
      <c r="CB68" s="192" t="s">
        <v>64</v>
      </c>
      <c r="CC68" s="192" t="s">
        <v>64</v>
      </c>
      <c r="CD68" s="192" t="s">
        <v>64</v>
      </c>
      <c r="CE68" s="192" t="s">
        <v>64</v>
      </c>
      <c r="CF68" s="192" t="s">
        <v>64</v>
      </c>
      <c r="CG68" s="192" t="s">
        <v>64</v>
      </c>
      <c r="CH68" s="192" t="s">
        <v>64</v>
      </c>
      <c r="CI68" s="192" t="s">
        <v>2043</v>
      </c>
      <c r="CJ68" s="192" t="s">
        <v>2043</v>
      </c>
      <c r="CK68" s="192" t="s">
        <v>2043</v>
      </c>
      <c r="CL68" s="192" t="s">
        <v>2043</v>
      </c>
      <c r="CM68" s="192" t="s">
        <v>2043</v>
      </c>
      <c r="CN68" s="192" t="s">
        <v>2043</v>
      </c>
      <c r="CO68" s="192" t="s">
        <v>2043</v>
      </c>
      <c r="CP68" s="192" t="s">
        <v>2043</v>
      </c>
      <c r="CQ68" s="192" t="s">
        <v>2043</v>
      </c>
      <c r="CR68" s="192" t="s">
        <v>2043</v>
      </c>
      <c r="CS68" s="192" t="s">
        <v>2043</v>
      </c>
      <c r="CT68" s="192" t="s">
        <v>2043</v>
      </c>
      <c r="CU68" s="192" t="s">
        <v>2043</v>
      </c>
      <c r="CV68" s="192" t="s">
        <v>2043</v>
      </c>
      <c r="CW68" s="192" t="s">
        <v>2043</v>
      </c>
      <c r="CX68" s="192" t="s">
        <v>2043</v>
      </c>
      <c r="CY68" s="192" t="s">
        <v>2043</v>
      </c>
      <c r="CZ68" s="192" t="s">
        <v>2043</v>
      </c>
      <c r="DA68" s="192" t="s">
        <v>2043</v>
      </c>
      <c r="DB68" s="192" t="s">
        <v>2043</v>
      </c>
      <c r="DC68" s="192" t="s">
        <v>2043</v>
      </c>
      <c r="DD68" s="192" t="s">
        <v>2043</v>
      </c>
      <c r="DE68" s="192" t="s">
        <v>2043</v>
      </c>
      <c r="DF68" s="192" t="s">
        <v>2043</v>
      </c>
      <c r="DG68" s="192" t="s">
        <v>2043</v>
      </c>
      <c r="DH68" s="192" t="s">
        <v>2043</v>
      </c>
      <c r="DI68" s="192" t="s">
        <v>2043</v>
      </c>
      <c r="DJ68" s="192" t="s">
        <v>2043</v>
      </c>
      <c r="DK68" s="192" t="s">
        <v>2043</v>
      </c>
      <c r="DL68" s="192" t="s">
        <v>2043</v>
      </c>
      <c r="DM68" s="192" t="s">
        <v>2043</v>
      </c>
      <c r="DN68" s="192" t="s">
        <v>2043</v>
      </c>
      <c r="DO68" s="192" t="s">
        <v>2043</v>
      </c>
      <c r="DP68" s="192" t="s">
        <v>2043</v>
      </c>
      <c r="DQ68" s="192" t="s">
        <v>2043</v>
      </c>
      <c r="DR68" s="192" t="s">
        <v>2043</v>
      </c>
      <c r="DS68" s="192" t="s">
        <v>2043</v>
      </c>
      <c r="DT68" s="192" t="s">
        <v>2043</v>
      </c>
      <c r="DU68" s="192" t="s">
        <v>2043</v>
      </c>
      <c r="DV68" s="192" t="s">
        <v>2043</v>
      </c>
      <c r="DW68" s="192" t="s">
        <v>2043</v>
      </c>
      <c r="DX68" s="192" t="s">
        <v>2043</v>
      </c>
      <c r="DY68" s="192" t="s">
        <v>2043</v>
      </c>
      <c r="DZ68" s="192" t="s">
        <v>2043</v>
      </c>
      <c r="EA68" s="192" t="s">
        <v>2043</v>
      </c>
      <c r="EB68" s="192" t="s">
        <v>2043</v>
      </c>
      <c r="EC68" s="192" t="s">
        <v>2043</v>
      </c>
      <c r="ED68" s="192" t="s">
        <v>2043</v>
      </c>
      <c r="EE68" s="192" t="s">
        <v>2043</v>
      </c>
      <c r="EF68" s="192" t="s">
        <v>2043</v>
      </c>
      <c r="EG68" s="192" t="s">
        <v>2043</v>
      </c>
      <c r="EH68" s="192" t="s">
        <v>2043</v>
      </c>
      <c r="EI68" s="192" t="s">
        <v>2043</v>
      </c>
      <c r="EJ68" s="192" t="s">
        <v>2043</v>
      </c>
      <c r="EK68" s="192" t="s">
        <v>2043</v>
      </c>
      <c r="EL68" s="192" t="s">
        <v>2043</v>
      </c>
      <c r="EM68" s="192" t="s">
        <v>2043</v>
      </c>
      <c r="EN68" s="192" t="s">
        <v>2043</v>
      </c>
      <c r="EO68" s="192" t="s">
        <v>2043</v>
      </c>
      <c r="EP68" s="192" t="s">
        <v>2043</v>
      </c>
      <c r="EQ68" s="192" t="s">
        <v>2043</v>
      </c>
      <c r="ER68" s="192" t="s">
        <v>2043</v>
      </c>
      <c r="ES68" s="192" t="s">
        <v>2043</v>
      </c>
      <c r="ET68" s="192" t="s">
        <v>2043</v>
      </c>
      <c r="EU68" s="192" t="s">
        <v>2043</v>
      </c>
      <c r="EV68" s="192" t="s">
        <v>2043</v>
      </c>
      <c r="EW68" s="192" t="s">
        <v>2043</v>
      </c>
      <c r="EX68" s="192" t="s">
        <v>2043</v>
      </c>
      <c r="EY68" s="192" t="s">
        <v>2043</v>
      </c>
      <c r="EZ68" s="192" t="s">
        <v>2043</v>
      </c>
      <c r="FA68" s="192" t="s">
        <v>2043</v>
      </c>
      <c r="FB68" s="192" t="s">
        <v>2043</v>
      </c>
      <c r="FC68" s="192" t="s">
        <v>2043</v>
      </c>
      <c r="FD68" s="192" t="s">
        <v>2043</v>
      </c>
      <c r="FE68" s="192" t="s">
        <v>2043</v>
      </c>
      <c r="FF68" s="192" t="s">
        <v>2043</v>
      </c>
      <c r="FG68" s="192" t="s">
        <v>2043</v>
      </c>
      <c r="FH68" s="192" t="s">
        <v>2043</v>
      </c>
      <c r="FI68" s="192" t="s">
        <v>2043</v>
      </c>
      <c r="FJ68" s="192" t="s">
        <v>2043</v>
      </c>
      <c r="FK68" s="192" t="s">
        <v>2043</v>
      </c>
      <c r="FL68" s="192" t="s">
        <v>2043</v>
      </c>
      <c r="FM68" s="192" t="s">
        <v>2043</v>
      </c>
      <c r="FN68" s="192" t="s">
        <v>2043</v>
      </c>
      <c r="FO68" s="192" t="s">
        <v>2043</v>
      </c>
      <c r="FP68" s="192" t="s">
        <v>2043</v>
      </c>
      <c r="FQ68" s="192" t="s">
        <v>2043</v>
      </c>
      <c r="FR68" s="192" t="s">
        <v>2043</v>
      </c>
      <c r="FS68" s="192" t="s">
        <v>2043</v>
      </c>
      <c r="FT68" s="192" t="s">
        <v>2043</v>
      </c>
      <c r="FU68" s="192" t="s">
        <v>2043</v>
      </c>
      <c r="FV68" s="192" t="s">
        <v>2043</v>
      </c>
      <c r="FW68" s="192" t="s">
        <v>2043</v>
      </c>
      <c r="FX68" s="192" t="s">
        <v>2043</v>
      </c>
      <c r="FY68" s="192" t="s">
        <v>2043</v>
      </c>
      <c r="FZ68" s="192" t="s">
        <v>2043</v>
      </c>
      <c r="GA68" s="192" t="s">
        <v>2043</v>
      </c>
      <c r="GB68" s="192" t="s">
        <v>2043</v>
      </c>
      <c r="GC68" s="192" t="s">
        <v>2043</v>
      </c>
      <c r="GD68" s="192" t="s">
        <v>2043</v>
      </c>
      <c r="GE68" s="192" t="s">
        <v>2043</v>
      </c>
      <c r="GF68" s="192" t="s">
        <v>2043</v>
      </c>
      <c r="GG68" s="192" t="s">
        <v>2043</v>
      </c>
      <c r="GH68" s="192" t="s">
        <v>2043</v>
      </c>
      <c r="GI68" s="192" t="s">
        <v>2043</v>
      </c>
      <c r="GJ68" s="192" t="s">
        <v>2043</v>
      </c>
      <c r="GK68" s="192" t="s">
        <v>2043</v>
      </c>
      <c r="GL68" s="192" t="s">
        <v>2043</v>
      </c>
      <c r="GM68" s="192" t="s">
        <v>2043</v>
      </c>
      <c r="GN68" s="192" t="s">
        <v>2043</v>
      </c>
      <c r="GO68" s="192" t="s">
        <v>2043</v>
      </c>
      <c r="GP68" s="192" t="s">
        <v>2043</v>
      </c>
      <c r="GQ68" s="192" t="s">
        <v>2043</v>
      </c>
      <c r="GR68" s="192" t="s">
        <v>2043</v>
      </c>
      <c r="GS68" s="192" t="s">
        <v>2043</v>
      </c>
      <c r="GT68" s="192" t="s">
        <v>2043</v>
      </c>
      <c r="GU68" s="192" t="s">
        <v>2043</v>
      </c>
      <c r="GV68" s="192" t="s">
        <v>2043</v>
      </c>
      <c r="GW68" s="192" t="s">
        <v>2043</v>
      </c>
      <c r="GX68" s="192" t="s">
        <v>2043</v>
      </c>
      <c r="GY68" s="192" t="s">
        <v>2043</v>
      </c>
      <c r="GZ68" s="192" t="s">
        <v>2043</v>
      </c>
      <c r="HA68" s="192" t="s">
        <v>2043</v>
      </c>
      <c r="HB68" s="192" t="s">
        <v>2043</v>
      </c>
      <c r="HC68" s="192" t="s">
        <v>2043</v>
      </c>
      <c r="HD68" s="192" t="s">
        <v>2043</v>
      </c>
      <c r="HE68" s="192" t="s">
        <v>2043</v>
      </c>
      <c r="HF68" s="192" t="s">
        <v>2043</v>
      </c>
      <c r="HG68" s="192" t="s">
        <v>2043</v>
      </c>
      <c r="HH68" s="192" t="s">
        <v>2043</v>
      </c>
      <c r="HI68" s="192" t="s">
        <v>2043</v>
      </c>
      <c r="HJ68" s="192" t="s">
        <v>2043</v>
      </c>
      <c r="HK68" s="192" t="s">
        <v>2043</v>
      </c>
      <c r="HL68" s="192" t="s">
        <v>2043</v>
      </c>
      <c r="HM68" s="192" t="s">
        <v>2043</v>
      </c>
      <c r="HN68" s="192" t="s">
        <v>2043</v>
      </c>
      <c r="HO68" s="192" t="s">
        <v>2043</v>
      </c>
      <c r="HP68" s="192" t="s">
        <v>2043</v>
      </c>
      <c r="HQ68" s="192" t="s">
        <v>2043</v>
      </c>
      <c r="HR68" s="192" t="s">
        <v>2043</v>
      </c>
      <c r="HS68" s="192" t="s">
        <v>64</v>
      </c>
      <c r="HT68" s="192" t="s">
        <v>64</v>
      </c>
      <c r="HU68" s="192" t="s">
        <v>64</v>
      </c>
      <c r="HV68" s="192" t="s">
        <v>64</v>
      </c>
      <c r="HW68" s="192" t="s">
        <v>490</v>
      </c>
      <c r="HX68" s="192" t="s">
        <v>83</v>
      </c>
      <c r="HY68" s="192" t="s">
        <v>489</v>
      </c>
      <c r="HZ68" s="192" t="s">
        <v>487</v>
      </c>
      <c r="IA68" s="192" t="s">
        <v>2043</v>
      </c>
      <c r="IB68" s="192" t="s">
        <v>2043</v>
      </c>
    </row>
    <row r="69" spans="1:236">
      <c r="A69" s="209" t="str">
        <f t="shared" si="1"/>
        <v>Report</v>
      </c>
      <c r="B69" s="192">
        <v>107461</v>
      </c>
      <c r="C69" s="192">
        <v>3806110</v>
      </c>
      <c r="D69" s="192" t="s">
        <v>2139</v>
      </c>
      <c r="E69" s="192" t="s">
        <v>794</v>
      </c>
      <c r="F69" s="192" t="s">
        <v>530</v>
      </c>
      <c r="G69" s="192" t="s">
        <v>850</v>
      </c>
      <c r="H69" s="192" t="s">
        <v>1010</v>
      </c>
      <c r="I69" s="192" t="s">
        <v>2140</v>
      </c>
      <c r="J69" s="192" t="s">
        <v>781</v>
      </c>
      <c r="K69" s="192" t="s">
        <v>834</v>
      </c>
      <c r="L69" s="192" t="s">
        <v>834</v>
      </c>
      <c r="M69" s="192" t="s">
        <v>783</v>
      </c>
      <c r="N69" s="196" t="s">
        <v>784</v>
      </c>
      <c r="O69" s="211">
        <v>10041417</v>
      </c>
      <c r="P69" s="196">
        <v>43041</v>
      </c>
      <c r="Q69" s="196">
        <v>43041</v>
      </c>
      <c r="R69" s="196">
        <v>43082</v>
      </c>
      <c r="S69" s="192" t="s">
        <v>2041</v>
      </c>
      <c r="T69" s="192" t="s">
        <v>2041</v>
      </c>
      <c r="U69" s="192" t="s">
        <v>487</v>
      </c>
      <c r="V69" s="192" t="s">
        <v>783</v>
      </c>
      <c r="W69" s="192" t="s">
        <v>783</v>
      </c>
      <c r="X69" s="192" t="s">
        <v>783</v>
      </c>
      <c r="Y69" s="192" t="s">
        <v>783</v>
      </c>
      <c r="Z69" s="192" t="s">
        <v>783</v>
      </c>
      <c r="AA69" s="192" t="s">
        <v>783</v>
      </c>
      <c r="AB69" s="192" t="s">
        <v>783</v>
      </c>
      <c r="AC69" s="192" t="s">
        <v>2042</v>
      </c>
      <c r="AD69" s="192" t="s">
        <v>2043</v>
      </c>
      <c r="AE69" s="192" t="s">
        <v>2043</v>
      </c>
      <c r="AF69" s="192" t="s">
        <v>2043</v>
      </c>
      <c r="AG69" s="192" t="s">
        <v>2043</v>
      </c>
      <c r="AH69" s="192" t="s">
        <v>2043</v>
      </c>
      <c r="AI69" s="192" t="s">
        <v>2043</v>
      </c>
      <c r="AJ69" s="192" t="s">
        <v>2043</v>
      </c>
      <c r="AK69" s="192" t="s">
        <v>2043</v>
      </c>
      <c r="AL69" s="192" t="s">
        <v>2043</v>
      </c>
      <c r="AM69" s="192" t="s">
        <v>2043</v>
      </c>
      <c r="AN69" s="192" t="s">
        <v>2043</v>
      </c>
      <c r="AO69" s="192" t="s">
        <v>2043</v>
      </c>
      <c r="AP69" s="192" t="s">
        <v>2043</v>
      </c>
      <c r="AQ69" s="192" t="s">
        <v>2043</v>
      </c>
      <c r="AR69" s="192" t="s">
        <v>2043</v>
      </c>
      <c r="AS69" s="192" t="s">
        <v>2043</v>
      </c>
      <c r="AT69" s="192" t="s">
        <v>2043</v>
      </c>
      <c r="AU69" s="192" t="s">
        <v>2043</v>
      </c>
      <c r="AV69" s="192" t="s">
        <v>2043</v>
      </c>
      <c r="AW69" s="192" t="s">
        <v>2043</v>
      </c>
      <c r="AX69" s="192" t="s">
        <v>2043</v>
      </c>
      <c r="AY69" s="192" t="s">
        <v>2043</v>
      </c>
      <c r="AZ69" s="192" t="s">
        <v>2043</v>
      </c>
      <c r="BA69" s="192" t="s">
        <v>2043</v>
      </c>
      <c r="BB69" s="192" t="s">
        <v>2043</v>
      </c>
      <c r="BC69" s="192" t="s">
        <v>2043</v>
      </c>
      <c r="BD69" s="192" t="s">
        <v>2043</v>
      </c>
      <c r="BE69" s="192" t="s">
        <v>2043</v>
      </c>
      <c r="BF69" s="192" t="s">
        <v>2043</v>
      </c>
      <c r="BG69" s="192" t="s">
        <v>2043</v>
      </c>
      <c r="BH69" s="192" t="s">
        <v>2043</v>
      </c>
      <c r="BI69" s="192" t="s">
        <v>2043</v>
      </c>
      <c r="BJ69" s="192" t="s">
        <v>2043</v>
      </c>
      <c r="BK69" s="192" t="s">
        <v>2043</v>
      </c>
      <c r="BL69" s="192" t="s">
        <v>2043</v>
      </c>
      <c r="BM69" s="192" t="s">
        <v>2043</v>
      </c>
      <c r="BN69" s="192" t="s">
        <v>2043</v>
      </c>
      <c r="BO69" s="192" t="s">
        <v>2043</v>
      </c>
      <c r="BP69" s="192" t="s">
        <v>2043</v>
      </c>
      <c r="BQ69" s="192" t="s">
        <v>2043</v>
      </c>
      <c r="BR69" s="192" t="s">
        <v>2043</v>
      </c>
      <c r="BS69" s="192" t="s">
        <v>2043</v>
      </c>
      <c r="BT69" s="192" t="s">
        <v>2043</v>
      </c>
      <c r="BU69" s="192" t="s">
        <v>2043</v>
      </c>
      <c r="BV69" s="192" t="s">
        <v>2043</v>
      </c>
      <c r="BW69" s="192" t="s">
        <v>2043</v>
      </c>
      <c r="BX69" s="192" t="s">
        <v>2043</v>
      </c>
      <c r="BY69" s="192" t="s">
        <v>64</v>
      </c>
      <c r="BZ69" s="192" t="s">
        <v>64</v>
      </c>
      <c r="CA69" s="192" t="s">
        <v>64</v>
      </c>
      <c r="CB69" s="192" t="s">
        <v>82</v>
      </c>
      <c r="CC69" s="192" t="s">
        <v>82</v>
      </c>
      <c r="CD69" s="192" t="s">
        <v>82</v>
      </c>
      <c r="CE69" s="192" t="s">
        <v>2043</v>
      </c>
      <c r="CF69" s="192" t="s">
        <v>2043</v>
      </c>
      <c r="CG69" s="192" t="s">
        <v>2043</v>
      </c>
      <c r="CH69" s="192" t="s">
        <v>2043</v>
      </c>
      <c r="CI69" s="192" t="s">
        <v>2043</v>
      </c>
      <c r="CJ69" s="192" t="s">
        <v>2043</v>
      </c>
      <c r="CK69" s="192" t="s">
        <v>2043</v>
      </c>
      <c r="CL69" s="192" t="s">
        <v>2043</v>
      </c>
      <c r="CM69" s="192" t="s">
        <v>2043</v>
      </c>
      <c r="CN69" s="192" t="s">
        <v>2043</v>
      </c>
      <c r="CO69" s="192" t="s">
        <v>2043</v>
      </c>
      <c r="CP69" s="192" t="s">
        <v>2043</v>
      </c>
      <c r="CQ69" s="192" t="s">
        <v>2043</v>
      </c>
      <c r="CR69" s="192" t="s">
        <v>2043</v>
      </c>
      <c r="CS69" s="192" t="s">
        <v>2043</v>
      </c>
      <c r="CT69" s="192" t="s">
        <v>2043</v>
      </c>
      <c r="CU69" s="192" t="s">
        <v>2043</v>
      </c>
      <c r="CV69" s="192" t="s">
        <v>2043</v>
      </c>
      <c r="CW69" s="192" t="s">
        <v>2043</v>
      </c>
      <c r="CX69" s="192" t="s">
        <v>2043</v>
      </c>
      <c r="CY69" s="192" t="s">
        <v>2043</v>
      </c>
      <c r="CZ69" s="192" t="s">
        <v>2043</v>
      </c>
      <c r="DA69" s="192" t="s">
        <v>2043</v>
      </c>
      <c r="DB69" s="192" t="s">
        <v>2043</v>
      </c>
      <c r="DC69" s="192" t="s">
        <v>2043</v>
      </c>
      <c r="DD69" s="192" t="s">
        <v>2043</v>
      </c>
      <c r="DE69" s="192" t="s">
        <v>2043</v>
      </c>
      <c r="DF69" s="192" t="s">
        <v>2043</v>
      </c>
      <c r="DG69" s="192" t="s">
        <v>2043</v>
      </c>
      <c r="DH69" s="192" t="s">
        <v>2043</v>
      </c>
      <c r="DI69" s="192" t="s">
        <v>2043</v>
      </c>
      <c r="DJ69" s="192" t="s">
        <v>2043</v>
      </c>
      <c r="DK69" s="192" t="s">
        <v>2043</v>
      </c>
      <c r="DL69" s="192" t="s">
        <v>2043</v>
      </c>
      <c r="DM69" s="192" t="s">
        <v>2043</v>
      </c>
      <c r="DN69" s="192" t="s">
        <v>2043</v>
      </c>
      <c r="DO69" s="192" t="s">
        <v>2043</v>
      </c>
      <c r="DP69" s="192" t="s">
        <v>2043</v>
      </c>
      <c r="DQ69" s="192" t="s">
        <v>2043</v>
      </c>
      <c r="DR69" s="192" t="s">
        <v>2043</v>
      </c>
      <c r="DS69" s="192" t="s">
        <v>2043</v>
      </c>
      <c r="DT69" s="192" t="s">
        <v>2043</v>
      </c>
      <c r="DU69" s="192" t="s">
        <v>2043</v>
      </c>
      <c r="DV69" s="192" t="s">
        <v>2043</v>
      </c>
      <c r="DW69" s="192" t="s">
        <v>2043</v>
      </c>
      <c r="DX69" s="192" t="s">
        <v>2043</v>
      </c>
      <c r="DY69" s="192" t="s">
        <v>2043</v>
      </c>
      <c r="DZ69" s="192" t="s">
        <v>2043</v>
      </c>
      <c r="EA69" s="192" t="s">
        <v>2043</v>
      </c>
      <c r="EB69" s="192" t="s">
        <v>2043</v>
      </c>
      <c r="EC69" s="192" t="s">
        <v>2043</v>
      </c>
      <c r="ED69" s="192" t="s">
        <v>2043</v>
      </c>
      <c r="EE69" s="192" t="s">
        <v>2043</v>
      </c>
      <c r="EF69" s="192" t="s">
        <v>2043</v>
      </c>
      <c r="EG69" s="192" t="s">
        <v>2043</v>
      </c>
      <c r="EH69" s="192" t="s">
        <v>2043</v>
      </c>
      <c r="EI69" s="192" t="s">
        <v>2043</v>
      </c>
      <c r="EJ69" s="192" t="s">
        <v>2043</v>
      </c>
      <c r="EK69" s="192" t="s">
        <v>2043</v>
      </c>
      <c r="EL69" s="192" t="s">
        <v>2043</v>
      </c>
      <c r="EM69" s="192" t="s">
        <v>2043</v>
      </c>
      <c r="EN69" s="192" t="s">
        <v>2043</v>
      </c>
      <c r="EO69" s="192" t="s">
        <v>2043</v>
      </c>
      <c r="EP69" s="192" t="s">
        <v>2043</v>
      </c>
      <c r="EQ69" s="192" t="s">
        <v>2043</v>
      </c>
      <c r="ER69" s="192" t="s">
        <v>2043</v>
      </c>
      <c r="ES69" s="192" t="s">
        <v>2043</v>
      </c>
      <c r="ET69" s="192" t="s">
        <v>2043</v>
      </c>
      <c r="EU69" s="192" t="s">
        <v>2043</v>
      </c>
      <c r="EV69" s="192" t="s">
        <v>2043</v>
      </c>
      <c r="EW69" s="192" t="s">
        <v>2043</v>
      </c>
      <c r="EX69" s="192" t="s">
        <v>2043</v>
      </c>
      <c r="EY69" s="192" t="s">
        <v>2043</v>
      </c>
      <c r="EZ69" s="192" t="s">
        <v>2043</v>
      </c>
      <c r="FA69" s="192" t="s">
        <v>2043</v>
      </c>
      <c r="FB69" s="192" t="s">
        <v>2043</v>
      </c>
      <c r="FC69" s="192" t="s">
        <v>2043</v>
      </c>
      <c r="FD69" s="192" t="s">
        <v>2043</v>
      </c>
      <c r="FE69" s="192" t="s">
        <v>2043</v>
      </c>
      <c r="FF69" s="192" t="s">
        <v>2043</v>
      </c>
      <c r="FG69" s="192" t="s">
        <v>2043</v>
      </c>
      <c r="FH69" s="192" t="s">
        <v>2043</v>
      </c>
      <c r="FI69" s="192" t="s">
        <v>2043</v>
      </c>
      <c r="FJ69" s="192" t="s">
        <v>2043</v>
      </c>
      <c r="FK69" s="192" t="s">
        <v>2043</v>
      </c>
      <c r="FL69" s="192" t="s">
        <v>2043</v>
      </c>
      <c r="FM69" s="192" t="s">
        <v>2043</v>
      </c>
      <c r="FN69" s="192" t="s">
        <v>2043</v>
      </c>
      <c r="FO69" s="192" t="s">
        <v>2043</v>
      </c>
      <c r="FP69" s="192" t="s">
        <v>2043</v>
      </c>
      <c r="FQ69" s="192" t="s">
        <v>2043</v>
      </c>
      <c r="FR69" s="192" t="s">
        <v>2043</v>
      </c>
      <c r="FS69" s="192" t="s">
        <v>2043</v>
      </c>
      <c r="FT69" s="192" t="s">
        <v>2043</v>
      </c>
      <c r="FU69" s="192" t="s">
        <v>2043</v>
      </c>
      <c r="FV69" s="192" t="s">
        <v>2043</v>
      </c>
      <c r="FW69" s="192" t="s">
        <v>2043</v>
      </c>
      <c r="FX69" s="192" t="s">
        <v>2043</v>
      </c>
      <c r="FY69" s="192" t="s">
        <v>2043</v>
      </c>
      <c r="FZ69" s="192" t="s">
        <v>2043</v>
      </c>
      <c r="GA69" s="192" t="s">
        <v>2043</v>
      </c>
      <c r="GB69" s="192" t="s">
        <v>2043</v>
      </c>
      <c r="GC69" s="192" t="s">
        <v>2043</v>
      </c>
      <c r="GD69" s="192" t="s">
        <v>2043</v>
      </c>
      <c r="GE69" s="192" t="s">
        <v>2043</v>
      </c>
      <c r="GF69" s="192" t="s">
        <v>2043</v>
      </c>
      <c r="GG69" s="192" t="s">
        <v>2043</v>
      </c>
      <c r="GH69" s="192" t="s">
        <v>2043</v>
      </c>
      <c r="GI69" s="192" t="s">
        <v>2043</v>
      </c>
      <c r="GJ69" s="192" t="s">
        <v>64</v>
      </c>
      <c r="GK69" s="192" t="s">
        <v>64</v>
      </c>
      <c r="GL69" s="192" t="s">
        <v>64</v>
      </c>
      <c r="GM69" s="192" t="s">
        <v>64</v>
      </c>
      <c r="GN69" s="192" t="s">
        <v>64</v>
      </c>
      <c r="GO69" s="192" t="s">
        <v>64</v>
      </c>
      <c r="GP69" s="192" t="s">
        <v>2043</v>
      </c>
      <c r="GQ69" s="192" t="s">
        <v>2043</v>
      </c>
      <c r="GR69" s="192" t="s">
        <v>2043</v>
      </c>
      <c r="GS69" s="192" t="s">
        <v>2043</v>
      </c>
      <c r="GT69" s="192" t="s">
        <v>2043</v>
      </c>
      <c r="GU69" s="192" t="s">
        <v>2043</v>
      </c>
      <c r="GV69" s="192" t="s">
        <v>2043</v>
      </c>
      <c r="GW69" s="192" t="s">
        <v>2043</v>
      </c>
      <c r="GX69" s="192" t="s">
        <v>2043</v>
      </c>
      <c r="GY69" s="192" t="s">
        <v>2043</v>
      </c>
      <c r="GZ69" s="192" t="s">
        <v>2043</v>
      </c>
      <c r="HA69" s="192" t="s">
        <v>2043</v>
      </c>
      <c r="HB69" s="192" t="s">
        <v>2043</v>
      </c>
      <c r="HC69" s="192" t="s">
        <v>2043</v>
      </c>
      <c r="HD69" s="192" t="s">
        <v>2043</v>
      </c>
      <c r="HE69" s="192" t="s">
        <v>2043</v>
      </c>
      <c r="HF69" s="192" t="s">
        <v>2043</v>
      </c>
      <c r="HG69" s="192" t="s">
        <v>2043</v>
      </c>
      <c r="HH69" s="192" t="s">
        <v>2043</v>
      </c>
      <c r="HI69" s="192" t="s">
        <v>2043</v>
      </c>
      <c r="HJ69" s="192" t="s">
        <v>2043</v>
      </c>
      <c r="HK69" s="192" t="s">
        <v>2043</v>
      </c>
      <c r="HL69" s="192" t="s">
        <v>2043</v>
      </c>
      <c r="HM69" s="192" t="s">
        <v>2043</v>
      </c>
      <c r="HN69" s="192" t="s">
        <v>2043</v>
      </c>
      <c r="HO69" s="192" t="s">
        <v>2043</v>
      </c>
      <c r="HP69" s="192" t="s">
        <v>2043</v>
      </c>
      <c r="HQ69" s="192" t="s">
        <v>2043</v>
      </c>
      <c r="HR69" s="192" t="s">
        <v>2043</v>
      </c>
      <c r="HS69" s="192" t="s">
        <v>64</v>
      </c>
      <c r="HT69" s="192" t="s">
        <v>64</v>
      </c>
      <c r="HU69" s="192" t="s">
        <v>64</v>
      </c>
      <c r="HV69" s="192" t="s">
        <v>64</v>
      </c>
      <c r="HW69" s="192" t="s">
        <v>490</v>
      </c>
      <c r="HX69" s="192" t="s">
        <v>83</v>
      </c>
      <c r="HY69" s="192" t="s">
        <v>489</v>
      </c>
      <c r="HZ69" s="192" t="s">
        <v>487</v>
      </c>
      <c r="IA69" s="192" t="s">
        <v>64</v>
      </c>
      <c r="IB69" s="192" t="s">
        <v>2043</v>
      </c>
    </row>
    <row r="70" spans="1:236">
      <c r="A70" s="209" t="str">
        <f t="shared" si="1"/>
        <v>Report</v>
      </c>
      <c r="B70" s="192">
        <v>101695</v>
      </c>
      <c r="C70" s="192">
        <v>3056077</v>
      </c>
      <c r="D70" s="192" t="s">
        <v>2141</v>
      </c>
      <c r="E70" s="192" t="s">
        <v>794</v>
      </c>
      <c r="F70" s="192" t="s">
        <v>534</v>
      </c>
      <c r="G70" s="192" t="s">
        <v>534</v>
      </c>
      <c r="H70" s="192" t="s">
        <v>1076</v>
      </c>
      <c r="I70" s="192" t="s">
        <v>2142</v>
      </c>
      <c r="J70" s="192" t="s">
        <v>781</v>
      </c>
      <c r="K70" s="192" t="s">
        <v>817</v>
      </c>
      <c r="L70" s="192" t="s">
        <v>817</v>
      </c>
      <c r="M70" s="192" t="s">
        <v>783</v>
      </c>
      <c r="N70" s="196" t="s">
        <v>784</v>
      </c>
      <c r="O70" s="211">
        <v>10043252</v>
      </c>
      <c r="P70" s="196">
        <v>43138</v>
      </c>
      <c r="Q70" s="196">
        <v>43138</v>
      </c>
      <c r="R70" s="196">
        <v>43179</v>
      </c>
      <c r="S70" s="192" t="s">
        <v>2111</v>
      </c>
      <c r="T70" s="192" t="s">
        <v>2041</v>
      </c>
      <c r="U70" s="192" t="s">
        <v>488</v>
      </c>
      <c r="V70" s="192" t="s">
        <v>783</v>
      </c>
      <c r="W70" s="192" t="s">
        <v>783</v>
      </c>
      <c r="X70" s="192" t="s">
        <v>487</v>
      </c>
      <c r="Y70" s="192" t="s">
        <v>487</v>
      </c>
      <c r="Z70" s="192" t="s">
        <v>783</v>
      </c>
      <c r="AA70" s="192" t="s">
        <v>783</v>
      </c>
      <c r="AB70" s="192" t="s">
        <v>783</v>
      </c>
      <c r="AC70" s="192" t="s">
        <v>2052</v>
      </c>
      <c r="AD70" s="192" t="s">
        <v>2043</v>
      </c>
      <c r="AE70" s="192" t="s">
        <v>2043</v>
      </c>
      <c r="AF70" s="192" t="s">
        <v>2043</v>
      </c>
      <c r="AG70" s="192" t="s">
        <v>2043</v>
      </c>
      <c r="AH70" s="192" t="s">
        <v>2043</v>
      </c>
      <c r="AI70" s="192" t="s">
        <v>2043</v>
      </c>
      <c r="AJ70" s="192" t="s">
        <v>2043</v>
      </c>
      <c r="AK70" s="192" t="s">
        <v>2043</v>
      </c>
      <c r="AL70" s="192" t="s">
        <v>2043</v>
      </c>
      <c r="AM70" s="192" t="s">
        <v>783</v>
      </c>
      <c r="AN70" s="192" t="s">
        <v>2043</v>
      </c>
      <c r="AO70" s="192" t="s">
        <v>2043</v>
      </c>
      <c r="AP70" s="192" t="s">
        <v>2043</v>
      </c>
      <c r="AQ70" s="192" t="s">
        <v>2043</v>
      </c>
      <c r="AR70" s="192" t="s">
        <v>2043</v>
      </c>
      <c r="AS70" s="192" t="s">
        <v>2043</v>
      </c>
      <c r="AT70" s="192" t="s">
        <v>2043</v>
      </c>
      <c r="AU70" s="192" t="s">
        <v>2043</v>
      </c>
      <c r="AV70" s="192" t="s">
        <v>2043</v>
      </c>
      <c r="AW70" s="192" t="s">
        <v>2043</v>
      </c>
      <c r="AX70" s="192" t="s">
        <v>2043</v>
      </c>
      <c r="AY70" s="192" t="s">
        <v>2043</v>
      </c>
      <c r="AZ70" s="192" t="s">
        <v>2043</v>
      </c>
      <c r="BA70" s="192" t="s">
        <v>2043</v>
      </c>
      <c r="BB70" s="192" t="s">
        <v>2043</v>
      </c>
      <c r="BC70" s="192" t="s">
        <v>2043</v>
      </c>
      <c r="BD70" s="192" t="s">
        <v>783</v>
      </c>
      <c r="BE70" s="192" t="s">
        <v>2043</v>
      </c>
      <c r="BF70" s="192" t="s">
        <v>2043</v>
      </c>
      <c r="BG70" s="192" t="s">
        <v>2043</v>
      </c>
      <c r="BH70" s="192" t="s">
        <v>2043</v>
      </c>
      <c r="BI70" s="192" t="s">
        <v>2043</v>
      </c>
      <c r="BJ70" s="192" t="s">
        <v>2043</v>
      </c>
      <c r="BK70" s="192" t="s">
        <v>2043</v>
      </c>
      <c r="BL70" s="192" t="s">
        <v>2043</v>
      </c>
      <c r="BM70" s="192" t="s">
        <v>2043</v>
      </c>
      <c r="BN70" s="192" t="s">
        <v>2043</v>
      </c>
      <c r="BO70" s="192" t="s">
        <v>2043</v>
      </c>
      <c r="BP70" s="192" t="s">
        <v>2043</v>
      </c>
      <c r="BQ70" s="192" t="s">
        <v>2043</v>
      </c>
      <c r="BR70" s="192" t="s">
        <v>2043</v>
      </c>
      <c r="BS70" s="192" t="s">
        <v>2043</v>
      </c>
      <c r="BT70" s="192" t="s">
        <v>2043</v>
      </c>
      <c r="BU70" s="192" t="s">
        <v>2043</v>
      </c>
      <c r="BV70" s="192" t="s">
        <v>2043</v>
      </c>
      <c r="BW70" s="192" t="s">
        <v>2043</v>
      </c>
      <c r="BX70" s="192" t="s">
        <v>2043</v>
      </c>
      <c r="BY70" s="192" t="s">
        <v>65</v>
      </c>
      <c r="BZ70" s="192" t="s">
        <v>65</v>
      </c>
      <c r="CA70" s="192" t="s">
        <v>65</v>
      </c>
      <c r="CB70" s="192" t="s">
        <v>65</v>
      </c>
      <c r="CC70" s="192" t="s">
        <v>65</v>
      </c>
      <c r="CD70" s="192" t="s">
        <v>65</v>
      </c>
      <c r="CE70" s="192" t="s">
        <v>64</v>
      </c>
      <c r="CF70" s="192" t="s">
        <v>64</v>
      </c>
      <c r="CG70" s="192" t="s">
        <v>64</v>
      </c>
      <c r="CH70" s="192" t="s">
        <v>64</v>
      </c>
      <c r="CI70" s="192" t="s">
        <v>2043</v>
      </c>
      <c r="CJ70" s="192" t="s">
        <v>2043</v>
      </c>
      <c r="CK70" s="192" t="s">
        <v>2043</v>
      </c>
      <c r="CL70" s="192" t="s">
        <v>2043</v>
      </c>
      <c r="CM70" s="192" t="s">
        <v>2043</v>
      </c>
      <c r="CN70" s="192" t="s">
        <v>2043</v>
      </c>
      <c r="CO70" s="192" t="s">
        <v>2043</v>
      </c>
      <c r="CP70" s="192" t="s">
        <v>2043</v>
      </c>
      <c r="CQ70" s="192" t="s">
        <v>2043</v>
      </c>
      <c r="CR70" s="192" t="s">
        <v>2043</v>
      </c>
      <c r="CS70" s="192" t="s">
        <v>2043</v>
      </c>
      <c r="CT70" s="192" t="s">
        <v>2043</v>
      </c>
      <c r="CU70" s="192" t="s">
        <v>2043</v>
      </c>
      <c r="CV70" s="192" t="s">
        <v>2043</v>
      </c>
      <c r="CW70" s="192" t="s">
        <v>2043</v>
      </c>
      <c r="CX70" s="192" t="s">
        <v>2043</v>
      </c>
      <c r="CY70" s="192" t="s">
        <v>2043</v>
      </c>
      <c r="CZ70" s="192" t="s">
        <v>2043</v>
      </c>
      <c r="DA70" s="192" t="s">
        <v>2043</v>
      </c>
      <c r="DB70" s="192" t="s">
        <v>2043</v>
      </c>
      <c r="DC70" s="192" t="s">
        <v>2043</v>
      </c>
      <c r="DD70" s="192" t="s">
        <v>2043</v>
      </c>
      <c r="DE70" s="192" t="s">
        <v>2043</v>
      </c>
      <c r="DF70" s="192" t="s">
        <v>2043</v>
      </c>
      <c r="DG70" s="192" t="s">
        <v>2043</v>
      </c>
      <c r="DH70" s="192" t="s">
        <v>2043</v>
      </c>
      <c r="DI70" s="192" t="s">
        <v>2043</v>
      </c>
      <c r="DJ70" s="192" t="s">
        <v>2043</v>
      </c>
      <c r="DK70" s="192" t="s">
        <v>2043</v>
      </c>
      <c r="DL70" s="192" t="s">
        <v>2043</v>
      </c>
      <c r="DM70" s="192" t="s">
        <v>2043</v>
      </c>
      <c r="DN70" s="192" t="s">
        <v>2043</v>
      </c>
      <c r="DO70" s="192" t="s">
        <v>2043</v>
      </c>
      <c r="DP70" s="192" t="s">
        <v>2043</v>
      </c>
      <c r="DQ70" s="192" t="s">
        <v>2043</v>
      </c>
      <c r="DR70" s="192" t="s">
        <v>2043</v>
      </c>
      <c r="DS70" s="192" t="s">
        <v>2043</v>
      </c>
      <c r="DT70" s="192" t="s">
        <v>2043</v>
      </c>
      <c r="DU70" s="192" t="s">
        <v>2043</v>
      </c>
      <c r="DV70" s="192" t="s">
        <v>2043</v>
      </c>
      <c r="DW70" s="192" t="s">
        <v>2043</v>
      </c>
      <c r="DX70" s="192" t="s">
        <v>2043</v>
      </c>
      <c r="DY70" s="192" t="s">
        <v>2043</v>
      </c>
      <c r="DZ70" s="192" t="s">
        <v>2043</v>
      </c>
      <c r="EA70" s="192" t="s">
        <v>783</v>
      </c>
      <c r="EB70" s="192" t="s">
        <v>2043</v>
      </c>
      <c r="EC70" s="192" t="s">
        <v>2043</v>
      </c>
      <c r="ED70" s="192" t="s">
        <v>2043</v>
      </c>
      <c r="EE70" s="192" t="s">
        <v>2043</v>
      </c>
      <c r="EF70" s="192" t="s">
        <v>2043</v>
      </c>
      <c r="EG70" s="192" t="s">
        <v>2043</v>
      </c>
      <c r="EH70" s="192" t="s">
        <v>2043</v>
      </c>
      <c r="EI70" s="192" t="s">
        <v>2043</v>
      </c>
      <c r="EJ70" s="192" t="s">
        <v>2043</v>
      </c>
      <c r="EK70" s="192" t="s">
        <v>2043</v>
      </c>
      <c r="EL70" s="192" t="s">
        <v>2043</v>
      </c>
      <c r="EM70" s="192" t="s">
        <v>2043</v>
      </c>
      <c r="EN70" s="192" t="s">
        <v>2043</v>
      </c>
      <c r="EO70" s="192" t="s">
        <v>2043</v>
      </c>
      <c r="EP70" s="192" t="s">
        <v>2043</v>
      </c>
      <c r="EQ70" s="192" t="s">
        <v>2043</v>
      </c>
      <c r="ER70" s="192" t="s">
        <v>2043</v>
      </c>
      <c r="ES70" s="192" t="s">
        <v>2043</v>
      </c>
      <c r="ET70" s="192" t="s">
        <v>2043</v>
      </c>
      <c r="EU70" s="192" t="s">
        <v>2043</v>
      </c>
      <c r="EV70" s="192" t="s">
        <v>2043</v>
      </c>
      <c r="EW70" s="192" t="s">
        <v>2043</v>
      </c>
      <c r="EX70" s="192" t="s">
        <v>2043</v>
      </c>
      <c r="EY70" s="192" t="s">
        <v>64</v>
      </c>
      <c r="EZ70" s="192" t="s">
        <v>64</v>
      </c>
      <c r="FA70" s="192" t="s">
        <v>64</v>
      </c>
      <c r="FB70" s="192" t="s">
        <v>64</v>
      </c>
      <c r="FC70" s="192" t="s">
        <v>64</v>
      </c>
      <c r="FD70" s="192" t="s">
        <v>64</v>
      </c>
      <c r="FE70" s="192" t="s">
        <v>64</v>
      </c>
      <c r="FF70" s="192" t="s">
        <v>82</v>
      </c>
      <c r="FG70" s="192" t="s">
        <v>64</v>
      </c>
      <c r="FH70" s="192" t="s">
        <v>64</v>
      </c>
      <c r="FI70" s="192" t="s">
        <v>64</v>
      </c>
      <c r="FJ70" s="192" t="s">
        <v>64</v>
      </c>
      <c r="FK70" s="192" t="s">
        <v>64</v>
      </c>
      <c r="FL70" s="192" t="s">
        <v>64</v>
      </c>
      <c r="FM70" s="192" t="s">
        <v>64</v>
      </c>
      <c r="FN70" s="192" t="s">
        <v>64</v>
      </c>
      <c r="FO70" s="192" t="s">
        <v>64</v>
      </c>
      <c r="FP70" s="192" t="s">
        <v>64</v>
      </c>
      <c r="FQ70" s="192" t="s">
        <v>64</v>
      </c>
      <c r="FR70" s="192" t="s">
        <v>64</v>
      </c>
      <c r="FS70" s="192" t="s">
        <v>64</v>
      </c>
      <c r="FT70" s="192" t="s">
        <v>64</v>
      </c>
      <c r="FU70" s="192" t="s">
        <v>64</v>
      </c>
      <c r="FV70" s="192" t="s">
        <v>64</v>
      </c>
      <c r="FW70" s="192" t="s">
        <v>64</v>
      </c>
      <c r="FX70" s="192" t="s">
        <v>65</v>
      </c>
      <c r="FY70" s="192" t="s">
        <v>2043</v>
      </c>
      <c r="FZ70" s="192" t="s">
        <v>2043</v>
      </c>
      <c r="GA70" s="192" t="s">
        <v>2043</v>
      </c>
      <c r="GB70" s="192" t="s">
        <v>2043</v>
      </c>
      <c r="GC70" s="192" t="s">
        <v>2043</v>
      </c>
      <c r="GD70" s="192" t="s">
        <v>2043</v>
      </c>
      <c r="GE70" s="192" t="s">
        <v>2043</v>
      </c>
      <c r="GF70" s="192" t="s">
        <v>2043</v>
      </c>
      <c r="GG70" s="192" t="s">
        <v>2043</v>
      </c>
      <c r="GH70" s="192" t="s">
        <v>2043</v>
      </c>
      <c r="GI70" s="192" t="s">
        <v>2043</v>
      </c>
      <c r="GJ70" s="192" t="s">
        <v>2043</v>
      </c>
      <c r="GK70" s="192" t="s">
        <v>2043</v>
      </c>
      <c r="GL70" s="192" t="s">
        <v>2043</v>
      </c>
      <c r="GM70" s="192" t="s">
        <v>2043</v>
      </c>
      <c r="GN70" s="192" t="s">
        <v>783</v>
      </c>
      <c r="GO70" s="192" t="s">
        <v>2043</v>
      </c>
      <c r="GP70" s="192" t="s">
        <v>2043</v>
      </c>
      <c r="GQ70" s="192" t="s">
        <v>2043</v>
      </c>
      <c r="GR70" s="192" t="s">
        <v>2043</v>
      </c>
      <c r="GS70" s="192" t="s">
        <v>2043</v>
      </c>
      <c r="GT70" s="192" t="s">
        <v>2043</v>
      </c>
      <c r="GU70" s="192" t="s">
        <v>2043</v>
      </c>
      <c r="GV70" s="192" t="s">
        <v>2043</v>
      </c>
      <c r="GW70" s="192" t="s">
        <v>2043</v>
      </c>
      <c r="GX70" s="192" t="s">
        <v>2043</v>
      </c>
      <c r="GY70" s="192" t="s">
        <v>2043</v>
      </c>
      <c r="GZ70" s="192" t="s">
        <v>2043</v>
      </c>
      <c r="HA70" s="192" t="s">
        <v>2043</v>
      </c>
      <c r="HB70" s="192" t="s">
        <v>783</v>
      </c>
      <c r="HC70" s="192" t="s">
        <v>64</v>
      </c>
      <c r="HD70" s="192" t="s">
        <v>64</v>
      </c>
      <c r="HE70" s="192" t="s">
        <v>64</v>
      </c>
      <c r="HF70" s="192" t="s">
        <v>64</v>
      </c>
      <c r="HG70" s="192" t="s">
        <v>64</v>
      </c>
      <c r="HH70" s="192" t="s">
        <v>64</v>
      </c>
      <c r="HI70" s="192" t="s">
        <v>64</v>
      </c>
      <c r="HJ70" s="192" t="s">
        <v>64</v>
      </c>
      <c r="HK70" s="192" t="s">
        <v>64</v>
      </c>
      <c r="HL70" s="192" t="s">
        <v>783</v>
      </c>
      <c r="HM70" s="192" t="s">
        <v>64</v>
      </c>
      <c r="HN70" s="192" t="s">
        <v>64</v>
      </c>
      <c r="HO70" s="192" t="s">
        <v>64</v>
      </c>
      <c r="HP70" s="192" t="s">
        <v>64</v>
      </c>
      <c r="HQ70" s="192" t="s">
        <v>64</v>
      </c>
      <c r="HR70" s="192" t="s">
        <v>64</v>
      </c>
      <c r="HS70" s="192" t="s">
        <v>65</v>
      </c>
      <c r="HT70" s="192" t="s">
        <v>65</v>
      </c>
      <c r="HU70" s="192" t="s">
        <v>65</v>
      </c>
      <c r="HV70" s="192" t="s">
        <v>65</v>
      </c>
      <c r="HW70" s="192" t="s">
        <v>489</v>
      </c>
      <c r="HX70" s="192" t="s">
        <v>489</v>
      </c>
      <c r="HY70" s="192" t="s">
        <v>489</v>
      </c>
      <c r="HZ70" s="192" t="s">
        <v>487</v>
      </c>
      <c r="IA70" s="192" t="s">
        <v>2043</v>
      </c>
      <c r="IB70" s="192" t="s">
        <v>2043</v>
      </c>
    </row>
    <row r="71" spans="1:236">
      <c r="A71" s="209" t="str">
        <f t="shared" si="1"/>
        <v>Report</v>
      </c>
      <c r="B71" s="192">
        <v>100526</v>
      </c>
      <c r="C71" s="192">
        <v>2076262</v>
      </c>
      <c r="D71" s="192" t="s">
        <v>1313</v>
      </c>
      <c r="E71" s="192" t="s">
        <v>794</v>
      </c>
      <c r="F71" s="192" t="s">
        <v>534</v>
      </c>
      <c r="G71" s="192" t="s">
        <v>534</v>
      </c>
      <c r="H71" s="192" t="s">
        <v>854</v>
      </c>
      <c r="I71" s="192" t="s">
        <v>1314</v>
      </c>
      <c r="J71" s="192" t="s">
        <v>781</v>
      </c>
      <c r="K71" s="192" t="s">
        <v>781</v>
      </c>
      <c r="L71" s="192" t="s">
        <v>782</v>
      </c>
      <c r="M71" s="192" t="s">
        <v>783</v>
      </c>
      <c r="N71" s="196" t="s">
        <v>887</v>
      </c>
      <c r="O71" s="211">
        <v>10056234</v>
      </c>
      <c r="P71" s="196">
        <v>43298</v>
      </c>
      <c r="Q71" s="196">
        <v>43298</v>
      </c>
      <c r="R71" s="196">
        <v>43354</v>
      </c>
      <c r="S71" s="192" t="s">
        <v>2041</v>
      </c>
      <c r="T71" s="192" t="s">
        <v>2041</v>
      </c>
      <c r="U71" s="192" t="s">
        <v>487</v>
      </c>
      <c r="V71" s="192" t="s">
        <v>783</v>
      </c>
      <c r="W71" s="192" t="s">
        <v>783</v>
      </c>
      <c r="X71" s="192" t="s">
        <v>783</v>
      </c>
      <c r="Y71" s="192" t="s">
        <v>783</v>
      </c>
      <c r="Z71" s="192" t="s">
        <v>783</v>
      </c>
      <c r="AA71" s="192" t="s">
        <v>783</v>
      </c>
      <c r="AB71" s="192" t="s">
        <v>783</v>
      </c>
      <c r="AC71" s="192" t="s">
        <v>2042</v>
      </c>
      <c r="AD71" s="192" t="s">
        <v>2043</v>
      </c>
      <c r="AE71" s="192" t="s">
        <v>2043</v>
      </c>
      <c r="AF71" s="192" t="s">
        <v>2043</v>
      </c>
      <c r="AG71" s="192" t="s">
        <v>2043</v>
      </c>
      <c r="AH71" s="192" t="s">
        <v>2043</v>
      </c>
      <c r="AI71" s="192" t="s">
        <v>2043</v>
      </c>
      <c r="AJ71" s="192" t="s">
        <v>2043</v>
      </c>
      <c r="AK71" s="192" t="s">
        <v>2043</v>
      </c>
      <c r="AL71" s="192" t="s">
        <v>2043</v>
      </c>
      <c r="AM71" s="192" t="s">
        <v>2043</v>
      </c>
      <c r="AN71" s="192" t="s">
        <v>2043</v>
      </c>
      <c r="AO71" s="192" t="s">
        <v>2043</v>
      </c>
      <c r="AP71" s="192" t="s">
        <v>2043</v>
      </c>
      <c r="AQ71" s="192" t="s">
        <v>2043</v>
      </c>
      <c r="AR71" s="192" t="s">
        <v>2043</v>
      </c>
      <c r="AS71" s="192" t="s">
        <v>2043</v>
      </c>
      <c r="AT71" s="192" t="s">
        <v>2043</v>
      </c>
      <c r="AU71" s="192" t="s">
        <v>2043</v>
      </c>
      <c r="AV71" s="192" t="s">
        <v>2043</v>
      </c>
      <c r="AW71" s="192" t="s">
        <v>2043</v>
      </c>
      <c r="AX71" s="192" t="s">
        <v>2043</v>
      </c>
      <c r="AY71" s="192" t="s">
        <v>2043</v>
      </c>
      <c r="AZ71" s="192" t="s">
        <v>2043</v>
      </c>
      <c r="BA71" s="192" t="s">
        <v>2043</v>
      </c>
      <c r="BB71" s="192" t="s">
        <v>2043</v>
      </c>
      <c r="BC71" s="192" t="s">
        <v>2043</v>
      </c>
      <c r="BD71" s="192" t="s">
        <v>2043</v>
      </c>
      <c r="BE71" s="192" t="s">
        <v>2043</v>
      </c>
      <c r="BF71" s="192" t="s">
        <v>2043</v>
      </c>
      <c r="BG71" s="192" t="s">
        <v>2043</v>
      </c>
      <c r="BH71" s="192" t="s">
        <v>2043</v>
      </c>
      <c r="BI71" s="192" t="s">
        <v>2043</v>
      </c>
      <c r="BJ71" s="192" t="s">
        <v>2043</v>
      </c>
      <c r="BK71" s="192" t="s">
        <v>2043</v>
      </c>
      <c r="BL71" s="192" t="s">
        <v>2043</v>
      </c>
      <c r="BM71" s="192" t="s">
        <v>2043</v>
      </c>
      <c r="BN71" s="192" t="s">
        <v>2043</v>
      </c>
      <c r="BO71" s="192" t="s">
        <v>2043</v>
      </c>
      <c r="BP71" s="192" t="s">
        <v>2043</v>
      </c>
      <c r="BQ71" s="192" t="s">
        <v>2043</v>
      </c>
      <c r="BR71" s="192" t="s">
        <v>2043</v>
      </c>
      <c r="BS71" s="192" t="s">
        <v>2043</v>
      </c>
      <c r="BT71" s="192" t="s">
        <v>2043</v>
      </c>
      <c r="BU71" s="192" t="s">
        <v>2043</v>
      </c>
      <c r="BV71" s="192" t="s">
        <v>2043</v>
      </c>
      <c r="BW71" s="192" t="s">
        <v>2043</v>
      </c>
      <c r="BX71" s="192" t="s">
        <v>2043</v>
      </c>
      <c r="BY71" s="192" t="s">
        <v>64</v>
      </c>
      <c r="BZ71" s="192" t="s">
        <v>64</v>
      </c>
      <c r="CA71" s="192" t="s">
        <v>64</v>
      </c>
      <c r="CB71" s="192" t="s">
        <v>64</v>
      </c>
      <c r="CC71" s="192" t="s">
        <v>64</v>
      </c>
      <c r="CD71" s="192" t="s">
        <v>64</v>
      </c>
      <c r="CE71" s="192" t="s">
        <v>2043</v>
      </c>
      <c r="CF71" s="192" t="s">
        <v>2043</v>
      </c>
      <c r="CG71" s="192" t="s">
        <v>2043</v>
      </c>
      <c r="CH71" s="192" t="s">
        <v>2043</v>
      </c>
      <c r="CI71" s="192" t="s">
        <v>2043</v>
      </c>
      <c r="CJ71" s="192" t="s">
        <v>2043</v>
      </c>
      <c r="CK71" s="192" t="s">
        <v>2043</v>
      </c>
      <c r="CL71" s="192" t="s">
        <v>2043</v>
      </c>
      <c r="CM71" s="192" t="s">
        <v>2043</v>
      </c>
      <c r="CN71" s="192" t="s">
        <v>2043</v>
      </c>
      <c r="CO71" s="192" t="s">
        <v>2043</v>
      </c>
      <c r="CP71" s="192" t="s">
        <v>2043</v>
      </c>
      <c r="CQ71" s="192" t="s">
        <v>2043</v>
      </c>
      <c r="CR71" s="192" t="s">
        <v>64</v>
      </c>
      <c r="CS71" s="192" t="s">
        <v>64</v>
      </c>
      <c r="CT71" s="192" t="s">
        <v>2043</v>
      </c>
      <c r="CU71" s="192" t="s">
        <v>64</v>
      </c>
      <c r="CV71" s="192" t="s">
        <v>2043</v>
      </c>
      <c r="CW71" s="192" t="s">
        <v>2043</v>
      </c>
      <c r="CX71" s="192" t="s">
        <v>2043</v>
      </c>
      <c r="CY71" s="192" t="s">
        <v>64</v>
      </c>
      <c r="CZ71" s="192" t="s">
        <v>2043</v>
      </c>
      <c r="DA71" s="192" t="s">
        <v>64</v>
      </c>
      <c r="DB71" s="192" t="s">
        <v>64</v>
      </c>
      <c r="DC71" s="192" t="s">
        <v>64</v>
      </c>
      <c r="DD71" s="192" t="s">
        <v>64</v>
      </c>
      <c r="DE71" s="192" t="s">
        <v>64</v>
      </c>
      <c r="DF71" s="192" t="s">
        <v>64</v>
      </c>
      <c r="DG71" s="192" t="s">
        <v>64</v>
      </c>
      <c r="DH71" s="192" t="s">
        <v>64</v>
      </c>
      <c r="DI71" s="192" t="s">
        <v>64</v>
      </c>
      <c r="DJ71" s="192" t="s">
        <v>64</v>
      </c>
      <c r="DK71" s="192" t="s">
        <v>64</v>
      </c>
      <c r="DL71" s="192" t="s">
        <v>64</v>
      </c>
      <c r="DM71" s="192" t="s">
        <v>64</v>
      </c>
      <c r="DN71" s="192" t="s">
        <v>64</v>
      </c>
      <c r="DO71" s="192" t="s">
        <v>64</v>
      </c>
      <c r="DP71" s="192" t="s">
        <v>64</v>
      </c>
      <c r="DQ71" s="192" t="s">
        <v>64</v>
      </c>
      <c r="DR71" s="192" t="s">
        <v>64</v>
      </c>
      <c r="DS71" s="192" t="s">
        <v>64</v>
      </c>
      <c r="DT71" s="192" t="s">
        <v>64</v>
      </c>
      <c r="DU71" s="192" t="s">
        <v>64</v>
      </c>
      <c r="DV71" s="192" t="s">
        <v>64</v>
      </c>
      <c r="DW71" s="192" t="s">
        <v>64</v>
      </c>
      <c r="DX71" s="192" t="s">
        <v>64</v>
      </c>
      <c r="DY71" s="192" t="s">
        <v>64</v>
      </c>
      <c r="DZ71" s="192" t="s">
        <v>64</v>
      </c>
      <c r="EA71" s="192" t="s">
        <v>64</v>
      </c>
      <c r="EB71" s="192" t="s">
        <v>2043</v>
      </c>
      <c r="EC71" s="192" t="s">
        <v>64</v>
      </c>
      <c r="ED71" s="192" t="s">
        <v>64</v>
      </c>
      <c r="EE71" s="192" t="s">
        <v>64</v>
      </c>
      <c r="EF71" s="192" t="s">
        <v>64</v>
      </c>
      <c r="EG71" s="192" t="s">
        <v>2043</v>
      </c>
      <c r="EH71" s="192" t="s">
        <v>64</v>
      </c>
      <c r="EI71" s="192" t="s">
        <v>64</v>
      </c>
      <c r="EJ71" s="192" t="s">
        <v>64</v>
      </c>
      <c r="EK71" s="192" t="s">
        <v>64</v>
      </c>
      <c r="EL71" s="192" t="s">
        <v>64</v>
      </c>
      <c r="EM71" s="192" t="s">
        <v>2043</v>
      </c>
      <c r="EN71" s="192" t="s">
        <v>64</v>
      </c>
      <c r="EO71" s="192" t="s">
        <v>64</v>
      </c>
      <c r="EP71" s="192" t="s">
        <v>64</v>
      </c>
      <c r="EQ71" s="192" t="s">
        <v>64</v>
      </c>
      <c r="ER71" s="192" t="s">
        <v>64</v>
      </c>
      <c r="ES71" s="192" t="s">
        <v>64</v>
      </c>
      <c r="ET71" s="192" t="s">
        <v>64</v>
      </c>
      <c r="EU71" s="192" t="s">
        <v>64</v>
      </c>
      <c r="EV71" s="192" t="s">
        <v>64</v>
      </c>
      <c r="EW71" s="192" t="s">
        <v>64</v>
      </c>
      <c r="EX71" s="192" t="s">
        <v>64</v>
      </c>
      <c r="EY71" s="192" t="s">
        <v>2043</v>
      </c>
      <c r="EZ71" s="192" t="s">
        <v>2043</v>
      </c>
      <c r="FA71" s="192" t="s">
        <v>2043</v>
      </c>
      <c r="FB71" s="192" t="s">
        <v>2043</v>
      </c>
      <c r="FC71" s="192" t="s">
        <v>2043</v>
      </c>
      <c r="FD71" s="192" t="s">
        <v>2043</v>
      </c>
      <c r="FE71" s="192" t="s">
        <v>2043</v>
      </c>
      <c r="FF71" s="192" t="s">
        <v>2043</v>
      </c>
      <c r="FG71" s="192" t="s">
        <v>2043</v>
      </c>
      <c r="FH71" s="192" t="s">
        <v>2043</v>
      </c>
      <c r="FI71" s="192" t="s">
        <v>2043</v>
      </c>
      <c r="FJ71" s="192" t="s">
        <v>2043</v>
      </c>
      <c r="FK71" s="192" t="s">
        <v>2043</v>
      </c>
      <c r="FL71" s="192" t="s">
        <v>2043</v>
      </c>
      <c r="FM71" s="192" t="s">
        <v>2043</v>
      </c>
      <c r="FN71" s="192" t="s">
        <v>2043</v>
      </c>
      <c r="FO71" s="192" t="s">
        <v>2043</v>
      </c>
      <c r="FP71" s="192" t="s">
        <v>2043</v>
      </c>
      <c r="FQ71" s="192" t="s">
        <v>2043</v>
      </c>
      <c r="FR71" s="192" t="s">
        <v>2043</v>
      </c>
      <c r="FS71" s="192" t="s">
        <v>2043</v>
      </c>
      <c r="FT71" s="192" t="s">
        <v>2043</v>
      </c>
      <c r="FU71" s="192" t="s">
        <v>2043</v>
      </c>
      <c r="FV71" s="192" t="s">
        <v>2043</v>
      </c>
      <c r="FW71" s="192" t="s">
        <v>2043</v>
      </c>
      <c r="FX71" s="192" t="s">
        <v>2043</v>
      </c>
      <c r="FY71" s="192" t="s">
        <v>64</v>
      </c>
      <c r="FZ71" s="192" t="s">
        <v>2043</v>
      </c>
      <c r="GA71" s="192" t="s">
        <v>2043</v>
      </c>
      <c r="GB71" s="192" t="s">
        <v>64</v>
      </c>
      <c r="GC71" s="192" t="s">
        <v>2043</v>
      </c>
      <c r="GD71" s="192" t="s">
        <v>2043</v>
      </c>
      <c r="GE71" s="192" t="s">
        <v>2043</v>
      </c>
      <c r="GF71" s="192" t="s">
        <v>2043</v>
      </c>
      <c r="GG71" s="192" t="s">
        <v>2043</v>
      </c>
      <c r="GH71" s="192" t="s">
        <v>2043</v>
      </c>
      <c r="GI71" s="192" t="s">
        <v>2043</v>
      </c>
      <c r="GJ71" s="192" t="s">
        <v>2043</v>
      </c>
      <c r="GK71" s="192" t="s">
        <v>2043</v>
      </c>
      <c r="GL71" s="192" t="s">
        <v>2043</v>
      </c>
      <c r="GM71" s="192" t="s">
        <v>2043</v>
      </c>
      <c r="GN71" s="192" t="s">
        <v>2043</v>
      </c>
      <c r="GO71" s="192" t="s">
        <v>2043</v>
      </c>
      <c r="GP71" s="192" t="s">
        <v>2043</v>
      </c>
      <c r="GQ71" s="192" t="s">
        <v>2043</v>
      </c>
      <c r="GR71" s="192" t="s">
        <v>2043</v>
      </c>
      <c r="GS71" s="192" t="s">
        <v>2043</v>
      </c>
      <c r="GT71" s="192" t="s">
        <v>2043</v>
      </c>
      <c r="GU71" s="192" t="s">
        <v>2043</v>
      </c>
      <c r="GV71" s="192" t="s">
        <v>2043</v>
      </c>
      <c r="GW71" s="192" t="s">
        <v>2043</v>
      </c>
      <c r="GX71" s="192" t="s">
        <v>2043</v>
      </c>
      <c r="GY71" s="192" t="s">
        <v>2043</v>
      </c>
      <c r="GZ71" s="192" t="s">
        <v>2043</v>
      </c>
      <c r="HA71" s="192" t="s">
        <v>2043</v>
      </c>
      <c r="HB71" s="192" t="s">
        <v>2043</v>
      </c>
      <c r="HC71" s="192" t="s">
        <v>2043</v>
      </c>
      <c r="HD71" s="192" t="s">
        <v>2043</v>
      </c>
      <c r="HE71" s="192" t="s">
        <v>2043</v>
      </c>
      <c r="HF71" s="192" t="s">
        <v>2043</v>
      </c>
      <c r="HG71" s="192" t="s">
        <v>2043</v>
      </c>
      <c r="HH71" s="192" t="s">
        <v>2043</v>
      </c>
      <c r="HI71" s="192" t="s">
        <v>2043</v>
      </c>
      <c r="HJ71" s="192" t="s">
        <v>2043</v>
      </c>
      <c r="HK71" s="192" t="s">
        <v>2043</v>
      </c>
      <c r="HL71" s="192" t="s">
        <v>2043</v>
      </c>
      <c r="HM71" s="192" t="s">
        <v>2043</v>
      </c>
      <c r="HN71" s="192" t="s">
        <v>2043</v>
      </c>
      <c r="HO71" s="192" t="s">
        <v>2043</v>
      </c>
      <c r="HP71" s="192" t="s">
        <v>2043</v>
      </c>
      <c r="HQ71" s="192" t="s">
        <v>2043</v>
      </c>
      <c r="HR71" s="192" t="s">
        <v>2043</v>
      </c>
      <c r="HS71" s="192" t="s">
        <v>64</v>
      </c>
      <c r="HT71" s="192" t="s">
        <v>64</v>
      </c>
      <c r="HU71" s="192" t="s">
        <v>64</v>
      </c>
      <c r="HV71" s="192" t="s">
        <v>64</v>
      </c>
      <c r="HW71" s="192" t="s">
        <v>84</v>
      </c>
      <c r="HX71" s="192" t="s">
        <v>84</v>
      </c>
      <c r="HY71" s="192" t="s">
        <v>84</v>
      </c>
      <c r="HZ71" s="192" t="s">
        <v>783</v>
      </c>
      <c r="IA71" s="192" t="s">
        <v>2043</v>
      </c>
      <c r="IB71" s="192" t="s">
        <v>2043</v>
      </c>
    </row>
    <row r="72" spans="1:236">
      <c r="A72" s="209" t="str">
        <f t="shared" si="1"/>
        <v>Report</v>
      </c>
      <c r="B72" s="192">
        <v>115437</v>
      </c>
      <c r="C72" s="192">
        <v>8816042</v>
      </c>
      <c r="D72" s="192" t="s">
        <v>1529</v>
      </c>
      <c r="E72" s="192" t="s">
        <v>794</v>
      </c>
      <c r="F72" s="192" t="s">
        <v>533</v>
      </c>
      <c r="G72" s="192" t="s">
        <v>533</v>
      </c>
      <c r="H72" s="192" t="s">
        <v>1034</v>
      </c>
      <c r="I72" s="192" t="s">
        <v>1530</v>
      </c>
      <c r="J72" s="192" t="s">
        <v>781</v>
      </c>
      <c r="K72" s="192" t="s">
        <v>1531</v>
      </c>
      <c r="L72" s="202" t="s">
        <v>1532</v>
      </c>
      <c r="M72" s="192" t="s">
        <v>783</v>
      </c>
      <c r="N72" s="196" t="s">
        <v>784</v>
      </c>
      <c r="O72" s="211">
        <v>10054096</v>
      </c>
      <c r="P72" s="196">
        <v>43276</v>
      </c>
      <c r="Q72" s="196">
        <v>43276</v>
      </c>
      <c r="R72" s="196">
        <v>43356</v>
      </c>
      <c r="S72" s="192" t="s">
        <v>2041</v>
      </c>
      <c r="T72" s="192" t="s">
        <v>2041</v>
      </c>
      <c r="U72" s="192" t="s">
        <v>487</v>
      </c>
      <c r="V72" s="192" t="s">
        <v>783</v>
      </c>
      <c r="W72" s="192" t="s">
        <v>783</v>
      </c>
      <c r="X72" s="192" t="s">
        <v>783</v>
      </c>
      <c r="Y72" s="192" t="s">
        <v>783</v>
      </c>
      <c r="Z72" s="192" t="s">
        <v>783</v>
      </c>
      <c r="AA72" s="192" t="s">
        <v>783</v>
      </c>
      <c r="AB72" s="192" t="s">
        <v>783</v>
      </c>
      <c r="AC72" s="192" t="s">
        <v>2052</v>
      </c>
      <c r="AD72" s="192" t="s">
        <v>2043</v>
      </c>
      <c r="AE72" s="192" t="s">
        <v>2043</v>
      </c>
      <c r="AF72" s="192" t="s">
        <v>2043</v>
      </c>
      <c r="AG72" s="192" t="s">
        <v>2043</v>
      </c>
      <c r="AH72" s="192" t="s">
        <v>2043</v>
      </c>
      <c r="AI72" s="192" t="s">
        <v>2043</v>
      </c>
      <c r="AJ72" s="192" t="s">
        <v>2043</v>
      </c>
      <c r="AK72" s="192" t="s">
        <v>2043</v>
      </c>
      <c r="AL72" s="192" t="s">
        <v>2043</v>
      </c>
      <c r="AM72" s="192" t="s">
        <v>2043</v>
      </c>
      <c r="AN72" s="192" t="s">
        <v>2043</v>
      </c>
      <c r="AO72" s="192" t="s">
        <v>2043</v>
      </c>
      <c r="AP72" s="192" t="s">
        <v>2043</v>
      </c>
      <c r="AQ72" s="192" t="s">
        <v>2043</v>
      </c>
      <c r="AR72" s="192" t="s">
        <v>2043</v>
      </c>
      <c r="AS72" s="192" t="s">
        <v>2043</v>
      </c>
      <c r="AT72" s="192" t="s">
        <v>2043</v>
      </c>
      <c r="AU72" s="192" t="s">
        <v>2043</v>
      </c>
      <c r="AV72" s="192" t="s">
        <v>2043</v>
      </c>
      <c r="AW72" s="192" t="s">
        <v>2043</v>
      </c>
      <c r="AX72" s="192" t="s">
        <v>2043</v>
      </c>
      <c r="AY72" s="192" t="s">
        <v>2043</v>
      </c>
      <c r="AZ72" s="192" t="s">
        <v>2043</v>
      </c>
      <c r="BA72" s="192" t="s">
        <v>2043</v>
      </c>
      <c r="BB72" s="192" t="s">
        <v>2043</v>
      </c>
      <c r="BC72" s="192" t="s">
        <v>2043</v>
      </c>
      <c r="BD72" s="192" t="s">
        <v>2043</v>
      </c>
      <c r="BE72" s="192" t="s">
        <v>2043</v>
      </c>
      <c r="BF72" s="192" t="s">
        <v>2043</v>
      </c>
      <c r="BG72" s="192" t="s">
        <v>2043</v>
      </c>
      <c r="BH72" s="192" t="s">
        <v>2043</v>
      </c>
      <c r="BI72" s="192" t="s">
        <v>2043</v>
      </c>
      <c r="BJ72" s="192" t="s">
        <v>2043</v>
      </c>
      <c r="BK72" s="192" t="s">
        <v>2043</v>
      </c>
      <c r="BL72" s="192" t="s">
        <v>2043</v>
      </c>
      <c r="BM72" s="192" t="s">
        <v>2043</v>
      </c>
      <c r="BN72" s="192" t="s">
        <v>2043</v>
      </c>
      <c r="BO72" s="192" t="s">
        <v>2043</v>
      </c>
      <c r="BP72" s="192" t="s">
        <v>2043</v>
      </c>
      <c r="BQ72" s="192" t="s">
        <v>2043</v>
      </c>
      <c r="BR72" s="192" t="s">
        <v>2043</v>
      </c>
      <c r="BS72" s="192" t="s">
        <v>2043</v>
      </c>
      <c r="BT72" s="192" t="s">
        <v>2043</v>
      </c>
      <c r="BU72" s="192" t="s">
        <v>2043</v>
      </c>
      <c r="BV72" s="192" t="s">
        <v>2043</v>
      </c>
      <c r="BW72" s="192" t="s">
        <v>2043</v>
      </c>
      <c r="BX72" s="192" t="s">
        <v>2043</v>
      </c>
      <c r="BY72" s="192" t="s">
        <v>64</v>
      </c>
      <c r="BZ72" s="192" t="s">
        <v>64</v>
      </c>
      <c r="CA72" s="192" t="s">
        <v>64</v>
      </c>
      <c r="CB72" s="192" t="s">
        <v>82</v>
      </c>
      <c r="CC72" s="192" t="s">
        <v>82</v>
      </c>
      <c r="CD72" s="192" t="s">
        <v>82</v>
      </c>
      <c r="CE72" s="192" t="s">
        <v>64</v>
      </c>
      <c r="CF72" s="192" t="s">
        <v>64</v>
      </c>
      <c r="CG72" s="192" t="s">
        <v>64</v>
      </c>
      <c r="CH72" s="192" t="s">
        <v>64</v>
      </c>
      <c r="CI72" s="192" t="s">
        <v>64</v>
      </c>
      <c r="CJ72" s="192" t="s">
        <v>65</v>
      </c>
      <c r="CK72" s="192" t="s">
        <v>65</v>
      </c>
      <c r="CL72" s="192" t="s">
        <v>64</v>
      </c>
      <c r="CM72" s="192" t="s">
        <v>2043</v>
      </c>
      <c r="CN72" s="192" t="s">
        <v>64</v>
      </c>
      <c r="CO72" s="192" t="s">
        <v>64</v>
      </c>
      <c r="CP72" s="192" t="s">
        <v>64</v>
      </c>
      <c r="CQ72" s="192" t="s">
        <v>64</v>
      </c>
      <c r="CR72" s="192" t="s">
        <v>64</v>
      </c>
      <c r="CS72" s="192" t="s">
        <v>64</v>
      </c>
      <c r="CT72" s="192" t="s">
        <v>64</v>
      </c>
      <c r="CU72" s="192" t="s">
        <v>64</v>
      </c>
      <c r="CV72" s="192" t="s">
        <v>64</v>
      </c>
      <c r="CW72" s="192" t="s">
        <v>64</v>
      </c>
      <c r="CX72" s="192" t="s">
        <v>64</v>
      </c>
      <c r="CY72" s="192" t="s">
        <v>64</v>
      </c>
      <c r="CZ72" s="192" t="s">
        <v>64</v>
      </c>
      <c r="DA72" s="192" t="s">
        <v>64</v>
      </c>
      <c r="DB72" s="192" t="s">
        <v>2043</v>
      </c>
      <c r="DC72" s="192" t="s">
        <v>64</v>
      </c>
      <c r="DD72" s="192" t="s">
        <v>82</v>
      </c>
      <c r="DE72" s="192" t="s">
        <v>82</v>
      </c>
      <c r="DF72" s="192" t="s">
        <v>82</v>
      </c>
      <c r="DG72" s="192" t="s">
        <v>82</v>
      </c>
      <c r="DH72" s="192" t="s">
        <v>82</v>
      </c>
      <c r="DI72" s="192" t="s">
        <v>82</v>
      </c>
      <c r="DJ72" s="192" t="s">
        <v>82</v>
      </c>
      <c r="DK72" s="192" t="s">
        <v>82</v>
      </c>
      <c r="DL72" s="192" t="s">
        <v>82</v>
      </c>
      <c r="DM72" s="192" t="s">
        <v>82</v>
      </c>
      <c r="DN72" s="192" t="s">
        <v>82</v>
      </c>
      <c r="DO72" s="192" t="s">
        <v>82</v>
      </c>
      <c r="DP72" s="192" t="s">
        <v>82</v>
      </c>
      <c r="DQ72" s="192" t="s">
        <v>82</v>
      </c>
      <c r="DR72" s="192" t="s">
        <v>64</v>
      </c>
      <c r="DS72" s="192" t="s">
        <v>64</v>
      </c>
      <c r="DT72" s="192" t="s">
        <v>64</v>
      </c>
      <c r="DU72" s="192" t="s">
        <v>64</v>
      </c>
      <c r="DV72" s="192" t="s">
        <v>64</v>
      </c>
      <c r="DW72" s="192" t="s">
        <v>64</v>
      </c>
      <c r="DX72" s="192" t="s">
        <v>64</v>
      </c>
      <c r="DY72" s="192" t="s">
        <v>64</v>
      </c>
      <c r="DZ72" s="192" t="s">
        <v>64</v>
      </c>
      <c r="EA72" s="192" t="s">
        <v>64</v>
      </c>
      <c r="EB72" s="192" t="s">
        <v>64</v>
      </c>
      <c r="EC72" s="192" t="s">
        <v>64</v>
      </c>
      <c r="ED72" s="192" t="s">
        <v>64</v>
      </c>
      <c r="EE72" s="192" t="s">
        <v>64</v>
      </c>
      <c r="EF72" s="192" t="s">
        <v>64</v>
      </c>
      <c r="EG72" s="192" t="s">
        <v>64</v>
      </c>
      <c r="EH72" s="192" t="s">
        <v>64</v>
      </c>
      <c r="EI72" s="192" t="s">
        <v>64</v>
      </c>
      <c r="EJ72" s="192" t="s">
        <v>64</v>
      </c>
      <c r="EK72" s="192" t="s">
        <v>64</v>
      </c>
      <c r="EL72" s="192" t="s">
        <v>64</v>
      </c>
      <c r="EM72" s="192" t="s">
        <v>64</v>
      </c>
      <c r="EN72" s="192" t="s">
        <v>64</v>
      </c>
      <c r="EO72" s="192" t="s">
        <v>82</v>
      </c>
      <c r="EP72" s="192" t="s">
        <v>82</v>
      </c>
      <c r="EQ72" s="192" t="s">
        <v>82</v>
      </c>
      <c r="ER72" s="192" t="s">
        <v>82</v>
      </c>
      <c r="ES72" s="192" t="s">
        <v>82</v>
      </c>
      <c r="ET72" s="192" t="s">
        <v>82</v>
      </c>
      <c r="EU72" s="192" t="s">
        <v>64</v>
      </c>
      <c r="EV72" s="192" t="s">
        <v>64</v>
      </c>
      <c r="EW72" s="192" t="s">
        <v>64</v>
      </c>
      <c r="EX72" s="192" t="s">
        <v>64</v>
      </c>
      <c r="EY72" s="192" t="s">
        <v>64</v>
      </c>
      <c r="EZ72" s="192" t="s">
        <v>64</v>
      </c>
      <c r="FA72" s="192" t="s">
        <v>2043</v>
      </c>
      <c r="FB72" s="192" t="s">
        <v>64</v>
      </c>
      <c r="FC72" s="192" t="s">
        <v>2043</v>
      </c>
      <c r="FD72" s="192" t="s">
        <v>2043</v>
      </c>
      <c r="FE72" s="192" t="s">
        <v>2043</v>
      </c>
      <c r="FF72" s="192" t="s">
        <v>2043</v>
      </c>
      <c r="FG72" s="192" t="s">
        <v>2043</v>
      </c>
      <c r="FH72" s="192" t="s">
        <v>65</v>
      </c>
      <c r="FI72" s="192" t="s">
        <v>2043</v>
      </c>
      <c r="FJ72" s="192" t="s">
        <v>2043</v>
      </c>
      <c r="FK72" s="192" t="s">
        <v>2043</v>
      </c>
      <c r="FL72" s="192" t="s">
        <v>2043</v>
      </c>
      <c r="FM72" s="192" t="s">
        <v>64</v>
      </c>
      <c r="FN72" s="192" t="s">
        <v>64</v>
      </c>
      <c r="FO72" s="192" t="s">
        <v>2043</v>
      </c>
      <c r="FP72" s="192" t="s">
        <v>64</v>
      </c>
      <c r="FQ72" s="192" t="s">
        <v>2043</v>
      </c>
      <c r="FR72" s="192" t="s">
        <v>2043</v>
      </c>
      <c r="FS72" s="192" t="s">
        <v>2043</v>
      </c>
      <c r="FT72" s="192" t="s">
        <v>2043</v>
      </c>
      <c r="FU72" s="192" t="s">
        <v>2043</v>
      </c>
      <c r="FV72" s="192" t="s">
        <v>2043</v>
      </c>
      <c r="FW72" s="192" t="s">
        <v>2043</v>
      </c>
      <c r="FX72" s="192" t="s">
        <v>2043</v>
      </c>
      <c r="FY72" s="192" t="s">
        <v>64</v>
      </c>
      <c r="FZ72" s="192" t="s">
        <v>64</v>
      </c>
      <c r="GA72" s="192" t="s">
        <v>64</v>
      </c>
      <c r="GB72" s="192" t="s">
        <v>64</v>
      </c>
      <c r="GC72" s="192" t="s">
        <v>2043</v>
      </c>
      <c r="GD72" s="192" t="s">
        <v>2043</v>
      </c>
      <c r="GE72" s="192" t="s">
        <v>2043</v>
      </c>
      <c r="GF72" s="192" t="s">
        <v>2043</v>
      </c>
      <c r="GG72" s="192" t="s">
        <v>2043</v>
      </c>
      <c r="GH72" s="192" t="s">
        <v>2043</v>
      </c>
      <c r="GI72" s="192" t="s">
        <v>2043</v>
      </c>
      <c r="GJ72" s="192" t="s">
        <v>2043</v>
      </c>
      <c r="GK72" s="192" t="s">
        <v>2043</v>
      </c>
      <c r="GL72" s="192" t="s">
        <v>2043</v>
      </c>
      <c r="GM72" s="192" t="s">
        <v>2043</v>
      </c>
      <c r="GN72" s="192" t="s">
        <v>2043</v>
      </c>
      <c r="GO72" s="192" t="s">
        <v>2043</v>
      </c>
      <c r="GP72" s="192" t="s">
        <v>2043</v>
      </c>
      <c r="GQ72" s="192" t="s">
        <v>64</v>
      </c>
      <c r="GR72" s="192" t="s">
        <v>64</v>
      </c>
      <c r="GS72" s="192" t="s">
        <v>64</v>
      </c>
      <c r="GT72" s="192" t="s">
        <v>2043</v>
      </c>
      <c r="GU72" s="192" t="s">
        <v>64</v>
      </c>
      <c r="GV72" s="192" t="s">
        <v>2043</v>
      </c>
      <c r="GW72" s="192" t="s">
        <v>64</v>
      </c>
      <c r="GX72" s="192" t="s">
        <v>2043</v>
      </c>
      <c r="GY72" s="192" t="s">
        <v>2043</v>
      </c>
      <c r="GZ72" s="192" t="s">
        <v>2043</v>
      </c>
      <c r="HA72" s="192" t="s">
        <v>2043</v>
      </c>
      <c r="HB72" s="192" t="s">
        <v>2043</v>
      </c>
      <c r="HC72" s="192" t="s">
        <v>64</v>
      </c>
      <c r="HD72" s="192" t="s">
        <v>2043</v>
      </c>
      <c r="HE72" s="192" t="s">
        <v>2043</v>
      </c>
      <c r="HF72" s="192" t="s">
        <v>2043</v>
      </c>
      <c r="HG72" s="192" t="s">
        <v>2043</v>
      </c>
      <c r="HH72" s="192" t="s">
        <v>2043</v>
      </c>
      <c r="HI72" s="192" t="s">
        <v>2043</v>
      </c>
      <c r="HJ72" s="192" t="s">
        <v>2043</v>
      </c>
      <c r="HK72" s="192" t="s">
        <v>2043</v>
      </c>
      <c r="HL72" s="192" t="s">
        <v>64</v>
      </c>
      <c r="HM72" s="192" t="s">
        <v>64</v>
      </c>
      <c r="HN72" s="192" t="s">
        <v>64</v>
      </c>
      <c r="HO72" s="192" t="s">
        <v>2043</v>
      </c>
      <c r="HP72" s="192" t="s">
        <v>2043</v>
      </c>
      <c r="HQ72" s="192" t="s">
        <v>2043</v>
      </c>
      <c r="HR72" s="192" t="s">
        <v>64</v>
      </c>
      <c r="HS72" s="192" t="s">
        <v>65</v>
      </c>
      <c r="HT72" s="192" t="s">
        <v>65</v>
      </c>
      <c r="HU72" s="192" t="s">
        <v>65</v>
      </c>
      <c r="HV72" s="192" t="s">
        <v>65</v>
      </c>
      <c r="HW72" s="192" t="s">
        <v>490</v>
      </c>
      <c r="HX72" s="192" t="s">
        <v>83</v>
      </c>
      <c r="HY72" s="192" t="s">
        <v>489</v>
      </c>
      <c r="HZ72" s="192" t="s">
        <v>487</v>
      </c>
      <c r="IA72" s="192" t="s">
        <v>64</v>
      </c>
      <c r="IB72" s="192" t="s">
        <v>64</v>
      </c>
    </row>
    <row r="73" spans="1:236">
      <c r="A73" s="209" t="str">
        <f t="shared" si="1"/>
        <v>Report</v>
      </c>
      <c r="B73" s="192">
        <v>101086</v>
      </c>
      <c r="C73" s="192">
        <v>2126390</v>
      </c>
      <c r="D73" s="192" t="s">
        <v>2143</v>
      </c>
      <c r="E73" s="192" t="s">
        <v>794</v>
      </c>
      <c r="F73" s="192" t="s">
        <v>534</v>
      </c>
      <c r="G73" s="192" t="s">
        <v>534</v>
      </c>
      <c r="H73" s="192" t="s">
        <v>1099</v>
      </c>
      <c r="I73" s="192" t="s">
        <v>2144</v>
      </c>
      <c r="J73" s="192" t="s">
        <v>781</v>
      </c>
      <c r="K73" s="192" t="s">
        <v>781</v>
      </c>
      <c r="L73" s="192" t="s">
        <v>782</v>
      </c>
      <c r="M73" s="192" t="s">
        <v>783</v>
      </c>
      <c r="N73" s="196" t="s">
        <v>784</v>
      </c>
      <c r="O73" s="211">
        <v>10048460</v>
      </c>
      <c r="P73" s="196">
        <v>43159</v>
      </c>
      <c r="Q73" s="196">
        <v>43159</v>
      </c>
      <c r="R73" s="196">
        <v>43187</v>
      </c>
      <c r="S73" s="192" t="s">
        <v>2041</v>
      </c>
      <c r="T73" s="192" t="s">
        <v>2041</v>
      </c>
      <c r="U73" s="192" t="s">
        <v>487</v>
      </c>
      <c r="V73" s="192" t="s">
        <v>783</v>
      </c>
      <c r="W73" s="192" t="s">
        <v>783</v>
      </c>
      <c r="X73" s="192" t="s">
        <v>783</v>
      </c>
      <c r="Y73" s="192" t="s">
        <v>783</v>
      </c>
      <c r="Z73" s="192" t="s">
        <v>783</v>
      </c>
      <c r="AA73" s="192" t="s">
        <v>783</v>
      </c>
      <c r="AB73" s="192" t="s">
        <v>783</v>
      </c>
      <c r="AC73" s="192" t="s">
        <v>2042</v>
      </c>
      <c r="AD73" s="192" t="s">
        <v>64</v>
      </c>
      <c r="AE73" s="192" t="s">
        <v>64</v>
      </c>
      <c r="AF73" s="192" t="s">
        <v>64</v>
      </c>
      <c r="AG73" s="192" t="s">
        <v>64</v>
      </c>
      <c r="AH73" s="192" t="s">
        <v>64</v>
      </c>
      <c r="AI73" s="192" t="s">
        <v>64</v>
      </c>
      <c r="AJ73" s="192" t="s">
        <v>64</v>
      </c>
      <c r="AK73" s="192" t="s">
        <v>2043</v>
      </c>
      <c r="AL73" s="192" t="s">
        <v>2043</v>
      </c>
      <c r="AM73" s="192" t="s">
        <v>2043</v>
      </c>
      <c r="AN73" s="192" t="s">
        <v>2043</v>
      </c>
      <c r="AO73" s="192" t="s">
        <v>2043</v>
      </c>
      <c r="AP73" s="192" t="s">
        <v>64</v>
      </c>
      <c r="AQ73" s="192" t="s">
        <v>64</v>
      </c>
      <c r="AR73" s="192" t="s">
        <v>64</v>
      </c>
      <c r="AS73" s="192" t="s">
        <v>64</v>
      </c>
      <c r="AT73" s="192" t="s">
        <v>2043</v>
      </c>
      <c r="AU73" s="192" t="s">
        <v>2043</v>
      </c>
      <c r="AV73" s="192" t="s">
        <v>2043</v>
      </c>
      <c r="AW73" s="192" t="s">
        <v>2043</v>
      </c>
      <c r="AX73" s="192" t="s">
        <v>64</v>
      </c>
      <c r="AY73" s="192" t="s">
        <v>64</v>
      </c>
      <c r="AZ73" s="192" t="s">
        <v>2043</v>
      </c>
      <c r="BA73" s="192" t="s">
        <v>64</v>
      </c>
      <c r="BB73" s="192" t="s">
        <v>64</v>
      </c>
      <c r="BC73" s="192" t="s">
        <v>2043</v>
      </c>
      <c r="BD73" s="192" t="s">
        <v>2043</v>
      </c>
      <c r="BE73" s="192" t="s">
        <v>2043</v>
      </c>
      <c r="BF73" s="192" t="s">
        <v>2043</v>
      </c>
      <c r="BG73" s="192" t="s">
        <v>2043</v>
      </c>
      <c r="BH73" s="192" t="s">
        <v>2043</v>
      </c>
      <c r="BI73" s="192" t="s">
        <v>2043</v>
      </c>
      <c r="BJ73" s="192" t="s">
        <v>2043</v>
      </c>
      <c r="BK73" s="192" t="s">
        <v>2043</v>
      </c>
      <c r="BL73" s="192" t="s">
        <v>2043</v>
      </c>
      <c r="BM73" s="192" t="s">
        <v>2043</v>
      </c>
      <c r="BN73" s="192" t="s">
        <v>2043</v>
      </c>
      <c r="BO73" s="192" t="s">
        <v>2043</v>
      </c>
      <c r="BP73" s="192" t="s">
        <v>2043</v>
      </c>
      <c r="BQ73" s="192" t="s">
        <v>2043</v>
      </c>
      <c r="BR73" s="192" t="s">
        <v>2043</v>
      </c>
      <c r="BS73" s="192" t="s">
        <v>2043</v>
      </c>
      <c r="BT73" s="192" t="s">
        <v>2043</v>
      </c>
      <c r="BU73" s="192" t="s">
        <v>2043</v>
      </c>
      <c r="BV73" s="192" t="s">
        <v>2043</v>
      </c>
      <c r="BW73" s="192" t="s">
        <v>2043</v>
      </c>
      <c r="BX73" s="192" t="s">
        <v>2043</v>
      </c>
      <c r="BY73" s="192" t="s">
        <v>64</v>
      </c>
      <c r="BZ73" s="192" t="s">
        <v>64</v>
      </c>
      <c r="CA73" s="192" t="s">
        <v>64</v>
      </c>
      <c r="CB73" s="192" t="s">
        <v>82</v>
      </c>
      <c r="CC73" s="192" t="s">
        <v>82</v>
      </c>
      <c r="CD73" s="192" t="s">
        <v>82</v>
      </c>
      <c r="CE73" s="192" t="s">
        <v>64</v>
      </c>
      <c r="CF73" s="192" t="s">
        <v>2043</v>
      </c>
      <c r="CG73" s="192" t="s">
        <v>64</v>
      </c>
      <c r="CH73" s="192" t="s">
        <v>64</v>
      </c>
      <c r="CI73" s="192" t="s">
        <v>2043</v>
      </c>
      <c r="CJ73" s="192" t="s">
        <v>64</v>
      </c>
      <c r="CK73" s="192" t="s">
        <v>2043</v>
      </c>
      <c r="CL73" s="192" t="s">
        <v>2043</v>
      </c>
      <c r="CM73" s="192" t="s">
        <v>2043</v>
      </c>
      <c r="CN73" s="192" t="s">
        <v>2043</v>
      </c>
      <c r="CO73" s="192" t="s">
        <v>64</v>
      </c>
      <c r="CP73" s="192" t="s">
        <v>64</v>
      </c>
      <c r="CQ73" s="192" t="s">
        <v>64</v>
      </c>
      <c r="CR73" s="192" t="s">
        <v>2043</v>
      </c>
      <c r="CS73" s="192" t="s">
        <v>2043</v>
      </c>
      <c r="CT73" s="192" t="s">
        <v>2043</v>
      </c>
      <c r="CU73" s="192" t="s">
        <v>2043</v>
      </c>
      <c r="CV73" s="192" t="s">
        <v>2043</v>
      </c>
      <c r="CW73" s="192" t="s">
        <v>2043</v>
      </c>
      <c r="CX73" s="192" t="s">
        <v>2043</v>
      </c>
      <c r="CY73" s="192" t="s">
        <v>2043</v>
      </c>
      <c r="CZ73" s="192" t="s">
        <v>2043</v>
      </c>
      <c r="DA73" s="192" t="s">
        <v>2043</v>
      </c>
      <c r="DB73" s="192" t="s">
        <v>2043</v>
      </c>
      <c r="DC73" s="192" t="s">
        <v>2043</v>
      </c>
      <c r="DD73" s="192" t="s">
        <v>2043</v>
      </c>
      <c r="DE73" s="192" t="s">
        <v>2043</v>
      </c>
      <c r="DF73" s="192" t="s">
        <v>2043</v>
      </c>
      <c r="DG73" s="192" t="s">
        <v>2043</v>
      </c>
      <c r="DH73" s="192" t="s">
        <v>2043</v>
      </c>
      <c r="DI73" s="192" t="s">
        <v>2043</v>
      </c>
      <c r="DJ73" s="192" t="s">
        <v>2043</v>
      </c>
      <c r="DK73" s="192" t="s">
        <v>2043</v>
      </c>
      <c r="DL73" s="192" t="s">
        <v>2043</v>
      </c>
      <c r="DM73" s="192" t="s">
        <v>2043</v>
      </c>
      <c r="DN73" s="192" t="s">
        <v>2043</v>
      </c>
      <c r="DO73" s="192" t="s">
        <v>2043</v>
      </c>
      <c r="DP73" s="192" t="s">
        <v>82</v>
      </c>
      <c r="DQ73" s="192" t="s">
        <v>2043</v>
      </c>
      <c r="DR73" s="192" t="s">
        <v>2043</v>
      </c>
      <c r="DS73" s="192" t="s">
        <v>2043</v>
      </c>
      <c r="DT73" s="192" t="s">
        <v>2043</v>
      </c>
      <c r="DU73" s="192" t="s">
        <v>2043</v>
      </c>
      <c r="DV73" s="192" t="s">
        <v>2043</v>
      </c>
      <c r="DW73" s="192" t="s">
        <v>2043</v>
      </c>
      <c r="DX73" s="192" t="s">
        <v>2043</v>
      </c>
      <c r="DY73" s="192" t="s">
        <v>2043</v>
      </c>
      <c r="DZ73" s="192" t="s">
        <v>2043</v>
      </c>
      <c r="EA73" s="192" t="s">
        <v>2043</v>
      </c>
      <c r="EB73" s="192" t="s">
        <v>2043</v>
      </c>
      <c r="EC73" s="192" t="s">
        <v>2043</v>
      </c>
      <c r="ED73" s="192" t="s">
        <v>2043</v>
      </c>
      <c r="EE73" s="192" t="s">
        <v>2043</v>
      </c>
      <c r="EF73" s="192" t="s">
        <v>2043</v>
      </c>
      <c r="EG73" s="192" t="s">
        <v>2043</v>
      </c>
      <c r="EH73" s="192" t="s">
        <v>2043</v>
      </c>
      <c r="EI73" s="192" t="s">
        <v>2043</v>
      </c>
      <c r="EJ73" s="192" t="s">
        <v>2043</v>
      </c>
      <c r="EK73" s="192" t="s">
        <v>2043</v>
      </c>
      <c r="EL73" s="192" t="s">
        <v>2043</v>
      </c>
      <c r="EM73" s="192" t="s">
        <v>2043</v>
      </c>
      <c r="EN73" s="192" t="s">
        <v>2043</v>
      </c>
      <c r="EO73" s="192" t="s">
        <v>2043</v>
      </c>
      <c r="EP73" s="192" t="s">
        <v>2043</v>
      </c>
      <c r="EQ73" s="192" t="s">
        <v>2043</v>
      </c>
      <c r="ER73" s="192" t="s">
        <v>2043</v>
      </c>
      <c r="ES73" s="192" t="s">
        <v>2043</v>
      </c>
      <c r="ET73" s="192" t="s">
        <v>2043</v>
      </c>
      <c r="EU73" s="192" t="s">
        <v>2043</v>
      </c>
      <c r="EV73" s="192" t="s">
        <v>2043</v>
      </c>
      <c r="EW73" s="192" t="s">
        <v>2043</v>
      </c>
      <c r="EX73" s="192" t="s">
        <v>2043</v>
      </c>
      <c r="EY73" s="192" t="s">
        <v>64</v>
      </c>
      <c r="EZ73" s="192" t="s">
        <v>2043</v>
      </c>
      <c r="FA73" s="192" t="s">
        <v>2043</v>
      </c>
      <c r="FB73" s="192" t="s">
        <v>64</v>
      </c>
      <c r="FC73" s="192" t="s">
        <v>2043</v>
      </c>
      <c r="FD73" s="192" t="s">
        <v>2043</v>
      </c>
      <c r="FE73" s="192" t="s">
        <v>2043</v>
      </c>
      <c r="FF73" s="192" t="s">
        <v>2043</v>
      </c>
      <c r="FG73" s="192" t="s">
        <v>2043</v>
      </c>
      <c r="FH73" s="192" t="s">
        <v>2043</v>
      </c>
      <c r="FI73" s="192" t="s">
        <v>2043</v>
      </c>
      <c r="FJ73" s="192" t="s">
        <v>2043</v>
      </c>
      <c r="FK73" s="192" t="s">
        <v>2043</v>
      </c>
      <c r="FL73" s="192" t="s">
        <v>2043</v>
      </c>
      <c r="FM73" s="192" t="s">
        <v>2043</v>
      </c>
      <c r="FN73" s="192" t="s">
        <v>2043</v>
      </c>
      <c r="FO73" s="192" t="s">
        <v>2043</v>
      </c>
      <c r="FP73" s="192" t="s">
        <v>2043</v>
      </c>
      <c r="FQ73" s="192" t="s">
        <v>2043</v>
      </c>
      <c r="FR73" s="192" t="s">
        <v>2043</v>
      </c>
      <c r="FS73" s="192" t="s">
        <v>2043</v>
      </c>
      <c r="FT73" s="192" t="s">
        <v>2043</v>
      </c>
      <c r="FU73" s="192" t="s">
        <v>2043</v>
      </c>
      <c r="FV73" s="192" t="s">
        <v>2043</v>
      </c>
      <c r="FW73" s="192" t="s">
        <v>2043</v>
      </c>
      <c r="FX73" s="192" t="s">
        <v>2043</v>
      </c>
      <c r="FY73" s="192" t="s">
        <v>64</v>
      </c>
      <c r="FZ73" s="192" t="s">
        <v>2043</v>
      </c>
      <c r="GA73" s="192" t="s">
        <v>64</v>
      </c>
      <c r="GB73" s="192" t="s">
        <v>2043</v>
      </c>
      <c r="GC73" s="192" t="s">
        <v>2043</v>
      </c>
      <c r="GD73" s="192" t="s">
        <v>2043</v>
      </c>
      <c r="GE73" s="192" t="s">
        <v>2043</v>
      </c>
      <c r="GF73" s="192" t="s">
        <v>2043</v>
      </c>
      <c r="GG73" s="192" t="s">
        <v>2043</v>
      </c>
      <c r="GH73" s="192" t="s">
        <v>2043</v>
      </c>
      <c r="GI73" s="192" t="s">
        <v>2043</v>
      </c>
      <c r="GJ73" s="192" t="s">
        <v>2043</v>
      </c>
      <c r="GK73" s="192" t="s">
        <v>2043</v>
      </c>
      <c r="GL73" s="192" t="s">
        <v>2043</v>
      </c>
      <c r="GM73" s="192" t="s">
        <v>2043</v>
      </c>
      <c r="GN73" s="192" t="s">
        <v>2043</v>
      </c>
      <c r="GO73" s="192" t="s">
        <v>2043</v>
      </c>
      <c r="GP73" s="192" t="s">
        <v>2043</v>
      </c>
      <c r="GQ73" s="192" t="s">
        <v>64</v>
      </c>
      <c r="GR73" s="192" t="s">
        <v>2043</v>
      </c>
      <c r="GS73" s="192" t="s">
        <v>2043</v>
      </c>
      <c r="GT73" s="192" t="s">
        <v>64</v>
      </c>
      <c r="GU73" s="192" t="s">
        <v>2043</v>
      </c>
      <c r="GV73" s="192" t="s">
        <v>2043</v>
      </c>
      <c r="GW73" s="192" t="s">
        <v>2043</v>
      </c>
      <c r="GX73" s="192" t="s">
        <v>2043</v>
      </c>
      <c r="GY73" s="192" t="s">
        <v>2043</v>
      </c>
      <c r="GZ73" s="192" t="s">
        <v>2043</v>
      </c>
      <c r="HA73" s="192" t="s">
        <v>2043</v>
      </c>
      <c r="HB73" s="192" t="s">
        <v>2043</v>
      </c>
      <c r="HC73" s="192" t="s">
        <v>2043</v>
      </c>
      <c r="HD73" s="192" t="s">
        <v>2043</v>
      </c>
      <c r="HE73" s="192" t="s">
        <v>2043</v>
      </c>
      <c r="HF73" s="192" t="s">
        <v>2043</v>
      </c>
      <c r="HG73" s="192" t="s">
        <v>2043</v>
      </c>
      <c r="HH73" s="192" t="s">
        <v>2043</v>
      </c>
      <c r="HI73" s="192" t="s">
        <v>2043</v>
      </c>
      <c r="HJ73" s="192" t="s">
        <v>2043</v>
      </c>
      <c r="HK73" s="192" t="s">
        <v>2043</v>
      </c>
      <c r="HL73" s="192" t="s">
        <v>2043</v>
      </c>
      <c r="HM73" s="192" t="s">
        <v>2043</v>
      </c>
      <c r="HN73" s="192" t="s">
        <v>2043</v>
      </c>
      <c r="HO73" s="192" t="s">
        <v>2043</v>
      </c>
      <c r="HP73" s="192" t="s">
        <v>2043</v>
      </c>
      <c r="HQ73" s="192" t="s">
        <v>2043</v>
      </c>
      <c r="HR73" s="192" t="s">
        <v>2043</v>
      </c>
      <c r="HS73" s="192" t="s">
        <v>64</v>
      </c>
      <c r="HT73" s="192" t="s">
        <v>64</v>
      </c>
      <c r="HU73" s="192" t="s">
        <v>64</v>
      </c>
      <c r="HV73" s="192" t="s">
        <v>64</v>
      </c>
      <c r="HW73" s="192" t="s">
        <v>490</v>
      </c>
      <c r="HX73" s="192" t="s">
        <v>83</v>
      </c>
      <c r="HY73" s="192" t="s">
        <v>489</v>
      </c>
      <c r="HZ73" s="192" t="s">
        <v>487</v>
      </c>
      <c r="IA73" s="192" t="s">
        <v>64</v>
      </c>
      <c r="IB73" s="192" t="s">
        <v>64</v>
      </c>
    </row>
    <row r="74" spans="1:236">
      <c r="A74" s="209" t="str">
        <f t="shared" si="1"/>
        <v>Report</v>
      </c>
      <c r="B74" s="192">
        <v>134441</v>
      </c>
      <c r="C74" s="192">
        <v>8016023</v>
      </c>
      <c r="D74" s="192" t="s">
        <v>2145</v>
      </c>
      <c r="E74" s="192" t="s">
        <v>794</v>
      </c>
      <c r="F74" s="192" t="s">
        <v>536</v>
      </c>
      <c r="G74" s="192" t="s">
        <v>536</v>
      </c>
      <c r="H74" s="192" t="s">
        <v>1128</v>
      </c>
      <c r="I74" s="192" t="s">
        <v>2146</v>
      </c>
      <c r="J74" s="192" t="s">
        <v>781</v>
      </c>
      <c r="K74" s="192" t="s">
        <v>781</v>
      </c>
      <c r="L74" s="192" t="s">
        <v>782</v>
      </c>
      <c r="M74" s="192" t="s">
        <v>783</v>
      </c>
      <c r="N74" s="196" t="s">
        <v>784</v>
      </c>
      <c r="O74" s="211">
        <v>10052093</v>
      </c>
      <c r="P74" s="196">
        <v>43262</v>
      </c>
      <c r="Q74" s="196">
        <v>43262</v>
      </c>
      <c r="R74" s="196">
        <v>43287</v>
      </c>
      <c r="S74" s="192" t="s">
        <v>2041</v>
      </c>
      <c r="T74" s="192" t="s">
        <v>2041</v>
      </c>
      <c r="U74" s="192" t="s">
        <v>488</v>
      </c>
      <c r="V74" s="192" t="s">
        <v>783</v>
      </c>
      <c r="W74" s="192" t="s">
        <v>487</v>
      </c>
      <c r="X74" s="192" t="s">
        <v>487</v>
      </c>
      <c r="Y74" s="192" t="s">
        <v>783</v>
      </c>
      <c r="Z74" s="192" t="s">
        <v>783</v>
      </c>
      <c r="AA74" s="192" t="s">
        <v>783</v>
      </c>
      <c r="AB74" s="192" t="s">
        <v>783</v>
      </c>
      <c r="AC74" s="192" t="s">
        <v>2052</v>
      </c>
      <c r="AD74" s="192" t="s">
        <v>65</v>
      </c>
      <c r="AE74" s="192" t="s">
        <v>65</v>
      </c>
      <c r="AF74" s="192" t="s">
        <v>64</v>
      </c>
      <c r="AG74" s="192" t="s">
        <v>64</v>
      </c>
      <c r="AH74" s="192" t="s">
        <v>64</v>
      </c>
      <c r="AI74" s="192" t="s">
        <v>65</v>
      </c>
      <c r="AJ74" s="192" t="s">
        <v>65</v>
      </c>
      <c r="AK74" s="192" t="s">
        <v>65</v>
      </c>
      <c r="AL74" s="192" t="s">
        <v>82</v>
      </c>
      <c r="AM74" s="192" t="s">
        <v>65</v>
      </c>
      <c r="AN74" s="192" t="s">
        <v>65</v>
      </c>
      <c r="AO74" s="192" t="s">
        <v>65</v>
      </c>
      <c r="AP74" s="192" t="s">
        <v>65</v>
      </c>
      <c r="AQ74" s="192" t="s">
        <v>64</v>
      </c>
      <c r="AR74" s="192" t="s">
        <v>64</v>
      </c>
      <c r="AS74" s="192" t="s">
        <v>65</v>
      </c>
      <c r="AT74" s="192" t="s">
        <v>82</v>
      </c>
      <c r="AU74" s="192" t="s">
        <v>65</v>
      </c>
      <c r="AV74" s="192" t="s">
        <v>65</v>
      </c>
      <c r="AW74" s="192" t="s">
        <v>65</v>
      </c>
      <c r="AX74" s="192" t="s">
        <v>65</v>
      </c>
      <c r="AY74" s="192" t="s">
        <v>65</v>
      </c>
      <c r="AZ74" s="192" t="s">
        <v>65</v>
      </c>
      <c r="BA74" s="192" t="s">
        <v>65</v>
      </c>
      <c r="BB74" s="192" t="s">
        <v>65</v>
      </c>
      <c r="BC74" s="192" t="s">
        <v>65</v>
      </c>
      <c r="BD74" s="192" t="s">
        <v>65</v>
      </c>
      <c r="BE74" s="192" t="s">
        <v>65</v>
      </c>
      <c r="BF74" s="192" t="s">
        <v>65</v>
      </c>
      <c r="BG74" s="192" t="s">
        <v>65</v>
      </c>
      <c r="BH74" s="192" t="s">
        <v>64</v>
      </c>
      <c r="BI74" s="192" t="s">
        <v>64</v>
      </c>
      <c r="BJ74" s="192" t="s">
        <v>65</v>
      </c>
      <c r="BK74" s="192" t="s">
        <v>64</v>
      </c>
      <c r="BL74" s="192" t="s">
        <v>65</v>
      </c>
      <c r="BM74" s="192" t="s">
        <v>65</v>
      </c>
      <c r="BN74" s="192" t="s">
        <v>65</v>
      </c>
      <c r="BO74" s="192" t="s">
        <v>65</v>
      </c>
      <c r="BP74" s="192" t="s">
        <v>64</v>
      </c>
      <c r="BQ74" s="192" t="s">
        <v>64</v>
      </c>
      <c r="BR74" s="192" t="s">
        <v>64</v>
      </c>
      <c r="BS74" s="192" t="s">
        <v>64</v>
      </c>
      <c r="BT74" s="192" t="s">
        <v>64</v>
      </c>
      <c r="BU74" s="192" t="s">
        <v>64</v>
      </c>
      <c r="BV74" s="192" t="s">
        <v>64</v>
      </c>
      <c r="BW74" s="192" t="s">
        <v>64</v>
      </c>
      <c r="BX74" s="192" t="s">
        <v>64</v>
      </c>
      <c r="BY74" s="192" t="s">
        <v>65</v>
      </c>
      <c r="BZ74" s="192" t="s">
        <v>65</v>
      </c>
      <c r="CA74" s="192" t="s">
        <v>65</v>
      </c>
      <c r="CB74" s="192" t="s">
        <v>64</v>
      </c>
      <c r="CC74" s="192" t="s">
        <v>82</v>
      </c>
      <c r="CD74" s="192" t="s">
        <v>82</v>
      </c>
      <c r="CE74" s="192" t="s">
        <v>65</v>
      </c>
      <c r="CF74" s="192" t="s">
        <v>65</v>
      </c>
      <c r="CG74" s="192" t="s">
        <v>65</v>
      </c>
      <c r="CH74" s="192" t="s">
        <v>64</v>
      </c>
      <c r="CI74" s="192" t="s">
        <v>64</v>
      </c>
      <c r="CJ74" s="192" t="s">
        <v>65</v>
      </c>
      <c r="CK74" s="192" t="s">
        <v>64</v>
      </c>
      <c r="CL74" s="192" t="s">
        <v>64</v>
      </c>
      <c r="CM74" s="192" t="s">
        <v>65</v>
      </c>
      <c r="CN74" s="192" t="s">
        <v>64</v>
      </c>
      <c r="CO74" s="192" t="s">
        <v>65</v>
      </c>
      <c r="CP74" s="192" t="s">
        <v>65</v>
      </c>
      <c r="CQ74" s="192" t="s">
        <v>65</v>
      </c>
      <c r="CR74" s="192" t="s">
        <v>64</v>
      </c>
      <c r="CS74" s="192" t="s">
        <v>64</v>
      </c>
      <c r="CT74" s="192" t="s">
        <v>64</v>
      </c>
      <c r="CU74" s="192" t="s">
        <v>64</v>
      </c>
      <c r="CV74" s="192" t="s">
        <v>64</v>
      </c>
      <c r="CW74" s="192" t="s">
        <v>64</v>
      </c>
      <c r="CX74" s="192" t="s">
        <v>64</v>
      </c>
      <c r="CY74" s="192" t="s">
        <v>64</v>
      </c>
      <c r="CZ74" s="192" t="s">
        <v>64</v>
      </c>
      <c r="DA74" s="192" t="s">
        <v>64</v>
      </c>
      <c r="DB74" s="192" t="s">
        <v>64</v>
      </c>
      <c r="DC74" s="192" t="s">
        <v>64</v>
      </c>
      <c r="DD74" s="192" t="s">
        <v>64</v>
      </c>
      <c r="DE74" s="192" t="s">
        <v>64</v>
      </c>
      <c r="DF74" s="192" t="s">
        <v>64</v>
      </c>
      <c r="DG74" s="192" t="s">
        <v>64</v>
      </c>
      <c r="DH74" s="192" t="s">
        <v>64</v>
      </c>
      <c r="DI74" s="192" t="s">
        <v>64</v>
      </c>
      <c r="DJ74" s="192" t="s">
        <v>64</v>
      </c>
      <c r="DK74" s="192" t="s">
        <v>64</v>
      </c>
      <c r="DL74" s="192" t="s">
        <v>64</v>
      </c>
      <c r="DM74" s="192" t="s">
        <v>64</v>
      </c>
      <c r="DN74" s="192" t="s">
        <v>64</v>
      </c>
      <c r="DO74" s="192" t="s">
        <v>64</v>
      </c>
      <c r="DP74" s="192" t="s">
        <v>64</v>
      </c>
      <c r="DQ74" s="192" t="s">
        <v>64</v>
      </c>
      <c r="DR74" s="192" t="s">
        <v>64</v>
      </c>
      <c r="DS74" s="192" t="s">
        <v>64</v>
      </c>
      <c r="DT74" s="192" t="s">
        <v>64</v>
      </c>
      <c r="DU74" s="192" t="s">
        <v>64</v>
      </c>
      <c r="DV74" s="192" t="s">
        <v>64</v>
      </c>
      <c r="DW74" s="192" t="s">
        <v>64</v>
      </c>
      <c r="DX74" s="192" t="s">
        <v>64</v>
      </c>
      <c r="DY74" s="192" t="s">
        <v>64</v>
      </c>
      <c r="DZ74" s="192" t="s">
        <v>64</v>
      </c>
      <c r="EA74" s="192" t="s">
        <v>64</v>
      </c>
      <c r="EB74" s="192" t="s">
        <v>64</v>
      </c>
      <c r="EC74" s="192" t="s">
        <v>64</v>
      </c>
      <c r="ED74" s="192" t="s">
        <v>64</v>
      </c>
      <c r="EE74" s="192" t="s">
        <v>64</v>
      </c>
      <c r="EF74" s="192" t="s">
        <v>64</v>
      </c>
      <c r="EG74" s="192" t="s">
        <v>64</v>
      </c>
      <c r="EH74" s="192" t="s">
        <v>64</v>
      </c>
      <c r="EI74" s="192" t="s">
        <v>64</v>
      </c>
      <c r="EJ74" s="192" t="s">
        <v>64</v>
      </c>
      <c r="EK74" s="192" t="s">
        <v>64</v>
      </c>
      <c r="EL74" s="192" t="s">
        <v>64</v>
      </c>
      <c r="EM74" s="192" t="s">
        <v>64</v>
      </c>
      <c r="EN74" s="192" t="s">
        <v>64</v>
      </c>
      <c r="EO74" s="192" t="s">
        <v>64</v>
      </c>
      <c r="EP74" s="192" t="s">
        <v>64</v>
      </c>
      <c r="EQ74" s="192" t="s">
        <v>64</v>
      </c>
      <c r="ER74" s="192" t="s">
        <v>64</v>
      </c>
      <c r="ES74" s="192" t="s">
        <v>64</v>
      </c>
      <c r="ET74" s="192" t="s">
        <v>64</v>
      </c>
      <c r="EU74" s="192" t="s">
        <v>64</v>
      </c>
      <c r="EV74" s="192" t="s">
        <v>64</v>
      </c>
      <c r="EW74" s="192" t="s">
        <v>64</v>
      </c>
      <c r="EX74" s="192" t="s">
        <v>64</v>
      </c>
      <c r="EY74" s="192" t="s">
        <v>64</v>
      </c>
      <c r="EZ74" s="192" t="s">
        <v>64</v>
      </c>
      <c r="FA74" s="192" t="s">
        <v>64</v>
      </c>
      <c r="FB74" s="192" t="s">
        <v>64</v>
      </c>
      <c r="FC74" s="192" t="s">
        <v>64</v>
      </c>
      <c r="FD74" s="192" t="s">
        <v>64</v>
      </c>
      <c r="FE74" s="192" t="s">
        <v>64</v>
      </c>
      <c r="FF74" s="192" t="s">
        <v>64</v>
      </c>
      <c r="FG74" s="192" t="s">
        <v>64</v>
      </c>
      <c r="FH74" s="192" t="s">
        <v>64</v>
      </c>
      <c r="FI74" s="192" t="s">
        <v>64</v>
      </c>
      <c r="FJ74" s="192" t="s">
        <v>64</v>
      </c>
      <c r="FK74" s="192" t="s">
        <v>64</v>
      </c>
      <c r="FL74" s="192" t="s">
        <v>64</v>
      </c>
      <c r="FM74" s="192" t="s">
        <v>64</v>
      </c>
      <c r="FN74" s="192" t="s">
        <v>64</v>
      </c>
      <c r="FO74" s="192" t="s">
        <v>64</v>
      </c>
      <c r="FP74" s="192" t="s">
        <v>64</v>
      </c>
      <c r="FQ74" s="192" t="s">
        <v>64</v>
      </c>
      <c r="FR74" s="192" t="s">
        <v>64</v>
      </c>
      <c r="FS74" s="192" t="s">
        <v>64</v>
      </c>
      <c r="FT74" s="192" t="s">
        <v>64</v>
      </c>
      <c r="FU74" s="192" t="s">
        <v>64</v>
      </c>
      <c r="FV74" s="192" t="s">
        <v>64</v>
      </c>
      <c r="FW74" s="192" t="s">
        <v>64</v>
      </c>
      <c r="FX74" s="192" t="s">
        <v>64</v>
      </c>
      <c r="FY74" s="192" t="s">
        <v>64</v>
      </c>
      <c r="FZ74" s="192" t="s">
        <v>64</v>
      </c>
      <c r="GA74" s="192" t="s">
        <v>64</v>
      </c>
      <c r="GB74" s="192" t="s">
        <v>64</v>
      </c>
      <c r="GC74" s="192" t="s">
        <v>64</v>
      </c>
      <c r="GD74" s="192" t="s">
        <v>64</v>
      </c>
      <c r="GE74" s="192" t="s">
        <v>64</v>
      </c>
      <c r="GF74" s="192" t="s">
        <v>64</v>
      </c>
      <c r="GG74" s="192" t="s">
        <v>64</v>
      </c>
      <c r="GH74" s="192" t="s">
        <v>64</v>
      </c>
      <c r="GI74" s="192" t="s">
        <v>64</v>
      </c>
      <c r="GJ74" s="192" t="s">
        <v>64</v>
      </c>
      <c r="GK74" s="192" t="s">
        <v>64</v>
      </c>
      <c r="GL74" s="192" t="s">
        <v>64</v>
      </c>
      <c r="GM74" s="192" t="s">
        <v>64</v>
      </c>
      <c r="GN74" s="192" t="s">
        <v>64</v>
      </c>
      <c r="GO74" s="192" t="s">
        <v>64</v>
      </c>
      <c r="GP74" s="192" t="s">
        <v>64</v>
      </c>
      <c r="GQ74" s="192" t="s">
        <v>64</v>
      </c>
      <c r="GR74" s="192" t="s">
        <v>64</v>
      </c>
      <c r="GS74" s="192" t="s">
        <v>64</v>
      </c>
      <c r="GT74" s="192" t="s">
        <v>64</v>
      </c>
      <c r="GU74" s="192" t="s">
        <v>64</v>
      </c>
      <c r="GV74" s="192" t="s">
        <v>64</v>
      </c>
      <c r="GW74" s="192" t="s">
        <v>64</v>
      </c>
      <c r="GX74" s="192" t="s">
        <v>64</v>
      </c>
      <c r="GY74" s="192" t="s">
        <v>64</v>
      </c>
      <c r="GZ74" s="192" t="s">
        <v>64</v>
      </c>
      <c r="HA74" s="192" t="s">
        <v>64</v>
      </c>
      <c r="HB74" s="192" t="s">
        <v>64</v>
      </c>
      <c r="HC74" s="192" t="s">
        <v>2043</v>
      </c>
      <c r="HD74" s="192" t="s">
        <v>2043</v>
      </c>
      <c r="HE74" s="192" t="s">
        <v>2043</v>
      </c>
      <c r="HF74" s="192" t="s">
        <v>2043</v>
      </c>
      <c r="HG74" s="192" t="s">
        <v>2043</v>
      </c>
      <c r="HH74" s="192" t="s">
        <v>2043</v>
      </c>
      <c r="HI74" s="192" t="s">
        <v>2043</v>
      </c>
      <c r="HJ74" s="192" t="s">
        <v>2043</v>
      </c>
      <c r="HK74" s="192" t="s">
        <v>2043</v>
      </c>
      <c r="HL74" s="192" t="s">
        <v>2043</v>
      </c>
      <c r="HM74" s="192" t="s">
        <v>2043</v>
      </c>
      <c r="HN74" s="192" t="s">
        <v>2043</v>
      </c>
      <c r="HO74" s="192" t="s">
        <v>2043</v>
      </c>
      <c r="HP74" s="192" t="s">
        <v>2043</v>
      </c>
      <c r="HQ74" s="192" t="s">
        <v>2043</v>
      </c>
      <c r="HR74" s="192" t="s">
        <v>2043</v>
      </c>
      <c r="HS74" s="192" t="s">
        <v>65</v>
      </c>
      <c r="HT74" s="192" t="s">
        <v>65</v>
      </c>
      <c r="HU74" s="192" t="s">
        <v>65</v>
      </c>
      <c r="HV74" s="192" t="s">
        <v>65</v>
      </c>
      <c r="HW74" s="192" t="s">
        <v>490</v>
      </c>
      <c r="HX74" s="192" t="s">
        <v>83</v>
      </c>
      <c r="HY74" s="192" t="s">
        <v>489</v>
      </c>
      <c r="HZ74" s="192" t="s">
        <v>487</v>
      </c>
      <c r="IA74" s="192" t="s">
        <v>82</v>
      </c>
      <c r="IB74" s="192" t="s">
        <v>82</v>
      </c>
    </row>
    <row r="75" spans="1:236">
      <c r="A75" s="209" t="str">
        <f t="shared" si="1"/>
        <v>Report</v>
      </c>
      <c r="B75" s="192">
        <v>107793</v>
      </c>
      <c r="C75" s="192">
        <v>3826016</v>
      </c>
      <c r="D75" s="192" t="s">
        <v>2147</v>
      </c>
      <c r="E75" s="192" t="s">
        <v>794</v>
      </c>
      <c r="F75" s="192" t="s">
        <v>530</v>
      </c>
      <c r="G75" s="192" t="s">
        <v>850</v>
      </c>
      <c r="H75" s="192" t="s">
        <v>1536</v>
      </c>
      <c r="I75" s="192" t="s">
        <v>2148</v>
      </c>
      <c r="J75" s="192" t="s">
        <v>781</v>
      </c>
      <c r="K75" s="192" t="s">
        <v>817</v>
      </c>
      <c r="L75" s="192" t="s">
        <v>817</v>
      </c>
      <c r="M75" s="192" t="s">
        <v>783</v>
      </c>
      <c r="N75" s="196" t="s">
        <v>784</v>
      </c>
      <c r="O75" s="211">
        <v>10044497</v>
      </c>
      <c r="P75" s="196">
        <v>43124</v>
      </c>
      <c r="Q75" s="196">
        <v>43124</v>
      </c>
      <c r="R75" s="196">
        <v>43179</v>
      </c>
      <c r="S75" s="192" t="s">
        <v>2041</v>
      </c>
      <c r="T75" s="192" t="s">
        <v>2041</v>
      </c>
      <c r="U75" s="192" t="s">
        <v>488</v>
      </c>
      <c r="V75" s="192" t="s">
        <v>487</v>
      </c>
      <c r="W75" s="192" t="s">
        <v>487</v>
      </c>
      <c r="X75" s="192" t="s">
        <v>487</v>
      </c>
      <c r="Y75" s="192" t="s">
        <v>487</v>
      </c>
      <c r="Z75" s="192" t="s">
        <v>783</v>
      </c>
      <c r="AA75" s="192" t="s">
        <v>783</v>
      </c>
      <c r="AB75" s="192" t="s">
        <v>783</v>
      </c>
      <c r="AC75" s="192" t="s">
        <v>2052</v>
      </c>
      <c r="AD75" s="192" t="s">
        <v>64</v>
      </c>
      <c r="AE75" s="192" t="s">
        <v>64</v>
      </c>
      <c r="AF75" s="192" t="s">
        <v>64</v>
      </c>
      <c r="AG75" s="192" t="s">
        <v>64</v>
      </c>
      <c r="AH75" s="192" t="s">
        <v>2043</v>
      </c>
      <c r="AI75" s="192" t="s">
        <v>2043</v>
      </c>
      <c r="AJ75" s="192" t="s">
        <v>2043</v>
      </c>
      <c r="AK75" s="192" t="s">
        <v>2043</v>
      </c>
      <c r="AL75" s="192" t="s">
        <v>2043</v>
      </c>
      <c r="AM75" s="192" t="s">
        <v>2043</v>
      </c>
      <c r="AN75" s="192" t="s">
        <v>2043</v>
      </c>
      <c r="AO75" s="192" t="s">
        <v>2043</v>
      </c>
      <c r="AP75" s="192" t="s">
        <v>2043</v>
      </c>
      <c r="AQ75" s="192" t="s">
        <v>2043</v>
      </c>
      <c r="AR75" s="192" t="s">
        <v>2043</v>
      </c>
      <c r="AS75" s="192" t="s">
        <v>2043</v>
      </c>
      <c r="AT75" s="192" t="s">
        <v>2043</v>
      </c>
      <c r="AU75" s="192" t="s">
        <v>2043</v>
      </c>
      <c r="AV75" s="192" t="s">
        <v>2043</v>
      </c>
      <c r="AW75" s="192" t="s">
        <v>2043</v>
      </c>
      <c r="AX75" s="192" t="s">
        <v>2043</v>
      </c>
      <c r="AY75" s="192" t="s">
        <v>65</v>
      </c>
      <c r="AZ75" s="192" t="s">
        <v>65</v>
      </c>
      <c r="BA75" s="192" t="s">
        <v>65</v>
      </c>
      <c r="BB75" s="192" t="s">
        <v>65</v>
      </c>
      <c r="BC75" s="192" t="s">
        <v>65</v>
      </c>
      <c r="BD75" s="192" t="s">
        <v>64</v>
      </c>
      <c r="BE75" s="192" t="s">
        <v>65</v>
      </c>
      <c r="BF75" s="192" t="s">
        <v>2043</v>
      </c>
      <c r="BG75" s="192" t="s">
        <v>2043</v>
      </c>
      <c r="BH75" s="192" t="s">
        <v>2043</v>
      </c>
      <c r="BI75" s="192" t="s">
        <v>2043</v>
      </c>
      <c r="BJ75" s="192" t="s">
        <v>2043</v>
      </c>
      <c r="BK75" s="192" t="s">
        <v>2043</v>
      </c>
      <c r="BL75" s="192" t="s">
        <v>2043</v>
      </c>
      <c r="BM75" s="192" t="s">
        <v>2043</v>
      </c>
      <c r="BN75" s="192" t="s">
        <v>2043</v>
      </c>
      <c r="BO75" s="192" t="s">
        <v>2043</v>
      </c>
      <c r="BP75" s="192" t="s">
        <v>2043</v>
      </c>
      <c r="BQ75" s="192" t="s">
        <v>2043</v>
      </c>
      <c r="BR75" s="192" t="s">
        <v>2043</v>
      </c>
      <c r="BS75" s="192" t="s">
        <v>2043</v>
      </c>
      <c r="BT75" s="192" t="s">
        <v>2043</v>
      </c>
      <c r="BU75" s="192" t="s">
        <v>2043</v>
      </c>
      <c r="BV75" s="192" t="s">
        <v>2043</v>
      </c>
      <c r="BW75" s="192" t="s">
        <v>2043</v>
      </c>
      <c r="BX75" s="192" t="s">
        <v>2043</v>
      </c>
      <c r="BY75" s="192" t="s">
        <v>65</v>
      </c>
      <c r="BZ75" s="192" t="s">
        <v>65</v>
      </c>
      <c r="CA75" s="192" t="s">
        <v>65</v>
      </c>
      <c r="CB75" s="192" t="s">
        <v>2043</v>
      </c>
      <c r="CC75" s="192" t="s">
        <v>82</v>
      </c>
      <c r="CD75" s="192" t="s">
        <v>82</v>
      </c>
      <c r="CE75" s="192" t="s">
        <v>2043</v>
      </c>
      <c r="CF75" s="192" t="s">
        <v>2043</v>
      </c>
      <c r="CG75" s="192" t="s">
        <v>2043</v>
      </c>
      <c r="CH75" s="192" t="s">
        <v>2043</v>
      </c>
      <c r="CI75" s="192" t="s">
        <v>2043</v>
      </c>
      <c r="CJ75" s="192" t="s">
        <v>64</v>
      </c>
      <c r="CK75" s="192" t="s">
        <v>64</v>
      </c>
      <c r="CL75" s="192" t="s">
        <v>64</v>
      </c>
      <c r="CM75" s="192" t="s">
        <v>64</v>
      </c>
      <c r="CN75" s="192" t="s">
        <v>64</v>
      </c>
      <c r="CO75" s="192" t="s">
        <v>64</v>
      </c>
      <c r="CP75" s="192" t="s">
        <v>64</v>
      </c>
      <c r="CQ75" s="192" t="s">
        <v>64</v>
      </c>
      <c r="CR75" s="192" t="s">
        <v>65</v>
      </c>
      <c r="CS75" s="192" t="s">
        <v>64</v>
      </c>
      <c r="CT75" s="192" t="s">
        <v>65</v>
      </c>
      <c r="CU75" s="192" t="s">
        <v>64</v>
      </c>
      <c r="CV75" s="192" t="s">
        <v>64</v>
      </c>
      <c r="CW75" s="192" t="s">
        <v>64</v>
      </c>
      <c r="CX75" s="192" t="s">
        <v>64</v>
      </c>
      <c r="CY75" s="192" t="s">
        <v>64</v>
      </c>
      <c r="CZ75" s="192" t="s">
        <v>64</v>
      </c>
      <c r="DA75" s="192" t="s">
        <v>64</v>
      </c>
      <c r="DB75" s="192" t="s">
        <v>82</v>
      </c>
      <c r="DC75" s="192" t="s">
        <v>64</v>
      </c>
      <c r="DD75" s="192" t="s">
        <v>82</v>
      </c>
      <c r="DE75" s="192" t="s">
        <v>82</v>
      </c>
      <c r="DF75" s="192" t="s">
        <v>82</v>
      </c>
      <c r="DG75" s="192" t="s">
        <v>82</v>
      </c>
      <c r="DH75" s="192" t="s">
        <v>82</v>
      </c>
      <c r="DI75" s="192" t="s">
        <v>82</v>
      </c>
      <c r="DJ75" s="192" t="s">
        <v>82</v>
      </c>
      <c r="DK75" s="192" t="s">
        <v>82</v>
      </c>
      <c r="DL75" s="192" t="s">
        <v>82</v>
      </c>
      <c r="DM75" s="192" t="s">
        <v>82</v>
      </c>
      <c r="DN75" s="192" t="s">
        <v>82</v>
      </c>
      <c r="DO75" s="192" t="s">
        <v>82</v>
      </c>
      <c r="DP75" s="192" t="s">
        <v>82</v>
      </c>
      <c r="DQ75" s="192" t="s">
        <v>82</v>
      </c>
      <c r="DR75" s="192" t="s">
        <v>64</v>
      </c>
      <c r="DS75" s="192" t="s">
        <v>64</v>
      </c>
      <c r="DT75" s="192" t="s">
        <v>64</v>
      </c>
      <c r="DU75" s="192" t="s">
        <v>64</v>
      </c>
      <c r="DV75" s="192" t="s">
        <v>64</v>
      </c>
      <c r="DW75" s="192" t="s">
        <v>64</v>
      </c>
      <c r="DX75" s="192" t="s">
        <v>64</v>
      </c>
      <c r="DY75" s="192" t="s">
        <v>64</v>
      </c>
      <c r="DZ75" s="192" t="s">
        <v>64</v>
      </c>
      <c r="EA75" s="192" t="s">
        <v>64</v>
      </c>
      <c r="EB75" s="192" t="s">
        <v>64</v>
      </c>
      <c r="EC75" s="192" t="s">
        <v>65</v>
      </c>
      <c r="ED75" s="192" t="s">
        <v>65</v>
      </c>
      <c r="EE75" s="192" t="s">
        <v>64</v>
      </c>
      <c r="EF75" s="192" t="s">
        <v>64</v>
      </c>
      <c r="EG75" s="192" t="s">
        <v>65</v>
      </c>
      <c r="EH75" s="192" t="s">
        <v>64</v>
      </c>
      <c r="EI75" s="192" t="s">
        <v>64</v>
      </c>
      <c r="EJ75" s="192" t="s">
        <v>64</v>
      </c>
      <c r="EK75" s="192" t="s">
        <v>64</v>
      </c>
      <c r="EL75" s="192" t="s">
        <v>64</v>
      </c>
      <c r="EM75" s="192" t="s">
        <v>65</v>
      </c>
      <c r="EN75" s="192" t="s">
        <v>82</v>
      </c>
      <c r="EO75" s="192" t="s">
        <v>82</v>
      </c>
      <c r="EP75" s="192" t="s">
        <v>82</v>
      </c>
      <c r="EQ75" s="192" t="s">
        <v>82</v>
      </c>
      <c r="ER75" s="192" t="s">
        <v>82</v>
      </c>
      <c r="ES75" s="192" t="s">
        <v>82</v>
      </c>
      <c r="ET75" s="192" t="s">
        <v>82</v>
      </c>
      <c r="EU75" s="192" t="s">
        <v>82</v>
      </c>
      <c r="EV75" s="192" t="s">
        <v>82</v>
      </c>
      <c r="EW75" s="192" t="s">
        <v>82</v>
      </c>
      <c r="EX75" s="192" t="s">
        <v>82</v>
      </c>
      <c r="EY75" s="192" t="s">
        <v>2043</v>
      </c>
      <c r="EZ75" s="192" t="s">
        <v>2043</v>
      </c>
      <c r="FA75" s="192" t="s">
        <v>2043</v>
      </c>
      <c r="FB75" s="192" t="s">
        <v>2043</v>
      </c>
      <c r="FC75" s="192" t="s">
        <v>2043</v>
      </c>
      <c r="FD75" s="192" t="s">
        <v>2043</v>
      </c>
      <c r="FE75" s="192" t="s">
        <v>2043</v>
      </c>
      <c r="FF75" s="192" t="s">
        <v>2043</v>
      </c>
      <c r="FG75" s="192" t="s">
        <v>2043</v>
      </c>
      <c r="FH75" s="192" t="s">
        <v>2043</v>
      </c>
      <c r="FI75" s="192" t="s">
        <v>2043</v>
      </c>
      <c r="FJ75" s="192" t="s">
        <v>2043</v>
      </c>
      <c r="FK75" s="192" t="s">
        <v>2043</v>
      </c>
      <c r="FL75" s="192" t="s">
        <v>2043</v>
      </c>
      <c r="FM75" s="192" t="s">
        <v>2043</v>
      </c>
      <c r="FN75" s="192" t="s">
        <v>2043</v>
      </c>
      <c r="FO75" s="192" t="s">
        <v>2043</v>
      </c>
      <c r="FP75" s="192" t="s">
        <v>2043</v>
      </c>
      <c r="FQ75" s="192" t="s">
        <v>2043</v>
      </c>
      <c r="FR75" s="192" t="s">
        <v>2043</v>
      </c>
      <c r="FS75" s="192" t="s">
        <v>2043</v>
      </c>
      <c r="FT75" s="192" t="s">
        <v>2043</v>
      </c>
      <c r="FU75" s="192" t="s">
        <v>2043</v>
      </c>
      <c r="FV75" s="192" t="s">
        <v>2043</v>
      </c>
      <c r="FW75" s="192" t="s">
        <v>2043</v>
      </c>
      <c r="FX75" s="192" t="s">
        <v>2043</v>
      </c>
      <c r="FY75" s="192" t="s">
        <v>2043</v>
      </c>
      <c r="FZ75" s="192" t="s">
        <v>2043</v>
      </c>
      <c r="GA75" s="192" t="s">
        <v>2043</v>
      </c>
      <c r="GB75" s="192" t="s">
        <v>2043</v>
      </c>
      <c r="GC75" s="192" t="s">
        <v>2043</v>
      </c>
      <c r="GD75" s="192" t="s">
        <v>2043</v>
      </c>
      <c r="GE75" s="192" t="s">
        <v>2043</v>
      </c>
      <c r="GF75" s="192" t="s">
        <v>2043</v>
      </c>
      <c r="GG75" s="192" t="s">
        <v>2043</v>
      </c>
      <c r="GH75" s="192" t="s">
        <v>2043</v>
      </c>
      <c r="GI75" s="192" t="s">
        <v>2043</v>
      </c>
      <c r="GJ75" s="192" t="s">
        <v>2043</v>
      </c>
      <c r="GK75" s="192" t="s">
        <v>2043</v>
      </c>
      <c r="GL75" s="192" t="s">
        <v>2043</v>
      </c>
      <c r="GM75" s="192" t="s">
        <v>2043</v>
      </c>
      <c r="GN75" s="192" t="s">
        <v>2043</v>
      </c>
      <c r="GO75" s="192" t="s">
        <v>2043</v>
      </c>
      <c r="GP75" s="192" t="s">
        <v>2043</v>
      </c>
      <c r="GQ75" s="192" t="s">
        <v>2043</v>
      </c>
      <c r="GR75" s="192" t="s">
        <v>2043</v>
      </c>
      <c r="GS75" s="192" t="s">
        <v>2043</v>
      </c>
      <c r="GT75" s="192" t="s">
        <v>2043</v>
      </c>
      <c r="GU75" s="192" t="s">
        <v>2043</v>
      </c>
      <c r="GV75" s="192" t="s">
        <v>2043</v>
      </c>
      <c r="GW75" s="192" t="s">
        <v>2043</v>
      </c>
      <c r="GX75" s="192" t="s">
        <v>2043</v>
      </c>
      <c r="GY75" s="192" t="s">
        <v>2043</v>
      </c>
      <c r="GZ75" s="192" t="s">
        <v>2043</v>
      </c>
      <c r="HA75" s="192" t="s">
        <v>2043</v>
      </c>
      <c r="HB75" s="192" t="s">
        <v>2043</v>
      </c>
      <c r="HC75" s="192" t="s">
        <v>2043</v>
      </c>
      <c r="HD75" s="192" t="s">
        <v>2043</v>
      </c>
      <c r="HE75" s="192" t="s">
        <v>2043</v>
      </c>
      <c r="HF75" s="192" t="s">
        <v>2043</v>
      </c>
      <c r="HG75" s="192" t="s">
        <v>2043</v>
      </c>
      <c r="HH75" s="192" t="s">
        <v>2043</v>
      </c>
      <c r="HI75" s="192" t="s">
        <v>2043</v>
      </c>
      <c r="HJ75" s="192" t="s">
        <v>2043</v>
      </c>
      <c r="HK75" s="192" t="s">
        <v>2043</v>
      </c>
      <c r="HL75" s="192" t="s">
        <v>2043</v>
      </c>
      <c r="HM75" s="192" t="s">
        <v>2043</v>
      </c>
      <c r="HN75" s="192" t="s">
        <v>2043</v>
      </c>
      <c r="HO75" s="192" t="s">
        <v>2043</v>
      </c>
      <c r="HP75" s="192" t="s">
        <v>2043</v>
      </c>
      <c r="HQ75" s="192" t="s">
        <v>2043</v>
      </c>
      <c r="HR75" s="192" t="s">
        <v>2043</v>
      </c>
      <c r="HS75" s="192" t="s">
        <v>65</v>
      </c>
      <c r="HT75" s="192" t="s">
        <v>65</v>
      </c>
      <c r="HU75" s="192" t="s">
        <v>65</v>
      </c>
      <c r="HV75" s="192" t="s">
        <v>65</v>
      </c>
      <c r="HW75" s="192" t="s">
        <v>490</v>
      </c>
      <c r="HX75" s="192" t="s">
        <v>83</v>
      </c>
      <c r="HY75" s="192" t="s">
        <v>489</v>
      </c>
      <c r="HZ75" s="192" t="s">
        <v>487</v>
      </c>
      <c r="IA75" s="192" t="s">
        <v>82</v>
      </c>
      <c r="IB75" s="192" t="s">
        <v>82</v>
      </c>
    </row>
    <row r="76" spans="1:236">
      <c r="A76" s="209" t="str">
        <f t="shared" si="1"/>
        <v>Report</v>
      </c>
      <c r="B76" s="192">
        <v>134591</v>
      </c>
      <c r="C76" s="192">
        <v>3166065</v>
      </c>
      <c r="D76" s="192" t="s">
        <v>2149</v>
      </c>
      <c r="E76" s="192" t="s">
        <v>794</v>
      </c>
      <c r="F76" s="192" t="s">
        <v>534</v>
      </c>
      <c r="G76" s="192" t="s">
        <v>534</v>
      </c>
      <c r="H76" s="192" t="s">
        <v>826</v>
      </c>
      <c r="I76" s="192" t="s">
        <v>2150</v>
      </c>
      <c r="J76" s="192" t="s">
        <v>781</v>
      </c>
      <c r="K76" s="192" t="s">
        <v>817</v>
      </c>
      <c r="L76" s="192" t="s">
        <v>817</v>
      </c>
      <c r="M76" s="192" t="s">
        <v>783</v>
      </c>
      <c r="N76" s="196" t="s">
        <v>784</v>
      </c>
      <c r="O76" s="211">
        <v>10041234</v>
      </c>
      <c r="P76" s="196">
        <v>43024</v>
      </c>
      <c r="Q76" s="196">
        <v>43024</v>
      </c>
      <c r="R76" s="196">
        <v>43066</v>
      </c>
      <c r="S76" s="192" t="s">
        <v>2041</v>
      </c>
      <c r="T76" s="192" t="s">
        <v>2041</v>
      </c>
      <c r="U76" s="192" t="s">
        <v>487</v>
      </c>
      <c r="V76" s="192" t="s">
        <v>783</v>
      </c>
      <c r="W76" s="192" t="s">
        <v>783</v>
      </c>
      <c r="X76" s="192" t="s">
        <v>783</v>
      </c>
      <c r="Y76" s="192" t="s">
        <v>783</v>
      </c>
      <c r="Z76" s="192" t="s">
        <v>783</v>
      </c>
      <c r="AA76" s="192" t="s">
        <v>783</v>
      </c>
      <c r="AB76" s="192" t="s">
        <v>783</v>
      </c>
      <c r="AC76" s="192" t="s">
        <v>2042</v>
      </c>
      <c r="AD76" s="192" t="s">
        <v>64</v>
      </c>
      <c r="AE76" s="192" t="s">
        <v>2043</v>
      </c>
      <c r="AF76" s="192" t="s">
        <v>64</v>
      </c>
      <c r="AG76" s="192" t="s">
        <v>64</v>
      </c>
      <c r="AH76" s="192" t="s">
        <v>64</v>
      </c>
      <c r="AI76" s="192" t="s">
        <v>2043</v>
      </c>
      <c r="AJ76" s="192" t="s">
        <v>2043</v>
      </c>
      <c r="AK76" s="192" t="s">
        <v>2043</v>
      </c>
      <c r="AL76" s="192" t="s">
        <v>82</v>
      </c>
      <c r="AM76" s="192" t="s">
        <v>2043</v>
      </c>
      <c r="AN76" s="192" t="s">
        <v>2043</v>
      </c>
      <c r="AO76" s="192" t="s">
        <v>2043</v>
      </c>
      <c r="AP76" s="192" t="s">
        <v>82</v>
      </c>
      <c r="AQ76" s="192" t="s">
        <v>82</v>
      </c>
      <c r="AR76" s="192" t="s">
        <v>82</v>
      </c>
      <c r="AS76" s="192" t="s">
        <v>82</v>
      </c>
      <c r="AT76" s="192" t="s">
        <v>2043</v>
      </c>
      <c r="AU76" s="192" t="s">
        <v>82</v>
      </c>
      <c r="AV76" s="192" t="s">
        <v>2043</v>
      </c>
      <c r="AW76" s="192" t="s">
        <v>2043</v>
      </c>
      <c r="AX76" s="192" t="s">
        <v>64</v>
      </c>
      <c r="AY76" s="192" t="s">
        <v>64</v>
      </c>
      <c r="AZ76" s="192" t="s">
        <v>2043</v>
      </c>
      <c r="BA76" s="192" t="s">
        <v>64</v>
      </c>
      <c r="BB76" s="192" t="s">
        <v>64</v>
      </c>
      <c r="BC76" s="192" t="s">
        <v>64</v>
      </c>
      <c r="BD76" s="192" t="s">
        <v>2043</v>
      </c>
      <c r="BE76" s="192" t="s">
        <v>64</v>
      </c>
      <c r="BF76" s="192" t="s">
        <v>2043</v>
      </c>
      <c r="BG76" s="192" t="s">
        <v>64</v>
      </c>
      <c r="BH76" s="192" t="s">
        <v>2043</v>
      </c>
      <c r="BI76" s="192" t="s">
        <v>64</v>
      </c>
      <c r="BJ76" s="192" t="s">
        <v>64</v>
      </c>
      <c r="BK76" s="192" t="s">
        <v>64</v>
      </c>
      <c r="BL76" s="192" t="s">
        <v>64</v>
      </c>
      <c r="BM76" s="192" t="s">
        <v>64</v>
      </c>
      <c r="BN76" s="192" t="s">
        <v>64</v>
      </c>
      <c r="BO76" s="192" t="s">
        <v>64</v>
      </c>
      <c r="BP76" s="192" t="s">
        <v>64</v>
      </c>
      <c r="BQ76" s="192" t="s">
        <v>64</v>
      </c>
      <c r="BR76" s="192" t="s">
        <v>64</v>
      </c>
      <c r="BS76" s="192" t="s">
        <v>64</v>
      </c>
      <c r="BT76" s="192" t="s">
        <v>64</v>
      </c>
      <c r="BU76" s="192" t="s">
        <v>64</v>
      </c>
      <c r="BV76" s="192" t="s">
        <v>64</v>
      </c>
      <c r="BW76" s="192" t="s">
        <v>64</v>
      </c>
      <c r="BX76" s="192" t="s">
        <v>64</v>
      </c>
      <c r="BY76" s="192" t="s">
        <v>64</v>
      </c>
      <c r="BZ76" s="192" t="s">
        <v>64</v>
      </c>
      <c r="CA76" s="192" t="s">
        <v>64</v>
      </c>
      <c r="CB76" s="192" t="s">
        <v>82</v>
      </c>
      <c r="CC76" s="192" t="s">
        <v>82</v>
      </c>
      <c r="CD76" s="192" t="s">
        <v>82</v>
      </c>
      <c r="CE76" s="192" t="s">
        <v>2043</v>
      </c>
      <c r="CF76" s="192" t="s">
        <v>2043</v>
      </c>
      <c r="CG76" s="192" t="s">
        <v>2043</v>
      </c>
      <c r="CH76" s="192" t="s">
        <v>2043</v>
      </c>
      <c r="CI76" s="192" t="s">
        <v>2043</v>
      </c>
      <c r="CJ76" s="192" t="s">
        <v>2043</v>
      </c>
      <c r="CK76" s="192" t="s">
        <v>64</v>
      </c>
      <c r="CL76" s="192" t="s">
        <v>2043</v>
      </c>
      <c r="CM76" s="192" t="s">
        <v>2043</v>
      </c>
      <c r="CN76" s="192" t="s">
        <v>2043</v>
      </c>
      <c r="CO76" s="192" t="s">
        <v>2043</v>
      </c>
      <c r="CP76" s="192" t="s">
        <v>2043</v>
      </c>
      <c r="CQ76" s="192" t="s">
        <v>2043</v>
      </c>
      <c r="CR76" s="192" t="s">
        <v>64</v>
      </c>
      <c r="CS76" s="192" t="s">
        <v>64</v>
      </c>
      <c r="CT76" s="192" t="s">
        <v>2043</v>
      </c>
      <c r="CU76" s="192" t="s">
        <v>2043</v>
      </c>
      <c r="CV76" s="192" t="s">
        <v>2043</v>
      </c>
      <c r="CW76" s="192" t="s">
        <v>2043</v>
      </c>
      <c r="CX76" s="192" t="s">
        <v>2043</v>
      </c>
      <c r="CY76" s="192" t="s">
        <v>2043</v>
      </c>
      <c r="CZ76" s="192" t="s">
        <v>2043</v>
      </c>
      <c r="DA76" s="192" t="s">
        <v>2043</v>
      </c>
      <c r="DB76" s="192" t="s">
        <v>2043</v>
      </c>
      <c r="DC76" s="192" t="s">
        <v>2043</v>
      </c>
      <c r="DD76" s="192" t="s">
        <v>82</v>
      </c>
      <c r="DE76" s="192" t="s">
        <v>2043</v>
      </c>
      <c r="DF76" s="192" t="s">
        <v>2043</v>
      </c>
      <c r="DG76" s="192" t="s">
        <v>2043</v>
      </c>
      <c r="DH76" s="192" t="s">
        <v>2043</v>
      </c>
      <c r="DI76" s="192" t="s">
        <v>2043</v>
      </c>
      <c r="DJ76" s="192" t="s">
        <v>2043</v>
      </c>
      <c r="DK76" s="192" t="s">
        <v>2043</v>
      </c>
      <c r="DL76" s="192" t="s">
        <v>2043</v>
      </c>
      <c r="DM76" s="192" t="s">
        <v>2043</v>
      </c>
      <c r="DN76" s="192" t="s">
        <v>2043</v>
      </c>
      <c r="DO76" s="192" t="s">
        <v>2043</v>
      </c>
      <c r="DP76" s="192" t="s">
        <v>82</v>
      </c>
      <c r="DQ76" s="192" t="s">
        <v>2043</v>
      </c>
      <c r="DR76" s="192" t="s">
        <v>2043</v>
      </c>
      <c r="DS76" s="192" t="s">
        <v>2043</v>
      </c>
      <c r="DT76" s="192" t="s">
        <v>2043</v>
      </c>
      <c r="DU76" s="192" t="s">
        <v>2043</v>
      </c>
      <c r="DV76" s="192" t="s">
        <v>2043</v>
      </c>
      <c r="DW76" s="192" t="s">
        <v>2043</v>
      </c>
      <c r="DX76" s="192" t="s">
        <v>2043</v>
      </c>
      <c r="DY76" s="192" t="s">
        <v>2043</v>
      </c>
      <c r="DZ76" s="192" t="s">
        <v>2043</v>
      </c>
      <c r="EA76" s="192" t="s">
        <v>2043</v>
      </c>
      <c r="EB76" s="192" t="s">
        <v>2043</v>
      </c>
      <c r="EC76" s="192" t="s">
        <v>2043</v>
      </c>
      <c r="ED76" s="192" t="s">
        <v>2043</v>
      </c>
      <c r="EE76" s="192" t="s">
        <v>2043</v>
      </c>
      <c r="EF76" s="192" t="s">
        <v>2043</v>
      </c>
      <c r="EG76" s="192" t="s">
        <v>2043</v>
      </c>
      <c r="EH76" s="192" t="s">
        <v>2043</v>
      </c>
      <c r="EI76" s="192" t="s">
        <v>2043</v>
      </c>
      <c r="EJ76" s="192" t="s">
        <v>2043</v>
      </c>
      <c r="EK76" s="192" t="s">
        <v>2043</v>
      </c>
      <c r="EL76" s="192" t="s">
        <v>2043</v>
      </c>
      <c r="EM76" s="192" t="s">
        <v>2043</v>
      </c>
      <c r="EN76" s="192" t="s">
        <v>2043</v>
      </c>
      <c r="EO76" s="192" t="s">
        <v>2043</v>
      </c>
      <c r="EP76" s="192" t="s">
        <v>2043</v>
      </c>
      <c r="EQ76" s="192" t="s">
        <v>2043</v>
      </c>
      <c r="ER76" s="192" t="s">
        <v>2043</v>
      </c>
      <c r="ES76" s="192" t="s">
        <v>2043</v>
      </c>
      <c r="ET76" s="192" t="s">
        <v>2043</v>
      </c>
      <c r="EU76" s="192" t="s">
        <v>2043</v>
      </c>
      <c r="EV76" s="192" t="s">
        <v>2043</v>
      </c>
      <c r="EW76" s="192" t="s">
        <v>2043</v>
      </c>
      <c r="EX76" s="192" t="s">
        <v>2043</v>
      </c>
      <c r="EY76" s="192" t="s">
        <v>2043</v>
      </c>
      <c r="EZ76" s="192" t="s">
        <v>2043</v>
      </c>
      <c r="FA76" s="192" t="s">
        <v>2043</v>
      </c>
      <c r="FB76" s="192" t="s">
        <v>2043</v>
      </c>
      <c r="FC76" s="192" t="s">
        <v>2043</v>
      </c>
      <c r="FD76" s="192" t="s">
        <v>2043</v>
      </c>
      <c r="FE76" s="192" t="s">
        <v>2043</v>
      </c>
      <c r="FF76" s="192" t="s">
        <v>82</v>
      </c>
      <c r="FG76" s="192" t="s">
        <v>2043</v>
      </c>
      <c r="FH76" s="192" t="s">
        <v>2043</v>
      </c>
      <c r="FI76" s="192" t="s">
        <v>2043</v>
      </c>
      <c r="FJ76" s="192" t="s">
        <v>2043</v>
      </c>
      <c r="FK76" s="192" t="s">
        <v>2043</v>
      </c>
      <c r="FL76" s="192" t="s">
        <v>2043</v>
      </c>
      <c r="FM76" s="192" t="s">
        <v>2043</v>
      </c>
      <c r="FN76" s="192" t="s">
        <v>2043</v>
      </c>
      <c r="FO76" s="192" t="s">
        <v>2043</v>
      </c>
      <c r="FP76" s="192" t="s">
        <v>2043</v>
      </c>
      <c r="FQ76" s="192" t="s">
        <v>2043</v>
      </c>
      <c r="FR76" s="192" t="s">
        <v>2043</v>
      </c>
      <c r="FS76" s="192" t="s">
        <v>2043</v>
      </c>
      <c r="FT76" s="192" t="s">
        <v>2043</v>
      </c>
      <c r="FU76" s="192" t="s">
        <v>2043</v>
      </c>
      <c r="FV76" s="192" t="s">
        <v>2043</v>
      </c>
      <c r="FW76" s="192" t="s">
        <v>2043</v>
      </c>
      <c r="FX76" s="192" t="s">
        <v>82</v>
      </c>
      <c r="FY76" s="192" t="s">
        <v>64</v>
      </c>
      <c r="FZ76" s="192" t="s">
        <v>64</v>
      </c>
      <c r="GA76" s="192" t="s">
        <v>64</v>
      </c>
      <c r="GB76" s="192" t="s">
        <v>64</v>
      </c>
      <c r="GC76" s="192" t="s">
        <v>64</v>
      </c>
      <c r="GD76" s="192" t="s">
        <v>64</v>
      </c>
      <c r="GE76" s="192" t="s">
        <v>2043</v>
      </c>
      <c r="GF76" s="192" t="s">
        <v>2043</v>
      </c>
      <c r="GG76" s="192" t="s">
        <v>2043</v>
      </c>
      <c r="GH76" s="192" t="s">
        <v>2043</v>
      </c>
      <c r="GI76" s="192" t="s">
        <v>2043</v>
      </c>
      <c r="GJ76" s="192" t="s">
        <v>2043</v>
      </c>
      <c r="GK76" s="192" t="s">
        <v>2043</v>
      </c>
      <c r="GL76" s="192" t="s">
        <v>2043</v>
      </c>
      <c r="GM76" s="192" t="s">
        <v>2043</v>
      </c>
      <c r="GN76" s="192" t="s">
        <v>2043</v>
      </c>
      <c r="GO76" s="192" t="s">
        <v>2043</v>
      </c>
      <c r="GP76" s="192" t="s">
        <v>2043</v>
      </c>
      <c r="GQ76" s="192" t="s">
        <v>2043</v>
      </c>
      <c r="GR76" s="192" t="s">
        <v>2043</v>
      </c>
      <c r="GS76" s="192" t="s">
        <v>2043</v>
      </c>
      <c r="GT76" s="192" t="s">
        <v>2043</v>
      </c>
      <c r="GU76" s="192" t="s">
        <v>2043</v>
      </c>
      <c r="GV76" s="192" t="s">
        <v>2043</v>
      </c>
      <c r="GW76" s="192" t="s">
        <v>2043</v>
      </c>
      <c r="GX76" s="192" t="s">
        <v>2043</v>
      </c>
      <c r="GY76" s="192" t="s">
        <v>2043</v>
      </c>
      <c r="GZ76" s="192" t="s">
        <v>2043</v>
      </c>
      <c r="HA76" s="192" t="s">
        <v>2043</v>
      </c>
      <c r="HB76" s="192" t="s">
        <v>2043</v>
      </c>
      <c r="HC76" s="192" t="s">
        <v>2043</v>
      </c>
      <c r="HD76" s="192" t="s">
        <v>2043</v>
      </c>
      <c r="HE76" s="192" t="s">
        <v>2043</v>
      </c>
      <c r="HF76" s="192" t="s">
        <v>2043</v>
      </c>
      <c r="HG76" s="192" t="s">
        <v>2043</v>
      </c>
      <c r="HH76" s="192" t="s">
        <v>2043</v>
      </c>
      <c r="HI76" s="192" t="s">
        <v>2043</v>
      </c>
      <c r="HJ76" s="192" t="s">
        <v>2043</v>
      </c>
      <c r="HK76" s="192" t="s">
        <v>2043</v>
      </c>
      <c r="HL76" s="192" t="s">
        <v>2043</v>
      </c>
      <c r="HM76" s="192" t="s">
        <v>2043</v>
      </c>
      <c r="HN76" s="192" t="s">
        <v>2043</v>
      </c>
      <c r="HO76" s="192" t="s">
        <v>2043</v>
      </c>
      <c r="HP76" s="192" t="s">
        <v>2043</v>
      </c>
      <c r="HQ76" s="192" t="s">
        <v>2043</v>
      </c>
      <c r="HR76" s="192" t="s">
        <v>2043</v>
      </c>
      <c r="HS76" s="192" t="s">
        <v>64</v>
      </c>
      <c r="HT76" s="192" t="s">
        <v>64</v>
      </c>
      <c r="HU76" s="192" t="s">
        <v>64</v>
      </c>
      <c r="HV76" s="192" t="s">
        <v>64</v>
      </c>
      <c r="HW76" s="192" t="s">
        <v>490</v>
      </c>
      <c r="HX76" s="192" t="s">
        <v>83</v>
      </c>
      <c r="HY76" s="192" t="s">
        <v>489</v>
      </c>
      <c r="HZ76" s="192" t="s">
        <v>487</v>
      </c>
      <c r="IA76" s="192" t="s">
        <v>82</v>
      </c>
      <c r="IB76" s="192" t="s">
        <v>82</v>
      </c>
    </row>
    <row r="77" spans="1:236">
      <c r="A77" s="209" t="str">
        <f t="shared" si="1"/>
        <v>Report</v>
      </c>
      <c r="B77" s="192">
        <v>140491</v>
      </c>
      <c r="C77" s="192">
        <v>3556001</v>
      </c>
      <c r="D77" s="192" t="s">
        <v>2151</v>
      </c>
      <c r="E77" s="192" t="s">
        <v>794</v>
      </c>
      <c r="F77" s="192" t="s">
        <v>528</v>
      </c>
      <c r="G77" s="192" t="s">
        <v>528</v>
      </c>
      <c r="H77" s="192" t="s">
        <v>864</v>
      </c>
      <c r="I77" s="192" t="s">
        <v>2152</v>
      </c>
      <c r="J77" s="192" t="s">
        <v>781</v>
      </c>
      <c r="K77" s="192" t="s">
        <v>860</v>
      </c>
      <c r="L77" s="192" t="s">
        <v>860</v>
      </c>
      <c r="M77" s="192" t="s">
        <v>783</v>
      </c>
      <c r="N77" s="196" t="s">
        <v>784</v>
      </c>
      <c r="O77" s="211">
        <v>10041267</v>
      </c>
      <c r="P77" s="196">
        <v>43076</v>
      </c>
      <c r="Q77" s="196">
        <v>43076</v>
      </c>
      <c r="R77" s="196">
        <v>43115</v>
      </c>
      <c r="S77" s="192" t="s">
        <v>2041</v>
      </c>
      <c r="T77" s="192" t="s">
        <v>2041</v>
      </c>
      <c r="U77" s="192" t="s">
        <v>488</v>
      </c>
      <c r="V77" s="192" t="s">
        <v>783</v>
      </c>
      <c r="W77" s="192" t="s">
        <v>783</v>
      </c>
      <c r="X77" s="192" t="s">
        <v>783</v>
      </c>
      <c r="Y77" s="192" t="s">
        <v>487</v>
      </c>
      <c r="Z77" s="192" t="s">
        <v>783</v>
      </c>
      <c r="AA77" s="192" t="s">
        <v>783</v>
      </c>
      <c r="AB77" s="192" t="s">
        <v>783</v>
      </c>
      <c r="AC77" s="192" t="s">
        <v>2042</v>
      </c>
      <c r="AD77" s="192" t="s">
        <v>2043</v>
      </c>
      <c r="AE77" s="192" t="s">
        <v>2043</v>
      </c>
      <c r="AF77" s="192" t="s">
        <v>2043</v>
      </c>
      <c r="AG77" s="192" t="s">
        <v>2043</v>
      </c>
      <c r="AH77" s="192" t="s">
        <v>2043</v>
      </c>
      <c r="AI77" s="192" t="s">
        <v>2043</v>
      </c>
      <c r="AJ77" s="192" t="s">
        <v>2043</v>
      </c>
      <c r="AK77" s="192" t="s">
        <v>2043</v>
      </c>
      <c r="AL77" s="192" t="s">
        <v>2043</v>
      </c>
      <c r="AM77" s="192" t="s">
        <v>2043</v>
      </c>
      <c r="AN77" s="192" t="s">
        <v>2043</v>
      </c>
      <c r="AO77" s="192" t="s">
        <v>2043</v>
      </c>
      <c r="AP77" s="192" t="s">
        <v>2043</v>
      </c>
      <c r="AQ77" s="192" t="s">
        <v>2043</v>
      </c>
      <c r="AR77" s="192" t="s">
        <v>2043</v>
      </c>
      <c r="AS77" s="192" t="s">
        <v>2043</v>
      </c>
      <c r="AT77" s="192" t="s">
        <v>2043</v>
      </c>
      <c r="AU77" s="192" t="s">
        <v>2043</v>
      </c>
      <c r="AV77" s="192" t="s">
        <v>2043</v>
      </c>
      <c r="AW77" s="192" t="s">
        <v>2043</v>
      </c>
      <c r="AX77" s="192" t="s">
        <v>64</v>
      </c>
      <c r="AY77" s="192" t="s">
        <v>64</v>
      </c>
      <c r="AZ77" s="192" t="s">
        <v>64</v>
      </c>
      <c r="BA77" s="192" t="s">
        <v>64</v>
      </c>
      <c r="BB77" s="192" t="s">
        <v>64</v>
      </c>
      <c r="BC77" s="192" t="s">
        <v>64</v>
      </c>
      <c r="BD77" s="192" t="s">
        <v>2043</v>
      </c>
      <c r="BE77" s="192" t="s">
        <v>64</v>
      </c>
      <c r="BF77" s="192" t="s">
        <v>2043</v>
      </c>
      <c r="BG77" s="192" t="s">
        <v>2043</v>
      </c>
      <c r="BH77" s="192" t="s">
        <v>2043</v>
      </c>
      <c r="BI77" s="192" t="s">
        <v>2043</v>
      </c>
      <c r="BJ77" s="192" t="s">
        <v>2043</v>
      </c>
      <c r="BK77" s="192" t="s">
        <v>2043</v>
      </c>
      <c r="BL77" s="192" t="s">
        <v>2043</v>
      </c>
      <c r="BM77" s="192" t="s">
        <v>2043</v>
      </c>
      <c r="BN77" s="192" t="s">
        <v>2043</v>
      </c>
      <c r="BO77" s="192" t="s">
        <v>2043</v>
      </c>
      <c r="BP77" s="192" t="s">
        <v>2043</v>
      </c>
      <c r="BQ77" s="192" t="s">
        <v>2043</v>
      </c>
      <c r="BR77" s="192" t="s">
        <v>2043</v>
      </c>
      <c r="BS77" s="192" t="s">
        <v>2043</v>
      </c>
      <c r="BT77" s="192" t="s">
        <v>2043</v>
      </c>
      <c r="BU77" s="192" t="s">
        <v>2043</v>
      </c>
      <c r="BV77" s="192" t="s">
        <v>2043</v>
      </c>
      <c r="BW77" s="192" t="s">
        <v>2043</v>
      </c>
      <c r="BX77" s="192" t="s">
        <v>2043</v>
      </c>
      <c r="BY77" s="192" t="s">
        <v>64</v>
      </c>
      <c r="BZ77" s="192" t="s">
        <v>64</v>
      </c>
      <c r="CA77" s="192" t="s">
        <v>64</v>
      </c>
      <c r="CB77" s="192" t="s">
        <v>82</v>
      </c>
      <c r="CC77" s="192" t="s">
        <v>82</v>
      </c>
      <c r="CD77" s="192" t="s">
        <v>82</v>
      </c>
      <c r="CE77" s="192" t="s">
        <v>2043</v>
      </c>
      <c r="CF77" s="192" t="s">
        <v>2043</v>
      </c>
      <c r="CG77" s="192" t="s">
        <v>2043</v>
      </c>
      <c r="CH77" s="192" t="s">
        <v>2043</v>
      </c>
      <c r="CI77" s="192" t="s">
        <v>2043</v>
      </c>
      <c r="CJ77" s="192" t="s">
        <v>2043</v>
      </c>
      <c r="CK77" s="192" t="s">
        <v>2043</v>
      </c>
      <c r="CL77" s="192" t="s">
        <v>2043</v>
      </c>
      <c r="CM77" s="192" t="s">
        <v>2043</v>
      </c>
      <c r="CN77" s="192" t="s">
        <v>2043</v>
      </c>
      <c r="CO77" s="192" t="s">
        <v>2043</v>
      </c>
      <c r="CP77" s="192" t="s">
        <v>2043</v>
      </c>
      <c r="CQ77" s="192" t="s">
        <v>2043</v>
      </c>
      <c r="CR77" s="192" t="s">
        <v>64</v>
      </c>
      <c r="CS77" s="192" t="s">
        <v>64</v>
      </c>
      <c r="CT77" s="192" t="s">
        <v>64</v>
      </c>
      <c r="CU77" s="192" t="s">
        <v>64</v>
      </c>
      <c r="CV77" s="192" t="s">
        <v>64</v>
      </c>
      <c r="CW77" s="192" t="s">
        <v>64</v>
      </c>
      <c r="CX77" s="192" t="s">
        <v>64</v>
      </c>
      <c r="CY77" s="192" t="s">
        <v>64</v>
      </c>
      <c r="CZ77" s="192" t="s">
        <v>64</v>
      </c>
      <c r="DA77" s="192" t="s">
        <v>64</v>
      </c>
      <c r="DB77" s="192" t="s">
        <v>82</v>
      </c>
      <c r="DC77" s="192" t="s">
        <v>64</v>
      </c>
      <c r="DD77" s="192" t="s">
        <v>82</v>
      </c>
      <c r="DE77" s="192" t="s">
        <v>82</v>
      </c>
      <c r="DF77" s="192" t="s">
        <v>82</v>
      </c>
      <c r="DG77" s="192" t="s">
        <v>82</v>
      </c>
      <c r="DH77" s="192" t="s">
        <v>82</v>
      </c>
      <c r="DI77" s="192" t="s">
        <v>82</v>
      </c>
      <c r="DJ77" s="192" t="s">
        <v>82</v>
      </c>
      <c r="DK77" s="192" t="s">
        <v>82</v>
      </c>
      <c r="DL77" s="192" t="s">
        <v>82</v>
      </c>
      <c r="DM77" s="192" t="s">
        <v>82</v>
      </c>
      <c r="DN77" s="192" t="s">
        <v>82</v>
      </c>
      <c r="DO77" s="192" t="s">
        <v>82</v>
      </c>
      <c r="DP77" s="192" t="s">
        <v>82</v>
      </c>
      <c r="DQ77" s="192" t="s">
        <v>82</v>
      </c>
      <c r="DR77" s="192" t="s">
        <v>82</v>
      </c>
      <c r="DS77" s="192" t="s">
        <v>82</v>
      </c>
      <c r="DT77" s="192" t="s">
        <v>82</v>
      </c>
      <c r="DU77" s="192" t="s">
        <v>82</v>
      </c>
      <c r="DV77" s="192" t="s">
        <v>82</v>
      </c>
      <c r="DW77" s="192" t="s">
        <v>82</v>
      </c>
      <c r="DX77" s="192" t="s">
        <v>82</v>
      </c>
      <c r="DY77" s="192" t="s">
        <v>82</v>
      </c>
      <c r="DZ77" s="192" t="s">
        <v>82</v>
      </c>
      <c r="EA77" s="192" t="s">
        <v>64</v>
      </c>
      <c r="EB77" s="192" t="s">
        <v>64</v>
      </c>
      <c r="EC77" s="192" t="s">
        <v>64</v>
      </c>
      <c r="ED77" s="192" t="s">
        <v>64</v>
      </c>
      <c r="EE77" s="192" t="s">
        <v>64</v>
      </c>
      <c r="EF77" s="192" t="s">
        <v>64</v>
      </c>
      <c r="EG77" s="192" t="s">
        <v>64</v>
      </c>
      <c r="EH77" s="192" t="s">
        <v>64</v>
      </c>
      <c r="EI77" s="192" t="s">
        <v>64</v>
      </c>
      <c r="EJ77" s="192" t="s">
        <v>64</v>
      </c>
      <c r="EK77" s="192" t="s">
        <v>64</v>
      </c>
      <c r="EL77" s="192" t="s">
        <v>64</v>
      </c>
      <c r="EM77" s="192" t="s">
        <v>64</v>
      </c>
      <c r="EN77" s="192" t="s">
        <v>82</v>
      </c>
      <c r="EO77" s="192" t="s">
        <v>82</v>
      </c>
      <c r="EP77" s="192" t="s">
        <v>82</v>
      </c>
      <c r="EQ77" s="192" t="s">
        <v>82</v>
      </c>
      <c r="ER77" s="192" t="s">
        <v>82</v>
      </c>
      <c r="ES77" s="192" t="s">
        <v>82</v>
      </c>
      <c r="ET77" s="192" t="s">
        <v>82</v>
      </c>
      <c r="EU77" s="192" t="s">
        <v>82</v>
      </c>
      <c r="EV77" s="192" t="s">
        <v>82</v>
      </c>
      <c r="EW77" s="192" t="s">
        <v>82</v>
      </c>
      <c r="EX77" s="192" t="s">
        <v>82</v>
      </c>
      <c r="EY77" s="192" t="s">
        <v>2043</v>
      </c>
      <c r="EZ77" s="192" t="s">
        <v>2043</v>
      </c>
      <c r="FA77" s="192" t="s">
        <v>2043</v>
      </c>
      <c r="FB77" s="192" t="s">
        <v>2043</v>
      </c>
      <c r="FC77" s="192" t="s">
        <v>2043</v>
      </c>
      <c r="FD77" s="192" t="s">
        <v>2043</v>
      </c>
      <c r="FE77" s="192" t="s">
        <v>2043</v>
      </c>
      <c r="FF77" s="192" t="s">
        <v>2043</v>
      </c>
      <c r="FG77" s="192" t="s">
        <v>2043</v>
      </c>
      <c r="FH77" s="192" t="s">
        <v>2043</v>
      </c>
      <c r="FI77" s="192" t="s">
        <v>2043</v>
      </c>
      <c r="FJ77" s="192" t="s">
        <v>2043</v>
      </c>
      <c r="FK77" s="192" t="s">
        <v>2043</v>
      </c>
      <c r="FL77" s="192" t="s">
        <v>2043</v>
      </c>
      <c r="FM77" s="192" t="s">
        <v>2043</v>
      </c>
      <c r="FN77" s="192" t="s">
        <v>2043</v>
      </c>
      <c r="FO77" s="192" t="s">
        <v>2043</v>
      </c>
      <c r="FP77" s="192" t="s">
        <v>2043</v>
      </c>
      <c r="FQ77" s="192" t="s">
        <v>2043</v>
      </c>
      <c r="FR77" s="192" t="s">
        <v>2043</v>
      </c>
      <c r="FS77" s="192" t="s">
        <v>2043</v>
      </c>
      <c r="FT77" s="192" t="s">
        <v>2043</v>
      </c>
      <c r="FU77" s="192" t="s">
        <v>2043</v>
      </c>
      <c r="FV77" s="192" t="s">
        <v>2043</v>
      </c>
      <c r="FW77" s="192" t="s">
        <v>2043</v>
      </c>
      <c r="FX77" s="192" t="s">
        <v>2043</v>
      </c>
      <c r="FY77" s="192" t="s">
        <v>64</v>
      </c>
      <c r="FZ77" s="192" t="s">
        <v>2043</v>
      </c>
      <c r="GA77" s="192" t="s">
        <v>2043</v>
      </c>
      <c r="GB77" s="192" t="s">
        <v>64</v>
      </c>
      <c r="GC77" s="192" t="s">
        <v>2043</v>
      </c>
      <c r="GD77" s="192" t="s">
        <v>2043</v>
      </c>
      <c r="GE77" s="192" t="s">
        <v>2043</v>
      </c>
      <c r="GF77" s="192" t="s">
        <v>2043</v>
      </c>
      <c r="GG77" s="192" t="s">
        <v>2043</v>
      </c>
      <c r="GH77" s="192" t="s">
        <v>2043</v>
      </c>
      <c r="GI77" s="192" t="s">
        <v>2043</v>
      </c>
      <c r="GJ77" s="192" t="s">
        <v>2043</v>
      </c>
      <c r="GK77" s="192" t="s">
        <v>2043</v>
      </c>
      <c r="GL77" s="192" t="s">
        <v>2043</v>
      </c>
      <c r="GM77" s="192" t="s">
        <v>2043</v>
      </c>
      <c r="GN77" s="192" t="s">
        <v>2043</v>
      </c>
      <c r="GO77" s="192" t="s">
        <v>2043</v>
      </c>
      <c r="GP77" s="192" t="s">
        <v>2043</v>
      </c>
      <c r="GQ77" s="192" t="s">
        <v>2043</v>
      </c>
      <c r="GR77" s="192" t="s">
        <v>2043</v>
      </c>
      <c r="GS77" s="192" t="s">
        <v>2043</v>
      </c>
      <c r="GT77" s="192" t="s">
        <v>2043</v>
      </c>
      <c r="GU77" s="192" t="s">
        <v>2043</v>
      </c>
      <c r="GV77" s="192" t="s">
        <v>2043</v>
      </c>
      <c r="GW77" s="192" t="s">
        <v>2043</v>
      </c>
      <c r="GX77" s="192" t="s">
        <v>2043</v>
      </c>
      <c r="GY77" s="192" t="s">
        <v>2043</v>
      </c>
      <c r="GZ77" s="192" t="s">
        <v>2043</v>
      </c>
      <c r="HA77" s="192" t="s">
        <v>2043</v>
      </c>
      <c r="HB77" s="192" t="s">
        <v>2043</v>
      </c>
      <c r="HC77" s="192" t="s">
        <v>2043</v>
      </c>
      <c r="HD77" s="192" t="s">
        <v>2043</v>
      </c>
      <c r="HE77" s="192" t="s">
        <v>2043</v>
      </c>
      <c r="HF77" s="192" t="s">
        <v>2043</v>
      </c>
      <c r="HG77" s="192" t="s">
        <v>2043</v>
      </c>
      <c r="HH77" s="192" t="s">
        <v>2043</v>
      </c>
      <c r="HI77" s="192" t="s">
        <v>2043</v>
      </c>
      <c r="HJ77" s="192" t="s">
        <v>2043</v>
      </c>
      <c r="HK77" s="192" t="s">
        <v>2043</v>
      </c>
      <c r="HL77" s="192" t="s">
        <v>2043</v>
      </c>
      <c r="HM77" s="192" t="s">
        <v>2043</v>
      </c>
      <c r="HN77" s="192" t="s">
        <v>2043</v>
      </c>
      <c r="HO77" s="192" t="s">
        <v>2043</v>
      </c>
      <c r="HP77" s="192" t="s">
        <v>2043</v>
      </c>
      <c r="HQ77" s="192" t="s">
        <v>2043</v>
      </c>
      <c r="HR77" s="192" t="s">
        <v>2043</v>
      </c>
      <c r="HS77" s="192" t="s">
        <v>64</v>
      </c>
      <c r="HT77" s="192" t="s">
        <v>64</v>
      </c>
      <c r="HU77" s="192" t="s">
        <v>64</v>
      </c>
      <c r="HV77" s="192" t="s">
        <v>2043</v>
      </c>
      <c r="HW77" s="192" t="s">
        <v>490</v>
      </c>
      <c r="HX77" s="192" t="s">
        <v>83</v>
      </c>
      <c r="HY77" s="192" t="s">
        <v>489</v>
      </c>
      <c r="HZ77" s="192" t="s">
        <v>487</v>
      </c>
      <c r="IA77" s="192" t="s">
        <v>2043</v>
      </c>
      <c r="IB77" s="192" t="s">
        <v>64</v>
      </c>
    </row>
    <row r="78" spans="1:236">
      <c r="A78" s="209" t="str">
        <f t="shared" si="1"/>
        <v>Report</v>
      </c>
      <c r="B78" s="192">
        <v>100376</v>
      </c>
      <c r="C78" s="192">
        <v>2056387</v>
      </c>
      <c r="D78" s="192" t="s">
        <v>2153</v>
      </c>
      <c r="E78" s="192" t="s">
        <v>794</v>
      </c>
      <c r="F78" s="192" t="s">
        <v>534</v>
      </c>
      <c r="G78" s="192" t="s">
        <v>534</v>
      </c>
      <c r="H78" s="192" t="s">
        <v>836</v>
      </c>
      <c r="I78" s="192" t="s">
        <v>2154</v>
      </c>
      <c r="J78" s="192" t="s">
        <v>781</v>
      </c>
      <c r="K78" s="192" t="s">
        <v>781</v>
      </c>
      <c r="L78" s="192" t="s">
        <v>782</v>
      </c>
      <c r="M78" s="192" t="s">
        <v>783</v>
      </c>
      <c r="N78" s="196" t="s">
        <v>784</v>
      </c>
      <c r="O78" s="211">
        <v>10055145</v>
      </c>
      <c r="P78" s="196">
        <v>43286</v>
      </c>
      <c r="Q78" s="196">
        <v>43286</v>
      </c>
      <c r="R78" s="196">
        <v>43356</v>
      </c>
      <c r="S78" s="192" t="s">
        <v>2041</v>
      </c>
      <c r="T78" s="192" t="s">
        <v>2041</v>
      </c>
      <c r="U78" s="192" t="s">
        <v>487</v>
      </c>
      <c r="V78" s="192" t="s">
        <v>783</v>
      </c>
      <c r="W78" s="192" t="s">
        <v>783</v>
      </c>
      <c r="X78" s="192" t="s">
        <v>783</v>
      </c>
      <c r="Y78" s="192" t="s">
        <v>783</v>
      </c>
      <c r="Z78" s="192" t="s">
        <v>783</v>
      </c>
      <c r="AA78" s="192" t="s">
        <v>783</v>
      </c>
      <c r="AB78" s="192" t="s">
        <v>783</v>
      </c>
      <c r="AC78" s="192" t="s">
        <v>2042</v>
      </c>
      <c r="AD78" s="192" t="s">
        <v>2043</v>
      </c>
      <c r="AE78" s="192" t="s">
        <v>2043</v>
      </c>
      <c r="AF78" s="192" t="s">
        <v>2043</v>
      </c>
      <c r="AG78" s="192" t="s">
        <v>2043</v>
      </c>
      <c r="AH78" s="192" t="s">
        <v>2043</v>
      </c>
      <c r="AI78" s="192" t="s">
        <v>2043</v>
      </c>
      <c r="AJ78" s="192" t="s">
        <v>2043</v>
      </c>
      <c r="AK78" s="192" t="s">
        <v>2043</v>
      </c>
      <c r="AL78" s="192" t="s">
        <v>2043</v>
      </c>
      <c r="AM78" s="192" t="s">
        <v>2043</v>
      </c>
      <c r="AN78" s="192" t="s">
        <v>2043</v>
      </c>
      <c r="AO78" s="192" t="s">
        <v>2043</v>
      </c>
      <c r="AP78" s="192" t="s">
        <v>2043</v>
      </c>
      <c r="AQ78" s="192" t="s">
        <v>2043</v>
      </c>
      <c r="AR78" s="192" t="s">
        <v>2043</v>
      </c>
      <c r="AS78" s="192" t="s">
        <v>2043</v>
      </c>
      <c r="AT78" s="192" t="s">
        <v>2043</v>
      </c>
      <c r="AU78" s="192" t="s">
        <v>2043</v>
      </c>
      <c r="AV78" s="192" t="s">
        <v>2043</v>
      </c>
      <c r="AW78" s="192" t="s">
        <v>2043</v>
      </c>
      <c r="AX78" s="192" t="s">
        <v>2043</v>
      </c>
      <c r="AY78" s="192" t="s">
        <v>2043</v>
      </c>
      <c r="AZ78" s="192" t="s">
        <v>2043</v>
      </c>
      <c r="BA78" s="192" t="s">
        <v>2043</v>
      </c>
      <c r="BB78" s="192" t="s">
        <v>2043</v>
      </c>
      <c r="BC78" s="192" t="s">
        <v>2043</v>
      </c>
      <c r="BD78" s="192" t="s">
        <v>2043</v>
      </c>
      <c r="BE78" s="192" t="s">
        <v>2043</v>
      </c>
      <c r="BF78" s="192" t="s">
        <v>2043</v>
      </c>
      <c r="BG78" s="192" t="s">
        <v>2043</v>
      </c>
      <c r="BH78" s="192" t="s">
        <v>2043</v>
      </c>
      <c r="BI78" s="192" t="s">
        <v>2043</v>
      </c>
      <c r="BJ78" s="192" t="s">
        <v>2043</v>
      </c>
      <c r="BK78" s="192" t="s">
        <v>2043</v>
      </c>
      <c r="BL78" s="192" t="s">
        <v>2043</v>
      </c>
      <c r="BM78" s="192" t="s">
        <v>2043</v>
      </c>
      <c r="BN78" s="192" t="s">
        <v>2043</v>
      </c>
      <c r="BO78" s="192" t="s">
        <v>2043</v>
      </c>
      <c r="BP78" s="192" t="s">
        <v>2043</v>
      </c>
      <c r="BQ78" s="192" t="s">
        <v>2043</v>
      </c>
      <c r="BR78" s="192" t="s">
        <v>2043</v>
      </c>
      <c r="BS78" s="192" t="s">
        <v>2043</v>
      </c>
      <c r="BT78" s="192" t="s">
        <v>2043</v>
      </c>
      <c r="BU78" s="192" t="s">
        <v>2043</v>
      </c>
      <c r="BV78" s="192" t="s">
        <v>2043</v>
      </c>
      <c r="BW78" s="192" t="s">
        <v>2043</v>
      </c>
      <c r="BX78" s="192" t="s">
        <v>2043</v>
      </c>
      <c r="BY78" s="192" t="s">
        <v>64</v>
      </c>
      <c r="BZ78" s="192" t="s">
        <v>64</v>
      </c>
      <c r="CA78" s="192" t="s">
        <v>64</v>
      </c>
      <c r="CB78" s="192" t="s">
        <v>2043</v>
      </c>
      <c r="CC78" s="192" t="s">
        <v>2043</v>
      </c>
      <c r="CD78" s="192" t="s">
        <v>2043</v>
      </c>
      <c r="CE78" s="192" t="s">
        <v>2043</v>
      </c>
      <c r="CF78" s="192" t="s">
        <v>2043</v>
      </c>
      <c r="CG78" s="192" t="s">
        <v>2043</v>
      </c>
      <c r="CH78" s="192" t="s">
        <v>2043</v>
      </c>
      <c r="CI78" s="192" t="s">
        <v>2043</v>
      </c>
      <c r="CJ78" s="192" t="s">
        <v>2043</v>
      </c>
      <c r="CK78" s="192" t="s">
        <v>2043</v>
      </c>
      <c r="CL78" s="192" t="s">
        <v>2043</v>
      </c>
      <c r="CM78" s="192" t="s">
        <v>2043</v>
      </c>
      <c r="CN78" s="192" t="s">
        <v>64</v>
      </c>
      <c r="CO78" s="192" t="s">
        <v>2043</v>
      </c>
      <c r="CP78" s="192" t="s">
        <v>2043</v>
      </c>
      <c r="CQ78" s="192" t="s">
        <v>2043</v>
      </c>
      <c r="CR78" s="192" t="s">
        <v>2043</v>
      </c>
      <c r="CS78" s="192" t="s">
        <v>2043</v>
      </c>
      <c r="CT78" s="192" t="s">
        <v>2043</v>
      </c>
      <c r="CU78" s="192" t="s">
        <v>2043</v>
      </c>
      <c r="CV78" s="192" t="s">
        <v>2043</v>
      </c>
      <c r="CW78" s="192" t="s">
        <v>2043</v>
      </c>
      <c r="CX78" s="192" t="s">
        <v>2043</v>
      </c>
      <c r="CY78" s="192" t="s">
        <v>2043</v>
      </c>
      <c r="CZ78" s="192" t="s">
        <v>2043</v>
      </c>
      <c r="DA78" s="192" t="s">
        <v>2043</v>
      </c>
      <c r="DB78" s="192" t="s">
        <v>2043</v>
      </c>
      <c r="DC78" s="192" t="s">
        <v>2043</v>
      </c>
      <c r="DD78" s="192" t="s">
        <v>2043</v>
      </c>
      <c r="DE78" s="192" t="s">
        <v>2043</v>
      </c>
      <c r="DF78" s="192" t="s">
        <v>2043</v>
      </c>
      <c r="DG78" s="192" t="s">
        <v>2043</v>
      </c>
      <c r="DH78" s="192" t="s">
        <v>2043</v>
      </c>
      <c r="DI78" s="192" t="s">
        <v>2043</v>
      </c>
      <c r="DJ78" s="192" t="s">
        <v>2043</v>
      </c>
      <c r="DK78" s="192" t="s">
        <v>2043</v>
      </c>
      <c r="DL78" s="192" t="s">
        <v>2043</v>
      </c>
      <c r="DM78" s="192" t="s">
        <v>2043</v>
      </c>
      <c r="DN78" s="192" t="s">
        <v>2043</v>
      </c>
      <c r="DO78" s="192" t="s">
        <v>2043</v>
      </c>
      <c r="DP78" s="192" t="s">
        <v>2043</v>
      </c>
      <c r="DQ78" s="192" t="s">
        <v>2043</v>
      </c>
      <c r="DR78" s="192" t="s">
        <v>2043</v>
      </c>
      <c r="DS78" s="192" t="s">
        <v>2043</v>
      </c>
      <c r="DT78" s="192" t="s">
        <v>2043</v>
      </c>
      <c r="DU78" s="192" t="s">
        <v>2043</v>
      </c>
      <c r="DV78" s="192" t="s">
        <v>2043</v>
      </c>
      <c r="DW78" s="192" t="s">
        <v>2043</v>
      </c>
      <c r="DX78" s="192" t="s">
        <v>2043</v>
      </c>
      <c r="DY78" s="192" t="s">
        <v>2043</v>
      </c>
      <c r="DZ78" s="192" t="s">
        <v>2043</v>
      </c>
      <c r="EA78" s="192" t="s">
        <v>2043</v>
      </c>
      <c r="EB78" s="192" t="s">
        <v>2043</v>
      </c>
      <c r="EC78" s="192" t="s">
        <v>2043</v>
      </c>
      <c r="ED78" s="192" t="s">
        <v>2043</v>
      </c>
      <c r="EE78" s="192" t="s">
        <v>2043</v>
      </c>
      <c r="EF78" s="192" t="s">
        <v>2043</v>
      </c>
      <c r="EG78" s="192" t="s">
        <v>2043</v>
      </c>
      <c r="EH78" s="192" t="s">
        <v>2043</v>
      </c>
      <c r="EI78" s="192" t="s">
        <v>2043</v>
      </c>
      <c r="EJ78" s="192" t="s">
        <v>2043</v>
      </c>
      <c r="EK78" s="192" t="s">
        <v>2043</v>
      </c>
      <c r="EL78" s="192" t="s">
        <v>2043</v>
      </c>
      <c r="EM78" s="192" t="s">
        <v>2043</v>
      </c>
      <c r="EN78" s="192" t="s">
        <v>2043</v>
      </c>
      <c r="EO78" s="192" t="s">
        <v>2043</v>
      </c>
      <c r="EP78" s="192" t="s">
        <v>2043</v>
      </c>
      <c r="EQ78" s="192" t="s">
        <v>2043</v>
      </c>
      <c r="ER78" s="192" t="s">
        <v>2043</v>
      </c>
      <c r="ES78" s="192" t="s">
        <v>2043</v>
      </c>
      <c r="ET78" s="192" t="s">
        <v>2043</v>
      </c>
      <c r="EU78" s="192" t="s">
        <v>2043</v>
      </c>
      <c r="EV78" s="192" t="s">
        <v>2043</v>
      </c>
      <c r="EW78" s="192" t="s">
        <v>2043</v>
      </c>
      <c r="EX78" s="192" t="s">
        <v>2043</v>
      </c>
      <c r="EY78" s="192" t="s">
        <v>2043</v>
      </c>
      <c r="EZ78" s="192" t="s">
        <v>2043</v>
      </c>
      <c r="FA78" s="192" t="s">
        <v>2043</v>
      </c>
      <c r="FB78" s="192" t="s">
        <v>2043</v>
      </c>
      <c r="FC78" s="192" t="s">
        <v>2043</v>
      </c>
      <c r="FD78" s="192" t="s">
        <v>2043</v>
      </c>
      <c r="FE78" s="192" t="s">
        <v>2043</v>
      </c>
      <c r="FF78" s="192" t="s">
        <v>2043</v>
      </c>
      <c r="FG78" s="192" t="s">
        <v>2043</v>
      </c>
      <c r="FH78" s="192" t="s">
        <v>2043</v>
      </c>
      <c r="FI78" s="192" t="s">
        <v>2043</v>
      </c>
      <c r="FJ78" s="192" t="s">
        <v>2043</v>
      </c>
      <c r="FK78" s="192" t="s">
        <v>2043</v>
      </c>
      <c r="FL78" s="192" t="s">
        <v>2043</v>
      </c>
      <c r="FM78" s="192" t="s">
        <v>2043</v>
      </c>
      <c r="FN78" s="192" t="s">
        <v>2043</v>
      </c>
      <c r="FO78" s="192" t="s">
        <v>2043</v>
      </c>
      <c r="FP78" s="192" t="s">
        <v>2043</v>
      </c>
      <c r="FQ78" s="192" t="s">
        <v>2043</v>
      </c>
      <c r="FR78" s="192" t="s">
        <v>2043</v>
      </c>
      <c r="FS78" s="192" t="s">
        <v>2043</v>
      </c>
      <c r="FT78" s="192" t="s">
        <v>2043</v>
      </c>
      <c r="FU78" s="192" t="s">
        <v>64</v>
      </c>
      <c r="FV78" s="192" t="s">
        <v>2043</v>
      </c>
      <c r="FW78" s="192" t="s">
        <v>64</v>
      </c>
      <c r="FX78" s="192" t="s">
        <v>2043</v>
      </c>
      <c r="FY78" s="192" t="s">
        <v>2043</v>
      </c>
      <c r="FZ78" s="192" t="s">
        <v>2043</v>
      </c>
      <c r="GA78" s="192" t="s">
        <v>2043</v>
      </c>
      <c r="GB78" s="192" t="s">
        <v>2043</v>
      </c>
      <c r="GC78" s="192" t="s">
        <v>2043</v>
      </c>
      <c r="GD78" s="192" t="s">
        <v>2043</v>
      </c>
      <c r="GE78" s="192" t="s">
        <v>2043</v>
      </c>
      <c r="GF78" s="192" t="s">
        <v>2043</v>
      </c>
      <c r="GG78" s="192" t="s">
        <v>2043</v>
      </c>
      <c r="GH78" s="192" t="s">
        <v>2043</v>
      </c>
      <c r="GI78" s="192" t="s">
        <v>2043</v>
      </c>
      <c r="GJ78" s="192" t="s">
        <v>2043</v>
      </c>
      <c r="GK78" s="192" t="s">
        <v>2043</v>
      </c>
      <c r="GL78" s="192" t="s">
        <v>2043</v>
      </c>
      <c r="GM78" s="192" t="s">
        <v>2043</v>
      </c>
      <c r="GN78" s="192" t="s">
        <v>2043</v>
      </c>
      <c r="GO78" s="192" t="s">
        <v>2043</v>
      </c>
      <c r="GP78" s="192" t="s">
        <v>2043</v>
      </c>
      <c r="GQ78" s="192" t="s">
        <v>2043</v>
      </c>
      <c r="GR78" s="192" t="s">
        <v>2043</v>
      </c>
      <c r="GS78" s="192" t="s">
        <v>2043</v>
      </c>
      <c r="GT78" s="192" t="s">
        <v>2043</v>
      </c>
      <c r="GU78" s="192" t="s">
        <v>2043</v>
      </c>
      <c r="GV78" s="192" t="s">
        <v>2043</v>
      </c>
      <c r="GW78" s="192" t="s">
        <v>2043</v>
      </c>
      <c r="GX78" s="192" t="s">
        <v>2043</v>
      </c>
      <c r="GY78" s="192" t="s">
        <v>2043</v>
      </c>
      <c r="GZ78" s="192" t="s">
        <v>2043</v>
      </c>
      <c r="HA78" s="192" t="s">
        <v>2043</v>
      </c>
      <c r="HB78" s="192" t="s">
        <v>2043</v>
      </c>
      <c r="HC78" s="192" t="s">
        <v>64</v>
      </c>
      <c r="HD78" s="192" t="s">
        <v>2043</v>
      </c>
      <c r="HE78" s="192" t="s">
        <v>2043</v>
      </c>
      <c r="HF78" s="192" t="s">
        <v>2043</v>
      </c>
      <c r="HG78" s="192" t="s">
        <v>64</v>
      </c>
      <c r="HH78" s="192" t="s">
        <v>2043</v>
      </c>
      <c r="HI78" s="192" t="s">
        <v>2043</v>
      </c>
      <c r="HJ78" s="192" t="s">
        <v>2043</v>
      </c>
      <c r="HK78" s="192" t="s">
        <v>2043</v>
      </c>
      <c r="HL78" s="192" t="s">
        <v>2043</v>
      </c>
      <c r="HM78" s="192" t="s">
        <v>2043</v>
      </c>
      <c r="HN78" s="192" t="s">
        <v>2043</v>
      </c>
      <c r="HO78" s="192" t="s">
        <v>2043</v>
      </c>
      <c r="HP78" s="192" t="s">
        <v>2043</v>
      </c>
      <c r="HQ78" s="192" t="s">
        <v>2043</v>
      </c>
      <c r="HR78" s="192" t="s">
        <v>2043</v>
      </c>
      <c r="HS78" s="192" t="s">
        <v>64</v>
      </c>
      <c r="HT78" s="192" t="s">
        <v>64</v>
      </c>
      <c r="HU78" s="192" t="s">
        <v>64</v>
      </c>
      <c r="HV78" s="192" t="s">
        <v>64</v>
      </c>
      <c r="HW78" s="192" t="s">
        <v>490</v>
      </c>
      <c r="HX78" s="192" t="s">
        <v>83</v>
      </c>
      <c r="HY78" s="192" t="s">
        <v>489</v>
      </c>
      <c r="HZ78" s="192" t="s">
        <v>487</v>
      </c>
      <c r="IA78" s="192" t="s">
        <v>2043</v>
      </c>
      <c r="IB78" s="192" t="s">
        <v>2043</v>
      </c>
    </row>
    <row r="79" spans="1:236">
      <c r="A79" s="209" t="str">
        <f t="shared" si="1"/>
        <v>Report</v>
      </c>
      <c r="B79" s="192">
        <v>134905</v>
      </c>
      <c r="C79" s="192">
        <v>8566019</v>
      </c>
      <c r="D79" s="192" t="s">
        <v>2155</v>
      </c>
      <c r="E79" s="192" t="s">
        <v>794</v>
      </c>
      <c r="F79" s="192" t="s">
        <v>531</v>
      </c>
      <c r="G79" s="192" t="s">
        <v>531</v>
      </c>
      <c r="H79" s="192" t="s">
        <v>937</v>
      </c>
      <c r="I79" s="192" t="s">
        <v>2156</v>
      </c>
      <c r="J79" s="192" t="s">
        <v>781</v>
      </c>
      <c r="K79" s="192" t="s">
        <v>817</v>
      </c>
      <c r="L79" s="192" t="s">
        <v>817</v>
      </c>
      <c r="M79" s="192" t="s">
        <v>783</v>
      </c>
      <c r="N79" s="196" t="s">
        <v>784</v>
      </c>
      <c r="O79" s="211">
        <v>10054060</v>
      </c>
      <c r="P79" s="196">
        <v>43236</v>
      </c>
      <c r="Q79" s="196">
        <v>43236</v>
      </c>
      <c r="R79" s="196">
        <v>43285</v>
      </c>
      <c r="S79" s="192" t="s">
        <v>2041</v>
      </c>
      <c r="T79" s="192" t="s">
        <v>2041</v>
      </c>
      <c r="U79" s="192" t="s">
        <v>488</v>
      </c>
      <c r="V79" s="192" t="s">
        <v>783</v>
      </c>
      <c r="W79" s="192" t="s">
        <v>487</v>
      </c>
      <c r="X79" s="192" t="s">
        <v>487</v>
      </c>
      <c r="Y79" s="192" t="s">
        <v>487</v>
      </c>
      <c r="Z79" s="192" t="s">
        <v>783</v>
      </c>
      <c r="AA79" s="192" t="s">
        <v>783</v>
      </c>
      <c r="AB79" s="192" t="s">
        <v>783</v>
      </c>
      <c r="AC79" s="192" t="s">
        <v>2052</v>
      </c>
      <c r="AD79" s="192" t="s">
        <v>2043</v>
      </c>
      <c r="AE79" s="192" t="s">
        <v>2043</v>
      </c>
      <c r="AF79" s="192" t="s">
        <v>2043</v>
      </c>
      <c r="AG79" s="192" t="s">
        <v>2043</v>
      </c>
      <c r="AH79" s="192" t="s">
        <v>2043</v>
      </c>
      <c r="AI79" s="192" t="s">
        <v>64</v>
      </c>
      <c r="AJ79" s="192" t="s">
        <v>2043</v>
      </c>
      <c r="AK79" s="192" t="s">
        <v>2043</v>
      </c>
      <c r="AL79" s="192" t="s">
        <v>2043</v>
      </c>
      <c r="AM79" s="192" t="s">
        <v>2043</v>
      </c>
      <c r="AN79" s="192" t="s">
        <v>2043</v>
      </c>
      <c r="AO79" s="192" t="s">
        <v>2043</v>
      </c>
      <c r="AP79" s="192" t="s">
        <v>82</v>
      </c>
      <c r="AQ79" s="192" t="s">
        <v>82</v>
      </c>
      <c r="AR79" s="192" t="s">
        <v>82</v>
      </c>
      <c r="AS79" s="192" t="s">
        <v>82</v>
      </c>
      <c r="AT79" s="192" t="s">
        <v>2043</v>
      </c>
      <c r="AU79" s="192" t="s">
        <v>2043</v>
      </c>
      <c r="AV79" s="192" t="s">
        <v>2043</v>
      </c>
      <c r="AW79" s="192" t="s">
        <v>2043</v>
      </c>
      <c r="AX79" s="192" t="s">
        <v>65</v>
      </c>
      <c r="AY79" s="192" t="s">
        <v>65</v>
      </c>
      <c r="AZ79" s="192" t="s">
        <v>2043</v>
      </c>
      <c r="BA79" s="192" t="s">
        <v>65</v>
      </c>
      <c r="BB79" s="192" t="s">
        <v>65</v>
      </c>
      <c r="BC79" s="192" t="s">
        <v>2043</v>
      </c>
      <c r="BD79" s="192" t="s">
        <v>2043</v>
      </c>
      <c r="BE79" s="192" t="s">
        <v>65</v>
      </c>
      <c r="BF79" s="192" t="s">
        <v>64</v>
      </c>
      <c r="BG79" s="192" t="s">
        <v>2043</v>
      </c>
      <c r="BH79" s="192" t="s">
        <v>2043</v>
      </c>
      <c r="BI79" s="192" t="s">
        <v>2043</v>
      </c>
      <c r="BJ79" s="192" t="s">
        <v>2043</v>
      </c>
      <c r="BK79" s="192" t="s">
        <v>2043</v>
      </c>
      <c r="BL79" s="192" t="s">
        <v>2043</v>
      </c>
      <c r="BM79" s="192" t="s">
        <v>2043</v>
      </c>
      <c r="BN79" s="192" t="s">
        <v>2043</v>
      </c>
      <c r="BO79" s="192" t="s">
        <v>2043</v>
      </c>
      <c r="BP79" s="192" t="s">
        <v>2043</v>
      </c>
      <c r="BQ79" s="192" t="s">
        <v>2043</v>
      </c>
      <c r="BR79" s="192" t="s">
        <v>2043</v>
      </c>
      <c r="BS79" s="192" t="s">
        <v>2043</v>
      </c>
      <c r="BT79" s="192" t="s">
        <v>2043</v>
      </c>
      <c r="BU79" s="192" t="s">
        <v>2043</v>
      </c>
      <c r="BV79" s="192" t="s">
        <v>2043</v>
      </c>
      <c r="BW79" s="192" t="s">
        <v>2043</v>
      </c>
      <c r="BX79" s="192" t="s">
        <v>2043</v>
      </c>
      <c r="BY79" s="192" t="s">
        <v>64</v>
      </c>
      <c r="BZ79" s="192" t="s">
        <v>64</v>
      </c>
      <c r="CA79" s="192" t="s">
        <v>64</v>
      </c>
      <c r="CB79" s="192" t="s">
        <v>2043</v>
      </c>
      <c r="CC79" s="192" t="s">
        <v>2043</v>
      </c>
      <c r="CD79" s="192" t="s">
        <v>2043</v>
      </c>
      <c r="CE79" s="192" t="s">
        <v>64</v>
      </c>
      <c r="CF79" s="192" t="s">
        <v>2043</v>
      </c>
      <c r="CG79" s="192" t="s">
        <v>64</v>
      </c>
      <c r="CH79" s="192" t="s">
        <v>2043</v>
      </c>
      <c r="CI79" s="192" t="s">
        <v>2043</v>
      </c>
      <c r="CJ79" s="192" t="s">
        <v>2043</v>
      </c>
      <c r="CK79" s="192" t="s">
        <v>2043</v>
      </c>
      <c r="CL79" s="192" t="s">
        <v>2043</v>
      </c>
      <c r="CM79" s="192" t="s">
        <v>2043</v>
      </c>
      <c r="CN79" s="192" t="s">
        <v>2043</v>
      </c>
      <c r="CO79" s="192" t="s">
        <v>64</v>
      </c>
      <c r="CP79" s="192" t="s">
        <v>64</v>
      </c>
      <c r="CQ79" s="192" t="s">
        <v>64</v>
      </c>
      <c r="CR79" s="192" t="s">
        <v>64</v>
      </c>
      <c r="CS79" s="192" t="s">
        <v>2043</v>
      </c>
      <c r="CT79" s="192" t="s">
        <v>2043</v>
      </c>
      <c r="CU79" s="192" t="s">
        <v>2043</v>
      </c>
      <c r="CV79" s="192" t="s">
        <v>2043</v>
      </c>
      <c r="CW79" s="192" t="s">
        <v>2043</v>
      </c>
      <c r="CX79" s="192" t="s">
        <v>2043</v>
      </c>
      <c r="CY79" s="192" t="s">
        <v>2043</v>
      </c>
      <c r="CZ79" s="192" t="s">
        <v>2043</v>
      </c>
      <c r="DA79" s="192" t="s">
        <v>64</v>
      </c>
      <c r="DB79" s="192" t="s">
        <v>82</v>
      </c>
      <c r="DC79" s="192" t="s">
        <v>64</v>
      </c>
      <c r="DD79" s="192" t="s">
        <v>2043</v>
      </c>
      <c r="DE79" s="192" t="s">
        <v>2043</v>
      </c>
      <c r="DF79" s="192" t="s">
        <v>2043</v>
      </c>
      <c r="DG79" s="192" t="s">
        <v>2043</v>
      </c>
      <c r="DH79" s="192" t="s">
        <v>2043</v>
      </c>
      <c r="DI79" s="192" t="s">
        <v>2043</v>
      </c>
      <c r="DJ79" s="192" t="s">
        <v>2043</v>
      </c>
      <c r="DK79" s="192" t="s">
        <v>2043</v>
      </c>
      <c r="DL79" s="192" t="s">
        <v>2043</v>
      </c>
      <c r="DM79" s="192" t="s">
        <v>2043</v>
      </c>
      <c r="DN79" s="192" t="s">
        <v>2043</v>
      </c>
      <c r="DO79" s="192" t="s">
        <v>2043</v>
      </c>
      <c r="DP79" s="192" t="s">
        <v>2043</v>
      </c>
      <c r="DQ79" s="192" t="s">
        <v>2043</v>
      </c>
      <c r="DR79" s="192" t="s">
        <v>2043</v>
      </c>
      <c r="DS79" s="192" t="s">
        <v>2043</v>
      </c>
      <c r="DT79" s="192" t="s">
        <v>2043</v>
      </c>
      <c r="DU79" s="192" t="s">
        <v>2043</v>
      </c>
      <c r="DV79" s="192" t="s">
        <v>2043</v>
      </c>
      <c r="DW79" s="192" t="s">
        <v>2043</v>
      </c>
      <c r="DX79" s="192" t="s">
        <v>2043</v>
      </c>
      <c r="DY79" s="192" t="s">
        <v>2043</v>
      </c>
      <c r="DZ79" s="192" t="s">
        <v>2043</v>
      </c>
      <c r="EA79" s="192" t="s">
        <v>2043</v>
      </c>
      <c r="EB79" s="192" t="s">
        <v>2043</v>
      </c>
      <c r="EC79" s="192" t="s">
        <v>64</v>
      </c>
      <c r="ED79" s="192" t="s">
        <v>2043</v>
      </c>
      <c r="EE79" s="192" t="s">
        <v>2043</v>
      </c>
      <c r="EF79" s="192" t="s">
        <v>2043</v>
      </c>
      <c r="EG79" s="192" t="s">
        <v>2043</v>
      </c>
      <c r="EH79" s="192" t="s">
        <v>2043</v>
      </c>
      <c r="EI79" s="192" t="s">
        <v>2043</v>
      </c>
      <c r="EJ79" s="192" t="s">
        <v>2043</v>
      </c>
      <c r="EK79" s="192" t="s">
        <v>2043</v>
      </c>
      <c r="EL79" s="192" t="s">
        <v>64</v>
      </c>
      <c r="EM79" s="192" t="s">
        <v>2043</v>
      </c>
      <c r="EN79" s="192" t="s">
        <v>64</v>
      </c>
      <c r="EO79" s="192" t="s">
        <v>2043</v>
      </c>
      <c r="EP79" s="192" t="s">
        <v>2043</v>
      </c>
      <c r="EQ79" s="192" t="s">
        <v>2043</v>
      </c>
      <c r="ER79" s="192" t="s">
        <v>2043</v>
      </c>
      <c r="ES79" s="192" t="s">
        <v>2043</v>
      </c>
      <c r="ET79" s="192" t="s">
        <v>2043</v>
      </c>
      <c r="EU79" s="192" t="s">
        <v>2043</v>
      </c>
      <c r="EV79" s="192" t="s">
        <v>2043</v>
      </c>
      <c r="EW79" s="192" t="s">
        <v>2043</v>
      </c>
      <c r="EX79" s="192" t="s">
        <v>2043</v>
      </c>
      <c r="EY79" s="192" t="s">
        <v>2043</v>
      </c>
      <c r="EZ79" s="192" t="s">
        <v>2043</v>
      </c>
      <c r="FA79" s="192" t="s">
        <v>2043</v>
      </c>
      <c r="FB79" s="192" t="s">
        <v>2043</v>
      </c>
      <c r="FC79" s="192" t="s">
        <v>2043</v>
      </c>
      <c r="FD79" s="192" t="s">
        <v>2043</v>
      </c>
      <c r="FE79" s="192" t="s">
        <v>2043</v>
      </c>
      <c r="FF79" s="192" t="s">
        <v>2043</v>
      </c>
      <c r="FG79" s="192" t="s">
        <v>2043</v>
      </c>
      <c r="FH79" s="192" t="s">
        <v>65</v>
      </c>
      <c r="FI79" s="192" t="s">
        <v>2043</v>
      </c>
      <c r="FJ79" s="192" t="s">
        <v>2043</v>
      </c>
      <c r="FK79" s="192" t="s">
        <v>2043</v>
      </c>
      <c r="FL79" s="192" t="s">
        <v>2043</v>
      </c>
      <c r="FM79" s="192" t="s">
        <v>2043</v>
      </c>
      <c r="FN79" s="192" t="s">
        <v>2043</v>
      </c>
      <c r="FO79" s="192" t="s">
        <v>2043</v>
      </c>
      <c r="FP79" s="192" t="s">
        <v>2043</v>
      </c>
      <c r="FQ79" s="192" t="s">
        <v>2043</v>
      </c>
      <c r="FR79" s="192" t="s">
        <v>2043</v>
      </c>
      <c r="FS79" s="192" t="s">
        <v>2043</v>
      </c>
      <c r="FT79" s="192" t="s">
        <v>2043</v>
      </c>
      <c r="FU79" s="192" t="s">
        <v>2043</v>
      </c>
      <c r="FV79" s="192" t="s">
        <v>2043</v>
      </c>
      <c r="FW79" s="192" t="s">
        <v>2043</v>
      </c>
      <c r="FX79" s="192" t="s">
        <v>2043</v>
      </c>
      <c r="FY79" s="192" t="s">
        <v>2043</v>
      </c>
      <c r="FZ79" s="192" t="s">
        <v>2043</v>
      </c>
      <c r="GA79" s="192" t="s">
        <v>2043</v>
      </c>
      <c r="GB79" s="192" t="s">
        <v>2043</v>
      </c>
      <c r="GC79" s="192" t="s">
        <v>2043</v>
      </c>
      <c r="GD79" s="192" t="s">
        <v>2043</v>
      </c>
      <c r="GE79" s="192" t="s">
        <v>2043</v>
      </c>
      <c r="GF79" s="192" t="s">
        <v>2043</v>
      </c>
      <c r="GG79" s="192" t="s">
        <v>2043</v>
      </c>
      <c r="GH79" s="192" t="s">
        <v>2043</v>
      </c>
      <c r="GI79" s="192" t="s">
        <v>2043</v>
      </c>
      <c r="GJ79" s="192" t="s">
        <v>2043</v>
      </c>
      <c r="GK79" s="192" t="s">
        <v>2043</v>
      </c>
      <c r="GL79" s="192" t="s">
        <v>2043</v>
      </c>
      <c r="GM79" s="192" t="s">
        <v>2043</v>
      </c>
      <c r="GN79" s="192" t="s">
        <v>2043</v>
      </c>
      <c r="GO79" s="192" t="s">
        <v>2043</v>
      </c>
      <c r="GP79" s="192" t="s">
        <v>2043</v>
      </c>
      <c r="GQ79" s="192" t="s">
        <v>2043</v>
      </c>
      <c r="GR79" s="192" t="s">
        <v>2043</v>
      </c>
      <c r="GS79" s="192" t="s">
        <v>2043</v>
      </c>
      <c r="GT79" s="192" t="s">
        <v>2043</v>
      </c>
      <c r="GU79" s="192" t="s">
        <v>2043</v>
      </c>
      <c r="GV79" s="192" t="s">
        <v>2043</v>
      </c>
      <c r="GW79" s="192" t="s">
        <v>2043</v>
      </c>
      <c r="GX79" s="192" t="s">
        <v>2043</v>
      </c>
      <c r="GY79" s="192" t="s">
        <v>2043</v>
      </c>
      <c r="GZ79" s="192" t="s">
        <v>2043</v>
      </c>
      <c r="HA79" s="192" t="s">
        <v>2043</v>
      </c>
      <c r="HB79" s="192" t="s">
        <v>2043</v>
      </c>
      <c r="HC79" s="192" t="s">
        <v>2043</v>
      </c>
      <c r="HD79" s="192" t="s">
        <v>2043</v>
      </c>
      <c r="HE79" s="192" t="s">
        <v>2043</v>
      </c>
      <c r="HF79" s="192" t="s">
        <v>2043</v>
      </c>
      <c r="HG79" s="192" t="s">
        <v>2043</v>
      </c>
      <c r="HH79" s="192" t="s">
        <v>2043</v>
      </c>
      <c r="HI79" s="192" t="s">
        <v>2043</v>
      </c>
      <c r="HJ79" s="192" t="s">
        <v>2043</v>
      </c>
      <c r="HK79" s="192" t="s">
        <v>2043</v>
      </c>
      <c r="HL79" s="192" t="s">
        <v>2043</v>
      </c>
      <c r="HM79" s="192" t="s">
        <v>2043</v>
      </c>
      <c r="HN79" s="192" t="s">
        <v>2043</v>
      </c>
      <c r="HO79" s="192" t="s">
        <v>2043</v>
      </c>
      <c r="HP79" s="192" t="s">
        <v>2043</v>
      </c>
      <c r="HQ79" s="192" t="s">
        <v>2043</v>
      </c>
      <c r="HR79" s="192" t="s">
        <v>2043</v>
      </c>
      <c r="HS79" s="192" t="s">
        <v>65</v>
      </c>
      <c r="HT79" s="192" t="s">
        <v>65</v>
      </c>
      <c r="HU79" s="192" t="s">
        <v>65</v>
      </c>
      <c r="HV79" s="192" t="s">
        <v>65</v>
      </c>
      <c r="HW79" s="192" t="s">
        <v>490</v>
      </c>
      <c r="HX79" s="192" t="s">
        <v>83</v>
      </c>
      <c r="HY79" s="192" t="s">
        <v>489</v>
      </c>
      <c r="HZ79" s="192" t="s">
        <v>487</v>
      </c>
      <c r="IA79" s="192" t="s">
        <v>82</v>
      </c>
      <c r="IB79" s="192" t="s">
        <v>82</v>
      </c>
    </row>
    <row r="80" spans="1:236">
      <c r="A80" s="209" t="str">
        <f t="shared" si="1"/>
        <v>Report</v>
      </c>
      <c r="B80" s="192">
        <v>135091</v>
      </c>
      <c r="C80" s="192">
        <v>3166067</v>
      </c>
      <c r="D80" s="192" t="s">
        <v>2157</v>
      </c>
      <c r="E80" s="192" t="s">
        <v>794</v>
      </c>
      <c r="F80" s="192" t="s">
        <v>534</v>
      </c>
      <c r="G80" s="192" t="s">
        <v>534</v>
      </c>
      <c r="H80" s="192" t="s">
        <v>826</v>
      </c>
      <c r="I80" s="192" t="s">
        <v>2158</v>
      </c>
      <c r="J80" s="192" t="s">
        <v>834</v>
      </c>
      <c r="K80" s="192" t="s">
        <v>834</v>
      </c>
      <c r="L80" s="192" t="s">
        <v>834</v>
      </c>
      <c r="M80" s="192" t="s">
        <v>783</v>
      </c>
      <c r="N80" s="196" t="s">
        <v>784</v>
      </c>
      <c r="O80" s="211">
        <v>10044654</v>
      </c>
      <c r="P80" s="196">
        <v>43133</v>
      </c>
      <c r="Q80" s="196">
        <v>43133</v>
      </c>
      <c r="R80" s="196">
        <v>43165</v>
      </c>
      <c r="S80" s="192" t="s">
        <v>2041</v>
      </c>
      <c r="T80" s="192" t="s">
        <v>2041</v>
      </c>
      <c r="U80" s="192" t="s">
        <v>487</v>
      </c>
      <c r="V80" s="192" t="s">
        <v>783</v>
      </c>
      <c r="W80" s="192" t="s">
        <v>783</v>
      </c>
      <c r="X80" s="192" t="s">
        <v>783</v>
      </c>
      <c r="Y80" s="192" t="s">
        <v>783</v>
      </c>
      <c r="Z80" s="192" t="s">
        <v>783</v>
      </c>
      <c r="AA80" s="192" t="s">
        <v>783</v>
      </c>
      <c r="AB80" s="192" t="s">
        <v>783</v>
      </c>
      <c r="AC80" s="192" t="s">
        <v>2052</v>
      </c>
      <c r="AD80" s="192" t="s">
        <v>2043</v>
      </c>
      <c r="AE80" s="192" t="s">
        <v>2043</v>
      </c>
      <c r="AF80" s="192" t="s">
        <v>2043</v>
      </c>
      <c r="AG80" s="192" t="s">
        <v>2043</v>
      </c>
      <c r="AH80" s="192" t="s">
        <v>2043</v>
      </c>
      <c r="AI80" s="192" t="s">
        <v>65</v>
      </c>
      <c r="AJ80" s="192" t="s">
        <v>2043</v>
      </c>
      <c r="AK80" s="192" t="s">
        <v>2043</v>
      </c>
      <c r="AL80" s="192" t="s">
        <v>2043</v>
      </c>
      <c r="AM80" s="192" t="s">
        <v>2043</v>
      </c>
      <c r="AN80" s="192" t="s">
        <v>2043</v>
      </c>
      <c r="AO80" s="192" t="s">
        <v>2043</v>
      </c>
      <c r="AP80" s="192" t="s">
        <v>65</v>
      </c>
      <c r="AQ80" s="192" t="s">
        <v>65</v>
      </c>
      <c r="AR80" s="192" t="s">
        <v>65</v>
      </c>
      <c r="AS80" s="192" t="s">
        <v>65</v>
      </c>
      <c r="AT80" s="192" t="s">
        <v>2043</v>
      </c>
      <c r="AU80" s="192" t="s">
        <v>2043</v>
      </c>
      <c r="AV80" s="192" t="s">
        <v>2043</v>
      </c>
      <c r="AW80" s="192" t="s">
        <v>2043</v>
      </c>
      <c r="AX80" s="192" t="s">
        <v>65</v>
      </c>
      <c r="AY80" s="192" t="s">
        <v>2043</v>
      </c>
      <c r="AZ80" s="192" t="s">
        <v>2043</v>
      </c>
      <c r="BA80" s="192" t="s">
        <v>2043</v>
      </c>
      <c r="BB80" s="192" t="s">
        <v>2043</v>
      </c>
      <c r="BC80" s="192" t="s">
        <v>2043</v>
      </c>
      <c r="BD80" s="192" t="s">
        <v>65</v>
      </c>
      <c r="BE80" s="192" t="s">
        <v>2043</v>
      </c>
      <c r="BF80" s="192" t="s">
        <v>2043</v>
      </c>
      <c r="BG80" s="192" t="s">
        <v>2043</v>
      </c>
      <c r="BH80" s="192" t="s">
        <v>2043</v>
      </c>
      <c r="BI80" s="192" t="s">
        <v>2043</v>
      </c>
      <c r="BJ80" s="192" t="s">
        <v>2043</v>
      </c>
      <c r="BK80" s="192" t="s">
        <v>2043</v>
      </c>
      <c r="BL80" s="192" t="s">
        <v>2043</v>
      </c>
      <c r="BM80" s="192" t="s">
        <v>2043</v>
      </c>
      <c r="BN80" s="192" t="s">
        <v>2043</v>
      </c>
      <c r="BO80" s="192" t="s">
        <v>2043</v>
      </c>
      <c r="BP80" s="192" t="s">
        <v>2043</v>
      </c>
      <c r="BQ80" s="192" t="s">
        <v>2043</v>
      </c>
      <c r="BR80" s="192" t="s">
        <v>2043</v>
      </c>
      <c r="BS80" s="192" t="s">
        <v>2043</v>
      </c>
      <c r="BT80" s="192" t="s">
        <v>2043</v>
      </c>
      <c r="BU80" s="192" t="s">
        <v>2043</v>
      </c>
      <c r="BV80" s="192" t="s">
        <v>2043</v>
      </c>
      <c r="BW80" s="192" t="s">
        <v>2043</v>
      </c>
      <c r="BX80" s="192" t="s">
        <v>2043</v>
      </c>
      <c r="BY80" s="192" t="s">
        <v>65</v>
      </c>
      <c r="BZ80" s="192" t="s">
        <v>65</v>
      </c>
      <c r="CA80" s="192" t="s">
        <v>65</v>
      </c>
      <c r="CB80" s="192" t="s">
        <v>82</v>
      </c>
      <c r="CC80" s="192" t="s">
        <v>82</v>
      </c>
      <c r="CD80" s="192" t="s">
        <v>82</v>
      </c>
      <c r="CE80" s="192" t="s">
        <v>65</v>
      </c>
      <c r="CF80" s="192" t="s">
        <v>65</v>
      </c>
      <c r="CG80" s="192" t="s">
        <v>65</v>
      </c>
      <c r="CH80" s="192" t="s">
        <v>65</v>
      </c>
      <c r="CI80" s="192" t="s">
        <v>65</v>
      </c>
      <c r="CJ80" s="192" t="s">
        <v>2043</v>
      </c>
      <c r="CK80" s="192" t="s">
        <v>2043</v>
      </c>
      <c r="CL80" s="192" t="s">
        <v>64</v>
      </c>
      <c r="CM80" s="192" t="s">
        <v>2043</v>
      </c>
      <c r="CN80" s="192" t="s">
        <v>65</v>
      </c>
      <c r="CO80" s="192" t="s">
        <v>2043</v>
      </c>
      <c r="CP80" s="192" t="s">
        <v>2043</v>
      </c>
      <c r="CQ80" s="192" t="s">
        <v>2043</v>
      </c>
      <c r="CR80" s="192" t="s">
        <v>65</v>
      </c>
      <c r="CS80" s="192" t="s">
        <v>2043</v>
      </c>
      <c r="CT80" s="192" t="s">
        <v>65</v>
      </c>
      <c r="CU80" s="192" t="s">
        <v>2043</v>
      </c>
      <c r="CV80" s="192" t="s">
        <v>2043</v>
      </c>
      <c r="CW80" s="192" t="s">
        <v>2043</v>
      </c>
      <c r="CX80" s="192" t="s">
        <v>2043</v>
      </c>
      <c r="CY80" s="192" t="s">
        <v>2043</v>
      </c>
      <c r="CZ80" s="192" t="s">
        <v>2043</v>
      </c>
      <c r="DA80" s="192" t="s">
        <v>2043</v>
      </c>
      <c r="DB80" s="192" t="s">
        <v>82</v>
      </c>
      <c r="DC80" s="192" t="s">
        <v>2043</v>
      </c>
      <c r="DD80" s="192" t="s">
        <v>2043</v>
      </c>
      <c r="DE80" s="192" t="s">
        <v>2043</v>
      </c>
      <c r="DF80" s="192" t="s">
        <v>2043</v>
      </c>
      <c r="DG80" s="192" t="s">
        <v>2043</v>
      </c>
      <c r="DH80" s="192" t="s">
        <v>2043</v>
      </c>
      <c r="DI80" s="192" t="s">
        <v>2043</v>
      </c>
      <c r="DJ80" s="192" t="s">
        <v>2043</v>
      </c>
      <c r="DK80" s="192" t="s">
        <v>2043</v>
      </c>
      <c r="DL80" s="192" t="s">
        <v>2043</v>
      </c>
      <c r="DM80" s="192" t="s">
        <v>2043</v>
      </c>
      <c r="DN80" s="192" t="s">
        <v>2043</v>
      </c>
      <c r="DO80" s="192" t="s">
        <v>2043</v>
      </c>
      <c r="DP80" s="192" t="s">
        <v>82</v>
      </c>
      <c r="DQ80" s="192" t="s">
        <v>2043</v>
      </c>
      <c r="DR80" s="192" t="s">
        <v>65</v>
      </c>
      <c r="DS80" s="192" t="s">
        <v>65</v>
      </c>
      <c r="DT80" s="192" t="s">
        <v>2043</v>
      </c>
      <c r="DU80" s="192" t="s">
        <v>65</v>
      </c>
      <c r="DV80" s="192" t="s">
        <v>65</v>
      </c>
      <c r="DW80" s="192" t="s">
        <v>65</v>
      </c>
      <c r="DX80" s="192" t="s">
        <v>65</v>
      </c>
      <c r="DY80" s="192" t="s">
        <v>65</v>
      </c>
      <c r="DZ80" s="192" t="s">
        <v>2043</v>
      </c>
      <c r="EA80" s="192" t="s">
        <v>65</v>
      </c>
      <c r="EB80" s="192" t="s">
        <v>65</v>
      </c>
      <c r="EC80" s="192" t="s">
        <v>65</v>
      </c>
      <c r="ED80" s="192" t="s">
        <v>65</v>
      </c>
      <c r="EE80" s="192" t="s">
        <v>65</v>
      </c>
      <c r="EF80" s="192" t="s">
        <v>65</v>
      </c>
      <c r="EG80" s="192" t="s">
        <v>65</v>
      </c>
      <c r="EH80" s="192" t="s">
        <v>65</v>
      </c>
      <c r="EI80" s="192" t="s">
        <v>65</v>
      </c>
      <c r="EJ80" s="192" t="s">
        <v>65</v>
      </c>
      <c r="EK80" s="192" t="s">
        <v>65</v>
      </c>
      <c r="EL80" s="192" t="s">
        <v>65</v>
      </c>
      <c r="EM80" s="192" t="s">
        <v>65</v>
      </c>
      <c r="EN80" s="192" t="s">
        <v>65</v>
      </c>
      <c r="EO80" s="192" t="s">
        <v>2043</v>
      </c>
      <c r="EP80" s="192" t="s">
        <v>2043</v>
      </c>
      <c r="EQ80" s="192" t="s">
        <v>2043</v>
      </c>
      <c r="ER80" s="192" t="s">
        <v>2043</v>
      </c>
      <c r="ES80" s="192" t="s">
        <v>2043</v>
      </c>
      <c r="ET80" s="192" t="s">
        <v>2043</v>
      </c>
      <c r="EU80" s="192" t="s">
        <v>65</v>
      </c>
      <c r="EV80" s="192" t="s">
        <v>65</v>
      </c>
      <c r="EW80" s="192" t="s">
        <v>65</v>
      </c>
      <c r="EX80" s="192" t="s">
        <v>65</v>
      </c>
      <c r="EY80" s="192" t="s">
        <v>64</v>
      </c>
      <c r="EZ80" s="192" t="s">
        <v>64</v>
      </c>
      <c r="FA80" s="192" t="s">
        <v>2043</v>
      </c>
      <c r="FB80" s="192" t="s">
        <v>2043</v>
      </c>
      <c r="FC80" s="192" t="s">
        <v>2043</v>
      </c>
      <c r="FD80" s="192" t="s">
        <v>2043</v>
      </c>
      <c r="FE80" s="192" t="s">
        <v>2043</v>
      </c>
      <c r="FF80" s="192" t="s">
        <v>2043</v>
      </c>
      <c r="FG80" s="192" t="s">
        <v>2043</v>
      </c>
      <c r="FH80" s="192" t="s">
        <v>65</v>
      </c>
      <c r="FI80" s="192" t="s">
        <v>2043</v>
      </c>
      <c r="FJ80" s="192" t="s">
        <v>2043</v>
      </c>
      <c r="FK80" s="192" t="s">
        <v>2043</v>
      </c>
      <c r="FL80" s="192" t="s">
        <v>2043</v>
      </c>
      <c r="FM80" s="192" t="s">
        <v>64</v>
      </c>
      <c r="FN80" s="192" t="s">
        <v>2043</v>
      </c>
      <c r="FO80" s="192" t="s">
        <v>64</v>
      </c>
      <c r="FP80" s="192" t="s">
        <v>64</v>
      </c>
      <c r="FQ80" s="192" t="s">
        <v>2043</v>
      </c>
      <c r="FR80" s="192" t="s">
        <v>2043</v>
      </c>
      <c r="FS80" s="192" t="s">
        <v>2043</v>
      </c>
      <c r="FT80" s="192" t="s">
        <v>2043</v>
      </c>
      <c r="FU80" s="192" t="s">
        <v>65</v>
      </c>
      <c r="FV80" s="192" t="s">
        <v>2043</v>
      </c>
      <c r="FW80" s="192" t="s">
        <v>65</v>
      </c>
      <c r="FX80" s="192" t="s">
        <v>82</v>
      </c>
      <c r="FY80" s="192" t="s">
        <v>65</v>
      </c>
      <c r="FZ80" s="192" t="s">
        <v>2043</v>
      </c>
      <c r="GA80" s="192" t="s">
        <v>65</v>
      </c>
      <c r="GB80" s="192" t="s">
        <v>65</v>
      </c>
      <c r="GC80" s="192" t="s">
        <v>2043</v>
      </c>
      <c r="GD80" s="192" t="s">
        <v>2043</v>
      </c>
      <c r="GE80" s="192" t="s">
        <v>2043</v>
      </c>
      <c r="GF80" s="192" t="s">
        <v>2043</v>
      </c>
      <c r="GG80" s="192" t="s">
        <v>2043</v>
      </c>
      <c r="GH80" s="192" t="s">
        <v>2043</v>
      </c>
      <c r="GI80" s="192" t="s">
        <v>2043</v>
      </c>
      <c r="GJ80" s="192" t="s">
        <v>65</v>
      </c>
      <c r="GK80" s="192" t="s">
        <v>2043</v>
      </c>
      <c r="GL80" s="192" t="s">
        <v>65</v>
      </c>
      <c r="GM80" s="192" t="s">
        <v>82</v>
      </c>
      <c r="GN80" s="192" t="s">
        <v>65</v>
      </c>
      <c r="GO80" s="192" t="s">
        <v>65</v>
      </c>
      <c r="GP80" s="192" t="s">
        <v>2043</v>
      </c>
      <c r="GQ80" s="192" t="s">
        <v>65</v>
      </c>
      <c r="GR80" s="192" t="s">
        <v>64</v>
      </c>
      <c r="GS80" s="192" t="s">
        <v>65</v>
      </c>
      <c r="GT80" s="192" t="s">
        <v>2043</v>
      </c>
      <c r="GU80" s="192" t="s">
        <v>64</v>
      </c>
      <c r="GV80" s="192" t="s">
        <v>64</v>
      </c>
      <c r="GW80" s="192" t="s">
        <v>64</v>
      </c>
      <c r="GX80" s="192" t="s">
        <v>64</v>
      </c>
      <c r="GY80" s="192" t="s">
        <v>2043</v>
      </c>
      <c r="GZ80" s="192" t="s">
        <v>2043</v>
      </c>
      <c r="HA80" s="192" t="s">
        <v>2043</v>
      </c>
      <c r="HB80" s="192" t="s">
        <v>2043</v>
      </c>
      <c r="HC80" s="192" t="s">
        <v>65</v>
      </c>
      <c r="HD80" s="192" t="s">
        <v>2043</v>
      </c>
      <c r="HE80" s="192" t="s">
        <v>2043</v>
      </c>
      <c r="HF80" s="192" t="s">
        <v>2043</v>
      </c>
      <c r="HG80" s="192" t="s">
        <v>2043</v>
      </c>
      <c r="HH80" s="192" t="s">
        <v>2043</v>
      </c>
      <c r="HI80" s="192" t="s">
        <v>2043</v>
      </c>
      <c r="HJ80" s="192" t="s">
        <v>2043</v>
      </c>
      <c r="HK80" s="192" t="s">
        <v>2043</v>
      </c>
      <c r="HL80" s="192" t="s">
        <v>2043</v>
      </c>
      <c r="HM80" s="192" t="s">
        <v>2043</v>
      </c>
      <c r="HN80" s="192" t="s">
        <v>2043</v>
      </c>
      <c r="HO80" s="192" t="s">
        <v>65</v>
      </c>
      <c r="HP80" s="192" t="s">
        <v>65</v>
      </c>
      <c r="HQ80" s="192" t="s">
        <v>64</v>
      </c>
      <c r="HR80" s="192" t="s">
        <v>2043</v>
      </c>
      <c r="HS80" s="192" t="s">
        <v>65</v>
      </c>
      <c r="HT80" s="192" t="s">
        <v>65</v>
      </c>
      <c r="HU80" s="192" t="s">
        <v>65</v>
      </c>
      <c r="HV80" s="192" t="s">
        <v>65</v>
      </c>
      <c r="HW80" s="192" t="s">
        <v>490</v>
      </c>
      <c r="HX80" s="192" t="s">
        <v>83</v>
      </c>
      <c r="HY80" s="192" t="s">
        <v>490</v>
      </c>
      <c r="HZ80" s="192" t="s">
        <v>487</v>
      </c>
      <c r="IA80" s="192" t="s">
        <v>65</v>
      </c>
      <c r="IB80" s="192" t="s">
        <v>2043</v>
      </c>
    </row>
    <row r="81" spans="1:236">
      <c r="A81" s="209" t="str">
        <f t="shared" si="1"/>
        <v>Report</v>
      </c>
      <c r="B81" s="192">
        <v>135699</v>
      </c>
      <c r="C81" s="192">
        <v>8216205</v>
      </c>
      <c r="D81" s="192" t="s">
        <v>2159</v>
      </c>
      <c r="E81" s="192" t="s">
        <v>794</v>
      </c>
      <c r="F81" s="192" t="s">
        <v>533</v>
      </c>
      <c r="G81" s="192" t="s">
        <v>533</v>
      </c>
      <c r="H81" s="192" t="s">
        <v>1544</v>
      </c>
      <c r="I81" s="192" t="s">
        <v>2160</v>
      </c>
      <c r="J81" s="192" t="s">
        <v>781</v>
      </c>
      <c r="K81" s="192" t="s">
        <v>834</v>
      </c>
      <c r="L81" s="192" t="s">
        <v>834</v>
      </c>
      <c r="M81" s="192" t="s">
        <v>783</v>
      </c>
      <c r="N81" s="196" t="s">
        <v>784</v>
      </c>
      <c r="O81" s="211">
        <v>10048649</v>
      </c>
      <c r="P81" s="196">
        <v>43214</v>
      </c>
      <c r="Q81" s="196">
        <v>43214</v>
      </c>
      <c r="R81" s="196">
        <v>43244</v>
      </c>
      <c r="S81" s="192" t="s">
        <v>2041</v>
      </c>
      <c r="T81" s="192" t="s">
        <v>2041</v>
      </c>
      <c r="U81" s="192" t="s">
        <v>488</v>
      </c>
      <c r="V81" s="192" t="s">
        <v>783</v>
      </c>
      <c r="W81" s="192" t="s">
        <v>783</v>
      </c>
      <c r="X81" s="192" t="s">
        <v>487</v>
      </c>
      <c r="Y81" s="192" t="s">
        <v>783</v>
      </c>
      <c r="Z81" s="192" t="s">
        <v>783</v>
      </c>
      <c r="AA81" s="192" t="s">
        <v>783</v>
      </c>
      <c r="AB81" s="192" t="s">
        <v>783</v>
      </c>
      <c r="AC81" s="192" t="s">
        <v>2042</v>
      </c>
      <c r="AD81" s="192" t="s">
        <v>2043</v>
      </c>
      <c r="AE81" s="192" t="s">
        <v>64</v>
      </c>
      <c r="AF81" s="192" t="s">
        <v>64</v>
      </c>
      <c r="AG81" s="192" t="s">
        <v>2043</v>
      </c>
      <c r="AH81" s="192" t="s">
        <v>64</v>
      </c>
      <c r="AI81" s="192" t="s">
        <v>64</v>
      </c>
      <c r="AJ81" s="192" t="s">
        <v>64</v>
      </c>
      <c r="AK81" s="192" t="s">
        <v>64</v>
      </c>
      <c r="AL81" s="192" t="s">
        <v>82</v>
      </c>
      <c r="AM81" s="192" t="s">
        <v>64</v>
      </c>
      <c r="AN81" s="192" t="s">
        <v>64</v>
      </c>
      <c r="AO81" s="192" t="s">
        <v>64</v>
      </c>
      <c r="AP81" s="192" t="s">
        <v>64</v>
      </c>
      <c r="AQ81" s="192" t="s">
        <v>64</v>
      </c>
      <c r="AR81" s="192" t="s">
        <v>64</v>
      </c>
      <c r="AS81" s="192" t="s">
        <v>64</v>
      </c>
      <c r="AT81" s="192" t="s">
        <v>82</v>
      </c>
      <c r="AU81" s="192" t="s">
        <v>82</v>
      </c>
      <c r="AV81" s="192" t="s">
        <v>64</v>
      </c>
      <c r="AW81" s="192" t="s">
        <v>64</v>
      </c>
      <c r="AX81" s="192" t="s">
        <v>64</v>
      </c>
      <c r="AY81" s="192" t="s">
        <v>64</v>
      </c>
      <c r="AZ81" s="192" t="s">
        <v>64</v>
      </c>
      <c r="BA81" s="192" t="s">
        <v>64</v>
      </c>
      <c r="BB81" s="192" t="s">
        <v>64</v>
      </c>
      <c r="BC81" s="192" t="s">
        <v>64</v>
      </c>
      <c r="BD81" s="192" t="s">
        <v>64</v>
      </c>
      <c r="BE81" s="192" t="s">
        <v>64</v>
      </c>
      <c r="BF81" s="192" t="s">
        <v>64</v>
      </c>
      <c r="BG81" s="192" t="s">
        <v>64</v>
      </c>
      <c r="BH81" s="192" t="s">
        <v>64</v>
      </c>
      <c r="BI81" s="192" t="s">
        <v>64</v>
      </c>
      <c r="BJ81" s="192" t="s">
        <v>64</v>
      </c>
      <c r="BK81" s="192" t="s">
        <v>64</v>
      </c>
      <c r="BL81" s="192" t="s">
        <v>64</v>
      </c>
      <c r="BM81" s="192" t="s">
        <v>64</v>
      </c>
      <c r="BN81" s="192" t="s">
        <v>64</v>
      </c>
      <c r="BO81" s="192" t="s">
        <v>64</v>
      </c>
      <c r="BP81" s="192" t="s">
        <v>64</v>
      </c>
      <c r="BQ81" s="192" t="s">
        <v>64</v>
      </c>
      <c r="BR81" s="192" t="s">
        <v>64</v>
      </c>
      <c r="BS81" s="192" t="s">
        <v>64</v>
      </c>
      <c r="BT81" s="192" t="s">
        <v>64</v>
      </c>
      <c r="BU81" s="192" t="s">
        <v>64</v>
      </c>
      <c r="BV81" s="192" t="s">
        <v>64</v>
      </c>
      <c r="BW81" s="192" t="s">
        <v>64</v>
      </c>
      <c r="BX81" s="192" t="s">
        <v>64</v>
      </c>
      <c r="BY81" s="192" t="s">
        <v>64</v>
      </c>
      <c r="BZ81" s="192" t="s">
        <v>64</v>
      </c>
      <c r="CA81" s="192" t="s">
        <v>64</v>
      </c>
      <c r="CB81" s="192" t="s">
        <v>82</v>
      </c>
      <c r="CC81" s="192" t="s">
        <v>82</v>
      </c>
      <c r="CD81" s="192" t="s">
        <v>82</v>
      </c>
      <c r="CE81" s="192" t="s">
        <v>2043</v>
      </c>
      <c r="CF81" s="192" t="s">
        <v>2043</v>
      </c>
      <c r="CG81" s="192" t="s">
        <v>2043</v>
      </c>
      <c r="CH81" s="192" t="s">
        <v>2043</v>
      </c>
      <c r="CI81" s="192" t="s">
        <v>2043</v>
      </c>
      <c r="CJ81" s="192" t="s">
        <v>2043</v>
      </c>
      <c r="CK81" s="192" t="s">
        <v>2043</v>
      </c>
      <c r="CL81" s="192" t="s">
        <v>2043</v>
      </c>
      <c r="CM81" s="192" t="s">
        <v>2043</v>
      </c>
      <c r="CN81" s="192" t="s">
        <v>2043</v>
      </c>
      <c r="CO81" s="192" t="s">
        <v>2043</v>
      </c>
      <c r="CP81" s="192" t="s">
        <v>2043</v>
      </c>
      <c r="CQ81" s="192" t="s">
        <v>2043</v>
      </c>
      <c r="CR81" s="192" t="s">
        <v>64</v>
      </c>
      <c r="CS81" s="192" t="s">
        <v>64</v>
      </c>
      <c r="CT81" s="192" t="s">
        <v>64</v>
      </c>
      <c r="CU81" s="192" t="s">
        <v>64</v>
      </c>
      <c r="CV81" s="192" t="s">
        <v>64</v>
      </c>
      <c r="CW81" s="192" t="s">
        <v>64</v>
      </c>
      <c r="CX81" s="192" t="s">
        <v>64</v>
      </c>
      <c r="CY81" s="192" t="s">
        <v>64</v>
      </c>
      <c r="CZ81" s="192" t="s">
        <v>64</v>
      </c>
      <c r="DA81" s="192" t="s">
        <v>64</v>
      </c>
      <c r="DB81" s="192" t="s">
        <v>82</v>
      </c>
      <c r="DC81" s="192" t="s">
        <v>64</v>
      </c>
      <c r="DD81" s="192" t="s">
        <v>82</v>
      </c>
      <c r="DE81" s="192" t="s">
        <v>82</v>
      </c>
      <c r="DF81" s="192" t="s">
        <v>82</v>
      </c>
      <c r="DG81" s="192" t="s">
        <v>82</v>
      </c>
      <c r="DH81" s="192" t="s">
        <v>82</v>
      </c>
      <c r="DI81" s="192" t="s">
        <v>82</v>
      </c>
      <c r="DJ81" s="192" t="s">
        <v>82</v>
      </c>
      <c r="DK81" s="192" t="s">
        <v>82</v>
      </c>
      <c r="DL81" s="192" t="s">
        <v>82</v>
      </c>
      <c r="DM81" s="192" t="s">
        <v>82</v>
      </c>
      <c r="DN81" s="192" t="s">
        <v>82</v>
      </c>
      <c r="DO81" s="192" t="s">
        <v>82</v>
      </c>
      <c r="DP81" s="192" t="s">
        <v>82</v>
      </c>
      <c r="DQ81" s="192" t="s">
        <v>82</v>
      </c>
      <c r="DR81" s="192" t="s">
        <v>82</v>
      </c>
      <c r="DS81" s="192" t="s">
        <v>82</v>
      </c>
      <c r="DT81" s="192" t="s">
        <v>82</v>
      </c>
      <c r="DU81" s="192" t="s">
        <v>82</v>
      </c>
      <c r="DV81" s="192" t="s">
        <v>82</v>
      </c>
      <c r="DW81" s="192" t="s">
        <v>82</v>
      </c>
      <c r="DX81" s="192" t="s">
        <v>82</v>
      </c>
      <c r="DY81" s="192" t="s">
        <v>82</v>
      </c>
      <c r="DZ81" s="192" t="s">
        <v>82</v>
      </c>
      <c r="EA81" s="192" t="s">
        <v>64</v>
      </c>
      <c r="EB81" s="192" t="s">
        <v>64</v>
      </c>
      <c r="EC81" s="192" t="s">
        <v>64</v>
      </c>
      <c r="ED81" s="192" t="s">
        <v>64</v>
      </c>
      <c r="EE81" s="192" t="s">
        <v>64</v>
      </c>
      <c r="EF81" s="192" t="s">
        <v>64</v>
      </c>
      <c r="EG81" s="192" t="s">
        <v>64</v>
      </c>
      <c r="EH81" s="192" t="s">
        <v>64</v>
      </c>
      <c r="EI81" s="192" t="s">
        <v>64</v>
      </c>
      <c r="EJ81" s="192" t="s">
        <v>64</v>
      </c>
      <c r="EK81" s="192" t="s">
        <v>64</v>
      </c>
      <c r="EL81" s="192" t="s">
        <v>64</v>
      </c>
      <c r="EM81" s="192" t="s">
        <v>64</v>
      </c>
      <c r="EN81" s="192" t="s">
        <v>64</v>
      </c>
      <c r="EO81" s="192" t="s">
        <v>82</v>
      </c>
      <c r="EP81" s="192" t="s">
        <v>82</v>
      </c>
      <c r="EQ81" s="192" t="s">
        <v>82</v>
      </c>
      <c r="ER81" s="192" t="s">
        <v>82</v>
      </c>
      <c r="ES81" s="192" t="s">
        <v>82</v>
      </c>
      <c r="ET81" s="192" t="s">
        <v>82</v>
      </c>
      <c r="EU81" s="192" t="s">
        <v>82</v>
      </c>
      <c r="EV81" s="192" t="s">
        <v>82</v>
      </c>
      <c r="EW81" s="192" t="s">
        <v>82</v>
      </c>
      <c r="EX81" s="192" t="s">
        <v>82</v>
      </c>
      <c r="EY81" s="192" t="s">
        <v>2043</v>
      </c>
      <c r="EZ81" s="192" t="s">
        <v>2043</v>
      </c>
      <c r="FA81" s="192" t="s">
        <v>2043</v>
      </c>
      <c r="FB81" s="192" t="s">
        <v>2043</v>
      </c>
      <c r="FC81" s="192" t="s">
        <v>2043</v>
      </c>
      <c r="FD81" s="192" t="s">
        <v>2043</v>
      </c>
      <c r="FE81" s="192" t="s">
        <v>2043</v>
      </c>
      <c r="FF81" s="192" t="s">
        <v>2043</v>
      </c>
      <c r="FG81" s="192" t="s">
        <v>2043</v>
      </c>
      <c r="FH81" s="192" t="s">
        <v>2043</v>
      </c>
      <c r="FI81" s="192" t="s">
        <v>2043</v>
      </c>
      <c r="FJ81" s="192" t="s">
        <v>2043</v>
      </c>
      <c r="FK81" s="192" t="s">
        <v>2043</v>
      </c>
      <c r="FL81" s="192" t="s">
        <v>2043</v>
      </c>
      <c r="FM81" s="192" t="s">
        <v>2043</v>
      </c>
      <c r="FN81" s="192" t="s">
        <v>2043</v>
      </c>
      <c r="FO81" s="192" t="s">
        <v>2043</v>
      </c>
      <c r="FP81" s="192" t="s">
        <v>2043</v>
      </c>
      <c r="FQ81" s="192" t="s">
        <v>2043</v>
      </c>
      <c r="FR81" s="192" t="s">
        <v>2043</v>
      </c>
      <c r="FS81" s="192" t="s">
        <v>2043</v>
      </c>
      <c r="FT81" s="192" t="s">
        <v>2043</v>
      </c>
      <c r="FU81" s="192" t="s">
        <v>2043</v>
      </c>
      <c r="FV81" s="192" t="s">
        <v>2043</v>
      </c>
      <c r="FW81" s="192" t="s">
        <v>2043</v>
      </c>
      <c r="FX81" s="192" t="s">
        <v>2043</v>
      </c>
      <c r="FY81" s="192" t="s">
        <v>64</v>
      </c>
      <c r="FZ81" s="192" t="s">
        <v>2043</v>
      </c>
      <c r="GA81" s="192" t="s">
        <v>2043</v>
      </c>
      <c r="GB81" s="192" t="s">
        <v>64</v>
      </c>
      <c r="GC81" s="192" t="s">
        <v>2043</v>
      </c>
      <c r="GD81" s="192" t="s">
        <v>82</v>
      </c>
      <c r="GE81" s="192" t="s">
        <v>2043</v>
      </c>
      <c r="GF81" s="192" t="s">
        <v>2043</v>
      </c>
      <c r="GG81" s="192" t="s">
        <v>82</v>
      </c>
      <c r="GH81" s="192" t="s">
        <v>82</v>
      </c>
      <c r="GI81" s="192" t="s">
        <v>2043</v>
      </c>
      <c r="GJ81" s="192" t="s">
        <v>2043</v>
      </c>
      <c r="GK81" s="192" t="s">
        <v>2043</v>
      </c>
      <c r="GL81" s="192" t="s">
        <v>2043</v>
      </c>
      <c r="GM81" s="192" t="s">
        <v>2043</v>
      </c>
      <c r="GN81" s="192" t="s">
        <v>2043</v>
      </c>
      <c r="GO81" s="192" t="s">
        <v>2043</v>
      </c>
      <c r="GP81" s="192" t="s">
        <v>2043</v>
      </c>
      <c r="GQ81" s="192" t="s">
        <v>2043</v>
      </c>
      <c r="GR81" s="192" t="s">
        <v>2043</v>
      </c>
      <c r="GS81" s="192" t="s">
        <v>2043</v>
      </c>
      <c r="GT81" s="192" t="s">
        <v>2043</v>
      </c>
      <c r="GU81" s="192" t="s">
        <v>2043</v>
      </c>
      <c r="GV81" s="192" t="s">
        <v>2043</v>
      </c>
      <c r="GW81" s="192" t="s">
        <v>2043</v>
      </c>
      <c r="GX81" s="192" t="s">
        <v>2043</v>
      </c>
      <c r="GY81" s="192" t="s">
        <v>2043</v>
      </c>
      <c r="GZ81" s="192" t="s">
        <v>2043</v>
      </c>
      <c r="HA81" s="192" t="s">
        <v>2043</v>
      </c>
      <c r="HB81" s="192" t="s">
        <v>2043</v>
      </c>
      <c r="HC81" s="192" t="s">
        <v>2043</v>
      </c>
      <c r="HD81" s="192" t="s">
        <v>2043</v>
      </c>
      <c r="HE81" s="192" t="s">
        <v>2043</v>
      </c>
      <c r="HF81" s="192" t="s">
        <v>2043</v>
      </c>
      <c r="HG81" s="192" t="s">
        <v>2043</v>
      </c>
      <c r="HH81" s="192" t="s">
        <v>2043</v>
      </c>
      <c r="HI81" s="192" t="s">
        <v>2043</v>
      </c>
      <c r="HJ81" s="192" t="s">
        <v>2043</v>
      </c>
      <c r="HK81" s="192" t="s">
        <v>2043</v>
      </c>
      <c r="HL81" s="192" t="s">
        <v>2043</v>
      </c>
      <c r="HM81" s="192" t="s">
        <v>2043</v>
      </c>
      <c r="HN81" s="192" t="s">
        <v>2043</v>
      </c>
      <c r="HO81" s="192" t="s">
        <v>2043</v>
      </c>
      <c r="HP81" s="192" t="s">
        <v>2043</v>
      </c>
      <c r="HQ81" s="192" t="s">
        <v>2043</v>
      </c>
      <c r="HR81" s="192" t="s">
        <v>2043</v>
      </c>
      <c r="HS81" s="192" t="s">
        <v>64</v>
      </c>
      <c r="HT81" s="192" t="s">
        <v>64</v>
      </c>
      <c r="HU81" s="192" t="s">
        <v>64</v>
      </c>
      <c r="HV81" s="192" t="s">
        <v>64</v>
      </c>
      <c r="HW81" s="192" t="s">
        <v>490</v>
      </c>
      <c r="HX81" s="192" t="s">
        <v>83</v>
      </c>
      <c r="HY81" s="192" t="s">
        <v>489</v>
      </c>
      <c r="HZ81" s="192" t="s">
        <v>487</v>
      </c>
      <c r="IA81" s="192" t="s">
        <v>64</v>
      </c>
      <c r="IB81" s="192" t="s">
        <v>64</v>
      </c>
    </row>
    <row r="82" spans="1:236">
      <c r="A82" s="209" t="str">
        <f t="shared" si="1"/>
        <v>Report</v>
      </c>
      <c r="B82" s="192">
        <v>106003</v>
      </c>
      <c r="C82" s="192">
        <v>3556027</v>
      </c>
      <c r="D82" s="192" t="s">
        <v>2161</v>
      </c>
      <c r="E82" s="192" t="s">
        <v>794</v>
      </c>
      <c r="F82" s="192" t="s">
        <v>528</v>
      </c>
      <c r="G82" s="192" t="s">
        <v>528</v>
      </c>
      <c r="H82" s="192" t="s">
        <v>864</v>
      </c>
      <c r="I82" s="192" t="s">
        <v>2162</v>
      </c>
      <c r="J82" s="192" t="s">
        <v>866</v>
      </c>
      <c r="K82" s="192" t="s">
        <v>860</v>
      </c>
      <c r="L82" s="192" t="s">
        <v>860</v>
      </c>
      <c r="M82" s="192" t="s">
        <v>783</v>
      </c>
      <c r="N82" s="196" t="s">
        <v>784</v>
      </c>
      <c r="O82" s="211">
        <v>10043704</v>
      </c>
      <c r="P82" s="196">
        <v>43061</v>
      </c>
      <c r="Q82" s="196">
        <v>43061</v>
      </c>
      <c r="R82" s="196">
        <v>43109</v>
      </c>
      <c r="S82" s="192" t="s">
        <v>2041</v>
      </c>
      <c r="T82" s="192" t="s">
        <v>2041</v>
      </c>
      <c r="U82" s="192" t="s">
        <v>487</v>
      </c>
      <c r="V82" s="192" t="s">
        <v>783</v>
      </c>
      <c r="W82" s="192" t="s">
        <v>783</v>
      </c>
      <c r="X82" s="192" t="s">
        <v>783</v>
      </c>
      <c r="Y82" s="192" t="s">
        <v>783</v>
      </c>
      <c r="Z82" s="192" t="s">
        <v>783</v>
      </c>
      <c r="AA82" s="192" t="s">
        <v>783</v>
      </c>
      <c r="AB82" s="192" t="s">
        <v>783</v>
      </c>
      <c r="AC82" s="192" t="s">
        <v>2042</v>
      </c>
      <c r="AD82" s="192" t="s">
        <v>64</v>
      </c>
      <c r="AE82" s="192" t="s">
        <v>64</v>
      </c>
      <c r="AF82" s="192" t="s">
        <v>2043</v>
      </c>
      <c r="AG82" s="192" t="s">
        <v>2043</v>
      </c>
      <c r="AH82" s="192" t="s">
        <v>2043</v>
      </c>
      <c r="AI82" s="192" t="s">
        <v>64</v>
      </c>
      <c r="AJ82" s="192" t="s">
        <v>2043</v>
      </c>
      <c r="AK82" s="192" t="s">
        <v>2043</v>
      </c>
      <c r="AL82" s="192" t="s">
        <v>2043</v>
      </c>
      <c r="AM82" s="192" t="s">
        <v>64</v>
      </c>
      <c r="AN82" s="192" t="s">
        <v>2043</v>
      </c>
      <c r="AO82" s="192" t="s">
        <v>64</v>
      </c>
      <c r="AP82" s="192" t="s">
        <v>2043</v>
      </c>
      <c r="AQ82" s="192" t="s">
        <v>2043</v>
      </c>
      <c r="AR82" s="192" t="s">
        <v>2043</v>
      </c>
      <c r="AS82" s="192" t="s">
        <v>2043</v>
      </c>
      <c r="AT82" s="192" t="s">
        <v>2043</v>
      </c>
      <c r="AU82" s="192" t="s">
        <v>2043</v>
      </c>
      <c r="AV82" s="192" t="s">
        <v>2043</v>
      </c>
      <c r="AW82" s="192" t="s">
        <v>2043</v>
      </c>
      <c r="AX82" s="192" t="s">
        <v>2043</v>
      </c>
      <c r="AY82" s="192" t="s">
        <v>2043</v>
      </c>
      <c r="AZ82" s="192" t="s">
        <v>2043</v>
      </c>
      <c r="BA82" s="192" t="s">
        <v>2043</v>
      </c>
      <c r="BB82" s="192" t="s">
        <v>2043</v>
      </c>
      <c r="BC82" s="192" t="s">
        <v>2043</v>
      </c>
      <c r="BD82" s="192" t="s">
        <v>2043</v>
      </c>
      <c r="BE82" s="192" t="s">
        <v>2043</v>
      </c>
      <c r="BF82" s="192" t="s">
        <v>2043</v>
      </c>
      <c r="BG82" s="192" t="s">
        <v>2043</v>
      </c>
      <c r="BH82" s="192" t="s">
        <v>2043</v>
      </c>
      <c r="BI82" s="192" t="s">
        <v>2043</v>
      </c>
      <c r="BJ82" s="192" t="s">
        <v>64</v>
      </c>
      <c r="BK82" s="192" t="s">
        <v>64</v>
      </c>
      <c r="BL82" s="192" t="s">
        <v>64</v>
      </c>
      <c r="BM82" s="192" t="s">
        <v>2043</v>
      </c>
      <c r="BN82" s="192" t="s">
        <v>2043</v>
      </c>
      <c r="BO82" s="192" t="s">
        <v>2043</v>
      </c>
      <c r="BP82" s="192" t="s">
        <v>2043</v>
      </c>
      <c r="BQ82" s="192" t="s">
        <v>2043</v>
      </c>
      <c r="BR82" s="192" t="s">
        <v>64</v>
      </c>
      <c r="BS82" s="192" t="s">
        <v>2043</v>
      </c>
      <c r="BT82" s="192" t="s">
        <v>2043</v>
      </c>
      <c r="BU82" s="192" t="s">
        <v>2043</v>
      </c>
      <c r="BV82" s="192" t="s">
        <v>2043</v>
      </c>
      <c r="BW82" s="192" t="s">
        <v>2043</v>
      </c>
      <c r="BX82" s="192" t="s">
        <v>2043</v>
      </c>
      <c r="BY82" s="192" t="s">
        <v>64</v>
      </c>
      <c r="BZ82" s="192" t="s">
        <v>64</v>
      </c>
      <c r="CA82" s="192" t="s">
        <v>64</v>
      </c>
      <c r="CB82" s="192" t="s">
        <v>82</v>
      </c>
      <c r="CC82" s="192" t="s">
        <v>82</v>
      </c>
      <c r="CD82" s="192" t="s">
        <v>82</v>
      </c>
      <c r="CE82" s="192" t="s">
        <v>2043</v>
      </c>
      <c r="CF82" s="192" t="s">
        <v>2043</v>
      </c>
      <c r="CG82" s="192" t="s">
        <v>2043</v>
      </c>
      <c r="CH82" s="192" t="s">
        <v>2043</v>
      </c>
      <c r="CI82" s="192" t="s">
        <v>2043</v>
      </c>
      <c r="CJ82" s="192" t="s">
        <v>2043</v>
      </c>
      <c r="CK82" s="192" t="s">
        <v>2043</v>
      </c>
      <c r="CL82" s="192" t="s">
        <v>2043</v>
      </c>
      <c r="CM82" s="192" t="s">
        <v>2043</v>
      </c>
      <c r="CN82" s="192" t="s">
        <v>2043</v>
      </c>
      <c r="CO82" s="192" t="s">
        <v>2043</v>
      </c>
      <c r="CP82" s="192" t="s">
        <v>2043</v>
      </c>
      <c r="CQ82" s="192" t="s">
        <v>2043</v>
      </c>
      <c r="CR82" s="192" t="s">
        <v>64</v>
      </c>
      <c r="CS82" s="192" t="s">
        <v>64</v>
      </c>
      <c r="CT82" s="192" t="s">
        <v>64</v>
      </c>
      <c r="CU82" s="192" t="s">
        <v>64</v>
      </c>
      <c r="CV82" s="192" t="s">
        <v>64</v>
      </c>
      <c r="CW82" s="192" t="s">
        <v>64</v>
      </c>
      <c r="CX82" s="192" t="s">
        <v>64</v>
      </c>
      <c r="CY82" s="192" t="s">
        <v>64</v>
      </c>
      <c r="CZ82" s="192" t="s">
        <v>64</v>
      </c>
      <c r="DA82" s="192" t="s">
        <v>64</v>
      </c>
      <c r="DB82" s="192" t="s">
        <v>82</v>
      </c>
      <c r="DC82" s="192" t="s">
        <v>64</v>
      </c>
      <c r="DD82" s="192" t="s">
        <v>82</v>
      </c>
      <c r="DE82" s="192" t="s">
        <v>82</v>
      </c>
      <c r="DF82" s="192" t="s">
        <v>82</v>
      </c>
      <c r="DG82" s="192" t="s">
        <v>82</v>
      </c>
      <c r="DH82" s="192" t="s">
        <v>82</v>
      </c>
      <c r="DI82" s="192" t="s">
        <v>82</v>
      </c>
      <c r="DJ82" s="192" t="s">
        <v>82</v>
      </c>
      <c r="DK82" s="192" t="s">
        <v>82</v>
      </c>
      <c r="DL82" s="192" t="s">
        <v>82</v>
      </c>
      <c r="DM82" s="192" t="s">
        <v>82</v>
      </c>
      <c r="DN82" s="192" t="s">
        <v>82</v>
      </c>
      <c r="DO82" s="192" t="s">
        <v>82</v>
      </c>
      <c r="DP82" s="192" t="s">
        <v>82</v>
      </c>
      <c r="DQ82" s="192" t="s">
        <v>82</v>
      </c>
      <c r="DR82" s="192" t="s">
        <v>82</v>
      </c>
      <c r="DS82" s="192" t="s">
        <v>82</v>
      </c>
      <c r="DT82" s="192" t="s">
        <v>82</v>
      </c>
      <c r="DU82" s="192" t="s">
        <v>82</v>
      </c>
      <c r="DV82" s="192" t="s">
        <v>82</v>
      </c>
      <c r="DW82" s="192" t="s">
        <v>82</v>
      </c>
      <c r="DX82" s="192" t="s">
        <v>82</v>
      </c>
      <c r="DY82" s="192" t="s">
        <v>82</v>
      </c>
      <c r="DZ82" s="192" t="s">
        <v>82</v>
      </c>
      <c r="EA82" s="192" t="s">
        <v>64</v>
      </c>
      <c r="EB82" s="192" t="s">
        <v>64</v>
      </c>
      <c r="EC82" s="192" t="s">
        <v>64</v>
      </c>
      <c r="ED82" s="192" t="s">
        <v>64</v>
      </c>
      <c r="EE82" s="192" t="s">
        <v>64</v>
      </c>
      <c r="EF82" s="192" t="s">
        <v>64</v>
      </c>
      <c r="EG82" s="192" t="s">
        <v>64</v>
      </c>
      <c r="EH82" s="192" t="s">
        <v>64</v>
      </c>
      <c r="EI82" s="192" t="s">
        <v>64</v>
      </c>
      <c r="EJ82" s="192" t="s">
        <v>64</v>
      </c>
      <c r="EK82" s="192" t="s">
        <v>64</v>
      </c>
      <c r="EL82" s="192" t="s">
        <v>64</v>
      </c>
      <c r="EM82" s="192" t="s">
        <v>64</v>
      </c>
      <c r="EN82" s="192" t="s">
        <v>64</v>
      </c>
      <c r="EO82" s="192" t="s">
        <v>82</v>
      </c>
      <c r="EP82" s="192" t="s">
        <v>82</v>
      </c>
      <c r="EQ82" s="192" t="s">
        <v>82</v>
      </c>
      <c r="ER82" s="192" t="s">
        <v>82</v>
      </c>
      <c r="ES82" s="192" t="s">
        <v>82</v>
      </c>
      <c r="ET82" s="192" t="s">
        <v>82</v>
      </c>
      <c r="EU82" s="192" t="s">
        <v>82</v>
      </c>
      <c r="EV82" s="192" t="s">
        <v>82</v>
      </c>
      <c r="EW82" s="192" t="s">
        <v>82</v>
      </c>
      <c r="EX82" s="192" t="s">
        <v>82</v>
      </c>
      <c r="EY82" s="192" t="s">
        <v>2043</v>
      </c>
      <c r="EZ82" s="192" t="s">
        <v>2043</v>
      </c>
      <c r="FA82" s="192" t="s">
        <v>2043</v>
      </c>
      <c r="FB82" s="192" t="s">
        <v>2043</v>
      </c>
      <c r="FC82" s="192" t="s">
        <v>2043</v>
      </c>
      <c r="FD82" s="192" t="s">
        <v>2043</v>
      </c>
      <c r="FE82" s="192" t="s">
        <v>2043</v>
      </c>
      <c r="FF82" s="192" t="s">
        <v>2043</v>
      </c>
      <c r="FG82" s="192" t="s">
        <v>2043</v>
      </c>
      <c r="FH82" s="192" t="s">
        <v>2043</v>
      </c>
      <c r="FI82" s="192" t="s">
        <v>2043</v>
      </c>
      <c r="FJ82" s="192" t="s">
        <v>2043</v>
      </c>
      <c r="FK82" s="192" t="s">
        <v>2043</v>
      </c>
      <c r="FL82" s="192" t="s">
        <v>2043</v>
      </c>
      <c r="FM82" s="192" t="s">
        <v>2043</v>
      </c>
      <c r="FN82" s="192" t="s">
        <v>2043</v>
      </c>
      <c r="FO82" s="192" t="s">
        <v>2043</v>
      </c>
      <c r="FP82" s="192" t="s">
        <v>2043</v>
      </c>
      <c r="FQ82" s="192" t="s">
        <v>2043</v>
      </c>
      <c r="FR82" s="192" t="s">
        <v>2043</v>
      </c>
      <c r="FS82" s="192" t="s">
        <v>2043</v>
      </c>
      <c r="FT82" s="192" t="s">
        <v>2043</v>
      </c>
      <c r="FU82" s="192" t="s">
        <v>2043</v>
      </c>
      <c r="FV82" s="192" t="s">
        <v>2043</v>
      </c>
      <c r="FW82" s="192" t="s">
        <v>2043</v>
      </c>
      <c r="FX82" s="192" t="s">
        <v>2043</v>
      </c>
      <c r="FY82" s="192" t="s">
        <v>64</v>
      </c>
      <c r="FZ82" s="192" t="s">
        <v>2043</v>
      </c>
      <c r="GA82" s="192" t="s">
        <v>2043</v>
      </c>
      <c r="GB82" s="192" t="s">
        <v>64</v>
      </c>
      <c r="GC82" s="192" t="s">
        <v>2043</v>
      </c>
      <c r="GD82" s="192" t="s">
        <v>2043</v>
      </c>
      <c r="GE82" s="192" t="s">
        <v>2043</v>
      </c>
      <c r="GF82" s="192" t="s">
        <v>2043</v>
      </c>
      <c r="GG82" s="192" t="s">
        <v>2043</v>
      </c>
      <c r="GH82" s="192" t="s">
        <v>2043</v>
      </c>
      <c r="GI82" s="192" t="s">
        <v>2043</v>
      </c>
      <c r="GJ82" s="192" t="s">
        <v>2043</v>
      </c>
      <c r="GK82" s="192" t="s">
        <v>2043</v>
      </c>
      <c r="GL82" s="192" t="s">
        <v>2043</v>
      </c>
      <c r="GM82" s="192" t="s">
        <v>2043</v>
      </c>
      <c r="GN82" s="192" t="s">
        <v>2043</v>
      </c>
      <c r="GO82" s="192" t="s">
        <v>2043</v>
      </c>
      <c r="GP82" s="192" t="s">
        <v>2043</v>
      </c>
      <c r="GQ82" s="192" t="s">
        <v>2043</v>
      </c>
      <c r="GR82" s="192" t="s">
        <v>2043</v>
      </c>
      <c r="GS82" s="192" t="s">
        <v>2043</v>
      </c>
      <c r="GT82" s="192" t="s">
        <v>2043</v>
      </c>
      <c r="GU82" s="192" t="s">
        <v>2043</v>
      </c>
      <c r="GV82" s="192" t="s">
        <v>2043</v>
      </c>
      <c r="GW82" s="192" t="s">
        <v>2043</v>
      </c>
      <c r="GX82" s="192" t="s">
        <v>2043</v>
      </c>
      <c r="GY82" s="192" t="s">
        <v>2043</v>
      </c>
      <c r="GZ82" s="192" t="s">
        <v>2043</v>
      </c>
      <c r="HA82" s="192" t="s">
        <v>2043</v>
      </c>
      <c r="HB82" s="192" t="s">
        <v>2043</v>
      </c>
      <c r="HC82" s="192" t="s">
        <v>2043</v>
      </c>
      <c r="HD82" s="192" t="s">
        <v>2043</v>
      </c>
      <c r="HE82" s="192" t="s">
        <v>2043</v>
      </c>
      <c r="HF82" s="192" t="s">
        <v>2043</v>
      </c>
      <c r="HG82" s="192" t="s">
        <v>2043</v>
      </c>
      <c r="HH82" s="192" t="s">
        <v>2043</v>
      </c>
      <c r="HI82" s="192" t="s">
        <v>2043</v>
      </c>
      <c r="HJ82" s="192" t="s">
        <v>2043</v>
      </c>
      <c r="HK82" s="192" t="s">
        <v>2043</v>
      </c>
      <c r="HL82" s="192" t="s">
        <v>2043</v>
      </c>
      <c r="HM82" s="192" t="s">
        <v>2043</v>
      </c>
      <c r="HN82" s="192" t="s">
        <v>2043</v>
      </c>
      <c r="HO82" s="192" t="s">
        <v>2043</v>
      </c>
      <c r="HP82" s="192" t="s">
        <v>2043</v>
      </c>
      <c r="HQ82" s="192" t="s">
        <v>2043</v>
      </c>
      <c r="HR82" s="192" t="s">
        <v>2043</v>
      </c>
      <c r="HS82" s="192" t="s">
        <v>64</v>
      </c>
      <c r="HT82" s="192" t="s">
        <v>64</v>
      </c>
      <c r="HU82" s="192" t="s">
        <v>64</v>
      </c>
      <c r="HV82" s="192" t="s">
        <v>64</v>
      </c>
      <c r="HW82" s="192" t="s">
        <v>490</v>
      </c>
      <c r="HX82" s="192" t="s">
        <v>83</v>
      </c>
      <c r="HY82" s="192" t="s">
        <v>489</v>
      </c>
      <c r="HZ82" s="192" t="s">
        <v>487</v>
      </c>
      <c r="IA82" s="192" t="s">
        <v>2043</v>
      </c>
      <c r="IB82" s="192" t="s">
        <v>2043</v>
      </c>
    </row>
    <row r="83" spans="1:236">
      <c r="A83" s="209" t="str">
        <f t="shared" si="1"/>
        <v>Report</v>
      </c>
      <c r="B83" s="192">
        <v>134400</v>
      </c>
      <c r="C83" s="192">
        <v>2096363</v>
      </c>
      <c r="D83" s="192" t="s">
        <v>2084</v>
      </c>
      <c r="E83" s="192" t="s">
        <v>794</v>
      </c>
      <c r="F83" s="192" t="s">
        <v>534</v>
      </c>
      <c r="G83" s="192" t="s">
        <v>534</v>
      </c>
      <c r="H83" s="192" t="s">
        <v>1200</v>
      </c>
      <c r="I83" s="192" t="s">
        <v>2085</v>
      </c>
      <c r="J83" s="192" t="s">
        <v>824</v>
      </c>
      <c r="K83" s="192" t="s">
        <v>817</v>
      </c>
      <c r="L83" s="192" t="s">
        <v>817</v>
      </c>
      <c r="M83" s="192" t="s">
        <v>783</v>
      </c>
      <c r="N83" s="196" t="s">
        <v>784</v>
      </c>
      <c r="O83" s="211">
        <v>10039573</v>
      </c>
      <c r="P83" s="196">
        <v>42990</v>
      </c>
      <c r="Q83" s="196">
        <v>42990</v>
      </c>
      <c r="R83" s="196">
        <v>43059</v>
      </c>
      <c r="S83" s="192" t="s">
        <v>2041</v>
      </c>
      <c r="T83" s="192" t="s">
        <v>2041</v>
      </c>
      <c r="U83" s="192" t="s">
        <v>487</v>
      </c>
      <c r="V83" s="192" t="s">
        <v>783</v>
      </c>
      <c r="W83" s="192" t="s">
        <v>783</v>
      </c>
      <c r="X83" s="192" t="s">
        <v>783</v>
      </c>
      <c r="Y83" s="192" t="s">
        <v>783</v>
      </c>
      <c r="Z83" s="192" t="s">
        <v>783</v>
      </c>
      <c r="AA83" s="192" t="s">
        <v>783</v>
      </c>
      <c r="AB83" s="192" t="s">
        <v>783</v>
      </c>
      <c r="AC83" s="192" t="s">
        <v>2052</v>
      </c>
      <c r="AD83" s="192" t="s">
        <v>65</v>
      </c>
      <c r="AE83" s="192" t="s">
        <v>65</v>
      </c>
      <c r="AF83" s="192" t="s">
        <v>65</v>
      </c>
      <c r="AG83" s="192" t="s">
        <v>65</v>
      </c>
      <c r="AH83" s="192" t="s">
        <v>2043</v>
      </c>
      <c r="AI83" s="192" t="s">
        <v>65</v>
      </c>
      <c r="AJ83" s="192" t="s">
        <v>65</v>
      </c>
      <c r="AK83" s="192" t="s">
        <v>2043</v>
      </c>
      <c r="AL83" s="192" t="s">
        <v>2043</v>
      </c>
      <c r="AM83" s="192" t="s">
        <v>65</v>
      </c>
      <c r="AN83" s="192" t="s">
        <v>2043</v>
      </c>
      <c r="AO83" s="192" t="s">
        <v>65</v>
      </c>
      <c r="AP83" s="192" t="s">
        <v>2043</v>
      </c>
      <c r="AQ83" s="192" t="s">
        <v>2043</v>
      </c>
      <c r="AR83" s="192" t="s">
        <v>82</v>
      </c>
      <c r="AS83" s="192" t="s">
        <v>2043</v>
      </c>
      <c r="AT83" s="192" t="s">
        <v>2043</v>
      </c>
      <c r="AU83" s="192" t="s">
        <v>2043</v>
      </c>
      <c r="AV83" s="192" t="s">
        <v>2043</v>
      </c>
      <c r="AW83" s="192" t="s">
        <v>2043</v>
      </c>
      <c r="AX83" s="192" t="s">
        <v>65</v>
      </c>
      <c r="AY83" s="192" t="s">
        <v>65</v>
      </c>
      <c r="AZ83" s="192" t="s">
        <v>2043</v>
      </c>
      <c r="BA83" s="192" t="s">
        <v>2043</v>
      </c>
      <c r="BB83" s="192" t="s">
        <v>64</v>
      </c>
      <c r="BC83" s="192" t="s">
        <v>2043</v>
      </c>
      <c r="BD83" s="192" t="s">
        <v>2043</v>
      </c>
      <c r="BE83" s="192" t="s">
        <v>2043</v>
      </c>
      <c r="BF83" s="192" t="s">
        <v>2043</v>
      </c>
      <c r="BG83" s="192" t="s">
        <v>2043</v>
      </c>
      <c r="BH83" s="192" t="s">
        <v>2043</v>
      </c>
      <c r="BI83" s="192" t="s">
        <v>2043</v>
      </c>
      <c r="BJ83" s="192" t="s">
        <v>65</v>
      </c>
      <c r="BK83" s="192" t="s">
        <v>2043</v>
      </c>
      <c r="BL83" s="192" t="s">
        <v>2043</v>
      </c>
      <c r="BM83" s="192" t="s">
        <v>2043</v>
      </c>
      <c r="BN83" s="192" t="s">
        <v>2043</v>
      </c>
      <c r="BO83" s="192" t="s">
        <v>2043</v>
      </c>
      <c r="BP83" s="192" t="s">
        <v>2043</v>
      </c>
      <c r="BQ83" s="192" t="s">
        <v>2043</v>
      </c>
      <c r="BR83" s="192" t="s">
        <v>65</v>
      </c>
      <c r="BS83" s="192" t="s">
        <v>2043</v>
      </c>
      <c r="BT83" s="192" t="s">
        <v>2043</v>
      </c>
      <c r="BU83" s="192" t="s">
        <v>2043</v>
      </c>
      <c r="BV83" s="192" t="s">
        <v>2043</v>
      </c>
      <c r="BW83" s="192" t="s">
        <v>2043</v>
      </c>
      <c r="BX83" s="192" t="s">
        <v>2043</v>
      </c>
      <c r="BY83" s="192" t="s">
        <v>65</v>
      </c>
      <c r="BZ83" s="192" t="s">
        <v>65</v>
      </c>
      <c r="CA83" s="192" t="s">
        <v>65</v>
      </c>
      <c r="CB83" s="192" t="s">
        <v>82</v>
      </c>
      <c r="CC83" s="192" t="s">
        <v>82</v>
      </c>
      <c r="CD83" s="192" t="s">
        <v>82</v>
      </c>
      <c r="CE83" s="192" t="s">
        <v>2043</v>
      </c>
      <c r="CF83" s="192" t="s">
        <v>2043</v>
      </c>
      <c r="CG83" s="192" t="s">
        <v>2043</v>
      </c>
      <c r="CH83" s="192" t="s">
        <v>2043</v>
      </c>
      <c r="CI83" s="192" t="s">
        <v>2043</v>
      </c>
      <c r="CJ83" s="192" t="s">
        <v>64</v>
      </c>
      <c r="CK83" s="192" t="s">
        <v>64</v>
      </c>
      <c r="CL83" s="192" t="s">
        <v>2043</v>
      </c>
      <c r="CM83" s="192" t="s">
        <v>2043</v>
      </c>
      <c r="CN83" s="192" t="s">
        <v>64</v>
      </c>
      <c r="CO83" s="192" t="s">
        <v>64</v>
      </c>
      <c r="CP83" s="192" t="s">
        <v>64</v>
      </c>
      <c r="CQ83" s="192" t="s">
        <v>64</v>
      </c>
      <c r="CR83" s="192" t="s">
        <v>64</v>
      </c>
      <c r="CS83" s="192" t="s">
        <v>64</v>
      </c>
      <c r="CT83" s="192" t="s">
        <v>64</v>
      </c>
      <c r="CU83" s="192" t="s">
        <v>64</v>
      </c>
      <c r="CV83" s="192" t="s">
        <v>64</v>
      </c>
      <c r="CW83" s="192" t="s">
        <v>64</v>
      </c>
      <c r="CX83" s="192" t="s">
        <v>64</v>
      </c>
      <c r="CY83" s="192" t="s">
        <v>64</v>
      </c>
      <c r="CZ83" s="192" t="s">
        <v>64</v>
      </c>
      <c r="DA83" s="192" t="s">
        <v>64</v>
      </c>
      <c r="DB83" s="192" t="s">
        <v>64</v>
      </c>
      <c r="DC83" s="192" t="s">
        <v>64</v>
      </c>
      <c r="DD83" s="192" t="s">
        <v>82</v>
      </c>
      <c r="DE83" s="192" t="s">
        <v>82</v>
      </c>
      <c r="DF83" s="192" t="s">
        <v>82</v>
      </c>
      <c r="DG83" s="192" t="s">
        <v>82</v>
      </c>
      <c r="DH83" s="192" t="s">
        <v>82</v>
      </c>
      <c r="DI83" s="192" t="s">
        <v>82</v>
      </c>
      <c r="DJ83" s="192" t="s">
        <v>82</v>
      </c>
      <c r="DK83" s="192" t="s">
        <v>82</v>
      </c>
      <c r="DL83" s="192" t="s">
        <v>82</v>
      </c>
      <c r="DM83" s="192" t="s">
        <v>82</v>
      </c>
      <c r="DN83" s="192" t="s">
        <v>82</v>
      </c>
      <c r="DO83" s="192" t="s">
        <v>82</v>
      </c>
      <c r="DP83" s="192" t="s">
        <v>82</v>
      </c>
      <c r="DQ83" s="192" t="s">
        <v>82</v>
      </c>
      <c r="DR83" s="192" t="s">
        <v>65</v>
      </c>
      <c r="DS83" s="192" t="s">
        <v>65</v>
      </c>
      <c r="DT83" s="192" t="s">
        <v>65</v>
      </c>
      <c r="DU83" s="192" t="s">
        <v>65</v>
      </c>
      <c r="DV83" s="192" t="s">
        <v>65</v>
      </c>
      <c r="DW83" s="192" t="s">
        <v>65</v>
      </c>
      <c r="DX83" s="192" t="s">
        <v>65</v>
      </c>
      <c r="DY83" s="192" t="s">
        <v>65</v>
      </c>
      <c r="DZ83" s="192" t="s">
        <v>65</v>
      </c>
      <c r="EA83" s="192" t="s">
        <v>65</v>
      </c>
      <c r="EB83" s="192" t="s">
        <v>64</v>
      </c>
      <c r="EC83" s="192" t="s">
        <v>64</v>
      </c>
      <c r="ED83" s="192" t="s">
        <v>64</v>
      </c>
      <c r="EE83" s="192" t="s">
        <v>64</v>
      </c>
      <c r="EF83" s="192" t="s">
        <v>64</v>
      </c>
      <c r="EG83" s="192" t="s">
        <v>64</v>
      </c>
      <c r="EH83" s="192" t="s">
        <v>64</v>
      </c>
      <c r="EI83" s="192" t="s">
        <v>64</v>
      </c>
      <c r="EJ83" s="192" t="s">
        <v>64</v>
      </c>
      <c r="EK83" s="192" t="s">
        <v>64</v>
      </c>
      <c r="EL83" s="192" t="s">
        <v>64</v>
      </c>
      <c r="EM83" s="192" t="s">
        <v>64</v>
      </c>
      <c r="EN83" s="192" t="s">
        <v>64</v>
      </c>
      <c r="EO83" s="192" t="s">
        <v>82</v>
      </c>
      <c r="EP83" s="192" t="s">
        <v>82</v>
      </c>
      <c r="EQ83" s="192" t="s">
        <v>82</v>
      </c>
      <c r="ER83" s="192" t="s">
        <v>82</v>
      </c>
      <c r="ES83" s="192" t="s">
        <v>82</v>
      </c>
      <c r="ET83" s="192" t="s">
        <v>82</v>
      </c>
      <c r="EU83" s="192" t="s">
        <v>65</v>
      </c>
      <c r="EV83" s="192" t="s">
        <v>65</v>
      </c>
      <c r="EW83" s="192" t="s">
        <v>65</v>
      </c>
      <c r="EX83" s="192" t="s">
        <v>65</v>
      </c>
      <c r="EY83" s="192" t="s">
        <v>2043</v>
      </c>
      <c r="EZ83" s="192" t="s">
        <v>2043</v>
      </c>
      <c r="FA83" s="192" t="s">
        <v>2043</v>
      </c>
      <c r="FB83" s="192" t="s">
        <v>2043</v>
      </c>
      <c r="FC83" s="192" t="s">
        <v>2043</v>
      </c>
      <c r="FD83" s="192" t="s">
        <v>2043</v>
      </c>
      <c r="FE83" s="192" t="s">
        <v>2043</v>
      </c>
      <c r="FF83" s="192" t="s">
        <v>2043</v>
      </c>
      <c r="FG83" s="192" t="s">
        <v>2043</v>
      </c>
      <c r="FH83" s="192" t="s">
        <v>64</v>
      </c>
      <c r="FI83" s="192" t="s">
        <v>2043</v>
      </c>
      <c r="FJ83" s="192" t="s">
        <v>2043</v>
      </c>
      <c r="FK83" s="192" t="s">
        <v>2043</v>
      </c>
      <c r="FL83" s="192" t="s">
        <v>2043</v>
      </c>
      <c r="FM83" s="192" t="s">
        <v>2043</v>
      </c>
      <c r="FN83" s="192" t="s">
        <v>2043</v>
      </c>
      <c r="FO83" s="192" t="s">
        <v>2043</v>
      </c>
      <c r="FP83" s="192" t="s">
        <v>2043</v>
      </c>
      <c r="FQ83" s="192" t="s">
        <v>2043</v>
      </c>
      <c r="FR83" s="192" t="s">
        <v>2043</v>
      </c>
      <c r="FS83" s="192" t="s">
        <v>2043</v>
      </c>
      <c r="FT83" s="192" t="s">
        <v>2043</v>
      </c>
      <c r="FU83" s="192" t="s">
        <v>2043</v>
      </c>
      <c r="FV83" s="192" t="s">
        <v>2043</v>
      </c>
      <c r="FW83" s="192" t="s">
        <v>2043</v>
      </c>
      <c r="FX83" s="192" t="s">
        <v>82</v>
      </c>
      <c r="FY83" s="192" t="s">
        <v>2043</v>
      </c>
      <c r="FZ83" s="192" t="s">
        <v>2043</v>
      </c>
      <c r="GA83" s="192" t="s">
        <v>2043</v>
      </c>
      <c r="GB83" s="192" t="s">
        <v>64</v>
      </c>
      <c r="GC83" s="192" t="s">
        <v>2043</v>
      </c>
      <c r="GD83" s="192" t="s">
        <v>2043</v>
      </c>
      <c r="GE83" s="192" t="s">
        <v>2043</v>
      </c>
      <c r="GF83" s="192" t="s">
        <v>2043</v>
      </c>
      <c r="GG83" s="192" t="s">
        <v>2043</v>
      </c>
      <c r="GH83" s="192" t="s">
        <v>2043</v>
      </c>
      <c r="GI83" s="192" t="s">
        <v>2043</v>
      </c>
      <c r="GJ83" s="192" t="s">
        <v>2043</v>
      </c>
      <c r="GK83" s="192" t="s">
        <v>2043</v>
      </c>
      <c r="GL83" s="192" t="s">
        <v>2043</v>
      </c>
      <c r="GM83" s="192" t="s">
        <v>2043</v>
      </c>
      <c r="GN83" s="192" t="s">
        <v>2043</v>
      </c>
      <c r="GO83" s="192" t="s">
        <v>2043</v>
      </c>
      <c r="GP83" s="192" t="s">
        <v>2043</v>
      </c>
      <c r="GQ83" s="192" t="s">
        <v>2043</v>
      </c>
      <c r="GR83" s="192" t="s">
        <v>2043</v>
      </c>
      <c r="GS83" s="192" t="s">
        <v>2043</v>
      </c>
      <c r="GT83" s="192" t="s">
        <v>2043</v>
      </c>
      <c r="GU83" s="192" t="s">
        <v>2043</v>
      </c>
      <c r="GV83" s="192" t="s">
        <v>2043</v>
      </c>
      <c r="GW83" s="192" t="s">
        <v>2043</v>
      </c>
      <c r="GX83" s="192" t="s">
        <v>2043</v>
      </c>
      <c r="GY83" s="192" t="s">
        <v>2043</v>
      </c>
      <c r="GZ83" s="192" t="s">
        <v>2043</v>
      </c>
      <c r="HA83" s="192" t="s">
        <v>2043</v>
      </c>
      <c r="HB83" s="192" t="s">
        <v>2043</v>
      </c>
      <c r="HC83" s="192" t="s">
        <v>2043</v>
      </c>
      <c r="HD83" s="192" t="s">
        <v>2043</v>
      </c>
      <c r="HE83" s="192" t="s">
        <v>2043</v>
      </c>
      <c r="HF83" s="192" t="s">
        <v>2043</v>
      </c>
      <c r="HG83" s="192" t="s">
        <v>2043</v>
      </c>
      <c r="HH83" s="192" t="s">
        <v>2043</v>
      </c>
      <c r="HI83" s="192" t="s">
        <v>2043</v>
      </c>
      <c r="HJ83" s="192" t="s">
        <v>2043</v>
      </c>
      <c r="HK83" s="192" t="s">
        <v>2043</v>
      </c>
      <c r="HL83" s="192" t="s">
        <v>2043</v>
      </c>
      <c r="HM83" s="192" t="s">
        <v>2043</v>
      </c>
      <c r="HN83" s="192" t="s">
        <v>2043</v>
      </c>
      <c r="HO83" s="192" t="s">
        <v>2043</v>
      </c>
      <c r="HP83" s="192" t="s">
        <v>2043</v>
      </c>
      <c r="HQ83" s="192" t="s">
        <v>2043</v>
      </c>
      <c r="HR83" s="192" t="s">
        <v>2043</v>
      </c>
      <c r="HS83" s="192" t="s">
        <v>65</v>
      </c>
      <c r="HT83" s="192" t="s">
        <v>65</v>
      </c>
      <c r="HU83" s="192" t="s">
        <v>65</v>
      </c>
      <c r="HV83" s="192" t="s">
        <v>65</v>
      </c>
      <c r="HW83" s="192" t="s">
        <v>489</v>
      </c>
      <c r="HX83" s="192" t="s">
        <v>490</v>
      </c>
      <c r="HY83" s="192" t="s">
        <v>489</v>
      </c>
      <c r="HZ83" s="192" t="s">
        <v>487</v>
      </c>
      <c r="IA83" s="192" t="s">
        <v>2043</v>
      </c>
      <c r="IB83" s="192" t="s">
        <v>2043</v>
      </c>
    </row>
    <row r="84" spans="1:236">
      <c r="A84" s="209" t="str">
        <f t="shared" si="1"/>
        <v>Report</v>
      </c>
      <c r="B84" s="192">
        <v>102168</v>
      </c>
      <c r="C84" s="192">
        <v>3096066</v>
      </c>
      <c r="D84" s="192" t="s">
        <v>2163</v>
      </c>
      <c r="E84" s="192" t="s">
        <v>794</v>
      </c>
      <c r="F84" s="192" t="s">
        <v>534</v>
      </c>
      <c r="G84" s="192" t="s">
        <v>534</v>
      </c>
      <c r="H84" s="192" t="s">
        <v>1045</v>
      </c>
      <c r="I84" s="192" t="s">
        <v>2164</v>
      </c>
      <c r="J84" s="192" t="s">
        <v>781</v>
      </c>
      <c r="K84" s="192" t="s">
        <v>781</v>
      </c>
      <c r="L84" s="192" t="s">
        <v>782</v>
      </c>
      <c r="M84" s="192" t="s">
        <v>783</v>
      </c>
      <c r="N84" s="196" t="s">
        <v>784</v>
      </c>
      <c r="O84" s="211">
        <v>10048554</v>
      </c>
      <c r="P84" s="196">
        <v>43186</v>
      </c>
      <c r="Q84" s="196">
        <v>43186</v>
      </c>
      <c r="R84" s="196">
        <v>43229</v>
      </c>
      <c r="S84" s="192" t="s">
        <v>2041</v>
      </c>
      <c r="T84" s="192" t="s">
        <v>2041</v>
      </c>
      <c r="U84" s="192" t="s">
        <v>487</v>
      </c>
      <c r="V84" s="192" t="s">
        <v>783</v>
      </c>
      <c r="W84" s="192" t="s">
        <v>783</v>
      </c>
      <c r="X84" s="192" t="s">
        <v>783</v>
      </c>
      <c r="Y84" s="192" t="s">
        <v>783</v>
      </c>
      <c r="Z84" s="192" t="s">
        <v>783</v>
      </c>
      <c r="AA84" s="192" t="s">
        <v>783</v>
      </c>
      <c r="AB84" s="192" t="s">
        <v>783</v>
      </c>
      <c r="AC84" s="192" t="s">
        <v>2052</v>
      </c>
      <c r="AD84" s="192" t="s">
        <v>65</v>
      </c>
      <c r="AE84" s="192" t="s">
        <v>65</v>
      </c>
      <c r="AF84" s="192" t="s">
        <v>65</v>
      </c>
      <c r="AG84" s="192" t="s">
        <v>65</v>
      </c>
      <c r="AH84" s="192" t="s">
        <v>2043</v>
      </c>
      <c r="AI84" s="192" t="s">
        <v>65</v>
      </c>
      <c r="AJ84" s="192" t="s">
        <v>2043</v>
      </c>
      <c r="AK84" s="192" t="s">
        <v>2043</v>
      </c>
      <c r="AL84" s="192" t="s">
        <v>82</v>
      </c>
      <c r="AM84" s="192" t="s">
        <v>2043</v>
      </c>
      <c r="AN84" s="192" t="s">
        <v>2043</v>
      </c>
      <c r="AO84" s="192" t="s">
        <v>2043</v>
      </c>
      <c r="AP84" s="192" t="s">
        <v>82</v>
      </c>
      <c r="AQ84" s="192" t="s">
        <v>82</v>
      </c>
      <c r="AR84" s="192" t="s">
        <v>82</v>
      </c>
      <c r="AS84" s="192" t="s">
        <v>82</v>
      </c>
      <c r="AT84" s="192" t="s">
        <v>2043</v>
      </c>
      <c r="AU84" s="192" t="s">
        <v>2043</v>
      </c>
      <c r="AV84" s="192" t="s">
        <v>65</v>
      </c>
      <c r="AW84" s="192" t="s">
        <v>2043</v>
      </c>
      <c r="AX84" s="192" t="s">
        <v>65</v>
      </c>
      <c r="AY84" s="192" t="s">
        <v>65</v>
      </c>
      <c r="AZ84" s="192" t="s">
        <v>2043</v>
      </c>
      <c r="BA84" s="192" t="s">
        <v>65</v>
      </c>
      <c r="BB84" s="192" t="s">
        <v>65</v>
      </c>
      <c r="BC84" s="192" t="s">
        <v>65</v>
      </c>
      <c r="BD84" s="192" t="s">
        <v>65</v>
      </c>
      <c r="BE84" s="192" t="s">
        <v>65</v>
      </c>
      <c r="BF84" s="192" t="s">
        <v>64</v>
      </c>
      <c r="BG84" s="192" t="s">
        <v>2043</v>
      </c>
      <c r="BH84" s="192" t="s">
        <v>2043</v>
      </c>
      <c r="BI84" s="192" t="s">
        <v>2043</v>
      </c>
      <c r="BJ84" s="192" t="s">
        <v>2043</v>
      </c>
      <c r="BK84" s="192" t="s">
        <v>2043</v>
      </c>
      <c r="BL84" s="192" t="s">
        <v>2043</v>
      </c>
      <c r="BM84" s="192" t="s">
        <v>2043</v>
      </c>
      <c r="BN84" s="192" t="s">
        <v>2043</v>
      </c>
      <c r="BO84" s="192" t="s">
        <v>2043</v>
      </c>
      <c r="BP84" s="192" t="s">
        <v>2043</v>
      </c>
      <c r="BQ84" s="192" t="s">
        <v>2043</v>
      </c>
      <c r="BR84" s="192" t="s">
        <v>2043</v>
      </c>
      <c r="BS84" s="192" t="s">
        <v>2043</v>
      </c>
      <c r="BT84" s="192" t="s">
        <v>2043</v>
      </c>
      <c r="BU84" s="192" t="s">
        <v>2043</v>
      </c>
      <c r="BV84" s="192" t="s">
        <v>2043</v>
      </c>
      <c r="BW84" s="192" t="s">
        <v>2043</v>
      </c>
      <c r="BX84" s="192" t="s">
        <v>2043</v>
      </c>
      <c r="BY84" s="192" t="s">
        <v>65</v>
      </c>
      <c r="BZ84" s="192" t="s">
        <v>65</v>
      </c>
      <c r="CA84" s="192" t="s">
        <v>65</v>
      </c>
      <c r="CB84" s="192" t="s">
        <v>82</v>
      </c>
      <c r="CC84" s="192" t="s">
        <v>82</v>
      </c>
      <c r="CD84" s="192" t="s">
        <v>82</v>
      </c>
      <c r="CE84" s="192" t="s">
        <v>64</v>
      </c>
      <c r="CF84" s="192" t="s">
        <v>2043</v>
      </c>
      <c r="CG84" s="192" t="s">
        <v>64</v>
      </c>
      <c r="CH84" s="192" t="s">
        <v>2043</v>
      </c>
      <c r="CI84" s="192" t="s">
        <v>2043</v>
      </c>
      <c r="CJ84" s="192" t="s">
        <v>64</v>
      </c>
      <c r="CK84" s="192" t="s">
        <v>64</v>
      </c>
      <c r="CL84" s="192" t="s">
        <v>64</v>
      </c>
      <c r="CM84" s="192" t="s">
        <v>2043</v>
      </c>
      <c r="CN84" s="192" t="s">
        <v>65</v>
      </c>
      <c r="CO84" s="192" t="s">
        <v>64</v>
      </c>
      <c r="CP84" s="192" t="s">
        <v>64</v>
      </c>
      <c r="CQ84" s="192" t="s">
        <v>64</v>
      </c>
      <c r="CR84" s="192" t="s">
        <v>64</v>
      </c>
      <c r="CS84" s="192" t="s">
        <v>2043</v>
      </c>
      <c r="CT84" s="192" t="s">
        <v>64</v>
      </c>
      <c r="CU84" s="192" t="s">
        <v>64</v>
      </c>
      <c r="CV84" s="192" t="s">
        <v>2043</v>
      </c>
      <c r="CW84" s="192" t="s">
        <v>2043</v>
      </c>
      <c r="CX84" s="192" t="s">
        <v>2043</v>
      </c>
      <c r="CY84" s="192" t="s">
        <v>64</v>
      </c>
      <c r="CZ84" s="192" t="s">
        <v>2043</v>
      </c>
      <c r="DA84" s="192" t="s">
        <v>2043</v>
      </c>
      <c r="DB84" s="192" t="s">
        <v>82</v>
      </c>
      <c r="DC84" s="192" t="s">
        <v>64</v>
      </c>
      <c r="DD84" s="192" t="s">
        <v>82</v>
      </c>
      <c r="DE84" s="192" t="s">
        <v>82</v>
      </c>
      <c r="DF84" s="192" t="s">
        <v>82</v>
      </c>
      <c r="DG84" s="192" t="s">
        <v>82</v>
      </c>
      <c r="DH84" s="192" t="s">
        <v>82</v>
      </c>
      <c r="DI84" s="192" t="s">
        <v>82</v>
      </c>
      <c r="DJ84" s="192" t="s">
        <v>82</v>
      </c>
      <c r="DK84" s="192" t="s">
        <v>82</v>
      </c>
      <c r="DL84" s="192" t="s">
        <v>82</v>
      </c>
      <c r="DM84" s="192" t="s">
        <v>82</v>
      </c>
      <c r="DN84" s="192" t="s">
        <v>82</v>
      </c>
      <c r="DO84" s="192" t="s">
        <v>82</v>
      </c>
      <c r="DP84" s="192" t="s">
        <v>82</v>
      </c>
      <c r="DQ84" s="192" t="s">
        <v>2043</v>
      </c>
      <c r="DR84" s="192" t="s">
        <v>64</v>
      </c>
      <c r="DS84" s="192" t="s">
        <v>64</v>
      </c>
      <c r="DT84" s="192" t="s">
        <v>2043</v>
      </c>
      <c r="DU84" s="192" t="s">
        <v>64</v>
      </c>
      <c r="DV84" s="192" t="s">
        <v>64</v>
      </c>
      <c r="DW84" s="192" t="s">
        <v>64</v>
      </c>
      <c r="DX84" s="192" t="s">
        <v>2043</v>
      </c>
      <c r="DY84" s="192" t="s">
        <v>2043</v>
      </c>
      <c r="DZ84" s="192" t="s">
        <v>64</v>
      </c>
      <c r="EA84" s="192" t="s">
        <v>65</v>
      </c>
      <c r="EB84" s="192" t="s">
        <v>2043</v>
      </c>
      <c r="EC84" s="192" t="s">
        <v>65</v>
      </c>
      <c r="ED84" s="192" t="s">
        <v>65</v>
      </c>
      <c r="EE84" s="192" t="s">
        <v>2043</v>
      </c>
      <c r="EF84" s="192" t="s">
        <v>2043</v>
      </c>
      <c r="EG84" s="192" t="s">
        <v>65</v>
      </c>
      <c r="EH84" s="192" t="s">
        <v>64</v>
      </c>
      <c r="EI84" s="192" t="s">
        <v>2043</v>
      </c>
      <c r="EJ84" s="192" t="s">
        <v>2043</v>
      </c>
      <c r="EK84" s="192" t="s">
        <v>2043</v>
      </c>
      <c r="EL84" s="192" t="s">
        <v>2043</v>
      </c>
      <c r="EM84" s="192" t="s">
        <v>65</v>
      </c>
      <c r="EN84" s="192" t="s">
        <v>2043</v>
      </c>
      <c r="EO84" s="192" t="s">
        <v>2043</v>
      </c>
      <c r="EP84" s="192" t="s">
        <v>2043</v>
      </c>
      <c r="EQ84" s="192" t="s">
        <v>2043</v>
      </c>
      <c r="ER84" s="192" t="s">
        <v>2043</v>
      </c>
      <c r="ES84" s="192" t="s">
        <v>2043</v>
      </c>
      <c r="ET84" s="192" t="s">
        <v>2043</v>
      </c>
      <c r="EU84" s="192" t="s">
        <v>64</v>
      </c>
      <c r="EV84" s="192" t="s">
        <v>65</v>
      </c>
      <c r="EW84" s="192" t="s">
        <v>65</v>
      </c>
      <c r="EX84" s="192" t="s">
        <v>2043</v>
      </c>
      <c r="EY84" s="192" t="s">
        <v>2043</v>
      </c>
      <c r="EZ84" s="192" t="s">
        <v>2043</v>
      </c>
      <c r="FA84" s="192" t="s">
        <v>2043</v>
      </c>
      <c r="FB84" s="192" t="s">
        <v>2043</v>
      </c>
      <c r="FC84" s="192" t="s">
        <v>2043</v>
      </c>
      <c r="FD84" s="192" t="s">
        <v>2043</v>
      </c>
      <c r="FE84" s="192" t="s">
        <v>2043</v>
      </c>
      <c r="FF84" s="192" t="s">
        <v>2043</v>
      </c>
      <c r="FG84" s="192" t="s">
        <v>2043</v>
      </c>
      <c r="FH84" s="192" t="s">
        <v>2043</v>
      </c>
      <c r="FI84" s="192" t="s">
        <v>2043</v>
      </c>
      <c r="FJ84" s="192" t="s">
        <v>2043</v>
      </c>
      <c r="FK84" s="192" t="s">
        <v>2043</v>
      </c>
      <c r="FL84" s="192" t="s">
        <v>2043</v>
      </c>
      <c r="FM84" s="192" t="s">
        <v>2043</v>
      </c>
      <c r="FN84" s="192" t="s">
        <v>2043</v>
      </c>
      <c r="FO84" s="192" t="s">
        <v>2043</v>
      </c>
      <c r="FP84" s="192" t="s">
        <v>2043</v>
      </c>
      <c r="FQ84" s="192" t="s">
        <v>2043</v>
      </c>
      <c r="FR84" s="192" t="s">
        <v>2043</v>
      </c>
      <c r="FS84" s="192" t="s">
        <v>2043</v>
      </c>
      <c r="FT84" s="192" t="s">
        <v>2043</v>
      </c>
      <c r="FU84" s="192" t="s">
        <v>2043</v>
      </c>
      <c r="FV84" s="192" t="s">
        <v>2043</v>
      </c>
      <c r="FW84" s="192" t="s">
        <v>2043</v>
      </c>
      <c r="FX84" s="192" t="s">
        <v>82</v>
      </c>
      <c r="FY84" s="192" t="s">
        <v>64</v>
      </c>
      <c r="FZ84" s="192" t="s">
        <v>2043</v>
      </c>
      <c r="GA84" s="192" t="s">
        <v>64</v>
      </c>
      <c r="GB84" s="192" t="s">
        <v>64</v>
      </c>
      <c r="GC84" s="192" t="s">
        <v>2043</v>
      </c>
      <c r="GD84" s="192" t="s">
        <v>2043</v>
      </c>
      <c r="GE84" s="192" t="s">
        <v>2043</v>
      </c>
      <c r="GF84" s="192" t="s">
        <v>2043</v>
      </c>
      <c r="GG84" s="192" t="s">
        <v>2043</v>
      </c>
      <c r="GH84" s="192" t="s">
        <v>2043</v>
      </c>
      <c r="GI84" s="192" t="s">
        <v>64</v>
      </c>
      <c r="GJ84" s="192" t="s">
        <v>64</v>
      </c>
      <c r="GK84" s="192" t="s">
        <v>2043</v>
      </c>
      <c r="GL84" s="192" t="s">
        <v>64</v>
      </c>
      <c r="GM84" s="192" t="s">
        <v>82</v>
      </c>
      <c r="GN84" s="192" t="s">
        <v>64</v>
      </c>
      <c r="GO84" s="192" t="s">
        <v>64</v>
      </c>
      <c r="GP84" s="192" t="s">
        <v>2043</v>
      </c>
      <c r="GQ84" s="192" t="s">
        <v>64</v>
      </c>
      <c r="GR84" s="192" t="s">
        <v>2043</v>
      </c>
      <c r="GS84" s="192" t="s">
        <v>64</v>
      </c>
      <c r="GT84" s="192" t="s">
        <v>64</v>
      </c>
      <c r="GU84" s="192" t="s">
        <v>2043</v>
      </c>
      <c r="GV84" s="192" t="s">
        <v>64</v>
      </c>
      <c r="GW84" s="192" t="s">
        <v>64</v>
      </c>
      <c r="GX84" s="192" t="s">
        <v>2043</v>
      </c>
      <c r="GY84" s="192" t="s">
        <v>2043</v>
      </c>
      <c r="GZ84" s="192" t="s">
        <v>2043</v>
      </c>
      <c r="HA84" s="192" t="s">
        <v>2043</v>
      </c>
      <c r="HB84" s="192" t="s">
        <v>2043</v>
      </c>
      <c r="HC84" s="192" t="s">
        <v>2043</v>
      </c>
      <c r="HD84" s="192" t="s">
        <v>2043</v>
      </c>
      <c r="HE84" s="192" t="s">
        <v>2043</v>
      </c>
      <c r="HF84" s="192" t="s">
        <v>2043</v>
      </c>
      <c r="HG84" s="192" t="s">
        <v>2043</v>
      </c>
      <c r="HH84" s="192" t="s">
        <v>2043</v>
      </c>
      <c r="HI84" s="192" t="s">
        <v>2043</v>
      </c>
      <c r="HJ84" s="192" t="s">
        <v>2043</v>
      </c>
      <c r="HK84" s="192" t="s">
        <v>2043</v>
      </c>
      <c r="HL84" s="192" t="s">
        <v>2043</v>
      </c>
      <c r="HM84" s="192" t="s">
        <v>2043</v>
      </c>
      <c r="HN84" s="192" t="s">
        <v>2043</v>
      </c>
      <c r="HO84" s="192" t="s">
        <v>2043</v>
      </c>
      <c r="HP84" s="192" t="s">
        <v>2043</v>
      </c>
      <c r="HQ84" s="192" t="s">
        <v>2043</v>
      </c>
      <c r="HR84" s="192" t="s">
        <v>2043</v>
      </c>
      <c r="HS84" s="192" t="s">
        <v>65</v>
      </c>
      <c r="HT84" s="192" t="s">
        <v>65</v>
      </c>
      <c r="HU84" s="192" t="s">
        <v>65</v>
      </c>
      <c r="HV84" s="192" t="s">
        <v>65</v>
      </c>
      <c r="HW84" s="192" t="s">
        <v>490</v>
      </c>
      <c r="HX84" s="192" t="s">
        <v>83</v>
      </c>
      <c r="HY84" s="192" t="s">
        <v>489</v>
      </c>
      <c r="HZ84" s="192" t="s">
        <v>783</v>
      </c>
      <c r="IA84" s="192" t="s">
        <v>2043</v>
      </c>
      <c r="IB84" s="192" t="s">
        <v>2043</v>
      </c>
    </row>
    <row r="85" spans="1:236">
      <c r="A85" s="209" t="str">
        <f t="shared" si="1"/>
        <v>Report</v>
      </c>
      <c r="B85" s="192">
        <v>100300</v>
      </c>
      <c r="C85" s="192">
        <v>2046388</v>
      </c>
      <c r="D85" s="192" t="s">
        <v>2165</v>
      </c>
      <c r="E85" s="192" t="s">
        <v>794</v>
      </c>
      <c r="F85" s="192" t="s">
        <v>534</v>
      </c>
      <c r="G85" s="192" t="s">
        <v>534</v>
      </c>
      <c r="H85" s="192" t="s">
        <v>858</v>
      </c>
      <c r="I85" s="192" t="s">
        <v>2166</v>
      </c>
      <c r="J85" s="192" t="s">
        <v>781</v>
      </c>
      <c r="K85" s="192" t="s">
        <v>817</v>
      </c>
      <c r="L85" s="192" t="s">
        <v>817</v>
      </c>
      <c r="M85" s="192" t="s">
        <v>783</v>
      </c>
      <c r="N85" s="196" t="s">
        <v>784</v>
      </c>
      <c r="O85" s="211">
        <v>10048517</v>
      </c>
      <c r="P85" s="196">
        <v>43166</v>
      </c>
      <c r="Q85" s="196">
        <v>43166</v>
      </c>
      <c r="R85" s="196">
        <v>43224</v>
      </c>
      <c r="S85" s="192" t="s">
        <v>2041</v>
      </c>
      <c r="T85" s="192" t="s">
        <v>2041</v>
      </c>
      <c r="U85" s="192" t="s">
        <v>487</v>
      </c>
      <c r="V85" s="192" t="s">
        <v>783</v>
      </c>
      <c r="W85" s="192" t="s">
        <v>783</v>
      </c>
      <c r="X85" s="192" t="s">
        <v>783</v>
      </c>
      <c r="Y85" s="192" t="s">
        <v>783</v>
      </c>
      <c r="Z85" s="192" t="s">
        <v>783</v>
      </c>
      <c r="AA85" s="192" t="s">
        <v>783</v>
      </c>
      <c r="AB85" s="192" t="s">
        <v>783</v>
      </c>
      <c r="AC85" s="192" t="s">
        <v>2052</v>
      </c>
      <c r="AD85" s="192" t="s">
        <v>2043</v>
      </c>
      <c r="AE85" s="192" t="s">
        <v>2043</v>
      </c>
      <c r="AF85" s="192" t="s">
        <v>2043</v>
      </c>
      <c r="AG85" s="192" t="s">
        <v>2043</v>
      </c>
      <c r="AH85" s="192" t="s">
        <v>2043</v>
      </c>
      <c r="AI85" s="192" t="s">
        <v>2043</v>
      </c>
      <c r="AJ85" s="192" t="s">
        <v>2043</v>
      </c>
      <c r="AK85" s="192" t="s">
        <v>2043</v>
      </c>
      <c r="AL85" s="192" t="s">
        <v>2043</v>
      </c>
      <c r="AM85" s="192" t="s">
        <v>2043</v>
      </c>
      <c r="AN85" s="192" t="s">
        <v>2043</v>
      </c>
      <c r="AO85" s="192" t="s">
        <v>2043</v>
      </c>
      <c r="AP85" s="192" t="s">
        <v>2043</v>
      </c>
      <c r="AQ85" s="192" t="s">
        <v>2043</v>
      </c>
      <c r="AR85" s="192" t="s">
        <v>2043</v>
      </c>
      <c r="AS85" s="192" t="s">
        <v>2043</v>
      </c>
      <c r="AT85" s="192" t="s">
        <v>2043</v>
      </c>
      <c r="AU85" s="192" t="s">
        <v>2043</v>
      </c>
      <c r="AV85" s="192" t="s">
        <v>2043</v>
      </c>
      <c r="AW85" s="192" t="s">
        <v>2043</v>
      </c>
      <c r="AX85" s="192" t="s">
        <v>2043</v>
      </c>
      <c r="AY85" s="192" t="s">
        <v>2043</v>
      </c>
      <c r="AZ85" s="192" t="s">
        <v>2043</v>
      </c>
      <c r="BA85" s="192" t="s">
        <v>2043</v>
      </c>
      <c r="BB85" s="192" t="s">
        <v>2043</v>
      </c>
      <c r="BC85" s="192" t="s">
        <v>2043</v>
      </c>
      <c r="BD85" s="192" t="s">
        <v>2043</v>
      </c>
      <c r="BE85" s="192" t="s">
        <v>2043</v>
      </c>
      <c r="BF85" s="192" t="s">
        <v>2043</v>
      </c>
      <c r="BG85" s="192" t="s">
        <v>2043</v>
      </c>
      <c r="BH85" s="192" t="s">
        <v>2043</v>
      </c>
      <c r="BI85" s="192" t="s">
        <v>2043</v>
      </c>
      <c r="BJ85" s="192" t="s">
        <v>2043</v>
      </c>
      <c r="BK85" s="192" t="s">
        <v>2043</v>
      </c>
      <c r="BL85" s="192" t="s">
        <v>2043</v>
      </c>
      <c r="BM85" s="192" t="s">
        <v>2043</v>
      </c>
      <c r="BN85" s="192" t="s">
        <v>2043</v>
      </c>
      <c r="BO85" s="192" t="s">
        <v>2043</v>
      </c>
      <c r="BP85" s="192" t="s">
        <v>2043</v>
      </c>
      <c r="BQ85" s="192" t="s">
        <v>2043</v>
      </c>
      <c r="BR85" s="192" t="s">
        <v>2043</v>
      </c>
      <c r="BS85" s="192" t="s">
        <v>2043</v>
      </c>
      <c r="BT85" s="192" t="s">
        <v>2043</v>
      </c>
      <c r="BU85" s="192" t="s">
        <v>2043</v>
      </c>
      <c r="BV85" s="192" t="s">
        <v>2043</v>
      </c>
      <c r="BW85" s="192" t="s">
        <v>2043</v>
      </c>
      <c r="BX85" s="192" t="s">
        <v>2043</v>
      </c>
      <c r="BY85" s="192" t="s">
        <v>65</v>
      </c>
      <c r="BZ85" s="192" t="s">
        <v>65</v>
      </c>
      <c r="CA85" s="192" t="s">
        <v>65</v>
      </c>
      <c r="CB85" s="192" t="s">
        <v>2043</v>
      </c>
      <c r="CC85" s="192" t="s">
        <v>2043</v>
      </c>
      <c r="CD85" s="192" t="s">
        <v>2043</v>
      </c>
      <c r="CE85" s="192" t="s">
        <v>2043</v>
      </c>
      <c r="CF85" s="192" t="s">
        <v>2043</v>
      </c>
      <c r="CG85" s="192" t="s">
        <v>2043</v>
      </c>
      <c r="CH85" s="192" t="s">
        <v>2043</v>
      </c>
      <c r="CI85" s="192" t="s">
        <v>2043</v>
      </c>
      <c r="CJ85" s="192" t="s">
        <v>2043</v>
      </c>
      <c r="CK85" s="192" t="s">
        <v>2043</v>
      </c>
      <c r="CL85" s="192" t="s">
        <v>2043</v>
      </c>
      <c r="CM85" s="192" t="s">
        <v>2043</v>
      </c>
      <c r="CN85" s="192" t="s">
        <v>2043</v>
      </c>
      <c r="CO85" s="192" t="s">
        <v>65</v>
      </c>
      <c r="CP85" s="192" t="s">
        <v>2043</v>
      </c>
      <c r="CQ85" s="192" t="s">
        <v>65</v>
      </c>
      <c r="CR85" s="192" t="s">
        <v>2043</v>
      </c>
      <c r="CS85" s="192" t="s">
        <v>2043</v>
      </c>
      <c r="CT85" s="192" t="s">
        <v>2043</v>
      </c>
      <c r="CU85" s="192" t="s">
        <v>2043</v>
      </c>
      <c r="CV85" s="192" t="s">
        <v>2043</v>
      </c>
      <c r="CW85" s="192" t="s">
        <v>2043</v>
      </c>
      <c r="CX85" s="192" t="s">
        <v>2043</v>
      </c>
      <c r="CY85" s="192" t="s">
        <v>2043</v>
      </c>
      <c r="CZ85" s="192" t="s">
        <v>2043</v>
      </c>
      <c r="DA85" s="192" t="s">
        <v>2043</v>
      </c>
      <c r="DB85" s="192" t="s">
        <v>2043</v>
      </c>
      <c r="DC85" s="192" t="s">
        <v>2043</v>
      </c>
      <c r="DD85" s="192" t="s">
        <v>2043</v>
      </c>
      <c r="DE85" s="192" t="s">
        <v>2043</v>
      </c>
      <c r="DF85" s="192" t="s">
        <v>2043</v>
      </c>
      <c r="DG85" s="192" t="s">
        <v>2043</v>
      </c>
      <c r="DH85" s="192" t="s">
        <v>2043</v>
      </c>
      <c r="DI85" s="192" t="s">
        <v>2043</v>
      </c>
      <c r="DJ85" s="192" t="s">
        <v>2043</v>
      </c>
      <c r="DK85" s="192" t="s">
        <v>2043</v>
      </c>
      <c r="DL85" s="192" t="s">
        <v>2043</v>
      </c>
      <c r="DM85" s="192" t="s">
        <v>2043</v>
      </c>
      <c r="DN85" s="192" t="s">
        <v>2043</v>
      </c>
      <c r="DO85" s="192" t="s">
        <v>2043</v>
      </c>
      <c r="DP85" s="192" t="s">
        <v>2043</v>
      </c>
      <c r="DQ85" s="192" t="s">
        <v>2043</v>
      </c>
      <c r="DR85" s="192" t="s">
        <v>2043</v>
      </c>
      <c r="DS85" s="192" t="s">
        <v>2043</v>
      </c>
      <c r="DT85" s="192" t="s">
        <v>2043</v>
      </c>
      <c r="DU85" s="192" t="s">
        <v>2043</v>
      </c>
      <c r="DV85" s="192" t="s">
        <v>2043</v>
      </c>
      <c r="DW85" s="192" t="s">
        <v>2043</v>
      </c>
      <c r="DX85" s="192" t="s">
        <v>2043</v>
      </c>
      <c r="DY85" s="192" t="s">
        <v>2043</v>
      </c>
      <c r="DZ85" s="192" t="s">
        <v>2043</v>
      </c>
      <c r="EA85" s="192" t="s">
        <v>2043</v>
      </c>
      <c r="EB85" s="192" t="s">
        <v>2043</v>
      </c>
      <c r="EC85" s="192" t="s">
        <v>2043</v>
      </c>
      <c r="ED85" s="192" t="s">
        <v>2043</v>
      </c>
      <c r="EE85" s="192" t="s">
        <v>2043</v>
      </c>
      <c r="EF85" s="192" t="s">
        <v>2043</v>
      </c>
      <c r="EG85" s="192" t="s">
        <v>2043</v>
      </c>
      <c r="EH85" s="192" t="s">
        <v>2043</v>
      </c>
      <c r="EI85" s="192" t="s">
        <v>2043</v>
      </c>
      <c r="EJ85" s="192" t="s">
        <v>2043</v>
      </c>
      <c r="EK85" s="192" t="s">
        <v>2043</v>
      </c>
      <c r="EL85" s="192" t="s">
        <v>2043</v>
      </c>
      <c r="EM85" s="192" t="s">
        <v>2043</v>
      </c>
      <c r="EN85" s="192" t="s">
        <v>2043</v>
      </c>
      <c r="EO85" s="192" t="s">
        <v>2043</v>
      </c>
      <c r="EP85" s="192" t="s">
        <v>2043</v>
      </c>
      <c r="EQ85" s="192" t="s">
        <v>2043</v>
      </c>
      <c r="ER85" s="192" t="s">
        <v>2043</v>
      </c>
      <c r="ES85" s="192" t="s">
        <v>2043</v>
      </c>
      <c r="ET85" s="192" t="s">
        <v>2043</v>
      </c>
      <c r="EU85" s="192" t="s">
        <v>2043</v>
      </c>
      <c r="EV85" s="192" t="s">
        <v>2043</v>
      </c>
      <c r="EW85" s="192" t="s">
        <v>2043</v>
      </c>
      <c r="EX85" s="192" t="s">
        <v>2043</v>
      </c>
      <c r="EY85" s="192" t="s">
        <v>65</v>
      </c>
      <c r="EZ85" s="192" t="s">
        <v>65</v>
      </c>
      <c r="FA85" s="192" t="s">
        <v>2043</v>
      </c>
      <c r="FB85" s="192" t="s">
        <v>2043</v>
      </c>
      <c r="FC85" s="192" t="s">
        <v>2043</v>
      </c>
      <c r="FD85" s="192" t="s">
        <v>2043</v>
      </c>
      <c r="FE85" s="192" t="s">
        <v>2043</v>
      </c>
      <c r="FF85" s="192" t="s">
        <v>2043</v>
      </c>
      <c r="FG85" s="192" t="s">
        <v>2043</v>
      </c>
      <c r="FH85" s="192" t="s">
        <v>2043</v>
      </c>
      <c r="FI85" s="192" t="s">
        <v>2043</v>
      </c>
      <c r="FJ85" s="192" t="s">
        <v>2043</v>
      </c>
      <c r="FK85" s="192" t="s">
        <v>2043</v>
      </c>
      <c r="FL85" s="192" t="s">
        <v>2043</v>
      </c>
      <c r="FM85" s="192" t="s">
        <v>2043</v>
      </c>
      <c r="FN85" s="192" t="s">
        <v>2043</v>
      </c>
      <c r="FO85" s="192" t="s">
        <v>2043</v>
      </c>
      <c r="FP85" s="192" t="s">
        <v>2043</v>
      </c>
      <c r="FQ85" s="192" t="s">
        <v>2043</v>
      </c>
      <c r="FR85" s="192" t="s">
        <v>2043</v>
      </c>
      <c r="FS85" s="192" t="s">
        <v>2043</v>
      </c>
      <c r="FT85" s="192" t="s">
        <v>2043</v>
      </c>
      <c r="FU85" s="192" t="s">
        <v>2043</v>
      </c>
      <c r="FV85" s="192" t="s">
        <v>2043</v>
      </c>
      <c r="FW85" s="192" t="s">
        <v>2043</v>
      </c>
      <c r="FX85" s="192" t="s">
        <v>2043</v>
      </c>
      <c r="FY85" s="192" t="s">
        <v>64</v>
      </c>
      <c r="FZ85" s="192" t="s">
        <v>2043</v>
      </c>
      <c r="GA85" s="192" t="s">
        <v>2043</v>
      </c>
      <c r="GB85" s="192" t="s">
        <v>64</v>
      </c>
      <c r="GC85" s="192" t="s">
        <v>2043</v>
      </c>
      <c r="GD85" s="192" t="s">
        <v>2043</v>
      </c>
      <c r="GE85" s="192" t="s">
        <v>2043</v>
      </c>
      <c r="GF85" s="192" t="s">
        <v>2043</v>
      </c>
      <c r="GG85" s="192" t="s">
        <v>2043</v>
      </c>
      <c r="GH85" s="192" t="s">
        <v>2043</v>
      </c>
      <c r="GI85" s="192" t="s">
        <v>2043</v>
      </c>
      <c r="GJ85" s="192" t="s">
        <v>2043</v>
      </c>
      <c r="GK85" s="192" t="s">
        <v>2043</v>
      </c>
      <c r="GL85" s="192" t="s">
        <v>2043</v>
      </c>
      <c r="GM85" s="192" t="s">
        <v>2043</v>
      </c>
      <c r="GN85" s="192" t="s">
        <v>2043</v>
      </c>
      <c r="GO85" s="192" t="s">
        <v>2043</v>
      </c>
      <c r="GP85" s="192" t="s">
        <v>2043</v>
      </c>
      <c r="GQ85" s="192" t="s">
        <v>2043</v>
      </c>
      <c r="GR85" s="192" t="s">
        <v>2043</v>
      </c>
      <c r="GS85" s="192" t="s">
        <v>2043</v>
      </c>
      <c r="GT85" s="192" t="s">
        <v>2043</v>
      </c>
      <c r="GU85" s="192" t="s">
        <v>2043</v>
      </c>
      <c r="GV85" s="192" t="s">
        <v>2043</v>
      </c>
      <c r="GW85" s="192" t="s">
        <v>2043</v>
      </c>
      <c r="GX85" s="192" t="s">
        <v>2043</v>
      </c>
      <c r="GY85" s="192" t="s">
        <v>2043</v>
      </c>
      <c r="GZ85" s="192" t="s">
        <v>2043</v>
      </c>
      <c r="HA85" s="192" t="s">
        <v>2043</v>
      </c>
      <c r="HB85" s="192" t="s">
        <v>2043</v>
      </c>
      <c r="HC85" s="192" t="s">
        <v>2043</v>
      </c>
      <c r="HD85" s="192" t="s">
        <v>2043</v>
      </c>
      <c r="HE85" s="192" t="s">
        <v>2043</v>
      </c>
      <c r="HF85" s="192" t="s">
        <v>2043</v>
      </c>
      <c r="HG85" s="192" t="s">
        <v>2043</v>
      </c>
      <c r="HH85" s="192" t="s">
        <v>2043</v>
      </c>
      <c r="HI85" s="192" t="s">
        <v>2043</v>
      </c>
      <c r="HJ85" s="192" t="s">
        <v>2043</v>
      </c>
      <c r="HK85" s="192" t="s">
        <v>2043</v>
      </c>
      <c r="HL85" s="192" t="s">
        <v>2043</v>
      </c>
      <c r="HM85" s="192" t="s">
        <v>2043</v>
      </c>
      <c r="HN85" s="192" t="s">
        <v>2043</v>
      </c>
      <c r="HO85" s="192" t="s">
        <v>2043</v>
      </c>
      <c r="HP85" s="192" t="s">
        <v>2043</v>
      </c>
      <c r="HQ85" s="192" t="s">
        <v>2043</v>
      </c>
      <c r="HR85" s="192" t="s">
        <v>2043</v>
      </c>
      <c r="HS85" s="192" t="s">
        <v>65</v>
      </c>
      <c r="HT85" s="192" t="s">
        <v>65</v>
      </c>
      <c r="HU85" s="192" t="s">
        <v>65</v>
      </c>
      <c r="HV85" s="192" t="s">
        <v>65</v>
      </c>
      <c r="HW85" s="192" t="s">
        <v>490</v>
      </c>
      <c r="HX85" s="192" t="s">
        <v>83</v>
      </c>
      <c r="HY85" s="192" t="s">
        <v>489</v>
      </c>
      <c r="HZ85" s="192" t="s">
        <v>487</v>
      </c>
      <c r="IA85" s="192" t="s">
        <v>82</v>
      </c>
      <c r="IB85" s="192" t="s">
        <v>82</v>
      </c>
    </row>
    <row r="86" spans="1:236">
      <c r="A86" s="209" t="str">
        <f t="shared" si="1"/>
        <v>Report</v>
      </c>
      <c r="B86" s="192">
        <v>100300</v>
      </c>
      <c r="C86" s="192">
        <v>2046388</v>
      </c>
      <c r="D86" s="192" t="s">
        <v>2165</v>
      </c>
      <c r="E86" s="192" t="s">
        <v>794</v>
      </c>
      <c r="F86" s="192" t="s">
        <v>534</v>
      </c>
      <c r="G86" s="192" t="s">
        <v>534</v>
      </c>
      <c r="H86" s="192" t="s">
        <v>858</v>
      </c>
      <c r="I86" s="192" t="s">
        <v>2166</v>
      </c>
      <c r="J86" s="192" t="s">
        <v>781</v>
      </c>
      <c r="K86" s="192" t="s">
        <v>817</v>
      </c>
      <c r="L86" s="192" t="s">
        <v>817</v>
      </c>
      <c r="M86" s="192" t="s">
        <v>783</v>
      </c>
      <c r="N86" s="196" t="s">
        <v>784</v>
      </c>
      <c r="O86" s="211">
        <v>10055635</v>
      </c>
      <c r="P86" s="196">
        <v>43291</v>
      </c>
      <c r="Q86" s="196">
        <v>43291</v>
      </c>
      <c r="R86" s="196">
        <v>43369</v>
      </c>
      <c r="S86" s="192" t="s">
        <v>2041</v>
      </c>
      <c r="T86" s="192" t="s">
        <v>2041</v>
      </c>
      <c r="U86" s="192" t="s">
        <v>487</v>
      </c>
      <c r="V86" s="192" t="s">
        <v>783</v>
      </c>
      <c r="W86" s="192" t="s">
        <v>783</v>
      </c>
      <c r="X86" s="192" t="s">
        <v>783</v>
      </c>
      <c r="Y86" s="192" t="s">
        <v>783</v>
      </c>
      <c r="Z86" s="192" t="s">
        <v>783</v>
      </c>
      <c r="AA86" s="192" t="s">
        <v>783</v>
      </c>
      <c r="AB86" s="192" t="s">
        <v>783</v>
      </c>
      <c r="AC86" s="192" t="s">
        <v>2042</v>
      </c>
      <c r="AD86" s="192" t="s">
        <v>2043</v>
      </c>
      <c r="AE86" s="192" t="s">
        <v>2043</v>
      </c>
      <c r="AF86" s="192" t="s">
        <v>2043</v>
      </c>
      <c r="AG86" s="192" t="s">
        <v>2043</v>
      </c>
      <c r="AH86" s="192" t="s">
        <v>2043</v>
      </c>
      <c r="AI86" s="192" t="s">
        <v>2043</v>
      </c>
      <c r="AJ86" s="192" t="s">
        <v>2043</v>
      </c>
      <c r="AK86" s="192" t="s">
        <v>2043</v>
      </c>
      <c r="AL86" s="192" t="s">
        <v>2043</v>
      </c>
      <c r="AM86" s="192" t="s">
        <v>2043</v>
      </c>
      <c r="AN86" s="192" t="s">
        <v>2043</v>
      </c>
      <c r="AO86" s="192" t="s">
        <v>2043</v>
      </c>
      <c r="AP86" s="192" t="s">
        <v>2043</v>
      </c>
      <c r="AQ86" s="192" t="s">
        <v>2043</v>
      </c>
      <c r="AR86" s="192" t="s">
        <v>2043</v>
      </c>
      <c r="AS86" s="192" t="s">
        <v>2043</v>
      </c>
      <c r="AT86" s="192" t="s">
        <v>2043</v>
      </c>
      <c r="AU86" s="192" t="s">
        <v>2043</v>
      </c>
      <c r="AV86" s="192" t="s">
        <v>2043</v>
      </c>
      <c r="AW86" s="192" t="s">
        <v>2043</v>
      </c>
      <c r="AX86" s="192" t="s">
        <v>2043</v>
      </c>
      <c r="AY86" s="192" t="s">
        <v>2043</v>
      </c>
      <c r="AZ86" s="192" t="s">
        <v>2043</v>
      </c>
      <c r="BA86" s="192" t="s">
        <v>2043</v>
      </c>
      <c r="BB86" s="192" t="s">
        <v>2043</v>
      </c>
      <c r="BC86" s="192" t="s">
        <v>2043</v>
      </c>
      <c r="BD86" s="192" t="s">
        <v>2043</v>
      </c>
      <c r="BE86" s="192" t="s">
        <v>2043</v>
      </c>
      <c r="BF86" s="192" t="s">
        <v>2043</v>
      </c>
      <c r="BG86" s="192" t="s">
        <v>2043</v>
      </c>
      <c r="BH86" s="192" t="s">
        <v>2043</v>
      </c>
      <c r="BI86" s="192" t="s">
        <v>2043</v>
      </c>
      <c r="BJ86" s="192" t="s">
        <v>2043</v>
      </c>
      <c r="BK86" s="192" t="s">
        <v>2043</v>
      </c>
      <c r="BL86" s="192" t="s">
        <v>2043</v>
      </c>
      <c r="BM86" s="192" t="s">
        <v>2043</v>
      </c>
      <c r="BN86" s="192" t="s">
        <v>2043</v>
      </c>
      <c r="BO86" s="192" t="s">
        <v>2043</v>
      </c>
      <c r="BP86" s="192" t="s">
        <v>2043</v>
      </c>
      <c r="BQ86" s="192" t="s">
        <v>2043</v>
      </c>
      <c r="BR86" s="192" t="s">
        <v>2043</v>
      </c>
      <c r="BS86" s="192" t="s">
        <v>2043</v>
      </c>
      <c r="BT86" s="192" t="s">
        <v>2043</v>
      </c>
      <c r="BU86" s="192" t="s">
        <v>2043</v>
      </c>
      <c r="BV86" s="192" t="s">
        <v>2043</v>
      </c>
      <c r="BW86" s="192" t="s">
        <v>2043</v>
      </c>
      <c r="BX86" s="192" t="s">
        <v>2043</v>
      </c>
      <c r="BY86" s="192" t="s">
        <v>64</v>
      </c>
      <c r="BZ86" s="192" t="s">
        <v>64</v>
      </c>
      <c r="CA86" s="192" t="s">
        <v>64</v>
      </c>
      <c r="CB86" s="192" t="s">
        <v>82</v>
      </c>
      <c r="CC86" s="192" t="s">
        <v>82</v>
      </c>
      <c r="CD86" s="192" t="s">
        <v>82</v>
      </c>
      <c r="CE86" s="192" t="s">
        <v>2043</v>
      </c>
      <c r="CF86" s="192" t="s">
        <v>2043</v>
      </c>
      <c r="CG86" s="192" t="s">
        <v>2043</v>
      </c>
      <c r="CH86" s="192" t="s">
        <v>2043</v>
      </c>
      <c r="CI86" s="192" t="s">
        <v>2043</v>
      </c>
      <c r="CJ86" s="192" t="s">
        <v>2043</v>
      </c>
      <c r="CK86" s="192" t="s">
        <v>2043</v>
      </c>
      <c r="CL86" s="192" t="s">
        <v>2043</v>
      </c>
      <c r="CM86" s="192" t="s">
        <v>2043</v>
      </c>
      <c r="CN86" s="192" t="s">
        <v>2043</v>
      </c>
      <c r="CO86" s="192" t="s">
        <v>64</v>
      </c>
      <c r="CP86" s="192" t="s">
        <v>2043</v>
      </c>
      <c r="CQ86" s="192" t="s">
        <v>64</v>
      </c>
      <c r="CR86" s="192" t="s">
        <v>2043</v>
      </c>
      <c r="CS86" s="192" t="s">
        <v>2043</v>
      </c>
      <c r="CT86" s="192" t="s">
        <v>2043</v>
      </c>
      <c r="CU86" s="192" t="s">
        <v>2043</v>
      </c>
      <c r="CV86" s="192" t="s">
        <v>2043</v>
      </c>
      <c r="CW86" s="192" t="s">
        <v>2043</v>
      </c>
      <c r="CX86" s="192" t="s">
        <v>2043</v>
      </c>
      <c r="CY86" s="192" t="s">
        <v>2043</v>
      </c>
      <c r="CZ86" s="192" t="s">
        <v>2043</v>
      </c>
      <c r="DA86" s="192" t="s">
        <v>2043</v>
      </c>
      <c r="DB86" s="192" t="s">
        <v>2043</v>
      </c>
      <c r="DC86" s="192" t="s">
        <v>2043</v>
      </c>
      <c r="DD86" s="192" t="s">
        <v>2043</v>
      </c>
      <c r="DE86" s="192" t="s">
        <v>2043</v>
      </c>
      <c r="DF86" s="192" t="s">
        <v>2043</v>
      </c>
      <c r="DG86" s="192" t="s">
        <v>2043</v>
      </c>
      <c r="DH86" s="192" t="s">
        <v>2043</v>
      </c>
      <c r="DI86" s="192" t="s">
        <v>2043</v>
      </c>
      <c r="DJ86" s="192" t="s">
        <v>2043</v>
      </c>
      <c r="DK86" s="192" t="s">
        <v>2043</v>
      </c>
      <c r="DL86" s="192" t="s">
        <v>2043</v>
      </c>
      <c r="DM86" s="192" t="s">
        <v>2043</v>
      </c>
      <c r="DN86" s="192" t="s">
        <v>2043</v>
      </c>
      <c r="DO86" s="192" t="s">
        <v>2043</v>
      </c>
      <c r="DP86" s="192" t="s">
        <v>2043</v>
      </c>
      <c r="DQ86" s="192" t="s">
        <v>2043</v>
      </c>
      <c r="DR86" s="192" t="s">
        <v>2043</v>
      </c>
      <c r="DS86" s="192" t="s">
        <v>2043</v>
      </c>
      <c r="DT86" s="192" t="s">
        <v>2043</v>
      </c>
      <c r="DU86" s="192" t="s">
        <v>2043</v>
      </c>
      <c r="DV86" s="192" t="s">
        <v>2043</v>
      </c>
      <c r="DW86" s="192" t="s">
        <v>2043</v>
      </c>
      <c r="DX86" s="192" t="s">
        <v>2043</v>
      </c>
      <c r="DY86" s="192" t="s">
        <v>2043</v>
      </c>
      <c r="DZ86" s="192" t="s">
        <v>2043</v>
      </c>
      <c r="EA86" s="192" t="s">
        <v>2043</v>
      </c>
      <c r="EB86" s="192" t="s">
        <v>2043</v>
      </c>
      <c r="EC86" s="192" t="s">
        <v>2043</v>
      </c>
      <c r="ED86" s="192" t="s">
        <v>2043</v>
      </c>
      <c r="EE86" s="192" t="s">
        <v>2043</v>
      </c>
      <c r="EF86" s="192" t="s">
        <v>2043</v>
      </c>
      <c r="EG86" s="192" t="s">
        <v>2043</v>
      </c>
      <c r="EH86" s="192" t="s">
        <v>2043</v>
      </c>
      <c r="EI86" s="192" t="s">
        <v>2043</v>
      </c>
      <c r="EJ86" s="192" t="s">
        <v>2043</v>
      </c>
      <c r="EK86" s="192" t="s">
        <v>2043</v>
      </c>
      <c r="EL86" s="192" t="s">
        <v>2043</v>
      </c>
      <c r="EM86" s="192" t="s">
        <v>2043</v>
      </c>
      <c r="EN86" s="192" t="s">
        <v>2043</v>
      </c>
      <c r="EO86" s="192" t="s">
        <v>2043</v>
      </c>
      <c r="EP86" s="192" t="s">
        <v>2043</v>
      </c>
      <c r="EQ86" s="192" t="s">
        <v>2043</v>
      </c>
      <c r="ER86" s="192" t="s">
        <v>2043</v>
      </c>
      <c r="ES86" s="192" t="s">
        <v>2043</v>
      </c>
      <c r="ET86" s="192" t="s">
        <v>2043</v>
      </c>
      <c r="EU86" s="192" t="s">
        <v>2043</v>
      </c>
      <c r="EV86" s="192" t="s">
        <v>2043</v>
      </c>
      <c r="EW86" s="192" t="s">
        <v>2043</v>
      </c>
      <c r="EX86" s="192" t="s">
        <v>2043</v>
      </c>
      <c r="EY86" s="192" t="s">
        <v>64</v>
      </c>
      <c r="EZ86" s="192" t="s">
        <v>64</v>
      </c>
      <c r="FA86" s="192" t="s">
        <v>2043</v>
      </c>
      <c r="FB86" s="192" t="s">
        <v>2043</v>
      </c>
      <c r="FC86" s="192" t="s">
        <v>2043</v>
      </c>
      <c r="FD86" s="192" t="s">
        <v>2043</v>
      </c>
      <c r="FE86" s="192" t="s">
        <v>2043</v>
      </c>
      <c r="FF86" s="192" t="s">
        <v>2043</v>
      </c>
      <c r="FG86" s="192" t="s">
        <v>2043</v>
      </c>
      <c r="FH86" s="192" t="s">
        <v>2043</v>
      </c>
      <c r="FI86" s="192" t="s">
        <v>2043</v>
      </c>
      <c r="FJ86" s="192" t="s">
        <v>2043</v>
      </c>
      <c r="FK86" s="192" t="s">
        <v>2043</v>
      </c>
      <c r="FL86" s="192" t="s">
        <v>2043</v>
      </c>
      <c r="FM86" s="192" t="s">
        <v>2043</v>
      </c>
      <c r="FN86" s="192" t="s">
        <v>2043</v>
      </c>
      <c r="FO86" s="192" t="s">
        <v>2043</v>
      </c>
      <c r="FP86" s="192" t="s">
        <v>2043</v>
      </c>
      <c r="FQ86" s="192" t="s">
        <v>2043</v>
      </c>
      <c r="FR86" s="192" t="s">
        <v>2043</v>
      </c>
      <c r="FS86" s="192" t="s">
        <v>2043</v>
      </c>
      <c r="FT86" s="192" t="s">
        <v>2043</v>
      </c>
      <c r="FU86" s="192" t="s">
        <v>2043</v>
      </c>
      <c r="FV86" s="192" t="s">
        <v>2043</v>
      </c>
      <c r="FW86" s="192" t="s">
        <v>2043</v>
      </c>
      <c r="FX86" s="192" t="s">
        <v>2043</v>
      </c>
      <c r="FY86" s="192" t="s">
        <v>64</v>
      </c>
      <c r="FZ86" s="192" t="s">
        <v>2043</v>
      </c>
      <c r="GA86" s="192" t="s">
        <v>2043</v>
      </c>
      <c r="GB86" s="192" t="s">
        <v>64</v>
      </c>
      <c r="GC86" s="192" t="s">
        <v>2043</v>
      </c>
      <c r="GD86" s="192" t="s">
        <v>2043</v>
      </c>
      <c r="GE86" s="192" t="s">
        <v>2043</v>
      </c>
      <c r="GF86" s="192" t="s">
        <v>2043</v>
      </c>
      <c r="GG86" s="192" t="s">
        <v>2043</v>
      </c>
      <c r="GH86" s="192" t="s">
        <v>2043</v>
      </c>
      <c r="GI86" s="192" t="s">
        <v>2043</v>
      </c>
      <c r="GJ86" s="192" t="s">
        <v>2043</v>
      </c>
      <c r="GK86" s="192" t="s">
        <v>2043</v>
      </c>
      <c r="GL86" s="192" t="s">
        <v>2043</v>
      </c>
      <c r="GM86" s="192" t="s">
        <v>2043</v>
      </c>
      <c r="GN86" s="192" t="s">
        <v>2043</v>
      </c>
      <c r="GO86" s="192" t="s">
        <v>2043</v>
      </c>
      <c r="GP86" s="192" t="s">
        <v>2043</v>
      </c>
      <c r="GQ86" s="192" t="s">
        <v>2043</v>
      </c>
      <c r="GR86" s="192" t="s">
        <v>2043</v>
      </c>
      <c r="GS86" s="192" t="s">
        <v>2043</v>
      </c>
      <c r="GT86" s="192" t="s">
        <v>2043</v>
      </c>
      <c r="GU86" s="192" t="s">
        <v>2043</v>
      </c>
      <c r="GV86" s="192" t="s">
        <v>2043</v>
      </c>
      <c r="GW86" s="192" t="s">
        <v>2043</v>
      </c>
      <c r="GX86" s="192" t="s">
        <v>2043</v>
      </c>
      <c r="GY86" s="192" t="s">
        <v>2043</v>
      </c>
      <c r="GZ86" s="192" t="s">
        <v>2043</v>
      </c>
      <c r="HA86" s="192" t="s">
        <v>2043</v>
      </c>
      <c r="HB86" s="192" t="s">
        <v>2043</v>
      </c>
      <c r="HC86" s="192" t="s">
        <v>2043</v>
      </c>
      <c r="HD86" s="192" t="s">
        <v>2043</v>
      </c>
      <c r="HE86" s="192" t="s">
        <v>2043</v>
      </c>
      <c r="HF86" s="192" t="s">
        <v>2043</v>
      </c>
      <c r="HG86" s="192" t="s">
        <v>2043</v>
      </c>
      <c r="HH86" s="192" t="s">
        <v>2043</v>
      </c>
      <c r="HI86" s="192" t="s">
        <v>2043</v>
      </c>
      <c r="HJ86" s="192" t="s">
        <v>2043</v>
      </c>
      <c r="HK86" s="192" t="s">
        <v>2043</v>
      </c>
      <c r="HL86" s="192" t="s">
        <v>2043</v>
      </c>
      <c r="HM86" s="192" t="s">
        <v>2043</v>
      </c>
      <c r="HN86" s="192" t="s">
        <v>2043</v>
      </c>
      <c r="HO86" s="192" t="s">
        <v>2043</v>
      </c>
      <c r="HP86" s="192" t="s">
        <v>2043</v>
      </c>
      <c r="HQ86" s="192" t="s">
        <v>2043</v>
      </c>
      <c r="HR86" s="192" t="s">
        <v>2043</v>
      </c>
      <c r="HS86" s="192" t="s">
        <v>64</v>
      </c>
      <c r="HT86" s="192" t="s">
        <v>64</v>
      </c>
      <c r="HU86" s="192" t="s">
        <v>64</v>
      </c>
      <c r="HV86" s="192" t="s">
        <v>64</v>
      </c>
      <c r="HW86" s="192" t="s">
        <v>490</v>
      </c>
      <c r="HX86" s="192" t="s">
        <v>83</v>
      </c>
      <c r="HY86" s="192" t="s">
        <v>489</v>
      </c>
      <c r="HZ86" s="192" t="s">
        <v>487</v>
      </c>
      <c r="IA86" s="192" t="s">
        <v>2043</v>
      </c>
      <c r="IB86" s="192" t="s">
        <v>2043</v>
      </c>
    </row>
    <row r="87" spans="1:236">
      <c r="A87" s="209" t="str">
        <f t="shared" si="1"/>
        <v>Report</v>
      </c>
      <c r="B87" s="192">
        <v>134587</v>
      </c>
      <c r="C87" s="192">
        <v>3806116</v>
      </c>
      <c r="D87" s="192" t="s">
        <v>2167</v>
      </c>
      <c r="E87" s="192" t="s">
        <v>794</v>
      </c>
      <c r="F87" s="192" t="s">
        <v>530</v>
      </c>
      <c r="G87" s="192" t="s">
        <v>850</v>
      </c>
      <c r="H87" s="192" t="s">
        <v>1010</v>
      </c>
      <c r="I87" s="192" t="s">
        <v>2168</v>
      </c>
      <c r="J87" s="192" t="s">
        <v>781</v>
      </c>
      <c r="K87" s="192" t="s">
        <v>817</v>
      </c>
      <c r="L87" s="192" t="s">
        <v>817</v>
      </c>
      <c r="M87" s="192" t="s">
        <v>783</v>
      </c>
      <c r="N87" s="196" t="s">
        <v>784</v>
      </c>
      <c r="O87" s="211">
        <v>10047073</v>
      </c>
      <c r="P87" s="196">
        <v>43166</v>
      </c>
      <c r="Q87" s="196">
        <v>43166</v>
      </c>
      <c r="R87" s="196">
        <v>43208</v>
      </c>
      <c r="S87" s="192" t="s">
        <v>2041</v>
      </c>
      <c r="T87" s="192" t="s">
        <v>2041</v>
      </c>
      <c r="U87" s="192" t="s">
        <v>487</v>
      </c>
      <c r="V87" s="192" t="s">
        <v>783</v>
      </c>
      <c r="W87" s="192" t="s">
        <v>783</v>
      </c>
      <c r="X87" s="192" t="s">
        <v>783</v>
      </c>
      <c r="Y87" s="192" t="s">
        <v>783</v>
      </c>
      <c r="Z87" s="192" t="s">
        <v>783</v>
      </c>
      <c r="AA87" s="192" t="s">
        <v>783</v>
      </c>
      <c r="AB87" s="192" t="s">
        <v>783</v>
      </c>
      <c r="AC87" s="192" t="s">
        <v>2042</v>
      </c>
      <c r="AD87" s="192" t="s">
        <v>64</v>
      </c>
      <c r="AE87" s="192" t="s">
        <v>64</v>
      </c>
      <c r="AF87" s="192" t="s">
        <v>64</v>
      </c>
      <c r="AG87" s="192" t="s">
        <v>64</v>
      </c>
      <c r="AH87" s="192" t="s">
        <v>64</v>
      </c>
      <c r="AI87" s="192" t="s">
        <v>64</v>
      </c>
      <c r="AJ87" s="192" t="s">
        <v>64</v>
      </c>
      <c r="AK87" s="192" t="s">
        <v>64</v>
      </c>
      <c r="AL87" s="192" t="s">
        <v>82</v>
      </c>
      <c r="AM87" s="192" t="s">
        <v>64</v>
      </c>
      <c r="AN87" s="192" t="s">
        <v>64</v>
      </c>
      <c r="AO87" s="192" t="s">
        <v>64</v>
      </c>
      <c r="AP87" s="192" t="s">
        <v>64</v>
      </c>
      <c r="AQ87" s="192" t="s">
        <v>64</v>
      </c>
      <c r="AR87" s="192" t="s">
        <v>64</v>
      </c>
      <c r="AS87" s="192" t="s">
        <v>64</v>
      </c>
      <c r="AT87" s="192" t="s">
        <v>82</v>
      </c>
      <c r="AU87" s="192" t="s">
        <v>82</v>
      </c>
      <c r="AV87" s="192" t="s">
        <v>64</v>
      </c>
      <c r="AW87" s="192" t="s">
        <v>64</v>
      </c>
      <c r="AX87" s="192" t="s">
        <v>64</v>
      </c>
      <c r="AY87" s="192" t="s">
        <v>64</v>
      </c>
      <c r="AZ87" s="192" t="s">
        <v>64</v>
      </c>
      <c r="BA87" s="192" t="s">
        <v>64</v>
      </c>
      <c r="BB87" s="192" t="s">
        <v>64</v>
      </c>
      <c r="BC87" s="192" t="s">
        <v>64</v>
      </c>
      <c r="BD87" s="192" t="s">
        <v>64</v>
      </c>
      <c r="BE87" s="192" t="s">
        <v>64</v>
      </c>
      <c r="BF87" s="192" t="s">
        <v>64</v>
      </c>
      <c r="BG87" s="192" t="s">
        <v>64</v>
      </c>
      <c r="BH87" s="192" t="s">
        <v>64</v>
      </c>
      <c r="BI87" s="192" t="s">
        <v>64</v>
      </c>
      <c r="BJ87" s="192" t="s">
        <v>64</v>
      </c>
      <c r="BK87" s="192" t="s">
        <v>64</v>
      </c>
      <c r="BL87" s="192" t="s">
        <v>64</v>
      </c>
      <c r="BM87" s="192" t="s">
        <v>64</v>
      </c>
      <c r="BN87" s="192" t="s">
        <v>64</v>
      </c>
      <c r="BO87" s="192" t="s">
        <v>64</v>
      </c>
      <c r="BP87" s="192" t="s">
        <v>64</v>
      </c>
      <c r="BQ87" s="192" t="s">
        <v>64</v>
      </c>
      <c r="BR87" s="192" t="s">
        <v>64</v>
      </c>
      <c r="BS87" s="192" t="s">
        <v>64</v>
      </c>
      <c r="BT87" s="192" t="s">
        <v>64</v>
      </c>
      <c r="BU87" s="192" t="s">
        <v>64</v>
      </c>
      <c r="BV87" s="192" t="s">
        <v>64</v>
      </c>
      <c r="BW87" s="192" t="s">
        <v>64</v>
      </c>
      <c r="BX87" s="192" t="s">
        <v>64</v>
      </c>
      <c r="BY87" s="192" t="s">
        <v>64</v>
      </c>
      <c r="BZ87" s="192" t="s">
        <v>64</v>
      </c>
      <c r="CA87" s="192" t="s">
        <v>64</v>
      </c>
      <c r="CB87" s="192" t="s">
        <v>82</v>
      </c>
      <c r="CC87" s="192" t="s">
        <v>82</v>
      </c>
      <c r="CD87" s="192" t="s">
        <v>82</v>
      </c>
      <c r="CE87" s="192" t="s">
        <v>64</v>
      </c>
      <c r="CF87" s="192" t="s">
        <v>64</v>
      </c>
      <c r="CG87" s="192" t="s">
        <v>64</v>
      </c>
      <c r="CH87" s="192" t="s">
        <v>64</v>
      </c>
      <c r="CI87" s="192" t="s">
        <v>64</v>
      </c>
      <c r="CJ87" s="192" t="s">
        <v>64</v>
      </c>
      <c r="CK87" s="192" t="s">
        <v>64</v>
      </c>
      <c r="CL87" s="192" t="s">
        <v>64</v>
      </c>
      <c r="CM87" s="192" t="s">
        <v>64</v>
      </c>
      <c r="CN87" s="192" t="s">
        <v>64</v>
      </c>
      <c r="CO87" s="192" t="s">
        <v>64</v>
      </c>
      <c r="CP87" s="192" t="s">
        <v>64</v>
      </c>
      <c r="CQ87" s="192" t="s">
        <v>64</v>
      </c>
      <c r="CR87" s="192" t="s">
        <v>64</v>
      </c>
      <c r="CS87" s="192" t="s">
        <v>64</v>
      </c>
      <c r="CT87" s="192" t="s">
        <v>64</v>
      </c>
      <c r="CU87" s="192" t="s">
        <v>64</v>
      </c>
      <c r="CV87" s="192" t="s">
        <v>64</v>
      </c>
      <c r="CW87" s="192" t="s">
        <v>64</v>
      </c>
      <c r="CX87" s="192" t="s">
        <v>64</v>
      </c>
      <c r="CY87" s="192" t="s">
        <v>64</v>
      </c>
      <c r="CZ87" s="192" t="s">
        <v>64</v>
      </c>
      <c r="DA87" s="192" t="s">
        <v>64</v>
      </c>
      <c r="DB87" s="192" t="s">
        <v>82</v>
      </c>
      <c r="DC87" s="192" t="s">
        <v>64</v>
      </c>
      <c r="DD87" s="192" t="s">
        <v>82</v>
      </c>
      <c r="DE87" s="192" t="s">
        <v>82</v>
      </c>
      <c r="DF87" s="192" t="s">
        <v>82</v>
      </c>
      <c r="DG87" s="192" t="s">
        <v>82</v>
      </c>
      <c r="DH87" s="192" t="s">
        <v>82</v>
      </c>
      <c r="DI87" s="192" t="s">
        <v>82</v>
      </c>
      <c r="DJ87" s="192" t="s">
        <v>82</v>
      </c>
      <c r="DK87" s="192" t="s">
        <v>82</v>
      </c>
      <c r="DL87" s="192" t="s">
        <v>82</v>
      </c>
      <c r="DM87" s="192" t="s">
        <v>82</v>
      </c>
      <c r="DN87" s="192" t="s">
        <v>82</v>
      </c>
      <c r="DO87" s="192" t="s">
        <v>82</v>
      </c>
      <c r="DP87" s="192" t="s">
        <v>82</v>
      </c>
      <c r="DQ87" s="192" t="s">
        <v>82</v>
      </c>
      <c r="DR87" s="192" t="s">
        <v>64</v>
      </c>
      <c r="DS87" s="192" t="s">
        <v>64</v>
      </c>
      <c r="DT87" s="192" t="s">
        <v>64</v>
      </c>
      <c r="DU87" s="192" t="s">
        <v>64</v>
      </c>
      <c r="DV87" s="192" t="s">
        <v>64</v>
      </c>
      <c r="DW87" s="192" t="s">
        <v>64</v>
      </c>
      <c r="DX87" s="192" t="s">
        <v>64</v>
      </c>
      <c r="DY87" s="192" t="s">
        <v>64</v>
      </c>
      <c r="DZ87" s="192" t="s">
        <v>64</v>
      </c>
      <c r="EA87" s="192" t="s">
        <v>64</v>
      </c>
      <c r="EB87" s="192" t="s">
        <v>64</v>
      </c>
      <c r="EC87" s="192" t="s">
        <v>64</v>
      </c>
      <c r="ED87" s="192" t="s">
        <v>64</v>
      </c>
      <c r="EE87" s="192" t="s">
        <v>64</v>
      </c>
      <c r="EF87" s="192" t="s">
        <v>64</v>
      </c>
      <c r="EG87" s="192" t="s">
        <v>64</v>
      </c>
      <c r="EH87" s="192" t="s">
        <v>64</v>
      </c>
      <c r="EI87" s="192" t="s">
        <v>64</v>
      </c>
      <c r="EJ87" s="192" t="s">
        <v>64</v>
      </c>
      <c r="EK87" s="192" t="s">
        <v>64</v>
      </c>
      <c r="EL87" s="192" t="s">
        <v>64</v>
      </c>
      <c r="EM87" s="192" t="s">
        <v>64</v>
      </c>
      <c r="EN87" s="192" t="s">
        <v>64</v>
      </c>
      <c r="EO87" s="192" t="s">
        <v>82</v>
      </c>
      <c r="EP87" s="192" t="s">
        <v>82</v>
      </c>
      <c r="EQ87" s="192" t="s">
        <v>82</v>
      </c>
      <c r="ER87" s="192" t="s">
        <v>82</v>
      </c>
      <c r="ES87" s="192" t="s">
        <v>82</v>
      </c>
      <c r="ET87" s="192" t="s">
        <v>82</v>
      </c>
      <c r="EU87" s="192" t="s">
        <v>82</v>
      </c>
      <c r="EV87" s="192" t="s">
        <v>64</v>
      </c>
      <c r="EW87" s="192" t="s">
        <v>64</v>
      </c>
      <c r="EX87" s="192" t="s">
        <v>64</v>
      </c>
      <c r="EY87" s="192" t="s">
        <v>64</v>
      </c>
      <c r="EZ87" s="192" t="s">
        <v>64</v>
      </c>
      <c r="FA87" s="192" t="s">
        <v>82</v>
      </c>
      <c r="FB87" s="192" t="s">
        <v>64</v>
      </c>
      <c r="FC87" s="192" t="s">
        <v>64</v>
      </c>
      <c r="FD87" s="192" t="s">
        <v>64</v>
      </c>
      <c r="FE87" s="192" t="s">
        <v>64</v>
      </c>
      <c r="FF87" s="192" t="s">
        <v>82</v>
      </c>
      <c r="FG87" s="192" t="s">
        <v>64</v>
      </c>
      <c r="FH87" s="192" t="s">
        <v>64</v>
      </c>
      <c r="FI87" s="192" t="s">
        <v>64</v>
      </c>
      <c r="FJ87" s="192" t="s">
        <v>64</v>
      </c>
      <c r="FK87" s="192" t="s">
        <v>64</v>
      </c>
      <c r="FL87" s="192" t="s">
        <v>64</v>
      </c>
      <c r="FM87" s="192" t="s">
        <v>64</v>
      </c>
      <c r="FN87" s="192" t="s">
        <v>64</v>
      </c>
      <c r="FO87" s="192" t="s">
        <v>64</v>
      </c>
      <c r="FP87" s="192" t="s">
        <v>64</v>
      </c>
      <c r="FQ87" s="192" t="s">
        <v>64</v>
      </c>
      <c r="FR87" s="192" t="s">
        <v>64</v>
      </c>
      <c r="FS87" s="192" t="s">
        <v>64</v>
      </c>
      <c r="FT87" s="192" t="s">
        <v>64</v>
      </c>
      <c r="FU87" s="192" t="s">
        <v>64</v>
      </c>
      <c r="FV87" s="192" t="s">
        <v>64</v>
      </c>
      <c r="FW87" s="192" t="s">
        <v>64</v>
      </c>
      <c r="FX87" s="192" t="s">
        <v>82</v>
      </c>
      <c r="FY87" s="192" t="s">
        <v>64</v>
      </c>
      <c r="FZ87" s="192" t="s">
        <v>64</v>
      </c>
      <c r="GA87" s="192" t="s">
        <v>64</v>
      </c>
      <c r="GB87" s="192" t="s">
        <v>64</v>
      </c>
      <c r="GC87" s="192" t="s">
        <v>64</v>
      </c>
      <c r="GD87" s="192" t="s">
        <v>64</v>
      </c>
      <c r="GE87" s="192" t="s">
        <v>64</v>
      </c>
      <c r="GF87" s="192" t="s">
        <v>64</v>
      </c>
      <c r="GG87" s="192" t="s">
        <v>82</v>
      </c>
      <c r="GH87" s="192" t="s">
        <v>82</v>
      </c>
      <c r="GI87" s="192" t="s">
        <v>64</v>
      </c>
      <c r="GJ87" s="192" t="s">
        <v>64</v>
      </c>
      <c r="GK87" s="192" t="s">
        <v>64</v>
      </c>
      <c r="GL87" s="192" t="s">
        <v>64</v>
      </c>
      <c r="GM87" s="192" t="s">
        <v>64</v>
      </c>
      <c r="GN87" s="192" t="s">
        <v>64</v>
      </c>
      <c r="GO87" s="192" t="s">
        <v>82</v>
      </c>
      <c r="GP87" s="192" t="s">
        <v>64</v>
      </c>
      <c r="GQ87" s="192" t="s">
        <v>64</v>
      </c>
      <c r="GR87" s="192" t="s">
        <v>64</v>
      </c>
      <c r="GS87" s="192" t="s">
        <v>64</v>
      </c>
      <c r="GT87" s="192" t="s">
        <v>64</v>
      </c>
      <c r="GU87" s="192" t="s">
        <v>64</v>
      </c>
      <c r="GV87" s="192" t="s">
        <v>64</v>
      </c>
      <c r="GW87" s="192" t="s">
        <v>64</v>
      </c>
      <c r="GX87" s="192" t="s">
        <v>64</v>
      </c>
      <c r="GY87" s="192" t="s">
        <v>64</v>
      </c>
      <c r="GZ87" s="192" t="s">
        <v>82</v>
      </c>
      <c r="HA87" s="192" t="s">
        <v>82</v>
      </c>
      <c r="HB87" s="192" t="s">
        <v>82</v>
      </c>
      <c r="HC87" s="192" t="s">
        <v>64</v>
      </c>
      <c r="HD87" s="192" t="s">
        <v>64</v>
      </c>
      <c r="HE87" s="192" t="s">
        <v>64</v>
      </c>
      <c r="HF87" s="192" t="s">
        <v>64</v>
      </c>
      <c r="HG87" s="192" t="s">
        <v>64</v>
      </c>
      <c r="HH87" s="192" t="s">
        <v>64</v>
      </c>
      <c r="HI87" s="192" t="s">
        <v>64</v>
      </c>
      <c r="HJ87" s="192" t="s">
        <v>64</v>
      </c>
      <c r="HK87" s="192" t="s">
        <v>64</v>
      </c>
      <c r="HL87" s="192" t="s">
        <v>64</v>
      </c>
      <c r="HM87" s="192" t="s">
        <v>64</v>
      </c>
      <c r="HN87" s="192" t="s">
        <v>64</v>
      </c>
      <c r="HO87" s="192" t="s">
        <v>64</v>
      </c>
      <c r="HP87" s="192" t="s">
        <v>64</v>
      </c>
      <c r="HQ87" s="192" t="s">
        <v>64</v>
      </c>
      <c r="HR87" s="192" t="s">
        <v>64</v>
      </c>
      <c r="HS87" s="192" t="s">
        <v>64</v>
      </c>
      <c r="HT87" s="192" t="s">
        <v>64</v>
      </c>
      <c r="HU87" s="192" t="s">
        <v>64</v>
      </c>
      <c r="HV87" s="192" t="s">
        <v>64</v>
      </c>
      <c r="HW87" s="192" t="s">
        <v>490</v>
      </c>
      <c r="HX87" s="192" t="s">
        <v>83</v>
      </c>
      <c r="HY87" s="192" t="s">
        <v>489</v>
      </c>
      <c r="HZ87" s="192" t="s">
        <v>487</v>
      </c>
      <c r="IA87" s="192" t="s">
        <v>82</v>
      </c>
      <c r="IB87" s="192" t="s">
        <v>82</v>
      </c>
    </row>
    <row r="88" spans="1:236">
      <c r="A88" s="209" t="str">
        <f t="shared" si="1"/>
        <v>Report</v>
      </c>
      <c r="B88" s="192">
        <v>101958</v>
      </c>
      <c r="C88" s="192">
        <v>3076070</v>
      </c>
      <c r="D88" s="192" t="s">
        <v>2086</v>
      </c>
      <c r="E88" s="192" t="s">
        <v>794</v>
      </c>
      <c r="F88" s="192" t="s">
        <v>534</v>
      </c>
      <c r="G88" s="192" t="s">
        <v>534</v>
      </c>
      <c r="H88" s="192" t="s">
        <v>1259</v>
      </c>
      <c r="I88" s="192" t="s">
        <v>2087</v>
      </c>
      <c r="J88" s="192" t="s">
        <v>781</v>
      </c>
      <c r="K88" s="192" t="s">
        <v>781</v>
      </c>
      <c r="L88" s="192" t="s">
        <v>782</v>
      </c>
      <c r="M88" s="192" t="s">
        <v>783</v>
      </c>
      <c r="N88" s="196" t="s">
        <v>784</v>
      </c>
      <c r="O88" s="211">
        <v>10044930</v>
      </c>
      <c r="P88" s="196">
        <v>43115</v>
      </c>
      <c r="Q88" s="196">
        <v>43115</v>
      </c>
      <c r="R88" s="196">
        <v>43166</v>
      </c>
      <c r="S88" s="192" t="s">
        <v>2041</v>
      </c>
      <c r="T88" s="192" t="s">
        <v>2041</v>
      </c>
      <c r="U88" s="192" t="s">
        <v>487</v>
      </c>
      <c r="V88" s="192" t="s">
        <v>783</v>
      </c>
      <c r="W88" s="192" t="s">
        <v>783</v>
      </c>
      <c r="X88" s="192" t="s">
        <v>783</v>
      </c>
      <c r="Y88" s="192" t="s">
        <v>783</v>
      </c>
      <c r="Z88" s="192" t="s">
        <v>783</v>
      </c>
      <c r="AA88" s="192" t="s">
        <v>783</v>
      </c>
      <c r="AB88" s="192" t="s">
        <v>783</v>
      </c>
      <c r="AC88" s="192" t="s">
        <v>2052</v>
      </c>
      <c r="AD88" s="192" t="s">
        <v>2043</v>
      </c>
      <c r="AE88" s="192" t="s">
        <v>2043</v>
      </c>
      <c r="AF88" s="192" t="s">
        <v>2043</v>
      </c>
      <c r="AG88" s="192" t="s">
        <v>2043</v>
      </c>
      <c r="AH88" s="192" t="s">
        <v>2043</v>
      </c>
      <c r="AI88" s="192" t="s">
        <v>65</v>
      </c>
      <c r="AJ88" s="192" t="s">
        <v>2043</v>
      </c>
      <c r="AK88" s="192" t="s">
        <v>2043</v>
      </c>
      <c r="AL88" s="192" t="s">
        <v>2043</v>
      </c>
      <c r="AM88" s="192" t="s">
        <v>65</v>
      </c>
      <c r="AN88" s="192" t="s">
        <v>2043</v>
      </c>
      <c r="AO88" s="192" t="s">
        <v>65</v>
      </c>
      <c r="AP88" s="192" t="s">
        <v>2043</v>
      </c>
      <c r="AQ88" s="192" t="s">
        <v>2043</v>
      </c>
      <c r="AR88" s="192" t="s">
        <v>2043</v>
      </c>
      <c r="AS88" s="192" t="s">
        <v>2043</v>
      </c>
      <c r="AT88" s="192" t="s">
        <v>2043</v>
      </c>
      <c r="AU88" s="192" t="s">
        <v>2043</v>
      </c>
      <c r="AV88" s="192" t="s">
        <v>2043</v>
      </c>
      <c r="AW88" s="192" t="s">
        <v>2043</v>
      </c>
      <c r="AX88" s="192" t="s">
        <v>2043</v>
      </c>
      <c r="AY88" s="192" t="s">
        <v>2043</v>
      </c>
      <c r="AZ88" s="192" t="s">
        <v>2043</v>
      </c>
      <c r="BA88" s="192" t="s">
        <v>2043</v>
      </c>
      <c r="BB88" s="192" t="s">
        <v>2043</v>
      </c>
      <c r="BC88" s="192" t="s">
        <v>2043</v>
      </c>
      <c r="BD88" s="192" t="s">
        <v>2043</v>
      </c>
      <c r="BE88" s="192" t="s">
        <v>2043</v>
      </c>
      <c r="BF88" s="192" t="s">
        <v>2043</v>
      </c>
      <c r="BG88" s="192" t="s">
        <v>2043</v>
      </c>
      <c r="BH88" s="192" t="s">
        <v>2043</v>
      </c>
      <c r="BI88" s="192" t="s">
        <v>2043</v>
      </c>
      <c r="BJ88" s="192" t="s">
        <v>65</v>
      </c>
      <c r="BK88" s="192" t="s">
        <v>2043</v>
      </c>
      <c r="BL88" s="192" t="s">
        <v>65</v>
      </c>
      <c r="BM88" s="192" t="s">
        <v>2043</v>
      </c>
      <c r="BN88" s="192" t="s">
        <v>2043</v>
      </c>
      <c r="BO88" s="192" t="s">
        <v>2043</v>
      </c>
      <c r="BP88" s="192" t="s">
        <v>2043</v>
      </c>
      <c r="BQ88" s="192" t="s">
        <v>2043</v>
      </c>
      <c r="BR88" s="192" t="s">
        <v>65</v>
      </c>
      <c r="BS88" s="192" t="s">
        <v>2043</v>
      </c>
      <c r="BT88" s="192" t="s">
        <v>2043</v>
      </c>
      <c r="BU88" s="192" t="s">
        <v>2043</v>
      </c>
      <c r="BV88" s="192" t="s">
        <v>2043</v>
      </c>
      <c r="BW88" s="192" t="s">
        <v>2043</v>
      </c>
      <c r="BX88" s="192" t="s">
        <v>2043</v>
      </c>
      <c r="BY88" s="192" t="s">
        <v>65</v>
      </c>
      <c r="BZ88" s="192" t="s">
        <v>65</v>
      </c>
      <c r="CA88" s="192" t="s">
        <v>65</v>
      </c>
      <c r="CB88" s="192" t="s">
        <v>82</v>
      </c>
      <c r="CC88" s="192" t="s">
        <v>82</v>
      </c>
      <c r="CD88" s="192" t="s">
        <v>82</v>
      </c>
      <c r="CE88" s="192" t="s">
        <v>65</v>
      </c>
      <c r="CF88" s="192" t="s">
        <v>65</v>
      </c>
      <c r="CG88" s="192" t="s">
        <v>2043</v>
      </c>
      <c r="CH88" s="192" t="s">
        <v>2043</v>
      </c>
      <c r="CI88" s="192" t="s">
        <v>65</v>
      </c>
      <c r="CJ88" s="192" t="s">
        <v>65</v>
      </c>
      <c r="CK88" s="192" t="s">
        <v>2043</v>
      </c>
      <c r="CL88" s="192" t="s">
        <v>2043</v>
      </c>
      <c r="CM88" s="192" t="s">
        <v>2043</v>
      </c>
      <c r="CN88" s="192" t="s">
        <v>2043</v>
      </c>
      <c r="CO88" s="192" t="s">
        <v>2043</v>
      </c>
      <c r="CP88" s="192" t="s">
        <v>2043</v>
      </c>
      <c r="CQ88" s="192" t="s">
        <v>2043</v>
      </c>
      <c r="CR88" s="192" t="s">
        <v>64</v>
      </c>
      <c r="CS88" s="192" t="s">
        <v>2043</v>
      </c>
      <c r="CT88" s="192" t="s">
        <v>2043</v>
      </c>
      <c r="CU88" s="192" t="s">
        <v>64</v>
      </c>
      <c r="CV88" s="192" t="s">
        <v>2043</v>
      </c>
      <c r="CW88" s="192" t="s">
        <v>64</v>
      </c>
      <c r="CX88" s="192" t="s">
        <v>2043</v>
      </c>
      <c r="CY88" s="192" t="s">
        <v>2043</v>
      </c>
      <c r="CZ88" s="192" t="s">
        <v>2043</v>
      </c>
      <c r="DA88" s="192" t="s">
        <v>2043</v>
      </c>
      <c r="DB88" s="192" t="s">
        <v>2043</v>
      </c>
      <c r="DC88" s="192" t="s">
        <v>64</v>
      </c>
      <c r="DD88" s="192" t="s">
        <v>2043</v>
      </c>
      <c r="DE88" s="192" t="s">
        <v>2043</v>
      </c>
      <c r="DF88" s="192" t="s">
        <v>2043</v>
      </c>
      <c r="DG88" s="192" t="s">
        <v>2043</v>
      </c>
      <c r="DH88" s="192" t="s">
        <v>2043</v>
      </c>
      <c r="DI88" s="192" t="s">
        <v>2043</v>
      </c>
      <c r="DJ88" s="192" t="s">
        <v>2043</v>
      </c>
      <c r="DK88" s="192" t="s">
        <v>2043</v>
      </c>
      <c r="DL88" s="192" t="s">
        <v>2043</v>
      </c>
      <c r="DM88" s="192" t="s">
        <v>2043</v>
      </c>
      <c r="DN88" s="192" t="s">
        <v>2043</v>
      </c>
      <c r="DO88" s="192" t="s">
        <v>2043</v>
      </c>
      <c r="DP88" s="192" t="s">
        <v>2043</v>
      </c>
      <c r="DQ88" s="192" t="s">
        <v>2043</v>
      </c>
      <c r="DR88" s="192" t="s">
        <v>2043</v>
      </c>
      <c r="DS88" s="192" t="s">
        <v>2043</v>
      </c>
      <c r="DT88" s="192" t="s">
        <v>2043</v>
      </c>
      <c r="DU88" s="192" t="s">
        <v>2043</v>
      </c>
      <c r="DV88" s="192" t="s">
        <v>2043</v>
      </c>
      <c r="DW88" s="192" t="s">
        <v>2043</v>
      </c>
      <c r="DX88" s="192" t="s">
        <v>2043</v>
      </c>
      <c r="DY88" s="192" t="s">
        <v>2043</v>
      </c>
      <c r="DZ88" s="192" t="s">
        <v>2043</v>
      </c>
      <c r="EA88" s="192" t="s">
        <v>2043</v>
      </c>
      <c r="EB88" s="192" t="s">
        <v>2043</v>
      </c>
      <c r="EC88" s="192" t="s">
        <v>2043</v>
      </c>
      <c r="ED88" s="192" t="s">
        <v>2043</v>
      </c>
      <c r="EE88" s="192" t="s">
        <v>2043</v>
      </c>
      <c r="EF88" s="192" t="s">
        <v>2043</v>
      </c>
      <c r="EG88" s="192" t="s">
        <v>2043</v>
      </c>
      <c r="EH88" s="192" t="s">
        <v>2043</v>
      </c>
      <c r="EI88" s="192" t="s">
        <v>2043</v>
      </c>
      <c r="EJ88" s="192" t="s">
        <v>2043</v>
      </c>
      <c r="EK88" s="192" t="s">
        <v>2043</v>
      </c>
      <c r="EL88" s="192" t="s">
        <v>2043</v>
      </c>
      <c r="EM88" s="192" t="s">
        <v>2043</v>
      </c>
      <c r="EN88" s="192" t="s">
        <v>2043</v>
      </c>
      <c r="EO88" s="192" t="s">
        <v>2043</v>
      </c>
      <c r="EP88" s="192" t="s">
        <v>2043</v>
      </c>
      <c r="EQ88" s="192" t="s">
        <v>2043</v>
      </c>
      <c r="ER88" s="192" t="s">
        <v>2043</v>
      </c>
      <c r="ES88" s="192" t="s">
        <v>2043</v>
      </c>
      <c r="ET88" s="192" t="s">
        <v>2043</v>
      </c>
      <c r="EU88" s="192" t="s">
        <v>2043</v>
      </c>
      <c r="EV88" s="192" t="s">
        <v>2043</v>
      </c>
      <c r="EW88" s="192" t="s">
        <v>2043</v>
      </c>
      <c r="EX88" s="192" t="s">
        <v>2043</v>
      </c>
      <c r="EY88" s="192" t="s">
        <v>65</v>
      </c>
      <c r="EZ88" s="192" t="s">
        <v>2043</v>
      </c>
      <c r="FA88" s="192" t="s">
        <v>2043</v>
      </c>
      <c r="FB88" s="192" t="s">
        <v>65</v>
      </c>
      <c r="FC88" s="192" t="s">
        <v>2043</v>
      </c>
      <c r="FD88" s="192" t="s">
        <v>2043</v>
      </c>
      <c r="FE88" s="192" t="s">
        <v>2043</v>
      </c>
      <c r="FF88" s="192" t="s">
        <v>2043</v>
      </c>
      <c r="FG88" s="192" t="s">
        <v>2043</v>
      </c>
      <c r="FH88" s="192" t="s">
        <v>2043</v>
      </c>
      <c r="FI88" s="192" t="s">
        <v>2043</v>
      </c>
      <c r="FJ88" s="192" t="s">
        <v>2043</v>
      </c>
      <c r="FK88" s="192" t="s">
        <v>2043</v>
      </c>
      <c r="FL88" s="192" t="s">
        <v>2043</v>
      </c>
      <c r="FM88" s="192" t="s">
        <v>65</v>
      </c>
      <c r="FN88" s="192" t="s">
        <v>2043</v>
      </c>
      <c r="FO88" s="192" t="s">
        <v>65</v>
      </c>
      <c r="FP88" s="192" t="s">
        <v>64</v>
      </c>
      <c r="FQ88" s="192" t="s">
        <v>2043</v>
      </c>
      <c r="FR88" s="192" t="s">
        <v>2043</v>
      </c>
      <c r="FS88" s="192" t="s">
        <v>2043</v>
      </c>
      <c r="FT88" s="192" t="s">
        <v>2043</v>
      </c>
      <c r="FU88" s="192" t="s">
        <v>2043</v>
      </c>
      <c r="FV88" s="192" t="s">
        <v>2043</v>
      </c>
      <c r="FW88" s="192" t="s">
        <v>2043</v>
      </c>
      <c r="FX88" s="192" t="s">
        <v>82</v>
      </c>
      <c r="FY88" s="192" t="s">
        <v>64</v>
      </c>
      <c r="FZ88" s="192" t="s">
        <v>2043</v>
      </c>
      <c r="GA88" s="192" t="s">
        <v>2043</v>
      </c>
      <c r="GB88" s="192" t="s">
        <v>64</v>
      </c>
      <c r="GC88" s="192" t="s">
        <v>2043</v>
      </c>
      <c r="GD88" s="192" t="s">
        <v>2043</v>
      </c>
      <c r="GE88" s="192" t="s">
        <v>2043</v>
      </c>
      <c r="GF88" s="192" t="s">
        <v>2043</v>
      </c>
      <c r="GG88" s="192" t="s">
        <v>2043</v>
      </c>
      <c r="GH88" s="192" t="s">
        <v>2043</v>
      </c>
      <c r="GI88" s="192" t="s">
        <v>2043</v>
      </c>
      <c r="GJ88" s="192" t="s">
        <v>2043</v>
      </c>
      <c r="GK88" s="192" t="s">
        <v>2043</v>
      </c>
      <c r="GL88" s="192" t="s">
        <v>2043</v>
      </c>
      <c r="GM88" s="192" t="s">
        <v>2043</v>
      </c>
      <c r="GN88" s="192" t="s">
        <v>2043</v>
      </c>
      <c r="GO88" s="192" t="s">
        <v>2043</v>
      </c>
      <c r="GP88" s="192" t="s">
        <v>2043</v>
      </c>
      <c r="GQ88" s="192" t="s">
        <v>2043</v>
      </c>
      <c r="GR88" s="192" t="s">
        <v>2043</v>
      </c>
      <c r="GS88" s="192" t="s">
        <v>2043</v>
      </c>
      <c r="GT88" s="192" t="s">
        <v>2043</v>
      </c>
      <c r="GU88" s="192" t="s">
        <v>2043</v>
      </c>
      <c r="GV88" s="192" t="s">
        <v>2043</v>
      </c>
      <c r="GW88" s="192" t="s">
        <v>2043</v>
      </c>
      <c r="GX88" s="192" t="s">
        <v>2043</v>
      </c>
      <c r="GY88" s="192" t="s">
        <v>2043</v>
      </c>
      <c r="GZ88" s="192" t="s">
        <v>2043</v>
      </c>
      <c r="HA88" s="192" t="s">
        <v>2043</v>
      </c>
      <c r="HB88" s="192" t="s">
        <v>2043</v>
      </c>
      <c r="HC88" s="192" t="s">
        <v>64</v>
      </c>
      <c r="HD88" s="192" t="s">
        <v>2043</v>
      </c>
      <c r="HE88" s="192" t="s">
        <v>2043</v>
      </c>
      <c r="HF88" s="192" t="s">
        <v>2043</v>
      </c>
      <c r="HG88" s="192" t="s">
        <v>2043</v>
      </c>
      <c r="HH88" s="192" t="s">
        <v>2043</v>
      </c>
      <c r="HI88" s="192" t="s">
        <v>64</v>
      </c>
      <c r="HJ88" s="192" t="s">
        <v>2043</v>
      </c>
      <c r="HK88" s="192" t="s">
        <v>2043</v>
      </c>
      <c r="HL88" s="192" t="s">
        <v>2043</v>
      </c>
      <c r="HM88" s="192" t="s">
        <v>2043</v>
      </c>
      <c r="HN88" s="192" t="s">
        <v>2043</v>
      </c>
      <c r="HO88" s="192" t="s">
        <v>2043</v>
      </c>
      <c r="HP88" s="192" t="s">
        <v>2043</v>
      </c>
      <c r="HQ88" s="192" t="s">
        <v>2043</v>
      </c>
      <c r="HR88" s="192" t="s">
        <v>2043</v>
      </c>
      <c r="HS88" s="192" t="s">
        <v>65</v>
      </c>
      <c r="HT88" s="192" t="s">
        <v>65</v>
      </c>
      <c r="HU88" s="192" t="s">
        <v>65</v>
      </c>
      <c r="HV88" s="192" t="s">
        <v>65</v>
      </c>
      <c r="HW88" s="192" t="s">
        <v>490</v>
      </c>
      <c r="HX88" s="192" t="s">
        <v>83</v>
      </c>
      <c r="HY88" s="192" t="s">
        <v>489</v>
      </c>
      <c r="HZ88" s="192" t="s">
        <v>488</v>
      </c>
      <c r="IA88" s="192" t="s">
        <v>82</v>
      </c>
      <c r="IB88" s="192" t="s">
        <v>82</v>
      </c>
    </row>
    <row r="89" spans="1:236">
      <c r="A89" s="209" t="str">
        <f t="shared" si="1"/>
        <v>Report</v>
      </c>
      <c r="B89" s="192">
        <v>107792</v>
      </c>
      <c r="C89" s="192">
        <v>3826015</v>
      </c>
      <c r="D89" s="192" t="s">
        <v>2169</v>
      </c>
      <c r="E89" s="192" t="s">
        <v>794</v>
      </c>
      <c r="F89" s="192" t="s">
        <v>530</v>
      </c>
      <c r="G89" s="192" t="s">
        <v>850</v>
      </c>
      <c r="H89" s="192" t="s">
        <v>1536</v>
      </c>
      <c r="I89" s="192" t="s">
        <v>2170</v>
      </c>
      <c r="J89" s="192" t="s">
        <v>781</v>
      </c>
      <c r="K89" s="192" t="s">
        <v>817</v>
      </c>
      <c r="L89" s="192" t="s">
        <v>817</v>
      </c>
      <c r="M89" s="192" t="s">
        <v>783</v>
      </c>
      <c r="N89" s="196" t="s">
        <v>784</v>
      </c>
      <c r="O89" s="211">
        <v>10040369</v>
      </c>
      <c r="P89" s="196">
        <v>43069</v>
      </c>
      <c r="Q89" s="196">
        <v>43070</v>
      </c>
      <c r="R89" s="196">
        <v>43115</v>
      </c>
      <c r="S89" s="192" t="s">
        <v>2041</v>
      </c>
      <c r="T89" s="192" t="s">
        <v>2041</v>
      </c>
      <c r="U89" s="192" t="s">
        <v>487</v>
      </c>
      <c r="V89" s="192" t="s">
        <v>783</v>
      </c>
      <c r="W89" s="192" t="s">
        <v>783</v>
      </c>
      <c r="X89" s="192" t="s">
        <v>783</v>
      </c>
      <c r="Y89" s="192" t="s">
        <v>783</v>
      </c>
      <c r="Z89" s="192" t="s">
        <v>783</v>
      </c>
      <c r="AA89" s="192" t="s">
        <v>783</v>
      </c>
      <c r="AB89" s="192" t="s">
        <v>783</v>
      </c>
      <c r="AC89" s="192" t="s">
        <v>2052</v>
      </c>
      <c r="AD89" s="192" t="s">
        <v>2043</v>
      </c>
      <c r="AE89" s="192" t="s">
        <v>2043</v>
      </c>
      <c r="AF89" s="192" t="s">
        <v>2043</v>
      </c>
      <c r="AG89" s="192" t="s">
        <v>2043</v>
      </c>
      <c r="AH89" s="192" t="s">
        <v>2043</v>
      </c>
      <c r="AI89" s="192" t="s">
        <v>65</v>
      </c>
      <c r="AJ89" s="192" t="s">
        <v>2043</v>
      </c>
      <c r="AK89" s="192" t="s">
        <v>2043</v>
      </c>
      <c r="AL89" s="192" t="s">
        <v>2043</v>
      </c>
      <c r="AM89" s="192" t="s">
        <v>2043</v>
      </c>
      <c r="AN89" s="192" t="s">
        <v>2043</v>
      </c>
      <c r="AO89" s="192" t="s">
        <v>2043</v>
      </c>
      <c r="AP89" s="192" t="s">
        <v>65</v>
      </c>
      <c r="AQ89" s="192" t="s">
        <v>65</v>
      </c>
      <c r="AR89" s="192" t="s">
        <v>65</v>
      </c>
      <c r="AS89" s="192" t="s">
        <v>65</v>
      </c>
      <c r="AT89" s="192" t="s">
        <v>2043</v>
      </c>
      <c r="AU89" s="192" t="s">
        <v>2043</v>
      </c>
      <c r="AV89" s="192" t="s">
        <v>2043</v>
      </c>
      <c r="AW89" s="192" t="s">
        <v>2043</v>
      </c>
      <c r="AX89" s="192" t="s">
        <v>65</v>
      </c>
      <c r="AY89" s="192" t="s">
        <v>65</v>
      </c>
      <c r="AZ89" s="192" t="s">
        <v>64</v>
      </c>
      <c r="BA89" s="192" t="s">
        <v>65</v>
      </c>
      <c r="BB89" s="192" t="s">
        <v>65</v>
      </c>
      <c r="BC89" s="192" t="s">
        <v>64</v>
      </c>
      <c r="BD89" s="192" t="s">
        <v>64</v>
      </c>
      <c r="BE89" s="192" t="s">
        <v>65</v>
      </c>
      <c r="BF89" s="192" t="s">
        <v>64</v>
      </c>
      <c r="BG89" s="192" t="s">
        <v>64</v>
      </c>
      <c r="BH89" s="192" t="s">
        <v>64</v>
      </c>
      <c r="BI89" s="192" t="s">
        <v>65</v>
      </c>
      <c r="BJ89" s="192" t="s">
        <v>2043</v>
      </c>
      <c r="BK89" s="192" t="s">
        <v>2043</v>
      </c>
      <c r="BL89" s="192" t="s">
        <v>2043</v>
      </c>
      <c r="BM89" s="192" t="s">
        <v>2043</v>
      </c>
      <c r="BN89" s="192" t="s">
        <v>2043</v>
      </c>
      <c r="BO89" s="192" t="s">
        <v>2043</v>
      </c>
      <c r="BP89" s="192" t="s">
        <v>2043</v>
      </c>
      <c r="BQ89" s="192" t="s">
        <v>2043</v>
      </c>
      <c r="BR89" s="192" t="s">
        <v>2043</v>
      </c>
      <c r="BS89" s="192" t="s">
        <v>2043</v>
      </c>
      <c r="BT89" s="192" t="s">
        <v>2043</v>
      </c>
      <c r="BU89" s="192" t="s">
        <v>2043</v>
      </c>
      <c r="BV89" s="192" t="s">
        <v>2043</v>
      </c>
      <c r="BW89" s="192" t="s">
        <v>2043</v>
      </c>
      <c r="BX89" s="192" t="s">
        <v>2043</v>
      </c>
      <c r="BY89" s="192" t="s">
        <v>65</v>
      </c>
      <c r="BZ89" s="192" t="s">
        <v>65</v>
      </c>
      <c r="CA89" s="192" t="s">
        <v>65</v>
      </c>
      <c r="CB89" s="192" t="s">
        <v>2043</v>
      </c>
      <c r="CC89" s="192" t="s">
        <v>2043</v>
      </c>
      <c r="CD89" s="192" t="s">
        <v>2043</v>
      </c>
      <c r="CE89" s="192" t="s">
        <v>65</v>
      </c>
      <c r="CF89" s="192" t="s">
        <v>65</v>
      </c>
      <c r="CG89" s="192" t="s">
        <v>65</v>
      </c>
      <c r="CH89" s="192" t="s">
        <v>65</v>
      </c>
      <c r="CI89" s="192" t="s">
        <v>64</v>
      </c>
      <c r="CJ89" s="192" t="s">
        <v>2043</v>
      </c>
      <c r="CK89" s="192" t="s">
        <v>2043</v>
      </c>
      <c r="CL89" s="192" t="s">
        <v>2043</v>
      </c>
      <c r="CM89" s="192" t="s">
        <v>64</v>
      </c>
      <c r="CN89" s="192" t="s">
        <v>2043</v>
      </c>
      <c r="CO89" s="192" t="s">
        <v>2043</v>
      </c>
      <c r="CP89" s="192" t="s">
        <v>2043</v>
      </c>
      <c r="CQ89" s="192" t="s">
        <v>2043</v>
      </c>
      <c r="CR89" s="192" t="s">
        <v>64</v>
      </c>
      <c r="CS89" s="192" t="s">
        <v>64</v>
      </c>
      <c r="CT89" s="192" t="s">
        <v>64</v>
      </c>
      <c r="CU89" s="192" t="s">
        <v>64</v>
      </c>
      <c r="CV89" s="192" t="s">
        <v>64</v>
      </c>
      <c r="CW89" s="192" t="s">
        <v>64</v>
      </c>
      <c r="CX89" s="192" t="s">
        <v>64</v>
      </c>
      <c r="CY89" s="192" t="s">
        <v>64</v>
      </c>
      <c r="CZ89" s="192" t="s">
        <v>64</v>
      </c>
      <c r="DA89" s="192" t="s">
        <v>64</v>
      </c>
      <c r="DB89" s="192" t="s">
        <v>82</v>
      </c>
      <c r="DC89" s="192" t="s">
        <v>64</v>
      </c>
      <c r="DD89" s="192" t="s">
        <v>82</v>
      </c>
      <c r="DE89" s="192" t="s">
        <v>82</v>
      </c>
      <c r="DF89" s="192" t="s">
        <v>82</v>
      </c>
      <c r="DG89" s="192" t="s">
        <v>82</v>
      </c>
      <c r="DH89" s="192" t="s">
        <v>82</v>
      </c>
      <c r="DI89" s="192" t="s">
        <v>82</v>
      </c>
      <c r="DJ89" s="192" t="s">
        <v>82</v>
      </c>
      <c r="DK89" s="192" t="s">
        <v>82</v>
      </c>
      <c r="DL89" s="192" t="s">
        <v>82</v>
      </c>
      <c r="DM89" s="192" t="s">
        <v>82</v>
      </c>
      <c r="DN89" s="192" t="s">
        <v>82</v>
      </c>
      <c r="DO89" s="192" t="s">
        <v>82</v>
      </c>
      <c r="DP89" s="192" t="s">
        <v>82</v>
      </c>
      <c r="DQ89" s="192" t="s">
        <v>82</v>
      </c>
      <c r="DR89" s="192" t="s">
        <v>64</v>
      </c>
      <c r="DS89" s="192" t="s">
        <v>64</v>
      </c>
      <c r="DT89" s="192" t="s">
        <v>64</v>
      </c>
      <c r="DU89" s="192" t="s">
        <v>64</v>
      </c>
      <c r="DV89" s="192" t="s">
        <v>64</v>
      </c>
      <c r="DW89" s="192" t="s">
        <v>64</v>
      </c>
      <c r="DX89" s="192" t="s">
        <v>64</v>
      </c>
      <c r="DY89" s="192" t="s">
        <v>64</v>
      </c>
      <c r="DZ89" s="192" t="s">
        <v>64</v>
      </c>
      <c r="EA89" s="192" t="s">
        <v>64</v>
      </c>
      <c r="EB89" s="192" t="s">
        <v>64</v>
      </c>
      <c r="EC89" s="192" t="s">
        <v>64</v>
      </c>
      <c r="ED89" s="192" t="s">
        <v>64</v>
      </c>
      <c r="EE89" s="192" t="s">
        <v>64</v>
      </c>
      <c r="EF89" s="192" t="s">
        <v>64</v>
      </c>
      <c r="EG89" s="192" t="s">
        <v>64</v>
      </c>
      <c r="EH89" s="192" t="s">
        <v>64</v>
      </c>
      <c r="EI89" s="192" t="s">
        <v>64</v>
      </c>
      <c r="EJ89" s="192" t="s">
        <v>64</v>
      </c>
      <c r="EK89" s="192" t="s">
        <v>64</v>
      </c>
      <c r="EL89" s="192" t="s">
        <v>64</v>
      </c>
      <c r="EM89" s="192" t="s">
        <v>64</v>
      </c>
      <c r="EN89" s="192" t="s">
        <v>64</v>
      </c>
      <c r="EO89" s="192" t="s">
        <v>82</v>
      </c>
      <c r="EP89" s="192" t="s">
        <v>82</v>
      </c>
      <c r="EQ89" s="192" t="s">
        <v>82</v>
      </c>
      <c r="ER89" s="192" t="s">
        <v>82</v>
      </c>
      <c r="ES89" s="192" t="s">
        <v>82</v>
      </c>
      <c r="ET89" s="192" t="s">
        <v>82</v>
      </c>
      <c r="EU89" s="192" t="s">
        <v>64</v>
      </c>
      <c r="EV89" s="192" t="s">
        <v>64</v>
      </c>
      <c r="EW89" s="192" t="s">
        <v>64</v>
      </c>
      <c r="EX89" s="192" t="s">
        <v>64</v>
      </c>
      <c r="EY89" s="192" t="s">
        <v>2043</v>
      </c>
      <c r="EZ89" s="192" t="s">
        <v>2043</v>
      </c>
      <c r="FA89" s="192" t="s">
        <v>2043</v>
      </c>
      <c r="FB89" s="192" t="s">
        <v>2043</v>
      </c>
      <c r="FC89" s="192" t="s">
        <v>2043</v>
      </c>
      <c r="FD89" s="192" t="s">
        <v>2043</v>
      </c>
      <c r="FE89" s="192" t="s">
        <v>2043</v>
      </c>
      <c r="FF89" s="192" t="s">
        <v>2043</v>
      </c>
      <c r="FG89" s="192" t="s">
        <v>2043</v>
      </c>
      <c r="FH89" s="192" t="s">
        <v>2043</v>
      </c>
      <c r="FI89" s="192" t="s">
        <v>2043</v>
      </c>
      <c r="FJ89" s="192" t="s">
        <v>2043</v>
      </c>
      <c r="FK89" s="192" t="s">
        <v>2043</v>
      </c>
      <c r="FL89" s="192" t="s">
        <v>2043</v>
      </c>
      <c r="FM89" s="192" t="s">
        <v>2043</v>
      </c>
      <c r="FN89" s="192" t="s">
        <v>2043</v>
      </c>
      <c r="FO89" s="192" t="s">
        <v>2043</v>
      </c>
      <c r="FP89" s="192" t="s">
        <v>2043</v>
      </c>
      <c r="FQ89" s="192" t="s">
        <v>2043</v>
      </c>
      <c r="FR89" s="192" t="s">
        <v>2043</v>
      </c>
      <c r="FS89" s="192" t="s">
        <v>2043</v>
      </c>
      <c r="FT89" s="192" t="s">
        <v>2043</v>
      </c>
      <c r="FU89" s="192" t="s">
        <v>2043</v>
      </c>
      <c r="FV89" s="192" t="s">
        <v>2043</v>
      </c>
      <c r="FW89" s="192" t="s">
        <v>2043</v>
      </c>
      <c r="FX89" s="192" t="s">
        <v>82</v>
      </c>
      <c r="FY89" s="192" t="s">
        <v>64</v>
      </c>
      <c r="FZ89" s="192" t="s">
        <v>2043</v>
      </c>
      <c r="GA89" s="192" t="s">
        <v>2043</v>
      </c>
      <c r="GB89" s="192" t="s">
        <v>64</v>
      </c>
      <c r="GC89" s="192" t="s">
        <v>2043</v>
      </c>
      <c r="GD89" s="192" t="s">
        <v>2043</v>
      </c>
      <c r="GE89" s="192" t="s">
        <v>2043</v>
      </c>
      <c r="GF89" s="192" t="s">
        <v>2043</v>
      </c>
      <c r="GG89" s="192" t="s">
        <v>82</v>
      </c>
      <c r="GH89" s="192" t="s">
        <v>82</v>
      </c>
      <c r="GI89" s="192" t="s">
        <v>2043</v>
      </c>
      <c r="GJ89" s="192" t="s">
        <v>2043</v>
      </c>
      <c r="GK89" s="192" t="s">
        <v>2043</v>
      </c>
      <c r="GL89" s="192" t="s">
        <v>2043</v>
      </c>
      <c r="GM89" s="192" t="s">
        <v>2043</v>
      </c>
      <c r="GN89" s="192" t="s">
        <v>2043</v>
      </c>
      <c r="GO89" s="192" t="s">
        <v>2043</v>
      </c>
      <c r="GP89" s="192" t="s">
        <v>2043</v>
      </c>
      <c r="GQ89" s="192" t="s">
        <v>2043</v>
      </c>
      <c r="GR89" s="192" t="s">
        <v>2043</v>
      </c>
      <c r="GS89" s="192" t="s">
        <v>2043</v>
      </c>
      <c r="GT89" s="192" t="s">
        <v>2043</v>
      </c>
      <c r="GU89" s="192" t="s">
        <v>2043</v>
      </c>
      <c r="GV89" s="192" t="s">
        <v>2043</v>
      </c>
      <c r="GW89" s="192" t="s">
        <v>2043</v>
      </c>
      <c r="GX89" s="192" t="s">
        <v>2043</v>
      </c>
      <c r="GY89" s="192" t="s">
        <v>2043</v>
      </c>
      <c r="GZ89" s="192" t="s">
        <v>2043</v>
      </c>
      <c r="HA89" s="192" t="s">
        <v>2043</v>
      </c>
      <c r="HB89" s="192" t="s">
        <v>2043</v>
      </c>
      <c r="HC89" s="192" t="s">
        <v>2043</v>
      </c>
      <c r="HD89" s="192" t="s">
        <v>2043</v>
      </c>
      <c r="HE89" s="192" t="s">
        <v>2043</v>
      </c>
      <c r="HF89" s="192" t="s">
        <v>2043</v>
      </c>
      <c r="HG89" s="192" t="s">
        <v>2043</v>
      </c>
      <c r="HH89" s="192" t="s">
        <v>2043</v>
      </c>
      <c r="HI89" s="192" t="s">
        <v>2043</v>
      </c>
      <c r="HJ89" s="192" t="s">
        <v>2043</v>
      </c>
      <c r="HK89" s="192" t="s">
        <v>2043</v>
      </c>
      <c r="HL89" s="192" t="s">
        <v>2043</v>
      </c>
      <c r="HM89" s="192" t="s">
        <v>2043</v>
      </c>
      <c r="HN89" s="192" t="s">
        <v>2043</v>
      </c>
      <c r="HO89" s="192" t="s">
        <v>2043</v>
      </c>
      <c r="HP89" s="192" t="s">
        <v>2043</v>
      </c>
      <c r="HQ89" s="192" t="s">
        <v>2043</v>
      </c>
      <c r="HR89" s="192" t="s">
        <v>2043</v>
      </c>
      <c r="HS89" s="192" t="s">
        <v>65</v>
      </c>
      <c r="HT89" s="192" t="s">
        <v>65</v>
      </c>
      <c r="HU89" s="192" t="s">
        <v>65</v>
      </c>
      <c r="HV89" s="192" t="s">
        <v>65</v>
      </c>
      <c r="HW89" s="192" t="s">
        <v>490</v>
      </c>
      <c r="HX89" s="192" t="s">
        <v>83</v>
      </c>
      <c r="HY89" s="192" t="s">
        <v>489</v>
      </c>
      <c r="HZ89" s="192" t="s">
        <v>487</v>
      </c>
      <c r="IA89" s="192" t="s">
        <v>82</v>
      </c>
      <c r="IB89" s="192" t="s">
        <v>82</v>
      </c>
    </row>
    <row r="90" spans="1:236">
      <c r="A90" s="209" t="str">
        <f t="shared" si="1"/>
        <v>Report</v>
      </c>
      <c r="B90" s="192">
        <v>135990</v>
      </c>
      <c r="C90" s="192">
        <v>8226014</v>
      </c>
      <c r="D90" s="192" t="s">
        <v>1621</v>
      </c>
      <c r="E90" s="192" t="s">
        <v>778</v>
      </c>
      <c r="F90" s="192" t="s">
        <v>533</v>
      </c>
      <c r="G90" s="192" t="s">
        <v>533</v>
      </c>
      <c r="H90" s="192" t="s">
        <v>1622</v>
      </c>
      <c r="I90" s="192" t="s">
        <v>1623</v>
      </c>
      <c r="J90" s="192" t="s">
        <v>781</v>
      </c>
      <c r="K90" s="192" t="s">
        <v>781</v>
      </c>
      <c r="L90" s="192" t="s">
        <v>782</v>
      </c>
      <c r="M90" s="192" t="s">
        <v>783</v>
      </c>
      <c r="N90" s="196" t="s">
        <v>784</v>
      </c>
      <c r="O90" s="211">
        <v>10039487</v>
      </c>
      <c r="P90" s="196">
        <v>43025</v>
      </c>
      <c r="Q90" s="196">
        <v>43025</v>
      </c>
      <c r="R90" s="196">
        <v>43066</v>
      </c>
      <c r="S90" s="192" t="s">
        <v>2041</v>
      </c>
      <c r="T90" s="192" t="s">
        <v>2041</v>
      </c>
      <c r="U90" s="192" t="s">
        <v>488</v>
      </c>
      <c r="V90" s="192" t="s">
        <v>783</v>
      </c>
      <c r="W90" s="192" t="s">
        <v>783</v>
      </c>
      <c r="X90" s="192" t="s">
        <v>783</v>
      </c>
      <c r="Y90" s="192" t="s">
        <v>783</v>
      </c>
      <c r="Z90" s="192" t="s">
        <v>487</v>
      </c>
      <c r="AA90" s="192" t="s">
        <v>783</v>
      </c>
      <c r="AB90" s="192" t="s">
        <v>783</v>
      </c>
      <c r="AC90" s="192" t="s">
        <v>2052</v>
      </c>
      <c r="AD90" s="192" t="s">
        <v>64</v>
      </c>
      <c r="AE90" s="192" t="s">
        <v>64</v>
      </c>
      <c r="AF90" s="192" t="s">
        <v>64</v>
      </c>
      <c r="AG90" s="192" t="s">
        <v>64</v>
      </c>
      <c r="AH90" s="192" t="s">
        <v>64</v>
      </c>
      <c r="AI90" s="192" t="s">
        <v>64</v>
      </c>
      <c r="AJ90" s="192" t="s">
        <v>64</v>
      </c>
      <c r="AK90" s="192" t="s">
        <v>64</v>
      </c>
      <c r="AL90" s="192" t="s">
        <v>82</v>
      </c>
      <c r="AM90" s="192" t="s">
        <v>64</v>
      </c>
      <c r="AN90" s="192" t="s">
        <v>64</v>
      </c>
      <c r="AO90" s="192" t="s">
        <v>64</v>
      </c>
      <c r="AP90" s="192" t="s">
        <v>64</v>
      </c>
      <c r="AQ90" s="192" t="s">
        <v>64</v>
      </c>
      <c r="AR90" s="192" t="s">
        <v>64</v>
      </c>
      <c r="AS90" s="192" t="s">
        <v>64</v>
      </c>
      <c r="AT90" s="192" t="s">
        <v>82</v>
      </c>
      <c r="AU90" s="192" t="s">
        <v>82</v>
      </c>
      <c r="AV90" s="192" t="s">
        <v>64</v>
      </c>
      <c r="AW90" s="192" t="s">
        <v>64</v>
      </c>
      <c r="AX90" s="192" t="s">
        <v>65</v>
      </c>
      <c r="AY90" s="192" t="s">
        <v>65</v>
      </c>
      <c r="AZ90" s="192" t="s">
        <v>65</v>
      </c>
      <c r="BA90" s="192" t="s">
        <v>65</v>
      </c>
      <c r="BB90" s="192" t="s">
        <v>65</v>
      </c>
      <c r="BC90" s="192" t="s">
        <v>65</v>
      </c>
      <c r="BD90" s="192" t="s">
        <v>65</v>
      </c>
      <c r="BE90" s="192" t="s">
        <v>64</v>
      </c>
      <c r="BF90" s="192" t="s">
        <v>65</v>
      </c>
      <c r="BG90" s="192" t="s">
        <v>64</v>
      </c>
      <c r="BH90" s="192" t="s">
        <v>64</v>
      </c>
      <c r="BI90" s="192" t="s">
        <v>64</v>
      </c>
      <c r="BJ90" s="192" t="s">
        <v>2043</v>
      </c>
      <c r="BK90" s="192" t="s">
        <v>2043</v>
      </c>
      <c r="BL90" s="192" t="s">
        <v>2043</v>
      </c>
      <c r="BM90" s="192" t="s">
        <v>2043</v>
      </c>
      <c r="BN90" s="192" t="s">
        <v>2043</v>
      </c>
      <c r="BO90" s="192" t="s">
        <v>2043</v>
      </c>
      <c r="BP90" s="192" t="s">
        <v>2043</v>
      </c>
      <c r="BQ90" s="192" t="s">
        <v>2043</v>
      </c>
      <c r="BR90" s="192" t="s">
        <v>2043</v>
      </c>
      <c r="BS90" s="192" t="s">
        <v>2043</v>
      </c>
      <c r="BT90" s="192" t="s">
        <v>2043</v>
      </c>
      <c r="BU90" s="192" t="s">
        <v>2043</v>
      </c>
      <c r="BV90" s="192" t="s">
        <v>2043</v>
      </c>
      <c r="BW90" s="192" t="s">
        <v>2043</v>
      </c>
      <c r="BX90" s="192" t="s">
        <v>2043</v>
      </c>
      <c r="BY90" s="192" t="s">
        <v>64</v>
      </c>
      <c r="BZ90" s="192" t="s">
        <v>64</v>
      </c>
      <c r="CA90" s="192" t="s">
        <v>64</v>
      </c>
      <c r="CB90" s="192" t="s">
        <v>82</v>
      </c>
      <c r="CC90" s="192" t="s">
        <v>82</v>
      </c>
      <c r="CD90" s="192" t="s">
        <v>82</v>
      </c>
      <c r="CE90" s="192" t="s">
        <v>2043</v>
      </c>
      <c r="CF90" s="192" t="s">
        <v>2043</v>
      </c>
      <c r="CG90" s="192" t="s">
        <v>2043</v>
      </c>
      <c r="CH90" s="192" t="s">
        <v>2043</v>
      </c>
      <c r="CI90" s="192" t="s">
        <v>2043</v>
      </c>
      <c r="CJ90" s="192" t="s">
        <v>2043</v>
      </c>
      <c r="CK90" s="192" t="s">
        <v>2043</v>
      </c>
      <c r="CL90" s="192" t="s">
        <v>2043</v>
      </c>
      <c r="CM90" s="192" t="s">
        <v>2043</v>
      </c>
      <c r="CN90" s="192" t="s">
        <v>2043</v>
      </c>
      <c r="CO90" s="192" t="s">
        <v>64</v>
      </c>
      <c r="CP90" s="192" t="s">
        <v>64</v>
      </c>
      <c r="CQ90" s="192" t="s">
        <v>64</v>
      </c>
      <c r="CR90" s="192" t="s">
        <v>64</v>
      </c>
      <c r="CS90" s="192" t="s">
        <v>64</v>
      </c>
      <c r="CT90" s="192" t="s">
        <v>64</v>
      </c>
      <c r="CU90" s="192" t="s">
        <v>64</v>
      </c>
      <c r="CV90" s="192" t="s">
        <v>64</v>
      </c>
      <c r="CW90" s="192" t="s">
        <v>64</v>
      </c>
      <c r="CX90" s="192" t="s">
        <v>64</v>
      </c>
      <c r="CY90" s="192" t="s">
        <v>64</v>
      </c>
      <c r="CZ90" s="192" t="s">
        <v>64</v>
      </c>
      <c r="DA90" s="192" t="s">
        <v>64</v>
      </c>
      <c r="DB90" s="192" t="s">
        <v>82</v>
      </c>
      <c r="DC90" s="192" t="s">
        <v>64</v>
      </c>
      <c r="DD90" s="192" t="s">
        <v>82</v>
      </c>
      <c r="DE90" s="192" t="s">
        <v>82</v>
      </c>
      <c r="DF90" s="192" t="s">
        <v>82</v>
      </c>
      <c r="DG90" s="192" t="s">
        <v>82</v>
      </c>
      <c r="DH90" s="192" t="s">
        <v>82</v>
      </c>
      <c r="DI90" s="192" t="s">
        <v>82</v>
      </c>
      <c r="DJ90" s="192" t="s">
        <v>82</v>
      </c>
      <c r="DK90" s="192" t="s">
        <v>82</v>
      </c>
      <c r="DL90" s="192" t="s">
        <v>82</v>
      </c>
      <c r="DM90" s="192" t="s">
        <v>82</v>
      </c>
      <c r="DN90" s="192" t="s">
        <v>82</v>
      </c>
      <c r="DO90" s="192" t="s">
        <v>82</v>
      </c>
      <c r="DP90" s="192" t="s">
        <v>82</v>
      </c>
      <c r="DQ90" s="192" t="s">
        <v>82</v>
      </c>
      <c r="DR90" s="192" t="s">
        <v>82</v>
      </c>
      <c r="DS90" s="192" t="s">
        <v>82</v>
      </c>
      <c r="DT90" s="192" t="s">
        <v>82</v>
      </c>
      <c r="DU90" s="192" t="s">
        <v>82</v>
      </c>
      <c r="DV90" s="192" t="s">
        <v>82</v>
      </c>
      <c r="DW90" s="192" t="s">
        <v>82</v>
      </c>
      <c r="DX90" s="192" t="s">
        <v>82</v>
      </c>
      <c r="DY90" s="192" t="s">
        <v>82</v>
      </c>
      <c r="DZ90" s="192" t="s">
        <v>82</v>
      </c>
      <c r="EA90" s="192" t="s">
        <v>64</v>
      </c>
      <c r="EB90" s="192" t="s">
        <v>64</v>
      </c>
      <c r="EC90" s="192" t="s">
        <v>64</v>
      </c>
      <c r="ED90" s="192" t="s">
        <v>64</v>
      </c>
      <c r="EE90" s="192" t="s">
        <v>64</v>
      </c>
      <c r="EF90" s="192" t="s">
        <v>64</v>
      </c>
      <c r="EG90" s="192" t="s">
        <v>64</v>
      </c>
      <c r="EH90" s="192" t="s">
        <v>64</v>
      </c>
      <c r="EI90" s="192" t="s">
        <v>64</v>
      </c>
      <c r="EJ90" s="192" t="s">
        <v>64</v>
      </c>
      <c r="EK90" s="192" t="s">
        <v>64</v>
      </c>
      <c r="EL90" s="192" t="s">
        <v>64</v>
      </c>
      <c r="EM90" s="192" t="s">
        <v>64</v>
      </c>
      <c r="EN90" s="192" t="s">
        <v>82</v>
      </c>
      <c r="EO90" s="192" t="s">
        <v>82</v>
      </c>
      <c r="EP90" s="192" t="s">
        <v>82</v>
      </c>
      <c r="EQ90" s="192" t="s">
        <v>82</v>
      </c>
      <c r="ER90" s="192" t="s">
        <v>82</v>
      </c>
      <c r="ES90" s="192" t="s">
        <v>82</v>
      </c>
      <c r="ET90" s="192" t="s">
        <v>82</v>
      </c>
      <c r="EU90" s="192" t="s">
        <v>82</v>
      </c>
      <c r="EV90" s="192" t="s">
        <v>82</v>
      </c>
      <c r="EW90" s="192" t="s">
        <v>82</v>
      </c>
      <c r="EX90" s="192" t="s">
        <v>82</v>
      </c>
      <c r="EY90" s="192" t="s">
        <v>2043</v>
      </c>
      <c r="EZ90" s="192" t="s">
        <v>2043</v>
      </c>
      <c r="FA90" s="192" t="s">
        <v>2043</v>
      </c>
      <c r="FB90" s="192" t="s">
        <v>2043</v>
      </c>
      <c r="FC90" s="192" t="s">
        <v>2043</v>
      </c>
      <c r="FD90" s="192" t="s">
        <v>2043</v>
      </c>
      <c r="FE90" s="192" t="s">
        <v>2043</v>
      </c>
      <c r="FF90" s="192" t="s">
        <v>2043</v>
      </c>
      <c r="FG90" s="192" t="s">
        <v>2043</v>
      </c>
      <c r="FH90" s="192" t="s">
        <v>2043</v>
      </c>
      <c r="FI90" s="192" t="s">
        <v>2043</v>
      </c>
      <c r="FJ90" s="192" t="s">
        <v>2043</v>
      </c>
      <c r="FK90" s="192" t="s">
        <v>2043</v>
      </c>
      <c r="FL90" s="192" t="s">
        <v>2043</v>
      </c>
      <c r="FM90" s="192" t="s">
        <v>2043</v>
      </c>
      <c r="FN90" s="192" t="s">
        <v>2043</v>
      </c>
      <c r="FO90" s="192" t="s">
        <v>2043</v>
      </c>
      <c r="FP90" s="192" t="s">
        <v>2043</v>
      </c>
      <c r="FQ90" s="192" t="s">
        <v>2043</v>
      </c>
      <c r="FR90" s="192" t="s">
        <v>2043</v>
      </c>
      <c r="FS90" s="192" t="s">
        <v>2043</v>
      </c>
      <c r="FT90" s="192" t="s">
        <v>2043</v>
      </c>
      <c r="FU90" s="192" t="s">
        <v>2043</v>
      </c>
      <c r="FV90" s="192" t="s">
        <v>2043</v>
      </c>
      <c r="FW90" s="192" t="s">
        <v>2043</v>
      </c>
      <c r="FX90" s="192" t="s">
        <v>82</v>
      </c>
      <c r="FY90" s="192" t="s">
        <v>2043</v>
      </c>
      <c r="FZ90" s="192" t="s">
        <v>2043</v>
      </c>
      <c r="GA90" s="192" t="s">
        <v>2043</v>
      </c>
      <c r="GB90" s="192" t="s">
        <v>64</v>
      </c>
      <c r="GC90" s="192" t="s">
        <v>82</v>
      </c>
      <c r="GD90" s="192" t="s">
        <v>82</v>
      </c>
      <c r="GE90" s="192" t="s">
        <v>2043</v>
      </c>
      <c r="GF90" s="192" t="s">
        <v>2043</v>
      </c>
      <c r="GG90" s="192" t="s">
        <v>2043</v>
      </c>
      <c r="GH90" s="192" t="s">
        <v>2043</v>
      </c>
      <c r="GI90" s="192" t="s">
        <v>2043</v>
      </c>
      <c r="GJ90" s="192" t="s">
        <v>2043</v>
      </c>
      <c r="GK90" s="192" t="s">
        <v>2043</v>
      </c>
      <c r="GL90" s="192" t="s">
        <v>2043</v>
      </c>
      <c r="GM90" s="192" t="s">
        <v>2043</v>
      </c>
      <c r="GN90" s="192" t="s">
        <v>2043</v>
      </c>
      <c r="GO90" s="192" t="s">
        <v>2043</v>
      </c>
      <c r="GP90" s="192" t="s">
        <v>2043</v>
      </c>
      <c r="GQ90" s="192" t="s">
        <v>2043</v>
      </c>
      <c r="GR90" s="192" t="s">
        <v>2043</v>
      </c>
      <c r="GS90" s="192" t="s">
        <v>2043</v>
      </c>
      <c r="GT90" s="192" t="s">
        <v>2043</v>
      </c>
      <c r="GU90" s="192" t="s">
        <v>2043</v>
      </c>
      <c r="GV90" s="192" t="s">
        <v>2043</v>
      </c>
      <c r="GW90" s="192" t="s">
        <v>2043</v>
      </c>
      <c r="GX90" s="192" t="s">
        <v>2043</v>
      </c>
      <c r="GY90" s="192" t="s">
        <v>2043</v>
      </c>
      <c r="GZ90" s="192" t="s">
        <v>2043</v>
      </c>
      <c r="HA90" s="192" t="s">
        <v>2043</v>
      </c>
      <c r="HB90" s="192" t="s">
        <v>2043</v>
      </c>
      <c r="HC90" s="192" t="s">
        <v>2043</v>
      </c>
      <c r="HD90" s="192" t="s">
        <v>2043</v>
      </c>
      <c r="HE90" s="192" t="s">
        <v>2043</v>
      </c>
      <c r="HF90" s="192" t="s">
        <v>2043</v>
      </c>
      <c r="HG90" s="192" t="s">
        <v>2043</v>
      </c>
      <c r="HH90" s="192" t="s">
        <v>2043</v>
      </c>
      <c r="HI90" s="192" t="s">
        <v>2043</v>
      </c>
      <c r="HJ90" s="192" t="s">
        <v>2043</v>
      </c>
      <c r="HK90" s="192" t="s">
        <v>2043</v>
      </c>
      <c r="HL90" s="192" t="s">
        <v>2043</v>
      </c>
      <c r="HM90" s="192" t="s">
        <v>2043</v>
      </c>
      <c r="HN90" s="192" t="s">
        <v>2043</v>
      </c>
      <c r="HO90" s="192" t="s">
        <v>2043</v>
      </c>
      <c r="HP90" s="192" t="s">
        <v>2043</v>
      </c>
      <c r="HQ90" s="192" t="s">
        <v>2043</v>
      </c>
      <c r="HR90" s="192" t="s">
        <v>2043</v>
      </c>
      <c r="HS90" s="192" t="s">
        <v>65</v>
      </c>
      <c r="HT90" s="192" t="s">
        <v>65</v>
      </c>
      <c r="HU90" s="192" t="s">
        <v>65</v>
      </c>
      <c r="HV90" s="192" t="s">
        <v>64</v>
      </c>
      <c r="HW90" s="192" t="s">
        <v>490</v>
      </c>
      <c r="HX90" s="192" t="s">
        <v>83</v>
      </c>
      <c r="HY90" s="192" t="s">
        <v>489</v>
      </c>
      <c r="HZ90" s="192" t="s">
        <v>487</v>
      </c>
      <c r="IA90" s="192" t="s">
        <v>82</v>
      </c>
      <c r="IB90" s="192" t="s">
        <v>82</v>
      </c>
    </row>
    <row r="91" spans="1:236">
      <c r="A91" s="209" t="str">
        <f t="shared" si="1"/>
        <v>Report</v>
      </c>
      <c r="B91" s="192">
        <v>131810</v>
      </c>
      <c r="C91" s="192">
        <v>8866085</v>
      </c>
      <c r="D91" s="192" t="s">
        <v>2171</v>
      </c>
      <c r="E91" s="192" t="s">
        <v>778</v>
      </c>
      <c r="F91" s="192" t="s">
        <v>535</v>
      </c>
      <c r="G91" s="192" t="s">
        <v>535</v>
      </c>
      <c r="H91" s="192" t="s">
        <v>1073</v>
      </c>
      <c r="I91" s="192" t="s">
        <v>2172</v>
      </c>
      <c r="J91" s="192" t="s">
        <v>781</v>
      </c>
      <c r="K91" s="192" t="s">
        <v>781</v>
      </c>
      <c r="L91" s="192" t="s">
        <v>782</v>
      </c>
      <c r="M91" s="192" t="s">
        <v>783</v>
      </c>
      <c r="N91" s="196" t="s">
        <v>784</v>
      </c>
      <c r="O91" s="211">
        <v>10040602</v>
      </c>
      <c r="P91" s="196">
        <v>43020</v>
      </c>
      <c r="Q91" s="196">
        <v>43020</v>
      </c>
      <c r="R91" s="196">
        <v>43053</v>
      </c>
      <c r="S91" s="192" t="s">
        <v>2041</v>
      </c>
      <c r="T91" s="192" t="s">
        <v>2041</v>
      </c>
      <c r="U91" s="192" t="s">
        <v>487</v>
      </c>
      <c r="V91" s="192" t="s">
        <v>783</v>
      </c>
      <c r="W91" s="192" t="s">
        <v>783</v>
      </c>
      <c r="X91" s="192" t="s">
        <v>783</v>
      </c>
      <c r="Y91" s="192" t="s">
        <v>783</v>
      </c>
      <c r="Z91" s="192" t="s">
        <v>783</v>
      </c>
      <c r="AA91" s="192" t="s">
        <v>783</v>
      </c>
      <c r="AB91" s="192" t="s">
        <v>783</v>
      </c>
      <c r="AC91" s="192" t="s">
        <v>2042</v>
      </c>
      <c r="AD91" s="192" t="s">
        <v>2043</v>
      </c>
      <c r="AE91" s="192" t="s">
        <v>2043</v>
      </c>
      <c r="AF91" s="192" t="s">
        <v>2043</v>
      </c>
      <c r="AG91" s="192" t="s">
        <v>2043</v>
      </c>
      <c r="AH91" s="192" t="s">
        <v>2043</v>
      </c>
      <c r="AI91" s="192" t="s">
        <v>2043</v>
      </c>
      <c r="AJ91" s="192" t="s">
        <v>2043</v>
      </c>
      <c r="AK91" s="192" t="s">
        <v>2043</v>
      </c>
      <c r="AL91" s="192" t="s">
        <v>2043</v>
      </c>
      <c r="AM91" s="192" t="s">
        <v>2043</v>
      </c>
      <c r="AN91" s="192" t="s">
        <v>2043</v>
      </c>
      <c r="AO91" s="192" t="s">
        <v>2043</v>
      </c>
      <c r="AP91" s="192" t="s">
        <v>2043</v>
      </c>
      <c r="AQ91" s="192" t="s">
        <v>2043</v>
      </c>
      <c r="AR91" s="192" t="s">
        <v>2043</v>
      </c>
      <c r="AS91" s="192" t="s">
        <v>2043</v>
      </c>
      <c r="AT91" s="192" t="s">
        <v>2043</v>
      </c>
      <c r="AU91" s="192" t="s">
        <v>2043</v>
      </c>
      <c r="AV91" s="192" t="s">
        <v>2043</v>
      </c>
      <c r="AW91" s="192" t="s">
        <v>2043</v>
      </c>
      <c r="AX91" s="192" t="s">
        <v>2043</v>
      </c>
      <c r="AY91" s="192" t="s">
        <v>2043</v>
      </c>
      <c r="AZ91" s="192" t="s">
        <v>2043</v>
      </c>
      <c r="BA91" s="192" t="s">
        <v>2043</v>
      </c>
      <c r="BB91" s="192" t="s">
        <v>2043</v>
      </c>
      <c r="BC91" s="192" t="s">
        <v>2043</v>
      </c>
      <c r="BD91" s="192" t="s">
        <v>2043</v>
      </c>
      <c r="BE91" s="192" t="s">
        <v>2043</v>
      </c>
      <c r="BF91" s="192" t="s">
        <v>2043</v>
      </c>
      <c r="BG91" s="192" t="s">
        <v>2043</v>
      </c>
      <c r="BH91" s="192" t="s">
        <v>2043</v>
      </c>
      <c r="BI91" s="192" t="s">
        <v>2043</v>
      </c>
      <c r="BJ91" s="192" t="s">
        <v>2043</v>
      </c>
      <c r="BK91" s="192" t="s">
        <v>2043</v>
      </c>
      <c r="BL91" s="192" t="s">
        <v>2043</v>
      </c>
      <c r="BM91" s="192" t="s">
        <v>2043</v>
      </c>
      <c r="BN91" s="192" t="s">
        <v>2043</v>
      </c>
      <c r="BO91" s="192" t="s">
        <v>2043</v>
      </c>
      <c r="BP91" s="192" t="s">
        <v>2043</v>
      </c>
      <c r="BQ91" s="192" t="s">
        <v>2043</v>
      </c>
      <c r="BR91" s="192" t="s">
        <v>2043</v>
      </c>
      <c r="BS91" s="192" t="s">
        <v>2043</v>
      </c>
      <c r="BT91" s="192" t="s">
        <v>2043</v>
      </c>
      <c r="BU91" s="192" t="s">
        <v>2043</v>
      </c>
      <c r="BV91" s="192" t="s">
        <v>2043</v>
      </c>
      <c r="BW91" s="192" t="s">
        <v>2043</v>
      </c>
      <c r="BX91" s="192" t="s">
        <v>2043</v>
      </c>
      <c r="BY91" s="192" t="s">
        <v>64</v>
      </c>
      <c r="BZ91" s="192" t="s">
        <v>64</v>
      </c>
      <c r="CA91" s="192" t="s">
        <v>64</v>
      </c>
      <c r="CB91" s="192" t="s">
        <v>2043</v>
      </c>
      <c r="CC91" s="192" t="s">
        <v>2043</v>
      </c>
      <c r="CD91" s="192" t="s">
        <v>2043</v>
      </c>
      <c r="CE91" s="192" t="s">
        <v>2043</v>
      </c>
      <c r="CF91" s="192" t="s">
        <v>2043</v>
      </c>
      <c r="CG91" s="192" t="s">
        <v>2043</v>
      </c>
      <c r="CH91" s="192" t="s">
        <v>2043</v>
      </c>
      <c r="CI91" s="192" t="s">
        <v>2043</v>
      </c>
      <c r="CJ91" s="192" t="s">
        <v>2043</v>
      </c>
      <c r="CK91" s="192" t="s">
        <v>2043</v>
      </c>
      <c r="CL91" s="192" t="s">
        <v>2043</v>
      </c>
      <c r="CM91" s="192" t="s">
        <v>2043</v>
      </c>
      <c r="CN91" s="192" t="s">
        <v>2043</v>
      </c>
      <c r="CO91" s="192" t="s">
        <v>2043</v>
      </c>
      <c r="CP91" s="192" t="s">
        <v>2043</v>
      </c>
      <c r="CQ91" s="192" t="s">
        <v>2043</v>
      </c>
      <c r="CR91" s="192" t="s">
        <v>2043</v>
      </c>
      <c r="CS91" s="192" t="s">
        <v>2043</v>
      </c>
      <c r="CT91" s="192" t="s">
        <v>2043</v>
      </c>
      <c r="CU91" s="192" t="s">
        <v>2043</v>
      </c>
      <c r="CV91" s="192" t="s">
        <v>2043</v>
      </c>
      <c r="CW91" s="192" t="s">
        <v>2043</v>
      </c>
      <c r="CX91" s="192" t="s">
        <v>2043</v>
      </c>
      <c r="CY91" s="192" t="s">
        <v>2043</v>
      </c>
      <c r="CZ91" s="192" t="s">
        <v>2043</v>
      </c>
      <c r="DA91" s="192" t="s">
        <v>2043</v>
      </c>
      <c r="DB91" s="192" t="s">
        <v>2043</v>
      </c>
      <c r="DC91" s="192" t="s">
        <v>2043</v>
      </c>
      <c r="DD91" s="192" t="s">
        <v>2043</v>
      </c>
      <c r="DE91" s="192" t="s">
        <v>2043</v>
      </c>
      <c r="DF91" s="192" t="s">
        <v>2043</v>
      </c>
      <c r="DG91" s="192" t="s">
        <v>2043</v>
      </c>
      <c r="DH91" s="192" t="s">
        <v>2043</v>
      </c>
      <c r="DI91" s="192" t="s">
        <v>2043</v>
      </c>
      <c r="DJ91" s="192" t="s">
        <v>2043</v>
      </c>
      <c r="DK91" s="192" t="s">
        <v>2043</v>
      </c>
      <c r="DL91" s="192" t="s">
        <v>2043</v>
      </c>
      <c r="DM91" s="192" t="s">
        <v>2043</v>
      </c>
      <c r="DN91" s="192" t="s">
        <v>2043</v>
      </c>
      <c r="DO91" s="192" t="s">
        <v>2043</v>
      </c>
      <c r="DP91" s="192" t="s">
        <v>2043</v>
      </c>
      <c r="DQ91" s="192" t="s">
        <v>2043</v>
      </c>
      <c r="DR91" s="192" t="s">
        <v>2043</v>
      </c>
      <c r="DS91" s="192" t="s">
        <v>2043</v>
      </c>
      <c r="DT91" s="192" t="s">
        <v>2043</v>
      </c>
      <c r="DU91" s="192" t="s">
        <v>2043</v>
      </c>
      <c r="DV91" s="192" t="s">
        <v>2043</v>
      </c>
      <c r="DW91" s="192" t="s">
        <v>2043</v>
      </c>
      <c r="DX91" s="192" t="s">
        <v>2043</v>
      </c>
      <c r="DY91" s="192" t="s">
        <v>2043</v>
      </c>
      <c r="DZ91" s="192" t="s">
        <v>2043</v>
      </c>
      <c r="EA91" s="192" t="s">
        <v>2043</v>
      </c>
      <c r="EB91" s="192" t="s">
        <v>2043</v>
      </c>
      <c r="EC91" s="192" t="s">
        <v>2043</v>
      </c>
      <c r="ED91" s="192" t="s">
        <v>2043</v>
      </c>
      <c r="EE91" s="192" t="s">
        <v>2043</v>
      </c>
      <c r="EF91" s="192" t="s">
        <v>2043</v>
      </c>
      <c r="EG91" s="192" t="s">
        <v>2043</v>
      </c>
      <c r="EH91" s="192" t="s">
        <v>2043</v>
      </c>
      <c r="EI91" s="192" t="s">
        <v>2043</v>
      </c>
      <c r="EJ91" s="192" t="s">
        <v>2043</v>
      </c>
      <c r="EK91" s="192" t="s">
        <v>2043</v>
      </c>
      <c r="EL91" s="192" t="s">
        <v>2043</v>
      </c>
      <c r="EM91" s="192" t="s">
        <v>2043</v>
      </c>
      <c r="EN91" s="192" t="s">
        <v>2043</v>
      </c>
      <c r="EO91" s="192" t="s">
        <v>2043</v>
      </c>
      <c r="EP91" s="192" t="s">
        <v>2043</v>
      </c>
      <c r="EQ91" s="192" t="s">
        <v>2043</v>
      </c>
      <c r="ER91" s="192" t="s">
        <v>2043</v>
      </c>
      <c r="ES91" s="192" t="s">
        <v>2043</v>
      </c>
      <c r="ET91" s="192" t="s">
        <v>2043</v>
      </c>
      <c r="EU91" s="192" t="s">
        <v>2043</v>
      </c>
      <c r="EV91" s="192" t="s">
        <v>2043</v>
      </c>
      <c r="EW91" s="192" t="s">
        <v>2043</v>
      </c>
      <c r="EX91" s="192" t="s">
        <v>2043</v>
      </c>
      <c r="EY91" s="192" t="s">
        <v>2043</v>
      </c>
      <c r="EZ91" s="192" t="s">
        <v>2043</v>
      </c>
      <c r="FA91" s="192" t="s">
        <v>2043</v>
      </c>
      <c r="FB91" s="192" t="s">
        <v>2043</v>
      </c>
      <c r="FC91" s="192" t="s">
        <v>2043</v>
      </c>
      <c r="FD91" s="192" t="s">
        <v>2043</v>
      </c>
      <c r="FE91" s="192" t="s">
        <v>2043</v>
      </c>
      <c r="FF91" s="192" t="s">
        <v>2043</v>
      </c>
      <c r="FG91" s="192" t="s">
        <v>2043</v>
      </c>
      <c r="FH91" s="192" t="s">
        <v>2043</v>
      </c>
      <c r="FI91" s="192" t="s">
        <v>2043</v>
      </c>
      <c r="FJ91" s="192" t="s">
        <v>2043</v>
      </c>
      <c r="FK91" s="192" t="s">
        <v>2043</v>
      </c>
      <c r="FL91" s="192" t="s">
        <v>2043</v>
      </c>
      <c r="FM91" s="192" t="s">
        <v>2043</v>
      </c>
      <c r="FN91" s="192" t="s">
        <v>2043</v>
      </c>
      <c r="FO91" s="192" t="s">
        <v>2043</v>
      </c>
      <c r="FP91" s="192" t="s">
        <v>2043</v>
      </c>
      <c r="FQ91" s="192" t="s">
        <v>2043</v>
      </c>
      <c r="FR91" s="192" t="s">
        <v>2043</v>
      </c>
      <c r="FS91" s="192" t="s">
        <v>2043</v>
      </c>
      <c r="FT91" s="192" t="s">
        <v>2043</v>
      </c>
      <c r="FU91" s="192" t="s">
        <v>2043</v>
      </c>
      <c r="FV91" s="192" t="s">
        <v>2043</v>
      </c>
      <c r="FW91" s="192" t="s">
        <v>2043</v>
      </c>
      <c r="FX91" s="192" t="s">
        <v>2043</v>
      </c>
      <c r="FY91" s="192" t="s">
        <v>64</v>
      </c>
      <c r="FZ91" s="192" t="s">
        <v>2043</v>
      </c>
      <c r="GA91" s="192" t="s">
        <v>2043</v>
      </c>
      <c r="GB91" s="192" t="s">
        <v>64</v>
      </c>
      <c r="GC91" s="192" t="s">
        <v>2043</v>
      </c>
      <c r="GD91" s="192" t="s">
        <v>2043</v>
      </c>
      <c r="GE91" s="192" t="s">
        <v>2043</v>
      </c>
      <c r="GF91" s="192" t="s">
        <v>2043</v>
      </c>
      <c r="GG91" s="192" t="s">
        <v>2043</v>
      </c>
      <c r="GH91" s="192" t="s">
        <v>2043</v>
      </c>
      <c r="GI91" s="192" t="s">
        <v>2043</v>
      </c>
      <c r="GJ91" s="192" t="s">
        <v>2043</v>
      </c>
      <c r="GK91" s="192" t="s">
        <v>2043</v>
      </c>
      <c r="GL91" s="192" t="s">
        <v>2043</v>
      </c>
      <c r="GM91" s="192" t="s">
        <v>2043</v>
      </c>
      <c r="GN91" s="192" t="s">
        <v>2043</v>
      </c>
      <c r="GO91" s="192" t="s">
        <v>2043</v>
      </c>
      <c r="GP91" s="192" t="s">
        <v>2043</v>
      </c>
      <c r="GQ91" s="192" t="s">
        <v>2043</v>
      </c>
      <c r="GR91" s="192" t="s">
        <v>2043</v>
      </c>
      <c r="GS91" s="192" t="s">
        <v>2043</v>
      </c>
      <c r="GT91" s="192" t="s">
        <v>2043</v>
      </c>
      <c r="GU91" s="192" t="s">
        <v>2043</v>
      </c>
      <c r="GV91" s="192" t="s">
        <v>2043</v>
      </c>
      <c r="GW91" s="192" t="s">
        <v>2043</v>
      </c>
      <c r="GX91" s="192" t="s">
        <v>2043</v>
      </c>
      <c r="GY91" s="192" t="s">
        <v>2043</v>
      </c>
      <c r="GZ91" s="192" t="s">
        <v>2043</v>
      </c>
      <c r="HA91" s="192" t="s">
        <v>2043</v>
      </c>
      <c r="HB91" s="192" t="s">
        <v>2043</v>
      </c>
      <c r="HC91" s="192" t="s">
        <v>2043</v>
      </c>
      <c r="HD91" s="192" t="s">
        <v>2043</v>
      </c>
      <c r="HE91" s="192" t="s">
        <v>2043</v>
      </c>
      <c r="HF91" s="192" t="s">
        <v>2043</v>
      </c>
      <c r="HG91" s="192" t="s">
        <v>2043</v>
      </c>
      <c r="HH91" s="192" t="s">
        <v>2043</v>
      </c>
      <c r="HI91" s="192" t="s">
        <v>2043</v>
      </c>
      <c r="HJ91" s="192" t="s">
        <v>2043</v>
      </c>
      <c r="HK91" s="192" t="s">
        <v>2043</v>
      </c>
      <c r="HL91" s="192" t="s">
        <v>2043</v>
      </c>
      <c r="HM91" s="192" t="s">
        <v>2043</v>
      </c>
      <c r="HN91" s="192" t="s">
        <v>2043</v>
      </c>
      <c r="HO91" s="192" t="s">
        <v>2043</v>
      </c>
      <c r="HP91" s="192" t="s">
        <v>2043</v>
      </c>
      <c r="HQ91" s="192" t="s">
        <v>2043</v>
      </c>
      <c r="HR91" s="192" t="s">
        <v>2043</v>
      </c>
      <c r="HS91" s="192" t="s">
        <v>64</v>
      </c>
      <c r="HT91" s="192" t="s">
        <v>64</v>
      </c>
      <c r="HU91" s="192" t="s">
        <v>64</v>
      </c>
      <c r="HV91" s="192" t="s">
        <v>64</v>
      </c>
      <c r="HW91" s="192" t="s">
        <v>490</v>
      </c>
      <c r="HX91" s="192" t="s">
        <v>83</v>
      </c>
      <c r="HY91" s="192" t="s">
        <v>489</v>
      </c>
      <c r="HZ91" s="192" t="s">
        <v>783</v>
      </c>
      <c r="IA91" s="192" t="s">
        <v>64</v>
      </c>
      <c r="IB91" s="192" t="s">
        <v>2043</v>
      </c>
    </row>
    <row r="92" spans="1:236">
      <c r="A92" s="209" t="str">
        <f t="shared" si="1"/>
        <v>Report</v>
      </c>
      <c r="B92" s="192">
        <v>136823</v>
      </c>
      <c r="C92" s="192">
        <v>8566006</v>
      </c>
      <c r="D92" s="192" t="s">
        <v>1679</v>
      </c>
      <c r="E92" s="192" t="s">
        <v>794</v>
      </c>
      <c r="F92" s="192" t="s">
        <v>531</v>
      </c>
      <c r="G92" s="192" t="s">
        <v>531</v>
      </c>
      <c r="H92" s="192" t="s">
        <v>937</v>
      </c>
      <c r="I92" s="192" t="s">
        <v>1680</v>
      </c>
      <c r="J92" s="192" t="s">
        <v>781</v>
      </c>
      <c r="K92" s="192" t="s">
        <v>817</v>
      </c>
      <c r="L92" s="192" t="s">
        <v>817</v>
      </c>
      <c r="M92" s="192" t="s">
        <v>783</v>
      </c>
      <c r="N92" s="196" t="s">
        <v>784</v>
      </c>
      <c r="O92" s="211">
        <v>10051868</v>
      </c>
      <c r="P92" s="196">
        <v>43201</v>
      </c>
      <c r="Q92" s="196">
        <v>43202</v>
      </c>
      <c r="R92" s="196">
        <v>43230</v>
      </c>
      <c r="S92" s="192" t="s">
        <v>2041</v>
      </c>
      <c r="T92" s="192" t="s">
        <v>2041</v>
      </c>
      <c r="U92" s="192" t="s">
        <v>487</v>
      </c>
      <c r="V92" s="192" t="s">
        <v>487</v>
      </c>
      <c r="W92" s="192" t="s">
        <v>783</v>
      </c>
      <c r="X92" s="192" t="s">
        <v>783</v>
      </c>
      <c r="Y92" s="192" t="s">
        <v>783</v>
      </c>
      <c r="Z92" s="192" t="s">
        <v>783</v>
      </c>
      <c r="AA92" s="192" t="s">
        <v>783</v>
      </c>
      <c r="AB92" s="192" t="s">
        <v>783</v>
      </c>
      <c r="AC92" s="192" t="s">
        <v>2052</v>
      </c>
      <c r="AD92" s="192" t="s">
        <v>65</v>
      </c>
      <c r="AE92" s="192" t="s">
        <v>2043</v>
      </c>
      <c r="AF92" s="192" t="s">
        <v>2043</v>
      </c>
      <c r="AG92" s="192" t="s">
        <v>82</v>
      </c>
      <c r="AH92" s="192" t="s">
        <v>2043</v>
      </c>
      <c r="AI92" s="192" t="s">
        <v>65</v>
      </c>
      <c r="AJ92" s="192" t="s">
        <v>65</v>
      </c>
      <c r="AK92" s="192" t="s">
        <v>2043</v>
      </c>
      <c r="AL92" s="192" t="s">
        <v>82</v>
      </c>
      <c r="AM92" s="192" t="s">
        <v>2043</v>
      </c>
      <c r="AN92" s="192" t="s">
        <v>2043</v>
      </c>
      <c r="AO92" s="192" t="s">
        <v>2043</v>
      </c>
      <c r="AP92" s="192" t="s">
        <v>65</v>
      </c>
      <c r="AQ92" s="192" t="s">
        <v>65</v>
      </c>
      <c r="AR92" s="192" t="s">
        <v>65</v>
      </c>
      <c r="AS92" s="192" t="s">
        <v>65</v>
      </c>
      <c r="AT92" s="192" t="s">
        <v>82</v>
      </c>
      <c r="AU92" s="192" t="s">
        <v>82</v>
      </c>
      <c r="AV92" s="192" t="s">
        <v>2043</v>
      </c>
      <c r="AW92" s="192" t="s">
        <v>2043</v>
      </c>
      <c r="AX92" s="192" t="s">
        <v>65</v>
      </c>
      <c r="AY92" s="192" t="s">
        <v>65</v>
      </c>
      <c r="AZ92" s="192" t="s">
        <v>2043</v>
      </c>
      <c r="BA92" s="192" t="s">
        <v>65</v>
      </c>
      <c r="BB92" s="192" t="s">
        <v>65</v>
      </c>
      <c r="BC92" s="192" t="s">
        <v>2043</v>
      </c>
      <c r="BD92" s="192" t="s">
        <v>2043</v>
      </c>
      <c r="BE92" s="192" t="s">
        <v>65</v>
      </c>
      <c r="BF92" s="192" t="s">
        <v>65</v>
      </c>
      <c r="BG92" s="192" t="s">
        <v>2043</v>
      </c>
      <c r="BH92" s="192" t="s">
        <v>2043</v>
      </c>
      <c r="BI92" s="192" t="s">
        <v>2043</v>
      </c>
      <c r="BJ92" s="192" t="s">
        <v>2043</v>
      </c>
      <c r="BK92" s="192" t="s">
        <v>2043</v>
      </c>
      <c r="BL92" s="192" t="s">
        <v>2043</v>
      </c>
      <c r="BM92" s="192" t="s">
        <v>2043</v>
      </c>
      <c r="BN92" s="192" t="s">
        <v>2043</v>
      </c>
      <c r="BO92" s="192" t="s">
        <v>2043</v>
      </c>
      <c r="BP92" s="192" t="s">
        <v>2043</v>
      </c>
      <c r="BQ92" s="192" t="s">
        <v>2043</v>
      </c>
      <c r="BR92" s="192" t="s">
        <v>2043</v>
      </c>
      <c r="BS92" s="192" t="s">
        <v>2043</v>
      </c>
      <c r="BT92" s="192" t="s">
        <v>2043</v>
      </c>
      <c r="BU92" s="192" t="s">
        <v>2043</v>
      </c>
      <c r="BV92" s="192" t="s">
        <v>2043</v>
      </c>
      <c r="BW92" s="192" t="s">
        <v>2043</v>
      </c>
      <c r="BX92" s="192" t="s">
        <v>2043</v>
      </c>
      <c r="BY92" s="192" t="s">
        <v>65</v>
      </c>
      <c r="BZ92" s="192" t="s">
        <v>65</v>
      </c>
      <c r="CA92" s="192" t="s">
        <v>65</v>
      </c>
      <c r="CB92" s="192" t="s">
        <v>82</v>
      </c>
      <c r="CC92" s="192" t="s">
        <v>82</v>
      </c>
      <c r="CD92" s="192" t="s">
        <v>82</v>
      </c>
      <c r="CE92" s="192" t="s">
        <v>65</v>
      </c>
      <c r="CF92" s="192" t="s">
        <v>64</v>
      </c>
      <c r="CG92" s="192" t="s">
        <v>65</v>
      </c>
      <c r="CH92" s="192" t="s">
        <v>64</v>
      </c>
      <c r="CI92" s="192" t="s">
        <v>2043</v>
      </c>
      <c r="CJ92" s="192" t="s">
        <v>2043</v>
      </c>
      <c r="CK92" s="192" t="s">
        <v>2043</v>
      </c>
      <c r="CL92" s="192" t="s">
        <v>2043</v>
      </c>
      <c r="CM92" s="192" t="s">
        <v>65</v>
      </c>
      <c r="CN92" s="192" t="s">
        <v>65</v>
      </c>
      <c r="CO92" s="192" t="s">
        <v>2043</v>
      </c>
      <c r="CP92" s="192" t="s">
        <v>2043</v>
      </c>
      <c r="CQ92" s="192" t="s">
        <v>2043</v>
      </c>
      <c r="CR92" s="192" t="s">
        <v>65</v>
      </c>
      <c r="CS92" s="192" t="s">
        <v>64</v>
      </c>
      <c r="CT92" s="192" t="s">
        <v>65</v>
      </c>
      <c r="CU92" s="192" t="s">
        <v>64</v>
      </c>
      <c r="CV92" s="192" t="s">
        <v>64</v>
      </c>
      <c r="CW92" s="192" t="s">
        <v>64</v>
      </c>
      <c r="CX92" s="192" t="s">
        <v>64</v>
      </c>
      <c r="CY92" s="192" t="s">
        <v>64</v>
      </c>
      <c r="CZ92" s="192" t="s">
        <v>64</v>
      </c>
      <c r="DA92" s="192" t="s">
        <v>64</v>
      </c>
      <c r="DB92" s="192" t="s">
        <v>82</v>
      </c>
      <c r="DC92" s="192" t="s">
        <v>82</v>
      </c>
      <c r="DD92" s="192" t="s">
        <v>82</v>
      </c>
      <c r="DE92" s="192" t="s">
        <v>82</v>
      </c>
      <c r="DF92" s="192" t="s">
        <v>82</v>
      </c>
      <c r="DG92" s="192" t="s">
        <v>82</v>
      </c>
      <c r="DH92" s="192" t="s">
        <v>82</v>
      </c>
      <c r="DI92" s="192" t="s">
        <v>82</v>
      </c>
      <c r="DJ92" s="192" t="s">
        <v>82</v>
      </c>
      <c r="DK92" s="192" t="s">
        <v>82</v>
      </c>
      <c r="DL92" s="192" t="s">
        <v>82</v>
      </c>
      <c r="DM92" s="192" t="s">
        <v>82</v>
      </c>
      <c r="DN92" s="192" t="s">
        <v>82</v>
      </c>
      <c r="DO92" s="192" t="s">
        <v>82</v>
      </c>
      <c r="DP92" s="192" t="s">
        <v>82</v>
      </c>
      <c r="DQ92" s="192" t="s">
        <v>82</v>
      </c>
      <c r="DR92" s="192" t="s">
        <v>64</v>
      </c>
      <c r="DS92" s="192" t="s">
        <v>64</v>
      </c>
      <c r="DT92" s="192" t="s">
        <v>64</v>
      </c>
      <c r="DU92" s="192" t="s">
        <v>64</v>
      </c>
      <c r="DV92" s="192" t="s">
        <v>64</v>
      </c>
      <c r="DW92" s="192" t="s">
        <v>64</v>
      </c>
      <c r="DX92" s="192" t="s">
        <v>64</v>
      </c>
      <c r="DY92" s="192" t="s">
        <v>64</v>
      </c>
      <c r="DZ92" s="192" t="s">
        <v>64</v>
      </c>
      <c r="EA92" s="192" t="s">
        <v>64</v>
      </c>
      <c r="EB92" s="192" t="s">
        <v>64</v>
      </c>
      <c r="EC92" s="192" t="s">
        <v>64</v>
      </c>
      <c r="ED92" s="192" t="s">
        <v>64</v>
      </c>
      <c r="EE92" s="192" t="s">
        <v>64</v>
      </c>
      <c r="EF92" s="192" t="s">
        <v>64</v>
      </c>
      <c r="EG92" s="192" t="s">
        <v>64</v>
      </c>
      <c r="EH92" s="192" t="s">
        <v>64</v>
      </c>
      <c r="EI92" s="192" t="s">
        <v>64</v>
      </c>
      <c r="EJ92" s="192" t="s">
        <v>64</v>
      </c>
      <c r="EK92" s="192" t="s">
        <v>64</v>
      </c>
      <c r="EL92" s="192" t="s">
        <v>64</v>
      </c>
      <c r="EM92" s="192" t="s">
        <v>64</v>
      </c>
      <c r="EN92" s="192" t="s">
        <v>64</v>
      </c>
      <c r="EO92" s="192" t="s">
        <v>82</v>
      </c>
      <c r="EP92" s="192" t="s">
        <v>82</v>
      </c>
      <c r="EQ92" s="192" t="s">
        <v>82</v>
      </c>
      <c r="ER92" s="192" t="s">
        <v>82</v>
      </c>
      <c r="ES92" s="192" t="s">
        <v>82</v>
      </c>
      <c r="ET92" s="192" t="s">
        <v>82</v>
      </c>
      <c r="EU92" s="192" t="s">
        <v>64</v>
      </c>
      <c r="EV92" s="192" t="s">
        <v>64</v>
      </c>
      <c r="EW92" s="192" t="s">
        <v>64</v>
      </c>
      <c r="EX92" s="192" t="s">
        <v>64</v>
      </c>
      <c r="EY92" s="192" t="s">
        <v>65</v>
      </c>
      <c r="EZ92" s="192" t="s">
        <v>65</v>
      </c>
      <c r="FA92" s="192" t="s">
        <v>64</v>
      </c>
      <c r="FB92" s="192" t="s">
        <v>2043</v>
      </c>
      <c r="FC92" s="192" t="s">
        <v>2043</v>
      </c>
      <c r="FD92" s="192" t="s">
        <v>2043</v>
      </c>
      <c r="FE92" s="192" t="s">
        <v>2043</v>
      </c>
      <c r="FF92" s="192" t="s">
        <v>82</v>
      </c>
      <c r="FG92" s="192" t="s">
        <v>2043</v>
      </c>
      <c r="FH92" s="192" t="s">
        <v>65</v>
      </c>
      <c r="FI92" s="192" t="s">
        <v>2043</v>
      </c>
      <c r="FJ92" s="192" t="s">
        <v>2043</v>
      </c>
      <c r="FK92" s="192" t="s">
        <v>2043</v>
      </c>
      <c r="FL92" s="192" t="s">
        <v>2043</v>
      </c>
      <c r="FM92" s="192" t="s">
        <v>2043</v>
      </c>
      <c r="FN92" s="192" t="s">
        <v>2043</v>
      </c>
      <c r="FO92" s="192" t="s">
        <v>2043</v>
      </c>
      <c r="FP92" s="192" t="s">
        <v>2043</v>
      </c>
      <c r="FQ92" s="192" t="s">
        <v>2043</v>
      </c>
      <c r="FR92" s="192" t="s">
        <v>2043</v>
      </c>
      <c r="FS92" s="192" t="s">
        <v>2043</v>
      </c>
      <c r="FT92" s="192" t="s">
        <v>2043</v>
      </c>
      <c r="FU92" s="192" t="s">
        <v>65</v>
      </c>
      <c r="FV92" s="192" t="s">
        <v>65</v>
      </c>
      <c r="FW92" s="192" t="s">
        <v>65</v>
      </c>
      <c r="FX92" s="192" t="s">
        <v>82</v>
      </c>
      <c r="FY92" s="192" t="s">
        <v>65</v>
      </c>
      <c r="FZ92" s="192" t="s">
        <v>65</v>
      </c>
      <c r="GA92" s="192" t="s">
        <v>65</v>
      </c>
      <c r="GB92" s="192" t="s">
        <v>64</v>
      </c>
      <c r="GC92" s="192" t="s">
        <v>65</v>
      </c>
      <c r="GD92" s="192" t="s">
        <v>82</v>
      </c>
      <c r="GE92" s="192" t="s">
        <v>2043</v>
      </c>
      <c r="GF92" s="192" t="s">
        <v>64</v>
      </c>
      <c r="GG92" s="192" t="s">
        <v>82</v>
      </c>
      <c r="GH92" s="192" t="s">
        <v>82</v>
      </c>
      <c r="GI92" s="192" t="s">
        <v>82</v>
      </c>
      <c r="GJ92" s="192" t="s">
        <v>65</v>
      </c>
      <c r="GK92" s="192" t="s">
        <v>65</v>
      </c>
      <c r="GL92" s="192" t="s">
        <v>64</v>
      </c>
      <c r="GM92" s="192" t="s">
        <v>64</v>
      </c>
      <c r="GN92" s="192" t="s">
        <v>64</v>
      </c>
      <c r="GO92" s="192" t="s">
        <v>64</v>
      </c>
      <c r="GP92" s="192" t="s">
        <v>64</v>
      </c>
      <c r="GQ92" s="192" t="s">
        <v>65</v>
      </c>
      <c r="GR92" s="192" t="s">
        <v>64</v>
      </c>
      <c r="GS92" s="192" t="s">
        <v>82</v>
      </c>
      <c r="GT92" s="192" t="s">
        <v>64</v>
      </c>
      <c r="GU92" s="192" t="s">
        <v>64</v>
      </c>
      <c r="GV92" s="192" t="s">
        <v>65</v>
      </c>
      <c r="GW92" s="192" t="s">
        <v>2043</v>
      </c>
      <c r="GX92" s="192" t="s">
        <v>2043</v>
      </c>
      <c r="GY92" s="192" t="s">
        <v>82</v>
      </c>
      <c r="GZ92" s="192" t="s">
        <v>82</v>
      </c>
      <c r="HA92" s="192" t="s">
        <v>82</v>
      </c>
      <c r="HB92" s="192" t="s">
        <v>82</v>
      </c>
      <c r="HC92" s="192" t="s">
        <v>2043</v>
      </c>
      <c r="HD92" s="192" t="s">
        <v>2043</v>
      </c>
      <c r="HE92" s="192" t="s">
        <v>2043</v>
      </c>
      <c r="HF92" s="192" t="s">
        <v>2043</v>
      </c>
      <c r="HG92" s="192" t="s">
        <v>2043</v>
      </c>
      <c r="HH92" s="192" t="s">
        <v>2043</v>
      </c>
      <c r="HI92" s="192" t="s">
        <v>2043</v>
      </c>
      <c r="HJ92" s="192" t="s">
        <v>2043</v>
      </c>
      <c r="HK92" s="192" t="s">
        <v>2043</v>
      </c>
      <c r="HL92" s="192" t="s">
        <v>2043</v>
      </c>
      <c r="HM92" s="192" t="s">
        <v>2043</v>
      </c>
      <c r="HN92" s="192" t="s">
        <v>2043</v>
      </c>
      <c r="HO92" s="192" t="s">
        <v>2043</v>
      </c>
      <c r="HP92" s="192" t="s">
        <v>2043</v>
      </c>
      <c r="HQ92" s="192" t="s">
        <v>2043</v>
      </c>
      <c r="HR92" s="192" t="s">
        <v>2043</v>
      </c>
      <c r="HS92" s="192" t="s">
        <v>65</v>
      </c>
      <c r="HT92" s="192" t="s">
        <v>65</v>
      </c>
      <c r="HU92" s="192" t="s">
        <v>65</v>
      </c>
      <c r="HV92" s="192" t="s">
        <v>65</v>
      </c>
      <c r="HW92" s="192" t="s">
        <v>490</v>
      </c>
      <c r="HX92" s="192" t="s">
        <v>83</v>
      </c>
      <c r="HY92" s="192" t="s">
        <v>489</v>
      </c>
      <c r="HZ92" s="192" t="s">
        <v>487</v>
      </c>
      <c r="IA92" s="192" t="s">
        <v>82</v>
      </c>
      <c r="IB92" s="192" t="s">
        <v>82</v>
      </c>
    </row>
    <row r="93" spans="1:236">
      <c r="A93" s="209" t="str">
        <f t="shared" si="1"/>
        <v>Report</v>
      </c>
      <c r="B93" s="192">
        <v>130286</v>
      </c>
      <c r="C93" s="192">
        <v>3526050</v>
      </c>
      <c r="D93" s="192" t="s">
        <v>2173</v>
      </c>
      <c r="E93" s="192" t="s">
        <v>794</v>
      </c>
      <c r="F93" s="192" t="s">
        <v>528</v>
      </c>
      <c r="G93" s="192" t="s">
        <v>528</v>
      </c>
      <c r="H93" s="192" t="s">
        <v>1343</v>
      </c>
      <c r="I93" s="192" t="s">
        <v>2174</v>
      </c>
      <c r="J93" s="192" t="s">
        <v>781</v>
      </c>
      <c r="K93" s="192" t="s">
        <v>781</v>
      </c>
      <c r="L93" s="192" t="s">
        <v>782</v>
      </c>
      <c r="M93" s="192" t="s">
        <v>783</v>
      </c>
      <c r="N93" s="196" t="s">
        <v>784</v>
      </c>
      <c r="O93" s="211">
        <v>10043709</v>
      </c>
      <c r="P93" s="196">
        <v>43081</v>
      </c>
      <c r="Q93" s="196">
        <v>43081</v>
      </c>
      <c r="R93" s="196">
        <v>43129</v>
      </c>
      <c r="S93" s="192" t="s">
        <v>2041</v>
      </c>
      <c r="T93" s="192" t="s">
        <v>2041</v>
      </c>
      <c r="U93" s="192" t="s">
        <v>487</v>
      </c>
      <c r="V93" s="192" t="s">
        <v>783</v>
      </c>
      <c r="W93" s="192" t="s">
        <v>783</v>
      </c>
      <c r="X93" s="192" t="s">
        <v>783</v>
      </c>
      <c r="Y93" s="192" t="s">
        <v>783</v>
      </c>
      <c r="Z93" s="192" t="s">
        <v>783</v>
      </c>
      <c r="AA93" s="192" t="s">
        <v>783</v>
      </c>
      <c r="AB93" s="192" t="s">
        <v>783</v>
      </c>
      <c r="AC93" s="192" t="s">
        <v>2052</v>
      </c>
      <c r="AD93" s="192" t="s">
        <v>64</v>
      </c>
      <c r="AE93" s="192" t="s">
        <v>64</v>
      </c>
      <c r="AF93" s="192" t="s">
        <v>2043</v>
      </c>
      <c r="AG93" s="192" t="s">
        <v>2043</v>
      </c>
      <c r="AH93" s="192" t="s">
        <v>2043</v>
      </c>
      <c r="AI93" s="192" t="s">
        <v>64</v>
      </c>
      <c r="AJ93" s="192" t="s">
        <v>2043</v>
      </c>
      <c r="AK93" s="192" t="s">
        <v>2043</v>
      </c>
      <c r="AL93" s="192" t="s">
        <v>2043</v>
      </c>
      <c r="AM93" s="192" t="s">
        <v>64</v>
      </c>
      <c r="AN93" s="192" t="s">
        <v>2043</v>
      </c>
      <c r="AO93" s="192" t="s">
        <v>64</v>
      </c>
      <c r="AP93" s="192" t="s">
        <v>2043</v>
      </c>
      <c r="AQ93" s="192" t="s">
        <v>2043</v>
      </c>
      <c r="AR93" s="192" t="s">
        <v>2043</v>
      </c>
      <c r="AS93" s="192" t="s">
        <v>2043</v>
      </c>
      <c r="AT93" s="192" t="s">
        <v>2043</v>
      </c>
      <c r="AU93" s="192" t="s">
        <v>2043</v>
      </c>
      <c r="AV93" s="192" t="s">
        <v>2043</v>
      </c>
      <c r="AW93" s="192" t="s">
        <v>64</v>
      </c>
      <c r="AX93" s="192" t="s">
        <v>2043</v>
      </c>
      <c r="AY93" s="192" t="s">
        <v>2043</v>
      </c>
      <c r="AZ93" s="192" t="s">
        <v>2043</v>
      </c>
      <c r="BA93" s="192" t="s">
        <v>2043</v>
      </c>
      <c r="BB93" s="192" t="s">
        <v>2043</v>
      </c>
      <c r="BC93" s="192" t="s">
        <v>2043</v>
      </c>
      <c r="BD93" s="192" t="s">
        <v>2043</v>
      </c>
      <c r="BE93" s="192" t="s">
        <v>2043</v>
      </c>
      <c r="BF93" s="192" t="s">
        <v>2043</v>
      </c>
      <c r="BG93" s="192" t="s">
        <v>2043</v>
      </c>
      <c r="BH93" s="192" t="s">
        <v>2043</v>
      </c>
      <c r="BI93" s="192" t="s">
        <v>2043</v>
      </c>
      <c r="BJ93" s="192" t="s">
        <v>64</v>
      </c>
      <c r="BK93" s="192" t="s">
        <v>64</v>
      </c>
      <c r="BL93" s="192" t="s">
        <v>64</v>
      </c>
      <c r="BM93" s="192" t="s">
        <v>2043</v>
      </c>
      <c r="BN93" s="192" t="s">
        <v>2043</v>
      </c>
      <c r="BO93" s="192" t="s">
        <v>2043</v>
      </c>
      <c r="BP93" s="192" t="s">
        <v>2043</v>
      </c>
      <c r="BQ93" s="192" t="s">
        <v>2043</v>
      </c>
      <c r="BR93" s="192" t="s">
        <v>64</v>
      </c>
      <c r="BS93" s="192" t="s">
        <v>2043</v>
      </c>
      <c r="BT93" s="192" t="s">
        <v>2043</v>
      </c>
      <c r="BU93" s="192" t="s">
        <v>2043</v>
      </c>
      <c r="BV93" s="192" t="s">
        <v>2043</v>
      </c>
      <c r="BW93" s="192" t="s">
        <v>2043</v>
      </c>
      <c r="BX93" s="192" t="s">
        <v>2043</v>
      </c>
      <c r="BY93" s="192" t="s">
        <v>64</v>
      </c>
      <c r="BZ93" s="192" t="s">
        <v>64</v>
      </c>
      <c r="CA93" s="192" t="s">
        <v>64</v>
      </c>
      <c r="CB93" s="192" t="s">
        <v>2043</v>
      </c>
      <c r="CC93" s="192" t="s">
        <v>2043</v>
      </c>
      <c r="CD93" s="192" t="s">
        <v>2043</v>
      </c>
      <c r="CE93" s="192" t="s">
        <v>2043</v>
      </c>
      <c r="CF93" s="192" t="s">
        <v>2043</v>
      </c>
      <c r="CG93" s="192" t="s">
        <v>2043</v>
      </c>
      <c r="CH93" s="192" t="s">
        <v>2043</v>
      </c>
      <c r="CI93" s="192" t="s">
        <v>2043</v>
      </c>
      <c r="CJ93" s="192" t="s">
        <v>2043</v>
      </c>
      <c r="CK93" s="192" t="s">
        <v>2043</v>
      </c>
      <c r="CL93" s="192" t="s">
        <v>2043</v>
      </c>
      <c r="CM93" s="192" t="s">
        <v>2043</v>
      </c>
      <c r="CN93" s="192" t="s">
        <v>65</v>
      </c>
      <c r="CO93" s="192" t="s">
        <v>2043</v>
      </c>
      <c r="CP93" s="192" t="s">
        <v>2043</v>
      </c>
      <c r="CQ93" s="192" t="s">
        <v>2043</v>
      </c>
      <c r="CR93" s="192" t="s">
        <v>2043</v>
      </c>
      <c r="CS93" s="192" t="s">
        <v>2043</v>
      </c>
      <c r="CT93" s="192" t="s">
        <v>2043</v>
      </c>
      <c r="CU93" s="192" t="s">
        <v>2043</v>
      </c>
      <c r="CV93" s="192" t="s">
        <v>2043</v>
      </c>
      <c r="CW93" s="192" t="s">
        <v>2043</v>
      </c>
      <c r="CX93" s="192" t="s">
        <v>2043</v>
      </c>
      <c r="CY93" s="192" t="s">
        <v>2043</v>
      </c>
      <c r="CZ93" s="192" t="s">
        <v>2043</v>
      </c>
      <c r="DA93" s="192" t="s">
        <v>2043</v>
      </c>
      <c r="DB93" s="192" t="s">
        <v>2043</v>
      </c>
      <c r="DC93" s="192" t="s">
        <v>2043</v>
      </c>
      <c r="DD93" s="192" t="s">
        <v>2043</v>
      </c>
      <c r="DE93" s="192" t="s">
        <v>2043</v>
      </c>
      <c r="DF93" s="192" t="s">
        <v>2043</v>
      </c>
      <c r="DG93" s="192" t="s">
        <v>2043</v>
      </c>
      <c r="DH93" s="192" t="s">
        <v>2043</v>
      </c>
      <c r="DI93" s="192" t="s">
        <v>2043</v>
      </c>
      <c r="DJ93" s="192" t="s">
        <v>2043</v>
      </c>
      <c r="DK93" s="192" t="s">
        <v>2043</v>
      </c>
      <c r="DL93" s="192" t="s">
        <v>2043</v>
      </c>
      <c r="DM93" s="192" t="s">
        <v>2043</v>
      </c>
      <c r="DN93" s="192" t="s">
        <v>2043</v>
      </c>
      <c r="DO93" s="192" t="s">
        <v>2043</v>
      </c>
      <c r="DP93" s="192" t="s">
        <v>2043</v>
      </c>
      <c r="DQ93" s="192" t="s">
        <v>2043</v>
      </c>
      <c r="DR93" s="192" t="s">
        <v>2043</v>
      </c>
      <c r="DS93" s="192" t="s">
        <v>2043</v>
      </c>
      <c r="DT93" s="192" t="s">
        <v>2043</v>
      </c>
      <c r="DU93" s="192" t="s">
        <v>2043</v>
      </c>
      <c r="DV93" s="192" t="s">
        <v>2043</v>
      </c>
      <c r="DW93" s="192" t="s">
        <v>2043</v>
      </c>
      <c r="DX93" s="192" t="s">
        <v>2043</v>
      </c>
      <c r="DY93" s="192" t="s">
        <v>2043</v>
      </c>
      <c r="DZ93" s="192" t="s">
        <v>2043</v>
      </c>
      <c r="EA93" s="192" t="s">
        <v>2043</v>
      </c>
      <c r="EB93" s="192" t="s">
        <v>2043</v>
      </c>
      <c r="EC93" s="192" t="s">
        <v>2043</v>
      </c>
      <c r="ED93" s="192" t="s">
        <v>2043</v>
      </c>
      <c r="EE93" s="192" t="s">
        <v>2043</v>
      </c>
      <c r="EF93" s="192" t="s">
        <v>2043</v>
      </c>
      <c r="EG93" s="192" t="s">
        <v>2043</v>
      </c>
      <c r="EH93" s="192" t="s">
        <v>2043</v>
      </c>
      <c r="EI93" s="192" t="s">
        <v>2043</v>
      </c>
      <c r="EJ93" s="192" t="s">
        <v>2043</v>
      </c>
      <c r="EK93" s="192" t="s">
        <v>2043</v>
      </c>
      <c r="EL93" s="192" t="s">
        <v>2043</v>
      </c>
      <c r="EM93" s="192" t="s">
        <v>2043</v>
      </c>
      <c r="EN93" s="192" t="s">
        <v>2043</v>
      </c>
      <c r="EO93" s="192" t="s">
        <v>2043</v>
      </c>
      <c r="EP93" s="192" t="s">
        <v>2043</v>
      </c>
      <c r="EQ93" s="192" t="s">
        <v>2043</v>
      </c>
      <c r="ER93" s="192" t="s">
        <v>2043</v>
      </c>
      <c r="ES93" s="192" t="s">
        <v>2043</v>
      </c>
      <c r="ET93" s="192" t="s">
        <v>2043</v>
      </c>
      <c r="EU93" s="192" t="s">
        <v>2043</v>
      </c>
      <c r="EV93" s="192" t="s">
        <v>2043</v>
      </c>
      <c r="EW93" s="192" t="s">
        <v>2043</v>
      </c>
      <c r="EX93" s="192" t="s">
        <v>2043</v>
      </c>
      <c r="EY93" s="192" t="s">
        <v>2043</v>
      </c>
      <c r="EZ93" s="192" t="s">
        <v>2043</v>
      </c>
      <c r="FA93" s="192" t="s">
        <v>2043</v>
      </c>
      <c r="FB93" s="192" t="s">
        <v>2043</v>
      </c>
      <c r="FC93" s="192" t="s">
        <v>2043</v>
      </c>
      <c r="FD93" s="192" t="s">
        <v>2043</v>
      </c>
      <c r="FE93" s="192" t="s">
        <v>2043</v>
      </c>
      <c r="FF93" s="192" t="s">
        <v>2043</v>
      </c>
      <c r="FG93" s="192" t="s">
        <v>2043</v>
      </c>
      <c r="FH93" s="192" t="s">
        <v>64</v>
      </c>
      <c r="FI93" s="192" t="s">
        <v>2043</v>
      </c>
      <c r="FJ93" s="192" t="s">
        <v>2043</v>
      </c>
      <c r="FK93" s="192" t="s">
        <v>2043</v>
      </c>
      <c r="FL93" s="192" t="s">
        <v>2043</v>
      </c>
      <c r="FM93" s="192" t="s">
        <v>2043</v>
      </c>
      <c r="FN93" s="192" t="s">
        <v>2043</v>
      </c>
      <c r="FO93" s="192" t="s">
        <v>2043</v>
      </c>
      <c r="FP93" s="192" t="s">
        <v>2043</v>
      </c>
      <c r="FQ93" s="192" t="s">
        <v>2043</v>
      </c>
      <c r="FR93" s="192" t="s">
        <v>2043</v>
      </c>
      <c r="FS93" s="192" t="s">
        <v>2043</v>
      </c>
      <c r="FT93" s="192" t="s">
        <v>2043</v>
      </c>
      <c r="FU93" s="192" t="s">
        <v>65</v>
      </c>
      <c r="FV93" s="192" t="s">
        <v>65</v>
      </c>
      <c r="FW93" s="192" t="s">
        <v>65</v>
      </c>
      <c r="FX93" s="192" t="s">
        <v>2043</v>
      </c>
      <c r="FY93" s="192" t="s">
        <v>2043</v>
      </c>
      <c r="FZ93" s="192" t="s">
        <v>2043</v>
      </c>
      <c r="GA93" s="192" t="s">
        <v>2043</v>
      </c>
      <c r="GB93" s="192" t="s">
        <v>64</v>
      </c>
      <c r="GC93" s="192" t="s">
        <v>2043</v>
      </c>
      <c r="GD93" s="192" t="s">
        <v>2043</v>
      </c>
      <c r="GE93" s="192" t="s">
        <v>2043</v>
      </c>
      <c r="GF93" s="192" t="s">
        <v>2043</v>
      </c>
      <c r="GG93" s="192" t="s">
        <v>2043</v>
      </c>
      <c r="GH93" s="192" t="s">
        <v>2043</v>
      </c>
      <c r="GI93" s="192" t="s">
        <v>2043</v>
      </c>
      <c r="GJ93" s="192" t="s">
        <v>2043</v>
      </c>
      <c r="GK93" s="192" t="s">
        <v>2043</v>
      </c>
      <c r="GL93" s="192" t="s">
        <v>2043</v>
      </c>
      <c r="GM93" s="192" t="s">
        <v>2043</v>
      </c>
      <c r="GN93" s="192" t="s">
        <v>2043</v>
      </c>
      <c r="GO93" s="192" t="s">
        <v>2043</v>
      </c>
      <c r="GP93" s="192" t="s">
        <v>2043</v>
      </c>
      <c r="GQ93" s="192" t="s">
        <v>2043</v>
      </c>
      <c r="GR93" s="192" t="s">
        <v>2043</v>
      </c>
      <c r="GS93" s="192" t="s">
        <v>2043</v>
      </c>
      <c r="GT93" s="192" t="s">
        <v>2043</v>
      </c>
      <c r="GU93" s="192" t="s">
        <v>2043</v>
      </c>
      <c r="GV93" s="192" t="s">
        <v>2043</v>
      </c>
      <c r="GW93" s="192" t="s">
        <v>2043</v>
      </c>
      <c r="GX93" s="192" t="s">
        <v>2043</v>
      </c>
      <c r="GY93" s="192" t="s">
        <v>2043</v>
      </c>
      <c r="GZ93" s="192" t="s">
        <v>2043</v>
      </c>
      <c r="HA93" s="192" t="s">
        <v>2043</v>
      </c>
      <c r="HB93" s="192" t="s">
        <v>2043</v>
      </c>
      <c r="HC93" s="192" t="s">
        <v>2043</v>
      </c>
      <c r="HD93" s="192" t="s">
        <v>2043</v>
      </c>
      <c r="HE93" s="192" t="s">
        <v>2043</v>
      </c>
      <c r="HF93" s="192" t="s">
        <v>2043</v>
      </c>
      <c r="HG93" s="192" t="s">
        <v>2043</v>
      </c>
      <c r="HH93" s="192" t="s">
        <v>2043</v>
      </c>
      <c r="HI93" s="192" t="s">
        <v>2043</v>
      </c>
      <c r="HJ93" s="192" t="s">
        <v>2043</v>
      </c>
      <c r="HK93" s="192" t="s">
        <v>2043</v>
      </c>
      <c r="HL93" s="192" t="s">
        <v>2043</v>
      </c>
      <c r="HM93" s="192" t="s">
        <v>2043</v>
      </c>
      <c r="HN93" s="192" t="s">
        <v>2043</v>
      </c>
      <c r="HO93" s="192" t="s">
        <v>2043</v>
      </c>
      <c r="HP93" s="192" t="s">
        <v>2043</v>
      </c>
      <c r="HQ93" s="192" t="s">
        <v>2043</v>
      </c>
      <c r="HR93" s="192" t="s">
        <v>2043</v>
      </c>
      <c r="HS93" s="192" t="s">
        <v>65</v>
      </c>
      <c r="HT93" s="192" t="s">
        <v>65</v>
      </c>
      <c r="HU93" s="192" t="s">
        <v>65</v>
      </c>
      <c r="HV93" s="192" t="s">
        <v>65</v>
      </c>
      <c r="HW93" s="192" t="s">
        <v>490</v>
      </c>
      <c r="HX93" s="192" t="s">
        <v>83</v>
      </c>
      <c r="HY93" s="192" t="s">
        <v>489</v>
      </c>
      <c r="HZ93" s="192" t="s">
        <v>487</v>
      </c>
      <c r="IA93" s="192" t="s">
        <v>2043</v>
      </c>
      <c r="IB93" s="192" t="s">
        <v>2043</v>
      </c>
    </row>
    <row r="94" spans="1:236">
      <c r="A94" s="209" t="str">
        <f t="shared" si="1"/>
        <v>Report</v>
      </c>
      <c r="B94" s="192">
        <v>109774</v>
      </c>
      <c r="C94" s="192">
        <v>3156588</v>
      </c>
      <c r="D94" s="192" t="s">
        <v>2175</v>
      </c>
      <c r="E94" s="192" t="s">
        <v>794</v>
      </c>
      <c r="F94" s="192" t="s">
        <v>534</v>
      </c>
      <c r="G94" s="192" t="s">
        <v>534</v>
      </c>
      <c r="H94" s="192" t="s">
        <v>870</v>
      </c>
      <c r="I94" s="192" t="s">
        <v>2023</v>
      </c>
      <c r="J94" s="192" t="s">
        <v>781</v>
      </c>
      <c r="K94" s="192" t="s">
        <v>824</v>
      </c>
      <c r="L94" s="192" t="s">
        <v>817</v>
      </c>
      <c r="M94" s="192" t="s">
        <v>783</v>
      </c>
      <c r="N94" s="196" t="s">
        <v>784</v>
      </c>
      <c r="O94" s="211">
        <v>10054990</v>
      </c>
      <c r="P94" s="196">
        <v>43278</v>
      </c>
      <c r="Q94" s="196">
        <v>43278</v>
      </c>
      <c r="R94" s="196">
        <v>43356</v>
      </c>
      <c r="S94" s="192" t="s">
        <v>2041</v>
      </c>
      <c r="T94" s="192" t="s">
        <v>2041</v>
      </c>
      <c r="U94" s="192" t="s">
        <v>487</v>
      </c>
      <c r="V94" s="192" t="s">
        <v>783</v>
      </c>
      <c r="W94" s="192" t="s">
        <v>783</v>
      </c>
      <c r="X94" s="192" t="s">
        <v>783</v>
      </c>
      <c r="Y94" s="192" t="s">
        <v>783</v>
      </c>
      <c r="Z94" s="192" t="s">
        <v>783</v>
      </c>
      <c r="AA94" s="192" t="s">
        <v>783</v>
      </c>
      <c r="AB94" s="192" t="s">
        <v>783</v>
      </c>
      <c r="AC94" s="192" t="s">
        <v>2052</v>
      </c>
      <c r="AD94" s="192" t="s">
        <v>64</v>
      </c>
      <c r="AE94" s="192" t="s">
        <v>2043</v>
      </c>
      <c r="AF94" s="192" t="s">
        <v>64</v>
      </c>
      <c r="AG94" s="192" t="s">
        <v>64</v>
      </c>
      <c r="AH94" s="192" t="s">
        <v>2043</v>
      </c>
      <c r="AI94" s="192" t="s">
        <v>2043</v>
      </c>
      <c r="AJ94" s="192" t="s">
        <v>2043</v>
      </c>
      <c r="AK94" s="192" t="s">
        <v>2043</v>
      </c>
      <c r="AL94" s="192" t="s">
        <v>2043</v>
      </c>
      <c r="AM94" s="192" t="s">
        <v>2043</v>
      </c>
      <c r="AN94" s="192" t="s">
        <v>2043</v>
      </c>
      <c r="AO94" s="192" t="s">
        <v>2043</v>
      </c>
      <c r="AP94" s="192" t="s">
        <v>2043</v>
      </c>
      <c r="AQ94" s="192" t="s">
        <v>2043</v>
      </c>
      <c r="AR94" s="192" t="s">
        <v>2043</v>
      </c>
      <c r="AS94" s="192" t="s">
        <v>2043</v>
      </c>
      <c r="AT94" s="192" t="s">
        <v>2043</v>
      </c>
      <c r="AU94" s="192" t="s">
        <v>2043</v>
      </c>
      <c r="AV94" s="192" t="s">
        <v>2043</v>
      </c>
      <c r="AW94" s="192" t="s">
        <v>2043</v>
      </c>
      <c r="AX94" s="192" t="s">
        <v>65</v>
      </c>
      <c r="AY94" s="192" t="s">
        <v>65</v>
      </c>
      <c r="AZ94" s="192" t="s">
        <v>2043</v>
      </c>
      <c r="BA94" s="192" t="s">
        <v>65</v>
      </c>
      <c r="BB94" s="192" t="s">
        <v>64</v>
      </c>
      <c r="BC94" s="192" t="s">
        <v>2043</v>
      </c>
      <c r="BD94" s="192" t="s">
        <v>64</v>
      </c>
      <c r="BE94" s="192" t="s">
        <v>64</v>
      </c>
      <c r="BF94" s="192" t="s">
        <v>2043</v>
      </c>
      <c r="BG94" s="192" t="s">
        <v>2043</v>
      </c>
      <c r="BH94" s="192" t="s">
        <v>2043</v>
      </c>
      <c r="BI94" s="192" t="s">
        <v>2043</v>
      </c>
      <c r="BJ94" s="192" t="s">
        <v>2043</v>
      </c>
      <c r="BK94" s="192" t="s">
        <v>2043</v>
      </c>
      <c r="BL94" s="192" t="s">
        <v>2043</v>
      </c>
      <c r="BM94" s="192" t="s">
        <v>2043</v>
      </c>
      <c r="BN94" s="192" t="s">
        <v>2043</v>
      </c>
      <c r="BO94" s="192" t="s">
        <v>2043</v>
      </c>
      <c r="BP94" s="192" t="s">
        <v>2043</v>
      </c>
      <c r="BQ94" s="192" t="s">
        <v>2043</v>
      </c>
      <c r="BR94" s="192" t="s">
        <v>2043</v>
      </c>
      <c r="BS94" s="192" t="s">
        <v>2043</v>
      </c>
      <c r="BT94" s="192" t="s">
        <v>2043</v>
      </c>
      <c r="BU94" s="192" t="s">
        <v>2043</v>
      </c>
      <c r="BV94" s="192" t="s">
        <v>2043</v>
      </c>
      <c r="BW94" s="192" t="s">
        <v>2043</v>
      </c>
      <c r="BX94" s="192" t="s">
        <v>2043</v>
      </c>
      <c r="BY94" s="192" t="s">
        <v>64</v>
      </c>
      <c r="BZ94" s="192" t="s">
        <v>64</v>
      </c>
      <c r="CA94" s="192" t="s">
        <v>64</v>
      </c>
      <c r="CB94" s="192" t="s">
        <v>2043</v>
      </c>
      <c r="CC94" s="192" t="s">
        <v>2043</v>
      </c>
      <c r="CD94" s="192" t="s">
        <v>2043</v>
      </c>
      <c r="CE94" s="192" t="s">
        <v>2043</v>
      </c>
      <c r="CF94" s="192" t="s">
        <v>2043</v>
      </c>
      <c r="CG94" s="192" t="s">
        <v>2043</v>
      </c>
      <c r="CH94" s="192" t="s">
        <v>2043</v>
      </c>
      <c r="CI94" s="192" t="s">
        <v>2043</v>
      </c>
      <c r="CJ94" s="192" t="s">
        <v>2043</v>
      </c>
      <c r="CK94" s="192" t="s">
        <v>2043</v>
      </c>
      <c r="CL94" s="192" t="s">
        <v>2043</v>
      </c>
      <c r="CM94" s="192" t="s">
        <v>2043</v>
      </c>
      <c r="CN94" s="192" t="s">
        <v>2043</v>
      </c>
      <c r="CO94" s="192" t="s">
        <v>2043</v>
      </c>
      <c r="CP94" s="192" t="s">
        <v>2043</v>
      </c>
      <c r="CQ94" s="192" t="s">
        <v>2043</v>
      </c>
      <c r="CR94" s="192" t="s">
        <v>64</v>
      </c>
      <c r="CS94" s="192" t="s">
        <v>2043</v>
      </c>
      <c r="CT94" s="192" t="s">
        <v>2043</v>
      </c>
      <c r="CU94" s="192" t="s">
        <v>2043</v>
      </c>
      <c r="CV94" s="192" t="s">
        <v>2043</v>
      </c>
      <c r="CW94" s="192" t="s">
        <v>2043</v>
      </c>
      <c r="CX94" s="192" t="s">
        <v>2043</v>
      </c>
      <c r="CY94" s="192" t="s">
        <v>2043</v>
      </c>
      <c r="CZ94" s="192" t="s">
        <v>64</v>
      </c>
      <c r="DA94" s="192" t="s">
        <v>2043</v>
      </c>
      <c r="DB94" s="192" t="s">
        <v>2043</v>
      </c>
      <c r="DC94" s="192" t="s">
        <v>64</v>
      </c>
      <c r="DD94" s="192" t="s">
        <v>2043</v>
      </c>
      <c r="DE94" s="192" t="s">
        <v>2043</v>
      </c>
      <c r="DF94" s="192" t="s">
        <v>2043</v>
      </c>
      <c r="DG94" s="192" t="s">
        <v>2043</v>
      </c>
      <c r="DH94" s="192" t="s">
        <v>2043</v>
      </c>
      <c r="DI94" s="192" t="s">
        <v>2043</v>
      </c>
      <c r="DJ94" s="192" t="s">
        <v>2043</v>
      </c>
      <c r="DK94" s="192" t="s">
        <v>2043</v>
      </c>
      <c r="DL94" s="192" t="s">
        <v>2043</v>
      </c>
      <c r="DM94" s="192" t="s">
        <v>2043</v>
      </c>
      <c r="DN94" s="192" t="s">
        <v>2043</v>
      </c>
      <c r="DO94" s="192" t="s">
        <v>2043</v>
      </c>
      <c r="DP94" s="192" t="s">
        <v>2043</v>
      </c>
      <c r="DQ94" s="192" t="s">
        <v>2043</v>
      </c>
      <c r="DR94" s="192" t="s">
        <v>2043</v>
      </c>
      <c r="DS94" s="192" t="s">
        <v>2043</v>
      </c>
      <c r="DT94" s="192" t="s">
        <v>2043</v>
      </c>
      <c r="DU94" s="192" t="s">
        <v>2043</v>
      </c>
      <c r="DV94" s="192" t="s">
        <v>2043</v>
      </c>
      <c r="DW94" s="192" t="s">
        <v>2043</v>
      </c>
      <c r="DX94" s="192" t="s">
        <v>2043</v>
      </c>
      <c r="DY94" s="192" t="s">
        <v>2043</v>
      </c>
      <c r="DZ94" s="192" t="s">
        <v>2043</v>
      </c>
      <c r="EA94" s="192" t="s">
        <v>2043</v>
      </c>
      <c r="EB94" s="192" t="s">
        <v>2043</v>
      </c>
      <c r="EC94" s="192" t="s">
        <v>64</v>
      </c>
      <c r="ED94" s="192" t="s">
        <v>2043</v>
      </c>
      <c r="EE94" s="192" t="s">
        <v>2043</v>
      </c>
      <c r="EF94" s="192" t="s">
        <v>2043</v>
      </c>
      <c r="EG94" s="192" t="s">
        <v>2043</v>
      </c>
      <c r="EH94" s="192" t="s">
        <v>2043</v>
      </c>
      <c r="EI94" s="192" t="s">
        <v>64</v>
      </c>
      <c r="EJ94" s="192" t="s">
        <v>2043</v>
      </c>
      <c r="EK94" s="192" t="s">
        <v>2043</v>
      </c>
      <c r="EL94" s="192" t="s">
        <v>64</v>
      </c>
      <c r="EM94" s="192" t="s">
        <v>2043</v>
      </c>
      <c r="EN94" s="192" t="s">
        <v>2043</v>
      </c>
      <c r="EO94" s="192" t="s">
        <v>2043</v>
      </c>
      <c r="EP94" s="192" t="s">
        <v>2043</v>
      </c>
      <c r="EQ94" s="192" t="s">
        <v>2043</v>
      </c>
      <c r="ER94" s="192" t="s">
        <v>2043</v>
      </c>
      <c r="ES94" s="192" t="s">
        <v>2043</v>
      </c>
      <c r="ET94" s="192" t="s">
        <v>2043</v>
      </c>
      <c r="EU94" s="192" t="s">
        <v>2043</v>
      </c>
      <c r="EV94" s="192" t="s">
        <v>2043</v>
      </c>
      <c r="EW94" s="192" t="s">
        <v>2043</v>
      </c>
      <c r="EX94" s="192" t="s">
        <v>2043</v>
      </c>
      <c r="EY94" s="192" t="s">
        <v>2043</v>
      </c>
      <c r="EZ94" s="192" t="s">
        <v>2043</v>
      </c>
      <c r="FA94" s="192" t="s">
        <v>2043</v>
      </c>
      <c r="FB94" s="192" t="s">
        <v>2043</v>
      </c>
      <c r="FC94" s="192" t="s">
        <v>2043</v>
      </c>
      <c r="FD94" s="192" t="s">
        <v>2043</v>
      </c>
      <c r="FE94" s="192" t="s">
        <v>2043</v>
      </c>
      <c r="FF94" s="192" t="s">
        <v>2043</v>
      </c>
      <c r="FG94" s="192" t="s">
        <v>2043</v>
      </c>
      <c r="FH94" s="192" t="s">
        <v>2043</v>
      </c>
      <c r="FI94" s="192" t="s">
        <v>2043</v>
      </c>
      <c r="FJ94" s="192" t="s">
        <v>2043</v>
      </c>
      <c r="FK94" s="192" t="s">
        <v>2043</v>
      </c>
      <c r="FL94" s="192" t="s">
        <v>2043</v>
      </c>
      <c r="FM94" s="192" t="s">
        <v>2043</v>
      </c>
      <c r="FN94" s="192" t="s">
        <v>2043</v>
      </c>
      <c r="FO94" s="192" t="s">
        <v>2043</v>
      </c>
      <c r="FP94" s="192" t="s">
        <v>2043</v>
      </c>
      <c r="FQ94" s="192" t="s">
        <v>2043</v>
      </c>
      <c r="FR94" s="192" t="s">
        <v>2043</v>
      </c>
      <c r="FS94" s="192" t="s">
        <v>2043</v>
      </c>
      <c r="FT94" s="192" t="s">
        <v>2043</v>
      </c>
      <c r="FU94" s="192" t="s">
        <v>2043</v>
      </c>
      <c r="FV94" s="192" t="s">
        <v>2043</v>
      </c>
      <c r="FW94" s="192" t="s">
        <v>2043</v>
      </c>
      <c r="FX94" s="192" t="s">
        <v>2043</v>
      </c>
      <c r="FY94" s="192" t="s">
        <v>64</v>
      </c>
      <c r="FZ94" s="192" t="s">
        <v>2043</v>
      </c>
      <c r="GA94" s="192" t="s">
        <v>2043</v>
      </c>
      <c r="GB94" s="192" t="s">
        <v>64</v>
      </c>
      <c r="GC94" s="192" t="s">
        <v>2043</v>
      </c>
      <c r="GD94" s="192" t="s">
        <v>2043</v>
      </c>
      <c r="GE94" s="192" t="s">
        <v>2043</v>
      </c>
      <c r="GF94" s="192" t="s">
        <v>2043</v>
      </c>
      <c r="GG94" s="192" t="s">
        <v>2043</v>
      </c>
      <c r="GH94" s="192" t="s">
        <v>2043</v>
      </c>
      <c r="GI94" s="192" t="s">
        <v>2043</v>
      </c>
      <c r="GJ94" s="192" t="s">
        <v>2043</v>
      </c>
      <c r="GK94" s="192" t="s">
        <v>2043</v>
      </c>
      <c r="GL94" s="192" t="s">
        <v>2043</v>
      </c>
      <c r="GM94" s="192" t="s">
        <v>2043</v>
      </c>
      <c r="GN94" s="192" t="s">
        <v>2043</v>
      </c>
      <c r="GO94" s="192" t="s">
        <v>2043</v>
      </c>
      <c r="GP94" s="192" t="s">
        <v>2043</v>
      </c>
      <c r="GQ94" s="192" t="s">
        <v>2043</v>
      </c>
      <c r="GR94" s="192" t="s">
        <v>2043</v>
      </c>
      <c r="GS94" s="192" t="s">
        <v>2043</v>
      </c>
      <c r="GT94" s="192" t="s">
        <v>2043</v>
      </c>
      <c r="GU94" s="192" t="s">
        <v>2043</v>
      </c>
      <c r="GV94" s="192" t="s">
        <v>2043</v>
      </c>
      <c r="GW94" s="192" t="s">
        <v>2043</v>
      </c>
      <c r="GX94" s="192" t="s">
        <v>2043</v>
      </c>
      <c r="GY94" s="192" t="s">
        <v>2043</v>
      </c>
      <c r="GZ94" s="192" t="s">
        <v>2043</v>
      </c>
      <c r="HA94" s="192" t="s">
        <v>2043</v>
      </c>
      <c r="HB94" s="192" t="s">
        <v>2043</v>
      </c>
      <c r="HC94" s="192" t="s">
        <v>2043</v>
      </c>
      <c r="HD94" s="192" t="s">
        <v>2043</v>
      </c>
      <c r="HE94" s="192" t="s">
        <v>2043</v>
      </c>
      <c r="HF94" s="192" t="s">
        <v>2043</v>
      </c>
      <c r="HG94" s="192" t="s">
        <v>2043</v>
      </c>
      <c r="HH94" s="192" t="s">
        <v>2043</v>
      </c>
      <c r="HI94" s="192" t="s">
        <v>2043</v>
      </c>
      <c r="HJ94" s="192" t="s">
        <v>2043</v>
      </c>
      <c r="HK94" s="192" t="s">
        <v>2043</v>
      </c>
      <c r="HL94" s="192" t="s">
        <v>2043</v>
      </c>
      <c r="HM94" s="192" t="s">
        <v>2043</v>
      </c>
      <c r="HN94" s="192" t="s">
        <v>2043</v>
      </c>
      <c r="HO94" s="192" t="s">
        <v>2043</v>
      </c>
      <c r="HP94" s="192" t="s">
        <v>2043</v>
      </c>
      <c r="HQ94" s="192" t="s">
        <v>2043</v>
      </c>
      <c r="HR94" s="192" t="s">
        <v>2043</v>
      </c>
      <c r="HS94" s="192" t="s">
        <v>65</v>
      </c>
      <c r="HT94" s="192" t="s">
        <v>65</v>
      </c>
      <c r="HU94" s="192" t="s">
        <v>65</v>
      </c>
      <c r="HV94" s="192" t="s">
        <v>2043</v>
      </c>
      <c r="HW94" s="192" t="s">
        <v>490</v>
      </c>
      <c r="HX94" s="192" t="s">
        <v>83</v>
      </c>
      <c r="HY94" s="192" t="s">
        <v>489</v>
      </c>
      <c r="HZ94" s="192" t="s">
        <v>487</v>
      </c>
      <c r="IA94" s="192" t="s">
        <v>2043</v>
      </c>
      <c r="IB94" s="192" t="s">
        <v>2043</v>
      </c>
    </row>
    <row r="95" spans="1:236">
      <c r="A95" s="209" t="str">
        <f t="shared" si="1"/>
        <v>Report</v>
      </c>
      <c r="B95" s="192">
        <v>118123</v>
      </c>
      <c r="C95" s="192">
        <v>8106000</v>
      </c>
      <c r="D95" s="192" t="s">
        <v>1709</v>
      </c>
      <c r="E95" s="192" t="s">
        <v>794</v>
      </c>
      <c r="F95" s="192" t="s">
        <v>530</v>
      </c>
      <c r="G95" s="192" t="s">
        <v>850</v>
      </c>
      <c r="H95" s="192" t="s">
        <v>1710</v>
      </c>
      <c r="I95" s="192" t="s">
        <v>1711</v>
      </c>
      <c r="J95" s="192" t="s">
        <v>781</v>
      </c>
      <c r="K95" s="192" t="s">
        <v>781</v>
      </c>
      <c r="L95" s="192" t="s">
        <v>782</v>
      </c>
      <c r="M95" s="192" t="s">
        <v>783</v>
      </c>
      <c r="N95" s="196" t="s">
        <v>784</v>
      </c>
      <c r="O95" s="211">
        <v>10055117</v>
      </c>
      <c r="P95" s="196">
        <v>43285</v>
      </c>
      <c r="Q95" s="196">
        <v>43285</v>
      </c>
      <c r="R95" s="196">
        <v>43361</v>
      </c>
      <c r="S95" s="192" t="s">
        <v>2041</v>
      </c>
      <c r="T95" s="192" t="s">
        <v>2041</v>
      </c>
      <c r="U95" s="192" t="s">
        <v>488</v>
      </c>
      <c r="V95" s="192" t="s">
        <v>783</v>
      </c>
      <c r="W95" s="192" t="s">
        <v>783</v>
      </c>
      <c r="X95" s="192" t="s">
        <v>487</v>
      </c>
      <c r="Y95" s="192" t="s">
        <v>487</v>
      </c>
      <c r="Z95" s="192" t="s">
        <v>783</v>
      </c>
      <c r="AA95" s="192" t="s">
        <v>783</v>
      </c>
      <c r="AB95" s="192" t="s">
        <v>783</v>
      </c>
      <c r="AC95" s="192" t="s">
        <v>2052</v>
      </c>
      <c r="AD95" s="192" t="s">
        <v>2043</v>
      </c>
      <c r="AE95" s="192" t="s">
        <v>2043</v>
      </c>
      <c r="AF95" s="192" t="s">
        <v>2043</v>
      </c>
      <c r="AG95" s="192" t="s">
        <v>2043</v>
      </c>
      <c r="AH95" s="192" t="s">
        <v>2043</v>
      </c>
      <c r="AI95" s="192" t="s">
        <v>2043</v>
      </c>
      <c r="AJ95" s="192" t="s">
        <v>2043</v>
      </c>
      <c r="AK95" s="192" t="s">
        <v>2043</v>
      </c>
      <c r="AL95" s="192" t="s">
        <v>2043</v>
      </c>
      <c r="AM95" s="192" t="s">
        <v>2043</v>
      </c>
      <c r="AN95" s="192" t="s">
        <v>2043</v>
      </c>
      <c r="AO95" s="192" t="s">
        <v>2043</v>
      </c>
      <c r="AP95" s="192" t="s">
        <v>2043</v>
      </c>
      <c r="AQ95" s="192" t="s">
        <v>2043</v>
      </c>
      <c r="AR95" s="192" t="s">
        <v>2043</v>
      </c>
      <c r="AS95" s="192" t="s">
        <v>2043</v>
      </c>
      <c r="AT95" s="192" t="s">
        <v>2043</v>
      </c>
      <c r="AU95" s="192" t="s">
        <v>2043</v>
      </c>
      <c r="AV95" s="192" t="s">
        <v>2043</v>
      </c>
      <c r="AW95" s="192" t="s">
        <v>2043</v>
      </c>
      <c r="AX95" s="192" t="s">
        <v>2043</v>
      </c>
      <c r="AY95" s="192" t="s">
        <v>2043</v>
      </c>
      <c r="AZ95" s="192" t="s">
        <v>2043</v>
      </c>
      <c r="BA95" s="192" t="s">
        <v>2043</v>
      </c>
      <c r="BB95" s="192" t="s">
        <v>2043</v>
      </c>
      <c r="BC95" s="192" t="s">
        <v>2043</v>
      </c>
      <c r="BD95" s="192" t="s">
        <v>2043</v>
      </c>
      <c r="BE95" s="192" t="s">
        <v>2043</v>
      </c>
      <c r="BF95" s="192" t="s">
        <v>2043</v>
      </c>
      <c r="BG95" s="192" t="s">
        <v>2043</v>
      </c>
      <c r="BH95" s="192" t="s">
        <v>2043</v>
      </c>
      <c r="BI95" s="192" t="s">
        <v>2043</v>
      </c>
      <c r="BJ95" s="192" t="s">
        <v>2043</v>
      </c>
      <c r="BK95" s="192" t="s">
        <v>2043</v>
      </c>
      <c r="BL95" s="192" t="s">
        <v>2043</v>
      </c>
      <c r="BM95" s="192" t="s">
        <v>2043</v>
      </c>
      <c r="BN95" s="192" t="s">
        <v>2043</v>
      </c>
      <c r="BO95" s="192" t="s">
        <v>2043</v>
      </c>
      <c r="BP95" s="192" t="s">
        <v>2043</v>
      </c>
      <c r="BQ95" s="192" t="s">
        <v>2043</v>
      </c>
      <c r="BR95" s="192" t="s">
        <v>2043</v>
      </c>
      <c r="BS95" s="192" t="s">
        <v>2043</v>
      </c>
      <c r="BT95" s="192" t="s">
        <v>2043</v>
      </c>
      <c r="BU95" s="192" t="s">
        <v>2043</v>
      </c>
      <c r="BV95" s="192" t="s">
        <v>2043</v>
      </c>
      <c r="BW95" s="192" t="s">
        <v>2043</v>
      </c>
      <c r="BX95" s="192" t="s">
        <v>2043</v>
      </c>
      <c r="BY95" s="192" t="s">
        <v>65</v>
      </c>
      <c r="BZ95" s="192" t="s">
        <v>65</v>
      </c>
      <c r="CA95" s="192" t="s">
        <v>65</v>
      </c>
      <c r="CB95" s="192" t="s">
        <v>82</v>
      </c>
      <c r="CC95" s="192" t="s">
        <v>82</v>
      </c>
      <c r="CD95" s="192" t="s">
        <v>82</v>
      </c>
      <c r="CE95" s="192" t="s">
        <v>65</v>
      </c>
      <c r="CF95" s="192" t="s">
        <v>65</v>
      </c>
      <c r="CG95" s="192" t="s">
        <v>65</v>
      </c>
      <c r="CH95" s="192" t="s">
        <v>65</v>
      </c>
      <c r="CI95" s="192" t="s">
        <v>64</v>
      </c>
      <c r="CJ95" s="192" t="s">
        <v>64</v>
      </c>
      <c r="CK95" s="192" t="s">
        <v>2043</v>
      </c>
      <c r="CL95" s="192" t="s">
        <v>65</v>
      </c>
      <c r="CM95" s="192" t="s">
        <v>2043</v>
      </c>
      <c r="CN95" s="192" t="s">
        <v>2043</v>
      </c>
      <c r="CO95" s="192" t="s">
        <v>65</v>
      </c>
      <c r="CP95" s="192" t="s">
        <v>65</v>
      </c>
      <c r="CQ95" s="192" t="s">
        <v>64</v>
      </c>
      <c r="CR95" s="192" t="s">
        <v>64</v>
      </c>
      <c r="CS95" s="192" t="s">
        <v>64</v>
      </c>
      <c r="CT95" s="192" t="s">
        <v>64</v>
      </c>
      <c r="CU95" s="192" t="s">
        <v>64</v>
      </c>
      <c r="CV95" s="192" t="s">
        <v>64</v>
      </c>
      <c r="CW95" s="192" t="s">
        <v>64</v>
      </c>
      <c r="CX95" s="192" t="s">
        <v>64</v>
      </c>
      <c r="CY95" s="192" t="s">
        <v>64</v>
      </c>
      <c r="CZ95" s="192" t="s">
        <v>64</v>
      </c>
      <c r="DA95" s="192" t="s">
        <v>64</v>
      </c>
      <c r="DB95" s="192" t="s">
        <v>82</v>
      </c>
      <c r="DC95" s="192" t="s">
        <v>64</v>
      </c>
      <c r="DD95" s="192" t="s">
        <v>82</v>
      </c>
      <c r="DE95" s="192" t="s">
        <v>82</v>
      </c>
      <c r="DF95" s="192" t="s">
        <v>82</v>
      </c>
      <c r="DG95" s="192" t="s">
        <v>82</v>
      </c>
      <c r="DH95" s="192" t="s">
        <v>82</v>
      </c>
      <c r="DI95" s="192" t="s">
        <v>82</v>
      </c>
      <c r="DJ95" s="192" t="s">
        <v>82</v>
      </c>
      <c r="DK95" s="192" t="s">
        <v>82</v>
      </c>
      <c r="DL95" s="192" t="s">
        <v>82</v>
      </c>
      <c r="DM95" s="192" t="s">
        <v>82</v>
      </c>
      <c r="DN95" s="192" t="s">
        <v>82</v>
      </c>
      <c r="DO95" s="192" t="s">
        <v>82</v>
      </c>
      <c r="DP95" s="192" t="s">
        <v>82</v>
      </c>
      <c r="DQ95" s="192" t="s">
        <v>82</v>
      </c>
      <c r="DR95" s="192" t="s">
        <v>82</v>
      </c>
      <c r="DS95" s="192" t="s">
        <v>82</v>
      </c>
      <c r="DT95" s="192" t="s">
        <v>82</v>
      </c>
      <c r="DU95" s="192" t="s">
        <v>82</v>
      </c>
      <c r="DV95" s="192" t="s">
        <v>82</v>
      </c>
      <c r="DW95" s="192" t="s">
        <v>82</v>
      </c>
      <c r="DX95" s="192" t="s">
        <v>82</v>
      </c>
      <c r="DY95" s="192" t="s">
        <v>82</v>
      </c>
      <c r="DZ95" s="192" t="s">
        <v>82</v>
      </c>
      <c r="EA95" s="192" t="s">
        <v>64</v>
      </c>
      <c r="EB95" s="192" t="s">
        <v>64</v>
      </c>
      <c r="EC95" s="192" t="s">
        <v>64</v>
      </c>
      <c r="ED95" s="192" t="s">
        <v>64</v>
      </c>
      <c r="EE95" s="192" t="s">
        <v>64</v>
      </c>
      <c r="EF95" s="192" t="s">
        <v>64</v>
      </c>
      <c r="EG95" s="192" t="s">
        <v>64</v>
      </c>
      <c r="EH95" s="192" t="s">
        <v>64</v>
      </c>
      <c r="EI95" s="192" t="s">
        <v>64</v>
      </c>
      <c r="EJ95" s="192" t="s">
        <v>64</v>
      </c>
      <c r="EK95" s="192" t="s">
        <v>64</v>
      </c>
      <c r="EL95" s="192" t="s">
        <v>64</v>
      </c>
      <c r="EM95" s="192" t="s">
        <v>64</v>
      </c>
      <c r="EN95" s="192" t="s">
        <v>64</v>
      </c>
      <c r="EO95" s="192" t="s">
        <v>82</v>
      </c>
      <c r="EP95" s="192" t="s">
        <v>82</v>
      </c>
      <c r="EQ95" s="192" t="s">
        <v>82</v>
      </c>
      <c r="ER95" s="192" t="s">
        <v>82</v>
      </c>
      <c r="ES95" s="192" t="s">
        <v>82</v>
      </c>
      <c r="ET95" s="192" t="s">
        <v>82</v>
      </c>
      <c r="EU95" s="192" t="s">
        <v>82</v>
      </c>
      <c r="EV95" s="192" t="s">
        <v>82</v>
      </c>
      <c r="EW95" s="192" t="s">
        <v>82</v>
      </c>
      <c r="EX95" s="192" t="s">
        <v>82</v>
      </c>
      <c r="EY95" s="192" t="s">
        <v>64</v>
      </c>
      <c r="EZ95" s="192" t="s">
        <v>64</v>
      </c>
      <c r="FA95" s="192" t="s">
        <v>2043</v>
      </c>
      <c r="FB95" s="192" t="s">
        <v>2043</v>
      </c>
      <c r="FC95" s="192" t="s">
        <v>65</v>
      </c>
      <c r="FD95" s="192" t="s">
        <v>65</v>
      </c>
      <c r="FE95" s="192" t="s">
        <v>64</v>
      </c>
      <c r="FF95" s="192" t="s">
        <v>82</v>
      </c>
      <c r="FG95" s="192" t="s">
        <v>64</v>
      </c>
      <c r="FH95" s="192" t="s">
        <v>2043</v>
      </c>
      <c r="FI95" s="192" t="s">
        <v>2043</v>
      </c>
      <c r="FJ95" s="192" t="s">
        <v>65</v>
      </c>
      <c r="FK95" s="192" t="s">
        <v>2043</v>
      </c>
      <c r="FL95" s="192" t="s">
        <v>65</v>
      </c>
      <c r="FM95" s="192" t="s">
        <v>64</v>
      </c>
      <c r="FN95" s="192" t="s">
        <v>2043</v>
      </c>
      <c r="FO95" s="192" t="s">
        <v>64</v>
      </c>
      <c r="FP95" s="192" t="s">
        <v>2043</v>
      </c>
      <c r="FQ95" s="192" t="s">
        <v>2043</v>
      </c>
      <c r="FR95" s="192" t="s">
        <v>2043</v>
      </c>
      <c r="FS95" s="192" t="s">
        <v>2043</v>
      </c>
      <c r="FT95" s="192" t="s">
        <v>2043</v>
      </c>
      <c r="FU95" s="192" t="s">
        <v>2043</v>
      </c>
      <c r="FV95" s="192" t="s">
        <v>2043</v>
      </c>
      <c r="FW95" s="192" t="s">
        <v>2043</v>
      </c>
      <c r="FX95" s="192" t="s">
        <v>82</v>
      </c>
      <c r="FY95" s="192" t="s">
        <v>64</v>
      </c>
      <c r="FZ95" s="192" t="s">
        <v>2043</v>
      </c>
      <c r="GA95" s="192" t="s">
        <v>64</v>
      </c>
      <c r="GB95" s="192" t="s">
        <v>64</v>
      </c>
      <c r="GC95" s="192" t="s">
        <v>64</v>
      </c>
      <c r="GD95" s="192" t="s">
        <v>2043</v>
      </c>
      <c r="GE95" s="192" t="s">
        <v>2043</v>
      </c>
      <c r="GF95" s="192" t="s">
        <v>2043</v>
      </c>
      <c r="GG95" s="192" t="s">
        <v>2043</v>
      </c>
      <c r="GH95" s="192" t="s">
        <v>2043</v>
      </c>
      <c r="GI95" s="192" t="s">
        <v>2043</v>
      </c>
      <c r="GJ95" s="192" t="s">
        <v>2043</v>
      </c>
      <c r="GK95" s="192" t="s">
        <v>2043</v>
      </c>
      <c r="GL95" s="192" t="s">
        <v>2043</v>
      </c>
      <c r="GM95" s="192" t="s">
        <v>2043</v>
      </c>
      <c r="GN95" s="192" t="s">
        <v>2043</v>
      </c>
      <c r="GO95" s="192" t="s">
        <v>2043</v>
      </c>
      <c r="GP95" s="192" t="s">
        <v>2043</v>
      </c>
      <c r="GQ95" s="192" t="s">
        <v>65</v>
      </c>
      <c r="GR95" s="192" t="s">
        <v>64</v>
      </c>
      <c r="GS95" s="192" t="s">
        <v>65</v>
      </c>
      <c r="GT95" s="192" t="s">
        <v>2043</v>
      </c>
      <c r="GU95" s="192" t="s">
        <v>64</v>
      </c>
      <c r="GV95" s="192" t="s">
        <v>64</v>
      </c>
      <c r="GW95" s="192" t="s">
        <v>2043</v>
      </c>
      <c r="GX95" s="192" t="s">
        <v>64</v>
      </c>
      <c r="GY95" s="192" t="s">
        <v>2043</v>
      </c>
      <c r="GZ95" s="192" t="s">
        <v>2043</v>
      </c>
      <c r="HA95" s="192" t="s">
        <v>2043</v>
      </c>
      <c r="HB95" s="192" t="s">
        <v>2043</v>
      </c>
      <c r="HC95" s="192" t="s">
        <v>2043</v>
      </c>
      <c r="HD95" s="192" t="s">
        <v>2043</v>
      </c>
      <c r="HE95" s="192" t="s">
        <v>2043</v>
      </c>
      <c r="HF95" s="192" t="s">
        <v>2043</v>
      </c>
      <c r="HG95" s="192" t="s">
        <v>2043</v>
      </c>
      <c r="HH95" s="192" t="s">
        <v>2043</v>
      </c>
      <c r="HI95" s="192" t="s">
        <v>2043</v>
      </c>
      <c r="HJ95" s="192" t="s">
        <v>2043</v>
      </c>
      <c r="HK95" s="192" t="s">
        <v>2043</v>
      </c>
      <c r="HL95" s="192" t="s">
        <v>2043</v>
      </c>
      <c r="HM95" s="192" t="s">
        <v>2043</v>
      </c>
      <c r="HN95" s="192" t="s">
        <v>2043</v>
      </c>
      <c r="HO95" s="192" t="s">
        <v>2043</v>
      </c>
      <c r="HP95" s="192" t="s">
        <v>2043</v>
      </c>
      <c r="HQ95" s="192" t="s">
        <v>2043</v>
      </c>
      <c r="HR95" s="192" t="s">
        <v>2043</v>
      </c>
      <c r="HS95" s="192" t="s">
        <v>65</v>
      </c>
      <c r="HT95" s="192" t="s">
        <v>65</v>
      </c>
      <c r="HU95" s="192" t="s">
        <v>65</v>
      </c>
      <c r="HV95" s="192" t="s">
        <v>65</v>
      </c>
      <c r="HW95" s="192" t="s">
        <v>490</v>
      </c>
      <c r="HX95" s="192" t="s">
        <v>83</v>
      </c>
      <c r="HY95" s="192" t="s">
        <v>489</v>
      </c>
      <c r="HZ95" s="192" t="s">
        <v>487</v>
      </c>
      <c r="IA95" s="192" t="s">
        <v>2043</v>
      </c>
      <c r="IB95" s="192" t="s">
        <v>2043</v>
      </c>
    </row>
    <row r="96" spans="1:236">
      <c r="A96" s="209" t="str">
        <f t="shared" si="1"/>
        <v>Report</v>
      </c>
      <c r="B96" s="192">
        <v>131791</v>
      </c>
      <c r="C96" s="192">
        <v>8966027</v>
      </c>
      <c r="D96" s="192" t="s">
        <v>2121</v>
      </c>
      <c r="E96" s="192" t="s">
        <v>794</v>
      </c>
      <c r="F96" s="192" t="s">
        <v>528</v>
      </c>
      <c r="G96" s="192" t="s">
        <v>528</v>
      </c>
      <c r="H96" s="192" t="s">
        <v>2122</v>
      </c>
      <c r="I96" s="192" t="s">
        <v>2123</v>
      </c>
      <c r="J96" s="192" t="s">
        <v>834</v>
      </c>
      <c r="K96" s="192" t="s">
        <v>834</v>
      </c>
      <c r="L96" s="192" t="s">
        <v>834</v>
      </c>
      <c r="M96" s="192" t="s">
        <v>783</v>
      </c>
      <c r="N96" s="196" t="s">
        <v>784</v>
      </c>
      <c r="O96" s="211">
        <v>10045464</v>
      </c>
      <c r="P96" s="196">
        <v>43131</v>
      </c>
      <c r="Q96" s="196">
        <v>43131</v>
      </c>
      <c r="R96" s="196">
        <v>43178</v>
      </c>
      <c r="S96" s="192" t="s">
        <v>2041</v>
      </c>
      <c r="T96" s="192" t="s">
        <v>2041</v>
      </c>
      <c r="U96" s="192" t="s">
        <v>487</v>
      </c>
      <c r="V96" s="192" t="s">
        <v>783</v>
      </c>
      <c r="W96" s="192" t="s">
        <v>783</v>
      </c>
      <c r="X96" s="192" t="s">
        <v>783</v>
      </c>
      <c r="Y96" s="192" t="s">
        <v>783</v>
      </c>
      <c r="Z96" s="192" t="s">
        <v>783</v>
      </c>
      <c r="AA96" s="192" t="s">
        <v>783</v>
      </c>
      <c r="AB96" s="192" t="s">
        <v>783</v>
      </c>
      <c r="AC96" s="192" t="s">
        <v>2042</v>
      </c>
      <c r="AD96" s="192" t="s">
        <v>2043</v>
      </c>
      <c r="AE96" s="192" t="s">
        <v>2043</v>
      </c>
      <c r="AF96" s="192" t="s">
        <v>2043</v>
      </c>
      <c r="AG96" s="192" t="s">
        <v>2043</v>
      </c>
      <c r="AH96" s="192" t="s">
        <v>2043</v>
      </c>
      <c r="AI96" s="192" t="s">
        <v>2043</v>
      </c>
      <c r="AJ96" s="192" t="s">
        <v>2043</v>
      </c>
      <c r="AK96" s="192" t="s">
        <v>2043</v>
      </c>
      <c r="AL96" s="192" t="s">
        <v>82</v>
      </c>
      <c r="AM96" s="192" t="s">
        <v>2043</v>
      </c>
      <c r="AN96" s="192" t="s">
        <v>2043</v>
      </c>
      <c r="AO96" s="192" t="s">
        <v>2043</v>
      </c>
      <c r="AP96" s="192" t="s">
        <v>2043</v>
      </c>
      <c r="AQ96" s="192" t="s">
        <v>2043</v>
      </c>
      <c r="AR96" s="192" t="s">
        <v>2043</v>
      </c>
      <c r="AS96" s="192" t="s">
        <v>2043</v>
      </c>
      <c r="AT96" s="192" t="s">
        <v>2043</v>
      </c>
      <c r="AU96" s="192" t="s">
        <v>2043</v>
      </c>
      <c r="AV96" s="192" t="s">
        <v>2043</v>
      </c>
      <c r="AW96" s="192" t="s">
        <v>2043</v>
      </c>
      <c r="AX96" s="192" t="s">
        <v>2043</v>
      </c>
      <c r="AY96" s="192" t="s">
        <v>2043</v>
      </c>
      <c r="AZ96" s="192" t="s">
        <v>2043</v>
      </c>
      <c r="BA96" s="192" t="s">
        <v>2043</v>
      </c>
      <c r="BB96" s="192" t="s">
        <v>2043</v>
      </c>
      <c r="BC96" s="192" t="s">
        <v>2043</v>
      </c>
      <c r="BD96" s="192" t="s">
        <v>2043</v>
      </c>
      <c r="BE96" s="192" t="s">
        <v>2043</v>
      </c>
      <c r="BF96" s="192" t="s">
        <v>2043</v>
      </c>
      <c r="BG96" s="192" t="s">
        <v>2043</v>
      </c>
      <c r="BH96" s="192" t="s">
        <v>2043</v>
      </c>
      <c r="BI96" s="192" t="s">
        <v>2043</v>
      </c>
      <c r="BJ96" s="192" t="s">
        <v>2043</v>
      </c>
      <c r="BK96" s="192" t="s">
        <v>2043</v>
      </c>
      <c r="BL96" s="192" t="s">
        <v>2043</v>
      </c>
      <c r="BM96" s="192" t="s">
        <v>2043</v>
      </c>
      <c r="BN96" s="192" t="s">
        <v>2043</v>
      </c>
      <c r="BO96" s="192" t="s">
        <v>2043</v>
      </c>
      <c r="BP96" s="192" t="s">
        <v>2043</v>
      </c>
      <c r="BQ96" s="192" t="s">
        <v>2043</v>
      </c>
      <c r="BR96" s="192" t="s">
        <v>2043</v>
      </c>
      <c r="BS96" s="192" t="s">
        <v>2043</v>
      </c>
      <c r="BT96" s="192" t="s">
        <v>2043</v>
      </c>
      <c r="BU96" s="192" t="s">
        <v>2043</v>
      </c>
      <c r="BV96" s="192" t="s">
        <v>2043</v>
      </c>
      <c r="BW96" s="192" t="s">
        <v>2043</v>
      </c>
      <c r="BX96" s="192" t="s">
        <v>2043</v>
      </c>
      <c r="BY96" s="192" t="s">
        <v>64</v>
      </c>
      <c r="BZ96" s="192" t="s">
        <v>64</v>
      </c>
      <c r="CA96" s="192" t="s">
        <v>64</v>
      </c>
      <c r="CB96" s="192" t="s">
        <v>2043</v>
      </c>
      <c r="CC96" s="192" t="s">
        <v>2043</v>
      </c>
      <c r="CD96" s="192" t="s">
        <v>2043</v>
      </c>
      <c r="CE96" s="192" t="s">
        <v>2043</v>
      </c>
      <c r="CF96" s="192" t="s">
        <v>2043</v>
      </c>
      <c r="CG96" s="192" t="s">
        <v>2043</v>
      </c>
      <c r="CH96" s="192" t="s">
        <v>2043</v>
      </c>
      <c r="CI96" s="192" t="s">
        <v>2043</v>
      </c>
      <c r="CJ96" s="192" t="s">
        <v>2043</v>
      </c>
      <c r="CK96" s="192" t="s">
        <v>2043</v>
      </c>
      <c r="CL96" s="192" t="s">
        <v>2043</v>
      </c>
      <c r="CM96" s="192" t="s">
        <v>2043</v>
      </c>
      <c r="CN96" s="192" t="s">
        <v>2043</v>
      </c>
      <c r="CO96" s="192" t="s">
        <v>64</v>
      </c>
      <c r="CP96" s="192" t="s">
        <v>64</v>
      </c>
      <c r="CQ96" s="192" t="s">
        <v>2043</v>
      </c>
      <c r="CR96" s="192" t="s">
        <v>2043</v>
      </c>
      <c r="CS96" s="192" t="s">
        <v>2043</v>
      </c>
      <c r="CT96" s="192" t="s">
        <v>2043</v>
      </c>
      <c r="CU96" s="192" t="s">
        <v>2043</v>
      </c>
      <c r="CV96" s="192" t="s">
        <v>2043</v>
      </c>
      <c r="CW96" s="192" t="s">
        <v>2043</v>
      </c>
      <c r="CX96" s="192" t="s">
        <v>2043</v>
      </c>
      <c r="CY96" s="192" t="s">
        <v>2043</v>
      </c>
      <c r="CZ96" s="192" t="s">
        <v>2043</v>
      </c>
      <c r="DA96" s="192" t="s">
        <v>2043</v>
      </c>
      <c r="DB96" s="192" t="s">
        <v>2043</v>
      </c>
      <c r="DC96" s="192" t="s">
        <v>2043</v>
      </c>
      <c r="DD96" s="192" t="s">
        <v>2043</v>
      </c>
      <c r="DE96" s="192" t="s">
        <v>2043</v>
      </c>
      <c r="DF96" s="192" t="s">
        <v>2043</v>
      </c>
      <c r="DG96" s="192" t="s">
        <v>2043</v>
      </c>
      <c r="DH96" s="192" t="s">
        <v>2043</v>
      </c>
      <c r="DI96" s="192" t="s">
        <v>2043</v>
      </c>
      <c r="DJ96" s="192" t="s">
        <v>2043</v>
      </c>
      <c r="DK96" s="192" t="s">
        <v>2043</v>
      </c>
      <c r="DL96" s="192" t="s">
        <v>2043</v>
      </c>
      <c r="DM96" s="192" t="s">
        <v>2043</v>
      </c>
      <c r="DN96" s="192" t="s">
        <v>2043</v>
      </c>
      <c r="DO96" s="192" t="s">
        <v>2043</v>
      </c>
      <c r="DP96" s="192" t="s">
        <v>82</v>
      </c>
      <c r="DQ96" s="192" t="s">
        <v>2043</v>
      </c>
      <c r="DR96" s="192" t="s">
        <v>2043</v>
      </c>
      <c r="DS96" s="192" t="s">
        <v>2043</v>
      </c>
      <c r="DT96" s="192" t="s">
        <v>2043</v>
      </c>
      <c r="DU96" s="192" t="s">
        <v>2043</v>
      </c>
      <c r="DV96" s="192" t="s">
        <v>2043</v>
      </c>
      <c r="DW96" s="192" t="s">
        <v>2043</v>
      </c>
      <c r="DX96" s="192" t="s">
        <v>2043</v>
      </c>
      <c r="DY96" s="192" t="s">
        <v>2043</v>
      </c>
      <c r="DZ96" s="192" t="s">
        <v>2043</v>
      </c>
      <c r="EA96" s="192" t="s">
        <v>2043</v>
      </c>
      <c r="EB96" s="192" t="s">
        <v>2043</v>
      </c>
      <c r="EC96" s="192" t="s">
        <v>2043</v>
      </c>
      <c r="ED96" s="192" t="s">
        <v>2043</v>
      </c>
      <c r="EE96" s="192" t="s">
        <v>2043</v>
      </c>
      <c r="EF96" s="192" t="s">
        <v>2043</v>
      </c>
      <c r="EG96" s="192" t="s">
        <v>2043</v>
      </c>
      <c r="EH96" s="192" t="s">
        <v>2043</v>
      </c>
      <c r="EI96" s="192" t="s">
        <v>2043</v>
      </c>
      <c r="EJ96" s="192" t="s">
        <v>2043</v>
      </c>
      <c r="EK96" s="192" t="s">
        <v>2043</v>
      </c>
      <c r="EL96" s="192" t="s">
        <v>2043</v>
      </c>
      <c r="EM96" s="192" t="s">
        <v>2043</v>
      </c>
      <c r="EN96" s="192" t="s">
        <v>2043</v>
      </c>
      <c r="EO96" s="192" t="s">
        <v>2043</v>
      </c>
      <c r="EP96" s="192" t="s">
        <v>2043</v>
      </c>
      <c r="EQ96" s="192" t="s">
        <v>2043</v>
      </c>
      <c r="ER96" s="192" t="s">
        <v>2043</v>
      </c>
      <c r="ES96" s="192" t="s">
        <v>2043</v>
      </c>
      <c r="ET96" s="192" t="s">
        <v>2043</v>
      </c>
      <c r="EU96" s="192" t="s">
        <v>2043</v>
      </c>
      <c r="EV96" s="192" t="s">
        <v>2043</v>
      </c>
      <c r="EW96" s="192" t="s">
        <v>2043</v>
      </c>
      <c r="EX96" s="192" t="s">
        <v>2043</v>
      </c>
      <c r="EY96" s="192" t="s">
        <v>64</v>
      </c>
      <c r="EZ96" s="192" t="s">
        <v>2043</v>
      </c>
      <c r="FA96" s="192" t="s">
        <v>2043</v>
      </c>
      <c r="FB96" s="192" t="s">
        <v>64</v>
      </c>
      <c r="FC96" s="192" t="s">
        <v>2043</v>
      </c>
      <c r="FD96" s="192" t="s">
        <v>2043</v>
      </c>
      <c r="FE96" s="192" t="s">
        <v>2043</v>
      </c>
      <c r="FF96" s="192" t="s">
        <v>2043</v>
      </c>
      <c r="FG96" s="192" t="s">
        <v>2043</v>
      </c>
      <c r="FH96" s="192" t="s">
        <v>2043</v>
      </c>
      <c r="FI96" s="192" t="s">
        <v>2043</v>
      </c>
      <c r="FJ96" s="192" t="s">
        <v>2043</v>
      </c>
      <c r="FK96" s="192" t="s">
        <v>2043</v>
      </c>
      <c r="FL96" s="192" t="s">
        <v>2043</v>
      </c>
      <c r="FM96" s="192" t="s">
        <v>2043</v>
      </c>
      <c r="FN96" s="192" t="s">
        <v>2043</v>
      </c>
      <c r="FO96" s="192" t="s">
        <v>2043</v>
      </c>
      <c r="FP96" s="192" t="s">
        <v>2043</v>
      </c>
      <c r="FQ96" s="192" t="s">
        <v>2043</v>
      </c>
      <c r="FR96" s="192" t="s">
        <v>2043</v>
      </c>
      <c r="FS96" s="192" t="s">
        <v>2043</v>
      </c>
      <c r="FT96" s="192" t="s">
        <v>2043</v>
      </c>
      <c r="FU96" s="192" t="s">
        <v>2043</v>
      </c>
      <c r="FV96" s="192" t="s">
        <v>2043</v>
      </c>
      <c r="FW96" s="192" t="s">
        <v>2043</v>
      </c>
      <c r="FX96" s="192" t="s">
        <v>82</v>
      </c>
      <c r="FY96" s="192" t="s">
        <v>64</v>
      </c>
      <c r="FZ96" s="192" t="s">
        <v>2043</v>
      </c>
      <c r="GA96" s="192" t="s">
        <v>2043</v>
      </c>
      <c r="GB96" s="192" t="s">
        <v>64</v>
      </c>
      <c r="GC96" s="192" t="s">
        <v>2043</v>
      </c>
      <c r="GD96" s="192" t="s">
        <v>2043</v>
      </c>
      <c r="GE96" s="192" t="s">
        <v>2043</v>
      </c>
      <c r="GF96" s="192" t="s">
        <v>2043</v>
      </c>
      <c r="GG96" s="192" t="s">
        <v>82</v>
      </c>
      <c r="GH96" s="192" t="s">
        <v>82</v>
      </c>
      <c r="GI96" s="192" t="s">
        <v>2043</v>
      </c>
      <c r="GJ96" s="192" t="s">
        <v>2043</v>
      </c>
      <c r="GK96" s="192" t="s">
        <v>2043</v>
      </c>
      <c r="GL96" s="192" t="s">
        <v>2043</v>
      </c>
      <c r="GM96" s="192" t="s">
        <v>2043</v>
      </c>
      <c r="GN96" s="192" t="s">
        <v>2043</v>
      </c>
      <c r="GO96" s="192" t="s">
        <v>2043</v>
      </c>
      <c r="GP96" s="192" t="s">
        <v>2043</v>
      </c>
      <c r="GQ96" s="192" t="s">
        <v>2043</v>
      </c>
      <c r="GR96" s="192" t="s">
        <v>2043</v>
      </c>
      <c r="GS96" s="192" t="s">
        <v>2043</v>
      </c>
      <c r="GT96" s="192" t="s">
        <v>2043</v>
      </c>
      <c r="GU96" s="192" t="s">
        <v>2043</v>
      </c>
      <c r="GV96" s="192" t="s">
        <v>2043</v>
      </c>
      <c r="GW96" s="192" t="s">
        <v>2043</v>
      </c>
      <c r="GX96" s="192" t="s">
        <v>2043</v>
      </c>
      <c r="GY96" s="192" t="s">
        <v>2043</v>
      </c>
      <c r="GZ96" s="192" t="s">
        <v>2043</v>
      </c>
      <c r="HA96" s="192" t="s">
        <v>2043</v>
      </c>
      <c r="HB96" s="192" t="s">
        <v>2043</v>
      </c>
      <c r="HC96" s="192" t="s">
        <v>2043</v>
      </c>
      <c r="HD96" s="192" t="s">
        <v>2043</v>
      </c>
      <c r="HE96" s="192" t="s">
        <v>2043</v>
      </c>
      <c r="HF96" s="192" t="s">
        <v>2043</v>
      </c>
      <c r="HG96" s="192" t="s">
        <v>2043</v>
      </c>
      <c r="HH96" s="192" t="s">
        <v>2043</v>
      </c>
      <c r="HI96" s="192" t="s">
        <v>2043</v>
      </c>
      <c r="HJ96" s="192" t="s">
        <v>2043</v>
      </c>
      <c r="HK96" s="192" t="s">
        <v>2043</v>
      </c>
      <c r="HL96" s="192" t="s">
        <v>2043</v>
      </c>
      <c r="HM96" s="192" t="s">
        <v>2043</v>
      </c>
      <c r="HN96" s="192" t="s">
        <v>2043</v>
      </c>
      <c r="HO96" s="192" t="s">
        <v>2043</v>
      </c>
      <c r="HP96" s="192" t="s">
        <v>2043</v>
      </c>
      <c r="HQ96" s="192" t="s">
        <v>2043</v>
      </c>
      <c r="HR96" s="192" t="s">
        <v>2043</v>
      </c>
      <c r="HS96" s="192" t="s">
        <v>64</v>
      </c>
      <c r="HT96" s="192" t="s">
        <v>64</v>
      </c>
      <c r="HU96" s="192" t="s">
        <v>64</v>
      </c>
      <c r="HV96" s="192" t="s">
        <v>2043</v>
      </c>
      <c r="HW96" s="192" t="s">
        <v>490</v>
      </c>
      <c r="HX96" s="192" t="s">
        <v>83</v>
      </c>
      <c r="HY96" s="192" t="s">
        <v>489</v>
      </c>
      <c r="HZ96" s="192" t="s">
        <v>487</v>
      </c>
      <c r="IA96" s="192" t="s">
        <v>2043</v>
      </c>
      <c r="IB96" s="192" t="s">
        <v>2043</v>
      </c>
    </row>
    <row r="97" spans="1:236">
      <c r="A97" s="209" t="str">
        <f t="shared" si="1"/>
        <v>Report</v>
      </c>
      <c r="B97" s="192">
        <v>117044</v>
      </c>
      <c r="C97" s="192">
        <v>8856031</v>
      </c>
      <c r="D97" s="192" t="s">
        <v>1738</v>
      </c>
      <c r="E97" s="192" t="s">
        <v>794</v>
      </c>
      <c r="F97" s="192" t="s">
        <v>532</v>
      </c>
      <c r="G97" s="192" t="s">
        <v>532</v>
      </c>
      <c r="H97" s="192" t="s">
        <v>1172</v>
      </c>
      <c r="I97" s="192" t="s">
        <v>1739</v>
      </c>
      <c r="J97" s="192" t="s">
        <v>781</v>
      </c>
      <c r="K97" s="192" t="s">
        <v>817</v>
      </c>
      <c r="L97" s="192" t="s">
        <v>817</v>
      </c>
      <c r="M97" s="192" t="s">
        <v>783</v>
      </c>
      <c r="N97" s="196" t="s">
        <v>784</v>
      </c>
      <c r="O97" s="211">
        <v>10044248</v>
      </c>
      <c r="P97" s="196">
        <v>43084</v>
      </c>
      <c r="Q97" s="196">
        <v>43084</v>
      </c>
      <c r="R97" s="196">
        <v>43125</v>
      </c>
      <c r="S97" s="192" t="s">
        <v>2111</v>
      </c>
      <c r="T97" s="192" t="s">
        <v>2041</v>
      </c>
      <c r="U97" s="192" t="s">
        <v>487</v>
      </c>
      <c r="V97" s="192" t="s">
        <v>783</v>
      </c>
      <c r="W97" s="192" t="s">
        <v>783</v>
      </c>
      <c r="X97" s="192" t="s">
        <v>783</v>
      </c>
      <c r="Y97" s="192" t="s">
        <v>783</v>
      </c>
      <c r="Z97" s="192" t="s">
        <v>783</v>
      </c>
      <c r="AA97" s="192" t="s">
        <v>783</v>
      </c>
      <c r="AB97" s="192" t="s">
        <v>783</v>
      </c>
      <c r="AC97" s="192" t="s">
        <v>2052</v>
      </c>
      <c r="AD97" s="192" t="s">
        <v>2043</v>
      </c>
      <c r="AE97" s="192" t="s">
        <v>2043</v>
      </c>
      <c r="AF97" s="192" t="s">
        <v>2043</v>
      </c>
      <c r="AG97" s="192" t="s">
        <v>2043</v>
      </c>
      <c r="AH97" s="192" t="s">
        <v>2043</v>
      </c>
      <c r="AI97" s="192" t="s">
        <v>2043</v>
      </c>
      <c r="AJ97" s="192" t="s">
        <v>2043</v>
      </c>
      <c r="AK97" s="192" t="s">
        <v>2043</v>
      </c>
      <c r="AL97" s="192" t="s">
        <v>82</v>
      </c>
      <c r="AM97" s="192" t="s">
        <v>2043</v>
      </c>
      <c r="AN97" s="192" t="s">
        <v>2043</v>
      </c>
      <c r="AO97" s="192" t="s">
        <v>2043</v>
      </c>
      <c r="AP97" s="192" t="s">
        <v>2043</v>
      </c>
      <c r="AQ97" s="192" t="s">
        <v>2043</v>
      </c>
      <c r="AR97" s="192" t="s">
        <v>2043</v>
      </c>
      <c r="AS97" s="192" t="s">
        <v>2043</v>
      </c>
      <c r="AT97" s="192" t="s">
        <v>2043</v>
      </c>
      <c r="AU97" s="192" t="s">
        <v>2043</v>
      </c>
      <c r="AV97" s="192" t="s">
        <v>2043</v>
      </c>
      <c r="AW97" s="192" t="s">
        <v>2043</v>
      </c>
      <c r="AX97" s="192" t="s">
        <v>65</v>
      </c>
      <c r="AY97" s="192" t="s">
        <v>65</v>
      </c>
      <c r="AZ97" s="192" t="s">
        <v>65</v>
      </c>
      <c r="BA97" s="192" t="s">
        <v>65</v>
      </c>
      <c r="BB97" s="192" t="s">
        <v>65</v>
      </c>
      <c r="BC97" s="192" t="s">
        <v>64</v>
      </c>
      <c r="BD97" s="192" t="s">
        <v>65</v>
      </c>
      <c r="BE97" s="192" t="s">
        <v>65</v>
      </c>
      <c r="BF97" s="192" t="s">
        <v>64</v>
      </c>
      <c r="BG97" s="192" t="s">
        <v>64</v>
      </c>
      <c r="BH97" s="192" t="s">
        <v>64</v>
      </c>
      <c r="BI97" s="192" t="s">
        <v>64</v>
      </c>
      <c r="BJ97" s="192" t="s">
        <v>2043</v>
      </c>
      <c r="BK97" s="192" t="s">
        <v>2043</v>
      </c>
      <c r="BL97" s="192" t="s">
        <v>2043</v>
      </c>
      <c r="BM97" s="192" t="s">
        <v>2043</v>
      </c>
      <c r="BN97" s="192" t="s">
        <v>2043</v>
      </c>
      <c r="BO97" s="192" t="s">
        <v>2043</v>
      </c>
      <c r="BP97" s="192" t="s">
        <v>2043</v>
      </c>
      <c r="BQ97" s="192" t="s">
        <v>2043</v>
      </c>
      <c r="BR97" s="192" t="s">
        <v>2043</v>
      </c>
      <c r="BS97" s="192" t="s">
        <v>2043</v>
      </c>
      <c r="BT97" s="192" t="s">
        <v>2043</v>
      </c>
      <c r="BU97" s="192" t="s">
        <v>2043</v>
      </c>
      <c r="BV97" s="192" t="s">
        <v>2043</v>
      </c>
      <c r="BW97" s="192" t="s">
        <v>2043</v>
      </c>
      <c r="BX97" s="192" t="s">
        <v>2043</v>
      </c>
      <c r="BY97" s="192" t="s">
        <v>65</v>
      </c>
      <c r="BZ97" s="192" t="s">
        <v>65</v>
      </c>
      <c r="CA97" s="192" t="s">
        <v>64</v>
      </c>
      <c r="CB97" s="192" t="s">
        <v>65</v>
      </c>
      <c r="CC97" s="192" t="s">
        <v>65</v>
      </c>
      <c r="CD97" s="192" t="s">
        <v>65</v>
      </c>
      <c r="CE97" s="192" t="s">
        <v>2043</v>
      </c>
      <c r="CF97" s="192" t="s">
        <v>2043</v>
      </c>
      <c r="CG97" s="192" t="s">
        <v>2043</v>
      </c>
      <c r="CH97" s="192" t="s">
        <v>2043</v>
      </c>
      <c r="CI97" s="192" t="s">
        <v>2043</v>
      </c>
      <c r="CJ97" s="192" t="s">
        <v>65</v>
      </c>
      <c r="CK97" s="192" t="s">
        <v>65</v>
      </c>
      <c r="CL97" s="192" t="s">
        <v>2043</v>
      </c>
      <c r="CM97" s="192" t="s">
        <v>2043</v>
      </c>
      <c r="CN97" s="192" t="s">
        <v>2043</v>
      </c>
      <c r="CO97" s="192" t="s">
        <v>2043</v>
      </c>
      <c r="CP97" s="192" t="s">
        <v>2043</v>
      </c>
      <c r="CQ97" s="192" t="s">
        <v>2043</v>
      </c>
      <c r="CR97" s="192" t="s">
        <v>64</v>
      </c>
      <c r="CS97" s="192" t="s">
        <v>64</v>
      </c>
      <c r="CT97" s="192" t="s">
        <v>64</v>
      </c>
      <c r="CU97" s="192" t="s">
        <v>64</v>
      </c>
      <c r="CV97" s="192" t="s">
        <v>64</v>
      </c>
      <c r="CW97" s="192" t="s">
        <v>64</v>
      </c>
      <c r="CX97" s="192" t="s">
        <v>64</v>
      </c>
      <c r="CY97" s="192" t="s">
        <v>64</v>
      </c>
      <c r="CZ97" s="192" t="s">
        <v>64</v>
      </c>
      <c r="DA97" s="192" t="s">
        <v>64</v>
      </c>
      <c r="DB97" s="192" t="s">
        <v>64</v>
      </c>
      <c r="DC97" s="192" t="s">
        <v>64</v>
      </c>
      <c r="DD97" s="192" t="s">
        <v>82</v>
      </c>
      <c r="DE97" s="192" t="s">
        <v>82</v>
      </c>
      <c r="DF97" s="192" t="s">
        <v>82</v>
      </c>
      <c r="DG97" s="192" t="s">
        <v>82</v>
      </c>
      <c r="DH97" s="192" t="s">
        <v>82</v>
      </c>
      <c r="DI97" s="192" t="s">
        <v>82</v>
      </c>
      <c r="DJ97" s="192" t="s">
        <v>82</v>
      </c>
      <c r="DK97" s="192" t="s">
        <v>82</v>
      </c>
      <c r="DL97" s="192" t="s">
        <v>82</v>
      </c>
      <c r="DM97" s="192" t="s">
        <v>82</v>
      </c>
      <c r="DN97" s="192" t="s">
        <v>82</v>
      </c>
      <c r="DO97" s="192" t="s">
        <v>82</v>
      </c>
      <c r="DP97" s="192" t="s">
        <v>82</v>
      </c>
      <c r="DQ97" s="192" t="s">
        <v>82</v>
      </c>
      <c r="DR97" s="192" t="s">
        <v>64</v>
      </c>
      <c r="DS97" s="192" t="s">
        <v>64</v>
      </c>
      <c r="DT97" s="192" t="s">
        <v>64</v>
      </c>
      <c r="DU97" s="192" t="s">
        <v>64</v>
      </c>
      <c r="DV97" s="192" t="s">
        <v>64</v>
      </c>
      <c r="DW97" s="192" t="s">
        <v>64</v>
      </c>
      <c r="DX97" s="192" t="s">
        <v>64</v>
      </c>
      <c r="DY97" s="192" t="s">
        <v>64</v>
      </c>
      <c r="DZ97" s="192" t="s">
        <v>64</v>
      </c>
      <c r="EA97" s="192" t="s">
        <v>64</v>
      </c>
      <c r="EB97" s="192" t="s">
        <v>64</v>
      </c>
      <c r="EC97" s="192" t="s">
        <v>64</v>
      </c>
      <c r="ED97" s="192" t="s">
        <v>64</v>
      </c>
      <c r="EE97" s="192" t="s">
        <v>64</v>
      </c>
      <c r="EF97" s="192" t="s">
        <v>64</v>
      </c>
      <c r="EG97" s="192" t="s">
        <v>64</v>
      </c>
      <c r="EH97" s="192" t="s">
        <v>64</v>
      </c>
      <c r="EI97" s="192" t="s">
        <v>64</v>
      </c>
      <c r="EJ97" s="192" t="s">
        <v>64</v>
      </c>
      <c r="EK97" s="192" t="s">
        <v>64</v>
      </c>
      <c r="EL97" s="192" t="s">
        <v>64</v>
      </c>
      <c r="EM97" s="192" t="s">
        <v>64</v>
      </c>
      <c r="EN97" s="192" t="s">
        <v>64</v>
      </c>
      <c r="EO97" s="192" t="s">
        <v>82</v>
      </c>
      <c r="EP97" s="192" t="s">
        <v>82</v>
      </c>
      <c r="EQ97" s="192" t="s">
        <v>82</v>
      </c>
      <c r="ER97" s="192" t="s">
        <v>82</v>
      </c>
      <c r="ES97" s="192" t="s">
        <v>82</v>
      </c>
      <c r="ET97" s="192" t="s">
        <v>82</v>
      </c>
      <c r="EU97" s="192" t="s">
        <v>64</v>
      </c>
      <c r="EV97" s="192" t="s">
        <v>64</v>
      </c>
      <c r="EW97" s="192" t="s">
        <v>64</v>
      </c>
      <c r="EX97" s="192" t="s">
        <v>64</v>
      </c>
      <c r="EY97" s="192" t="s">
        <v>2043</v>
      </c>
      <c r="EZ97" s="192" t="s">
        <v>2043</v>
      </c>
      <c r="FA97" s="192" t="s">
        <v>2043</v>
      </c>
      <c r="FB97" s="192" t="s">
        <v>2043</v>
      </c>
      <c r="FC97" s="192" t="s">
        <v>2043</v>
      </c>
      <c r="FD97" s="192" t="s">
        <v>2043</v>
      </c>
      <c r="FE97" s="192" t="s">
        <v>2043</v>
      </c>
      <c r="FF97" s="192" t="s">
        <v>2043</v>
      </c>
      <c r="FG97" s="192" t="s">
        <v>2043</v>
      </c>
      <c r="FH97" s="192" t="s">
        <v>65</v>
      </c>
      <c r="FI97" s="192" t="s">
        <v>2043</v>
      </c>
      <c r="FJ97" s="192" t="s">
        <v>2043</v>
      </c>
      <c r="FK97" s="192" t="s">
        <v>2043</v>
      </c>
      <c r="FL97" s="192" t="s">
        <v>2043</v>
      </c>
      <c r="FM97" s="192" t="s">
        <v>2043</v>
      </c>
      <c r="FN97" s="192" t="s">
        <v>2043</v>
      </c>
      <c r="FO97" s="192" t="s">
        <v>2043</v>
      </c>
      <c r="FP97" s="192" t="s">
        <v>2043</v>
      </c>
      <c r="FQ97" s="192" t="s">
        <v>2043</v>
      </c>
      <c r="FR97" s="192" t="s">
        <v>2043</v>
      </c>
      <c r="FS97" s="192" t="s">
        <v>2043</v>
      </c>
      <c r="FT97" s="192" t="s">
        <v>2043</v>
      </c>
      <c r="FU97" s="192" t="s">
        <v>2043</v>
      </c>
      <c r="FV97" s="192" t="s">
        <v>2043</v>
      </c>
      <c r="FW97" s="192" t="s">
        <v>2043</v>
      </c>
      <c r="FX97" s="192" t="s">
        <v>2043</v>
      </c>
      <c r="FY97" s="192" t="s">
        <v>2043</v>
      </c>
      <c r="FZ97" s="192" t="s">
        <v>2043</v>
      </c>
      <c r="GA97" s="192" t="s">
        <v>2043</v>
      </c>
      <c r="GB97" s="192" t="s">
        <v>64</v>
      </c>
      <c r="GC97" s="192" t="s">
        <v>2043</v>
      </c>
      <c r="GD97" s="192" t="s">
        <v>2043</v>
      </c>
      <c r="GE97" s="192" t="s">
        <v>2043</v>
      </c>
      <c r="GF97" s="192" t="s">
        <v>2043</v>
      </c>
      <c r="GG97" s="192" t="s">
        <v>2043</v>
      </c>
      <c r="GH97" s="192" t="s">
        <v>2043</v>
      </c>
      <c r="GI97" s="192" t="s">
        <v>2043</v>
      </c>
      <c r="GJ97" s="192" t="s">
        <v>2043</v>
      </c>
      <c r="GK97" s="192" t="s">
        <v>2043</v>
      </c>
      <c r="GL97" s="192" t="s">
        <v>2043</v>
      </c>
      <c r="GM97" s="192" t="s">
        <v>2043</v>
      </c>
      <c r="GN97" s="192" t="s">
        <v>2043</v>
      </c>
      <c r="GO97" s="192" t="s">
        <v>2043</v>
      </c>
      <c r="GP97" s="192" t="s">
        <v>2043</v>
      </c>
      <c r="GQ97" s="192" t="s">
        <v>2043</v>
      </c>
      <c r="GR97" s="192" t="s">
        <v>2043</v>
      </c>
      <c r="GS97" s="192" t="s">
        <v>2043</v>
      </c>
      <c r="GT97" s="192" t="s">
        <v>2043</v>
      </c>
      <c r="GU97" s="192" t="s">
        <v>2043</v>
      </c>
      <c r="GV97" s="192" t="s">
        <v>2043</v>
      </c>
      <c r="GW97" s="192" t="s">
        <v>2043</v>
      </c>
      <c r="GX97" s="192" t="s">
        <v>2043</v>
      </c>
      <c r="GY97" s="192" t="s">
        <v>2043</v>
      </c>
      <c r="GZ97" s="192" t="s">
        <v>2043</v>
      </c>
      <c r="HA97" s="192" t="s">
        <v>2043</v>
      </c>
      <c r="HB97" s="192" t="s">
        <v>2043</v>
      </c>
      <c r="HC97" s="192" t="s">
        <v>2043</v>
      </c>
      <c r="HD97" s="192" t="s">
        <v>2043</v>
      </c>
      <c r="HE97" s="192" t="s">
        <v>2043</v>
      </c>
      <c r="HF97" s="192" t="s">
        <v>2043</v>
      </c>
      <c r="HG97" s="192" t="s">
        <v>2043</v>
      </c>
      <c r="HH97" s="192" t="s">
        <v>2043</v>
      </c>
      <c r="HI97" s="192" t="s">
        <v>2043</v>
      </c>
      <c r="HJ97" s="192" t="s">
        <v>2043</v>
      </c>
      <c r="HK97" s="192" t="s">
        <v>2043</v>
      </c>
      <c r="HL97" s="192" t="s">
        <v>2043</v>
      </c>
      <c r="HM97" s="192" t="s">
        <v>2043</v>
      </c>
      <c r="HN97" s="192" t="s">
        <v>2043</v>
      </c>
      <c r="HO97" s="192" t="s">
        <v>2043</v>
      </c>
      <c r="HP97" s="192" t="s">
        <v>2043</v>
      </c>
      <c r="HQ97" s="192" t="s">
        <v>2043</v>
      </c>
      <c r="HR97" s="192" t="s">
        <v>2043</v>
      </c>
      <c r="HS97" s="192" t="s">
        <v>65</v>
      </c>
      <c r="HT97" s="192" t="s">
        <v>65</v>
      </c>
      <c r="HU97" s="192" t="s">
        <v>65</v>
      </c>
      <c r="HV97" s="192" t="s">
        <v>65</v>
      </c>
      <c r="HW97" s="192" t="s">
        <v>490</v>
      </c>
      <c r="HX97" s="192" t="s">
        <v>83</v>
      </c>
      <c r="HY97" s="192" t="s">
        <v>489</v>
      </c>
      <c r="HZ97" s="192" t="s">
        <v>487</v>
      </c>
      <c r="IA97" s="192" t="s">
        <v>82</v>
      </c>
      <c r="IB97" s="192" t="s">
        <v>82</v>
      </c>
    </row>
    <row r="98" spans="1:236">
      <c r="A98" s="209" t="str">
        <f t="shared" si="1"/>
        <v>Report</v>
      </c>
      <c r="B98" s="192">
        <v>137887</v>
      </c>
      <c r="C98" s="192">
        <v>3526006</v>
      </c>
      <c r="D98" s="192" t="s">
        <v>2176</v>
      </c>
      <c r="E98" s="192" t="s">
        <v>794</v>
      </c>
      <c r="F98" s="192" t="s">
        <v>528</v>
      </c>
      <c r="G98" s="192" t="s">
        <v>528</v>
      </c>
      <c r="H98" s="192" t="s">
        <v>1343</v>
      </c>
      <c r="I98" s="192" t="s">
        <v>2177</v>
      </c>
      <c r="J98" s="192" t="s">
        <v>781</v>
      </c>
      <c r="K98" s="192" t="s">
        <v>781</v>
      </c>
      <c r="L98" s="192" t="s">
        <v>782</v>
      </c>
      <c r="M98" s="192" t="s">
        <v>783</v>
      </c>
      <c r="N98" s="196" t="s">
        <v>784</v>
      </c>
      <c r="O98" s="211">
        <v>10040204</v>
      </c>
      <c r="P98" s="196">
        <v>43012</v>
      </c>
      <c r="Q98" s="196">
        <v>43012</v>
      </c>
      <c r="R98" s="196">
        <v>43048</v>
      </c>
      <c r="S98" s="192" t="s">
        <v>2041</v>
      </c>
      <c r="T98" s="192" t="s">
        <v>2041</v>
      </c>
      <c r="U98" s="192" t="s">
        <v>488</v>
      </c>
      <c r="V98" s="192" t="s">
        <v>783</v>
      </c>
      <c r="W98" s="192" t="s">
        <v>487</v>
      </c>
      <c r="X98" s="192" t="s">
        <v>783</v>
      </c>
      <c r="Y98" s="192" t="s">
        <v>487</v>
      </c>
      <c r="Z98" s="192" t="s">
        <v>783</v>
      </c>
      <c r="AA98" s="192" t="s">
        <v>783</v>
      </c>
      <c r="AB98" s="192" t="s">
        <v>783</v>
      </c>
      <c r="AC98" s="192" t="s">
        <v>2042</v>
      </c>
      <c r="AD98" s="192" t="s">
        <v>2043</v>
      </c>
      <c r="AE98" s="192" t="s">
        <v>2043</v>
      </c>
      <c r="AF98" s="192" t="s">
        <v>2043</v>
      </c>
      <c r="AG98" s="192" t="s">
        <v>2043</v>
      </c>
      <c r="AH98" s="192" t="s">
        <v>2043</v>
      </c>
      <c r="AI98" s="192" t="s">
        <v>2043</v>
      </c>
      <c r="AJ98" s="192" t="s">
        <v>2043</v>
      </c>
      <c r="AK98" s="192" t="s">
        <v>2043</v>
      </c>
      <c r="AL98" s="192" t="s">
        <v>2043</v>
      </c>
      <c r="AM98" s="192" t="s">
        <v>2043</v>
      </c>
      <c r="AN98" s="192" t="s">
        <v>2043</v>
      </c>
      <c r="AO98" s="192" t="s">
        <v>2043</v>
      </c>
      <c r="AP98" s="192" t="s">
        <v>2043</v>
      </c>
      <c r="AQ98" s="192" t="s">
        <v>2043</v>
      </c>
      <c r="AR98" s="192" t="s">
        <v>2043</v>
      </c>
      <c r="AS98" s="192" t="s">
        <v>2043</v>
      </c>
      <c r="AT98" s="192" t="s">
        <v>2043</v>
      </c>
      <c r="AU98" s="192" t="s">
        <v>2043</v>
      </c>
      <c r="AV98" s="192" t="s">
        <v>2043</v>
      </c>
      <c r="AW98" s="192" t="s">
        <v>2043</v>
      </c>
      <c r="AX98" s="192" t="s">
        <v>2043</v>
      </c>
      <c r="AY98" s="192" t="s">
        <v>2043</v>
      </c>
      <c r="AZ98" s="192" t="s">
        <v>2043</v>
      </c>
      <c r="BA98" s="192" t="s">
        <v>2043</v>
      </c>
      <c r="BB98" s="192" t="s">
        <v>2043</v>
      </c>
      <c r="BC98" s="192" t="s">
        <v>2043</v>
      </c>
      <c r="BD98" s="192" t="s">
        <v>2043</v>
      </c>
      <c r="BE98" s="192" t="s">
        <v>2043</v>
      </c>
      <c r="BF98" s="192" t="s">
        <v>2043</v>
      </c>
      <c r="BG98" s="192" t="s">
        <v>2043</v>
      </c>
      <c r="BH98" s="192" t="s">
        <v>2043</v>
      </c>
      <c r="BI98" s="192" t="s">
        <v>2043</v>
      </c>
      <c r="BJ98" s="192" t="s">
        <v>2043</v>
      </c>
      <c r="BK98" s="192" t="s">
        <v>2043</v>
      </c>
      <c r="BL98" s="192" t="s">
        <v>2043</v>
      </c>
      <c r="BM98" s="192" t="s">
        <v>2043</v>
      </c>
      <c r="BN98" s="192" t="s">
        <v>2043</v>
      </c>
      <c r="BO98" s="192" t="s">
        <v>2043</v>
      </c>
      <c r="BP98" s="192" t="s">
        <v>2043</v>
      </c>
      <c r="BQ98" s="192" t="s">
        <v>2043</v>
      </c>
      <c r="BR98" s="192" t="s">
        <v>2043</v>
      </c>
      <c r="BS98" s="192" t="s">
        <v>2043</v>
      </c>
      <c r="BT98" s="192" t="s">
        <v>2043</v>
      </c>
      <c r="BU98" s="192" t="s">
        <v>2043</v>
      </c>
      <c r="BV98" s="192" t="s">
        <v>2043</v>
      </c>
      <c r="BW98" s="192" t="s">
        <v>2043</v>
      </c>
      <c r="BX98" s="192" t="s">
        <v>2043</v>
      </c>
      <c r="BY98" s="192" t="s">
        <v>64</v>
      </c>
      <c r="BZ98" s="192" t="s">
        <v>64</v>
      </c>
      <c r="CA98" s="192" t="s">
        <v>64</v>
      </c>
      <c r="CB98" s="192" t="s">
        <v>2043</v>
      </c>
      <c r="CC98" s="192" t="s">
        <v>2043</v>
      </c>
      <c r="CD98" s="192" t="s">
        <v>2043</v>
      </c>
      <c r="CE98" s="192" t="s">
        <v>64</v>
      </c>
      <c r="CF98" s="192" t="s">
        <v>2043</v>
      </c>
      <c r="CG98" s="192" t="s">
        <v>64</v>
      </c>
      <c r="CH98" s="192" t="s">
        <v>2043</v>
      </c>
      <c r="CI98" s="192" t="s">
        <v>2043</v>
      </c>
      <c r="CJ98" s="192" t="s">
        <v>64</v>
      </c>
      <c r="CK98" s="192" t="s">
        <v>64</v>
      </c>
      <c r="CL98" s="192" t="s">
        <v>2043</v>
      </c>
      <c r="CM98" s="192" t="s">
        <v>2043</v>
      </c>
      <c r="CN98" s="192" t="s">
        <v>2043</v>
      </c>
      <c r="CO98" s="192" t="s">
        <v>2043</v>
      </c>
      <c r="CP98" s="192" t="s">
        <v>2043</v>
      </c>
      <c r="CQ98" s="192" t="s">
        <v>2043</v>
      </c>
      <c r="CR98" s="192" t="s">
        <v>64</v>
      </c>
      <c r="CS98" s="192" t="s">
        <v>64</v>
      </c>
      <c r="CT98" s="192" t="s">
        <v>64</v>
      </c>
      <c r="CU98" s="192" t="s">
        <v>2043</v>
      </c>
      <c r="CV98" s="192" t="s">
        <v>2043</v>
      </c>
      <c r="CW98" s="192" t="s">
        <v>2043</v>
      </c>
      <c r="CX98" s="192" t="s">
        <v>2043</v>
      </c>
      <c r="CY98" s="192" t="s">
        <v>2043</v>
      </c>
      <c r="CZ98" s="192" t="s">
        <v>64</v>
      </c>
      <c r="DA98" s="192" t="s">
        <v>64</v>
      </c>
      <c r="DB98" s="192" t="s">
        <v>2043</v>
      </c>
      <c r="DC98" s="192" t="s">
        <v>64</v>
      </c>
      <c r="DD98" s="192" t="s">
        <v>2043</v>
      </c>
      <c r="DE98" s="192" t="s">
        <v>2043</v>
      </c>
      <c r="DF98" s="192" t="s">
        <v>2043</v>
      </c>
      <c r="DG98" s="192" t="s">
        <v>2043</v>
      </c>
      <c r="DH98" s="192" t="s">
        <v>2043</v>
      </c>
      <c r="DI98" s="192" t="s">
        <v>2043</v>
      </c>
      <c r="DJ98" s="192" t="s">
        <v>2043</v>
      </c>
      <c r="DK98" s="192" t="s">
        <v>2043</v>
      </c>
      <c r="DL98" s="192" t="s">
        <v>2043</v>
      </c>
      <c r="DM98" s="192" t="s">
        <v>2043</v>
      </c>
      <c r="DN98" s="192" t="s">
        <v>2043</v>
      </c>
      <c r="DO98" s="192" t="s">
        <v>2043</v>
      </c>
      <c r="DP98" s="192" t="s">
        <v>2043</v>
      </c>
      <c r="DQ98" s="192" t="s">
        <v>2043</v>
      </c>
      <c r="DR98" s="192" t="s">
        <v>2043</v>
      </c>
      <c r="DS98" s="192" t="s">
        <v>2043</v>
      </c>
      <c r="DT98" s="192" t="s">
        <v>2043</v>
      </c>
      <c r="DU98" s="192" t="s">
        <v>2043</v>
      </c>
      <c r="DV98" s="192" t="s">
        <v>2043</v>
      </c>
      <c r="DW98" s="192" t="s">
        <v>2043</v>
      </c>
      <c r="DX98" s="192" t="s">
        <v>2043</v>
      </c>
      <c r="DY98" s="192" t="s">
        <v>2043</v>
      </c>
      <c r="DZ98" s="192" t="s">
        <v>2043</v>
      </c>
      <c r="EA98" s="192" t="s">
        <v>2043</v>
      </c>
      <c r="EB98" s="192" t="s">
        <v>2043</v>
      </c>
      <c r="EC98" s="192" t="s">
        <v>2043</v>
      </c>
      <c r="ED98" s="192" t="s">
        <v>2043</v>
      </c>
      <c r="EE98" s="192" t="s">
        <v>2043</v>
      </c>
      <c r="EF98" s="192" t="s">
        <v>2043</v>
      </c>
      <c r="EG98" s="192" t="s">
        <v>2043</v>
      </c>
      <c r="EH98" s="192" t="s">
        <v>2043</v>
      </c>
      <c r="EI98" s="192" t="s">
        <v>2043</v>
      </c>
      <c r="EJ98" s="192" t="s">
        <v>2043</v>
      </c>
      <c r="EK98" s="192" t="s">
        <v>2043</v>
      </c>
      <c r="EL98" s="192" t="s">
        <v>2043</v>
      </c>
      <c r="EM98" s="192" t="s">
        <v>2043</v>
      </c>
      <c r="EN98" s="192" t="s">
        <v>2043</v>
      </c>
      <c r="EO98" s="192" t="s">
        <v>2043</v>
      </c>
      <c r="EP98" s="192" t="s">
        <v>2043</v>
      </c>
      <c r="EQ98" s="192" t="s">
        <v>2043</v>
      </c>
      <c r="ER98" s="192" t="s">
        <v>2043</v>
      </c>
      <c r="ES98" s="192" t="s">
        <v>2043</v>
      </c>
      <c r="ET98" s="192" t="s">
        <v>2043</v>
      </c>
      <c r="EU98" s="192" t="s">
        <v>2043</v>
      </c>
      <c r="EV98" s="192" t="s">
        <v>2043</v>
      </c>
      <c r="EW98" s="192" t="s">
        <v>2043</v>
      </c>
      <c r="EX98" s="192" t="s">
        <v>2043</v>
      </c>
      <c r="EY98" s="192" t="s">
        <v>2043</v>
      </c>
      <c r="EZ98" s="192" t="s">
        <v>2043</v>
      </c>
      <c r="FA98" s="192" t="s">
        <v>2043</v>
      </c>
      <c r="FB98" s="192" t="s">
        <v>2043</v>
      </c>
      <c r="FC98" s="192" t="s">
        <v>2043</v>
      </c>
      <c r="FD98" s="192" t="s">
        <v>2043</v>
      </c>
      <c r="FE98" s="192" t="s">
        <v>2043</v>
      </c>
      <c r="FF98" s="192" t="s">
        <v>2043</v>
      </c>
      <c r="FG98" s="192" t="s">
        <v>2043</v>
      </c>
      <c r="FH98" s="192" t="s">
        <v>2043</v>
      </c>
      <c r="FI98" s="192" t="s">
        <v>64</v>
      </c>
      <c r="FJ98" s="192" t="s">
        <v>2043</v>
      </c>
      <c r="FK98" s="192" t="s">
        <v>2043</v>
      </c>
      <c r="FL98" s="192" t="s">
        <v>2043</v>
      </c>
      <c r="FM98" s="192" t="s">
        <v>2043</v>
      </c>
      <c r="FN98" s="192" t="s">
        <v>2043</v>
      </c>
      <c r="FO98" s="192" t="s">
        <v>2043</v>
      </c>
      <c r="FP98" s="192" t="s">
        <v>2043</v>
      </c>
      <c r="FQ98" s="192" t="s">
        <v>2043</v>
      </c>
      <c r="FR98" s="192" t="s">
        <v>2043</v>
      </c>
      <c r="FS98" s="192" t="s">
        <v>2043</v>
      </c>
      <c r="FT98" s="192" t="s">
        <v>2043</v>
      </c>
      <c r="FU98" s="192" t="s">
        <v>64</v>
      </c>
      <c r="FV98" s="192" t="s">
        <v>2043</v>
      </c>
      <c r="FW98" s="192" t="s">
        <v>64</v>
      </c>
      <c r="FX98" s="192" t="s">
        <v>2043</v>
      </c>
      <c r="FY98" s="192" t="s">
        <v>64</v>
      </c>
      <c r="FZ98" s="192" t="s">
        <v>2043</v>
      </c>
      <c r="GA98" s="192" t="s">
        <v>2043</v>
      </c>
      <c r="GB98" s="192" t="s">
        <v>64</v>
      </c>
      <c r="GC98" s="192" t="s">
        <v>2043</v>
      </c>
      <c r="GD98" s="192" t="s">
        <v>2043</v>
      </c>
      <c r="GE98" s="192" t="s">
        <v>2043</v>
      </c>
      <c r="GF98" s="192" t="s">
        <v>2043</v>
      </c>
      <c r="GG98" s="192" t="s">
        <v>2043</v>
      </c>
      <c r="GH98" s="192" t="s">
        <v>2043</v>
      </c>
      <c r="GI98" s="192" t="s">
        <v>2043</v>
      </c>
      <c r="GJ98" s="192" t="s">
        <v>2043</v>
      </c>
      <c r="GK98" s="192" t="s">
        <v>2043</v>
      </c>
      <c r="GL98" s="192" t="s">
        <v>2043</v>
      </c>
      <c r="GM98" s="192" t="s">
        <v>2043</v>
      </c>
      <c r="GN98" s="192" t="s">
        <v>2043</v>
      </c>
      <c r="GO98" s="192" t="s">
        <v>2043</v>
      </c>
      <c r="GP98" s="192" t="s">
        <v>2043</v>
      </c>
      <c r="GQ98" s="192" t="s">
        <v>2043</v>
      </c>
      <c r="GR98" s="192" t="s">
        <v>2043</v>
      </c>
      <c r="GS98" s="192" t="s">
        <v>2043</v>
      </c>
      <c r="GT98" s="192" t="s">
        <v>2043</v>
      </c>
      <c r="GU98" s="192" t="s">
        <v>2043</v>
      </c>
      <c r="GV98" s="192" t="s">
        <v>2043</v>
      </c>
      <c r="GW98" s="192" t="s">
        <v>2043</v>
      </c>
      <c r="GX98" s="192" t="s">
        <v>2043</v>
      </c>
      <c r="GY98" s="192" t="s">
        <v>2043</v>
      </c>
      <c r="GZ98" s="192" t="s">
        <v>2043</v>
      </c>
      <c r="HA98" s="192" t="s">
        <v>2043</v>
      </c>
      <c r="HB98" s="192" t="s">
        <v>2043</v>
      </c>
      <c r="HC98" s="192" t="s">
        <v>2043</v>
      </c>
      <c r="HD98" s="192" t="s">
        <v>2043</v>
      </c>
      <c r="HE98" s="192" t="s">
        <v>2043</v>
      </c>
      <c r="HF98" s="192" t="s">
        <v>2043</v>
      </c>
      <c r="HG98" s="192" t="s">
        <v>2043</v>
      </c>
      <c r="HH98" s="192" t="s">
        <v>2043</v>
      </c>
      <c r="HI98" s="192" t="s">
        <v>2043</v>
      </c>
      <c r="HJ98" s="192" t="s">
        <v>2043</v>
      </c>
      <c r="HK98" s="192" t="s">
        <v>2043</v>
      </c>
      <c r="HL98" s="192" t="s">
        <v>2043</v>
      </c>
      <c r="HM98" s="192" t="s">
        <v>2043</v>
      </c>
      <c r="HN98" s="192" t="s">
        <v>2043</v>
      </c>
      <c r="HO98" s="192" t="s">
        <v>2043</v>
      </c>
      <c r="HP98" s="192" t="s">
        <v>2043</v>
      </c>
      <c r="HQ98" s="192" t="s">
        <v>2043</v>
      </c>
      <c r="HR98" s="192" t="s">
        <v>2043</v>
      </c>
      <c r="HS98" s="192" t="s">
        <v>64</v>
      </c>
      <c r="HT98" s="192" t="s">
        <v>64</v>
      </c>
      <c r="HU98" s="192" t="s">
        <v>64</v>
      </c>
      <c r="HV98" s="192" t="s">
        <v>64</v>
      </c>
      <c r="HW98" s="192" t="s">
        <v>490</v>
      </c>
      <c r="HX98" s="192" t="s">
        <v>83</v>
      </c>
      <c r="HY98" s="192" t="s">
        <v>489</v>
      </c>
      <c r="HZ98" s="192" t="s">
        <v>487</v>
      </c>
      <c r="IA98" s="192" t="s">
        <v>2043</v>
      </c>
      <c r="IB98" s="192" t="s">
        <v>2043</v>
      </c>
    </row>
    <row r="99" spans="1:236">
      <c r="A99" s="209" t="str">
        <f t="shared" si="1"/>
        <v>Report</v>
      </c>
      <c r="B99" s="192">
        <v>130274</v>
      </c>
      <c r="C99" s="192">
        <v>3836119</v>
      </c>
      <c r="D99" s="192" t="s">
        <v>2178</v>
      </c>
      <c r="E99" s="192" t="s">
        <v>794</v>
      </c>
      <c r="F99" s="192" t="s">
        <v>530</v>
      </c>
      <c r="G99" s="192" t="s">
        <v>850</v>
      </c>
      <c r="H99" s="192" t="s">
        <v>1997</v>
      </c>
      <c r="I99" s="192" t="s">
        <v>2179</v>
      </c>
      <c r="J99" s="192" t="s">
        <v>781</v>
      </c>
      <c r="K99" s="192" t="s">
        <v>817</v>
      </c>
      <c r="L99" s="192" t="s">
        <v>817</v>
      </c>
      <c r="M99" s="192" t="s">
        <v>783</v>
      </c>
      <c r="N99" s="196" t="s">
        <v>784</v>
      </c>
      <c r="O99" s="211">
        <v>10043250</v>
      </c>
      <c r="P99" s="196">
        <v>43056</v>
      </c>
      <c r="Q99" s="196">
        <v>43056</v>
      </c>
      <c r="R99" s="196">
        <v>43188</v>
      </c>
      <c r="S99" s="192" t="s">
        <v>2041</v>
      </c>
      <c r="T99" s="192" t="s">
        <v>2041</v>
      </c>
      <c r="U99" s="192" t="s">
        <v>487</v>
      </c>
      <c r="V99" s="192" t="s">
        <v>783</v>
      </c>
      <c r="W99" s="192" t="s">
        <v>783</v>
      </c>
      <c r="X99" s="192" t="s">
        <v>783</v>
      </c>
      <c r="Y99" s="192" t="s">
        <v>783</v>
      </c>
      <c r="Z99" s="192" t="s">
        <v>783</v>
      </c>
      <c r="AA99" s="192" t="s">
        <v>783</v>
      </c>
      <c r="AB99" s="192" t="s">
        <v>783</v>
      </c>
      <c r="AC99" s="192" t="s">
        <v>2052</v>
      </c>
      <c r="AD99" s="192" t="s">
        <v>2043</v>
      </c>
      <c r="AE99" s="192" t="s">
        <v>2043</v>
      </c>
      <c r="AF99" s="192" t="s">
        <v>2043</v>
      </c>
      <c r="AG99" s="192" t="s">
        <v>2043</v>
      </c>
      <c r="AH99" s="192" t="s">
        <v>2043</v>
      </c>
      <c r="AI99" s="192" t="s">
        <v>2043</v>
      </c>
      <c r="AJ99" s="192" t="s">
        <v>2043</v>
      </c>
      <c r="AK99" s="192" t="s">
        <v>2043</v>
      </c>
      <c r="AL99" s="192" t="s">
        <v>2043</v>
      </c>
      <c r="AM99" s="192" t="s">
        <v>2043</v>
      </c>
      <c r="AN99" s="192" t="s">
        <v>2043</v>
      </c>
      <c r="AO99" s="192" t="s">
        <v>2043</v>
      </c>
      <c r="AP99" s="192" t="s">
        <v>2043</v>
      </c>
      <c r="AQ99" s="192" t="s">
        <v>2043</v>
      </c>
      <c r="AR99" s="192" t="s">
        <v>2043</v>
      </c>
      <c r="AS99" s="192" t="s">
        <v>2043</v>
      </c>
      <c r="AT99" s="192" t="s">
        <v>2043</v>
      </c>
      <c r="AU99" s="192" t="s">
        <v>2043</v>
      </c>
      <c r="AV99" s="192" t="s">
        <v>2043</v>
      </c>
      <c r="AW99" s="192" t="s">
        <v>2043</v>
      </c>
      <c r="AX99" s="192" t="s">
        <v>2043</v>
      </c>
      <c r="AY99" s="192" t="s">
        <v>2043</v>
      </c>
      <c r="AZ99" s="192" t="s">
        <v>2043</v>
      </c>
      <c r="BA99" s="192" t="s">
        <v>2043</v>
      </c>
      <c r="BB99" s="192" t="s">
        <v>2043</v>
      </c>
      <c r="BC99" s="192" t="s">
        <v>2043</v>
      </c>
      <c r="BD99" s="192" t="s">
        <v>2043</v>
      </c>
      <c r="BE99" s="192" t="s">
        <v>2043</v>
      </c>
      <c r="BF99" s="192" t="s">
        <v>2043</v>
      </c>
      <c r="BG99" s="192" t="s">
        <v>2043</v>
      </c>
      <c r="BH99" s="192" t="s">
        <v>2043</v>
      </c>
      <c r="BI99" s="192" t="s">
        <v>2043</v>
      </c>
      <c r="BJ99" s="192" t="s">
        <v>2043</v>
      </c>
      <c r="BK99" s="192" t="s">
        <v>2043</v>
      </c>
      <c r="BL99" s="192" t="s">
        <v>2043</v>
      </c>
      <c r="BM99" s="192" t="s">
        <v>2043</v>
      </c>
      <c r="BN99" s="192" t="s">
        <v>2043</v>
      </c>
      <c r="BO99" s="192" t="s">
        <v>2043</v>
      </c>
      <c r="BP99" s="192" t="s">
        <v>2043</v>
      </c>
      <c r="BQ99" s="192" t="s">
        <v>2043</v>
      </c>
      <c r="BR99" s="192" t="s">
        <v>2043</v>
      </c>
      <c r="BS99" s="192" t="s">
        <v>2043</v>
      </c>
      <c r="BT99" s="192" t="s">
        <v>2043</v>
      </c>
      <c r="BU99" s="192" t="s">
        <v>2043</v>
      </c>
      <c r="BV99" s="192" t="s">
        <v>2043</v>
      </c>
      <c r="BW99" s="192" t="s">
        <v>2043</v>
      </c>
      <c r="BX99" s="192" t="s">
        <v>2043</v>
      </c>
      <c r="BY99" s="192" t="s">
        <v>65</v>
      </c>
      <c r="BZ99" s="192" t="s">
        <v>65</v>
      </c>
      <c r="CA99" s="192" t="s">
        <v>65</v>
      </c>
      <c r="CB99" s="192" t="s">
        <v>82</v>
      </c>
      <c r="CC99" s="192" t="s">
        <v>82</v>
      </c>
      <c r="CD99" s="192" t="s">
        <v>82</v>
      </c>
      <c r="CE99" s="192" t="s">
        <v>2043</v>
      </c>
      <c r="CF99" s="192" t="s">
        <v>2043</v>
      </c>
      <c r="CG99" s="192" t="s">
        <v>2043</v>
      </c>
      <c r="CH99" s="192" t="s">
        <v>2043</v>
      </c>
      <c r="CI99" s="192" t="s">
        <v>2043</v>
      </c>
      <c r="CJ99" s="192" t="s">
        <v>2043</v>
      </c>
      <c r="CK99" s="192" t="s">
        <v>2043</v>
      </c>
      <c r="CL99" s="192" t="s">
        <v>2043</v>
      </c>
      <c r="CM99" s="192" t="s">
        <v>2043</v>
      </c>
      <c r="CN99" s="192" t="s">
        <v>2043</v>
      </c>
      <c r="CO99" s="192" t="s">
        <v>64</v>
      </c>
      <c r="CP99" s="192" t="s">
        <v>64</v>
      </c>
      <c r="CQ99" s="192" t="s">
        <v>64</v>
      </c>
      <c r="CR99" s="192" t="s">
        <v>65</v>
      </c>
      <c r="CS99" s="192" t="s">
        <v>65</v>
      </c>
      <c r="CT99" s="192" t="s">
        <v>65</v>
      </c>
      <c r="CU99" s="192" t="s">
        <v>65</v>
      </c>
      <c r="CV99" s="192" t="s">
        <v>65</v>
      </c>
      <c r="CW99" s="192" t="s">
        <v>65</v>
      </c>
      <c r="CX99" s="192" t="s">
        <v>65</v>
      </c>
      <c r="CY99" s="192" t="s">
        <v>65</v>
      </c>
      <c r="CZ99" s="192" t="s">
        <v>65</v>
      </c>
      <c r="DA99" s="192" t="s">
        <v>65</v>
      </c>
      <c r="DB99" s="192" t="s">
        <v>82</v>
      </c>
      <c r="DC99" s="192" t="s">
        <v>2043</v>
      </c>
      <c r="DD99" s="192" t="s">
        <v>2043</v>
      </c>
      <c r="DE99" s="192" t="s">
        <v>2043</v>
      </c>
      <c r="DF99" s="192" t="s">
        <v>2043</v>
      </c>
      <c r="DG99" s="192" t="s">
        <v>2043</v>
      </c>
      <c r="DH99" s="192" t="s">
        <v>2043</v>
      </c>
      <c r="DI99" s="192" t="s">
        <v>2043</v>
      </c>
      <c r="DJ99" s="192" t="s">
        <v>2043</v>
      </c>
      <c r="DK99" s="192" t="s">
        <v>2043</v>
      </c>
      <c r="DL99" s="192" t="s">
        <v>2043</v>
      </c>
      <c r="DM99" s="192" t="s">
        <v>2043</v>
      </c>
      <c r="DN99" s="192" t="s">
        <v>2043</v>
      </c>
      <c r="DO99" s="192" t="s">
        <v>2043</v>
      </c>
      <c r="DP99" s="192" t="s">
        <v>2043</v>
      </c>
      <c r="DQ99" s="192" t="s">
        <v>2043</v>
      </c>
      <c r="DR99" s="192" t="s">
        <v>65</v>
      </c>
      <c r="DS99" s="192" t="s">
        <v>65</v>
      </c>
      <c r="DT99" s="192" t="s">
        <v>65</v>
      </c>
      <c r="DU99" s="192" t="s">
        <v>65</v>
      </c>
      <c r="DV99" s="192" t="s">
        <v>65</v>
      </c>
      <c r="DW99" s="192" t="s">
        <v>65</v>
      </c>
      <c r="DX99" s="192" t="s">
        <v>65</v>
      </c>
      <c r="DY99" s="192" t="s">
        <v>65</v>
      </c>
      <c r="DZ99" s="192" t="s">
        <v>65</v>
      </c>
      <c r="EA99" s="192" t="s">
        <v>65</v>
      </c>
      <c r="EB99" s="192" t="s">
        <v>65</v>
      </c>
      <c r="EC99" s="192" t="s">
        <v>65</v>
      </c>
      <c r="ED99" s="192" t="s">
        <v>65</v>
      </c>
      <c r="EE99" s="192" t="s">
        <v>65</v>
      </c>
      <c r="EF99" s="192" t="s">
        <v>65</v>
      </c>
      <c r="EG99" s="192" t="s">
        <v>65</v>
      </c>
      <c r="EH99" s="192" t="s">
        <v>65</v>
      </c>
      <c r="EI99" s="192" t="s">
        <v>65</v>
      </c>
      <c r="EJ99" s="192" t="s">
        <v>65</v>
      </c>
      <c r="EK99" s="192" t="s">
        <v>65</v>
      </c>
      <c r="EL99" s="192" t="s">
        <v>65</v>
      </c>
      <c r="EM99" s="192" t="s">
        <v>65</v>
      </c>
      <c r="EN99" s="192" t="s">
        <v>65</v>
      </c>
      <c r="EO99" s="192" t="s">
        <v>65</v>
      </c>
      <c r="EP99" s="192" t="s">
        <v>65</v>
      </c>
      <c r="EQ99" s="192" t="s">
        <v>65</v>
      </c>
      <c r="ER99" s="192" t="s">
        <v>65</v>
      </c>
      <c r="ES99" s="192" t="s">
        <v>65</v>
      </c>
      <c r="ET99" s="192" t="s">
        <v>65</v>
      </c>
      <c r="EU99" s="192" t="s">
        <v>65</v>
      </c>
      <c r="EV99" s="192" t="s">
        <v>65</v>
      </c>
      <c r="EW99" s="192" t="s">
        <v>65</v>
      </c>
      <c r="EX99" s="192" t="s">
        <v>65</v>
      </c>
      <c r="EY99" s="192" t="s">
        <v>2043</v>
      </c>
      <c r="EZ99" s="192" t="s">
        <v>2043</v>
      </c>
      <c r="FA99" s="192" t="s">
        <v>2043</v>
      </c>
      <c r="FB99" s="192" t="s">
        <v>2043</v>
      </c>
      <c r="FC99" s="192" t="s">
        <v>2043</v>
      </c>
      <c r="FD99" s="192" t="s">
        <v>2043</v>
      </c>
      <c r="FE99" s="192" t="s">
        <v>2043</v>
      </c>
      <c r="FF99" s="192" t="s">
        <v>2043</v>
      </c>
      <c r="FG99" s="192" t="s">
        <v>2043</v>
      </c>
      <c r="FH99" s="192" t="s">
        <v>65</v>
      </c>
      <c r="FI99" s="192" t="s">
        <v>2043</v>
      </c>
      <c r="FJ99" s="192" t="s">
        <v>65</v>
      </c>
      <c r="FK99" s="192" t="s">
        <v>65</v>
      </c>
      <c r="FL99" s="192" t="s">
        <v>65</v>
      </c>
      <c r="FM99" s="192" t="s">
        <v>2043</v>
      </c>
      <c r="FN99" s="192" t="s">
        <v>2043</v>
      </c>
      <c r="FO99" s="192" t="s">
        <v>2043</v>
      </c>
      <c r="FP99" s="192" t="s">
        <v>2043</v>
      </c>
      <c r="FQ99" s="192" t="s">
        <v>2043</v>
      </c>
      <c r="FR99" s="192" t="s">
        <v>2043</v>
      </c>
      <c r="FS99" s="192" t="s">
        <v>2043</v>
      </c>
      <c r="FT99" s="192" t="s">
        <v>2043</v>
      </c>
      <c r="FU99" s="192" t="s">
        <v>64</v>
      </c>
      <c r="FV99" s="192" t="s">
        <v>64</v>
      </c>
      <c r="FW99" s="192" t="s">
        <v>64</v>
      </c>
      <c r="FX99" s="192" t="s">
        <v>2043</v>
      </c>
      <c r="FY99" s="192" t="s">
        <v>2043</v>
      </c>
      <c r="FZ99" s="192" t="s">
        <v>2043</v>
      </c>
      <c r="GA99" s="192" t="s">
        <v>2043</v>
      </c>
      <c r="GB99" s="192" t="s">
        <v>2043</v>
      </c>
      <c r="GC99" s="192" t="s">
        <v>2043</v>
      </c>
      <c r="GD99" s="192" t="s">
        <v>2043</v>
      </c>
      <c r="GE99" s="192" t="s">
        <v>2043</v>
      </c>
      <c r="GF99" s="192" t="s">
        <v>2043</v>
      </c>
      <c r="GG99" s="192" t="s">
        <v>2043</v>
      </c>
      <c r="GH99" s="192" t="s">
        <v>2043</v>
      </c>
      <c r="GI99" s="192" t="s">
        <v>2043</v>
      </c>
      <c r="GJ99" s="192" t="s">
        <v>65</v>
      </c>
      <c r="GK99" s="192" t="s">
        <v>2043</v>
      </c>
      <c r="GL99" s="192" t="s">
        <v>65</v>
      </c>
      <c r="GM99" s="192" t="s">
        <v>82</v>
      </c>
      <c r="GN99" s="192" t="s">
        <v>65</v>
      </c>
      <c r="GO99" s="192" t="s">
        <v>65</v>
      </c>
      <c r="GP99" s="192" t="s">
        <v>2043</v>
      </c>
      <c r="GQ99" s="192" t="s">
        <v>2043</v>
      </c>
      <c r="GR99" s="192" t="s">
        <v>2043</v>
      </c>
      <c r="GS99" s="192" t="s">
        <v>2043</v>
      </c>
      <c r="GT99" s="192" t="s">
        <v>2043</v>
      </c>
      <c r="GU99" s="192" t="s">
        <v>2043</v>
      </c>
      <c r="GV99" s="192" t="s">
        <v>2043</v>
      </c>
      <c r="GW99" s="192" t="s">
        <v>2043</v>
      </c>
      <c r="GX99" s="192" t="s">
        <v>2043</v>
      </c>
      <c r="GY99" s="192" t="s">
        <v>2043</v>
      </c>
      <c r="GZ99" s="192" t="s">
        <v>2043</v>
      </c>
      <c r="HA99" s="192" t="s">
        <v>2043</v>
      </c>
      <c r="HB99" s="192" t="s">
        <v>2043</v>
      </c>
      <c r="HC99" s="192" t="s">
        <v>2043</v>
      </c>
      <c r="HD99" s="192" t="s">
        <v>2043</v>
      </c>
      <c r="HE99" s="192" t="s">
        <v>2043</v>
      </c>
      <c r="HF99" s="192" t="s">
        <v>2043</v>
      </c>
      <c r="HG99" s="192" t="s">
        <v>2043</v>
      </c>
      <c r="HH99" s="192" t="s">
        <v>2043</v>
      </c>
      <c r="HI99" s="192" t="s">
        <v>2043</v>
      </c>
      <c r="HJ99" s="192" t="s">
        <v>2043</v>
      </c>
      <c r="HK99" s="192" t="s">
        <v>2043</v>
      </c>
      <c r="HL99" s="192" t="s">
        <v>2043</v>
      </c>
      <c r="HM99" s="192" t="s">
        <v>2043</v>
      </c>
      <c r="HN99" s="192" t="s">
        <v>2043</v>
      </c>
      <c r="HO99" s="192" t="s">
        <v>2043</v>
      </c>
      <c r="HP99" s="192" t="s">
        <v>2043</v>
      </c>
      <c r="HQ99" s="192" t="s">
        <v>2043</v>
      </c>
      <c r="HR99" s="192" t="s">
        <v>2043</v>
      </c>
      <c r="HS99" s="192" t="s">
        <v>65</v>
      </c>
      <c r="HT99" s="192" t="s">
        <v>65</v>
      </c>
      <c r="HU99" s="192" t="s">
        <v>65</v>
      </c>
      <c r="HV99" s="192" t="s">
        <v>65</v>
      </c>
      <c r="HW99" s="192" t="s">
        <v>489</v>
      </c>
      <c r="HX99" s="192" t="s">
        <v>490</v>
      </c>
      <c r="HY99" s="192" t="s">
        <v>490</v>
      </c>
      <c r="HZ99" s="192" t="s">
        <v>487</v>
      </c>
      <c r="IA99" s="192" t="s">
        <v>2043</v>
      </c>
      <c r="IB99" s="192" t="s">
        <v>2043</v>
      </c>
    </row>
    <row r="100" spans="1:236">
      <c r="A100" s="209" t="str">
        <f t="shared" si="1"/>
        <v>Report</v>
      </c>
      <c r="B100" s="192">
        <v>130274</v>
      </c>
      <c r="C100" s="192">
        <v>3836119</v>
      </c>
      <c r="D100" s="192" t="s">
        <v>2178</v>
      </c>
      <c r="E100" s="192" t="s">
        <v>794</v>
      </c>
      <c r="F100" s="192" t="s">
        <v>530</v>
      </c>
      <c r="G100" s="192" t="s">
        <v>850</v>
      </c>
      <c r="H100" s="192" t="s">
        <v>1997</v>
      </c>
      <c r="I100" s="192" t="s">
        <v>2179</v>
      </c>
      <c r="J100" s="192" t="s">
        <v>781</v>
      </c>
      <c r="K100" s="192" t="s">
        <v>817</v>
      </c>
      <c r="L100" s="192" t="s">
        <v>817</v>
      </c>
      <c r="M100" s="192" t="s">
        <v>783</v>
      </c>
      <c r="N100" s="196" t="s">
        <v>784</v>
      </c>
      <c r="O100" s="211">
        <v>10054981</v>
      </c>
      <c r="P100" s="196">
        <v>43278</v>
      </c>
      <c r="Q100" s="196">
        <v>43278</v>
      </c>
      <c r="R100" s="196">
        <v>43300</v>
      </c>
      <c r="S100" s="192" t="s">
        <v>2041</v>
      </c>
      <c r="T100" s="192" t="s">
        <v>2041</v>
      </c>
      <c r="U100" s="192" t="s">
        <v>487</v>
      </c>
      <c r="V100" s="192" t="s">
        <v>783</v>
      </c>
      <c r="W100" s="192" t="s">
        <v>783</v>
      </c>
      <c r="X100" s="192" t="s">
        <v>783</v>
      </c>
      <c r="Y100" s="192" t="s">
        <v>783</v>
      </c>
      <c r="Z100" s="192" t="s">
        <v>783</v>
      </c>
      <c r="AA100" s="192" t="s">
        <v>783</v>
      </c>
      <c r="AB100" s="192" t="s">
        <v>783</v>
      </c>
      <c r="AC100" s="192" t="s">
        <v>2052</v>
      </c>
      <c r="AD100" s="192" t="s">
        <v>2043</v>
      </c>
      <c r="AE100" s="192" t="s">
        <v>2043</v>
      </c>
      <c r="AF100" s="192" t="s">
        <v>2043</v>
      </c>
      <c r="AG100" s="192" t="s">
        <v>2043</v>
      </c>
      <c r="AH100" s="192" t="s">
        <v>2043</v>
      </c>
      <c r="AI100" s="192" t="s">
        <v>2043</v>
      </c>
      <c r="AJ100" s="192" t="s">
        <v>2043</v>
      </c>
      <c r="AK100" s="192" t="s">
        <v>2043</v>
      </c>
      <c r="AL100" s="192" t="s">
        <v>2043</v>
      </c>
      <c r="AM100" s="192" t="s">
        <v>2043</v>
      </c>
      <c r="AN100" s="192" t="s">
        <v>2043</v>
      </c>
      <c r="AO100" s="192" t="s">
        <v>2043</v>
      </c>
      <c r="AP100" s="192" t="s">
        <v>2043</v>
      </c>
      <c r="AQ100" s="192" t="s">
        <v>2043</v>
      </c>
      <c r="AR100" s="192" t="s">
        <v>2043</v>
      </c>
      <c r="AS100" s="192" t="s">
        <v>2043</v>
      </c>
      <c r="AT100" s="192" t="s">
        <v>2043</v>
      </c>
      <c r="AU100" s="192" t="s">
        <v>2043</v>
      </c>
      <c r="AV100" s="192" t="s">
        <v>2043</v>
      </c>
      <c r="AW100" s="192" t="s">
        <v>2043</v>
      </c>
      <c r="AX100" s="192" t="s">
        <v>2043</v>
      </c>
      <c r="AY100" s="192" t="s">
        <v>2043</v>
      </c>
      <c r="AZ100" s="192" t="s">
        <v>2043</v>
      </c>
      <c r="BA100" s="192" t="s">
        <v>2043</v>
      </c>
      <c r="BB100" s="192" t="s">
        <v>2043</v>
      </c>
      <c r="BC100" s="192" t="s">
        <v>2043</v>
      </c>
      <c r="BD100" s="192" t="s">
        <v>2043</v>
      </c>
      <c r="BE100" s="192" t="s">
        <v>2043</v>
      </c>
      <c r="BF100" s="192" t="s">
        <v>2043</v>
      </c>
      <c r="BG100" s="192" t="s">
        <v>2043</v>
      </c>
      <c r="BH100" s="192" t="s">
        <v>2043</v>
      </c>
      <c r="BI100" s="192" t="s">
        <v>2043</v>
      </c>
      <c r="BJ100" s="192" t="s">
        <v>2043</v>
      </c>
      <c r="BK100" s="192" t="s">
        <v>2043</v>
      </c>
      <c r="BL100" s="192" t="s">
        <v>2043</v>
      </c>
      <c r="BM100" s="192" t="s">
        <v>2043</v>
      </c>
      <c r="BN100" s="192" t="s">
        <v>2043</v>
      </c>
      <c r="BO100" s="192" t="s">
        <v>2043</v>
      </c>
      <c r="BP100" s="192" t="s">
        <v>2043</v>
      </c>
      <c r="BQ100" s="192" t="s">
        <v>2043</v>
      </c>
      <c r="BR100" s="192" t="s">
        <v>2043</v>
      </c>
      <c r="BS100" s="192" t="s">
        <v>2043</v>
      </c>
      <c r="BT100" s="192" t="s">
        <v>2043</v>
      </c>
      <c r="BU100" s="192" t="s">
        <v>2043</v>
      </c>
      <c r="BV100" s="192" t="s">
        <v>2043</v>
      </c>
      <c r="BW100" s="192" t="s">
        <v>2043</v>
      </c>
      <c r="BX100" s="192" t="s">
        <v>2043</v>
      </c>
      <c r="BY100" s="192" t="s">
        <v>65</v>
      </c>
      <c r="BZ100" s="192" t="s">
        <v>65</v>
      </c>
      <c r="CA100" s="192" t="s">
        <v>65</v>
      </c>
      <c r="CB100" s="192" t="s">
        <v>82</v>
      </c>
      <c r="CC100" s="192" t="s">
        <v>82</v>
      </c>
      <c r="CD100" s="192" t="s">
        <v>82</v>
      </c>
      <c r="CE100" s="192" t="s">
        <v>2043</v>
      </c>
      <c r="CF100" s="192" t="s">
        <v>2043</v>
      </c>
      <c r="CG100" s="192" t="s">
        <v>2043</v>
      </c>
      <c r="CH100" s="192" t="s">
        <v>2043</v>
      </c>
      <c r="CI100" s="192" t="s">
        <v>2043</v>
      </c>
      <c r="CJ100" s="192" t="s">
        <v>2043</v>
      </c>
      <c r="CK100" s="192" t="s">
        <v>2043</v>
      </c>
      <c r="CL100" s="192" t="s">
        <v>2043</v>
      </c>
      <c r="CM100" s="192" t="s">
        <v>2043</v>
      </c>
      <c r="CN100" s="192" t="s">
        <v>65</v>
      </c>
      <c r="CO100" s="192" t="s">
        <v>65</v>
      </c>
      <c r="CP100" s="192" t="s">
        <v>65</v>
      </c>
      <c r="CQ100" s="192" t="s">
        <v>65</v>
      </c>
      <c r="CR100" s="192" t="s">
        <v>65</v>
      </c>
      <c r="CS100" s="192" t="s">
        <v>64</v>
      </c>
      <c r="CT100" s="192" t="s">
        <v>65</v>
      </c>
      <c r="CU100" s="192" t="s">
        <v>64</v>
      </c>
      <c r="CV100" s="192" t="s">
        <v>64</v>
      </c>
      <c r="CW100" s="192" t="s">
        <v>64</v>
      </c>
      <c r="CX100" s="192" t="s">
        <v>64</v>
      </c>
      <c r="CY100" s="192" t="s">
        <v>64</v>
      </c>
      <c r="CZ100" s="192" t="s">
        <v>64</v>
      </c>
      <c r="DA100" s="192" t="s">
        <v>65</v>
      </c>
      <c r="DB100" s="192" t="s">
        <v>82</v>
      </c>
      <c r="DC100" s="192" t="s">
        <v>64</v>
      </c>
      <c r="DD100" s="192" t="s">
        <v>82</v>
      </c>
      <c r="DE100" s="192" t="s">
        <v>82</v>
      </c>
      <c r="DF100" s="192" t="s">
        <v>82</v>
      </c>
      <c r="DG100" s="192" t="s">
        <v>82</v>
      </c>
      <c r="DH100" s="192" t="s">
        <v>82</v>
      </c>
      <c r="DI100" s="192" t="s">
        <v>82</v>
      </c>
      <c r="DJ100" s="192" t="s">
        <v>82</v>
      </c>
      <c r="DK100" s="192" t="s">
        <v>82</v>
      </c>
      <c r="DL100" s="192" t="s">
        <v>82</v>
      </c>
      <c r="DM100" s="192" t="s">
        <v>82</v>
      </c>
      <c r="DN100" s="192" t="s">
        <v>82</v>
      </c>
      <c r="DO100" s="192" t="s">
        <v>82</v>
      </c>
      <c r="DP100" s="192" t="s">
        <v>82</v>
      </c>
      <c r="DQ100" s="192" t="s">
        <v>82</v>
      </c>
      <c r="DR100" s="192" t="s">
        <v>64</v>
      </c>
      <c r="DS100" s="192" t="s">
        <v>64</v>
      </c>
      <c r="DT100" s="192" t="s">
        <v>64</v>
      </c>
      <c r="DU100" s="192" t="s">
        <v>64</v>
      </c>
      <c r="DV100" s="192" t="s">
        <v>64</v>
      </c>
      <c r="DW100" s="192" t="s">
        <v>64</v>
      </c>
      <c r="DX100" s="192" t="s">
        <v>64</v>
      </c>
      <c r="DY100" s="192" t="s">
        <v>64</v>
      </c>
      <c r="DZ100" s="192" t="s">
        <v>64</v>
      </c>
      <c r="EA100" s="192" t="s">
        <v>64</v>
      </c>
      <c r="EB100" s="192" t="s">
        <v>64</v>
      </c>
      <c r="EC100" s="192" t="s">
        <v>65</v>
      </c>
      <c r="ED100" s="192" t="s">
        <v>65</v>
      </c>
      <c r="EE100" s="192" t="s">
        <v>64</v>
      </c>
      <c r="EF100" s="192" t="s">
        <v>64</v>
      </c>
      <c r="EG100" s="192" t="s">
        <v>65</v>
      </c>
      <c r="EH100" s="192" t="s">
        <v>64</v>
      </c>
      <c r="EI100" s="192" t="s">
        <v>64</v>
      </c>
      <c r="EJ100" s="192" t="s">
        <v>64</v>
      </c>
      <c r="EK100" s="192" t="s">
        <v>64</v>
      </c>
      <c r="EL100" s="192" t="s">
        <v>65</v>
      </c>
      <c r="EM100" s="192" t="s">
        <v>64</v>
      </c>
      <c r="EN100" s="192" t="s">
        <v>64</v>
      </c>
      <c r="EO100" s="192" t="s">
        <v>82</v>
      </c>
      <c r="EP100" s="192" t="s">
        <v>82</v>
      </c>
      <c r="EQ100" s="192" t="s">
        <v>82</v>
      </c>
      <c r="ER100" s="192" t="s">
        <v>82</v>
      </c>
      <c r="ES100" s="192" t="s">
        <v>82</v>
      </c>
      <c r="ET100" s="192" t="s">
        <v>82</v>
      </c>
      <c r="EU100" s="192" t="s">
        <v>64</v>
      </c>
      <c r="EV100" s="192" t="s">
        <v>82</v>
      </c>
      <c r="EW100" s="192" t="s">
        <v>64</v>
      </c>
      <c r="EX100" s="192" t="s">
        <v>64</v>
      </c>
      <c r="EY100" s="192" t="s">
        <v>2043</v>
      </c>
      <c r="EZ100" s="192" t="s">
        <v>2043</v>
      </c>
      <c r="FA100" s="192" t="s">
        <v>2043</v>
      </c>
      <c r="FB100" s="192" t="s">
        <v>2043</v>
      </c>
      <c r="FC100" s="192" t="s">
        <v>2043</v>
      </c>
      <c r="FD100" s="192" t="s">
        <v>2043</v>
      </c>
      <c r="FE100" s="192" t="s">
        <v>2043</v>
      </c>
      <c r="FF100" s="192" t="s">
        <v>82</v>
      </c>
      <c r="FG100" s="192" t="s">
        <v>2043</v>
      </c>
      <c r="FH100" s="192" t="s">
        <v>65</v>
      </c>
      <c r="FI100" s="192" t="s">
        <v>2043</v>
      </c>
      <c r="FJ100" s="192" t="s">
        <v>64</v>
      </c>
      <c r="FK100" s="192" t="s">
        <v>64</v>
      </c>
      <c r="FL100" s="192" t="s">
        <v>64</v>
      </c>
      <c r="FM100" s="192" t="s">
        <v>2043</v>
      </c>
      <c r="FN100" s="192" t="s">
        <v>2043</v>
      </c>
      <c r="FO100" s="192" t="s">
        <v>2043</v>
      </c>
      <c r="FP100" s="192" t="s">
        <v>2043</v>
      </c>
      <c r="FQ100" s="192" t="s">
        <v>2043</v>
      </c>
      <c r="FR100" s="192" t="s">
        <v>2043</v>
      </c>
      <c r="FS100" s="192" t="s">
        <v>2043</v>
      </c>
      <c r="FT100" s="192" t="s">
        <v>2043</v>
      </c>
      <c r="FU100" s="192" t="s">
        <v>2043</v>
      </c>
      <c r="FV100" s="192" t="s">
        <v>2043</v>
      </c>
      <c r="FW100" s="192" t="s">
        <v>2043</v>
      </c>
      <c r="FX100" s="192" t="s">
        <v>2043</v>
      </c>
      <c r="FY100" s="192" t="s">
        <v>2043</v>
      </c>
      <c r="FZ100" s="192" t="s">
        <v>2043</v>
      </c>
      <c r="GA100" s="192" t="s">
        <v>2043</v>
      </c>
      <c r="GB100" s="192" t="s">
        <v>2043</v>
      </c>
      <c r="GC100" s="192" t="s">
        <v>2043</v>
      </c>
      <c r="GD100" s="192" t="s">
        <v>2043</v>
      </c>
      <c r="GE100" s="192" t="s">
        <v>2043</v>
      </c>
      <c r="GF100" s="192" t="s">
        <v>2043</v>
      </c>
      <c r="GG100" s="192" t="s">
        <v>2043</v>
      </c>
      <c r="GH100" s="192" t="s">
        <v>2043</v>
      </c>
      <c r="GI100" s="192" t="s">
        <v>2043</v>
      </c>
      <c r="GJ100" s="192" t="s">
        <v>64</v>
      </c>
      <c r="GK100" s="192" t="s">
        <v>2043</v>
      </c>
      <c r="GL100" s="192" t="s">
        <v>64</v>
      </c>
      <c r="GM100" s="192" t="s">
        <v>82</v>
      </c>
      <c r="GN100" s="192" t="s">
        <v>64</v>
      </c>
      <c r="GO100" s="192" t="s">
        <v>64</v>
      </c>
      <c r="GP100" s="192" t="s">
        <v>2043</v>
      </c>
      <c r="GQ100" s="192" t="s">
        <v>2043</v>
      </c>
      <c r="GR100" s="192" t="s">
        <v>2043</v>
      </c>
      <c r="GS100" s="192" t="s">
        <v>2043</v>
      </c>
      <c r="GT100" s="192" t="s">
        <v>2043</v>
      </c>
      <c r="GU100" s="192" t="s">
        <v>2043</v>
      </c>
      <c r="GV100" s="192" t="s">
        <v>2043</v>
      </c>
      <c r="GW100" s="192" t="s">
        <v>2043</v>
      </c>
      <c r="GX100" s="192" t="s">
        <v>2043</v>
      </c>
      <c r="GY100" s="192" t="s">
        <v>2043</v>
      </c>
      <c r="GZ100" s="192" t="s">
        <v>2043</v>
      </c>
      <c r="HA100" s="192" t="s">
        <v>2043</v>
      </c>
      <c r="HB100" s="192" t="s">
        <v>2043</v>
      </c>
      <c r="HC100" s="192" t="s">
        <v>65</v>
      </c>
      <c r="HD100" s="192" t="s">
        <v>2043</v>
      </c>
      <c r="HE100" s="192" t="s">
        <v>2043</v>
      </c>
      <c r="HF100" s="192" t="s">
        <v>2043</v>
      </c>
      <c r="HG100" s="192" t="s">
        <v>2043</v>
      </c>
      <c r="HH100" s="192" t="s">
        <v>2043</v>
      </c>
      <c r="HI100" s="192" t="s">
        <v>2043</v>
      </c>
      <c r="HJ100" s="192" t="s">
        <v>2043</v>
      </c>
      <c r="HK100" s="192" t="s">
        <v>65</v>
      </c>
      <c r="HL100" s="192" t="s">
        <v>2043</v>
      </c>
      <c r="HM100" s="192" t="s">
        <v>2043</v>
      </c>
      <c r="HN100" s="192" t="s">
        <v>2043</v>
      </c>
      <c r="HO100" s="192" t="s">
        <v>2043</v>
      </c>
      <c r="HP100" s="192" t="s">
        <v>2043</v>
      </c>
      <c r="HQ100" s="192" t="s">
        <v>2043</v>
      </c>
      <c r="HR100" s="192" t="s">
        <v>2043</v>
      </c>
      <c r="HS100" s="192" t="s">
        <v>65</v>
      </c>
      <c r="HT100" s="192" t="s">
        <v>65</v>
      </c>
      <c r="HU100" s="192" t="s">
        <v>65</v>
      </c>
      <c r="HV100" s="192" t="s">
        <v>65</v>
      </c>
      <c r="HW100" s="192" t="s">
        <v>489</v>
      </c>
      <c r="HX100" s="192" t="s">
        <v>490</v>
      </c>
      <c r="HY100" s="192" t="s">
        <v>490</v>
      </c>
      <c r="HZ100" s="192" t="s">
        <v>487</v>
      </c>
      <c r="IA100" s="192" t="s">
        <v>82</v>
      </c>
      <c r="IB100" s="192" t="s">
        <v>2043</v>
      </c>
    </row>
    <row r="101" spans="1:236">
      <c r="A101" s="209" t="str">
        <f t="shared" si="1"/>
        <v>Report</v>
      </c>
      <c r="B101" s="192">
        <v>135819</v>
      </c>
      <c r="C101" s="192">
        <v>8696016</v>
      </c>
      <c r="D101" s="192" t="s">
        <v>1752</v>
      </c>
      <c r="E101" s="192" t="s">
        <v>794</v>
      </c>
      <c r="F101" s="192" t="s">
        <v>535</v>
      </c>
      <c r="G101" s="192" t="s">
        <v>535</v>
      </c>
      <c r="H101" s="192" t="s">
        <v>1644</v>
      </c>
      <c r="I101" s="192" t="s">
        <v>1753</v>
      </c>
      <c r="J101" s="192" t="s">
        <v>781</v>
      </c>
      <c r="K101" s="192" t="s">
        <v>781</v>
      </c>
      <c r="L101" s="192" t="s">
        <v>782</v>
      </c>
      <c r="M101" s="192" t="s">
        <v>783</v>
      </c>
      <c r="N101" s="196" t="s">
        <v>784</v>
      </c>
      <c r="O101" s="211">
        <v>10044097</v>
      </c>
      <c r="P101" s="196">
        <v>43075</v>
      </c>
      <c r="Q101" s="196">
        <v>43075</v>
      </c>
      <c r="R101" s="196">
        <v>43108</v>
      </c>
      <c r="S101" s="192" t="s">
        <v>2111</v>
      </c>
      <c r="T101" s="192" t="s">
        <v>2041</v>
      </c>
      <c r="U101" s="192" t="s">
        <v>487</v>
      </c>
      <c r="V101" s="192" t="s">
        <v>783</v>
      </c>
      <c r="W101" s="192" t="s">
        <v>783</v>
      </c>
      <c r="X101" s="192" t="s">
        <v>783</v>
      </c>
      <c r="Y101" s="192" t="s">
        <v>783</v>
      </c>
      <c r="Z101" s="192" t="s">
        <v>783</v>
      </c>
      <c r="AA101" s="192" t="s">
        <v>783</v>
      </c>
      <c r="AB101" s="192" t="s">
        <v>783</v>
      </c>
      <c r="AC101" s="192" t="s">
        <v>2052</v>
      </c>
      <c r="AD101" s="192" t="s">
        <v>2043</v>
      </c>
      <c r="AE101" s="192" t="s">
        <v>64</v>
      </c>
      <c r="AF101" s="192" t="s">
        <v>2043</v>
      </c>
      <c r="AG101" s="192" t="s">
        <v>2043</v>
      </c>
      <c r="AH101" s="192" t="s">
        <v>2043</v>
      </c>
      <c r="AI101" s="192" t="s">
        <v>2043</v>
      </c>
      <c r="AJ101" s="192" t="s">
        <v>2043</v>
      </c>
      <c r="AK101" s="192" t="s">
        <v>2043</v>
      </c>
      <c r="AL101" s="192" t="s">
        <v>2043</v>
      </c>
      <c r="AM101" s="192" t="s">
        <v>2043</v>
      </c>
      <c r="AN101" s="192" t="s">
        <v>2043</v>
      </c>
      <c r="AO101" s="192" t="s">
        <v>2043</v>
      </c>
      <c r="AP101" s="192" t="s">
        <v>64</v>
      </c>
      <c r="AQ101" s="192" t="s">
        <v>64</v>
      </c>
      <c r="AR101" s="192" t="s">
        <v>64</v>
      </c>
      <c r="AS101" s="192" t="s">
        <v>64</v>
      </c>
      <c r="AT101" s="192" t="s">
        <v>2043</v>
      </c>
      <c r="AU101" s="192" t="s">
        <v>2043</v>
      </c>
      <c r="AV101" s="192" t="s">
        <v>2043</v>
      </c>
      <c r="AW101" s="192" t="s">
        <v>2043</v>
      </c>
      <c r="AX101" s="192" t="s">
        <v>2043</v>
      </c>
      <c r="AY101" s="192" t="s">
        <v>2043</v>
      </c>
      <c r="AZ101" s="192" t="s">
        <v>2043</v>
      </c>
      <c r="BA101" s="192" t="s">
        <v>2043</v>
      </c>
      <c r="BB101" s="192" t="s">
        <v>2043</v>
      </c>
      <c r="BC101" s="192" t="s">
        <v>2043</v>
      </c>
      <c r="BD101" s="192" t="s">
        <v>2043</v>
      </c>
      <c r="BE101" s="192" t="s">
        <v>2043</v>
      </c>
      <c r="BF101" s="192" t="s">
        <v>2043</v>
      </c>
      <c r="BG101" s="192" t="s">
        <v>2043</v>
      </c>
      <c r="BH101" s="192" t="s">
        <v>2043</v>
      </c>
      <c r="BI101" s="192" t="s">
        <v>2043</v>
      </c>
      <c r="BJ101" s="192" t="s">
        <v>2043</v>
      </c>
      <c r="BK101" s="192" t="s">
        <v>2043</v>
      </c>
      <c r="BL101" s="192" t="s">
        <v>2043</v>
      </c>
      <c r="BM101" s="192" t="s">
        <v>2043</v>
      </c>
      <c r="BN101" s="192" t="s">
        <v>2043</v>
      </c>
      <c r="BO101" s="192" t="s">
        <v>2043</v>
      </c>
      <c r="BP101" s="192" t="s">
        <v>2043</v>
      </c>
      <c r="BQ101" s="192" t="s">
        <v>2043</v>
      </c>
      <c r="BR101" s="192" t="s">
        <v>2043</v>
      </c>
      <c r="BS101" s="192" t="s">
        <v>2043</v>
      </c>
      <c r="BT101" s="192" t="s">
        <v>2043</v>
      </c>
      <c r="BU101" s="192" t="s">
        <v>2043</v>
      </c>
      <c r="BV101" s="192" t="s">
        <v>2043</v>
      </c>
      <c r="BW101" s="192" t="s">
        <v>2043</v>
      </c>
      <c r="BX101" s="192" t="s">
        <v>2043</v>
      </c>
      <c r="BY101" s="192" t="s">
        <v>65</v>
      </c>
      <c r="BZ101" s="192" t="s">
        <v>65</v>
      </c>
      <c r="CA101" s="192" t="s">
        <v>65</v>
      </c>
      <c r="CB101" s="192" t="s">
        <v>65</v>
      </c>
      <c r="CC101" s="192" t="s">
        <v>65</v>
      </c>
      <c r="CD101" s="192" t="s">
        <v>65</v>
      </c>
      <c r="CE101" s="192" t="s">
        <v>64</v>
      </c>
      <c r="CF101" s="192" t="s">
        <v>2043</v>
      </c>
      <c r="CG101" s="192" t="s">
        <v>64</v>
      </c>
      <c r="CH101" s="192" t="s">
        <v>2043</v>
      </c>
      <c r="CI101" s="192" t="s">
        <v>2043</v>
      </c>
      <c r="CJ101" s="192" t="s">
        <v>2043</v>
      </c>
      <c r="CK101" s="192" t="s">
        <v>2043</v>
      </c>
      <c r="CL101" s="192" t="s">
        <v>2043</v>
      </c>
      <c r="CM101" s="192" t="s">
        <v>2043</v>
      </c>
      <c r="CN101" s="192" t="s">
        <v>2043</v>
      </c>
      <c r="CO101" s="192" t="s">
        <v>2043</v>
      </c>
      <c r="CP101" s="192" t="s">
        <v>2043</v>
      </c>
      <c r="CQ101" s="192" t="s">
        <v>65</v>
      </c>
      <c r="CR101" s="192" t="s">
        <v>64</v>
      </c>
      <c r="CS101" s="192" t="s">
        <v>2043</v>
      </c>
      <c r="CT101" s="192" t="s">
        <v>2043</v>
      </c>
      <c r="CU101" s="192" t="s">
        <v>64</v>
      </c>
      <c r="CV101" s="192" t="s">
        <v>64</v>
      </c>
      <c r="CW101" s="192" t="s">
        <v>64</v>
      </c>
      <c r="CX101" s="192" t="s">
        <v>64</v>
      </c>
      <c r="CY101" s="192" t="s">
        <v>64</v>
      </c>
      <c r="CZ101" s="192" t="s">
        <v>2043</v>
      </c>
      <c r="DA101" s="192" t="s">
        <v>64</v>
      </c>
      <c r="DB101" s="192" t="s">
        <v>2043</v>
      </c>
      <c r="DC101" s="192" t="s">
        <v>64</v>
      </c>
      <c r="DD101" s="192" t="s">
        <v>2043</v>
      </c>
      <c r="DE101" s="192" t="s">
        <v>2043</v>
      </c>
      <c r="DF101" s="192" t="s">
        <v>2043</v>
      </c>
      <c r="DG101" s="192" t="s">
        <v>2043</v>
      </c>
      <c r="DH101" s="192" t="s">
        <v>2043</v>
      </c>
      <c r="DI101" s="192" t="s">
        <v>2043</v>
      </c>
      <c r="DJ101" s="192" t="s">
        <v>2043</v>
      </c>
      <c r="DK101" s="192" t="s">
        <v>2043</v>
      </c>
      <c r="DL101" s="192" t="s">
        <v>2043</v>
      </c>
      <c r="DM101" s="192" t="s">
        <v>2043</v>
      </c>
      <c r="DN101" s="192" t="s">
        <v>2043</v>
      </c>
      <c r="DO101" s="192" t="s">
        <v>2043</v>
      </c>
      <c r="DP101" s="192" t="s">
        <v>2043</v>
      </c>
      <c r="DQ101" s="192" t="s">
        <v>2043</v>
      </c>
      <c r="DR101" s="192" t="s">
        <v>2043</v>
      </c>
      <c r="DS101" s="192" t="s">
        <v>2043</v>
      </c>
      <c r="DT101" s="192" t="s">
        <v>2043</v>
      </c>
      <c r="DU101" s="192" t="s">
        <v>2043</v>
      </c>
      <c r="DV101" s="192" t="s">
        <v>2043</v>
      </c>
      <c r="DW101" s="192" t="s">
        <v>2043</v>
      </c>
      <c r="DX101" s="192" t="s">
        <v>2043</v>
      </c>
      <c r="DY101" s="192" t="s">
        <v>2043</v>
      </c>
      <c r="DZ101" s="192" t="s">
        <v>2043</v>
      </c>
      <c r="EA101" s="192" t="s">
        <v>2043</v>
      </c>
      <c r="EB101" s="192" t="s">
        <v>2043</v>
      </c>
      <c r="EC101" s="192" t="s">
        <v>2043</v>
      </c>
      <c r="ED101" s="192" t="s">
        <v>2043</v>
      </c>
      <c r="EE101" s="192" t="s">
        <v>2043</v>
      </c>
      <c r="EF101" s="192" t="s">
        <v>2043</v>
      </c>
      <c r="EG101" s="192" t="s">
        <v>2043</v>
      </c>
      <c r="EH101" s="192" t="s">
        <v>2043</v>
      </c>
      <c r="EI101" s="192" t="s">
        <v>2043</v>
      </c>
      <c r="EJ101" s="192" t="s">
        <v>2043</v>
      </c>
      <c r="EK101" s="192" t="s">
        <v>2043</v>
      </c>
      <c r="EL101" s="192" t="s">
        <v>2043</v>
      </c>
      <c r="EM101" s="192" t="s">
        <v>2043</v>
      </c>
      <c r="EN101" s="192" t="s">
        <v>2043</v>
      </c>
      <c r="EO101" s="192" t="s">
        <v>2043</v>
      </c>
      <c r="EP101" s="192" t="s">
        <v>2043</v>
      </c>
      <c r="EQ101" s="192" t="s">
        <v>2043</v>
      </c>
      <c r="ER101" s="192" t="s">
        <v>2043</v>
      </c>
      <c r="ES101" s="192" t="s">
        <v>2043</v>
      </c>
      <c r="ET101" s="192" t="s">
        <v>2043</v>
      </c>
      <c r="EU101" s="192" t="s">
        <v>2043</v>
      </c>
      <c r="EV101" s="192" t="s">
        <v>2043</v>
      </c>
      <c r="EW101" s="192" t="s">
        <v>2043</v>
      </c>
      <c r="EX101" s="192" t="s">
        <v>2043</v>
      </c>
      <c r="EY101" s="192" t="s">
        <v>2043</v>
      </c>
      <c r="EZ101" s="192" t="s">
        <v>2043</v>
      </c>
      <c r="FA101" s="192" t="s">
        <v>2043</v>
      </c>
      <c r="FB101" s="192" t="s">
        <v>2043</v>
      </c>
      <c r="FC101" s="192" t="s">
        <v>2043</v>
      </c>
      <c r="FD101" s="192" t="s">
        <v>2043</v>
      </c>
      <c r="FE101" s="192" t="s">
        <v>2043</v>
      </c>
      <c r="FF101" s="192" t="s">
        <v>2043</v>
      </c>
      <c r="FG101" s="192" t="s">
        <v>2043</v>
      </c>
      <c r="FH101" s="192" t="s">
        <v>2043</v>
      </c>
      <c r="FI101" s="192" t="s">
        <v>2043</v>
      </c>
      <c r="FJ101" s="192" t="s">
        <v>2043</v>
      </c>
      <c r="FK101" s="192" t="s">
        <v>2043</v>
      </c>
      <c r="FL101" s="192" t="s">
        <v>2043</v>
      </c>
      <c r="FM101" s="192" t="s">
        <v>2043</v>
      </c>
      <c r="FN101" s="192" t="s">
        <v>2043</v>
      </c>
      <c r="FO101" s="192" t="s">
        <v>2043</v>
      </c>
      <c r="FP101" s="192" t="s">
        <v>2043</v>
      </c>
      <c r="FQ101" s="192" t="s">
        <v>2043</v>
      </c>
      <c r="FR101" s="192" t="s">
        <v>2043</v>
      </c>
      <c r="FS101" s="192" t="s">
        <v>2043</v>
      </c>
      <c r="FT101" s="192" t="s">
        <v>2043</v>
      </c>
      <c r="FU101" s="192" t="s">
        <v>2043</v>
      </c>
      <c r="FV101" s="192" t="s">
        <v>2043</v>
      </c>
      <c r="FW101" s="192" t="s">
        <v>2043</v>
      </c>
      <c r="FX101" s="192" t="s">
        <v>2043</v>
      </c>
      <c r="FY101" s="192" t="s">
        <v>2043</v>
      </c>
      <c r="FZ101" s="192" t="s">
        <v>2043</v>
      </c>
      <c r="GA101" s="192" t="s">
        <v>2043</v>
      </c>
      <c r="GB101" s="192" t="s">
        <v>64</v>
      </c>
      <c r="GC101" s="192" t="s">
        <v>2043</v>
      </c>
      <c r="GD101" s="192" t="s">
        <v>2043</v>
      </c>
      <c r="GE101" s="192" t="s">
        <v>2043</v>
      </c>
      <c r="GF101" s="192" t="s">
        <v>2043</v>
      </c>
      <c r="GG101" s="192" t="s">
        <v>2043</v>
      </c>
      <c r="GH101" s="192" t="s">
        <v>2043</v>
      </c>
      <c r="GI101" s="192" t="s">
        <v>2043</v>
      </c>
      <c r="GJ101" s="192" t="s">
        <v>2043</v>
      </c>
      <c r="GK101" s="192" t="s">
        <v>2043</v>
      </c>
      <c r="GL101" s="192" t="s">
        <v>2043</v>
      </c>
      <c r="GM101" s="192" t="s">
        <v>2043</v>
      </c>
      <c r="GN101" s="192" t="s">
        <v>2043</v>
      </c>
      <c r="GO101" s="192" t="s">
        <v>2043</v>
      </c>
      <c r="GP101" s="192" t="s">
        <v>2043</v>
      </c>
      <c r="GQ101" s="192" t="s">
        <v>2043</v>
      </c>
      <c r="GR101" s="192" t="s">
        <v>2043</v>
      </c>
      <c r="GS101" s="192" t="s">
        <v>2043</v>
      </c>
      <c r="GT101" s="192" t="s">
        <v>2043</v>
      </c>
      <c r="GU101" s="192" t="s">
        <v>2043</v>
      </c>
      <c r="GV101" s="192" t="s">
        <v>2043</v>
      </c>
      <c r="GW101" s="192" t="s">
        <v>2043</v>
      </c>
      <c r="GX101" s="192" t="s">
        <v>2043</v>
      </c>
      <c r="GY101" s="192" t="s">
        <v>2043</v>
      </c>
      <c r="GZ101" s="192" t="s">
        <v>2043</v>
      </c>
      <c r="HA101" s="192" t="s">
        <v>2043</v>
      </c>
      <c r="HB101" s="192" t="s">
        <v>2043</v>
      </c>
      <c r="HC101" s="192" t="s">
        <v>2043</v>
      </c>
      <c r="HD101" s="192" t="s">
        <v>2043</v>
      </c>
      <c r="HE101" s="192" t="s">
        <v>2043</v>
      </c>
      <c r="HF101" s="192" t="s">
        <v>2043</v>
      </c>
      <c r="HG101" s="192" t="s">
        <v>2043</v>
      </c>
      <c r="HH101" s="192" t="s">
        <v>2043</v>
      </c>
      <c r="HI101" s="192" t="s">
        <v>2043</v>
      </c>
      <c r="HJ101" s="192" t="s">
        <v>2043</v>
      </c>
      <c r="HK101" s="192" t="s">
        <v>2043</v>
      </c>
      <c r="HL101" s="192" t="s">
        <v>2043</v>
      </c>
      <c r="HM101" s="192" t="s">
        <v>2043</v>
      </c>
      <c r="HN101" s="192" t="s">
        <v>2043</v>
      </c>
      <c r="HO101" s="192" t="s">
        <v>2043</v>
      </c>
      <c r="HP101" s="192" t="s">
        <v>2043</v>
      </c>
      <c r="HQ101" s="192" t="s">
        <v>2043</v>
      </c>
      <c r="HR101" s="192" t="s">
        <v>2043</v>
      </c>
      <c r="HS101" s="192" t="s">
        <v>65</v>
      </c>
      <c r="HT101" s="192" t="s">
        <v>65</v>
      </c>
      <c r="HU101" s="192" t="s">
        <v>65</v>
      </c>
      <c r="HV101" s="192" t="s">
        <v>65</v>
      </c>
      <c r="HW101" s="192" t="s">
        <v>490</v>
      </c>
      <c r="HX101" s="192" t="s">
        <v>83</v>
      </c>
      <c r="HY101" s="192" t="s">
        <v>489</v>
      </c>
      <c r="HZ101" s="192" t="s">
        <v>487</v>
      </c>
      <c r="IA101" s="192" t="s">
        <v>2043</v>
      </c>
      <c r="IB101" s="192" t="s">
        <v>2043</v>
      </c>
    </row>
    <row r="102" spans="1:236">
      <c r="A102" s="209" t="str">
        <f t="shared" si="1"/>
        <v>Report</v>
      </c>
      <c r="B102" s="192">
        <v>137568</v>
      </c>
      <c r="C102" s="192">
        <v>3736003</v>
      </c>
      <c r="D102" s="192" t="s">
        <v>2180</v>
      </c>
      <c r="E102" s="192" t="s">
        <v>794</v>
      </c>
      <c r="F102" s="192" t="s">
        <v>530</v>
      </c>
      <c r="G102" s="192" t="s">
        <v>850</v>
      </c>
      <c r="H102" s="192" t="s">
        <v>1336</v>
      </c>
      <c r="I102" s="192" t="s">
        <v>2181</v>
      </c>
      <c r="J102" s="192" t="s">
        <v>781</v>
      </c>
      <c r="K102" s="192" t="s">
        <v>817</v>
      </c>
      <c r="L102" s="192" t="s">
        <v>817</v>
      </c>
      <c r="M102" s="192" t="s">
        <v>783</v>
      </c>
      <c r="N102" s="196" t="s">
        <v>784</v>
      </c>
      <c r="O102" s="211">
        <v>10040368</v>
      </c>
      <c r="P102" s="196">
        <v>43060</v>
      </c>
      <c r="Q102" s="196">
        <v>43060</v>
      </c>
      <c r="R102" s="196">
        <v>43108</v>
      </c>
      <c r="S102" s="192" t="s">
        <v>2041</v>
      </c>
      <c r="T102" s="192" t="s">
        <v>2041</v>
      </c>
      <c r="U102" s="192" t="s">
        <v>487</v>
      </c>
      <c r="V102" s="192" t="s">
        <v>783</v>
      </c>
      <c r="W102" s="192" t="s">
        <v>783</v>
      </c>
      <c r="X102" s="192" t="s">
        <v>783</v>
      </c>
      <c r="Y102" s="192" t="s">
        <v>783</v>
      </c>
      <c r="Z102" s="192" t="s">
        <v>783</v>
      </c>
      <c r="AA102" s="192" t="s">
        <v>783</v>
      </c>
      <c r="AB102" s="192" t="s">
        <v>783</v>
      </c>
      <c r="AC102" s="192" t="s">
        <v>2052</v>
      </c>
      <c r="AD102" s="192" t="s">
        <v>2043</v>
      </c>
      <c r="AE102" s="192" t="s">
        <v>2043</v>
      </c>
      <c r="AF102" s="192" t="s">
        <v>2043</v>
      </c>
      <c r="AG102" s="192" t="s">
        <v>2043</v>
      </c>
      <c r="AH102" s="192" t="s">
        <v>2043</v>
      </c>
      <c r="AI102" s="192" t="s">
        <v>2043</v>
      </c>
      <c r="AJ102" s="192" t="s">
        <v>2043</v>
      </c>
      <c r="AK102" s="192" t="s">
        <v>2043</v>
      </c>
      <c r="AL102" s="192" t="s">
        <v>82</v>
      </c>
      <c r="AM102" s="192" t="s">
        <v>2043</v>
      </c>
      <c r="AN102" s="192" t="s">
        <v>2043</v>
      </c>
      <c r="AO102" s="192" t="s">
        <v>2043</v>
      </c>
      <c r="AP102" s="192" t="s">
        <v>2043</v>
      </c>
      <c r="AQ102" s="192" t="s">
        <v>2043</v>
      </c>
      <c r="AR102" s="192" t="s">
        <v>2043</v>
      </c>
      <c r="AS102" s="192" t="s">
        <v>2043</v>
      </c>
      <c r="AT102" s="192" t="s">
        <v>82</v>
      </c>
      <c r="AU102" s="192" t="s">
        <v>82</v>
      </c>
      <c r="AV102" s="192" t="s">
        <v>2043</v>
      </c>
      <c r="AW102" s="192" t="s">
        <v>2043</v>
      </c>
      <c r="AX102" s="192" t="s">
        <v>2043</v>
      </c>
      <c r="AY102" s="192" t="s">
        <v>2043</v>
      </c>
      <c r="AZ102" s="192" t="s">
        <v>2043</v>
      </c>
      <c r="BA102" s="192" t="s">
        <v>2043</v>
      </c>
      <c r="BB102" s="192" t="s">
        <v>2043</v>
      </c>
      <c r="BC102" s="192" t="s">
        <v>2043</v>
      </c>
      <c r="BD102" s="192" t="s">
        <v>2043</v>
      </c>
      <c r="BE102" s="192" t="s">
        <v>2043</v>
      </c>
      <c r="BF102" s="192" t="s">
        <v>2043</v>
      </c>
      <c r="BG102" s="192" t="s">
        <v>2043</v>
      </c>
      <c r="BH102" s="192" t="s">
        <v>2043</v>
      </c>
      <c r="BI102" s="192" t="s">
        <v>2043</v>
      </c>
      <c r="BJ102" s="192" t="s">
        <v>2043</v>
      </c>
      <c r="BK102" s="192" t="s">
        <v>2043</v>
      </c>
      <c r="BL102" s="192" t="s">
        <v>2043</v>
      </c>
      <c r="BM102" s="192" t="s">
        <v>2043</v>
      </c>
      <c r="BN102" s="192" t="s">
        <v>2043</v>
      </c>
      <c r="BO102" s="192" t="s">
        <v>2043</v>
      </c>
      <c r="BP102" s="192" t="s">
        <v>2043</v>
      </c>
      <c r="BQ102" s="192" t="s">
        <v>2043</v>
      </c>
      <c r="BR102" s="192" t="s">
        <v>2043</v>
      </c>
      <c r="BS102" s="192" t="s">
        <v>2043</v>
      </c>
      <c r="BT102" s="192" t="s">
        <v>2043</v>
      </c>
      <c r="BU102" s="192" t="s">
        <v>2043</v>
      </c>
      <c r="BV102" s="192" t="s">
        <v>2043</v>
      </c>
      <c r="BW102" s="192" t="s">
        <v>2043</v>
      </c>
      <c r="BX102" s="192" t="s">
        <v>2043</v>
      </c>
      <c r="BY102" s="192" t="s">
        <v>65</v>
      </c>
      <c r="BZ102" s="192" t="s">
        <v>65</v>
      </c>
      <c r="CA102" s="192" t="s">
        <v>65</v>
      </c>
      <c r="CB102" s="192" t="s">
        <v>82</v>
      </c>
      <c r="CC102" s="192" t="s">
        <v>82</v>
      </c>
      <c r="CD102" s="192" t="s">
        <v>82</v>
      </c>
      <c r="CE102" s="192" t="s">
        <v>2043</v>
      </c>
      <c r="CF102" s="192" t="s">
        <v>2043</v>
      </c>
      <c r="CG102" s="192" t="s">
        <v>2043</v>
      </c>
      <c r="CH102" s="192" t="s">
        <v>2043</v>
      </c>
      <c r="CI102" s="192" t="s">
        <v>2043</v>
      </c>
      <c r="CJ102" s="192" t="s">
        <v>2043</v>
      </c>
      <c r="CK102" s="192" t="s">
        <v>2043</v>
      </c>
      <c r="CL102" s="192" t="s">
        <v>2043</v>
      </c>
      <c r="CM102" s="192" t="s">
        <v>2043</v>
      </c>
      <c r="CN102" s="192" t="s">
        <v>2043</v>
      </c>
      <c r="CO102" s="192" t="s">
        <v>65</v>
      </c>
      <c r="CP102" s="192" t="s">
        <v>65</v>
      </c>
      <c r="CQ102" s="192" t="s">
        <v>65</v>
      </c>
      <c r="CR102" s="192" t="s">
        <v>64</v>
      </c>
      <c r="CS102" s="192" t="s">
        <v>2043</v>
      </c>
      <c r="CT102" s="192" t="s">
        <v>2043</v>
      </c>
      <c r="CU102" s="192" t="s">
        <v>64</v>
      </c>
      <c r="CV102" s="192" t="s">
        <v>2043</v>
      </c>
      <c r="CW102" s="192" t="s">
        <v>64</v>
      </c>
      <c r="CX102" s="192" t="s">
        <v>2043</v>
      </c>
      <c r="CY102" s="192" t="s">
        <v>2043</v>
      </c>
      <c r="CZ102" s="192" t="s">
        <v>2043</v>
      </c>
      <c r="DA102" s="192" t="s">
        <v>2043</v>
      </c>
      <c r="DB102" s="192" t="s">
        <v>2043</v>
      </c>
      <c r="DC102" s="192" t="s">
        <v>64</v>
      </c>
      <c r="DD102" s="192" t="s">
        <v>2043</v>
      </c>
      <c r="DE102" s="192" t="s">
        <v>2043</v>
      </c>
      <c r="DF102" s="192" t="s">
        <v>2043</v>
      </c>
      <c r="DG102" s="192" t="s">
        <v>2043</v>
      </c>
      <c r="DH102" s="192" t="s">
        <v>2043</v>
      </c>
      <c r="DI102" s="192" t="s">
        <v>2043</v>
      </c>
      <c r="DJ102" s="192" t="s">
        <v>2043</v>
      </c>
      <c r="DK102" s="192" t="s">
        <v>2043</v>
      </c>
      <c r="DL102" s="192" t="s">
        <v>2043</v>
      </c>
      <c r="DM102" s="192" t="s">
        <v>2043</v>
      </c>
      <c r="DN102" s="192" t="s">
        <v>2043</v>
      </c>
      <c r="DO102" s="192" t="s">
        <v>2043</v>
      </c>
      <c r="DP102" s="192" t="s">
        <v>82</v>
      </c>
      <c r="DQ102" s="192" t="s">
        <v>2043</v>
      </c>
      <c r="DR102" s="192" t="s">
        <v>2043</v>
      </c>
      <c r="DS102" s="192" t="s">
        <v>2043</v>
      </c>
      <c r="DT102" s="192" t="s">
        <v>2043</v>
      </c>
      <c r="DU102" s="192" t="s">
        <v>2043</v>
      </c>
      <c r="DV102" s="192" t="s">
        <v>2043</v>
      </c>
      <c r="DW102" s="192" t="s">
        <v>2043</v>
      </c>
      <c r="DX102" s="192" t="s">
        <v>2043</v>
      </c>
      <c r="DY102" s="192" t="s">
        <v>2043</v>
      </c>
      <c r="DZ102" s="192" t="s">
        <v>2043</v>
      </c>
      <c r="EA102" s="192" t="s">
        <v>64</v>
      </c>
      <c r="EB102" s="192" t="s">
        <v>64</v>
      </c>
      <c r="EC102" s="192" t="s">
        <v>64</v>
      </c>
      <c r="ED102" s="192" t="s">
        <v>2043</v>
      </c>
      <c r="EE102" s="192" t="s">
        <v>2043</v>
      </c>
      <c r="EF102" s="192" t="s">
        <v>64</v>
      </c>
      <c r="EG102" s="192" t="s">
        <v>64</v>
      </c>
      <c r="EH102" s="192" t="s">
        <v>2043</v>
      </c>
      <c r="EI102" s="192" t="s">
        <v>2043</v>
      </c>
      <c r="EJ102" s="192" t="s">
        <v>2043</v>
      </c>
      <c r="EK102" s="192" t="s">
        <v>2043</v>
      </c>
      <c r="EL102" s="192" t="s">
        <v>2043</v>
      </c>
      <c r="EM102" s="192" t="s">
        <v>2043</v>
      </c>
      <c r="EN102" s="192" t="s">
        <v>2043</v>
      </c>
      <c r="EO102" s="192" t="s">
        <v>2043</v>
      </c>
      <c r="EP102" s="192" t="s">
        <v>2043</v>
      </c>
      <c r="EQ102" s="192" t="s">
        <v>2043</v>
      </c>
      <c r="ER102" s="192" t="s">
        <v>2043</v>
      </c>
      <c r="ES102" s="192" t="s">
        <v>2043</v>
      </c>
      <c r="ET102" s="192" t="s">
        <v>2043</v>
      </c>
      <c r="EU102" s="192" t="s">
        <v>2043</v>
      </c>
      <c r="EV102" s="192" t="s">
        <v>2043</v>
      </c>
      <c r="EW102" s="192" t="s">
        <v>2043</v>
      </c>
      <c r="EX102" s="192" t="s">
        <v>2043</v>
      </c>
      <c r="EY102" s="192" t="s">
        <v>65</v>
      </c>
      <c r="EZ102" s="192" t="s">
        <v>65</v>
      </c>
      <c r="FA102" s="192" t="s">
        <v>65</v>
      </c>
      <c r="FB102" s="192" t="s">
        <v>2043</v>
      </c>
      <c r="FC102" s="192" t="s">
        <v>2043</v>
      </c>
      <c r="FD102" s="192" t="s">
        <v>2043</v>
      </c>
      <c r="FE102" s="192" t="s">
        <v>2043</v>
      </c>
      <c r="FF102" s="192" t="s">
        <v>82</v>
      </c>
      <c r="FG102" s="192" t="s">
        <v>2043</v>
      </c>
      <c r="FH102" s="192" t="s">
        <v>65</v>
      </c>
      <c r="FI102" s="192" t="s">
        <v>2043</v>
      </c>
      <c r="FJ102" s="192" t="s">
        <v>2043</v>
      </c>
      <c r="FK102" s="192" t="s">
        <v>2043</v>
      </c>
      <c r="FL102" s="192" t="s">
        <v>2043</v>
      </c>
      <c r="FM102" s="192" t="s">
        <v>2043</v>
      </c>
      <c r="FN102" s="192" t="s">
        <v>2043</v>
      </c>
      <c r="FO102" s="192" t="s">
        <v>2043</v>
      </c>
      <c r="FP102" s="192" t="s">
        <v>2043</v>
      </c>
      <c r="FQ102" s="192" t="s">
        <v>2043</v>
      </c>
      <c r="FR102" s="192" t="s">
        <v>2043</v>
      </c>
      <c r="FS102" s="192" t="s">
        <v>2043</v>
      </c>
      <c r="FT102" s="192" t="s">
        <v>2043</v>
      </c>
      <c r="FU102" s="192" t="s">
        <v>2043</v>
      </c>
      <c r="FV102" s="192" t="s">
        <v>2043</v>
      </c>
      <c r="FW102" s="192" t="s">
        <v>2043</v>
      </c>
      <c r="FX102" s="192" t="s">
        <v>82</v>
      </c>
      <c r="FY102" s="192" t="s">
        <v>64</v>
      </c>
      <c r="FZ102" s="192" t="s">
        <v>2043</v>
      </c>
      <c r="GA102" s="192" t="s">
        <v>2043</v>
      </c>
      <c r="GB102" s="192" t="s">
        <v>2043</v>
      </c>
      <c r="GC102" s="192" t="s">
        <v>64</v>
      </c>
      <c r="GD102" s="192" t="s">
        <v>82</v>
      </c>
      <c r="GE102" s="192" t="s">
        <v>2043</v>
      </c>
      <c r="GF102" s="192" t="s">
        <v>2043</v>
      </c>
      <c r="GG102" s="192" t="s">
        <v>82</v>
      </c>
      <c r="GH102" s="192" t="s">
        <v>82</v>
      </c>
      <c r="GI102" s="192" t="s">
        <v>82</v>
      </c>
      <c r="GJ102" s="192" t="s">
        <v>2043</v>
      </c>
      <c r="GK102" s="192" t="s">
        <v>2043</v>
      </c>
      <c r="GL102" s="192" t="s">
        <v>2043</v>
      </c>
      <c r="GM102" s="192" t="s">
        <v>2043</v>
      </c>
      <c r="GN102" s="192" t="s">
        <v>2043</v>
      </c>
      <c r="GO102" s="192" t="s">
        <v>2043</v>
      </c>
      <c r="GP102" s="192" t="s">
        <v>2043</v>
      </c>
      <c r="GQ102" s="192" t="s">
        <v>2043</v>
      </c>
      <c r="GR102" s="192" t="s">
        <v>2043</v>
      </c>
      <c r="GS102" s="192" t="s">
        <v>2043</v>
      </c>
      <c r="GT102" s="192" t="s">
        <v>2043</v>
      </c>
      <c r="GU102" s="192" t="s">
        <v>2043</v>
      </c>
      <c r="GV102" s="192" t="s">
        <v>2043</v>
      </c>
      <c r="GW102" s="192" t="s">
        <v>2043</v>
      </c>
      <c r="GX102" s="192" t="s">
        <v>2043</v>
      </c>
      <c r="GY102" s="192" t="s">
        <v>2043</v>
      </c>
      <c r="GZ102" s="192" t="s">
        <v>82</v>
      </c>
      <c r="HA102" s="192" t="s">
        <v>82</v>
      </c>
      <c r="HB102" s="192" t="s">
        <v>82</v>
      </c>
      <c r="HC102" s="192" t="s">
        <v>2043</v>
      </c>
      <c r="HD102" s="192" t="s">
        <v>2043</v>
      </c>
      <c r="HE102" s="192" t="s">
        <v>2043</v>
      </c>
      <c r="HF102" s="192" t="s">
        <v>2043</v>
      </c>
      <c r="HG102" s="192" t="s">
        <v>2043</v>
      </c>
      <c r="HH102" s="192" t="s">
        <v>2043</v>
      </c>
      <c r="HI102" s="192" t="s">
        <v>2043</v>
      </c>
      <c r="HJ102" s="192" t="s">
        <v>2043</v>
      </c>
      <c r="HK102" s="192" t="s">
        <v>2043</v>
      </c>
      <c r="HL102" s="192" t="s">
        <v>2043</v>
      </c>
      <c r="HM102" s="192" t="s">
        <v>2043</v>
      </c>
      <c r="HN102" s="192" t="s">
        <v>2043</v>
      </c>
      <c r="HO102" s="192" t="s">
        <v>2043</v>
      </c>
      <c r="HP102" s="192" t="s">
        <v>2043</v>
      </c>
      <c r="HQ102" s="192" t="s">
        <v>2043</v>
      </c>
      <c r="HR102" s="192" t="s">
        <v>2043</v>
      </c>
      <c r="HS102" s="192" t="s">
        <v>65</v>
      </c>
      <c r="HT102" s="192" t="s">
        <v>65</v>
      </c>
      <c r="HU102" s="192" t="s">
        <v>65</v>
      </c>
      <c r="HV102" s="192" t="s">
        <v>65</v>
      </c>
      <c r="HW102" s="192" t="s">
        <v>490</v>
      </c>
      <c r="HX102" s="192" t="s">
        <v>83</v>
      </c>
      <c r="HY102" s="192" t="s">
        <v>489</v>
      </c>
      <c r="HZ102" s="192" t="s">
        <v>783</v>
      </c>
      <c r="IA102" s="192" t="s">
        <v>82</v>
      </c>
      <c r="IB102" s="192" t="s">
        <v>82</v>
      </c>
    </row>
    <row r="103" spans="1:236">
      <c r="A103" s="209" t="str">
        <f t="shared" si="1"/>
        <v>Report</v>
      </c>
      <c r="B103" s="192">
        <v>131825</v>
      </c>
      <c r="C103" s="192">
        <v>8216004</v>
      </c>
      <c r="D103" s="192" t="s">
        <v>2182</v>
      </c>
      <c r="E103" s="192" t="s">
        <v>794</v>
      </c>
      <c r="F103" s="192" t="s">
        <v>533</v>
      </c>
      <c r="G103" s="192" t="s">
        <v>533</v>
      </c>
      <c r="H103" s="192" t="s">
        <v>1544</v>
      </c>
      <c r="I103" s="192" t="s">
        <v>2183</v>
      </c>
      <c r="J103" s="192" t="s">
        <v>781</v>
      </c>
      <c r="K103" s="192" t="s">
        <v>817</v>
      </c>
      <c r="L103" s="192" t="s">
        <v>817</v>
      </c>
      <c r="M103" s="192" t="s">
        <v>783</v>
      </c>
      <c r="N103" s="196" t="s">
        <v>784</v>
      </c>
      <c r="O103" s="211">
        <v>10043891</v>
      </c>
      <c r="P103" s="196">
        <v>43047</v>
      </c>
      <c r="Q103" s="196">
        <v>43048</v>
      </c>
      <c r="R103" s="196">
        <v>43089</v>
      </c>
      <c r="S103" s="192" t="s">
        <v>2041</v>
      </c>
      <c r="T103" s="192" t="s">
        <v>2041</v>
      </c>
      <c r="U103" s="192" t="s">
        <v>487</v>
      </c>
      <c r="V103" s="192" t="s">
        <v>783</v>
      </c>
      <c r="W103" s="192" t="s">
        <v>783</v>
      </c>
      <c r="X103" s="192" t="s">
        <v>783</v>
      </c>
      <c r="Y103" s="192" t="s">
        <v>783</v>
      </c>
      <c r="Z103" s="192" t="s">
        <v>783</v>
      </c>
      <c r="AA103" s="192" t="s">
        <v>783</v>
      </c>
      <c r="AB103" s="192" t="s">
        <v>783</v>
      </c>
      <c r="AC103" s="192" t="s">
        <v>2052</v>
      </c>
      <c r="AD103" s="192" t="s">
        <v>65</v>
      </c>
      <c r="AE103" s="192" t="s">
        <v>65</v>
      </c>
      <c r="AF103" s="192" t="s">
        <v>65</v>
      </c>
      <c r="AG103" s="192" t="s">
        <v>65</v>
      </c>
      <c r="AH103" s="192" t="s">
        <v>64</v>
      </c>
      <c r="AI103" s="192" t="s">
        <v>65</v>
      </c>
      <c r="AJ103" s="192" t="s">
        <v>64</v>
      </c>
      <c r="AK103" s="192" t="s">
        <v>64</v>
      </c>
      <c r="AL103" s="192" t="s">
        <v>82</v>
      </c>
      <c r="AM103" s="192" t="s">
        <v>65</v>
      </c>
      <c r="AN103" s="192" t="s">
        <v>64</v>
      </c>
      <c r="AO103" s="192" t="s">
        <v>65</v>
      </c>
      <c r="AP103" s="192" t="s">
        <v>82</v>
      </c>
      <c r="AQ103" s="192" t="s">
        <v>82</v>
      </c>
      <c r="AR103" s="192" t="s">
        <v>82</v>
      </c>
      <c r="AS103" s="192" t="s">
        <v>82</v>
      </c>
      <c r="AT103" s="192" t="s">
        <v>82</v>
      </c>
      <c r="AU103" s="192" t="s">
        <v>82</v>
      </c>
      <c r="AV103" s="192" t="s">
        <v>64</v>
      </c>
      <c r="AW103" s="192" t="s">
        <v>65</v>
      </c>
      <c r="AX103" s="192" t="s">
        <v>65</v>
      </c>
      <c r="AY103" s="192" t="s">
        <v>65</v>
      </c>
      <c r="AZ103" s="192" t="s">
        <v>64</v>
      </c>
      <c r="BA103" s="192" t="s">
        <v>65</v>
      </c>
      <c r="BB103" s="192" t="s">
        <v>65</v>
      </c>
      <c r="BC103" s="192" t="s">
        <v>65</v>
      </c>
      <c r="BD103" s="192" t="s">
        <v>65</v>
      </c>
      <c r="BE103" s="192" t="s">
        <v>65</v>
      </c>
      <c r="BF103" s="192" t="s">
        <v>64</v>
      </c>
      <c r="BG103" s="192" t="s">
        <v>64</v>
      </c>
      <c r="BH103" s="192" t="s">
        <v>64</v>
      </c>
      <c r="BI103" s="192" t="s">
        <v>64</v>
      </c>
      <c r="BJ103" s="192" t="s">
        <v>65</v>
      </c>
      <c r="BK103" s="192" t="s">
        <v>65</v>
      </c>
      <c r="BL103" s="192" t="s">
        <v>65</v>
      </c>
      <c r="BM103" s="192" t="s">
        <v>64</v>
      </c>
      <c r="BN103" s="192" t="s">
        <v>64</v>
      </c>
      <c r="BO103" s="192" t="s">
        <v>64</v>
      </c>
      <c r="BP103" s="192" t="s">
        <v>64</v>
      </c>
      <c r="BQ103" s="192" t="s">
        <v>64</v>
      </c>
      <c r="BR103" s="192" t="s">
        <v>65</v>
      </c>
      <c r="BS103" s="192" t="s">
        <v>65</v>
      </c>
      <c r="BT103" s="192" t="s">
        <v>65</v>
      </c>
      <c r="BU103" s="192" t="s">
        <v>65</v>
      </c>
      <c r="BV103" s="192" t="s">
        <v>65</v>
      </c>
      <c r="BW103" s="192" t="s">
        <v>64</v>
      </c>
      <c r="BX103" s="192" t="s">
        <v>64</v>
      </c>
      <c r="BY103" s="192" t="s">
        <v>65</v>
      </c>
      <c r="BZ103" s="192" t="s">
        <v>65</v>
      </c>
      <c r="CA103" s="192" t="s">
        <v>65</v>
      </c>
      <c r="CB103" s="192" t="s">
        <v>82</v>
      </c>
      <c r="CC103" s="192" t="s">
        <v>82</v>
      </c>
      <c r="CD103" s="192" t="s">
        <v>82</v>
      </c>
      <c r="CE103" s="192" t="s">
        <v>2043</v>
      </c>
      <c r="CF103" s="192" t="s">
        <v>2043</v>
      </c>
      <c r="CG103" s="192" t="s">
        <v>2043</v>
      </c>
      <c r="CH103" s="192" t="s">
        <v>2043</v>
      </c>
      <c r="CI103" s="192" t="s">
        <v>2043</v>
      </c>
      <c r="CJ103" s="192" t="s">
        <v>65</v>
      </c>
      <c r="CK103" s="192" t="s">
        <v>65</v>
      </c>
      <c r="CL103" s="192" t="s">
        <v>65</v>
      </c>
      <c r="CM103" s="192" t="s">
        <v>64</v>
      </c>
      <c r="CN103" s="192" t="s">
        <v>65</v>
      </c>
      <c r="CO103" s="192" t="s">
        <v>65</v>
      </c>
      <c r="CP103" s="192" t="s">
        <v>65</v>
      </c>
      <c r="CQ103" s="192" t="s">
        <v>65</v>
      </c>
      <c r="CR103" s="192" t="s">
        <v>65</v>
      </c>
      <c r="CS103" s="192" t="s">
        <v>64</v>
      </c>
      <c r="CT103" s="192" t="s">
        <v>64</v>
      </c>
      <c r="CU103" s="192" t="s">
        <v>65</v>
      </c>
      <c r="CV103" s="192" t="s">
        <v>65</v>
      </c>
      <c r="CW103" s="192" t="s">
        <v>64</v>
      </c>
      <c r="CX103" s="192" t="s">
        <v>64</v>
      </c>
      <c r="CY103" s="192" t="s">
        <v>64</v>
      </c>
      <c r="CZ103" s="192" t="s">
        <v>64</v>
      </c>
      <c r="DA103" s="192" t="s">
        <v>64</v>
      </c>
      <c r="DB103" s="192" t="s">
        <v>82</v>
      </c>
      <c r="DC103" s="192" t="s">
        <v>64</v>
      </c>
      <c r="DD103" s="192" t="s">
        <v>82</v>
      </c>
      <c r="DE103" s="192" t="s">
        <v>82</v>
      </c>
      <c r="DF103" s="192" t="s">
        <v>82</v>
      </c>
      <c r="DG103" s="192" t="s">
        <v>82</v>
      </c>
      <c r="DH103" s="192" t="s">
        <v>82</v>
      </c>
      <c r="DI103" s="192" t="s">
        <v>82</v>
      </c>
      <c r="DJ103" s="192" t="s">
        <v>82</v>
      </c>
      <c r="DK103" s="192" t="s">
        <v>82</v>
      </c>
      <c r="DL103" s="192" t="s">
        <v>82</v>
      </c>
      <c r="DM103" s="192" t="s">
        <v>82</v>
      </c>
      <c r="DN103" s="192" t="s">
        <v>82</v>
      </c>
      <c r="DO103" s="192" t="s">
        <v>82</v>
      </c>
      <c r="DP103" s="192" t="s">
        <v>82</v>
      </c>
      <c r="DQ103" s="192" t="s">
        <v>82</v>
      </c>
      <c r="DR103" s="192" t="s">
        <v>64</v>
      </c>
      <c r="DS103" s="192" t="s">
        <v>64</v>
      </c>
      <c r="DT103" s="192" t="s">
        <v>64</v>
      </c>
      <c r="DU103" s="192" t="s">
        <v>64</v>
      </c>
      <c r="DV103" s="192" t="s">
        <v>64</v>
      </c>
      <c r="DW103" s="192" t="s">
        <v>64</v>
      </c>
      <c r="DX103" s="192" t="s">
        <v>64</v>
      </c>
      <c r="DY103" s="192" t="s">
        <v>64</v>
      </c>
      <c r="DZ103" s="192" t="s">
        <v>64</v>
      </c>
      <c r="EA103" s="192" t="s">
        <v>64</v>
      </c>
      <c r="EB103" s="192" t="s">
        <v>64</v>
      </c>
      <c r="EC103" s="192" t="s">
        <v>64</v>
      </c>
      <c r="ED103" s="192" t="s">
        <v>64</v>
      </c>
      <c r="EE103" s="192" t="s">
        <v>64</v>
      </c>
      <c r="EF103" s="192" t="s">
        <v>64</v>
      </c>
      <c r="EG103" s="192" t="s">
        <v>64</v>
      </c>
      <c r="EH103" s="192" t="s">
        <v>64</v>
      </c>
      <c r="EI103" s="192" t="s">
        <v>64</v>
      </c>
      <c r="EJ103" s="192" t="s">
        <v>64</v>
      </c>
      <c r="EK103" s="192" t="s">
        <v>64</v>
      </c>
      <c r="EL103" s="192" t="s">
        <v>64</v>
      </c>
      <c r="EM103" s="192" t="s">
        <v>64</v>
      </c>
      <c r="EN103" s="192" t="s">
        <v>64</v>
      </c>
      <c r="EO103" s="192" t="s">
        <v>82</v>
      </c>
      <c r="EP103" s="192" t="s">
        <v>82</v>
      </c>
      <c r="EQ103" s="192" t="s">
        <v>82</v>
      </c>
      <c r="ER103" s="192" t="s">
        <v>82</v>
      </c>
      <c r="ES103" s="192" t="s">
        <v>82</v>
      </c>
      <c r="ET103" s="192" t="s">
        <v>82</v>
      </c>
      <c r="EU103" s="192" t="s">
        <v>64</v>
      </c>
      <c r="EV103" s="192" t="s">
        <v>64</v>
      </c>
      <c r="EW103" s="192" t="s">
        <v>64</v>
      </c>
      <c r="EX103" s="192" t="s">
        <v>64</v>
      </c>
      <c r="EY103" s="192" t="s">
        <v>2043</v>
      </c>
      <c r="EZ103" s="192" t="s">
        <v>2043</v>
      </c>
      <c r="FA103" s="192" t="s">
        <v>2043</v>
      </c>
      <c r="FB103" s="192" t="s">
        <v>82</v>
      </c>
      <c r="FC103" s="192" t="s">
        <v>65</v>
      </c>
      <c r="FD103" s="192" t="s">
        <v>65</v>
      </c>
      <c r="FE103" s="192" t="s">
        <v>65</v>
      </c>
      <c r="FF103" s="192" t="s">
        <v>82</v>
      </c>
      <c r="FG103" s="192" t="s">
        <v>64</v>
      </c>
      <c r="FH103" s="192" t="s">
        <v>65</v>
      </c>
      <c r="FI103" s="192" t="s">
        <v>2043</v>
      </c>
      <c r="FJ103" s="192" t="s">
        <v>2043</v>
      </c>
      <c r="FK103" s="192" t="s">
        <v>2043</v>
      </c>
      <c r="FL103" s="192" t="s">
        <v>2043</v>
      </c>
      <c r="FM103" s="192" t="s">
        <v>65</v>
      </c>
      <c r="FN103" s="192" t="s">
        <v>64</v>
      </c>
      <c r="FO103" s="192" t="s">
        <v>65</v>
      </c>
      <c r="FP103" s="192" t="s">
        <v>64</v>
      </c>
      <c r="FQ103" s="192" t="s">
        <v>64</v>
      </c>
      <c r="FR103" s="192" t="s">
        <v>64</v>
      </c>
      <c r="FS103" s="192" t="s">
        <v>64</v>
      </c>
      <c r="FT103" s="192" t="s">
        <v>64</v>
      </c>
      <c r="FU103" s="192" t="s">
        <v>65</v>
      </c>
      <c r="FV103" s="192" t="s">
        <v>65</v>
      </c>
      <c r="FW103" s="192" t="s">
        <v>64</v>
      </c>
      <c r="FX103" s="192" t="s">
        <v>82</v>
      </c>
      <c r="FY103" s="192" t="s">
        <v>65</v>
      </c>
      <c r="FZ103" s="192" t="s">
        <v>64</v>
      </c>
      <c r="GA103" s="192" t="s">
        <v>64</v>
      </c>
      <c r="GB103" s="192" t="s">
        <v>64</v>
      </c>
      <c r="GC103" s="192" t="s">
        <v>64</v>
      </c>
      <c r="GD103" s="192" t="s">
        <v>64</v>
      </c>
      <c r="GE103" s="192" t="s">
        <v>64</v>
      </c>
      <c r="GF103" s="192" t="s">
        <v>64</v>
      </c>
      <c r="GG103" s="192" t="s">
        <v>82</v>
      </c>
      <c r="GH103" s="192" t="s">
        <v>82</v>
      </c>
      <c r="GI103" s="192" t="s">
        <v>65</v>
      </c>
      <c r="GJ103" s="192" t="s">
        <v>64</v>
      </c>
      <c r="GK103" s="192" t="s">
        <v>64</v>
      </c>
      <c r="GL103" s="192" t="s">
        <v>64</v>
      </c>
      <c r="GM103" s="192" t="s">
        <v>82</v>
      </c>
      <c r="GN103" s="192" t="s">
        <v>64</v>
      </c>
      <c r="GO103" s="192" t="s">
        <v>64</v>
      </c>
      <c r="GP103" s="192" t="s">
        <v>64</v>
      </c>
      <c r="GQ103" s="192" t="s">
        <v>64</v>
      </c>
      <c r="GR103" s="192" t="s">
        <v>64</v>
      </c>
      <c r="GS103" s="192" t="s">
        <v>64</v>
      </c>
      <c r="GT103" s="192" t="s">
        <v>64</v>
      </c>
      <c r="GU103" s="192" t="s">
        <v>64</v>
      </c>
      <c r="GV103" s="192" t="s">
        <v>64</v>
      </c>
      <c r="GW103" s="192" t="s">
        <v>64</v>
      </c>
      <c r="GX103" s="192" t="s">
        <v>64</v>
      </c>
      <c r="GY103" s="192" t="s">
        <v>65</v>
      </c>
      <c r="GZ103" s="192" t="s">
        <v>64</v>
      </c>
      <c r="HA103" s="192" t="s">
        <v>65</v>
      </c>
      <c r="HB103" s="192" t="s">
        <v>82</v>
      </c>
      <c r="HC103" s="192" t="s">
        <v>2043</v>
      </c>
      <c r="HD103" s="192" t="s">
        <v>2043</v>
      </c>
      <c r="HE103" s="192" t="s">
        <v>2043</v>
      </c>
      <c r="HF103" s="192" t="s">
        <v>2043</v>
      </c>
      <c r="HG103" s="192" t="s">
        <v>2043</v>
      </c>
      <c r="HH103" s="192" t="s">
        <v>2043</v>
      </c>
      <c r="HI103" s="192" t="s">
        <v>2043</v>
      </c>
      <c r="HJ103" s="192" t="s">
        <v>2043</v>
      </c>
      <c r="HK103" s="192" t="s">
        <v>2043</v>
      </c>
      <c r="HL103" s="192" t="s">
        <v>2043</v>
      </c>
      <c r="HM103" s="192" t="s">
        <v>2043</v>
      </c>
      <c r="HN103" s="192" t="s">
        <v>2043</v>
      </c>
      <c r="HO103" s="192" t="s">
        <v>2043</v>
      </c>
      <c r="HP103" s="192" t="s">
        <v>2043</v>
      </c>
      <c r="HQ103" s="192" t="s">
        <v>2043</v>
      </c>
      <c r="HR103" s="192" t="s">
        <v>2043</v>
      </c>
      <c r="HS103" s="192" t="s">
        <v>65</v>
      </c>
      <c r="HT103" s="192" t="s">
        <v>65</v>
      </c>
      <c r="HU103" s="192" t="s">
        <v>65</v>
      </c>
      <c r="HV103" s="192" t="s">
        <v>65</v>
      </c>
      <c r="HW103" s="192" t="s">
        <v>489</v>
      </c>
      <c r="HX103" s="192" t="s">
        <v>489</v>
      </c>
      <c r="HY103" s="192" t="s">
        <v>489</v>
      </c>
      <c r="HZ103" s="192" t="s">
        <v>783</v>
      </c>
      <c r="IA103" s="192" t="s">
        <v>2043</v>
      </c>
      <c r="IB103" s="192" t="s">
        <v>2043</v>
      </c>
    </row>
    <row r="104" spans="1:236">
      <c r="A104" s="209" t="str">
        <f t="shared" si="1"/>
        <v>Report</v>
      </c>
      <c r="B104" s="192">
        <v>131825</v>
      </c>
      <c r="C104" s="192">
        <v>8216004</v>
      </c>
      <c r="D104" s="192" t="s">
        <v>2182</v>
      </c>
      <c r="E104" s="192" t="s">
        <v>794</v>
      </c>
      <c r="F104" s="192" t="s">
        <v>533</v>
      </c>
      <c r="G104" s="192" t="s">
        <v>533</v>
      </c>
      <c r="H104" s="192" t="s">
        <v>1544</v>
      </c>
      <c r="I104" s="192" t="s">
        <v>2183</v>
      </c>
      <c r="J104" s="192" t="s">
        <v>781</v>
      </c>
      <c r="K104" s="192" t="s">
        <v>817</v>
      </c>
      <c r="L104" s="192" t="s">
        <v>817</v>
      </c>
      <c r="M104" s="192" t="s">
        <v>783</v>
      </c>
      <c r="N104" s="196" t="s">
        <v>784</v>
      </c>
      <c r="O104" s="211">
        <v>10047102</v>
      </c>
      <c r="P104" s="196">
        <v>43159</v>
      </c>
      <c r="Q104" s="196">
        <v>43160</v>
      </c>
      <c r="R104" s="196">
        <v>43187</v>
      </c>
      <c r="S104" s="192" t="s">
        <v>2041</v>
      </c>
      <c r="T104" s="192" t="s">
        <v>2041</v>
      </c>
      <c r="U104" s="192" t="s">
        <v>487</v>
      </c>
      <c r="V104" s="192" t="s">
        <v>783</v>
      </c>
      <c r="W104" s="192" t="s">
        <v>783</v>
      </c>
      <c r="X104" s="192" t="s">
        <v>783</v>
      </c>
      <c r="Y104" s="192" t="s">
        <v>783</v>
      </c>
      <c r="Z104" s="192" t="s">
        <v>783</v>
      </c>
      <c r="AA104" s="192" t="s">
        <v>783</v>
      </c>
      <c r="AB104" s="192" t="s">
        <v>783</v>
      </c>
      <c r="AC104" s="192" t="s">
        <v>2052</v>
      </c>
      <c r="AD104" s="192" t="s">
        <v>65</v>
      </c>
      <c r="AE104" s="192" t="s">
        <v>65</v>
      </c>
      <c r="AF104" s="192" t="s">
        <v>65</v>
      </c>
      <c r="AG104" s="192" t="s">
        <v>65</v>
      </c>
      <c r="AH104" s="192" t="s">
        <v>2043</v>
      </c>
      <c r="AI104" s="192" t="s">
        <v>64</v>
      </c>
      <c r="AJ104" s="192" t="s">
        <v>2043</v>
      </c>
      <c r="AK104" s="192" t="s">
        <v>2043</v>
      </c>
      <c r="AL104" s="192" t="s">
        <v>82</v>
      </c>
      <c r="AM104" s="192" t="s">
        <v>64</v>
      </c>
      <c r="AN104" s="192" t="s">
        <v>2043</v>
      </c>
      <c r="AO104" s="192" t="s">
        <v>64</v>
      </c>
      <c r="AP104" s="192" t="s">
        <v>82</v>
      </c>
      <c r="AQ104" s="192" t="s">
        <v>82</v>
      </c>
      <c r="AR104" s="192" t="s">
        <v>82</v>
      </c>
      <c r="AS104" s="192" t="s">
        <v>82</v>
      </c>
      <c r="AT104" s="192" t="s">
        <v>82</v>
      </c>
      <c r="AU104" s="192" t="s">
        <v>82</v>
      </c>
      <c r="AV104" s="192" t="s">
        <v>2043</v>
      </c>
      <c r="AW104" s="192" t="s">
        <v>64</v>
      </c>
      <c r="AX104" s="192" t="s">
        <v>65</v>
      </c>
      <c r="AY104" s="192" t="s">
        <v>65</v>
      </c>
      <c r="AZ104" s="192" t="s">
        <v>2043</v>
      </c>
      <c r="BA104" s="192" t="s">
        <v>65</v>
      </c>
      <c r="BB104" s="192" t="s">
        <v>65</v>
      </c>
      <c r="BC104" s="192" t="s">
        <v>65</v>
      </c>
      <c r="BD104" s="192" t="s">
        <v>65</v>
      </c>
      <c r="BE104" s="192" t="s">
        <v>65</v>
      </c>
      <c r="BF104" s="192" t="s">
        <v>2043</v>
      </c>
      <c r="BG104" s="192" t="s">
        <v>2043</v>
      </c>
      <c r="BH104" s="192" t="s">
        <v>2043</v>
      </c>
      <c r="BI104" s="192" t="s">
        <v>2043</v>
      </c>
      <c r="BJ104" s="192" t="s">
        <v>64</v>
      </c>
      <c r="BK104" s="192" t="s">
        <v>64</v>
      </c>
      <c r="BL104" s="192" t="s">
        <v>64</v>
      </c>
      <c r="BM104" s="192" t="s">
        <v>2043</v>
      </c>
      <c r="BN104" s="192" t="s">
        <v>2043</v>
      </c>
      <c r="BO104" s="192" t="s">
        <v>2043</v>
      </c>
      <c r="BP104" s="192" t="s">
        <v>2043</v>
      </c>
      <c r="BQ104" s="192" t="s">
        <v>2043</v>
      </c>
      <c r="BR104" s="192" t="s">
        <v>64</v>
      </c>
      <c r="BS104" s="192" t="s">
        <v>64</v>
      </c>
      <c r="BT104" s="192" t="s">
        <v>64</v>
      </c>
      <c r="BU104" s="192" t="s">
        <v>64</v>
      </c>
      <c r="BV104" s="192" t="s">
        <v>64</v>
      </c>
      <c r="BW104" s="192" t="s">
        <v>2043</v>
      </c>
      <c r="BX104" s="192" t="s">
        <v>2043</v>
      </c>
      <c r="BY104" s="192" t="s">
        <v>65</v>
      </c>
      <c r="BZ104" s="192" t="s">
        <v>65</v>
      </c>
      <c r="CA104" s="192" t="s">
        <v>65</v>
      </c>
      <c r="CB104" s="192" t="s">
        <v>82</v>
      </c>
      <c r="CC104" s="192" t="s">
        <v>82</v>
      </c>
      <c r="CD104" s="192" t="s">
        <v>82</v>
      </c>
      <c r="CE104" s="192" t="s">
        <v>2043</v>
      </c>
      <c r="CF104" s="192" t="s">
        <v>2043</v>
      </c>
      <c r="CG104" s="192" t="s">
        <v>2043</v>
      </c>
      <c r="CH104" s="192" t="s">
        <v>2043</v>
      </c>
      <c r="CI104" s="192" t="s">
        <v>2043</v>
      </c>
      <c r="CJ104" s="192" t="s">
        <v>65</v>
      </c>
      <c r="CK104" s="192" t="s">
        <v>65</v>
      </c>
      <c r="CL104" s="192" t="s">
        <v>64</v>
      </c>
      <c r="CM104" s="192" t="s">
        <v>2043</v>
      </c>
      <c r="CN104" s="192" t="s">
        <v>64</v>
      </c>
      <c r="CO104" s="192" t="s">
        <v>64</v>
      </c>
      <c r="CP104" s="192" t="s">
        <v>64</v>
      </c>
      <c r="CQ104" s="192" t="s">
        <v>64</v>
      </c>
      <c r="CR104" s="192" t="s">
        <v>64</v>
      </c>
      <c r="CS104" s="192" t="s">
        <v>64</v>
      </c>
      <c r="CT104" s="192" t="s">
        <v>64</v>
      </c>
      <c r="CU104" s="192" t="s">
        <v>64</v>
      </c>
      <c r="CV104" s="192" t="s">
        <v>64</v>
      </c>
      <c r="CW104" s="192" t="s">
        <v>64</v>
      </c>
      <c r="CX104" s="192" t="s">
        <v>64</v>
      </c>
      <c r="CY104" s="192" t="s">
        <v>64</v>
      </c>
      <c r="CZ104" s="192" t="s">
        <v>64</v>
      </c>
      <c r="DA104" s="192" t="s">
        <v>64</v>
      </c>
      <c r="DB104" s="192" t="s">
        <v>82</v>
      </c>
      <c r="DC104" s="192" t="s">
        <v>64</v>
      </c>
      <c r="DD104" s="192" t="s">
        <v>82</v>
      </c>
      <c r="DE104" s="192" t="s">
        <v>82</v>
      </c>
      <c r="DF104" s="192" t="s">
        <v>82</v>
      </c>
      <c r="DG104" s="192" t="s">
        <v>82</v>
      </c>
      <c r="DH104" s="192" t="s">
        <v>82</v>
      </c>
      <c r="DI104" s="192" t="s">
        <v>82</v>
      </c>
      <c r="DJ104" s="192" t="s">
        <v>82</v>
      </c>
      <c r="DK104" s="192" t="s">
        <v>82</v>
      </c>
      <c r="DL104" s="192" t="s">
        <v>82</v>
      </c>
      <c r="DM104" s="192" t="s">
        <v>82</v>
      </c>
      <c r="DN104" s="192" t="s">
        <v>82</v>
      </c>
      <c r="DO104" s="192" t="s">
        <v>82</v>
      </c>
      <c r="DP104" s="192" t="s">
        <v>82</v>
      </c>
      <c r="DQ104" s="192" t="s">
        <v>64</v>
      </c>
      <c r="DR104" s="192" t="s">
        <v>64</v>
      </c>
      <c r="DS104" s="192" t="s">
        <v>64</v>
      </c>
      <c r="DT104" s="192" t="s">
        <v>64</v>
      </c>
      <c r="DU104" s="192" t="s">
        <v>64</v>
      </c>
      <c r="DV104" s="192" t="s">
        <v>64</v>
      </c>
      <c r="DW104" s="192" t="s">
        <v>64</v>
      </c>
      <c r="DX104" s="192" t="s">
        <v>64</v>
      </c>
      <c r="DY104" s="192" t="s">
        <v>64</v>
      </c>
      <c r="DZ104" s="192" t="s">
        <v>64</v>
      </c>
      <c r="EA104" s="192" t="s">
        <v>64</v>
      </c>
      <c r="EB104" s="192" t="s">
        <v>64</v>
      </c>
      <c r="EC104" s="192" t="s">
        <v>64</v>
      </c>
      <c r="ED104" s="192" t="s">
        <v>64</v>
      </c>
      <c r="EE104" s="192" t="s">
        <v>64</v>
      </c>
      <c r="EF104" s="192" t="s">
        <v>64</v>
      </c>
      <c r="EG104" s="192" t="s">
        <v>64</v>
      </c>
      <c r="EH104" s="192" t="s">
        <v>64</v>
      </c>
      <c r="EI104" s="192" t="s">
        <v>64</v>
      </c>
      <c r="EJ104" s="192" t="s">
        <v>64</v>
      </c>
      <c r="EK104" s="192" t="s">
        <v>64</v>
      </c>
      <c r="EL104" s="192" t="s">
        <v>64</v>
      </c>
      <c r="EM104" s="192" t="s">
        <v>64</v>
      </c>
      <c r="EN104" s="192" t="s">
        <v>64</v>
      </c>
      <c r="EO104" s="192" t="s">
        <v>82</v>
      </c>
      <c r="EP104" s="192" t="s">
        <v>82</v>
      </c>
      <c r="EQ104" s="192" t="s">
        <v>82</v>
      </c>
      <c r="ER104" s="192" t="s">
        <v>82</v>
      </c>
      <c r="ES104" s="192" t="s">
        <v>82</v>
      </c>
      <c r="ET104" s="192" t="s">
        <v>82</v>
      </c>
      <c r="EU104" s="192" t="s">
        <v>82</v>
      </c>
      <c r="EV104" s="192" t="s">
        <v>82</v>
      </c>
      <c r="EW104" s="192" t="s">
        <v>82</v>
      </c>
      <c r="EX104" s="192" t="s">
        <v>82</v>
      </c>
      <c r="EY104" s="192" t="s">
        <v>2043</v>
      </c>
      <c r="EZ104" s="192" t="s">
        <v>2043</v>
      </c>
      <c r="FA104" s="192" t="s">
        <v>2043</v>
      </c>
      <c r="FB104" s="192" t="s">
        <v>2043</v>
      </c>
      <c r="FC104" s="192" t="s">
        <v>64</v>
      </c>
      <c r="FD104" s="192" t="s">
        <v>64</v>
      </c>
      <c r="FE104" s="192" t="s">
        <v>64</v>
      </c>
      <c r="FF104" s="192" t="s">
        <v>82</v>
      </c>
      <c r="FG104" s="192" t="s">
        <v>2043</v>
      </c>
      <c r="FH104" s="192" t="s">
        <v>65</v>
      </c>
      <c r="FI104" s="192" t="s">
        <v>2043</v>
      </c>
      <c r="FJ104" s="192" t="s">
        <v>2043</v>
      </c>
      <c r="FK104" s="192" t="s">
        <v>2043</v>
      </c>
      <c r="FL104" s="192" t="s">
        <v>2043</v>
      </c>
      <c r="FM104" s="192" t="s">
        <v>64</v>
      </c>
      <c r="FN104" s="192" t="s">
        <v>2043</v>
      </c>
      <c r="FO104" s="192" t="s">
        <v>64</v>
      </c>
      <c r="FP104" s="192" t="s">
        <v>2043</v>
      </c>
      <c r="FQ104" s="192" t="s">
        <v>64</v>
      </c>
      <c r="FR104" s="192" t="s">
        <v>2043</v>
      </c>
      <c r="FS104" s="192" t="s">
        <v>2043</v>
      </c>
      <c r="FT104" s="192" t="s">
        <v>2043</v>
      </c>
      <c r="FU104" s="192" t="s">
        <v>65</v>
      </c>
      <c r="FV104" s="192" t="s">
        <v>65</v>
      </c>
      <c r="FW104" s="192" t="s">
        <v>2043</v>
      </c>
      <c r="FX104" s="192" t="s">
        <v>2043</v>
      </c>
      <c r="FY104" s="192" t="s">
        <v>64</v>
      </c>
      <c r="FZ104" s="192" t="s">
        <v>2043</v>
      </c>
      <c r="GA104" s="192" t="s">
        <v>2043</v>
      </c>
      <c r="GB104" s="192" t="s">
        <v>2043</v>
      </c>
      <c r="GC104" s="192" t="s">
        <v>2043</v>
      </c>
      <c r="GD104" s="192" t="s">
        <v>2043</v>
      </c>
      <c r="GE104" s="192" t="s">
        <v>2043</v>
      </c>
      <c r="GF104" s="192" t="s">
        <v>2043</v>
      </c>
      <c r="GG104" s="192" t="s">
        <v>2043</v>
      </c>
      <c r="GH104" s="192" t="s">
        <v>2043</v>
      </c>
      <c r="GI104" s="192" t="s">
        <v>64</v>
      </c>
      <c r="GJ104" s="192" t="s">
        <v>2043</v>
      </c>
      <c r="GK104" s="192" t="s">
        <v>2043</v>
      </c>
      <c r="GL104" s="192" t="s">
        <v>2043</v>
      </c>
      <c r="GM104" s="192" t="s">
        <v>2043</v>
      </c>
      <c r="GN104" s="192" t="s">
        <v>2043</v>
      </c>
      <c r="GO104" s="192" t="s">
        <v>2043</v>
      </c>
      <c r="GP104" s="192" t="s">
        <v>2043</v>
      </c>
      <c r="GQ104" s="192" t="s">
        <v>2043</v>
      </c>
      <c r="GR104" s="192" t="s">
        <v>2043</v>
      </c>
      <c r="GS104" s="192" t="s">
        <v>2043</v>
      </c>
      <c r="GT104" s="192" t="s">
        <v>2043</v>
      </c>
      <c r="GU104" s="192" t="s">
        <v>2043</v>
      </c>
      <c r="GV104" s="192" t="s">
        <v>2043</v>
      </c>
      <c r="GW104" s="192" t="s">
        <v>2043</v>
      </c>
      <c r="GX104" s="192" t="s">
        <v>2043</v>
      </c>
      <c r="GY104" s="192" t="s">
        <v>64</v>
      </c>
      <c r="GZ104" s="192" t="s">
        <v>2043</v>
      </c>
      <c r="HA104" s="192" t="s">
        <v>64</v>
      </c>
      <c r="HB104" s="192" t="s">
        <v>2043</v>
      </c>
      <c r="HC104" s="192" t="s">
        <v>2043</v>
      </c>
      <c r="HD104" s="192" t="s">
        <v>2043</v>
      </c>
      <c r="HE104" s="192" t="s">
        <v>2043</v>
      </c>
      <c r="HF104" s="192" t="s">
        <v>2043</v>
      </c>
      <c r="HG104" s="192" t="s">
        <v>2043</v>
      </c>
      <c r="HH104" s="192" t="s">
        <v>2043</v>
      </c>
      <c r="HI104" s="192" t="s">
        <v>2043</v>
      </c>
      <c r="HJ104" s="192" t="s">
        <v>2043</v>
      </c>
      <c r="HK104" s="192" t="s">
        <v>2043</v>
      </c>
      <c r="HL104" s="192" t="s">
        <v>2043</v>
      </c>
      <c r="HM104" s="192" t="s">
        <v>2043</v>
      </c>
      <c r="HN104" s="192" t="s">
        <v>2043</v>
      </c>
      <c r="HO104" s="192" t="s">
        <v>2043</v>
      </c>
      <c r="HP104" s="192" t="s">
        <v>2043</v>
      </c>
      <c r="HQ104" s="192" t="s">
        <v>2043</v>
      </c>
      <c r="HR104" s="192" t="s">
        <v>2043</v>
      </c>
      <c r="HS104" s="192" t="s">
        <v>65</v>
      </c>
      <c r="HT104" s="192" t="s">
        <v>65</v>
      </c>
      <c r="HU104" s="192" t="s">
        <v>65</v>
      </c>
      <c r="HV104" s="192" t="s">
        <v>65</v>
      </c>
      <c r="HW104" s="192" t="s">
        <v>490</v>
      </c>
      <c r="HX104" s="192" t="s">
        <v>83</v>
      </c>
      <c r="HY104" s="192" t="s">
        <v>489</v>
      </c>
      <c r="HZ104" s="192" t="s">
        <v>488</v>
      </c>
      <c r="IA104" s="192" t="s">
        <v>82</v>
      </c>
      <c r="IB104" s="192" t="s">
        <v>82</v>
      </c>
    </row>
    <row r="105" spans="1:236">
      <c r="A105" s="209" t="str">
        <f t="shared" si="1"/>
        <v>Report</v>
      </c>
      <c r="B105" s="192">
        <v>137560</v>
      </c>
      <c r="C105" s="192">
        <v>3306009</v>
      </c>
      <c r="D105" s="192" t="s">
        <v>2184</v>
      </c>
      <c r="E105" s="192" t="s">
        <v>794</v>
      </c>
      <c r="F105" s="192" t="s">
        <v>532</v>
      </c>
      <c r="G105" s="192" t="s">
        <v>532</v>
      </c>
      <c r="H105" s="192" t="s">
        <v>822</v>
      </c>
      <c r="I105" s="192" t="s">
        <v>2185</v>
      </c>
      <c r="J105" s="192" t="s">
        <v>781</v>
      </c>
      <c r="K105" s="192" t="s">
        <v>817</v>
      </c>
      <c r="L105" s="192" t="s">
        <v>817</v>
      </c>
      <c r="M105" s="192" t="s">
        <v>783</v>
      </c>
      <c r="N105" s="196" t="s">
        <v>784</v>
      </c>
      <c r="O105" s="211">
        <v>10045415</v>
      </c>
      <c r="P105" s="196">
        <v>43224</v>
      </c>
      <c r="Q105" s="196">
        <v>43224</v>
      </c>
      <c r="R105" s="196">
        <v>43283</v>
      </c>
      <c r="S105" s="192" t="s">
        <v>2041</v>
      </c>
      <c r="T105" s="192" t="s">
        <v>2041</v>
      </c>
      <c r="U105" s="192" t="s">
        <v>488</v>
      </c>
      <c r="V105" s="192" t="s">
        <v>487</v>
      </c>
      <c r="W105" s="192" t="s">
        <v>783</v>
      </c>
      <c r="X105" s="192" t="s">
        <v>783</v>
      </c>
      <c r="Y105" s="192" t="s">
        <v>783</v>
      </c>
      <c r="Z105" s="192" t="s">
        <v>783</v>
      </c>
      <c r="AA105" s="192" t="s">
        <v>783</v>
      </c>
      <c r="AB105" s="192" t="s">
        <v>783</v>
      </c>
      <c r="AC105" s="192" t="s">
        <v>2052</v>
      </c>
      <c r="AD105" s="192" t="s">
        <v>2043</v>
      </c>
      <c r="AE105" s="192" t="s">
        <v>2043</v>
      </c>
      <c r="AF105" s="192" t="s">
        <v>2043</v>
      </c>
      <c r="AG105" s="192" t="s">
        <v>2043</v>
      </c>
      <c r="AH105" s="192" t="s">
        <v>2043</v>
      </c>
      <c r="AI105" s="192" t="s">
        <v>2043</v>
      </c>
      <c r="AJ105" s="192" t="s">
        <v>2043</v>
      </c>
      <c r="AK105" s="192" t="s">
        <v>2043</v>
      </c>
      <c r="AL105" s="192" t="s">
        <v>82</v>
      </c>
      <c r="AM105" s="192" t="s">
        <v>2043</v>
      </c>
      <c r="AN105" s="192" t="s">
        <v>2043</v>
      </c>
      <c r="AO105" s="192" t="s">
        <v>2043</v>
      </c>
      <c r="AP105" s="192" t="s">
        <v>2043</v>
      </c>
      <c r="AQ105" s="192" t="s">
        <v>2043</v>
      </c>
      <c r="AR105" s="192" t="s">
        <v>2043</v>
      </c>
      <c r="AS105" s="192" t="s">
        <v>2043</v>
      </c>
      <c r="AT105" s="192" t="s">
        <v>82</v>
      </c>
      <c r="AU105" s="192" t="s">
        <v>82</v>
      </c>
      <c r="AV105" s="192" t="s">
        <v>2043</v>
      </c>
      <c r="AW105" s="192" t="s">
        <v>2043</v>
      </c>
      <c r="AX105" s="192" t="s">
        <v>2043</v>
      </c>
      <c r="AY105" s="192" t="s">
        <v>2043</v>
      </c>
      <c r="AZ105" s="192" t="s">
        <v>2043</v>
      </c>
      <c r="BA105" s="192" t="s">
        <v>2043</v>
      </c>
      <c r="BB105" s="192" t="s">
        <v>2043</v>
      </c>
      <c r="BC105" s="192" t="s">
        <v>2043</v>
      </c>
      <c r="BD105" s="192" t="s">
        <v>2043</v>
      </c>
      <c r="BE105" s="192" t="s">
        <v>2043</v>
      </c>
      <c r="BF105" s="192" t="s">
        <v>2043</v>
      </c>
      <c r="BG105" s="192" t="s">
        <v>2043</v>
      </c>
      <c r="BH105" s="192" t="s">
        <v>2043</v>
      </c>
      <c r="BI105" s="192" t="s">
        <v>2043</v>
      </c>
      <c r="BJ105" s="192" t="s">
        <v>2043</v>
      </c>
      <c r="BK105" s="192" t="s">
        <v>2043</v>
      </c>
      <c r="BL105" s="192" t="s">
        <v>2043</v>
      </c>
      <c r="BM105" s="192" t="s">
        <v>2043</v>
      </c>
      <c r="BN105" s="192" t="s">
        <v>2043</v>
      </c>
      <c r="BO105" s="192" t="s">
        <v>2043</v>
      </c>
      <c r="BP105" s="192" t="s">
        <v>2043</v>
      </c>
      <c r="BQ105" s="192" t="s">
        <v>2043</v>
      </c>
      <c r="BR105" s="192" t="s">
        <v>2043</v>
      </c>
      <c r="BS105" s="192" t="s">
        <v>2043</v>
      </c>
      <c r="BT105" s="192" t="s">
        <v>2043</v>
      </c>
      <c r="BU105" s="192" t="s">
        <v>2043</v>
      </c>
      <c r="BV105" s="192" t="s">
        <v>2043</v>
      </c>
      <c r="BW105" s="192" t="s">
        <v>2043</v>
      </c>
      <c r="BX105" s="192" t="s">
        <v>2043</v>
      </c>
      <c r="BY105" s="192" t="s">
        <v>64</v>
      </c>
      <c r="BZ105" s="192" t="s">
        <v>64</v>
      </c>
      <c r="CA105" s="192" t="s">
        <v>64</v>
      </c>
      <c r="CB105" s="192" t="s">
        <v>82</v>
      </c>
      <c r="CC105" s="192" t="s">
        <v>82</v>
      </c>
      <c r="CD105" s="192" t="s">
        <v>82</v>
      </c>
      <c r="CE105" s="192" t="s">
        <v>2043</v>
      </c>
      <c r="CF105" s="192" t="s">
        <v>2043</v>
      </c>
      <c r="CG105" s="192" t="s">
        <v>2043</v>
      </c>
      <c r="CH105" s="192" t="s">
        <v>2043</v>
      </c>
      <c r="CI105" s="192" t="s">
        <v>2043</v>
      </c>
      <c r="CJ105" s="192" t="s">
        <v>2043</v>
      </c>
      <c r="CK105" s="192" t="s">
        <v>64</v>
      </c>
      <c r="CL105" s="192" t="s">
        <v>2043</v>
      </c>
      <c r="CM105" s="192" t="s">
        <v>2043</v>
      </c>
      <c r="CN105" s="192" t="s">
        <v>2043</v>
      </c>
      <c r="CO105" s="192" t="s">
        <v>2043</v>
      </c>
      <c r="CP105" s="192" t="s">
        <v>2043</v>
      </c>
      <c r="CQ105" s="192" t="s">
        <v>2043</v>
      </c>
      <c r="CR105" s="192" t="s">
        <v>64</v>
      </c>
      <c r="CS105" s="192" t="s">
        <v>2043</v>
      </c>
      <c r="CT105" s="192" t="s">
        <v>2043</v>
      </c>
      <c r="CU105" s="192" t="s">
        <v>2043</v>
      </c>
      <c r="CV105" s="192" t="s">
        <v>2043</v>
      </c>
      <c r="CW105" s="192" t="s">
        <v>2043</v>
      </c>
      <c r="CX105" s="192" t="s">
        <v>2043</v>
      </c>
      <c r="CY105" s="192" t="s">
        <v>2043</v>
      </c>
      <c r="CZ105" s="192" t="s">
        <v>2043</v>
      </c>
      <c r="DA105" s="192" t="s">
        <v>64</v>
      </c>
      <c r="DB105" s="192" t="s">
        <v>82</v>
      </c>
      <c r="DC105" s="192" t="s">
        <v>2043</v>
      </c>
      <c r="DD105" s="192" t="s">
        <v>2043</v>
      </c>
      <c r="DE105" s="192" t="s">
        <v>2043</v>
      </c>
      <c r="DF105" s="192" t="s">
        <v>2043</v>
      </c>
      <c r="DG105" s="192" t="s">
        <v>2043</v>
      </c>
      <c r="DH105" s="192" t="s">
        <v>2043</v>
      </c>
      <c r="DI105" s="192" t="s">
        <v>2043</v>
      </c>
      <c r="DJ105" s="192" t="s">
        <v>2043</v>
      </c>
      <c r="DK105" s="192" t="s">
        <v>2043</v>
      </c>
      <c r="DL105" s="192" t="s">
        <v>2043</v>
      </c>
      <c r="DM105" s="192" t="s">
        <v>2043</v>
      </c>
      <c r="DN105" s="192" t="s">
        <v>2043</v>
      </c>
      <c r="DO105" s="192" t="s">
        <v>2043</v>
      </c>
      <c r="DP105" s="192" t="s">
        <v>2043</v>
      </c>
      <c r="DQ105" s="192" t="s">
        <v>2043</v>
      </c>
      <c r="DR105" s="192" t="s">
        <v>2043</v>
      </c>
      <c r="DS105" s="192" t="s">
        <v>2043</v>
      </c>
      <c r="DT105" s="192" t="s">
        <v>2043</v>
      </c>
      <c r="DU105" s="192" t="s">
        <v>2043</v>
      </c>
      <c r="DV105" s="192" t="s">
        <v>2043</v>
      </c>
      <c r="DW105" s="192" t="s">
        <v>2043</v>
      </c>
      <c r="DX105" s="192" t="s">
        <v>2043</v>
      </c>
      <c r="DY105" s="192" t="s">
        <v>2043</v>
      </c>
      <c r="DZ105" s="192" t="s">
        <v>2043</v>
      </c>
      <c r="EA105" s="192" t="s">
        <v>2043</v>
      </c>
      <c r="EB105" s="192" t="s">
        <v>2043</v>
      </c>
      <c r="EC105" s="192" t="s">
        <v>2043</v>
      </c>
      <c r="ED105" s="192" t="s">
        <v>2043</v>
      </c>
      <c r="EE105" s="192" t="s">
        <v>2043</v>
      </c>
      <c r="EF105" s="192" t="s">
        <v>2043</v>
      </c>
      <c r="EG105" s="192" t="s">
        <v>2043</v>
      </c>
      <c r="EH105" s="192" t="s">
        <v>2043</v>
      </c>
      <c r="EI105" s="192" t="s">
        <v>2043</v>
      </c>
      <c r="EJ105" s="192" t="s">
        <v>2043</v>
      </c>
      <c r="EK105" s="192" t="s">
        <v>2043</v>
      </c>
      <c r="EL105" s="192" t="s">
        <v>2043</v>
      </c>
      <c r="EM105" s="192" t="s">
        <v>2043</v>
      </c>
      <c r="EN105" s="192" t="s">
        <v>2043</v>
      </c>
      <c r="EO105" s="192" t="s">
        <v>2043</v>
      </c>
      <c r="EP105" s="192" t="s">
        <v>2043</v>
      </c>
      <c r="EQ105" s="192" t="s">
        <v>2043</v>
      </c>
      <c r="ER105" s="192" t="s">
        <v>2043</v>
      </c>
      <c r="ES105" s="192" t="s">
        <v>2043</v>
      </c>
      <c r="ET105" s="192" t="s">
        <v>2043</v>
      </c>
      <c r="EU105" s="192" t="s">
        <v>2043</v>
      </c>
      <c r="EV105" s="192" t="s">
        <v>2043</v>
      </c>
      <c r="EW105" s="192" t="s">
        <v>2043</v>
      </c>
      <c r="EX105" s="192" t="s">
        <v>2043</v>
      </c>
      <c r="EY105" s="192" t="s">
        <v>64</v>
      </c>
      <c r="EZ105" s="192" t="s">
        <v>2043</v>
      </c>
      <c r="FA105" s="192" t="s">
        <v>2043</v>
      </c>
      <c r="FB105" s="192" t="s">
        <v>64</v>
      </c>
      <c r="FC105" s="192" t="s">
        <v>2043</v>
      </c>
      <c r="FD105" s="192" t="s">
        <v>2043</v>
      </c>
      <c r="FE105" s="192" t="s">
        <v>2043</v>
      </c>
      <c r="FF105" s="192" t="s">
        <v>82</v>
      </c>
      <c r="FG105" s="192" t="s">
        <v>2043</v>
      </c>
      <c r="FH105" s="192" t="s">
        <v>2043</v>
      </c>
      <c r="FI105" s="192" t="s">
        <v>2043</v>
      </c>
      <c r="FJ105" s="192" t="s">
        <v>2043</v>
      </c>
      <c r="FK105" s="192" t="s">
        <v>2043</v>
      </c>
      <c r="FL105" s="192" t="s">
        <v>2043</v>
      </c>
      <c r="FM105" s="192" t="s">
        <v>65</v>
      </c>
      <c r="FN105" s="192" t="s">
        <v>2043</v>
      </c>
      <c r="FO105" s="192" t="s">
        <v>2043</v>
      </c>
      <c r="FP105" s="192" t="s">
        <v>2043</v>
      </c>
      <c r="FQ105" s="192" t="s">
        <v>65</v>
      </c>
      <c r="FR105" s="192" t="s">
        <v>2043</v>
      </c>
      <c r="FS105" s="192" t="s">
        <v>2043</v>
      </c>
      <c r="FT105" s="192" t="s">
        <v>2043</v>
      </c>
      <c r="FU105" s="192" t="s">
        <v>2043</v>
      </c>
      <c r="FV105" s="192" t="s">
        <v>2043</v>
      </c>
      <c r="FW105" s="192" t="s">
        <v>2043</v>
      </c>
      <c r="FX105" s="192" t="s">
        <v>2043</v>
      </c>
      <c r="FY105" s="192" t="s">
        <v>2043</v>
      </c>
      <c r="FZ105" s="192" t="s">
        <v>2043</v>
      </c>
      <c r="GA105" s="192" t="s">
        <v>2043</v>
      </c>
      <c r="GB105" s="192" t="s">
        <v>2043</v>
      </c>
      <c r="GC105" s="192" t="s">
        <v>2043</v>
      </c>
      <c r="GD105" s="192" t="s">
        <v>82</v>
      </c>
      <c r="GE105" s="192" t="s">
        <v>2043</v>
      </c>
      <c r="GF105" s="192" t="s">
        <v>2043</v>
      </c>
      <c r="GG105" s="192" t="s">
        <v>2043</v>
      </c>
      <c r="GH105" s="192" t="s">
        <v>2043</v>
      </c>
      <c r="GI105" s="192" t="s">
        <v>2043</v>
      </c>
      <c r="GJ105" s="192" t="s">
        <v>2043</v>
      </c>
      <c r="GK105" s="192" t="s">
        <v>2043</v>
      </c>
      <c r="GL105" s="192" t="s">
        <v>2043</v>
      </c>
      <c r="GM105" s="192" t="s">
        <v>82</v>
      </c>
      <c r="GN105" s="192" t="s">
        <v>2043</v>
      </c>
      <c r="GO105" s="192" t="s">
        <v>2043</v>
      </c>
      <c r="GP105" s="192" t="s">
        <v>2043</v>
      </c>
      <c r="GQ105" s="192" t="s">
        <v>2043</v>
      </c>
      <c r="GR105" s="192" t="s">
        <v>2043</v>
      </c>
      <c r="GS105" s="192" t="s">
        <v>2043</v>
      </c>
      <c r="GT105" s="192" t="s">
        <v>2043</v>
      </c>
      <c r="GU105" s="192" t="s">
        <v>2043</v>
      </c>
      <c r="GV105" s="192" t="s">
        <v>2043</v>
      </c>
      <c r="GW105" s="192" t="s">
        <v>2043</v>
      </c>
      <c r="GX105" s="192" t="s">
        <v>2043</v>
      </c>
      <c r="GY105" s="192" t="s">
        <v>2043</v>
      </c>
      <c r="GZ105" s="192" t="s">
        <v>2043</v>
      </c>
      <c r="HA105" s="192" t="s">
        <v>2043</v>
      </c>
      <c r="HB105" s="192" t="s">
        <v>2043</v>
      </c>
      <c r="HC105" s="192" t="s">
        <v>64</v>
      </c>
      <c r="HD105" s="192" t="s">
        <v>2043</v>
      </c>
      <c r="HE105" s="192" t="s">
        <v>2043</v>
      </c>
      <c r="HF105" s="192" t="s">
        <v>2043</v>
      </c>
      <c r="HG105" s="192" t="s">
        <v>2043</v>
      </c>
      <c r="HH105" s="192" t="s">
        <v>2043</v>
      </c>
      <c r="HI105" s="192" t="s">
        <v>2043</v>
      </c>
      <c r="HJ105" s="192" t="s">
        <v>2043</v>
      </c>
      <c r="HK105" s="192" t="s">
        <v>2043</v>
      </c>
      <c r="HL105" s="192" t="s">
        <v>2043</v>
      </c>
      <c r="HM105" s="192" t="s">
        <v>2043</v>
      </c>
      <c r="HN105" s="192" t="s">
        <v>2043</v>
      </c>
      <c r="HO105" s="192" t="s">
        <v>64</v>
      </c>
      <c r="HP105" s="192" t="s">
        <v>64</v>
      </c>
      <c r="HQ105" s="192" t="s">
        <v>64</v>
      </c>
      <c r="HR105" s="192" t="s">
        <v>64</v>
      </c>
      <c r="HS105" s="192" t="s">
        <v>65</v>
      </c>
      <c r="HT105" s="192" t="s">
        <v>65</v>
      </c>
      <c r="HU105" s="192" t="s">
        <v>65</v>
      </c>
      <c r="HV105" s="192" t="s">
        <v>2043</v>
      </c>
      <c r="HW105" s="192" t="s">
        <v>490</v>
      </c>
      <c r="HX105" s="192" t="s">
        <v>83</v>
      </c>
      <c r="HY105" s="192" t="s">
        <v>489</v>
      </c>
      <c r="HZ105" s="192" t="s">
        <v>487</v>
      </c>
      <c r="IA105" s="192" t="s">
        <v>82</v>
      </c>
      <c r="IB105" s="192" t="s">
        <v>82</v>
      </c>
    </row>
    <row r="106" spans="1:236">
      <c r="A106" s="209" t="str">
        <f t="shared" si="1"/>
        <v>Report</v>
      </c>
      <c r="B106" s="192">
        <v>137950</v>
      </c>
      <c r="C106" s="192">
        <v>8036008</v>
      </c>
      <c r="D106" s="192" t="s">
        <v>2186</v>
      </c>
      <c r="E106" s="192" t="s">
        <v>794</v>
      </c>
      <c r="F106" s="192" t="s">
        <v>536</v>
      </c>
      <c r="G106" s="192" t="s">
        <v>536</v>
      </c>
      <c r="H106" s="192" t="s">
        <v>1658</v>
      </c>
      <c r="I106" s="192" t="s">
        <v>2187</v>
      </c>
      <c r="J106" s="192" t="s">
        <v>781</v>
      </c>
      <c r="K106" s="192" t="s">
        <v>781</v>
      </c>
      <c r="L106" s="192" t="s">
        <v>782</v>
      </c>
      <c r="M106" s="192" t="s">
        <v>783</v>
      </c>
      <c r="N106" s="196" t="s">
        <v>784</v>
      </c>
      <c r="O106" s="211">
        <v>10052095</v>
      </c>
      <c r="P106" s="196">
        <v>43229</v>
      </c>
      <c r="Q106" s="196">
        <v>43229</v>
      </c>
      <c r="R106" s="196">
        <v>43262</v>
      </c>
      <c r="S106" s="192" t="s">
        <v>2111</v>
      </c>
      <c r="T106" s="192" t="s">
        <v>2041</v>
      </c>
      <c r="U106" s="192" t="s">
        <v>487</v>
      </c>
      <c r="V106" s="192" t="s">
        <v>783</v>
      </c>
      <c r="W106" s="192" t="s">
        <v>783</v>
      </c>
      <c r="X106" s="192" t="s">
        <v>783</v>
      </c>
      <c r="Y106" s="192" t="s">
        <v>783</v>
      </c>
      <c r="Z106" s="192" t="s">
        <v>783</v>
      </c>
      <c r="AA106" s="192" t="s">
        <v>783</v>
      </c>
      <c r="AB106" s="192" t="s">
        <v>783</v>
      </c>
      <c r="AC106" s="192" t="s">
        <v>2052</v>
      </c>
      <c r="AD106" s="192" t="s">
        <v>2043</v>
      </c>
      <c r="AE106" s="192" t="s">
        <v>2043</v>
      </c>
      <c r="AF106" s="192" t="s">
        <v>2043</v>
      </c>
      <c r="AG106" s="192" t="s">
        <v>2043</v>
      </c>
      <c r="AH106" s="192" t="s">
        <v>2043</v>
      </c>
      <c r="AI106" s="192" t="s">
        <v>2043</v>
      </c>
      <c r="AJ106" s="192" t="s">
        <v>2043</v>
      </c>
      <c r="AK106" s="192" t="s">
        <v>2043</v>
      </c>
      <c r="AL106" s="192" t="s">
        <v>2043</v>
      </c>
      <c r="AM106" s="192" t="s">
        <v>2043</v>
      </c>
      <c r="AN106" s="192" t="s">
        <v>2043</v>
      </c>
      <c r="AO106" s="192" t="s">
        <v>2043</v>
      </c>
      <c r="AP106" s="192" t="s">
        <v>2043</v>
      </c>
      <c r="AQ106" s="192" t="s">
        <v>2043</v>
      </c>
      <c r="AR106" s="192" t="s">
        <v>2043</v>
      </c>
      <c r="AS106" s="192" t="s">
        <v>2043</v>
      </c>
      <c r="AT106" s="192" t="s">
        <v>2043</v>
      </c>
      <c r="AU106" s="192" t="s">
        <v>2043</v>
      </c>
      <c r="AV106" s="192" t="s">
        <v>2043</v>
      </c>
      <c r="AW106" s="192" t="s">
        <v>2043</v>
      </c>
      <c r="AX106" s="192" t="s">
        <v>2043</v>
      </c>
      <c r="AY106" s="192" t="s">
        <v>2043</v>
      </c>
      <c r="AZ106" s="192" t="s">
        <v>2043</v>
      </c>
      <c r="BA106" s="192" t="s">
        <v>2043</v>
      </c>
      <c r="BB106" s="192" t="s">
        <v>2043</v>
      </c>
      <c r="BC106" s="192" t="s">
        <v>2043</v>
      </c>
      <c r="BD106" s="192" t="s">
        <v>2043</v>
      </c>
      <c r="BE106" s="192" t="s">
        <v>2043</v>
      </c>
      <c r="BF106" s="192" t="s">
        <v>2043</v>
      </c>
      <c r="BG106" s="192" t="s">
        <v>2043</v>
      </c>
      <c r="BH106" s="192" t="s">
        <v>2043</v>
      </c>
      <c r="BI106" s="192" t="s">
        <v>2043</v>
      </c>
      <c r="BJ106" s="192" t="s">
        <v>2043</v>
      </c>
      <c r="BK106" s="192" t="s">
        <v>2043</v>
      </c>
      <c r="BL106" s="192" t="s">
        <v>2043</v>
      </c>
      <c r="BM106" s="192" t="s">
        <v>2043</v>
      </c>
      <c r="BN106" s="192" t="s">
        <v>2043</v>
      </c>
      <c r="BO106" s="192" t="s">
        <v>2043</v>
      </c>
      <c r="BP106" s="192" t="s">
        <v>2043</v>
      </c>
      <c r="BQ106" s="192" t="s">
        <v>2043</v>
      </c>
      <c r="BR106" s="192" t="s">
        <v>2043</v>
      </c>
      <c r="BS106" s="192" t="s">
        <v>2043</v>
      </c>
      <c r="BT106" s="192" t="s">
        <v>2043</v>
      </c>
      <c r="BU106" s="192" t="s">
        <v>2043</v>
      </c>
      <c r="BV106" s="192" t="s">
        <v>2043</v>
      </c>
      <c r="BW106" s="192" t="s">
        <v>2043</v>
      </c>
      <c r="BX106" s="192" t="s">
        <v>2043</v>
      </c>
      <c r="BY106" s="192" t="s">
        <v>65</v>
      </c>
      <c r="BZ106" s="192" t="s">
        <v>65</v>
      </c>
      <c r="CA106" s="192" t="s">
        <v>65</v>
      </c>
      <c r="CB106" s="192" t="s">
        <v>65</v>
      </c>
      <c r="CC106" s="192" t="s">
        <v>65</v>
      </c>
      <c r="CD106" s="192" t="s">
        <v>65</v>
      </c>
      <c r="CE106" s="192" t="s">
        <v>2043</v>
      </c>
      <c r="CF106" s="192" t="s">
        <v>2043</v>
      </c>
      <c r="CG106" s="192" t="s">
        <v>2043</v>
      </c>
      <c r="CH106" s="192" t="s">
        <v>2043</v>
      </c>
      <c r="CI106" s="192" t="s">
        <v>2043</v>
      </c>
      <c r="CJ106" s="192" t="s">
        <v>2043</v>
      </c>
      <c r="CK106" s="192" t="s">
        <v>2043</v>
      </c>
      <c r="CL106" s="192" t="s">
        <v>2043</v>
      </c>
      <c r="CM106" s="192" t="s">
        <v>2043</v>
      </c>
      <c r="CN106" s="192" t="s">
        <v>2043</v>
      </c>
      <c r="CO106" s="192" t="s">
        <v>2043</v>
      </c>
      <c r="CP106" s="192" t="s">
        <v>2043</v>
      </c>
      <c r="CQ106" s="192" t="s">
        <v>2043</v>
      </c>
      <c r="CR106" s="192" t="s">
        <v>65</v>
      </c>
      <c r="CS106" s="192" t="s">
        <v>2043</v>
      </c>
      <c r="CT106" s="192" t="s">
        <v>2043</v>
      </c>
      <c r="CU106" s="192" t="s">
        <v>2043</v>
      </c>
      <c r="CV106" s="192" t="s">
        <v>2043</v>
      </c>
      <c r="CW106" s="192" t="s">
        <v>2043</v>
      </c>
      <c r="CX106" s="192" t="s">
        <v>2043</v>
      </c>
      <c r="CY106" s="192" t="s">
        <v>2043</v>
      </c>
      <c r="CZ106" s="192" t="s">
        <v>2043</v>
      </c>
      <c r="DA106" s="192" t="s">
        <v>2043</v>
      </c>
      <c r="DB106" s="192" t="s">
        <v>65</v>
      </c>
      <c r="DC106" s="192" t="s">
        <v>64</v>
      </c>
      <c r="DD106" s="192" t="s">
        <v>2043</v>
      </c>
      <c r="DE106" s="192" t="s">
        <v>2043</v>
      </c>
      <c r="DF106" s="192" t="s">
        <v>2043</v>
      </c>
      <c r="DG106" s="192" t="s">
        <v>2043</v>
      </c>
      <c r="DH106" s="192" t="s">
        <v>2043</v>
      </c>
      <c r="DI106" s="192" t="s">
        <v>2043</v>
      </c>
      <c r="DJ106" s="192" t="s">
        <v>2043</v>
      </c>
      <c r="DK106" s="192" t="s">
        <v>2043</v>
      </c>
      <c r="DL106" s="192" t="s">
        <v>2043</v>
      </c>
      <c r="DM106" s="192" t="s">
        <v>2043</v>
      </c>
      <c r="DN106" s="192" t="s">
        <v>2043</v>
      </c>
      <c r="DO106" s="192" t="s">
        <v>2043</v>
      </c>
      <c r="DP106" s="192" t="s">
        <v>2043</v>
      </c>
      <c r="DQ106" s="192" t="s">
        <v>2043</v>
      </c>
      <c r="DR106" s="192" t="s">
        <v>2043</v>
      </c>
      <c r="DS106" s="192" t="s">
        <v>2043</v>
      </c>
      <c r="DT106" s="192" t="s">
        <v>2043</v>
      </c>
      <c r="DU106" s="192" t="s">
        <v>2043</v>
      </c>
      <c r="DV106" s="192" t="s">
        <v>2043</v>
      </c>
      <c r="DW106" s="192" t="s">
        <v>2043</v>
      </c>
      <c r="DX106" s="192" t="s">
        <v>2043</v>
      </c>
      <c r="DY106" s="192" t="s">
        <v>2043</v>
      </c>
      <c r="DZ106" s="192" t="s">
        <v>2043</v>
      </c>
      <c r="EA106" s="192" t="s">
        <v>2043</v>
      </c>
      <c r="EB106" s="192" t="s">
        <v>2043</v>
      </c>
      <c r="EC106" s="192" t="s">
        <v>2043</v>
      </c>
      <c r="ED106" s="192" t="s">
        <v>2043</v>
      </c>
      <c r="EE106" s="192" t="s">
        <v>2043</v>
      </c>
      <c r="EF106" s="192" t="s">
        <v>2043</v>
      </c>
      <c r="EG106" s="192" t="s">
        <v>2043</v>
      </c>
      <c r="EH106" s="192" t="s">
        <v>2043</v>
      </c>
      <c r="EI106" s="192" t="s">
        <v>2043</v>
      </c>
      <c r="EJ106" s="192" t="s">
        <v>2043</v>
      </c>
      <c r="EK106" s="192" t="s">
        <v>2043</v>
      </c>
      <c r="EL106" s="192" t="s">
        <v>2043</v>
      </c>
      <c r="EM106" s="192" t="s">
        <v>2043</v>
      </c>
      <c r="EN106" s="192" t="s">
        <v>2043</v>
      </c>
      <c r="EO106" s="192" t="s">
        <v>2043</v>
      </c>
      <c r="EP106" s="192" t="s">
        <v>2043</v>
      </c>
      <c r="EQ106" s="192" t="s">
        <v>2043</v>
      </c>
      <c r="ER106" s="192" t="s">
        <v>2043</v>
      </c>
      <c r="ES106" s="192" t="s">
        <v>2043</v>
      </c>
      <c r="ET106" s="192" t="s">
        <v>2043</v>
      </c>
      <c r="EU106" s="192" t="s">
        <v>2043</v>
      </c>
      <c r="EV106" s="192" t="s">
        <v>2043</v>
      </c>
      <c r="EW106" s="192" t="s">
        <v>2043</v>
      </c>
      <c r="EX106" s="192" t="s">
        <v>2043</v>
      </c>
      <c r="EY106" s="192" t="s">
        <v>2043</v>
      </c>
      <c r="EZ106" s="192" t="s">
        <v>2043</v>
      </c>
      <c r="FA106" s="192" t="s">
        <v>2043</v>
      </c>
      <c r="FB106" s="192" t="s">
        <v>2043</v>
      </c>
      <c r="FC106" s="192" t="s">
        <v>2043</v>
      </c>
      <c r="FD106" s="192" t="s">
        <v>2043</v>
      </c>
      <c r="FE106" s="192" t="s">
        <v>2043</v>
      </c>
      <c r="FF106" s="192" t="s">
        <v>2043</v>
      </c>
      <c r="FG106" s="192" t="s">
        <v>2043</v>
      </c>
      <c r="FH106" s="192" t="s">
        <v>2043</v>
      </c>
      <c r="FI106" s="192" t="s">
        <v>2043</v>
      </c>
      <c r="FJ106" s="192" t="s">
        <v>2043</v>
      </c>
      <c r="FK106" s="192" t="s">
        <v>2043</v>
      </c>
      <c r="FL106" s="192" t="s">
        <v>2043</v>
      </c>
      <c r="FM106" s="192" t="s">
        <v>2043</v>
      </c>
      <c r="FN106" s="192" t="s">
        <v>2043</v>
      </c>
      <c r="FO106" s="192" t="s">
        <v>2043</v>
      </c>
      <c r="FP106" s="192" t="s">
        <v>2043</v>
      </c>
      <c r="FQ106" s="192" t="s">
        <v>2043</v>
      </c>
      <c r="FR106" s="192" t="s">
        <v>2043</v>
      </c>
      <c r="FS106" s="192" t="s">
        <v>2043</v>
      </c>
      <c r="FT106" s="192" t="s">
        <v>2043</v>
      </c>
      <c r="FU106" s="192" t="s">
        <v>2043</v>
      </c>
      <c r="FV106" s="192" t="s">
        <v>2043</v>
      </c>
      <c r="FW106" s="192" t="s">
        <v>2043</v>
      </c>
      <c r="FX106" s="192" t="s">
        <v>2043</v>
      </c>
      <c r="FY106" s="192" t="s">
        <v>2043</v>
      </c>
      <c r="FZ106" s="192" t="s">
        <v>2043</v>
      </c>
      <c r="GA106" s="192" t="s">
        <v>2043</v>
      </c>
      <c r="GB106" s="192" t="s">
        <v>2043</v>
      </c>
      <c r="GC106" s="192" t="s">
        <v>2043</v>
      </c>
      <c r="GD106" s="192" t="s">
        <v>2043</v>
      </c>
      <c r="GE106" s="192" t="s">
        <v>2043</v>
      </c>
      <c r="GF106" s="192" t="s">
        <v>2043</v>
      </c>
      <c r="GG106" s="192" t="s">
        <v>2043</v>
      </c>
      <c r="GH106" s="192" t="s">
        <v>2043</v>
      </c>
      <c r="GI106" s="192" t="s">
        <v>2043</v>
      </c>
      <c r="GJ106" s="192" t="s">
        <v>2043</v>
      </c>
      <c r="GK106" s="192" t="s">
        <v>2043</v>
      </c>
      <c r="GL106" s="192" t="s">
        <v>2043</v>
      </c>
      <c r="GM106" s="192" t="s">
        <v>2043</v>
      </c>
      <c r="GN106" s="192" t="s">
        <v>2043</v>
      </c>
      <c r="GO106" s="192" t="s">
        <v>2043</v>
      </c>
      <c r="GP106" s="192" t="s">
        <v>2043</v>
      </c>
      <c r="GQ106" s="192" t="s">
        <v>2043</v>
      </c>
      <c r="GR106" s="192" t="s">
        <v>2043</v>
      </c>
      <c r="GS106" s="192" t="s">
        <v>2043</v>
      </c>
      <c r="GT106" s="192" t="s">
        <v>2043</v>
      </c>
      <c r="GU106" s="192" t="s">
        <v>2043</v>
      </c>
      <c r="GV106" s="192" t="s">
        <v>2043</v>
      </c>
      <c r="GW106" s="192" t="s">
        <v>2043</v>
      </c>
      <c r="GX106" s="192" t="s">
        <v>2043</v>
      </c>
      <c r="GY106" s="192" t="s">
        <v>2043</v>
      </c>
      <c r="GZ106" s="192" t="s">
        <v>2043</v>
      </c>
      <c r="HA106" s="192" t="s">
        <v>2043</v>
      </c>
      <c r="HB106" s="192" t="s">
        <v>2043</v>
      </c>
      <c r="HC106" s="192" t="s">
        <v>2043</v>
      </c>
      <c r="HD106" s="192" t="s">
        <v>2043</v>
      </c>
      <c r="HE106" s="192" t="s">
        <v>2043</v>
      </c>
      <c r="HF106" s="192" t="s">
        <v>2043</v>
      </c>
      <c r="HG106" s="192" t="s">
        <v>2043</v>
      </c>
      <c r="HH106" s="192" t="s">
        <v>2043</v>
      </c>
      <c r="HI106" s="192" t="s">
        <v>2043</v>
      </c>
      <c r="HJ106" s="192" t="s">
        <v>2043</v>
      </c>
      <c r="HK106" s="192" t="s">
        <v>2043</v>
      </c>
      <c r="HL106" s="192" t="s">
        <v>2043</v>
      </c>
      <c r="HM106" s="192" t="s">
        <v>2043</v>
      </c>
      <c r="HN106" s="192" t="s">
        <v>2043</v>
      </c>
      <c r="HO106" s="192" t="s">
        <v>2043</v>
      </c>
      <c r="HP106" s="192" t="s">
        <v>2043</v>
      </c>
      <c r="HQ106" s="192" t="s">
        <v>2043</v>
      </c>
      <c r="HR106" s="192" t="s">
        <v>2043</v>
      </c>
      <c r="HS106" s="192" t="s">
        <v>65</v>
      </c>
      <c r="HT106" s="192" t="s">
        <v>65</v>
      </c>
      <c r="HU106" s="192" t="s">
        <v>65</v>
      </c>
      <c r="HV106" s="192" t="s">
        <v>65</v>
      </c>
      <c r="HW106" s="192" t="s">
        <v>490</v>
      </c>
      <c r="HX106" s="192" t="s">
        <v>83</v>
      </c>
      <c r="HY106" s="192" t="s">
        <v>489</v>
      </c>
      <c r="HZ106" s="192" t="s">
        <v>783</v>
      </c>
      <c r="IA106" s="192" t="s">
        <v>2043</v>
      </c>
      <c r="IB106" s="192" t="s">
        <v>2043</v>
      </c>
    </row>
    <row r="107" spans="1:236">
      <c r="A107" s="209" t="str">
        <f t="shared" si="1"/>
        <v>Report</v>
      </c>
      <c r="B107" s="192">
        <v>137950</v>
      </c>
      <c r="C107" s="192">
        <v>8036008</v>
      </c>
      <c r="D107" s="192" t="s">
        <v>2186</v>
      </c>
      <c r="E107" s="192" t="s">
        <v>794</v>
      </c>
      <c r="F107" s="192" t="s">
        <v>536</v>
      </c>
      <c r="G107" s="192" t="s">
        <v>536</v>
      </c>
      <c r="H107" s="192" t="s">
        <v>1658</v>
      </c>
      <c r="I107" s="192" t="s">
        <v>2187</v>
      </c>
      <c r="J107" s="192" t="s">
        <v>781</v>
      </c>
      <c r="K107" s="192" t="s">
        <v>781</v>
      </c>
      <c r="L107" s="192" t="s">
        <v>782</v>
      </c>
      <c r="M107" s="192" t="s">
        <v>783</v>
      </c>
      <c r="N107" s="196" t="s">
        <v>784</v>
      </c>
      <c r="O107" s="211">
        <v>10043512</v>
      </c>
      <c r="P107" s="196">
        <v>43143</v>
      </c>
      <c r="Q107" s="196">
        <v>43143</v>
      </c>
      <c r="R107" s="196">
        <v>43180</v>
      </c>
      <c r="S107" s="192" t="s">
        <v>2041</v>
      </c>
      <c r="T107" s="192" t="s">
        <v>2041</v>
      </c>
      <c r="U107" s="192" t="s">
        <v>487</v>
      </c>
      <c r="V107" s="192" t="s">
        <v>783</v>
      </c>
      <c r="W107" s="192" t="s">
        <v>783</v>
      </c>
      <c r="X107" s="192" t="s">
        <v>783</v>
      </c>
      <c r="Y107" s="192" t="s">
        <v>783</v>
      </c>
      <c r="Z107" s="192" t="s">
        <v>783</v>
      </c>
      <c r="AA107" s="192" t="s">
        <v>783</v>
      </c>
      <c r="AB107" s="192" t="s">
        <v>783</v>
      </c>
      <c r="AC107" s="192" t="s">
        <v>2052</v>
      </c>
      <c r="AD107" s="192" t="s">
        <v>2043</v>
      </c>
      <c r="AE107" s="192" t="s">
        <v>2043</v>
      </c>
      <c r="AF107" s="192" t="s">
        <v>2043</v>
      </c>
      <c r="AG107" s="192" t="s">
        <v>2043</v>
      </c>
      <c r="AH107" s="192" t="s">
        <v>2043</v>
      </c>
      <c r="AI107" s="192" t="s">
        <v>2043</v>
      </c>
      <c r="AJ107" s="192" t="s">
        <v>2043</v>
      </c>
      <c r="AK107" s="192" t="s">
        <v>2043</v>
      </c>
      <c r="AL107" s="192" t="s">
        <v>82</v>
      </c>
      <c r="AM107" s="192" t="s">
        <v>2043</v>
      </c>
      <c r="AN107" s="192" t="s">
        <v>2043</v>
      </c>
      <c r="AO107" s="192" t="s">
        <v>2043</v>
      </c>
      <c r="AP107" s="192" t="s">
        <v>2043</v>
      </c>
      <c r="AQ107" s="192" t="s">
        <v>2043</v>
      </c>
      <c r="AR107" s="192" t="s">
        <v>2043</v>
      </c>
      <c r="AS107" s="192" t="s">
        <v>2043</v>
      </c>
      <c r="AT107" s="192" t="s">
        <v>2043</v>
      </c>
      <c r="AU107" s="192" t="s">
        <v>82</v>
      </c>
      <c r="AV107" s="192" t="s">
        <v>2043</v>
      </c>
      <c r="AW107" s="192" t="s">
        <v>2043</v>
      </c>
      <c r="AX107" s="192" t="s">
        <v>2043</v>
      </c>
      <c r="AY107" s="192" t="s">
        <v>2043</v>
      </c>
      <c r="AZ107" s="192" t="s">
        <v>2043</v>
      </c>
      <c r="BA107" s="192" t="s">
        <v>2043</v>
      </c>
      <c r="BB107" s="192" t="s">
        <v>2043</v>
      </c>
      <c r="BC107" s="192" t="s">
        <v>2043</v>
      </c>
      <c r="BD107" s="192" t="s">
        <v>2043</v>
      </c>
      <c r="BE107" s="192" t="s">
        <v>2043</v>
      </c>
      <c r="BF107" s="192" t="s">
        <v>2043</v>
      </c>
      <c r="BG107" s="192" t="s">
        <v>2043</v>
      </c>
      <c r="BH107" s="192" t="s">
        <v>2043</v>
      </c>
      <c r="BI107" s="192" t="s">
        <v>2043</v>
      </c>
      <c r="BJ107" s="192" t="s">
        <v>2043</v>
      </c>
      <c r="BK107" s="192" t="s">
        <v>2043</v>
      </c>
      <c r="BL107" s="192" t="s">
        <v>2043</v>
      </c>
      <c r="BM107" s="192" t="s">
        <v>2043</v>
      </c>
      <c r="BN107" s="192" t="s">
        <v>2043</v>
      </c>
      <c r="BO107" s="192" t="s">
        <v>2043</v>
      </c>
      <c r="BP107" s="192" t="s">
        <v>2043</v>
      </c>
      <c r="BQ107" s="192" t="s">
        <v>2043</v>
      </c>
      <c r="BR107" s="192" t="s">
        <v>2043</v>
      </c>
      <c r="BS107" s="192" t="s">
        <v>2043</v>
      </c>
      <c r="BT107" s="192" t="s">
        <v>2043</v>
      </c>
      <c r="BU107" s="192" t="s">
        <v>2043</v>
      </c>
      <c r="BV107" s="192" t="s">
        <v>2043</v>
      </c>
      <c r="BW107" s="192" t="s">
        <v>2043</v>
      </c>
      <c r="BX107" s="192" t="s">
        <v>2043</v>
      </c>
      <c r="BY107" s="192" t="s">
        <v>65</v>
      </c>
      <c r="BZ107" s="192" t="s">
        <v>65</v>
      </c>
      <c r="CA107" s="192" t="s">
        <v>65</v>
      </c>
      <c r="CB107" s="192" t="s">
        <v>65</v>
      </c>
      <c r="CC107" s="192" t="s">
        <v>65</v>
      </c>
      <c r="CD107" s="192" t="s">
        <v>65</v>
      </c>
      <c r="CE107" s="192" t="s">
        <v>64</v>
      </c>
      <c r="CF107" s="192" t="s">
        <v>2043</v>
      </c>
      <c r="CG107" s="192" t="s">
        <v>64</v>
      </c>
      <c r="CH107" s="192" t="s">
        <v>2043</v>
      </c>
      <c r="CI107" s="192" t="s">
        <v>2043</v>
      </c>
      <c r="CJ107" s="192" t="s">
        <v>64</v>
      </c>
      <c r="CK107" s="192" t="s">
        <v>64</v>
      </c>
      <c r="CL107" s="192" t="s">
        <v>2043</v>
      </c>
      <c r="CM107" s="192" t="s">
        <v>64</v>
      </c>
      <c r="CN107" s="192" t="s">
        <v>2043</v>
      </c>
      <c r="CO107" s="192" t="s">
        <v>64</v>
      </c>
      <c r="CP107" s="192" t="s">
        <v>64</v>
      </c>
      <c r="CQ107" s="192" t="s">
        <v>64</v>
      </c>
      <c r="CR107" s="192" t="s">
        <v>65</v>
      </c>
      <c r="CS107" s="192" t="s">
        <v>64</v>
      </c>
      <c r="CT107" s="192" t="s">
        <v>64</v>
      </c>
      <c r="CU107" s="192" t="s">
        <v>64</v>
      </c>
      <c r="CV107" s="192" t="s">
        <v>64</v>
      </c>
      <c r="CW107" s="192" t="s">
        <v>64</v>
      </c>
      <c r="CX107" s="192" t="s">
        <v>2043</v>
      </c>
      <c r="CY107" s="192" t="s">
        <v>2043</v>
      </c>
      <c r="CZ107" s="192" t="s">
        <v>64</v>
      </c>
      <c r="DA107" s="192" t="s">
        <v>2043</v>
      </c>
      <c r="DB107" s="192" t="s">
        <v>65</v>
      </c>
      <c r="DC107" s="192" t="s">
        <v>65</v>
      </c>
      <c r="DD107" s="192" t="s">
        <v>82</v>
      </c>
      <c r="DE107" s="192" t="s">
        <v>82</v>
      </c>
      <c r="DF107" s="192" t="s">
        <v>82</v>
      </c>
      <c r="DG107" s="192" t="s">
        <v>82</v>
      </c>
      <c r="DH107" s="192" t="s">
        <v>82</v>
      </c>
      <c r="DI107" s="192" t="s">
        <v>82</v>
      </c>
      <c r="DJ107" s="192" t="s">
        <v>82</v>
      </c>
      <c r="DK107" s="192" t="s">
        <v>82</v>
      </c>
      <c r="DL107" s="192" t="s">
        <v>82</v>
      </c>
      <c r="DM107" s="192" t="s">
        <v>82</v>
      </c>
      <c r="DN107" s="192" t="s">
        <v>82</v>
      </c>
      <c r="DO107" s="192" t="s">
        <v>82</v>
      </c>
      <c r="DP107" s="192" t="s">
        <v>82</v>
      </c>
      <c r="DQ107" s="192" t="s">
        <v>82</v>
      </c>
      <c r="DR107" s="192" t="s">
        <v>82</v>
      </c>
      <c r="DS107" s="192" t="s">
        <v>82</v>
      </c>
      <c r="DT107" s="192" t="s">
        <v>82</v>
      </c>
      <c r="DU107" s="192" t="s">
        <v>82</v>
      </c>
      <c r="DV107" s="192" t="s">
        <v>82</v>
      </c>
      <c r="DW107" s="192" t="s">
        <v>82</v>
      </c>
      <c r="DX107" s="192" t="s">
        <v>82</v>
      </c>
      <c r="DY107" s="192" t="s">
        <v>82</v>
      </c>
      <c r="DZ107" s="192" t="s">
        <v>82</v>
      </c>
      <c r="EA107" s="192" t="s">
        <v>64</v>
      </c>
      <c r="EB107" s="192" t="s">
        <v>64</v>
      </c>
      <c r="EC107" s="192" t="s">
        <v>64</v>
      </c>
      <c r="ED107" s="192" t="s">
        <v>64</v>
      </c>
      <c r="EE107" s="192" t="s">
        <v>64</v>
      </c>
      <c r="EF107" s="192" t="s">
        <v>64</v>
      </c>
      <c r="EG107" s="192" t="s">
        <v>64</v>
      </c>
      <c r="EH107" s="192" t="s">
        <v>64</v>
      </c>
      <c r="EI107" s="192" t="s">
        <v>64</v>
      </c>
      <c r="EJ107" s="192" t="s">
        <v>64</v>
      </c>
      <c r="EK107" s="192" t="s">
        <v>64</v>
      </c>
      <c r="EL107" s="192" t="s">
        <v>64</v>
      </c>
      <c r="EM107" s="192" t="s">
        <v>64</v>
      </c>
      <c r="EN107" s="192" t="s">
        <v>82</v>
      </c>
      <c r="EO107" s="192" t="s">
        <v>82</v>
      </c>
      <c r="EP107" s="192" t="s">
        <v>82</v>
      </c>
      <c r="EQ107" s="192" t="s">
        <v>82</v>
      </c>
      <c r="ER107" s="192" t="s">
        <v>82</v>
      </c>
      <c r="ES107" s="192" t="s">
        <v>82</v>
      </c>
      <c r="ET107" s="192" t="s">
        <v>82</v>
      </c>
      <c r="EU107" s="192" t="s">
        <v>82</v>
      </c>
      <c r="EV107" s="192" t="s">
        <v>82</v>
      </c>
      <c r="EW107" s="192" t="s">
        <v>82</v>
      </c>
      <c r="EX107" s="192" t="s">
        <v>82</v>
      </c>
      <c r="EY107" s="192" t="s">
        <v>2043</v>
      </c>
      <c r="EZ107" s="192" t="s">
        <v>2043</v>
      </c>
      <c r="FA107" s="192" t="s">
        <v>2043</v>
      </c>
      <c r="FB107" s="192" t="s">
        <v>2043</v>
      </c>
      <c r="FC107" s="192" t="s">
        <v>2043</v>
      </c>
      <c r="FD107" s="192" t="s">
        <v>2043</v>
      </c>
      <c r="FE107" s="192" t="s">
        <v>2043</v>
      </c>
      <c r="FF107" s="192" t="s">
        <v>2043</v>
      </c>
      <c r="FG107" s="192" t="s">
        <v>2043</v>
      </c>
      <c r="FH107" s="192" t="s">
        <v>64</v>
      </c>
      <c r="FI107" s="192" t="s">
        <v>2043</v>
      </c>
      <c r="FJ107" s="192" t="s">
        <v>2043</v>
      </c>
      <c r="FK107" s="192" t="s">
        <v>2043</v>
      </c>
      <c r="FL107" s="192" t="s">
        <v>2043</v>
      </c>
      <c r="FM107" s="192" t="s">
        <v>2043</v>
      </c>
      <c r="FN107" s="192" t="s">
        <v>2043</v>
      </c>
      <c r="FO107" s="192" t="s">
        <v>2043</v>
      </c>
      <c r="FP107" s="192" t="s">
        <v>2043</v>
      </c>
      <c r="FQ107" s="192" t="s">
        <v>2043</v>
      </c>
      <c r="FR107" s="192" t="s">
        <v>2043</v>
      </c>
      <c r="FS107" s="192" t="s">
        <v>2043</v>
      </c>
      <c r="FT107" s="192" t="s">
        <v>2043</v>
      </c>
      <c r="FU107" s="192" t="s">
        <v>2043</v>
      </c>
      <c r="FV107" s="192" t="s">
        <v>2043</v>
      </c>
      <c r="FW107" s="192" t="s">
        <v>2043</v>
      </c>
      <c r="FX107" s="192" t="s">
        <v>2043</v>
      </c>
      <c r="FY107" s="192" t="s">
        <v>2043</v>
      </c>
      <c r="FZ107" s="192" t="s">
        <v>2043</v>
      </c>
      <c r="GA107" s="192" t="s">
        <v>2043</v>
      </c>
      <c r="GB107" s="192" t="s">
        <v>2043</v>
      </c>
      <c r="GC107" s="192" t="s">
        <v>2043</v>
      </c>
      <c r="GD107" s="192" t="s">
        <v>2043</v>
      </c>
      <c r="GE107" s="192" t="s">
        <v>2043</v>
      </c>
      <c r="GF107" s="192" t="s">
        <v>2043</v>
      </c>
      <c r="GG107" s="192" t="s">
        <v>82</v>
      </c>
      <c r="GH107" s="192" t="s">
        <v>82</v>
      </c>
      <c r="GI107" s="192" t="s">
        <v>2043</v>
      </c>
      <c r="GJ107" s="192" t="s">
        <v>2043</v>
      </c>
      <c r="GK107" s="192" t="s">
        <v>2043</v>
      </c>
      <c r="GL107" s="192" t="s">
        <v>2043</v>
      </c>
      <c r="GM107" s="192" t="s">
        <v>2043</v>
      </c>
      <c r="GN107" s="192" t="s">
        <v>82</v>
      </c>
      <c r="GO107" s="192" t="s">
        <v>82</v>
      </c>
      <c r="GP107" s="192" t="s">
        <v>2043</v>
      </c>
      <c r="GQ107" s="192" t="s">
        <v>2043</v>
      </c>
      <c r="GR107" s="192" t="s">
        <v>2043</v>
      </c>
      <c r="GS107" s="192" t="s">
        <v>82</v>
      </c>
      <c r="GT107" s="192" t="s">
        <v>2043</v>
      </c>
      <c r="GU107" s="192" t="s">
        <v>2043</v>
      </c>
      <c r="GV107" s="192" t="s">
        <v>82</v>
      </c>
      <c r="GW107" s="192" t="s">
        <v>2043</v>
      </c>
      <c r="GX107" s="192" t="s">
        <v>2043</v>
      </c>
      <c r="GY107" s="192" t="s">
        <v>82</v>
      </c>
      <c r="GZ107" s="192" t="s">
        <v>82</v>
      </c>
      <c r="HA107" s="192" t="s">
        <v>82</v>
      </c>
      <c r="HB107" s="192" t="s">
        <v>82</v>
      </c>
      <c r="HC107" s="192" t="s">
        <v>2043</v>
      </c>
      <c r="HD107" s="192" t="s">
        <v>2043</v>
      </c>
      <c r="HE107" s="192" t="s">
        <v>2043</v>
      </c>
      <c r="HF107" s="192" t="s">
        <v>2043</v>
      </c>
      <c r="HG107" s="192" t="s">
        <v>2043</v>
      </c>
      <c r="HH107" s="192" t="s">
        <v>2043</v>
      </c>
      <c r="HI107" s="192" t="s">
        <v>2043</v>
      </c>
      <c r="HJ107" s="192" t="s">
        <v>2043</v>
      </c>
      <c r="HK107" s="192" t="s">
        <v>2043</v>
      </c>
      <c r="HL107" s="192" t="s">
        <v>2043</v>
      </c>
      <c r="HM107" s="192" t="s">
        <v>2043</v>
      </c>
      <c r="HN107" s="192" t="s">
        <v>2043</v>
      </c>
      <c r="HO107" s="192" t="s">
        <v>2043</v>
      </c>
      <c r="HP107" s="192" t="s">
        <v>2043</v>
      </c>
      <c r="HQ107" s="192" t="s">
        <v>2043</v>
      </c>
      <c r="HR107" s="192" t="s">
        <v>2043</v>
      </c>
      <c r="HS107" s="192" t="s">
        <v>65</v>
      </c>
      <c r="HT107" s="192" t="s">
        <v>65</v>
      </c>
      <c r="HU107" s="192" t="s">
        <v>65</v>
      </c>
      <c r="HV107" s="192" t="s">
        <v>65</v>
      </c>
      <c r="HW107" s="192" t="s">
        <v>490</v>
      </c>
      <c r="HX107" s="192" t="s">
        <v>83</v>
      </c>
      <c r="HY107" s="192" t="s">
        <v>489</v>
      </c>
      <c r="HZ107" s="192" t="s">
        <v>487</v>
      </c>
      <c r="IA107" s="192" t="s">
        <v>82</v>
      </c>
      <c r="IB107" s="192" t="s">
        <v>82</v>
      </c>
    </row>
    <row r="108" spans="1:236">
      <c r="A108" s="209" t="str">
        <f t="shared" si="1"/>
        <v>Report</v>
      </c>
      <c r="B108" s="192">
        <v>116594</v>
      </c>
      <c r="C108" s="192">
        <v>8506062</v>
      </c>
      <c r="D108" s="192" t="s">
        <v>1777</v>
      </c>
      <c r="E108" s="192" t="s">
        <v>794</v>
      </c>
      <c r="F108" s="192" t="s">
        <v>535</v>
      </c>
      <c r="G108" s="192" t="s">
        <v>535</v>
      </c>
      <c r="H108" s="192" t="s">
        <v>953</v>
      </c>
      <c r="I108" s="192" t="s">
        <v>1778</v>
      </c>
      <c r="J108" s="192" t="s">
        <v>856</v>
      </c>
      <c r="K108" s="192" t="s">
        <v>856</v>
      </c>
      <c r="L108" s="192" t="s">
        <v>834</v>
      </c>
      <c r="M108" s="192" t="s">
        <v>783</v>
      </c>
      <c r="N108" s="196" t="s">
        <v>784</v>
      </c>
      <c r="O108" s="211">
        <v>10054532</v>
      </c>
      <c r="P108" s="196">
        <v>43271</v>
      </c>
      <c r="Q108" s="196">
        <v>43272</v>
      </c>
      <c r="R108" s="196">
        <v>43357</v>
      </c>
      <c r="S108" s="192" t="s">
        <v>2111</v>
      </c>
      <c r="T108" s="192" t="s">
        <v>2041</v>
      </c>
      <c r="U108" s="192" t="s">
        <v>487</v>
      </c>
      <c r="V108" s="192" t="s">
        <v>783</v>
      </c>
      <c r="W108" s="192" t="s">
        <v>783</v>
      </c>
      <c r="X108" s="192" t="s">
        <v>783</v>
      </c>
      <c r="Y108" s="192" t="s">
        <v>783</v>
      </c>
      <c r="Z108" s="192" t="s">
        <v>783</v>
      </c>
      <c r="AA108" s="192" t="s">
        <v>783</v>
      </c>
      <c r="AB108" s="192" t="s">
        <v>783</v>
      </c>
      <c r="AC108" s="192" t="s">
        <v>2052</v>
      </c>
      <c r="AD108" s="192" t="s">
        <v>64</v>
      </c>
      <c r="AE108" s="192" t="s">
        <v>64</v>
      </c>
      <c r="AF108" s="192" t="s">
        <v>64</v>
      </c>
      <c r="AG108" s="192" t="s">
        <v>64</v>
      </c>
      <c r="AH108" s="192" t="s">
        <v>64</v>
      </c>
      <c r="AI108" s="192" t="s">
        <v>64</v>
      </c>
      <c r="AJ108" s="192" t="s">
        <v>64</v>
      </c>
      <c r="AK108" s="192" t="s">
        <v>64</v>
      </c>
      <c r="AL108" s="192" t="s">
        <v>82</v>
      </c>
      <c r="AM108" s="192" t="s">
        <v>64</v>
      </c>
      <c r="AN108" s="192" t="s">
        <v>64</v>
      </c>
      <c r="AO108" s="192" t="s">
        <v>64</v>
      </c>
      <c r="AP108" s="192" t="s">
        <v>64</v>
      </c>
      <c r="AQ108" s="192" t="s">
        <v>64</v>
      </c>
      <c r="AR108" s="192" t="s">
        <v>64</v>
      </c>
      <c r="AS108" s="192" t="s">
        <v>64</v>
      </c>
      <c r="AT108" s="192" t="s">
        <v>82</v>
      </c>
      <c r="AU108" s="192" t="s">
        <v>64</v>
      </c>
      <c r="AV108" s="192" t="s">
        <v>64</v>
      </c>
      <c r="AW108" s="192" t="s">
        <v>64</v>
      </c>
      <c r="AX108" s="192" t="s">
        <v>2043</v>
      </c>
      <c r="AY108" s="192" t="s">
        <v>2043</v>
      </c>
      <c r="AZ108" s="192" t="s">
        <v>2043</v>
      </c>
      <c r="BA108" s="192" t="s">
        <v>2043</v>
      </c>
      <c r="BB108" s="192" t="s">
        <v>2043</v>
      </c>
      <c r="BC108" s="192" t="s">
        <v>2043</v>
      </c>
      <c r="BD108" s="192" t="s">
        <v>2043</v>
      </c>
      <c r="BE108" s="192" t="s">
        <v>2043</v>
      </c>
      <c r="BF108" s="192" t="s">
        <v>2043</v>
      </c>
      <c r="BG108" s="192" t="s">
        <v>2043</v>
      </c>
      <c r="BH108" s="192" t="s">
        <v>2043</v>
      </c>
      <c r="BI108" s="192" t="s">
        <v>2043</v>
      </c>
      <c r="BJ108" s="192" t="s">
        <v>2043</v>
      </c>
      <c r="BK108" s="192" t="s">
        <v>2043</v>
      </c>
      <c r="BL108" s="192" t="s">
        <v>2043</v>
      </c>
      <c r="BM108" s="192" t="s">
        <v>2043</v>
      </c>
      <c r="BN108" s="192" t="s">
        <v>2043</v>
      </c>
      <c r="BO108" s="192" t="s">
        <v>2043</v>
      </c>
      <c r="BP108" s="192" t="s">
        <v>2043</v>
      </c>
      <c r="BQ108" s="192" t="s">
        <v>2043</v>
      </c>
      <c r="BR108" s="192" t="s">
        <v>2043</v>
      </c>
      <c r="BS108" s="192" t="s">
        <v>2043</v>
      </c>
      <c r="BT108" s="192" t="s">
        <v>2043</v>
      </c>
      <c r="BU108" s="192" t="s">
        <v>2043</v>
      </c>
      <c r="BV108" s="192" t="s">
        <v>2043</v>
      </c>
      <c r="BW108" s="192" t="s">
        <v>2043</v>
      </c>
      <c r="BX108" s="192" t="s">
        <v>2043</v>
      </c>
      <c r="BY108" s="192" t="s">
        <v>65</v>
      </c>
      <c r="BZ108" s="192" t="s">
        <v>65</v>
      </c>
      <c r="CA108" s="192" t="s">
        <v>65</v>
      </c>
      <c r="CB108" s="192" t="s">
        <v>65</v>
      </c>
      <c r="CC108" s="192" t="s">
        <v>65</v>
      </c>
      <c r="CD108" s="192" t="s">
        <v>65</v>
      </c>
      <c r="CE108" s="192" t="s">
        <v>64</v>
      </c>
      <c r="CF108" s="192" t="s">
        <v>64</v>
      </c>
      <c r="CG108" s="192" t="s">
        <v>64</v>
      </c>
      <c r="CH108" s="192" t="s">
        <v>64</v>
      </c>
      <c r="CI108" s="192" t="s">
        <v>2043</v>
      </c>
      <c r="CJ108" s="192" t="s">
        <v>2043</v>
      </c>
      <c r="CK108" s="192" t="s">
        <v>64</v>
      </c>
      <c r="CL108" s="192" t="s">
        <v>2043</v>
      </c>
      <c r="CM108" s="192" t="s">
        <v>2043</v>
      </c>
      <c r="CN108" s="192" t="s">
        <v>2043</v>
      </c>
      <c r="CO108" s="192" t="s">
        <v>65</v>
      </c>
      <c r="CP108" s="192" t="s">
        <v>65</v>
      </c>
      <c r="CQ108" s="192" t="s">
        <v>65</v>
      </c>
      <c r="CR108" s="192" t="s">
        <v>65</v>
      </c>
      <c r="CS108" s="192" t="s">
        <v>65</v>
      </c>
      <c r="CT108" s="192" t="s">
        <v>65</v>
      </c>
      <c r="CU108" s="192" t="s">
        <v>65</v>
      </c>
      <c r="CV108" s="192" t="s">
        <v>65</v>
      </c>
      <c r="CW108" s="192" t="s">
        <v>65</v>
      </c>
      <c r="CX108" s="192" t="s">
        <v>65</v>
      </c>
      <c r="CY108" s="192" t="s">
        <v>65</v>
      </c>
      <c r="CZ108" s="192" t="s">
        <v>65</v>
      </c>
      <c r="DA108" s="192" t="s">
        <v>65</v>
      </c>
      <c r="DB108" s="192" t="s">
        <v>65</v>
      </c>
      <c r="DC108" s="192" t="s">
        <v>65</v>
      </c>
      <c r="DD108" s="192" t="s">
        <v>2043</v>
      </c>
      <c r="DE108" s="192" t="s">
        <v>2043</v>
      </c>
      <c r="DF108" s="192" t="s">
        <v>2043</v>
      </c>
      <c r="DG108" s="192" t="s">
        <v>2043</v>
      </c>
      <c r="DH108" s="192" t="s">
        <v>2043</v>
      </c>
      <c r="DI108" s="192" t="s">
        <v>2043</v>
      </c>
      <c r="DJ108" s="192" t="s">
        <v>2043</v>
      </c>
      <c r="DK108" s="192" t="s">
        <v>2043</v>
      </c>
      <c r="DL108" s="192" t="s">
        <v>2043</v>
      </c>
      <c r="DM108" s="192" t="s">
        <v>2043</v>
      </c>
      <c r="DN108" s="192" t="s">
        <v>2043</v>
      </c>
      <c r="DO108" s="192" t="s">
        <v>2043</v>
      </c>
      <c r="DP108" s="192" t="s">
        <v>2043</v>
      </c>
      <c r="DQ108" s="192" t="s">
        <v>2043</v>
      </c>
      <c r="DR108" s="192" t="s">
        <v>2043</v>
      </c>
      <c r="DS108" s="192" t="s">
        <v>2043</v>
      </c>
      <c r="DT108" s="192" t="s">
        <v>2043</v>
      </c>
      <c r="DU108" s="192" t="s">
        <v>2043</v>
      </c>
      <c r="DV108" s="192" t="s">
        <v>2043</v>
      </c>
      <c r="DW108" s="192" t="s">
        <v>2043</v>
      </c>
      <c r="DX108" s="192" t="s">
        <v>2043</v>
      </c>
      <c r="DY108" s="192" t="s">
        <v>2043</v>
      </c>
      <c r="DZ108" s="192" t="s">
        <v>2043</v>
      </c>
      <c r="EA108" s="192" t="s">
        <v>65</v>
      </c>
      <c r="EB108" s="192" t="s">
        <v>65</v>
      </c>
      <c r="EC108" s="192" t="s">
        <v>65</v>
      </c>
      <c r="ED108" s="192" t="s">
        <v>65</v>
      </c>
      <c r="EE108" s="192" t="s">
        <v>65</v>
      </c>
      <c r="EF108" s="192" t="s">
        <v>65</v>
      </c>
      <c r="EG108" s="192" t="s">
        <v>65</v>
      </c>
      <c r="EH108" s="192" t="s">
        <v>65</v>
      </c>
      <c r="EI108" s="192" t="s">
        <v>65</v>
      </c>
      <c r="EJ108" s="192" t="s">
        <v>65</v>
      </c>
      <c r="EK108" s="192" t="s">
        <v>65</v>
      </c>
      <c r="EL108" s="192" t="s">
        <v>65</v>
      </c>
      <c r="EM108" s="192" t="s">
        <v>65</v>
      </c>
      <c r="EN108" s="192" t="s">
        <v>65</v>
      </c>
      <c r="EO108" s="192" t="s">
        <v>2043</v>
      </c>
      <c r="EP108" s="192" t="s">
        <v>2043</v>
      </c>
      <c r="EQ108" s="192" t="s">
        <v>2043</v>
      </c>
      <c r="ER108" s="192" t="s">
        <v>2043</v>
      </c>
      <c r="ES108" s="192" t="s">
        <v>2043</v>
      </c>
      <c r="ET108" s="192" t="s">
        <v>2043</v>
      </c>
      <c r="EU108" s="192" t="s">
        <v>2043</v>
      </c>
      <c r="EV108" s="192" t="s">
        <v>2043</v>
      </c>
      <c r="EW108" s="192" t="s">
        <v>2043</v>
      </c>
      <c r="EX108" s="192" t="s">
        <v>2043</v>
      </c>
      <c r="EY108" s="192" t="s">
        <v>2043</v>
      </c>
      <c r="EZ108" s="192" t="s">
        <v>2043</v>
      </c>
      <c r="FA108" s="192" t="s">
        <v>2043</v>
      </c>
      <c r="FB108" s="192" t="s">
        <v>2043</v>
      </c>
      <c r="FC108" s="192" t="s">
        <v>2043</v>
      </c>
      <c r="FD108" s="192" t="s">
        <v>2043</v>
      </c>
      <c r="FE108" s="192" t="s">
        <v>2043</v>
      </c>
      <c r="FF108" s="192" t="s">
        <v>2043</v>
      </c>
      <c r="FG108" s="192" t="s">
        <v>2043</v>
      </c>
      <c r="FH108" s="192" t="s">
        <v>2043</v>
      </c>
      <c r="FI108" s="192" t="s">
        <v>2043</v>
      </c>
      <c r="FJ108" s="192" t="s">
        <v>2043</v>
      </c>
      <c r="FK108" s="192" t="s">
        <v>2043</v>
      </c>
      <c r="FL108" s="192" t="s">
        <v>2043</v>
      </c>
      <c r="FM108" s="192" t="s">
        <v>2043</v>
      </c>
      <c r="FN108" s="192" t="s">
        <v>2043</v>
      </c>
      <c r="FO108" s="192" t="s">
        <v>2043</v>
      </c>
      <c r="FP108" s="192" t="s">
        <v>2043</v>
      </c>
      <c r="FQ108" s="192" t="s">
        <v>2043</v>
      </c>
      <c r="FR108" s="192" t="s">
        <v>2043</v>
      </c>
      <c r="FS108" s="192" t="s">
        <v>2043</v>
      </c>
      <c r="FT108" s="192" t="s">
        <v>2043</v>
      </c>
      <c r="FU108" s="192" t="s">
        <v>2043</v>
      </c>
      <c r="FV108" s="192" t="s">
        <v>2043</v>
      </c>
      <c r="FW108" s="192" t="s">
        <v>2043</v>
      </c>
      <c r="FX108" s="192" t="s">
        <v>2043</v>
      </c>
      <c r="FY108" s="192" t="s">
        <v>64</v>
      </c>
      <c r="FZ108" s="192" t="s">
        <v>64</v>
      </c>
      <c r="GA108" s="192" t="s">
        <v>2043</v>
      </c>
      <c r="GB108" s="192" t="s">
        <v>2043</v>
      </c>
      <c r="GC108" s="192" t="s">
        <v>2043</v>
      </c>
      <c r="GD108" s="192" t="s">
        <v>2043</v>
      </c>
      <c r="GE108" s="192" t="s">
        <v>2043</v>
      </c>
      <c r="GF108" s="192" t="s">
        <v>2043</v>
      </c>
      <c r="GG108" s="192" t="s">
        <v>2043</v>
      </c>
      <c r="GH108" s="192" t="s">
        <v>2043</v>
      </c>
      <c r="GI108" s="192" t="s">
        <v>2043</v>
      </c>
      <c r="GJ108" s="192" t="s">
        <v>2043</v>
      </c>
      <c r="GK108" s="192" t="s">
        <v>2043</v>
      </c>
      <c r="GL108" s="192" t="s">
        <v>2043</v>
      </c>
      <c r="GM108" s="192" t="s">
        <v>2043</v>
      </c>
      <c r="GN108" s="192" t="s">
        <v>2043</v>
      </c>
      <c r="GO108" s="192" t="s">
        <v>2043</v>
      </c>
      <c r="GP108" s="192" t="s">
        <v>2043</v>
      </c>
      <c r="GQ108" s="192" t="s">
        <v>64</v>
      </c>
      <c r="GR108" s="192" t="s">
        <v>64</v>
      </c>
      <c r="GS108" s="192" t="s">
        <v>2043</v>
      </c>
      <c r="GT108" s="192" t="s">
        <v>64</v>
      </c>
      <c r="GU108" s="192" t="s">
        <v>64</v>
      </c>
      <c r="GV108" s="192" t="s">
        <v>2043</v>
      </c>
      <c r="GW108" s="192" t="s">
        <v>2043</v>
      </c>
      <c r="GX108" s="192" t="s">
        <v>2043</v>
      </c>
      <c r="GY108" s="192" t="s">
        <v>2043</v>
      </c>
      <c r="GZ108" s="192" t="s">
        <v>2043</v>
      </c>
      <c r="HA108" s="192" t="s">
        <v>2043</v>
      </c>
      <c r="HB108" s="192" t="s">
        <v>2043</v>
      </c>
      <c r="HC108" s="192" t="s">
        <v>2043</v>
      </c>
      <c r="HD108" s="192" t="s">
        <v>2043</v>
      </c>
      <c r="HE108" s="192" t="s">
        <v>2043</v>
      </c>
      <c r="HF108" s="192" t="s">
        <v>2043</v>
      </c>
      <c r="HG108" s="192" t="s">
        <v>2043</v>
      </c>
      <c r="HH108" s="192" t="s">
        <v>2043</v>
      </c>
      <c r="HI108" s="192" t="s">
        <v>2043</v>
      </c>
      <c r="HJ108" s="192" t="s">
        <v>2043</v>
      </c>
      <c r="HK108" s="192" t="s">
        <v>2043</v>
      </c>
      <c r="HL108" s="192" t="s">
        <v>2043</v>
      </c>
      <c r="HM108" s="192" t="s">
        <v>2043</v>
      </c>
      <c r="HN108" s="192" t="s">
        <v>2043</v>
      </c>
      <c r="HO108" s="192" t="s">
        <v>2043</v>
      </c>
      <c r="HP108" s="192" t="s">
        <v>2043</v>
      </c>
      <c r="HQ108" s="192" t="s">
        <v>2043</v>
      </c>
      <c r="HR108" s="192" t="s">
        <v>2043</v>
      </c>
      <c r="HS108" s="192" t="s">
        <v>65</v>
      </c>
      <c r="HT108" s="192" t="s">
        <v>65</v>
      </c>
      <c r="HU108" s="192" t="s">
        <v>65</v>
      </c>
      <c r="HV108" s="192" t="s">
        <v>65</v>
      </c>
      <c r="HW108" s="192" t="s">
        <v>490</v>
      </c>
      <c r="HX108" s="192" t="s">
        <v>783</v>
      </c>
      <c r="HY108" s="192" t="s">
        <v>489</v>
      </c>
      <c r="HZ108" s="192" t="s">
        <v>487</v>
      </c>
      <c r="IA108" s="192" t="s">
        <v>2043</v>
      </c>
      <c r="IB108" s="192" t="s">
        <v>2043</v>
      </c>
    </row>
    <row r="109" spans="1:236">
      <c r="A109" s="209" t="str">
        <f t="shared" si="1"/>
        <v>Report</v>
      </c>
      <c r="B109" s="192">
        <v>137273</v>
      </c>
      <c r="C109" s="192">
        <v>3126003</v>
      </c>
      <c r="D109" s="192" t="s">
        <v>2188</v>
      </c>
      <c r="E109" s="192" t="s">
        <v>794</v>
      </c>
      <c r="F109" s="192" t="s">
        <v>534</v>
      </c>
      <c r="G109" s="192" t="s">
        <v>534</v>
      </c>
      <c r="H109" s="192" t="s">
        <v>1091</v>
      </c>
      <c r="I109" s="192" t="s">
        <v>2189</v>
      </c>
      <c r="J109" s="192" t="s">
        <v>781</v>
      </c>
      <c r="K109" s="192" t="s">
        <v>817</v>
      </c>
      <c r="L109" s="192" t="s">
        <v>817</v>
      </c>
      <c r="M109" s="192" t="s">
        <v>783</v>
      </c>
      <c r="N109" s="196" t="s">
        <v>784</v>
      </c>
      <c r="O109" s="211">
        <v>10043525</v>
      </c>
      <c r="P109" s="196">
        <v>43076</v>
      </c>
      <c r="Q109" s="196">
        <v>43076</v>
      </c>
      <c r="R109" s="196">
        <v>43115</v>
      </c>
      <c r="S109" s="192" t="s">
        <v>2041</v>
      </c>
      <c r="T109" s="192" t="s">
        <v>2041</v>
      </c>
      <c r="U109" s="192" t="s">
        <v>487</v>
      </c>
      <c r="V109" s="192" t="s">
        <v>783</v>
      </c>
      <c r="W109" s="192" t="s">
        <v>783</v>
      </c>
      <c r="X109" s="192" t="s">
        <v>783</v>
      </c>
      <c r="Y109" s="192" t="s">
        <v>783</v>
      </c>
      <c r="Z109" s="192" t="s">
        <v>783</v>
      </c>
      <c r="AA109" s="192" t="s">
        <v>783</v>
      </c>
      <c r="AB109" s="192" t="s">
        <v>783</v>
      </c>
      <c r="AC109" s="192" t="s">
        <v>2052</v>
      </c>
      <c r="AD109" s="192" t="s">
        <v>2043</v>
      </c>
      <c r="AE109" s="192" t="s">
        <v>2043</v>
      </c>
      <c r="AF109" s="192" t="s">
        <v>2043</v>
      </c>
      <c r="AG109" s="192" t="s">
        <v>2043</v>
      </c>
      <c r="AH109" s="192" t="s">
        <v>2043</v>
      </c>
      <c r="AI109" s="192" t="s">
        <v>2043</v>
      </c>
      <c r="AJ109" s="192" t="s">
        <v>2043</v>
      </c>
      <c r="AK109" s="192" t="s">
        <v>2043</v>
      </c>
      <c r="AL109" s="192" t="s">
        <v>2043</v>
      </c>
      <c r="AM109" s="192" t="s">
        <v>2043</v>
      </c>
      <c r="AN109" s="192" t="s">
        <v>2043</v>
      </c>
      <c r="AO109" s="192" t="s">
        <v>2043</v>
      </c>
      <c r="AP109" s="192" t="s">
        <v>2043</v>
      </c>
      <c r="AQ109" s="192" t="s">
        <v>2043</v>
      </c>
      <c r="AR109" s="192" t="s">
        <v>2043</v>
      </c>
      <c r="AS109" s="192" t="s">
        <v>2043</v>
      </c>
      <c r="AT109" s="192" t="s">
        <v>2043</v>
      </c>
      <c r="AU109" s="192" t="s">
        <v>2043</v>
      </c>
      <c r="AV109" s="192" t="s">
        <v>2043</v>
      </c>
      <c r="AW109" s="192" t="s">
        <v>2043</v>
      </c>
      <c r="AX109" s="192" t="s">
        <v>2043</v>
      </c>
      <c r="AY109" s="192" t="s">
        <v>2043</v>
      </c>
      <c r="AZ109" s="192" t="s">
        <v>2043</v>
      </c>
      <c r="BA109" s="192" t="s">
        <v>2043</v>
      </c>
      <c r="BB109" s="192" t="s">
        <v>2043</v>
      </c>
      <c r="BC109" s="192" t="s">
        <v>2043</v>
      </c>
      <c r="BD109" s="192" t="s">
        <v>2043</v>
      </c>
      <c r="BE109" s="192" t="s">
        <v>2043</v>
      </c>
      <c r="BF109" s="192" t="s">
        <v>2043</v>
      </c>
      <c r="BG109" s="192" t="s">
        <v>2043</v>
      </c>
      <c r="BH109" s="192" t="s">
        <v>2043</v>
      </c>
      <c r="BI109" s="192" t="s">
        <v>2043</v>
      </c>
      <c r="BJ109" s="192" t="s">
        <v>2043</v>
      </c>
      <c r="BK109" s="192" t="s">
        <v>2043</v>
      </c>
      <c r="BL109" s="192" t="s">
        <v>2043</v>
      </c>
      <c r="BM109" s="192" t="s">
        <v>2043</v>
      </c>
      <c r="BN109" s="192" t="s">
        <v>2043</v>
      </c>
      <c r="BO109" s="192" t="s">
        <v>2043</v>
      </c>
      <c r="BP109" s="192" t="s">
        <v>2043</v>
      </c>
      <c r="BQ109" s="192" t="s">
        <v>2043</v>
      </c>
      <c r="BR109" s="192" t="s">
        <v>2043</v>
      </c>
      <c r="BS109" s="192" t="s">
        <v>2043</v>
      </c>
      <c r="BT109" s="192" t="s">
        <v>2043</v>
      </c>
      <c r="BU109" s="192" t="s">
        <v>2043</v>
      </c>
      <c r="BV109" s="192" t="s">
        <v>2043</v>
      </c>
      <c r="BW109" s="192" t="s">
        <v>2043</v>
      </c>
      <c r="BX109" s="192" t="s">
        <v>2043</v>
      </c>
      <c r="BY109" s="192" t="s">
        <v>64</v>
      </c>
      <c r="BZ109" s="192" t="s">
        <v>64</v>
      </c>
      <c r="CA109" s="192" t="s">
        <v>64</v>
      </c>
      <c r="CB109" s="192" t="s">
        <v>82</v>
      </c>
      <c r="CC109" s="192" t="s">
        <v>82</v>
      </c>
      <c r="CD109" s="192" t="s">
        <v>82</v>
      </c>
      <c r="CE109" s="192" t="s">
        <v>2043</v>
      </c>
      <c r="CF109" s="192" t="s">
        <v>2043</v>
      </c>
      <c r="CG109" s="192" t="s">
        <v>2043</v>
      </c>
      <c r="CH109" s="192" t="s">
        <v>2043</v>
      </c>
      <c r="CI109" s="192" t="s">
        <v>2043</v>
      </c>
      <c r="CJ109" s="192" t="s">
        <v>64</v>
      </c>
      <c r="CK109" s="192" t="s">
        <v>64</v>
      </c>
      <c r="CL109" s="192" t="s">
        <v>2043</v>
      </c>
      <c r="CM109" s="192" t="s">
        <v>64</v>
      </c>
      <c r="CN109" s="192" t="s">
        <v>2043</v>
      </c>
      <c r="CO109" s="192" t="s">
        <v>64</v>
      </c>
      <c r="CP109" s="192" t="s">
        <v>64</v>
      </c>
      <c r="CQ109" s="192" t="s">
        <v>64</v>
      </c>
      <c r="CR109" s="192" t="s">
        <v>2043</v>
      </c>
      <c r="CS109" s="192" t="s">
        <v>2043</v>
      </c>
      <c r="CT109" s="192" t="s">
        <v>2043</v>
      </c>
      <c r="CU109" s="192" t="s">
        <v>2043</v>
      </c>
      <c r="CV109" s="192" t="s">
        <v>2043</v>
      </c>
      <c r="CW109" s="192" t="s">
        <v>2043</v>
      </c>
      <c r="CX109" s="192" t="s">
        <v>2043</v>
      </c>
      <c r="CY109" s="192" t="s">
        <v>2043</v>
      </c>
      <c r="CZ109" s="192" t="s">
        <v>2043</v>
      </c>
      <c r="DA109" s="192" t="s">
        <v>2043</v>
      </c>
      <c r="DB109" s="192" t="s">
        <v>2043</v>
      </c>
      <c r="DC109" s="192" t="s">
        <v>2043</v>
      </c>
      <c r="DD109" s="192" t="s">
        <v>2043</v>
      </c>
      <c r="DE109" s="192" t="s">
        <v>2043</v>
      </c>
      <c r="DF109" s="192" t="s">
        <v>2043</v>
      </c>
      <c r="DG109" s="192" t="s">
        <v>2043</v>
      </c>
      <c r="DH109" s="192" t="s">
        <v>2043</v>
      </c>
      <c r="DI109" s="192" t="s">
        <v>2043</v>
      </c>
      <c r="DJ109" s="192" t="s">
        <v>2043</v>
      </c>
      <c r="DK109" s="192" t="s">
        <v>2043</v>
      </c>
      <c r="DL109" s="192" t="s">
        <v>2043</v>
      </c>
      <c r="DM109" s="192" t="s">
        <v>2043</v>
      </c>
      <c r="DN109" s="192" t="s">
        <v>2043</v>
      </c>
      <c r="DO109" s="192" t="s">
        <v>2043</v>
      </c>
      <c r="DP109" s="192" t="s">
        <v>2043</v>
      </c>
      <c r="DQ109" s="192" t="s">
        <v>2043</v>
      </c>
      <c r="DR109" s="192" t="s">
        <v>2043</v>
      </c>
      <c r="DS109" s="192" t="s">
        <v>2043</v>
      </c>
      <c r="DT109" s="192" t="s">
        <v>2043</v>
      </c>
      <c r="DU109" s="192" t="s">
        <v>2043</v>
      </c>
      <c r="DV109" s="192" t="s">
        <v>2043</v>
      </c>
      <c r="DW109" s="192" t="s">
        <v>2043</v>
      </c>
      <c r="DX109" s="192" t="s">
        <v>2043</v>
      </c>
      <c r="DY109" s="192" t="s">
        <v>2043</v>
      </c>
      <c r="DZ109" s="192" t="s">
        <v>2043</v>
      </c>
      <c r="EA109" s="192" t="s">
        <v>2043</v>
      </c>
      <c r="EB109" s="192" t="s">
        <v>2043</v>
      </c>
      <c r="EC109" s="192" t="s">
        <v>2043</v>
      </c>
      <c r="ED109" s="192" t="s">
        <v>2043</v>
      </c>
      <c r="EE109" s="192" t="s">
        <v>2043</v>
      </c>
      <c r="EF109" s="192" t="s">
        <v>2043</v>
      </c>
      <c r="EG109" s="192" t="s">
        <v>2043</v>
      </c>
      <c r="EH109" s="192" t="s">
        <v>2043</v>
      </c>
      <c r="EI109" s="192" t="s">
        <v>2043</v>
      </c>
      <c r="EJ109" s="192" t="s">
        <v>2043</v>
      </c>
      <c r="EK109" s="192" t="s">
        <v>2043</v>
      </c>
      <c r="EL109" s="192" t="s">
        <v>2043</v>
      </c>
      <c r="EM109" s="192" t="s">
        <v>2043</v>
      </c>
      <c r="EN109" s="192" t="s">
        <v>2043</v>
      </c>
      <c r="EO109" s="192" t="s">
        <v>2043</v>
      </c>
      <c r="EP109" s="192" t="s">
        <v>2043</v>
      </c>
      <c r="EQ109" s="192" t="s">
        <v>2043</v>
      </c>
      <c r="ER109" s="192" t="s">
        <v>2043</v>
      </c>
      <c r="ES109" s="192" t="s">
        <v>2043</v>
      </c>
      <c r="ET109" s="192" t="s">
        <v>2043</v>
      </c>
      <c r="EU109" s="192" t="s">
        <v>2043</v>
      </c>
      <c r="EV109" s="192" t="s">
        <v>2043</v>
      </c>
      <c r="EW109" s="192" t="s">
        <v>2043</v>
      </c>
      <c r="EX109" s="192" t="s">
        <v>2043</v>
      </c>
      <c r="EY109" s="192" t="s">
        <v>2043</v>
      </c>
      <c r="EZ109" s="192" t="s">
        <v>2043</v>
      </c>
      <c r="FA109" s="192" t="s">
        <v>2043</v>
      </c>
      <c r="FB109" s="192" t="s">
        <v>2043</v>
      </c>
      <c r="FC109" s="192" t="s">
        <v>65</v>
      </c>
      <c r="FD109" s="192" t="s">
        <v>64</v>
      </c>
      <c r="FE109" s="192" t="s">
        <v>65</v>
      </c>
      <c r="FF109" s="192" t="s">
        <v>64</v>
      </c>
      <c r="FG109" s="192" t="s">
        <v>64</v>
      </c>
      <c r="FH109" s="192" t="s">
        <v>65</v>
      </c>
      <c r="FI109" s="192" t="s">
        <v>2043</v>
      </c>
      <c r="FJ109" s="192" t="s">
        <v>2043</v>
      </c>
      <c r="FK109" s="192" t="s">
        <v>2043</v>
      </c>
      <c r="FL109" s="192" t="s">
        <v>2043</v>
      </c>
      <c r="FM109" s="192" t="s">
        <v>64</v>
      </c>
      <c r="FN109" s="192" t="s">
        <v>2043</v>
      </c>
      <c r="FO109" s="192" t="s">
        <v>64</v>
      </c>
      <c r="FP109" s="192" t="s">
        <v>2043</v>
      </c>
      <c r="FQ109" s="192" t="s">
        <v>2043</v>
      </c>
      <c r="FR109" s="192" t="s">
        <v>2043</v>
      </c>
      <c r="FS109" s="192" t="s">
        <v>2043</v>
      </c>
      <c r="FT109" s="192" t="s">
        <v>2043</v>
      </c>
      <c r="FU109" s="192" t="s">
        <v>64</v>
      </c>
      <c r="FV109" s="192" t="s">
        <v>64</v>
      </c>
      <c r="FW109" s="192" t="s">
        <v>64</v>
      </c>
      <c r="FX109" s="192" t="s">
        <v>2043</v>
      </c>
      <c r="FY109" s="192" t="s">
        <v>64</v>
      </c>
      <c r="FZ109" s="192" t="s">
        <v>2043</v>
      </c>
      <c r="GA109" s="192" t="s">
        <v>2043</v>
      </c>
      <c r="GB109" s="192" t="s">
        <v>64</v>
      </c>
      <c r="GC109" s="192" t="s">
        <v>2043</v>
      </c>
      <c r="GD109" s="192" t="s">
        <v>2043</v>
      </c>
      <c r="GE109" s="192" t="s">
        <v>2043</v>
      </c>
      <c r="GF109" s="192" t="s">
        <v>2043</v>
      </c>
      <c r="GG109" s="192" t="s">
        <v>2043</v>
      </c>
      <c r="GH109" s="192" t="s">
        <v>2043</v>
      </c>
      <c r="GI109" s="192" t="s">
        <v>2043</v>
      </c>
      <c r="GJ109" s="192" t="s">
        <v>2043</v>
      </c>
      <c r="GK109" s="192" t="s">
        <v>2043</v>
      </c>
      <c r="GL109" s="192" t="s">
        <v>2043</v>
      </c>
      <c r="GM109" s="192" t="s">
        <v>2043</v>
      </c>
      <c r="GN109" s="192" t="s">
        <v>2043</v>
      </c>
      <c r="GO109" s="192" t="s">
        <v>2043</v>
      </c>
      <c r="GP109" s="192" t="s">
        <v>2043</v>
      </c>
      <c r="GQ109" s="192" t="s">
        <v>2043</v>
      </c>
      <c r="GR109" s="192" t="s">
        <v>2043</v>
      </c>
      <c r="GS109" s="192" t="s">
        <v>2043</v>
      </c>
      <c r="GT109" s="192" t="s">
        <v>2043</v>
      </c>
      <c r="GU109" s="192" t="s">
        <v>2043</v>
      </c>
      <c r="GV109" s="192" t="s">
        <v>2043</v>
      </c>
      <c r="GW109" s="192" t="s">
        <v>2043</v>
      </c>
      <c r="GX109" s="192" t="s">
        <v>2043</v>
      </c>
      <c r="GY109" s="192" t="s">
        <v>2043</v>
      </c>
      <c r="GZ109" s="192" t="s">
        <v>2043</v>
      </c>
      <c r="HA109" s="192" t="s">
        <v>2043</v>
      </c>
      <c r="HB109" s="192" t="s">
        <v>2043</v>
      </c>
      <c r="HC109" s="192" t="s">
        <v>2043</v>
      </c>
      <c r="HD109" s="192" t="s">
        <v>2043</v>
      </c>
      <c r="HE109" s="192" t="s">
        <v>2043</v>
      </c>
      <c r="HF109" s="192" t="s">
        <v>2043</v>
      </c>
      <c r="HG109" s="192" t="s">
        <v>2043</v>
      </c>
      <c r="HH109" s="192" t="s">
        <v>2043</v>
      </c>
      <c r="HI109" s="192" t="s">
        <v>2043</v>
      </c>
      <c r="HJ109" s="192" t="s">
        <v>2043</v>
      </c>
      <c r="HK109" s="192" t="s">
        <v>2043</v>
      </c>
      <c r="HL109" s="192" t="s">
        <v>2043</v>
      </c>
      <c r="HM109" s="192" t="s">
        <v>2043</v>
      </c>
      <c r="HN109" s="192" t="s">
        <v>2043</v>
      </c>
      <c r="HO109" s="192" t="s">
        <v>2043</v>
      </c>
      <c r="HP109" s="192" t="s">
        <v>2043</v>
      </c>
      <c r="HQ109" s="192" t="s">
        <v>2043</v>
      </c>
      <c r="HR109" s="192" t="s">
        <v>2043</v>
      </c>
      <c r="HS109" s="192" t="s">
        <v>65</v>
      </c>
      <c r="HT109" s="192" t="s">
        <v>65</v>
      </c>
      <c r="HU109" s="192" t="s">
        <v>65</v>
      </c>
      <c r="HV109" s="192" t="s">
        <v>65</v>
      </c>
      <c r="HW109" s="192" t="s">
        <v>490</v>
      </c>
      <c r="HX109" s="192" t="s">
        <v>83</v>
      </c>
      <c r="HY109" s="192" t="s">
        <v>489</v>
      </c>
      <c r="HZ109" s="192" t="s">
        <v>487</v>
      </c>
      <c r="IA109" s="192" t="s">
        <v>2043</v>
      </c>
      <c r="IB109" s="192" t="s">
        <v>2043</v>
      </c>
    </row>
    <row r="110" spans="1:236">
      <c r="A110" s="209" t="str">
        <f t="shared" si="1"/>
        <v>Report</v>
      </c>
      <c r="B110" s="192">
        <v>103578</v>
      </c>
      <c r="C110" s="192">
        <v>3306064</v>
      </c>
      <c r="D110" s="192" t="s">
        <v>2190</v>
      </c>
      <c r="E110" s="192" t="s">
        <v>794</v>
      </c>
      <c r="F110" s="192" t="s">
        <v>532</v>
      </c>
      <c r="G110" s="192" t="s">
        <v>532</v>
      </c>
      <c r="H110" s="192" t="s">
        <v>822</v>
      </c>
      <c r="I110" s="192" t="s">
        <v>2191</v>
      </c>
      <c r="J110" s="192" t="s">
        <v>781</v>
      </c>
      <c r="K110" s="192" t="s">
        <v>781</v>
      </c>
      <c r="L110" s="192" t="s">
        <v>782</v>
      </c>
      <c r="M110" s="192" t="s">
        <v>783</v>
      </c>
      <c r="N110" s="196" t="s">
        <v>784</v>
      </c>
      <c r="O110" s="211">
        <v>10052084</v>
      </c>
      <c r="P110" s="196">
        <v>43243</v>
      </c>
      <c r="Q110" s="196">
        <v>43243</v>
      </c>
      <c r="R110" s="196">
        <v>43283</v>
      </c>
      <c r="S110" s="192" t="s">
        <v>2041</v>
      </c>
      <c r="T110" s="192" t="s">
        <v>2041</v>
      </c>
      <c r="U110" s="192" t="s">
        <v>487</v>
      </c>
      <c r="V110" s="192" t="s">
        <v>783</v>
      </c>
      <c r="W110" s="192" t="s">
        <v>783</v>
      </c>
      <c r="X110" s="192" t="s">
        <v>783</v>
      </c>
      <c r="Y110" s="192" t="s">
        <v>783</v>
      </c>
      <c r="Z110" s="192" t="s">
        <v>783</v>
      </c>
      <c r="AA110" s="192" t="s">
        <v>783</v>
      </c>
      <c r="AB110" s="192" t="s">
        <v>783</v>
      </c>
      <c r="AC110" s="192" t="s">
        <v>2042</v>
      </c>
      <c r="AD110" s="192" t="s">
        <v>2043</v>
      </c>
      <c r="AE110" s="192" t="s">
        <v>2043</v>
      </c>
      <c r="AF110" s="192" t="s">
        <v>2043</v>
      </c>
      <c r="AG110" s="192" t="s">
        <v>2043</v>
      </c>
      <c r="AH110" s="192" t="s">
        <v>2043</v>
      </c>
      <c r="AI110" s="192" t="s">
        <v>2043</v>
      </c>
      <c r="AJ110" s="192" t="s">
        <v>2043</v>
      </c>
      <c r="AK110" s="192" t="s">
        <v>2043</v>
      </c>
      <c r="AL110" s="192" t="s">
        <v>82</v>
      </c>
      <c r="AM110" s="192" t="s">
        <v>2043</v>
      </c>
      <c r="AN110" s="192" t="s">
        <v>2043</v>
      </c>
      <c r="AO110" s="192" t="s">
        <v>2043</v>
      </c>
      <c r="AP110" s="192" t="s">
        <v>82</v>
      </c>
      <c r="AQ110" s="192" t="s">
        <v>82</v>
      </c>
      <c r="AR110" s="192" t="s">
        <v>82</v>
      </c>
      <c r="AS110" s="192" t="s">
        <v>82</v>
      </c>
      <c r="AT110" s="192" t="s">
        <v>2043</v>
      </c>
      <c r="AU110" s="192" t="s">
        <v>82</v>
      </c>
      <c r="AV110" s="192" t="s">
        <v>2043</v>
      </c>
      <c r="AW110" s="192" t="s">
        <v>2043</v>
      </c>
      <c r="AX110" s="192" t="s">
        <v>64</v>
      </c>
      <c r="AY110" s="192" t="s">
        <v>64</v>
      </c>
      <c r="AZ110" s="192" t="s">
        <v>2043</v>
      </c>
      <c r="BA110" s="192" t="s">
        <v>2043</v>
      </c>
      <c r="BB110" s="192" t="s">
        <v>2043</v>
      </c>
      <c r="BC110" s="192" t="s">
        <v>2043</v>
      </c>
      <c r="BD110" s="192" t="s">
        <v>2043</v>
      </c>
      <c r="BE110" s="192" t="s">
        <v>2043</v>
      </c>
      <c r="BF110" s="192" t="s">
        <v>2043</v>
      </c>
      <c r="BG110" s="192" t="s">
        <v>2043</v>
      </c>
      <c r="BH110" s="192" t="s">
        <v>2043</v>
      </c>
      <c r="BI110" s="192" t="s">
        <v>2043</v>
      </c>
      <c r="BJ110" s="192" t="s">
        <v>2043</v>
      </c>
      <c r="BK110" s="192" t="s">
        <v>2043</v>
      </c>
      <c r="BL110" s="192" t="s">
        <v>2043</v>
      </c>
      <c r="BM110" s="192" t="s">
        <v>2043</v>
      </c>
      <c r="BN110" s="192" t="s">
        <v>2043</v>
      </c>
      <c r="BO110" s="192" t="s">
        <v>2043</v>
      </c>
      <c r="BP110" s="192" t="s">
        <v>2043</v>
      </c>
      <c r="BQ110" s="192" t="s">
        <v>2043</v>
      </c>
      <c r="BR110" s="192" t="s">
        <v>2043</v>
      </c>
      <c r="BS110" s="192" t="s">
        <v>2043</v>
      </c>
      <c r="BT110" s="192" t="s">
        <v>2043</v>
      </c>
      <c r="BU110" s="192" t="s">
        <v>2043</v>
      </c>
      <c r="BV110" s="192" t="s">
        <v>2043</v>
      </c>
      <c r="BW110" s="192" t="s">
        <v>2043</v>
      </c>
      <c r="BX110" s="192" t="s">
        <v>2043</v>
      </c>
      <c r="BY110" s="192" t="s">
        <v>64</v>
      </c>
      <c r="BZ110" s="192" t="s">
        <v>64</v>
      </c>
      <c r="CA110" s="192" t="s">
        <v>64</v>
      </c>
      <c r="CB110" s="192" t="s">
        <v>82</v>
      </c>
      <c r="CC110" s="192" t="s">
        <v>82</v>
      </c>
      <c r="CD110" s="192" t="s">
        <v>82</v>
      </c>
      <c r="CE110" s="192" t="s">
        <v>2043</v>
      </c>
      <c r="CF110" s="192" t="s">
        <v>2043</v>
      </c>
      <c r="CG110" s="192" t="s">
        <v>2043</v>
      </c>
      <c r="CH110" s="192" t="s">
        <v>2043</v>
      </c>
      <c r="CI110" s="192" t="s">
        <v>2043</v>
      </c>
      <c r="CJ110" s="192" t="s">
        <v>2043</v>
      </c>
      <c r="CK110" s="192" t="s">
        <v>2043</v>
      </c>
      <c r="CL110" s="192" t="s">
        <v>2043</v>
      </c>
      <c r="CM110" s="192" t="s">
        <v>2043</v>
      </c>
      <c r="CN110" s="192" t="s">
        <v>2043</v>
      </c>
      <c r="CO110" s="192" t="s">
        <v>2043</v>
      </c>
      <c r="CP110" s="192" t="s">
        <v>2043</v>
      </c>
      <c r="CQ110" s="192" t="s">
        <v>2043</v>
      </c>
      <c r="CR110" s="192" t="s">
        <v>64</v>
      </c>
      <c r="CS110" s="192" t="s">
        <v>64</v>
      </c>
      <c r="CT110" s="192" t="s">
        <v>64</v>
      </c>
      <c r="CU110" s="192" t="s">
        <v>64</v>
      </c>
      <c r="CV110" s="192" t="s">
        <v>64</v>
      </c>
      <c r="CW110" s="192" t="s">
        <v>64</v>
      </c>
      <c r="CX110" s="192" t="s">
        <v>64</v>
      </c>
      <c r="CY110" s="192" t="s">
        <v>64</v>
      </c>
      <c r="CZ110" s="192" t="s">
        <v>64</v>
      </c>
      <c r="DA110" s="192" t="s">
        <v>64</v>
      </c>
      <c r="DB110" s="192" t="s">
        <v>82</v>
      </c>
      <c r="DC110" s="192" t="s">
        <v>64</v>
      </c>
      <c r="DD110" s="192" t="s">
        <v>64</v>
      </c>
      <c r="DE110" s="192" t="s">
        <v>64</v>
      </c>
      <c r="DF110" s="192" t="s">
        <v>64</v>
      </c>
      <c r="DG110" s="192" t="s">
        <v>64</v>
      </c>
      <c r="DH110" s="192" t="s">
        <v>64</v>
      </c>
      <c r="DI110" s="192" t="s">
        <v>64</v>
      </c>
      <c r="DJ110" s="192" t="s">
        <v>64</v>
      </c>
      <c r="DK110" s="192" t="s">
        <v>64</v>
      </c>
      <c r="DL110" s="192" t="s">
        <v>64</v>
      </c>
      <c r="DM110" s="192" t="s">
        <v>64</v>
      </c>
      <c r="DN110" s="192" t="s">
        <v>64</v>
      </c>
      <c r="DO110" s="192" t="s">
        <v>64</v>
      </c>
      <c r="DP110" s="192" t="s">
        <v>82</v>
      </c>
      <c r="DQ110" s="192" t="s">
        <v>64</v>
      </c>
      <c r="DR110" s="192" t="s">
        <v>64</v>
      </c>
      <c r="DS110" s="192" t="s">
        <v>64</v>
      </c>
      <c r="DT110" s="192" t="s">
        <v>64</v>
      </c>
      <c r="DU110" s="192" t="s">
        <v>64</v>
      </c>
      <c r="DV110" s="192" t="s">
        <v>64</v>
      </c>
      <c r="DW110" s="192" t="s">
        <v>64</v>
      </c>
      <c r="DX110" s="192" t="s">
        <v>64</v>
      </c>
      <c r="DY110" s="192" t="s">
        <v>64</v>
      </c>
      <c r="DZ110" s="192" t="s">
        <v>64</v>
      </c>
      <c r="EA110" s="192" t="s">
        <v>64</v>
      </c>
      <c r="EB110" s="192" t="s">
        <v>64</v>
      </c>
      <c r="EC110" s="192" t="s">
        <v>64</v>
      </c>
      <c r="ED110" s="192" t="s">
        <v>64</v>
      </c>
      <c r="EE110" s="192" t="s">
        <v>64</v>
      </c>
      <c r="EF110" s="192" t="s">
        <v>64</v>
      </c>
      <c r="EG110" s="192" t="s">
        <v>64</v>
      </c>
      <c r="EH110" s="192" t="s">
        <v>64</v>
      </c>
      <c r="EI110" s="192" t="s">
        <v>64</v>
      </c>
      <c r="EJ110" s="192" t="s">
        <v>64</v>
      </c>
      <c r="EK110" s="192" t="s">
        <v>64</v>
      </c>
      <c r="EL110" s="192" t="s">
        <v>64</v>
      </c>
      <c r="EM110" s="192" t="s">
        <v>64</v>
      </c>
      <c r="EN110" s="192" t="s">
        <v>64</v>
      </c>
      <c r="EO110" s="192" t="s">
        <v>783</v>
      </c>
      <c r="EP110" s="192" t="s">
        <v>64</v>
      </c>
      <c r="EQ110" s="192" t="s">
        <v>64</v>
      </c>
      <c r="ER110" s="192" t="s">
        <v>64</v>
      </c>
      <c r="ES110" s="192" t="s">
        <v>82</v>
      </c>
      <c r="ET110" s="192" t="s">
        <v>64</v>
      </c>
      <c r="EU110" s="192" t="s">
        <v>82</v>
      </c>
      <c r="EV110" s="192" t="s">
        <v>64</v>
      </c>
      <c r="EW110" s="192" t="s">
        <v>64</v>
      </c>
      <c r="EX110" s="192" t="s">
        <v>64</v>
      </c>
      <c r="EY110" s="192" t="s">
        <v>2043</v>
      </c>
      <c r="EZ110" s="192" t="s">
        <v>2043</v>
      </c>
      <c r="FA110" s="192" t="s">
        <v>2043</v>
      </c>
      <c r="FB110" s="192" t="s">
        <v>2043</v>
      </c>
      <c r="FC110" s="192" t="s">
        <v>2043</v>
      </c>
      <c r="FD110" s="192" t="s">
        <v>2043</v>
      </c>
      <c r="FE110" s="192" t="s">
        <v>2043</v>
      </c>
      <c r="FF110" s="192" t="s">
        <v>2043</v>
      </c>
      <c r="FG110" s="192" t="s">
        <v>2043</v>
      </c>
      <c r="FH110" s="192" t="s">
        <v>2043</v>
      </c>
      <c r="FI110" s="192" t="s">
        <v>2043</v>
      </c>
      <c r="FJ110" s="192" t="s">
        <v>2043</v>
      </c>
      <c r="FK110" s="192" t="s">
        <v>2043</v>
      </c>
      <c r="FL110" s="192" t="s">
        <v>2043</v>
      </c>
      <c r="FM110" s="192" t="s">
        <v>2043</v>
      </c>
      <c r="FN110" s="192" t="s">
        <v>2043</v>
      </c>
      <c r="FO110" s="192" t="s">
        <v>2043</v>
      </c>
      <c r="FP110" s="192" t="s">
        <v>2043</v>
      </c>
      <c r="FQ110" s="192" t="s">
        <v>2043</v>
      </c>
      <c r="FR110" s="192" t="s">
        <v>2043</v>
      </c>
      <c r="FS110" s="192" t="s">
        <v>2043</v>
      </c>
      <c r="FT110" s="192" t="s">
        <v>2043</v>
      </c>
      <c r="FU110" s="192" t="s">
        <v>2043</v>
      </c>
      <c r="FV110" s="192" t="s">
        <v>2043</v>
      </c>
      <c r="FW110" s="192" t="s">
        <v>2043</v>
      </c>
      <c r="FX110" s="192" t="s">
        <v>82</v>
      </c>
      <c r="FY110" s="192" t="s">
        <v>2043</v>
      </c>
      <c r="FZ110" s="192" t="s">
        <v>2043</v>
      </c>
      <c r="GA110" s="192" t="s">
        <v>2043</v>
      </c>
      <c r="GB110" s="192" t="s">
        <v>2043</v>
      </c>
      <c r="GC110" s="192" t="s">
        <v>2043</v>
      </c>
      <c r="GD110" s="192" t="s">
        <v>2043</v>
      </c>
      <c r="GE110" s="192" t="s">
        <v>2043</v>
      </c>
      <c r="GF110" s="192" t="s">
        <v>2043</v>
      </c>
      <c r="GG110" s="192" t="s">
        <v>2043</v>
      </c>
      <c r="GH110" s="192" t="s">
        <v>2043</v>
      </c>
      <c r="GI110" s="192" t="s">
        <v>2043</v>
      </c>
      <c r="GJ110" s="192" t="s">
        <v>2043</v>
      </c>
      <c r="GK110" s="192" t="s">
        <v>2043</v>
      </c>
      <c r="GL110" s="192" t="s">
        <v>2043</v>
      </c>
      <c r="GM110" s="192" t="s">
        <v>2043</v>
      </c>
      <c r="GN110" s="192" t="s">
        <v>2043</v>
      </c>
      <c r="GO110" s="192" t="s">
        <v>2043</v>
      </c>
      <c r="GP110" s="192" t="s">
        <v>2043</v>
      </c>
      <c r="GQ110" s="192" t="s">
        <v>2043</v>
      </c>
      <c r="GR110" s="192" t="s">
        <v>2043</v>
      </c>
      <c r="GS110" s="192" t="s">
        <v>2043</v>
      </c>
      <c r="GT110" s="192" t="s">
        <v>2043</v>
      </c>
      <c r="GU110" s="192" t="s">
        <v>2043</v>
      </c>
      <c r="GV110" s="192" t="s">
        <v>2043</v>
      </c>
      <c r="GW110" s="192" t="s">
        <v>2043</v>
      </c>
      <c r="GX110" s="192" t="s">
        <v>2043</v>
      </c>
      <c r="GY110" s="192" t="s">
        <v>2043</v>
      </c>
      <c r="GZ110" s="192" t="s">
        <v>2043</v>
      </c>
      <c r="HA110" s="192" t="s">
        <v>2043</v>
      </c>
      <c r="HB110" s="192" t="s">
        <v>2043</v>
      </c>
      <c r="HC110" s="192" t="s">
        <v>2043</v>
      </c>
      <c r="HD110" s="192" t="s">
        <v>2043</v>
      </c>
      <c r="HE110" s="192" t="s">
        <v>2043</v>
      </c>
      <c r="HF110" s="192" t="s">
        <v>2043</v>
      </c>
      <c r="HG110" s="192" t="s">
        <v>2043</v>
      </c>
      <c r="HH110" s="192" t="s">
        <v>2043</v>
      </c>
      <c r="HI110" s="192" t="s">
        <v>2043</v>
      </c>
      <c r="HJ110" s="192" t="s">
        <v>2043</v>
      </c>
      <c r="HK110" s="192" t="s">
        <v>2043</v>
      </c>
      <c r="HL110" s="192" t="s">
        <v>2043</v>
      </c>
      <c r="HM110" s="192" t="s">
        <v>2043</v>
      </c>
      <c r="HN110" s="192" t="s">
        <v>2043</v>
      </c>
      <c r="HO110" s="192" t="s">
        <v>2043</v>
      </c>
      <c r="HP110" s="192" t="s">
        <v>2043</v>
      </c>
      <c r="HQ110" s="192" t="s">
        <v>2043</v>
      </c>
      <c r="HR110" s="192" t="s">
        <v>2043</v>
      </c>
      <c r="HS110" s="192" t="s">
        <v>64</v>
      </c>
      <c r="HT110" s="192" t="s">
        <v>64</v>
      </c>
      <c r="HU110" s="192" t="s">
        <v>64</v>
      </c>
      <c r="HV110" s="192" t="s">
        <v>64</v>
      </c>
      <c r="HW110" s="192" t="s">
        <v>490</v>
      </c>
      <c r="HX110" s="192" t="s">
        <v>83</v>
      </c>
      <c r="HY110" s="192" t="s">
        <v>489</v>
      </c>
      <c r="HZ110" s="192" t="s">
        <v>487</v>
      </c>
      <c r="IA110" s="192" t="s">
        <v>2043</v>
      </c>
      <c r="IB110" s="192" t="s">
        <v>2043</v>
      </c>
    </row>
    <row r="111" spans="1:236">
      <c r="A111" s="209" t="str">
        <f t="shared" si="1"/>
        <v>Report</v>
      </c>
      <c r="B111" s="192">
        <v>103578</v>
      </c>
      <c r="C111" s="192">
        <v>3306064</v>
      </c>
      <c r="D111" s="192" t="s">
        <v>2190</v>
      </c>
      <c r="E111" s="192" t="s">
        <v>794</v>
      </c>
      <c r="F111" s="192" t="s">
        <v>532</v>
      </c>
      <c r="G111" s="192" t="s">
        <v>532</v>
      </c>
      <c r="H111" s="192" t="s">
        <v>822</v>
      </c>
      <c r="I111" s="192" t="s">
        <v>2191</v>
      </c>
      <c r="J111" s="192" t="s">
        <v>781</v>
      </c>
      <c r="K111" s="192" t="s">
        <v>781</v>
      </c>
      <c r="L111" s="192" t="s">
        <v>782</v>
      </c>
      <c r="M111" s="192" t="s">
        <v>783</v>
      </c>
      <c r="N111" s="196" t="s">
        <v>784</v>
      </c>
      <c r="O111" s="211">
        <v>10044187</v>
      </c>
      <c r="P111" s="196">
        <v>43144</v>
      </c>
      <c r="Q111" s="196">
        <v>43144</v>
      </c>
      <c r="R111" s="196">
        <v>43171</v>
      </c>
      <c r="S111" s="192" t="s">
        <v>2041</v>
      </c>
      <c r="T111" s="192" t="s">
        <v>2041</v>
      </c>
      <c r="U111" s="192" t="s">
        <v>488</v>
      </c>
      <c r="V111" s="192" t="s">
        <v>487</v>
      </c>
      <c r="W111" s="192" t="s">
        <v>783</v>
      </c>
      <c r="X111" s="192" t="s">
        <v>783</v>
      </c>
      <c r="Y111" s="192" t="s">
        <v>783</v>
      </c>
      <c r="Z111" s="192" t="s">
        <v>783</v>
      </c>
      <c r="AA111" s="192" t="s">
        <v>783</v>
      </c>
      <c r="AB111" s="192" t="s">
        <v>783</v>
      </c>
      <c r="AC111" s="192" t="s">
        <v>2052</v>
      </c>
      <c r="AD111" s="192" t="s">
        <v>2043</v>
      </c>
      <c r="AE111" s="192" t="s">
        <v>2043</v>
      </c>
      <c r="AF111" s="192" t="s">
        <v>2043</v>
      </c>
      <c r="AG111" s="192" t="s">
        <v>2043</v>
      </c>
      <c r="AH111" s="192" t="s">
        <v>2043</v>
      </c>
      <c r="AI111" s="192" t="s">
        <v>2043</v>
      </c>
      <c r="AJ111" s="192" t="s">
        <v>2043</v>
      </c>
      <c r="AK111" s="192" t="s">
        <v>2043</v>
      </c>
      <c r="AL111" s="192" t="s">
        <v>2043</v>
      </c>
      <c r="AM111" s="192" t="s">
        <v>2043</v>
      </c>
      <c r="AN111" s="192" t="s">
        <v>2043</v>
      </c>
      <c r="AO111" s="192" t="s">
        <v>2043</v>
      </c>
      <c r="AP111" s="192" t="s">
        <v>2043</v>
      </c>
      <c r="AQ111" s="192" t="s">
        <v>2043</v>
      </c>
      <c r="AR111" s="192" t="s">
        <v>2043</v>
      </c>
      <c r="AS111" s="192" t="s">
        <v>2043</v>
      </c>
      <c r="AT111" s="192" t="s">
        <v>2043</v>
      </c>
      <c r="AU111" s="192" t="s">
        <v>2043</v>
      </c>
      <c r="AV111" s="192" t="s">
        <v>2043</v>
      </c>
      <c r="AW111" s="192" t="s">
        <v>2043</v>
      </c>
      <c r="AX111" s="192" t="s">
        <v>65</v>
      </c>
      <c r="AY111" s="192" t="s">
        <v>65</v>
      </c>
      <c r="AZ111" s="192" t="s">
        <v>2043</v>
      </c>
      <c r="BA111" s="192" t="s">
        <v>64</v>
      </c>
      <c r="BB111" s="192" t="s">
        <v>64</v>
      </c>
      <c r="BC111" s="192" t="s">
        <v>2043</v>
      </c>
      <c r="BD111" s="192" t="s">
        <v>2043</v>
      </c>
      <c r="BE111" s="192" t="s">
        <v>64</v>
      </c>
      <c r="BF111" s="192" t="s">
        <v>2043</v>
      </c>
      <c r="BG111" s="192" t="s">
        <v>2043</v>
      </c>
      <c r="BH111" s="192" t="s">
        <v>2043</v>
      </c>
      <c r="BI111" s="192" t="s">
        <v>2043</v>
      </c>
      <c r="BJ111" s="192" t="s">
        <v>2043</v>
      </c>
      <c r="BK111" s="192" t="s">
        <v>2043</v>
      </c>
      <c r="BL111" s="192" t="s">
        <v>2043</v>
      </c>
      <c r="BM111" s="192" t="s">
        <v>2043</v>
      </c>
      <c r="BN111" s="192" t="s">
        <v>2043</v>
      </c>
      <c r="BO111" s="192" t="s">
        <v>2043</v>
      </c>
      <c r="BP111" s="192" t="s">
        <v>2043</v>
      </c>
      <c r="BQ111" s="192" t="s">
        <v>2043</v>
      </c>
      <c r="BR111" s="192" t="s">
        <v>2043</v>
      </c>
      <c r="BS111" s="192" t="s">
        <v>2043</v>
      </c>
      <c r="BT111" s="192" t="s">
        <v>2043</v>
      </c>
      <c r="BU111" s="192" t="s">
        <v>2043</v>
      </c>
      <c r="BV111" s="192" t="s">
        <v>2043</v>
      </c>
      <c r="BW111" s="192" t="s">
        <v>2043</v>
      </c>
      <c r="BX111" s="192" t="s">
        <v>2043</v>
      </c>
      <c r="BY111" s="192" t="s">
        <v>64</v>
      </c>
      <c r="BZ111" s="192" t="s">
        <v>64</v>
      </c>
      <c r="CA111" s="192" t="s">
        <v>64</v>
      </c>
      <c r="CB111" s="192" t="s">
        <v>82</v>
      </c>
      <c r="CC111" s="192" t="s">
        <v>82</v>
      </c>
      <c r="CD111" s="192" t="s">
        <v>82</v>
      </c>
      <c r="CE111" s="192" t="s">
        <v>2043</v>
      </c>
      <c r="CF111" s="192" t="s">
        <v>2043</v>
      </c>
      <c r="CG111" s="192" t="s">
        <v>2043</v>
      </c>
      <c r="CH111" s="192" t="s">
        <v>2043</v>
      </c>
      <c r="CI111" s="192" t="s">
        <v>2043</v>
      </c>
      <c r="CJ111" s="192" t="s">
        <v>2043</v>
      </c>
      <c r="CK111" s="192" t="s">
        <v>2043</v>
      </c>
      <c r="CL111" s="192" t="s">
        <v>2043</v>
      </c>
      <c r="CM111" s="192" t="s">
        <v>2043</v>
      </c>
      <c r="CN111" s="192" t="s">
        <v>2043</v>
      </c>
      <c r="CO111" s="192" t="s">
        <v>64</v>
      </c>
      <c r="CP111" s="192" t="s">
        <v>64</v>
      </c>
      <c r="CQ111" s="192" t="s">
        <v>2043</v>
      </c>
      <c r="CR111" s="192" t="s">
        <v>2043</v>
      </c>
      <c r="CS111" s="192" t="s">
        <v>2043</v>
      </c>
      <c r="CT111" s="192" t="s">
        <v>2043</v>
      </c>
      <c r="CU111" s="192" t="s">
        <v>2043</v>
      </c>
      <c r="CV111" s="192" t="s">
        <v>2043</v>
      </c>
      <c r="CW111" s="192" t="s">
        <v>2043</v>
      </c>
      <c r="CX111" s="192" t="s">
        <v>2043</v>
      </c>
      <c r="CY111" s="192" t="s">
        <v>2043</v>
      </c>
      <c r="CZ111" s="192" t="s">
        <v>2043</v>
      </c>
      <c r="DA111" s="192" t="s">
        <v>2043</v>
      </c>
      <c r="DB111" s="192" t="s">
        <v>2043</v>
      </c>
      <c r="DC111" s="192" t="s">
        <v>2043</v>
      </c>
      <c r="DD111" s="192" t="s">
        <v>2043</v>
      </c>
      <c r="DE111" s="192" t="s">
        <v>2043</v>
      </c>
      <c r="DF111" s="192" t="s">
        <v>2043</v>
      </c>
      <c r="DG111" s="192" t="s">
        <v>2043</v>
      </c>
      <c r="DH111" s="192" t="s">
        <v>2043</v>
      </c>
      <c r="DI111" s="192" t="s">
        <v>2043</v>
      </c>
      <c r="DJ111" s="192" t="s">
        <v>2043</v>
      </c>
      <c r="DK111" s="192" t="s">
        <v>2043</v>
      </c>
      <c r="DL111" s="192" t="s">
        <v>2043</v>
      </c>
      <c r="DM111" s="192" t="s">
        <v>2043</v>
      </c>
      <c r="DN111" s="192" t="s">
        <v>2043</v>
      </c>
      <c r="DO111" s="192" t="s">
        <v>2043</v>
      </c>
      <c r="DP111" s="192" t="s">
        <v>2043</v>
      </c>
      <c r="DQ111" s="192" t="s">
        <v>2043</v>
      </c>
      <c r="DR111" s="192" t="s">
        <v>2043</v>
      </c>
      <c r="DS111" s="192" t="s">
        <v>2043</v>
      </c>
      <c r="DT111" s="192" t="s">
        <v>2043</v>
      </c>
      <c r="DU111" s="192" t="s">
        <v>2043</v>
      </c>
      <c r="DV111" s="192" t="s">
        <v>2043</v>
      </c>
      <c r="DW111" s="192" t="s">
        <v>2043</v>
      </c>
      <c r="DX111" s="192" t="s">
        <v>2043</v>
      </c>
      <c r="DY111" s="192" t="s">
        <v>2043</v>
      </c>
      <c r="DZ111" s="192" t="s">
        <v>2043</v>
      </c>
      <c r="EA111" s="192" t="s">
        <v>2043</v>
      </c>
      <c r="EB111" s="192" t="s">
        <v>2043</v>
      </c>
      <c r="EC111" s="192" t="s">
        <v>2043</v>
      </c>
      <c r="ED111" s="192" t="s">
        <v>2043</v>
      </c>
      <c r="EE111" s="192" t="s">
        <v>2043</v>
      </c>
      <c r="EF111" s="192" t="s">
        <v>2043</v>
      </c>
      <c r="EG111" s="192" t="s">
        <v>2043</v>
      </c>
      <c r="EH111" s="192" t="s">
        <v>2043</v>
      </c>
      <c r="EI111" s="192" t="s">
        <v>2043</v>
      </c>
      <c r="EJ111" s="192" t="s">
        <v>2043</v>
      </c>
      <c r="EK111" s="192" t="s">
        <v>2043</v>
      </c>
      <c r="EL111" s="192" t="s">
        <v>2043</v>
      </c>
      <c r="EM111" s="192" t="s">
        <v>2043</v>
      </c>
      <c r="EN111" s="192" t="s">
        <v>2043</v>
      </c>
      <c r="EO111" s="192" t="s">
        <v>2043</v>
      </c>
      <c r="EP111" s="192" t="s">
        <v>2043</v>
      </c>
      <c r="EQ111" s="192" t="s">
        <v>2043</v>
      </c>
      <c r="ER111" s="192" t="s">
        <v>2043</v>
      </c>
      <c r="ES111" s="192" t="s">
        <v>2043</v>
      </c>
      <c r="ET111" s="192" t="s">
        <v>2043</v>
      </c>
      <c r="EU111" s="192" t="s">
        <v>2043</v>
      </c>
      <c r="EV111" s="192" t="s">
        <v>2043</v>
      </c>
      <c r="EW111" s="192" t="s">
        <v>2043</v>
      </c>
      <c r="EX111" s="192" t="s">
        <v>2043</v>
      </c>
      <c r="EY111" s="192" t="s">
        <v>2043</v>
      </c>
      <c r="EZ111" s="192" t="s">
        <v>2043</v>
      </c>
      <c r="FA111" s="192" t="s">
        <v>2043</v>
      </c>
      <c r="FB111" s="192" t="s">
        <v>2043</v>
      </c>
      <c r="FC111" s="192" t="s">
        <v>2043</v>
      </c>
      <c r="FD111" s="192" t="s">
        <v>2043</v>
      </c>
      <c r="FE111" s="192" t="s">
        <v>2043</v>
      </c>
      <c r="FF111" s="192" t="s">
        <v>2043</v>
      </c>
      <c r="FG111" s="192" t="s">
        <v>2043</v>
      </c>
      <c r="FH111" s="192" t="s">
        <v>2043</v>
      </c>
      <c r="FI111" s="192" t="s">
        <v>2043</v>
      </c>
      <c r="FJ111" s="192" t="s">
        <v>2043</v>
      </c>
      <c r="FK111" s="192" t="s">
        <v>2043</v>
      </c>
      <c r="FL111" s="192" t="s">
        <v>2043</v>
      </c>
      <c r="FM111" s="192" t="s">
        <v>2043</v>
      </c>
      <c r="FN111" s="192" t="s">
        <v>2043</v>
      </c>
      <c r="FO111" s="192" t="s">
        <v>2043</v>
      </c>
      <c r="FP111" s="192" t="s">
        <v>2043</v>
      </c>
      <c r="FQ111" s="192" t="s">
        <v>2043</v>
      </c>
      <c r="FR111" s="192" t="s">
        <v>2043</v>
      </c>
      <c r="FS111" s="192" t="s">
        <v>2043</v>
      </c>
      <c r="FT111" s="192" t="s">
        <v>2043</v>
      </c>
      <c r="FU111" s="192" t="s">
        <v>2043</v>
      </c>
      <c r="FV111" s="192" t="s">
        <v>2043</v>
      </c>
      <c r="FW111" s="192" t="s">
        <v>2043</v>
      </c>
      <c r="FX111" s="192" t="s">
        <v>2043</v>
      </c>
      <c r="FY111" s="192" t="s">
        <v>64</v>
      </c>
      <c r="FZ111" s="192" t="s">
        <v>2043</v>
      </c>
      <c r="GA111" s="192" t="s">
        <v>2043</v>
      </c>
      <c r="GB111" s="192" t="s">
        <v>64</v>
      </c>
      <c r="GC111" s="192" t="s">
        <v>2043</v>
      </c>
      <c r="GD111" s="192" t="s">
        <v>2043</v>
      </c>
      <c r="GE111" s="192" t="s">
        <v>2043</v>
      </c>
      <c r="GF111" s="192" t="s">
        <v>2043</v>
      </c>
      <c r="GG111" s="192" t="s">
        <v>2043</v>
      </c>
      <c r="GH111" s="192" t="s">
        <v>2043</v>
      </c>
      <c r="GI111" s="192" t="s">
        <v>2043</v>
      </c>
      <c r="GJ111" s="192" t="s">
        <v>2043</v>
      </c>
      <c r="GK111" s="192" t="s">
        <v>2043</v>
      </c>
      <c r="GL111" s="192" t="s">
        <v>2043</v>
      </c>
      <c r="GM111" s="192" t="s">
        <v>2043</v>
      </c>
      <c r="GN111" s="192" t="s">
        <v>2043</v>
      </c>
      <c r="GO111" s="192" t="s">
        <v>2043</v>
      </c>
      <c r="GP111" s="192" t="s">
        <v>2043</v>
      </c>
      <c r="GQ111" s="192" t="s">
        <v>2043</v>
      </c>
      <c r="GR111" s="192" t="s">
        <v>2043</v>
      </c>
      <c r="GS111" s="192" t="s">
        <v>2043</v>
      </c>
      <c r="GT111" s="192" t="s">
        <v>2043</v>
      </c>
      <c r="GU111" s="192" t="s">
        <v>2043</v>
      </c>
      <c r="GV111" s="192" t="s">
        <v>2043</v>
      </c>
      <c r="GW111" s="192" t="s">
        <v>2043</v>
      </c>
      <c r="GX111" s="192" t="s">
        <v>2043</v>
      </c>
      <c r="GY111" s="192" t="s">
        <v>2043</v>
      </c>
      <c r="GZ111" s="192" t="s">
        <v>2043</v>
      </c>
      <c r="HA111" s="192" t="s">
        <v>2043</v>
      </c>
      <c r="HB111" s="192" t="s">
        <v>2043</v>
      </c>
      <c r="HC111" s="192" t="s">
        <v>2043</v>
      </c>
      <c r="HD111" s="192" t="s">
        <v>2043</v>
      </c>
      <c r="HE111" s="192" t="s">
        <v>2043</v>
      </c>
      <c r="HF111" s="192" t="s">
        <v>2043</v>
      </c>
      <c r="HG111" s="192" t="s">
        <v>2043</v>
      </c>
      <c r="HH111" s="192" t="s">
        <v>2043</v>
      </c>
      <c r="HI111" s="192" t="s">
        <v>2043</v>
      </c>
      <c r="HJ111" s="192" t="s">
        <v>2043</v>
      </c>
      <c r="HK111" s="192" t="s">
        <v>2043</v>
      </c>
      <c r="HL111" s="192" t="s">
        <v>2043</v>
      </c>
      <c r="HM111" s="192" t="s">
        <v>2043</v>
      </c>
      <c r="HN111" s="192" t="s">
        <v>2043</v>
      </c>
      <c r="HO111" s="192" t="s">
        <v>2043</v>
      </c>
      <c r="HP111" s="192" t="s">
        <v>2043</v>
      </c>
      <c r="HQ111" s="192" t="s">
        <v>2043</v>
      </c>
      <c r="HR111" s="192" t="s">
        <v>2043</v>
      </c>
      <c r="HS111" s="192" t="s">
        <v>65</v>
      </c>
      <c r="HT111" s="192" t="s">
        <v>65</v>
      </c>
      <c r="HU111" s="192" t="s">
        <v>65</v>
      </c>
      <c r="HV111" s="192" t="s">
        <v>2043</v>
      </c>
      <c r="HW111" s="192" t="s">
        <v>490</v>
      </c>
      <c r="HX111" s="192" t="s">
        <v>83</v>
      </c>
      <c r="HY111" s="192" t="s">
        <v>489</v>
      </c>
      <c r="HZ111" s="192" t="s">
        <v>487</v>
      </c>
      <c r="IA111" s="192" t="s">
        <v>2043</v>
      </c>
      <c r="IB111" s="192" t="s">
        <v>2043</v>
      </c>
    </row>
    <row r="112" spans="1:236">
      <c r="A112" s="209" t="str">
        <f t="shared" si="1"/>
        <v>Report</v>
      </c>
      <c r="B112" s="192">
        <v>142572</v>
      </c>
      <c r="C112" s="192">
        <v>2046012</v>
      </c>
      <c r="D112" s="192" t="s">
        <v>2192</v>
      </c>
      <c r="E112" s="192" t="s">
        <v>794</v>
      </c>
      <c r="F112" s="192" t="s">
        <v>534</v>
      </c>
      <c r="G112" s="192" t="s">
        <v>534</v>
      </c>
      <c r="H112" s="192" t="s">
        <v>858</v>
      </c>
      <c r="I112" s="192" t="s">
        <v>2193</v>
      </c>
      <c r="J112" s="192" t="s">
        <v>781</v>
      </c>
      <c r="K112" s="192" t="s">
        <v>860</v>
      </c>
      <c r="L112" s="192" t="s">
        <v>860</v>
      </c>
      <c r="M112" s="192" t="s">
        <v>783</v>
      </c>
      <c r="N112" s="196" t="s">
        <v>784</v>
      </c>
      <c r="O112" s="211">
        <v>10049204</v>
      </c>
      <c r="P112" s="196">
        <v>43215</v>
      </c>
      <c r="Q112" s="196">
        <v>43215</v>
      </c>
      <c r="R112" s="196">
        <v>43257</v>
      </c>
      <c r="S112" s="192" t="s">
        <v>2041</v>
      </c>
      <c r="T112" s="192" t="s">
        <v>2041</v>
      </c>
      <c r="U112" s="192" t="s">
        <v>488</v>
      </c>
      <c r="V112" s="192" t="s">
        <v>783</v>
      </c>
      <c r="W112" s="192" t="s">
        <v>783</v>
      </c>
      <c r="X112" s="192" t="s">
        <v>783</v>
      </c>
      <c r="Y112" s="192" t="s">
        <v>487</v>
      </c>
      <c r="Z112" s="192" t="s">
        <v>783</v>
      </c>
      <c r="AA112" s="192" t="s">
        <v>783</v>
      </c>
      <c r="AB112" s="192" t="s">
        <v>783</v>
      </c>
      <c r="AC112" s="192" t="s">
        <v>2052</v>
      </c>
      <c r="AD112" s="192" t="s">
        <v>65</v>
      </c>
      <c r="AE112" s="192" t="s">
        <v>65</v>
      </c>
      <c r="AF112" s="192" t="s">
        <v>65</v>
      </c>
      <c r="AG112" s="192" t="s">
        <v>65</v>
      </c>
      <c r="AH112" s="192" t="s">
        <v>2043</v>
      </c>
      <c r="AI112" s="192" t="s">
        <v>65</v>
      </c>
      <c r="AJ112" s="192" t="s">
        <v>65</v>
      </c>
      <c r="AK112" s="192" t="s">
        <v>2043</v>
      </c>
      <c r="AL112" s="192" t="s">
        <v>2043</v>
      </c>
      <c r="AM112" s="192" t="s">
        <v>65</v>
      </c>
      <c r="AN112" s="192" t="s">
        <v>65</v>
      </c>
      <c r="AO112" s="192" t="s">
        <v>65</v>
      </c>
      <c r="AP112" s="192" t="s">
        <v>82</v>
      </c>
      <c r="AQ112" s="192" t="s">
        <v>82</v>
      </c>
      <c r="AR112" s="192" t="s">
        <v>82</v>
      </c>
      <c r="AS112" s="192" t="s">
        <v>82</v>
      </c>
      <c r="AT112" s="192" t="s">
        <v>82</v>
      </c>
      <c r="AU112" s="192" t="s">
        <v>82</v>
      </c>
      <c r="AV112" s="192" t="s">
        <v>2043</v>
      </c>
      <c r="AW112" s="192" t="s">
        <v>65</v>
      </c>
      <c r="AX112" s="192" t="s">
        <v>65</v>
      </c>
      <c r="AY112" s="192" t="s">
        <v>65</v>
      </c>
      <c r="AZ112" s="192" t="s">
        <v>2043</v>
      </c>
      <c r="BA112" s="192" t="s">
        <v>2043</v>
      </c>
      <c r="BB112" s="192" t="s">
        <v>2043</v>
      </c>
      <c r="BC112" s="192" t="s">
        <v>2043</v>
      </c>
      <c r="BD112" s="192" t="s">
        <v>2043</v>
      </c>
      <c r="BE112" s="192" t="s">
        <v>65</v>
      </c>
      <c r="BF112" s="192" t="s">
        <v>2043</v>
      </c>
      <c r="BG112" s="192" t="s">
        <v>2043</v>
      </c>
      <c r="BH112" s="192" t="s">
        <v>2043</v>
      </c>
      <c r="BI112" s="192" t="s">
        <v>2043</v>
      </c>
      <c r="BJ112" s="192" t="s">
        <v>65</v>
      </c>
      <c r="BK112" s="192" t="s">
        <v>65</v>
      </c>
      <c r="BL112" s="192" t="s">
        <v>65</v>
      </c>
      <c r="BM112" s="192" t="s">
        <v>2043</v>
      </c>
      <c r="BN112" s="192" t="s">
        <v>2043</v>
      </c>
      <c r="BO112" s="192" t="s">
        <v>2043</v>
      </c>
      <c r="BP112" s="192" t="s">
        <v>2043</v>
      </c>
      <c r="BQ112" s="192" t="s">
        <v>65</v>
      </c>
      <c r="BR112" s="192" t="s">
        <v>65</v>
      </c>
      <c r="BS112" s="192" t="s">
        <v>2043</v>
      </c>
      <c r="BT112" s="192" t="s">
        <v>2043</v>
      </c>
      <c r="BU112" s="192" t="s">
        <v>2043</v>
      </c>
      <c r="BV112" s="192" t="s">
        <v>2043</v>
      </c>
      <c r="BW112" s="192" t="s">
        <v>2043</v>
      </c>
      <c r="BX112" s="192" t="s">
        <v>2043</v>
      </c>
      <c r="BY112" s="192" t="s">
        <v>64</v>
      </c>
      <c r="BZ112" s="192" t="s">
        <v>64</v>
      </c>
      <c r="CA112" s="192" t="s">
        <v>64</v>
      </c>
      <c r="CB112" s="192" t="s">
        <v>82</v>
      </c>
      <c r="CC112" s="192" t="s">
        <v>82</v>
      </c>
      <c r="CD112" s="192" t="s">
        <v>82</v>
      </c>
      <c r="CE112" s="192" t="s">
        <v>2043</v>
      </c>
      <c r="CF112" s="192" t="s">
        <v>2043</v>
      </c>
      <c r="CG112" s="192" t="s">
        <v>2043</v>
      </c>
      <c r="CH112" s="192" t="s">
        <v>2043</v>
      </c>
      <c r="CI112" s="192" t="s">
        <v>2043</v>
      </c>
      <c r="CJ112" s="192" t="s">
        <v>2043</v>
      </c>
      <c r="CK112" s="192" t="s">
        <v>2043</v>
      </c>
      <c r="CL112" s="192" t="s">
        <v>2043</v>
      </c>
      <c r="CM112" s="192" t="s">
        <v>2043</v>
      </c>
      <c r="CN112" s="192" t="s">
        <v>2043</v>
      </c>
      <c r="CO112" s="192" t="s">
        <v>2043</v>
      </c>
      <c r="CP112" s="192" t="s">
        <v>2043</v>
      </c>
      <c r="CQ112" s="192" t="s">
        <v>2043</v>
      </c>
      <c r="CR112" s="192" t="s">
        <v>2043</v>
      </c>
      <c r="CS112" s="192" t="s">
        <v>2043</v>
      </c>
      <c r="CT112" s="192" t="s">
        <v>2043</v>
      </c>
      <c r="CU112" s="192" t="s">
        <v>2043</v>
      </c>
      <c r="CV112" s="192" t="s">
        <v>2043</v>
      </c>
      <c r="CW112" s="192" t="s">
        <v>2043</v>
      </c>
      <c r="CX112" s="192" t="s">
        <v>2043</v>
      </c>
      <c r="CY112" s="192" t="s">
        <v>2043</v>
      </c>
      <c r="CZ112" s="192" t="s">
        <v>2043</v>
      </c>
      <c r="DA112" s="192" t="s">
        <v>2043</v>
      </c>
      <c r="DB112" s="192" t="s">
        <v>82</v>
      </c>
      <c r="DC112" s="192" t="s">
        <v>2043</v>
      </c>
      <c r="DD112" s="192" t="s">
        <v>2043</v>
      </c>
      <c r="DE112" s="192" t="s">
        <v>2043</v>
      </c>
      <c r="DF112" s="192" t="s">
        <v>2043</v>
      </c>
      <c r="DG112" s="192" t="s">
        <v>2043</v>
      </c>
      <c r="DH112" s="192" t="s">
        <v>2043</v>
      </c>
      <c r="DI112" s="192" t="s">
        <v>2043</v>
      </c>
      <c r="DJ112" s="192" t="s">
        <v>2043</v>
      </c>
      <c r="DK112" s="192" t="s">
        <v>2043</v>
      </c>
      <c r="DL112" s="192" t="s">
        <v>2043</v>
      </c>
      <c r="DM112" s="192" t="s">
        <v>2043</v>
      </c>
      <c r="DN112" s="192" t="s">
        <v>2043</v>
      </c>
      <c r="DO112" s="192" t="s">
        <v>2043</v>
      </c>
      <c r="DP112" s="192" t="s">
        <v>2043</v>
      </c>
      <c r="DQ112" s="192" t="s">
        <v>2043</v>
      </c>
      <c r="DR112" s="192" t="s">
        <v>2043</v>
      </c>
      <c r="DS112" s="192" t="s">
        <v>2043</v>
      </c>
      <c r="DT112" s="192" t="s">
        <v>2043</v>
      </c>
      <c r="DU112" s="192" t="s">
        <v>2043</v>
      </c>
      <c r="DV112" s="192" t="s">
        <v>2043</v>
      </c>
      <c r="DW112" s="192" t="s">
        <v>2043</v>
      </c>
      <c r="DX112" s="192" t="s">
        <v>2043</v>
      </c>
      <c r="DY112" s="192" t="s">
        <v>2043</v>
      </c>
      <c r="DZ112" s="192" t="s">
        <v>2043</v>
      </c>
      <c r="EA112" s="192" t="s">
        <v>2043</v>
      </c>
      <c r="EB112" s="192" t="s">
        <v>2043</v>
      </c>
      <c r="EC112" s="192" t="s">
        <v>2043</v>
      </c>
      <c r="ED112" s="192" t="s">
        <v>2043</v>
      </c>
      <c r="EE112" s="192" t="s">
        <v>2043</v>
      </c>
      <c r="EF112" s="192" t="s">
        <v>2043</v>
      </c>
      <c r="EG112" s="192" t="s">
        <v>2043</v>
      </c>
      <c r="EH112" s="192" t="s">
        <v>2043</v>
      </c>
      <c r="EI112" s="192" t="s">
        <v>2043</v>
      </c>
      <c r="EJ112" s="192" t="s">
        <v>2043</v>
      </c>
      <c r="EK112" s="192" t="s">
        <v>2043</v>
      </c>
      <c r="EL112" s="192" t="s">
        <v>2043</v>
      </c>
      <c r="EM112" s="192" t="s">
        <v>2043</v>
      </c>
      <c r="EN112" s="192" t="s">
        <v>2043</v>
      </c>
      <c r="EO112" s="192" t="s">
        <v>2043</v>
      </c>
      <c r="EP112" s="192" t="s">
        <v>2043</v>
      </c>
      <c r="EQ112" s="192" t="s">
        <v>2043</v>
      </c>
      <c r="ER112" s="192" t="s">
        <v>2043</v>
      </c>
      <c r="ES112" s="192" t="s">
        <v>2043</v>
      </c>
      <c r="ET112" s="192" t="s">
        <v>2043</v>
      </c>
      <c r="EU112" s="192" t="s">
        <v>2043</v>
      </c>
      <c r="EV112" s="192" t="s">
        <v>2043</v>
      </c>
      <c r="EW112" s="192" t="s">
        <v>2043</v>
      </c>
      <c r="EX112" s="192" t="s">
        <v>2043</v>
      </c>
      <c r="EY112" s="192" t="s">
        <v>2043</v>
      </c>
      <c r="EZ112" s="192" t="s">
        <v>2043</v>
      </c>
      <c r="FA112" s="192" t="s">
        <v>2043</v>
      </c>
      <c r="FB112" s="192" t="s">
        <v>2043</v>
      </c>
      <c r="FC112" s="192" t="s">
        <v>2043</v>
      </c>
      <c r="FD112" s="192" t="s">
        <v>2043</v>
      </c>
      <c r="FE112" s="192" t="s">
        <v>2043</v>
      </c>
      <c r="FF112" s="192" t="s">
        <v>2043</v>
      </c>
      <c r="FG112" s="192" t="s">
        <v>2043</v>
      </c>
      <c r="FH112" s="192" t="s">
        <v>2043</v>
      </c>
      <c r="FI112" s="192" t="s">
        <v>2043</v>
      </c>
      <c r="FJ112" s="192" t="s">
        <v>2043</v>
      </c>
      <c r="FK112" s="192" t="s">
        <v>2043</v>
      </c>
      <c r="FL112" s="192" t="s">
        <v>2043</v>
      </c>
      <c r="FM112" s="192" t="s">
        <v>2043</v>
      </c>
      <c r="FN112" s="192" t="s">
        <v>2043</v>
      </c>
      <c r="FO112" s="192" t="s">
        <v>2043</v>
      </c>
      <c r="FP112" s="192" t="s">
        <v>2043</v>
      </c>
      <c r="FQ112" s="192" t="s">
        <v>2043</v>
      </c>
      <c r="FR112" s="192" t="s">
        <v>2043</v>
      </c>
      <c r="FS112" s="192" t="s">
        <v>2043</v>
      </c>
      <c r="FT112" s="192" t="s">
        <v>2043</v>
      </c>
      <c r="FU112" s="192" t="s">
        <v>2043</v>
      </c>
      <c r="FV112" s="192" t="s">
        <v>2043</v>
      </c>
      <c r="FW112" s="192" t="s">
        <v>2043</v>
      </c>
      <c r="FX112" s="192" t="s">
        <v>2043</v>
      </c>
      <c r="FY112" s="192" t="s">
        <v>2043</v>
      </c>
      <c r="FZ112" s="192" t="s">
        <v>2043</v>
      </c>
      <c r="GA112" s="192" t="s">
        <v>2043</v>
      </c>
      <c r="GB112" s="192" t="s">
        <v>64</v>
      </c>
      <c r="GC112" s="192" t="s">
        <v>2043</v>
      </c>
      <c r="GD112" s="192" t="s">
        <v>2043</v>
      </c>
      <c r="GE112" s="192" t="s">
        <v>2043</v>
      </c>
      <c r="GF112" s="192" t="s">
        <v>2043</v>
      </c>
      <c r="GG112" s="192" t="s">
        <v>2043</v>
      </c>
      <c r="GH112" s="192" t="s">
        <v>2043</v>
      </c>
      <c r="GI112" s="192" t="s">
        <v>2043</v>
      </c>
      <c r="GJ112" s="192" t="s">
        <v>2043</v>
      </c>
      <c r="GK112" s="192" t="s">
        <v>2043</v>
      </c>
      <c r="GL112" s="192" t="s">
        <v>2043</v>
      </c>
      <c r="GM112" s="192" t="s">
        <v>2043</v>
      </c>
      <c r="GN112" s="192" t="s">
        <v>2043</v>
      </c>
      <c r="GO112" s="192" t="s">
        <v>2043</v>
      </c>
      <c r="GP112" s="192" t="s">
        <v>2043</v>
      </c>
      <c r="GQ112" s="192" t="s">
        <v>2043</v>
      </c>
      <c r="GR112" s="192" t="s">
        <v>2043</v>
      </c>
      <c r="GS112" s="192" t="s">
        <v>2043</v>
      </c>
      <c r="GT112" s="192" t="s">
        <v>2043</v>
      </c>
      <c r="GU112" s="192" t="s">
        <v>2043</v>
      </c>
      <c r="GV112" s="192" t="s">
        <v>2043</v>
      </c>
      <c r="GW112" s="192" t="s">
        <v>2043</v>
      </c>
      <c r="GX112" s="192" t="s">
        <v>2043</v>
      </c>
      <c r="GY112" s="192" t="s">
        <v>2043</v>
      </c>
      <c r="GZ112" s="192" t="s">
        <v>2043</v>
      </c>
      <c r="HA112" s="192" t="s">
        <v>2043</v>
      </c>
      <c r="HB112" s="192" t="s">
        <v>2043</v>
      </c>
      <c r="HC112" s="192" t="s">
        <v>2043</v>
      </c>
      <c r="HD112" s="192" t="s">
        <v>2043</v>
      </c>
      <c r="HE112" s="192" t="s">
        <v>2043</v>
      </c>
      <c r="HF112" s="192" t="s">
        <v>2043</v>
      </c>
      <c r="HG112" s="192" t="s">
        <v>2043</v>
      </c>
      <c r="HH112" s="192" t="s">
        <v>2043</v>
      </c>
      <c r="HI112" s="192" t="s">
        <v>2043</v>
      </c>
      <c r="HJ112" s="192" t="s">
        <v>2043</v>
      </c>
      <c r="HK112" s="192" t="s">
        <v>2043</v>
      </c>
      <c r="HL112" s="192" t="s">
        <v>2043</v>
      </c>
      <c r="HM112" s="192" t="s">
        <v>2043</v>
      </c>
      <c r="HN112" s="192" t="s">
        <v>2043</v>
      </c>
      <c r="HO112" s="192" t="s">
        <v>2043</v>
      </c>
      <c r="HP112" s="192" t="s">
        <v>2043</v>
      </c>
      <c r="HQ112" s="192" t="s">
        <v>2043</v>
      </c>
      <c r="HR112" s="192" t="s">
        <v>2043</v>
      </c>
      <c r="HS112" s="192" t="s">
        <v>65</v>
      </c>
      <c r="HT112" s="192" t="s">
        <v>65</v>
      </c>
      <c r="HU112" s="192" t="s">
        <v>65</v>
      </c>
      <c r="HV112" s="192" t="s">
        <v>65</v>
      </c>
      <c r="HW112" s="192" t="s">
        <v>490</v>
      </c>
      <c r="HX112" s="192" t="s">
        <v>83</v>
      </c>
      <c r="HY112" s="192" t="s">
        <v>489</v>
      </c>
      <c r="HZ112" s="192" t="s">
        <v>487</v>
      </c>
      <c r="IA112" s="192" t="s">
        <v>82</v>
      </c>
      <c r="IB112" s="192" t="s">
        <v>82</v>
      </c>
    </row>
    <row r="113" spans="1:236">
      <c r="A113" s="209" t="str">
        <f t="shared" si="1"/>
        <v>Report</v>
      </c>
      <c r="B113" s="192">
        <v>142773</v>
      </c>
      <c r="C113" s="192">
        <v>3536003</v>
      </c>
      <c r="D113" s="192" t="s">
        <v>2194</v>
      </c>
      <c r="E113" s="192" t="s">
        <v>794</v>
      </c>
      <c r="F113" s="192" t="s">
        <v>528</v>
      </c>
      <c r="G113" s="192" t="s">
        <v>528</v>
      </c>
      <c r="H113" s="192" t="s">
        <v>2028</v>
      </c>
      <c r="I113" s="192" t="s">
        <v>2195</v>
      </c>
      <c r="J113" s="192" t="s">
        <v>781</v>
      </c>
      <c r="K113" s="192" t="s">
        <v>824</v>
      </c>
      <c r="L113" s="192" t="s">
        <v>817</v>
      </c>
      <c r="M113" s="192" t="s">
        <v>783</v>
      </c>
      <c r="N113" s="196" t="s">
        <v>784</v>
      </c>
      <c r="O113" s="211">
        <v>10043777</v>
      </c>
      <c r="P113" s="196">
        <v>43111</v>
      </c>
      <c r="Q113" s="196">
        <v>43111</v>
      </c>
      <c r="R113" s="196">
        <v>43143</v>
      </c>
      <c r="S113" s="192" t="s">
        <v>2041</v>
      </c>
      <c r="T113" s="192" t="s">
        <v>2041</v>
      </c>
      <c r="U113" s="192" t="s">
        <v>487</v>
      </c>
      <c r="V113" s="192" t="s">
        <v>783</v>
      </c>
      <c r="W113" s="192" t="s">
        <v>783</v>
      </c>
      <c r="X113" s="192" t="s">
        <v>783</v>
      </c>
      <c r="Y113" s="192" t="s">
        <v>783</v>
      </c>
      <c r="Z113" s="192" t="s">
        <v>783</v>
      </c>
      <c r="AA113" s="192" t="s">
        <v>783</v>
      </c>
      <c r="AB113" s="192" t="s">
        <v>783</v>
      </c>
      <c r="AC113" s="192" t="s">
        <v>2042</v>
      </c>
      <c r="AD113" s="192" t="s">
        <v>2043</v>
      </c>
      <c r="AE113" s="192" t="s">
        <v>2043</v>
      </c>
      <c r="AF113" s="192" t="s">
        <v>2043</v>
      </c>
      <c r="AG113" s="192" t="s">
        <v>2043</v>
      </c>
      <c r="AH113" s="192" t="s">
        <v>2043</v>
      </c>
      <c r="AI113" s="192" t="s">
        <v>2043</v>
      </c>
      <c r="AJ113" s="192" t="s">
        <v>2043</v>
      </c>
      <c r="AK113" s="192" t="s">
        <v>2043</v>
      </c>
      <c r="AL113" s="192" t="s">
        <v>2043</v>
      </c>
      <c r="AM113" s="192" t="s">
        <v>2043</v>
      </c>
      <c r="AN113" s="192" t="s">
        <v>2043</v>
      </c>
      <c r="AO113" s="192" t="s">
        <v>2043</v>
      </c>
      <c r="AP113" s="192" t="s">
        <v>2043</v>
      </c>
      <c r="AQ113" s="192" t="s">
        <v>2043</v>
      </c>
      <c r="AR113" s="192" t="s">
        <v>2043</v>
      </c>
      <c r="AS113" s="192" t="s">
        <v>2043</v>
      </c>
      <c r="AT113" s="192" t="s">
        <v>2043</v>
      </c>
      <c r="AU113" s="192" t="s">
        <v>2043</v>
      </c>
      <c r="AV113" s="192" t="s">
        <v>2043</v>
      </c>
      <c r="AW113" s="192" t="s">
        <v>2043</v>
      </c>
      <c r="AX113" s="192" t="s">
        <v>2043</v>
      </c>
      <c r="AY113" s="192" t="s">
        <v>2043</v>
      </c>
      <c r="AZ113" s="192" t="s">
        <v>2043</v>
      </c>
      <c r="BA113" s="192" t="s">
        <v>2043</v>
      </c>
      <c r="BB113" s="192" t="s">
        <v>2043</v>
      </c>
      <c r="BC113" s="192" t="s">
        <v>2043</v>
      </c>
      <c r="BD113" s="192" t="s">
        <v>2043</v>
      </c>
      <c r="BE113" s="192" t="s">
        <v>2043</v>
      </c>
      <c r="BF113" s="192" t="s">
        <v>2043</v>
      </c>
      <c r="BG113" s="192" t="s">
        <v>2043</v>
      </c>
      <c r="BH113" s="192" t="s">
        <v>2043</v>
      </c>
      <c r="BI113" s="192" t="s">
        <v>2043</v>
      </c>
      <c r="BJ113" s="192" t="s">
        <v>2043</v>
      </c>
      <c r="BK113" s="192" t="s">
        <v>2043</v>
      </c>
      <c r="BL113" s="192" t="s">
        <v>2043</v>
      </c>
      <c r="BM113" s="192" t="s">
        <v>2043</v>
      </c>
      <c r="BN113" s="192" t="s">
        <v>2043</v>
      </c>
      <c r="BO113" s="192" t="s">
        <v>2043</v>
      </c>
      <c r="BP113" s="192" t="s">
        <v>2043</v>
      </c>
      <c r="BQ113" s="192" t="s">
        <v>2043</v>
      </c>
      <c r="BR113" s="192" t="s">
        <v>2043</v>
      </c>
      <c r="BS113" s="192" t="s">
        <v>2043</v>
      </c>
      <c r="BT113" s="192" t="s">
        <v>2043</v>
      </c>
      <c r="BU113" s="192" t="s">
        <v>2043</v>
      </c>
      <c r="BV113" s="192" t="s">
        <v>2043</v>
      </c>
      <c r="BW113" s="192" t="s">
        <v>2043</v>
      </c>
      <c r="BX113" s="192" t="s">
        <v>2043</v>
      </c>
      <c r="BY113" s="192" t="s">
        <v>64</v>
      </c>
      <c r="BZ113" s="192" t="s">
        <v>64</v>
      </c>
      <c r="CA113" s="192" t="s">
        <v>64</v>
      </c>
      <c r="CB113" s="192" t="s">
        <v>2043</v>
      </c>
      <c r="CC113" s="192" t="s">
        <v>2043</v>
      </c>
      <c r="CD113" s="192" t="s">
        <v>2043</v>
      </c>
      <c r="CE113" s="192" t="s">
        <v>2043</v>
      </c>
      <c r="CF113" s="192" t="s">
        <v>2043</v>
      </c>
      <c r="CG113" s="192" t="s">
        <v>2043</v>
      </c>
      <c r="CH113" s="192" t="s">
        <v>2043</v>
      </c>
      <c r="CI113" s="192" t="s">
        <v>2043</v>
      </c>
      <c r="CJ113" s="192" t="s">
        <v>2043</v>
      </c>
      <c r="CK113" s="192" t="s">
        <v>2043</v>
      </c>
      <c r="CL113" s="192" t="s">
        <v>2043</v>
      </c>
      <c r="CM113" s="192" t="s">
        <v>2043</v>
      </c>
      <c r="CN113" s="192" t="s">
        <v>2043</v>
      </c>
      <c r="CO113" s="192" t="s">
        <v>2043</v>
      </c>
      <c r="CP113" s="192" t="s">
        <v>2043</v>
      </c>
      <c r="CQ113" s="192" t="s">
        <v>2043</v>
      </c>
      <c r="CR113" s="192" t="s">
        <v>64</v>
      </c>
      <c r="CS113" s="192" t="s">
        <v>2043</v>
      </c>
      <c r="CT113" s="192" t="s">
        <v>64</v>
      </c>
      <c r="CU113" s="192" t="s">
        <v>2043</v>
      </c>
      <c r="CV113" s="192" t="s">
        <v>2043</v>
      </c>
      <c r="CW113" s="192" t="s">
        <v>2043</v>
      </c>
      <c r="CX113" s="192" t="s">
        <v>2043</v>
      </c>
      <c r="CY113" s="192" t="s">
        <v>2043</v>
      </c>
      <c r="CZ113" s="192" t="s">
        <v>2043</v>
      </c>
      <c r="DA113" s="192" t="s">
        <v>2043</v>
      </c>
      <c r="DB113" s="192" t="s">
        <v>2043</v>
      </c>
      <c r="DC113" s="192" t="s">
        <v>2043</v>
      </c>
      <c r="DD113" s="192" t="s">
        <v>2043</v>
      </c>
      <c r="DE113" s="192" t="s">
        <v>2043</v>
      </c>
      <c r="DF113" s="192" t="s">
        <v>2043</v>
      </c>
      <c r="DG113" s="192" t="s">
        <v>2043</v>
      </c>
      <c r="DH113" s="192" t="s">
        <v>2043</v>
      </c>
      <c r="DI113" s="192" t="s">
        <v>2043</v>
      </c>
      <c r="DJ113" s="192" t="s">
        <v>2043</v>
      </c>
      <c r="DK113" s="192" t="s">
        <v>2043</v>
      </c>
      <c r="DL113" s="192" t="s">
        <v>2043</v>
      </c>
      <c r="DM113" s="192" t="s">
        <v>2043</v>
      </c>
      <c r="DN113" s="192" t="s">
        <v>2043</v>
      </c>
      <c r="DO113" s="192" t="s">
        <v>2043</v>
      </c>
      <c r="DP113" s="192" t="s">
        <v>2043</v>
      </c>
      <c r="DQ113" s="192" t="s">
        <v>2043</v>
      </c>
      <c r="DR113" s="192" t="s">
        <v>64</v>
      </c>
      <c r="DS113" s="192" t="s">
        <v>64</v>
      </c>
      <c r="DT113" s="192" t="s">
        <v>2043</v>
      </c>
      <c r="DU113" s="192" t="s">
        <v>64</v>
      </c>
      <c r="DV113" s="192" t="s">
        <v>64</v>
      </c>
      <c r="DW113" s="192" t="s">
        <v>64</v>
      </c>
      <c r="DX113" s="192" t="s">
        <v>64</v>
      </c>
      <c r="DY113" s="192" t="s">
        <v>2043</v>
      </c>
      <c r="DZ113" s="192" t="s">
        <v>2043</v>
      </c>
      <c r="EA113" s="192" t="s">
        <v>64</v>
      </c>
      <c r="EB113" s="192" t="s">
        <v>2043</v>
      </c>
      <c r="EC113" s="192" t="s">
        <v>64</v>
      </c>
      <c r="ED113" s="192" t="s">
        <v>2043</v>
      </c>
      <c r="EE113" s="192" t="s">
        <v>2043</v>
      </c>
      <c r="EF113" s="192" t="s">
        <v>2043</v>
      </c>
      <c r="EG113" s="192" t="s">
        <v>64</v>
      </c>
      <c r="EH113" s="192" t="s">
        <v>2043</v>
      </c>
      <c r="EI113" s="192" t="s">
        <v>2043</v>
      </c>
      <c r="EJ113" s="192" t="s">
        <v>2043</v>
      </c>
      <c r="EK113" s="192" t="s">
        <v>2043</v>
      </c>
      <c r="EL113" s="192" t="s">
        <v>2043</v>
      </c>
      <c r="EM113" s="192" t="s">
        <v>64</v>
      </c>
      <c r="EN113" s="192" t="s">
        <v>2043</v>
      </c>
      <c r="EO113" s="192" t="s">
        <v>2043</v>
      </c>
      <c r="EP113" s="192" t="s">
        <v>2043</v>
      </c>
      <c r="EQ113" s="192" t="s">
        <v>2043</v>
      </c>
      <c r="ER113" s="192" t="s">
        <v>2043</v>
      </c>
      <c r="ES113" s="192" t="s">
        <v>2043</v>
      </c>
      <c r="ET113" s="192" t="s">
        <v>2043</v>
      </c>
      <c r="EU113" s="192" t="s">
        <v>2043</v>
      </c>
      <c r="EV113" s="192" t="s">
        <v>2043</v>
      </c>
      <c r="EW113" s="192" t="s">
        <v>2043</v>
      </c>
      <c r="EX113" s="192" t="s">
        <v>2043</v>
      </c>
      <c r="EY113" s="192" t="s">
        <v>2043</v>
      </c>
      <c r="EZ113" s="192" t="s">
        <v>2043</v>
      </c>
      <c r="FA113" s="192" t="s">
        <v>2043</v>
      </c>
      <c r="FB113" s="192" t="s">
        <v>2043</v>
      </c>
      <c r="FC113" s="192" t="s">
        <v>64</v>
      </c>
      <c r="FD113" s="192" t="s">
        <v>64</v>
      </c>
      <c r="FE113" s="192" t="s">
        <v>64</v>
      </c>
      <c r="FF113" s="192" t="s">
        <v>2043</v>
      </c>
      <c r="FG113" s="192" t="s">
        <v>2043</v>
      </c>
      <c r="FH113" s="192" t="s">
        <v>2043</v>
      </c>
      <c r="FI113" s="192" t="s">
        <v>2043</v>
      </c>
      <c r="FJ113" s="192" t="s">
        <v>2043</v>
      </c>
      <c r="FK113" s="192" t="s">
        <v>2043</v>
      </c>
      <c r="FL113" s="192" t="s">
        <v>2043</v>
      </c>
      <c r="FM113" s="192" t="s">
        <v>2043</v>
      </c>
      <c r="FN113" s="192" t="s">
        <v>2043</v>
      </c>
      <c r="FO113" s="192" t="s">
        <v>2043</v>
      </c>
      <c r="FP113" s="192" t="s">
        <v>2043</v>
      </c>
      <c r="FQ113" s="192" t="s">
        <v>2043</v>
      </c>
      <c r="FR113" s="192" t="s">
        <v>2043</v>
      </c>
      <c r="FS113" s="192" t="s">
        <v>2043</v>
      </c>
      <c r="FT113" s="192" t="s">
        <v>2043</v>
      </c>
      <c r="FU113" s="192" t="s">
        <v>64</v>
      </c>
      <c r="FV113" s="192" t="s">
        <v>2043</v>
      </c>
      <c r="FW113" s="192" t="s">
        <v>64</v>
      </c>
      <c r="FX113" s="192" t="s">
        <v>2043</v>
      </c>
      <c r="FY113" s="192" t="s">
        <v>2043</v>
      </c>
      <c r="FZ113" s="192" t="s">
        <v>2043</v>
      </c>
      <c r="GA113" s="192" t="s">
        <v>2043</v>
      </c>
      <c r="GB113" s="192" t="s">
        <v>2043</v>
      </c>
      <c r="GC113" s="192" t="s">
        <v>2043</v>
      </c>
      <c r="GD113" s="192" t="s">
        <v>2043</v>
      </c>
      <c r="GE113" s="192" t="s">
        <v>2043</v>
      </c>
      <c r="GF113" s="192" t="s">
        <v>2043</v>
      </c>
      <c r="GG113" s="192" t="s">
        <v>2043</v>
      </c>
      <c r="GH113" s="192" t="s">
        <v>2043</v>
      </c>
      <c r="GI113" s="192" t="s">
        <v>2043</v>
      </c>
      <c r="GJ113" s="192" t="s">
        <v>2043</v>
      </c>
      <c r="GK113" s="192" t="s">
        <v>2043</v>
      </c>
      <c r="GL113" s="192" t="s">
        <v>2043</v>
      </c>
      <c r="GM113" s="192" t="s">
        <v>2043</v>
      </c>
      <c r="GN113" s="192" t="s">
        <v>2043</v>
      </c>
      <c r="GO113" s="192" t="s">
        <v>2043</v>
      </c>
      <c r="GP113" s="192" t="s">
        <v>2043</v>
      </c>
      <c r="GQ113" s="192" t="s">
        <v>2043</v>
      </c>
      <c r="GR113" s="192" t="s">
        <v>2043</v>
      </c>
      <c r="GS113" s="192" t="s">
        <v>2043</v>
      </c>
      <c r="GT113" s="192" t="s">
        <v>2043</v>
      </c>
      <c r="GU113" s="192" t="s">
        <v>2043</v>
      </c>
      <c r="GV113" s="192" t="s">
        <v>2043</v>
      </c>
      <c r="GW113" s="192" t="s">
        <v>2043</v>
      </c>
      <c r="GX113" s="192" t="s">
        <v>2043</v>
      </c>
      <c r="GY113" s="192" t="s">
        <v>2043</v>
      </c>
      <c r="GZ113" s="192" t="s">
        <v>2043</v>
      </c>
      <c r="HA113" s="192" t="s">
        <v>2043</v>
      </c>
      <c r="HB113" s="192" t="s">
        <v>2043</v>
      </c>
      <c r="HC113" s="192" t="s">
        <v>2043</v>
      </c>
      <c r="HD113" s="192" t="s">
        <v>2043</v>
      </c>
      <c r="HE113" s="192" t="s">
        <v>2043</v>
      </c>
      <c r="HF113" s="192" t="s">
        <v>2043</v>
      </c>
      <c r="HG113" s="192" t="s">
        <v>2043</v>
      </c>
      <c r="HH113" s="192" t="s">
        <v>2043</v>
      </c>
      <c r="HI113" s="192" t="s">
        <v>2043</v>
      </c>
      <c r="HJ113" s="192" t="s">
        <v>2043</v>
      </c>
      <c r="HK113" s="192" t="s">
        <v>2043</v>
      </c>
      <c r="HL113" s="192" t="s">
        <v>2043</v>
      </c>
      <c r="HM113" s="192" t="s">
        <v>2043</v>
      </c>
      <c r="HN113" s="192" t="s">
        <v>2043</v>
      </c>
      <c r="HO113" s="192" t="s">
        <v>2043</v>
      </c>
      <c r="HP113" s="192" t="s">
        <v>2043</v>
      </c>
      <c r="HQ113" s="192" t="s">
        <v>2043</v>
      </c>
      <c r="HR113" s="192" t="s">
        <v>2043</v>
      </c>
      <c r="HS113" s="192" t="s">
        <v>64</v>
      </c>
      <c r="HT113" s="192" t="s">
        <v>64</v>
      </c>
      <c r="HU113" s="192" t="s">
        <v>64</v>
      </c>
      <c r="HV113" s="192" t="s">
        <v>64</v>
      </c>
      <c r="HW113" s="192" t="s">
        <v>490</v>
      </c>
      <c r="HX113" s="192" t="s">
        <v>83</v>
      </c>
      <c r="HY113" s="192" t="s">
        <v>489</v>
      </c>
      <c r="HZ113" s="192" t="s">
        <v>487</v>
      </c>
      <c r="IA113" s="192" t="s">
        <v>2043</v>
      </c>
      <c r="IB113" s="192" t="s">
        <v>2043</v>
      </c>
    </row>
    <row r="114" spans="1:236">
      <c r="A114" s="209" t="str">
        <f t="shared" si="1"/>
        <v>Report</v>
      </c>
      <c r="B114" s="192">
        <v>143525</v>
      </c>
      <c r="C114" s="192">
        <v>3906009</v>
      </c>
      <c r="D114" s="192" t="s">
        <v>2196</v>
      </c>
      <c r="E114" s="192" t="s">
        <v>794</v>
      </c>
      <c r="F114" s="192" t="s">
        <v>530</v>
      </c>
      <c r="G114" s="192" t="s">
        <v>873</v>
      </c>
      <c r="H114" s="192" t="s">
        <v>1000</v>
      </c>
      <c r="I114" s="192" t="s">
        <v>2197</v>
      </c>
      <c r="J114" s="192" t="s">
        <v>781</v>
      </c>
      <c r="K114" s="192" t="s">
        <v>866</v>
      </c>
      <c r="L114" s="192" t="s">
        <v>860</v>
      </c>
      <c r="M114" s="192" t="s">
        <v>783</v>
      </c>
      <c r="N114" s="196" t="s">
        <v>784</v>
      </c>
      <c r="O114" s="211">
        <v>10048770</v>
      </c>
      <c r="P114" s="196">
        <v>43208</v>
      </c>
      <c r="Q114" s="196">
        <v>43209</v>
      </c>
      <c r="R114" s="196">
        <v>43243</v>
      </c>
      <c r="S114" s="192" t="s">
        <v>2111</v>
      </c>
      <c r="T114" s="192" t="s">
        <v>2041</v>
      </c>
      <c r="U114" s="192" t="s">
        <v>487</v>
      </c>
      <c r="V114" s="192" t="s">
        <v>783</v>
      </c>
      <c r="W114" s="192" t="s">
        <v>783</v>
      </c>
      <c r="X114" s="192" t="s">
        <v>783</v>
      </c>
      <c r="Y114" s="192" t="s">
        <v>783</v>
      </c>
      <c r="Z114" s="192" t="s">
        <v>783</v>
      </c>
      <c r="AA114" s="192" t="s">
        <v>783</v>
      </c>
      <c r="AB114" s="192" t="s">
        <v>783</v>
      </c>
      <c r="AC114" s="192" t="s">
        <v>2052</v>
      </c>
      <c r="AD114" s="192" t="s">
        <v>65</v>
      </c>
      <c r="AE114" s="192" t="s">
        <v>65</v>
      </c>
      <c r="AF114" s="192" t="s">
        <v>65</v>
      </c>
      <c r="AG114" s="192" t="s">
        <v>65</v>
      </c>
      <c r="AH114" s="192" t="s">
        <v>2043</v>
      </c>
      <c r="AI114" s="192" t="s">
        <v>65</v>
      </c>
      <c r="AJ114" s="192" t="s">
        <v>65</v>
      </c>
      <c r="AK114" s="192" t="s">
        <v>64</v>
      </c>
      <c r="AL114" s="192" t="s">
        <v>82</v>
      </c>
      <c r="AM114" s="192" t="s">
        <v>65</v>
      </c>
      <c r="AN114" s="192" t="s">
        <v>2043</v>
      </c>
      <c r="AO114" s="192" t="s">
        <v>65</v>
      </c>
      <c r="AP114" s="192" t="s">
        <v>65</v>
      </c>
      <c r="AQ114" s="192" t="s">
        <v>65</v>
      </c>
      <c r="AR114" s="192" t="s">
        <v>65</v>
      </c>
      <c r="AS114" s="192" t="s">
        <v>65</v>
      </c>
      <c r="AT114" s="192" t="s">
        <v>82</v>
      </c>
      <c r="AU114" s="192" t="s">
        <v>82</v>
      </c>
      <c r="AV114" s="192" t="s">
        <v>65</v>
      </c>
      <c r="AW114" s="192" t="s">
        <v>65</v>
      </c>
      <c r="AX114" s="192" t="s">
        <v>65</v>
      </c>
      <c r="AY114" s="192" t="s">
        <v>65</v>
      </c>
      <c r="AZ114" s="192" t="s">
        <v>64</v>
      </c>
      <c r="BA114" s="192" t="s">
        <v>65</v>
      </c>
      <c r="BB114" s="192" t="s">
        <v>65</v>
      </c>
      <c r="BC114" s="192" t="s">
        <v>64</v>
      </c>
      <c r="BD114" s="192" t="s">
        <v>65</v>
      </c>
      <c r="BE114" s="192" t="s">
        <v>65</v>
      </c>
      <c r="BF114" s="192" t="s">
        <v>2043</v>
      </c>
      <c r="BG114" s="192" t="s">
        <v>2043</v>
      </c>
      <c r="BH114" s="192" t="s">
        <v>2043</v>
      </c>
      <c r="BI114" s="192" t="s">
        <v>65</v>
      </c>
      <c r="BJ114" s="192" t="s">
        <v>65</v>
      </c>
      <c r="BK114" s="192" t="s">
        <v>64</v>
      </c>
      <c r="BL114" s="192" t="s">
        <v>65</v>
      </c>
      <c r="BM114" s="192" t="s">
        <v>2043</v>
      </c>
      <c r="BN114" s="192" t="s">
        <v>2043</v>
      </c>
      <c r="BO114" s="192" t="s">
        <v>65</v>
      </c>
      <c r="BP114" s="192" t="s">
        <v>2043</v>
      </c>
      <c r="BQ114" s="192" t="s">
        <v>65</v>
      </c>
      <c r="BR114" s="192" t="s">
        <v>65</v>
      </c>
      <c r="BS114" s="192" t="s">
        <v>2043</v>
      </c>
      <c r="BT114" s="192" t="s">
        <v>2043</v>
      </c>
      <c r="BU114" s="192" t="s">
        <v>2043</v>
      </c>
      <c r="BV114" s="192" t="s">
        <v>2043</v>
      </c>
      <c r="BW114" s="192" t="s">
        <v>2043</v>
      </c>
      <c r="BX114" s="192" t="s">
        <v>2043</v>
      </c>
      <c r="BY114" s="192" t="s">
        <v>65</v>
      </c>
      <c r="BZ114" s="192" t="s">
        <v>65</v>
      </c>
      <c r="CA114" s="192" t="s">
        <v>65</v>
      </c>
      <c r="CB114" s="192" t="s">
        <v>65</v>
      </c>
      <c r="CC114" s="192" t="s">
        <v>65</v>
      </c>
      <c r="CD114" s="192" t="s">
        <v>65</v>
      </c>
      <c r="CE114" s="192" t="s">
        <v>2043</v>
      </c>
      <c r="CF114" s="192" t="s">
        <v>2043</v>
      </c>
      <c r="CG114" s="192" t="s">
        <v>2043</v>
      </c>
      <c r="CH114" s="192" t="s">
        <v>2043</v>
      </c>
      <c r="CI114" s="192" t="s">
        <v>2043</v>
      </c>
      <c r="CJ114" s="192" t="s">
        <v>65</v>
      </c>
      <c r="CK114" s="192" t="s">
        <v>64</v>
      </c>
      <c r="CL114" s="192" t="s">
        <v>2043</v>
      </c>
      <c r="CM114" s="192" t="s">
        <v>2043</v>
      </c>
      <c r="CN114" s="192" t="s">
        <v>2043</v>
      </c>
      <c r="CO114" s="192" t="s">
        <v>65</v>
      </c>
      <c r="CP114" s="192" t="s">
        <v>65</v>
      </c>
      <c r="CQ114" s="192" t="s">
        <v>65</v>
      </c>
      <c r="CR114" s="192" t="s">
        <v>64</v>
      </c>
      <c r="CS114" s="192" t="s">
        <v>64</v>
      </c>
      <c r="CT114" s="192" t="s">
        <v>64</v>
      </c>
      <c r="CU114" s="192" t="s">
        <v>64</v>
      </c>
      <c r="CV114" s="192" t="s">
        <v>64</v>
      </c>
      <c r="CW114" s="192" t="s">
        <v>64</v>
      </c>
      <c r="CX114" s="192" t="s">
        <v>64</v>
      </c>
      <c r="CY114" s="192" t="s">
        <v>64</v>
      </c>
      <c r="CZ114" s="192" t="s">
        <v>64</v>
      </c>
      <c r="DA114" s="192" t="s">
        <v>64</v>
      </c>
      <c r="DB114" s="192" t="s">
        <v>65</v>
      </c>
      <c r="DC114" s="192" t="s">
        <v>64</v>
      </c>
      <c r="DD114" s="192" t="s">
        <v>82</v>
      </c>
      <c r="DE114" s="192" t="s">
        <v>82</v>
      </c>
      <c r="DF114" s="192" t="s">
        <v>82</v>
      </c>
      <c r="DG114" s="192" t="s">
        <v>82</v>
      </c>
      <c r="DH114" s="192" t="s">
        <v>82</v>
      </c>
      <c r="DI114" s="192" t="s">
        <v>82</v>
      </c>
      <c r="DJ114" s="192" t="s">
        <v>82</v>
      </c>
      <c r="DK114" s="192" t="s">
        <v>82</v>
      </c>
      <c r="DL114" s="192" t="s">
        <v>82</v>
      </c>
      <c r="DM114" s="192" t="s">
        <v>82</v>
      </c>
      <c r="DN114" s="192" t="s">
        <v>82</v>
      </c>
      <c r="DO114" s="192" t="s">
        <v>82</v>
      </c>
      <c r="DP114" s="192" t="s">
        <v>82</v>
      </c>
      <c r="DQ114" s="192" t="s">
        <v>82</v>
      </c>
      <c r="DR114" s="192" t="s">
        <v>64</v>
      </c>
      <c r="DS114" s="192" t="s">
        <v>64</v>
      </c>
      <c r="DT114" s="192" t="s">
        <v>64</v>
      </c>
      <c r="DU114" s="192" t="s">
        <v>64</v>
      </c>
      <c r="DV114" s="192" t="s">
        <v>64</v>
      </c>
      <c r="DW114" s="192" t="s">
        <v>64</v>
      </c>
      <c r="DX114" s="192" t="s">
        <v>64</v>
      </c>
      <c r="DY114" s="192" t="s">
        <v>64</v>
      </c>
      <c r="DZ114" s="192" t="s">
        <v>64</v>
      </c>
      <c r="EA114" s="192" t="s">
        <v>64</v>
      </c>
      <c r="EB114" s="192" t="s">
        <v>64</v>
      </c>
      <c r="EC114" s="192" t="s">
        <v>64</v>
      </c>
      <c r="ED114" s="192" t="s">
        <v>64</v>
      </c>
      <c r="EE114" s="192" t="s">
        <v>64</v>
      </c>
      <c r="EF114" s="192" t="s">
        <v>64</v>
      </c>
      <c r="EG114" s="192" t="s">
        <v>64</v>
      </c>
      <c r="EH114" s="192" t="s">
        <v>64</v>
      </c>
      <c r="EI114" s="192" t="s">
        <v>64</v>
      </c>
      <c r="EJ114" s="192" t="s">
        <v>64</v>
      </c>
      <c r="EK114" s="192" t="s">
        <v>64</v>
      </c>
      <c r="EL114" s="192" t="s">
        <v>64</v>
      </c>
      <c r="EM114" s="192" t="s">
        <v>64</v>
      </c>
      <c r="EN114" s="192" t="s">
        <v>82</v>
      </c>
      <c r="EO114" s="192" t="s">
        <v>82</v>
      </c>
      <c r="EP114" s="192" t="s">
        <v>82</v>
      </c>
      <c r="EQ114" s="192" t="s">
        <v>82</v>
      </c>
      <c r="ER114" s="192" t="s">
        <v>82</v>
      </c>
      <c r="ES114" s="192" t="s">
        <v>82</v>
      </c>
      <c r="ET114" s="192" t="s">
        <v>82</v>
      </c>
      <c r="EU114" s="192" t="s">
        <v>64</v>
      </c>
      <c r="EV114" s="192" t="s">
        <v>82</v>
      </c>
      <c r="EW114" s="192" t="s">
        <v>82</v>
      </c>
      <c r="EX114" s="192" t="s">
        <v>82</v>
      </c>
      <c r="EY114" s="192" t="s">
        <v>64</v>
      </c>
      <c r="EZ114" s="192" t="s">
        <v>64</v>
      </c>
      <c r="FA114" s="192" t="s">
        <v>2043</v>
      </c>
      <c r="FB114" s="192" t="s">
        <v>2043</v>
      </c>
      <c r="FC114" s="192" t="s">
        <v>2043</v>
      </c>
      <c r="FD114" s="192" t="s">
        <v>2043</v>
      </c>
      <c r="FE114" s="192" t="s">
        <v>2043</v>
      </c>
      <c r="FF114" s="192" t="s">
        <v>2043</v>
      </c>
      <c r="FG114" s="192" t="s">
        <v>2043</v>
      </c>
      <c r="FH114" s="192" t="s">
        <v>2043</v>
      </c>
      <c r="FI114" s="192" t="s">
        <v>2043</v>
      </c>
      <c r="FJ114" s="192" t="s">
        <v>2043</v>
      </c>
      <c r="FK114" s="192" t="s">
        <v>2043</v>
      </c>
      <c r="FL114" s="192" t="s">
        <v>2043</v>
      </c>
      <c r="FM114" s="192" t="s">
        <v>64</v>
      </c>
      <c r="FN114" s="192" t="s">
        <v>2043</v>
      </c>
      <c r="FO114" s="192" t="s">
        <v>64</v>
      </c>
      <c r="FP114" s="192" t="s">
        <v>2043</v>
      </c>
      <c r="FQ114" s="192" t="s">
        <v>64</v>
      </c>
      <c r="FR114" s="192" t="s">
        <v>2043</v>
      </c>
      <c r="FS114" s="192" t="s">
        <v>2043</v>
      </c>
      <c r="FT114" s="192" t="s">
        <v>2043</v>
      </c>
      <c r="FU114" s="192" t="s">
        <v>64</v>
      </c>
      <c r="FV114" s="192" t="s">
        <v>64</v>
      </c>
      <c r="FW114" s="192" t="s">
        <v>64</v>
      </c>
      <c r="FX114" s="192" t="s">
        <v>2043</v>
      </c>
      <c r="FY114" s="192" t="s">
        <v>2043</v>
      </c>
      <c r="FZ114" s="192" t="s">
        <v>2043</v>
      </c>
      <c r="GA114" s="192" t="s">
        <v>2043</v>
      </c>
      <c r="GB114" s="192" t="s">
        <v>2043</v>
      </c>
      <c r="GC114" s="192" t="s">
        <v>2043</v>
      </c>
      <c r="GD114" s="192" t="s">
        <v>2043</v>
      </c>
      <c r="GE114" s="192" t="s">
        <v>2043</v>
      </c>
      <c r="GF114" s="192" t="s">
        <v>2043</v>
      </c>
      <c r="GG114" s="192" t="s">
        <v>2043</v>
      </c>
      <c r="GH114" s="192" t="s">
        <v>2043</v>
      </c>
      <c r="GI114" s="192" t="s">
        <v>2043</v>
      </c>
      <c r="GJ114" s="192" t="s">
        <v>2043</v>
      </c>
      <c r="GK114" s="192" t="s">
        <v>2043</v>
      </c>
      <c r="GL114" s="192" t="s">
        <v>2043</v>
      </c>
      <c r="GM114" s="192" t="s">
        <v>2043</v>
      </c>
      <c r="GN114" s="192" t="s">
        <v>2043</v>
      </c>
      <c r="GO114" s="192" t="s">
        <v>2043</v>
      </c>
      <c r="GP114" s="192" t="s">
        <v>2043</v>
      </c>
      <c r="GQ114" s="192" t="s">
        <v>2043</v>
      </c>
      <c r="GR114" s="192" t="s">
        <v>2043</v>
      </c>
      <c r="GS114" s="192" t="s">
        <v>2043</v>
      </c>
      <c r="GT114" s="192" t="s">
        <v>2043</v>
      </c>
      <c r="GU114" s="192" t="s">
        <v>2043</v>
      </c>
      <c r="GV114" s="192" t="s">
        <v>2043</v>
      </c>
      <c r="GW114" s="192" t="s">
        <v>2043</v>
      </c>
      <c r="GX114" s="192" t="s">
        <v>2043</v>
      </c>
      <c r="GY114" s="192" t="s">
        <v>2043</v>
      </c>
      <c r="GZ114" s="192" t="s">
        <v>2043</v>
      </c>
      <c r="HA114" s="192" t="s">
        <v>2043</v>
      </c>
      <c r="HB114" s="192" t="s">
        <v>2043</v>
      </c>
      <c r="HC114" s="192" t="s">
        <v>64</v>
      </c>
      <c r="HD114" s="192" t="s">
        <v>64</v>
      </c>
      <c r="HE114" s="192" t="s">
        <v>64</v>
      </c>
      <c r="HF114" s="192" t="s">
        <v>64</v>
      </c>
      <c r="HG114" s="192" t="s">
        <v>64</v>
      </c>
      <c r="HH114" s="192" t="s">
        <v>64</v>
      </c>
      <c r="HI114" s="192" t="s">
        <v>64</v>
      </c>
      <c r="HJ114" s="192" t="s">
        <v>64</v>
      </c>
      <c r="HK114" s="192" t="s">
        <v>64</v>
      </c>
      <c r="HL114" s="192" t="s">
        <v>64</v>
      </c>
      <c r="HM114" s="192" t="s">
        <v>64</v>
      </c>
      <c r="HN114" s="192" t="s">
        <v>64</v>
      </c>
      <c r="HO114" s="192" t="s">
        <v>64</v>
      </c>
      <c r="HP114" s="192" t="s">
        <v>64</v>
      </c>
      <c r="HQ114" s="192" t="s">
        <v>64</v>
      </c>
      <c r="HR114" s="192" t="s">
        <v>64</v>
      </c>
      <c r="HS114" s="192" t="s">
        <v>65</v>
      </c>
      <c r="HT114" s="192" t="s">
        <v>65</v>
      </c>
      <c r="HU114" s="192" t="s">
        <v>65</v>
      </c>
      <c r="HV114" s="192" t="s">
        <v>65</v>
      </c>
      <c r="HW114" s="192" t="s">
        <v>490</v>
      </c>
      <c r="HX114" s="192" t="s">
        <v>83</v>
      </c>
      <c r="HY114" s="192" t="s">
        <v>489</v>
      </c>
      <c r="HZ114" s="192" t="s">
        <v>488</v>
      </c>
      <c r="IA114" s="192" t="s">
        <v>82</v>
      </c>
      <c r="IB114" s="192" t="s">
        <v>82</v>
      </c>
    </row>
    <row r="115" spans="1:236">
      <c r="A115" s="209" t="str">
        <f t="shared" si="1"/>
        <v>Report</v>
      </c>
      <c r="B115" s="192">
        <v>143539</v>
      </c>
      <c r="C115" s="192">
        <v>8786067</v>
      </c>
      <c r="D115" s="192" t="s">
        <v>1886</v>
      </c>
      <c r="E115" s="192" t="s">
        <v>778</v>
      </c>
      <c r="F115" s="192" t="s">
        <v>536</v>
      </c>
      <c r="G115" s="192" t="s">
        <v>536</v>
      </c>
      <c r="H115" s="192" t="s">
        <v>919</v>
      </c>
      <c r="I115" s="192" t="s">
        <v>1887</v>
      </c>
      <c r="J115" s="192" t="s">
        <v>781</v>
      </c>
      <c r="K115" s="192" t="s">
        <v>781</v>
      </c>
      <c r="L115" s="192" t="s">
        <v>782</v>
      </c>
      <c r="M115" s="192" t="s">
        <v>783</v>
      </c>
      <c r="N115" s="196" t="s">
        <v>784</v>
      </c>
      <c r="O115" s="211">
        <v>10049140</v>
      </c>
      <c r="P115" s="196">
        <v>43258</v>
      </c>
      <c r="Q115" s="196">
        <v>43258</v>
      </c>
      <c r="R115" s="196">
        <v>43280</v>
      </c>
      <c r="S115" s="192" t="s">
        <v>2041</v>
      </c>
      <c r="T115" s="192" t="s">
        <v>2041</v>
      </c>
      <c r="U115" s="192" t="s">
        <v>487</v>
      </c>
      <c r="V115" s="192" t="s">
        <v>783</v>
      </c>
      <c r="W115" s="192" t="s">
        <v>783</v>
      </c>
      <c r="X115" s="192" t="s">
        <v>783</v>
      </c>
      <c r="Y115" s="192" t="s">
        <v>783</v>
      </c>
      <c r="Z115" s="192" t="s">
        <v>783</v>
      </c>
      <c r="AA115" s="192" t="s">
        <v>783</v>
      </c>
      <c r="AB115" s="192" t="s">
        <v>783</v>
      </c>
      <c r="AC115" s="192" t="s">
        <v>2042</v>
      </c>
      <c r="AD115" s="192" t="s">
        <v>2043</v>
      </c>
      <c r="AE115" s="192" t="s">
        <v>2043</v>
      </c>
      <c r="AF115" s="192" t="s">
        <v>2043</v>
      </c>
      <c r="AG115" s="192" t="s">
        <v>2043</v>
      </c>
      <c r="AH115" s="192" t="s">
        <v>2043</v>
      </c>
      <c r="AI115" s="192" t="s">
        <v>2043</v>
      </c>
      <c r="AJ115" s="192" t="s">
        <v>2043</v>
      </c>
      <c r="AK115" s="192" t="s">
        <v>2043</v>
      </c>
      <c r="AL115" s="192" t="s">
        <v>2043</v>
      </c>
      <c r="AM115" s="192" t="s">
        <v>2043</v>
      </c>
      <c r="AN115" s="192" t="s">
        <v>2043</v>
      </c>
      <c r="AO115" s="192" t="s">
        <v>2043</v>
      </c>
      <c r="AP115" s="192" t="s">
        <v>2043</v>
      </c>
      <c r="AQ115" s="192" t="s">
        <v>2043</v>
      </c>
      <c r="AR115" s="192" t="s">
        <v>2043</v>
      </c>
      <c r="AS115" s="192" t="s">
        <v>2043</v>
      </c>
      <c r="AT115" s="192" t="s">
        <v>2043</v>
      </c>
      <c r="AU115" s="192" t="s">
        <v>2043</v>
      </c>
      <c r="AV115" s="192" t="s">
        <v>2043</v>
      </c>
      <c r="AW115" s="192" t="s">
        <v>2043</v>
      </c>
      <c r="AX115" s="192" t="s">
        <v>2043</v>
      </c>
      <c r="AY115" s="192" t="s">
        <v>2043</v>
      </c>
      <c r="AZ115" s="192" t="s">
        <v>2043</v>
      </c>
      <c r="BA115" s="192" t="s">
        <v>2043</v>
      </c>
      <c r="BB115" s="192" t="s">
        <v>2043</v>
      </c>
      <c r="BC115" s="192" t="s">
        <v>2043</v>
      </c>
      <c r="BD115" s="192" t="s">
        <v>2043</v>
      </c>
      <c r="BE115" s="192" t="s">
        <v>2043</v>
      </c>
      <c r="BF115" s="192" t="s">
        <v>2043</v>
      </c>
      <c r="BG115" s="192" t="s">
        <v>2043</v>
      </c>
      <c r="BH115" s="192" t="s">
        <v>2043</v>
      </c>
      <c r="BI115" s="192" t="s">
        <v>2043</v>
      </c>
      <c r="BJ115" s="192" t="s">
        <v>64</v>
      </c>
      <c r="BK115" s="192" t="s">
        <v>64</v>
      </c>
      <c r="BL115" s="192" t="s">
        <v>64</v>
      </c>
      <c r="BM115" s="192" t="s">
        <v>2043</v>
      </c>
      <c r="BN115" s="192" t="s">
        <v>2043</v>
      </c>
      <c r="BO115" s="192" t="s">
        <v>2043</v>
      </c>
      <c r="BP115" s="192" t="s">
        <v>2043</v>
      </c>
      <c r="BQ115" s="192" t="s">
        <v>64</v>
      </c>
      <c r="BR115" s="192" t="s">
        <v>2043</v>
      </c>
      <c r="BS115" s="192" t="s">
        <v>64</v>
      </c>
      <c r="BT115" s="192" t="s">
        <v>2043</v>
      </c>
      <c r="BU115" s="192" t="s">
        <v>2043</v>
      </c>
      <c r="BV115" s="192" t="s">
        <v>2043</v>
      </c>
      <c r="BW115" s="192" t="s">
        <v>2043</v>
      </c>
      <c r="BX115" s="192" t="s">
        <v>2043</v>
      </c>
      <c r="BY115" s="192" t="s">
        <v>64</v>
      </c>
      <c r="BZ115" s="192" t="s">
        <v>64</v>
      </c>
      <c r="CA115" s="192" t="s">
        <v>64</v>
      </c>
      <c r="CB115" s="192" t="s">
        <v>2043</v>
      </c>
      <c r="CC115" s="192" t="s">
        <v>2043</v>
      </c>
      <c r="CD115" s="192" t="s">
        <v>2043</v>
      </c>
      <c r="CE115" s="192" t="s">
        <v>2043</v>
      </c>
      <c r="CF115" s="192" t="s">
        <v>2043</v>
      </c>
      <c r="CG115" s="192" t="s">
        <v>2043</v>
      </c>
      <c r="CH115" s="192" t="s">
        <v>2043</v>
      </c>
      <c r="CI115" s="192" t="s">
        <v>2043</v>
      </c>
      <c r="CJ115" s="192" t="s">
        <v>2043</v>
      </c>
      <c r="CK115" s="192" t="s">
        <v>2043</v>
      </c>
      <c r="CL115" s="192" t="s">
        <v>2043</v>
      </c>
      <c r="CM115" s="192" t="s">
        <v>2043</v>
      </c>
      <c r="CN115" s="192" t="s">
        <v>2043</v>
      </c>
      <c r="CO115" s="192" t="s">
        <v>2043</v>
      </c>
      <c r="CP115" s="192" t="s">
        <v>2043</v>
      </c>
      <c r="CQ115" s="192" t="s">
        <v>2043</v>
      </c>
      <c r="CR115" s="192" t="s">
        <v>64</v>
      </c>
      <c r="CS115" s="192" t="s">
        <v>2043</v>
      </c>
      <c r="CT115" s="192" t="s">
        <v>2043</v>
      </c>
      <c r="CU115" s="192" t="s">
        <v>64</v>
      </c>
      <c r="CV115" s="192" t="s">
        <v>2043</v>
      </c>
      <c r="CW115" s="192" t="s">
        <v>64</v>
      </c>
      <c r="CX115" s="192" t="s">
        <v>2043</v>
      </c>
      <c r="CY115" s="192" t="s">
        <v>2043</v>
      </c>
      <c r="CZ115" s="192" t="s">
        <v>2043</v>
      </c>
      <c r="DA115" s="192" t="s">
        <v>2043</v>
      </c>
      <c r="DB115" s="192" t="s">
        <v>2043</v>
      </c>
      <c r="DC115" s="192" t="s">
        <v>2043</v>
      </c>
      <c r="DD115" s="192" t="s">
        <v>2043</v>
      </c>
      <c r="DE115" s="192" t="s">
        <v>2043</v>
      </c>
      <c r="DF115" s="192" t="s">
        <v>2043</v>
      </c>
      <c r="DG115" s="192" t="s">
        <v>2043</v>
      </c>
      <c r="DH115" s="192" t="s">
        <v>2043</v>
      </c>
      <c r="DI115" s="192" t="s">
        <v>2043</v>
      </c>
      <c r="DJ115" s="192" t="s">
        <v>2043</v>
      </c>
      <c r="DK115" s="192" t="s">
        <v>2043</v>
      </c>
      <c r="DL115" s="192" t="s">
        <v>2043</v>
      </c>
      <c r="DM115" s="192" t="s">
        <v>2043</v>
      </c>
      <c r="DN115" s="192" t="s">
        <v>2043</v>
      </c>
      <c r="DO115" s="192" t="s">
        <v>2043</v>
      </c>
      <c r="DP115" s="192" t="s">
        <v>2043</v>
      </c>
      <c r="DQ115" s="192" t="s">
        <v>2043</v>
      </c>
      <c r="DR115" s="192" t="s">
        <v>64</v>
      </c>
      <c r="DS115" s="192" t="s">
        <v>64</v>
      </c>
      <c r="DT115" s="192" t="s">
        <v>64</v>
      </c>
      <c r="DU115" s="192" t="s">
        <v>64</v>
      </c>
      <c r="DV115" s="192" t="s">
        <v>64</v>
      </c>
      <c r="DW115" s="192" t="s">
        <v>64</v>
      </c>
      <c r="DX115" s="192" t="s">
        <v>64</v>
      </c>
      <c r="DY115" s="192" t="s">
        <v>64</v>
      </c>
      <c r="DZ115" s="192" t="s">
        <v>2043</v>
      </c>
      <c r="EA115" s="192" t="s">
        <v>2043</v>
      </c>
      <c r="EB115" s="192" t="s">
        <v>2043</v>
      </c>
      <c r="EC115" s="192" t="s">
        <v>2043</v>
      </c>
      <c r="ED115" s="192" t="s">
        <v>2043</v>
      </c>
      <c r="EE115" s="192" t="s">
        <v>2043</v>
      </c>
      <c r="EF115" s="192" t="s">
        <v>2043</v>
      </c>
      <c r="EG115" s="192" t="s">
        <v>2043</v>
      </c>
      <c r="EH115" s="192" t="s">
        <v>2043</v>
      </c>
      <c r="EI115" s="192" t="s">
        <v>2043</v>
      </c>
      <c r="EJ115" s="192" t="s">
        <v>2043</v>
      </c>
      <c r="EK115" s="192" t="s">
        <v>2043</v>
      </c>
      <c r="EL115" s="192" t="s">
        <v>2043</v>
      </c>
      <c r="EM115" s="192" t="s">
        <v>2043</v>
      </c>
      <c r="EN115" s="192" t="s">
        <v>2043</v>
      </c>
      <c r="EO115" s="192" t="s">
        <v>2043</v>
      </c>
      <c r="EP115" s="192" t="s">
        <v>2043</v>
      </c>
      <c r="EQ115" s="192" t="s">
        <v>2043</v>
      </c>
      <c r="ER115" s="192" t="s">
        <v>2043</v>
      </c>
      <c r="ES115" s="192" t="s">
        <v>2043</v>
      </c>
      <c r="ET115" s="192" t="s">
        <v>2043</v>
      </c>
      <c r="EU115" s="192" t="s">
        <v>64</v>
      </c>
      <c r="EV115" s="192" t="s">
        <v>82</v>
      </c>
      <c r="EW115" s="192" t="s">
        <v>82</v>
      </c>
      <c r="EX115" s="192" t="s">
        <v>82</v>
      </c>
      <c r="EY115" s="192" t="s">
        <v>64</v>
      </c>
      <c r="EZ115" s="192" t="s">
        <v>64</v>
      </c>
      <c r="FA115" s="192" t="s">
        <v>2043</v>
      </c>
      <c r="FB115" s="192" t="s">
        <v>2043</v>
      </c>
      <c r="FC115" s="192" t="s">
        <v>64</v>
      </c>
      <c r="FD115" s="192" t="s">
        <v>64</v>
      </c>
      <c r="FE115" s="192" t="s">
        <v>64</v>
      </c>
      <c r="FF115" s="192" t="s">
        <v>2043</v>
      </c>
      <c r="FG115" s="192" t="s">
        <v>2043</v>
      </c>
      <c r="FH115" s="192" t="s">
        <v>2043</v>
      </c>
      <c r="FI115" s="192" t="s">
        <v>2043</v>
      </c>
      <c r="FJ115" s="192" t="s">
        <v>64</v>
      </c>
      <c r="FK115" s="192" t="s">
        <v>2043</v>
      </c>
      <c r="FL115" s="192" t="s">
        <v>64</v>
      </c>
      <c r="FM115" s="192" t="s">
        <v>2043</v>
      </c>
      <c r="FN115" s="192" t="s">
        <v>2043</v>
      </c>
      <c r="FO115" s="192" t="s">
        <v>2043</v>
      </c>
      <c r="FP115" s="192" t="s">
        <v>2043</v>
      </c>
      <c r="FQ115" s="192" t="s">
        <v>2043</v>
      </c>
      <c r="FR115" s="192" t="s">
        <v>2043</v>
      </c>
      <c r="FS115" s="192" t="s">
        <v>2043</v>
      </c>
      <c r="FT115" s="192" t="s">
        <v>2043</v>
      </c>
      <c r="FU115" s="192" t="s">
        <v>2043</v>
      </c>
      <c r="FV115" s="192" t="s">
        <v>2043</v>
      </c>
      <c r="FW115" s="192" t="s">
        <v>2043</v>
      </c>
      <c r="FX115" s="192" t="s">
        <v>2043</v>
      </c>
      <c r="FY115" s="192" t="s">
        <v>2043</v>
      </c>
      <c r="FZ115" s="192" t="s">
        <v>2043</v>
      </c>
      <c r="GA115" s="192" t="s">
        <v>2043</v>
      </c>
      <c r="GB115" s="192" t="s">
        <v>2043</v>
      </c>
      <c r="GC115" s="192" t="s">
        <v>2043</v>
      </c>
      <c r="GD115" s="192" t="s">
        <v>2043</v>
      </c>
      <c r="GE115" s="192" t="s">
        <v>2043</v>
      </c>
      <c r="GF115" s="192" t="s">
        <v>2043</v>
      </c>
      <c r="GG115" s="192" t="s">
        <v>2043</v>
      </c>
      <c r="GH115" s="192" t="s">
        <v>2043</v>
      </c>
      <c r="GI115" s="192" t="s">
        <v>2043</v>
      </c>
      <c r="GJ115" s="192" t="s">
        <v>2043</v>
      </c>
      <c r="GK115" s="192" t="s">
        <v>2043</v>
      </c>
      <c r="GL115" s="192" t="s">
        <v>2043</v>
      </c>
      <c r="GM115" s="192" t="s">
        <v>2043</v>
      </c>
      <c r="GN115" s="192" t="s">
        <v>2043</v>
      </c>
      <c r="GO115" s="192" t="s">
        <v>2043</v>
      </c>
      <c r="GP115" s="192" t="s">
        <v>2043</v>
      </c>
      <c r="GQ115" s="192" t="s">
        <v>64</v>
      </c>
      <c r="GR115" s="192" t="s">
        <v>64</v>
      </c>
      <c r="GS115" s="192" t="s">
        <v>2043</v>
      </c>
      <c r="GT115" s="192" t="s">
        <v>64</v>
      </c>
      <c r="GU115" s="192" t="s">
        <v>64</v>
      </c>
      <c r="GV115" s="192" t="s">
        <v>2043</v>
      </c>
      <c r="GW115" s="192" t="s">
        <v>2043</v>
      </c>
      <c r="GX115" s="192" t="s">
        <v>2043</v>
      </c>
      <c r="GY115" s="192" t="s">
        <v>2043</v>
      </c>
      <c r="GZ115" s="192" t="s">
        <v>2043</v>
      </c>
      <c r="HA115" s="192" t="s">
        <v>2043</v>
      </c>
      <c r="HB115" s="192" t="s">
        <v>2043</v>
      </c>
      <c r="HC115" s="192" t="s">
        <v>2043</v>
      </c>
      <c r="HD115" s="192" t="s">
        <v>2043</v>
      </c>
      <c r="HE115" s="192" t="s">
        <v>2043</v>
      </c>
      <c r="HF115" s="192" t="s">
        <v>2043</v>
      </c>
      <c r="HG115" s="192" t="s">
        <v>2043</v>
      </c>
      <c r="HH115" s="192" t="s">
        <v>2043</v>
      </c>
      <c r="HI115" s="192" t="s">
        <v>2043</v>
      </c>
      <c r="HJ115" s="192" t="s">
        <v>2043</v>
      </c>
      <c r="HK115" s="192" t="s">
        <v>2043</v>
      </c>
      <c r="HL115" s="192" t="s">
        <v>2043</v>
      </c>
      <c r="HM115" s="192" t="s">
        <v>2043</v>
      </c>
      <c r="HN115" s="192" t="s">
        <v>2043</v>
      </c>
      <c r="HO115" s="192" t="s">
        <v>2043</v>
      </c>
      <c r="HP115" s="192" t="s">
        <v>2043</v>
      </c>
      <c r="HQ115" s="192" t="s">
        <v>2043</v>
      </c>
      <c r="HR115" s="192" t="s">
        <v>2043</v>
      </c>
      <c r="HS115" s="192" t="s">
        <v>64</v>
      </c>
      <c r="HT115" s="192" t="s">
        <v>64</v>
      </c>
      <c r="HU115" s="192" t="s">
        <v>64</v>
      </c>
      <c r="HV115" s="192" t="s">
        <v>64</v>
      </c>
      <c r="HW115" s="192" t="s">
        <v>490</v>
      </c>
      <c r="HX115" s="192" t="s">
        <v>83</v>
      </c>
      <c r="HY115" s="192" t="s">
        <v>489</v>
      </c>
      <c r="HZ115" s="192" t="s">
        <v>487</v>
      </c>
      <c r="IA115" s="192" t="s">
        <v>82</v>
      </c>
      <c r="IB115" s="192" t="s">
        <v>82</v>
      </c>
    </row>
    <row r="116" spans="1:236">
      <c r="A116" s="209" t="str">
        <f t="shared" si="1"/>
        <v>Report</v>
      </c>
      <c r="B116" s="192">
        <v>117631</v>
      </c>
      <c r="C116" s="192">
        <v>9196109</v>
      </c>
      <c r="D116" s="192" t="s">
        <v>2198</v>
      </c>
      <c r="E116" s="192" t="s">
        <v>794</v>
      </c>
      <c r="F116" s="192" t="s">
        <v>533</v>
      </c>
      <c r="G116" s="192" t="s">
        <v>533</v>
      </c>
      <c r="H116" s="192" t="s">
        <v>807</v>
      </c>
      <c r="I116" s="192" t="s">
        <v>2199</v>
      </c>
      <c r="J116" s="192" t="s">
        <v>781</v>
      </c>
      <c r="K116" s="192" t="s">
        <v>781</v>
      </c>
      <c r="L116" s="192" t="s">
        <v>782</v>
      </c>
      <c r="M116" s="192" t="s">
        <v>783</v>
      </c>
      <c r="N116" s="196" t="s">
        <v>2200</v>
      </c>
      <c r="O116" s="211">
        <v>10043403</v>
      </c>
      <c r="P116" s="196">
        <v>43060</v>
      </c>
      <c r="Q116" s="196">
        <v>43061</v>
      </c>
      <c r="R116" s="196">
        <v>43084</v>
      </c>
      <c r="S116" s="192" t="s">
        <v>2041</v>
      </c>
      <c r="T116" s="192" t="s">
        <v>2041</v>
      </c>
      <c r="U116" s="192" t="s">
        <v>487</v>
      </c>
      <c r="V116" s="192" t="s">
        <v>783</v>
      </c>
      <c r="W116" s="192" t="s">
        <v>783</v>
      </c>
      <c r="X116" s="192" t="s">
        <v>783</v>
      </c>
      <c r="Y116" s="192" t="s">
        <v>783</v>
      </c>
      <c r="Z116" s="192" t="s">
        <v>783</v>
      </c>
      <c r="AA116" s="192" t="s">
        <v>783</v>
      </c>
      <c r="AB116" s="192" t="s">
        <v>783</v>
      </c>
      <c r="AC116" s="192" t="s">
        <v>2052</v>
      </c>
      <c r="AD116" s="192" t="s">
        <v>2043</v>
      </c>
      <c r="AE116" s="192" t="s">
        <v>2043</v>
      </c>
      <c r="AF116" s="192" t="s">
        <v>2043</v>
      </c>
      <c r="AG116" s="192" t="s">
        <v>2043</v>
      </c>
      <c r="AH116" s="192" t="s">
        <v>2043</v>
      </c>
      <c r="AI116" s="192" t="s">
        <v>2043</v>
      </c>
      <c r="AJ116" s="192" t="s">
        <v>2043</v>
      </c>
      <c r="AK116" s="192" t="s">
        <v>2043</v>
      </c>
      <c r="AL116" s="192" t="s">
        <v>2043</v>
      </c>
      <c r="AM116" s="192" t="s">
        <v>2043</v>
      </c>
      <c r="AN116" s="192" t="s">
        <v>2043</v>
      </c>
      <c r="AO116" s="192" t="s">
        <v>2043</v>
      </c>
      <c r="AP116" s="192" t="s">
        <v>2043</v>
      </c>
      <c r="AQ116" s="192" t="s">
        <v>2043</v>
      </c>
      <c r="AR116" s="192" t="s">
        <v>2043</v>
      </c>
      <c r="AS116" s="192" t="s">
        <v>2043</v>
      </c>
      <c r="AT116" s="192" t="s">
        <v>2043</v>
      </c>
      <c r="AU116" s="192" t="s">
        <v>2043</v>
      </c>
      <c r="AV116" s="192" t="s">
        <v>2043</v>
      </c>
      <c r="AW116" s="192" t="s">
        <v>2043</v>
      </c>
      <c r="AX116" s="192" t="s">
        <v>65</v>
      </c>
      <c r="AY116" s="192" t="s">
        <v>65</v>
      </c>
      <c r="AZ116" s="192" t="s">
        <v>2043</v>
      </c>
      <c r="BA116" s="192" t="s">
        <v>65</v>
      </c>
      <c r="BB116" s="192" t="s">
        <v>65</v>
      </c>
      <c r="BC116" s="192" t="s">
        <v>65</v>
      </c>
      <c r="BD116" s="192" t="s">
        <v>2043</v>
      </c>
      <c r="BE116" s="192" t="s">
        <v>65</v>
      </c>
      <c r="BF116" s="192" t="s">
        <v>64</v>
      </c>
      <c r="BG116" s="192" t="s">
        <v>2043</v>
      </c>
      <c r="BH116" s="192" t="s">
        <v>2043</v>
      </c>
      <c r="BI116" s="192" t="s">
        <v>2043</v>
      </c>
      <c r="BJ116" s="192" t="s">
        <v>2043</v>
      </c>
      <c r="BK116" s="192" t="s">
        <v>2043</v>
      </c>
      <c r="BL116" s="192" t="s">
        <v>2043</v>
      </c>
      <c r="BM116" s="192" t="s">
        <v>2043</v>
      </c>
      <c r="BN116" s="192" t="s">
        <v>2043</v>
      </c>
      <c r="BO116" s="192" t="s">
        <v>2043</v>
      </c>
      <c r="BP116" s="192" t="s">
        <v>2043</v>
      </c>
      <c r="BQ116" s="192" t="s">
        <v>2043</v>
      </c>
      <c r="BR116" s="192" t="s">
        <v>2043</v>
      </c>
      <c r="BS116" s="192" t="s">
        <v>2043</v>
      </c>
      <c r="BT116" s="192" t="s">
        <v>2043</v>
      </c>
      <c r="BU116" s="192" t="s">
        <v>2043</v>
      </c>
      <c r="BV116" s="192" t="s">
        <v>2043</v>
      </c>
      <c r="BW116" s="192" t="s">
        <v>2043</v>
      </c>
      <c r="BX116" s="192" t="s">
        <v>2043</v>
      </c>
      <c r="BY116" s="192" t="s">
        <v>64</v>
      </c>
      <c r="BZ116" s="192" t="s">
        <v>64</v>
      </c>
      <c r="CA116" s="192" t="s">
        <v>64</v>
      </c>
      <c r="CB116" s="192" t="s">
        <v>2043</v>
      </c>
      <c r="CC116" s="192" t="s">
        <v>2043</v>
      </c>
      <c r="CD116" s="192" t="s">
        <v>2043</v>
      </c>
      <c r="CE116" s="192" t="s">
        <v>64</v>
      </c>
      <c r="CF116" s="192" t="s">
        <v>2043</v>
      </c>
      <c r="CG116" s="192" t="s">
        <v>64</v>
      </c>
      <c r="CH116" s="192" t="s">
        <v>2043</v>
      </c>
      <c r="CI116" s="192" t="s">
        <v>2043</v>
      </c>
      <c r="CJ116" s="192" t="s">
        <v>2043</v>
      </c>
      <c r="CK116" s="192" t="s">
        <v>2043</v>
      </c>
      <c r="CL116" s="192" t="s">
        <v>2043</v>
      </c>
      <c r="CM116" s="192" t="s">
        <v>2043</v>
      </c>
      <c r="CN116" s="192" t="s">
        <v>2043</v>
      </c>
      <c r="CO116" s="192" t="s">
        <v>64</v>
      </c>
      <c r="CP116" s="192" t="s">
        <v>64</v>
      </c>
      <c r="CQ116" s="192" t="s">
        <v>64</v>
      </c>
      <c r="CR116" s="192" t="s">
        <v>2043</v>
      </c>
      <c r="CS116" s="192" t="s">
        <v>2043</v>
      </c>
      <c r="CT116" s="192" t="s">
        <v>2043</v>
      </c>
      <c r="CU116" s="192" t="s">
        <v>2043</v>
      </c>
      <c r="CV116" s="192" t="s">
        <v>2043</v>
      </c>
      <c r="CW116" s="192" t="s">
        <v>2043</v>
      </c>
      <c r="CX116" s="192" t="s">
        <v>2043</v>
      </c>
      <c r="CY116" s="192" t="s">
        <v>2043</v>
      </c>
      <c r="CZ116" s="192" t="s">
        <v>2043</v>
      </c>
      <c r="DA116" s="192" t="s">
        <v>2043</v>
      </c>
      <c r="DB116" s="192" t="s">
        <v>2043</v>
      </c>
      <c r="DC116" s="192" t="s">
        <v>2043</v>
      </c>
      <c r="DD116" s="192" t="s">
        <v>2043</v>
      </c>
      <c r="DE116" s="192" t="s">
        <v>2043</v>
      </c>
      <c r="DF116" s="192" t="s">
        <v>2043</v>
      </c>
      <c r="DG116" s="192" t="s">
        <v>2043</v>
      </c>
      <c r="DH116" s="192" t="s">
        <v>2043</v>
      </c>
      <c r="DI116" s="192" t="s">
        <v>2043</v>
      </c>
      <c r="DJ116" s="192" t="s">
        <v>2043</v>
      </c>
      <c r="DK116" s="192" t="s">
        <v>2043</v>
      </c>
      <c r="DL116" s="192" t="s">
        <v>2043</v>
      </c>
      <c r="DM116" s="192" t="s">
        <v>2043</v>
      </c>
      <c r="DN116" s="192" t="s">
        <v>2043</v>
      </c>
      <c r="DO116" s="192" t="s">
        <v>2043</v>
      </c>
      <c r="DP116" s="192" t="s">
        <v>2043</v>
      </c>
      <c r="DQ116" s="192" t="s">
        <v>2043</v>
      </c>
      <c r="DR116" s="192" t="s">
        <v>2043</v>
      </c>
      <c r="DS116" s="192" t="s">
        <v>2043</v>
      </c>
      <c r="DT116" s="192" t="s">
        <v>2043</v>
      </c>
      <c r="DU116" s="192" t="s">
        <v>2043</v>
      </c>
      <c r="DV116" s="192" t="s">
        <v>2043</v>
      </c>
      <c r="DW116" s="192" t="s">
        <v>2043</v>
      </c>
      <c r="DX116" s="192" t="s">
        <v>2043</v>
      </c>
      <c r="DY116" s="192" t="s">
        <v>2043</v>
      </c>
      <c r="DZ116" s="192" t="s">
        <v>2043</v>
      </c>
      <c r="EA116" s="192" t="s">
        <v>2043</v>
      </c>
      <c r="EB116" s="192" t="s">
        <v>2043</v>
      </c>
      <c r="EC116" s="192" t="s">
        <v>2043</v>
      </c>
      <c r="ED116" s="192" t="s">
        <v>2043</v>
      </c>
      <c r="EE116" s="192" t="s">
        <v>2043</v>
      </c>
      <c r="EF116" s="192" t="s">
        <v>2043</v>
      </c>
      <c r="EG116" s="192" t="s">
        <v>2043</v>
      </c>
      <c r="EH116" s="192" t="s">
        <v>2043</v>
      </c>
      <c r="EI116" s="192" t="s">
        <v>2043</v>
      </c>
      <c r="EJ116" s="192" t="s">
        <v>2043</v>
      </c>
      <c r="EK116" s="192" t="s">
        <v>2043</v>
      </c>
      <c r="EL116" s="192" t="s">
        <v>2043</v>
      </c>
      <c r="EM116" s="192" t="s">
        <v>2043</v>
      </c>
      <c r="EN116" s="192" t="s">
        <v>2043</v>
      </c>
      <c r="EO116" s="192" t="s">
        <v>2043</v>
      </c>
      <c r="EP116" s="192" t="s">
        <v>2043</v>
      </c>
      <c r="EQ116" s="192" t="s">
        <v>2043</v>
      </c>
      <c r="ER116" s="192" t="s">
        <v>2043</v>
      </c>
      <c r="ES116" s="192" t="s">
        <v>2043</v>
      </c>
      <c r="ET116" s="192" t="s">
        <v>2043</v>
      </c>
      <c r="EU116" s="192" t="s">
        <v>2043</v>
      </c>
      <c r="EV116" s="192" t="s">
        <v>2043</v>
      </c>
      <c r="EW116" s="192" t="s">
        <v>2043</v>
      </c>
      <c r="EX116" s="192" t="s">
        <v>2043</v>
      </c>
      <c r="EY116" s="192" t="s">
        <v>2043</v>
      </c>
      <c r="EZ116" s="192" t="s">
        <v>2043</v>
      </c>
      <c r="FA116" s="192" t="s">
        <v>2043</v>
      </c>
      <c r="FB116" s="192" t="s">
        <v>2043</v>
      </c>
      <c r="FC116" s="192" t="s">
        <v>2043</v>
      </c>
      <c r="FD116" s="192" t="s">
        <v>2043</v>
      </c>
      <c r="FE116" s="192" t="s">
        <v>2043</v>
      </c>
      <c r="FF116" s="192" t="s">
        <v>2043</v>
      </c>
      <c r="FG116" s="192" t="s">
        <v>2043</v>
      </c>
      <c r="FH116" s="192" t="s">
        <v>2043</v>
      </c>
      <c r="FI116" s="192" t="s">
        <v>2043</v>
      </c>
      <c r="FJ116" s="192" t="s">
        <v>2043</v>
      </c>
      <c r="FK116" s="192" t="s">
        <v>2043</v>
      </c>
      <c r="FL116" s="192" t="s">
        <v>2043</v>
      </c>
      <c r="FM116" s="192" t="s">
        <v>2043</v>
      </c>
      <c r="FN116" s="192" t="s">
        <v>2043</v>
      </c>
      <c r="FO116" s="192" t="s">
        <v>2043</v>
      </c>
      <c r="FP116" s="192" t="s">
        <v>2043</v>
      </c>
      <c r="FQ116" s="192" t="s">
        <v>2043</v>
      </c>
      <c r="FR116" s="192" t="s">
        <v>2043</v>
      </c>
      <c r="FS116" s="192" t="s">
        <v>2043</v>
      </c>
      <c r="FT116" s="192" t="s">
        <v>2043</v>
      </c>
      <c r="FU116" s="192" t="s">
        <v>2043</v>
      </c>
      <c r="FV116" s="192" t="s">
        <v>2043</v>
      </c>
      <c r="FW116" s="192" t="s">
        <v>2043</v>
      </c>
      <c r="FX116" s="192" t="s">
        <v>2043</v>
      </c>
      <c r="FY116" s="192" t="s">
        <v>2043</v>
      </c>
      <c r="FZ116" s="192" t="s">
        <v>2043</v>
      </c>
      <c r="GA116" s="192" t="s">
        <v>2043</v>
      </c>
      <c r="GB116" s="192" t="s">
        <v>2043</v>
      </c>
      <c r="GC116" s="192" t="s">
        <v>2043</v>
      </c>
      <c r="GD116" s="192" t="s">
        <v>2043</v>
      </c>
      <c r="GE116" s="192" t="s">
        <v>2043</v>
      </c>
      <c r="GF116" s="192" t="s">
        <v>2043</v>
      </c>
      <c r="GG116" s="192" t="s">
        <v>2043</v>
      </c>
      <c r="GH116" s="192" t="s">
        <v>2043</v>
      </c>
      <c r="GI116" s="192" t="s">
        <v>2043</v>
      </c>
      <c r="GJ116" s="192" t="s">
        <v>2043</v>
      </c>
      <c r="GK116" s="192" t="s">
        <v>2043</v>
      </c>
      <c r="GL116" s="192" t="s">
        <v>2043</v>
      </c>
      <c r="GM116" s="192" t="s">
        <v>2043</v>
      </c>
      <c r="GN116" s="192" t="s">
        <v>2043</v>
      </c>
      <c r="GO116" s="192" t="s">
        <v>2043</v>
      </c>
      <c r="GP116" s="192" t="s">
        <v>2043</v>
      </c>
      <c r="GQ116" s="192" t="s">
        <v>2043</v>
      </c>
      <c r="GR116" s="192" t="s">
        <v>2043</v>
      </c>
      <c r="GS116" s="192" t="s">
        <v>2043</v>
      </c>
      <c r="GT116" s="192" t="s">
        <v>2043</v>
      </c>
      <c r="GU116" s="192" t="s">
        <v>2043</v>
      </c>
      <c r="GV116" s="192" t="s">
        <v>2043</v>
      </c>
      <c r="GW116" s="192" t="s">
        <v>2043</v>
      </c>
      <c r="GX116" s="192" t="s">
        <v>2043</v>
      </c>
      <c r="GY116" s="192" t="s">
        <v>2043</v>
      </c>
      <c r="GZ116" s="192" t="s">
        <v>2043</v>
      </c>
      <c r="HA116" s="192" t="s">
        <v>2043</v>
      </c>
      <c r="HB116" s="192" t="s">
        <v>2043</v>
      </c>
      <c r="HC116" s="192" t="s">
        <v>64</v>
      </c>
      <c r="HD116" s="192" t="s">
        <v>2043</v>
      </c>
      <c r="HE116" s="192" t="s">
        <v>2043</v>
      </c>
      <c r="HF116" s="192" t="s">
        <v>2043</v>
      </c>
      <c r="HG116" s="192" t="s">
        <v>2043</v>
      </c>
      <c r="HH116" s="192" t="s">
        <v>2043</v>
      </c>
      <c r="HI116" s="192" t="s">
        <v>2043</v>
      </c>
      <c r="HJ116" s="192" t="s">
        <v>2043</v>
      </c>
      <c r="HK116" s="192" t="s">
        <v>2043</v>
      </c>
      <c r="HL116" s="192" t="s">
        <v>2043</v>
      </c>
      <c r="HM116" s="192" t="s">
        <v>2043</v>
      </c>
      <c r="HN116" s="192" t="s">
        <v>2043</v>
      </c>
      <c r="HO116" s="192" t="s">
        <v>2043</v>
      </c>
      <c r="HP116" s="192" t="s">
        <v>2043</v>
      </c>
      <c r="HQ116" s="192" t="s">
        <v>2043</v>
      </c>
      <c r="HR116" s="192" t="s">
        <v>2043</v>
      </c>
      <c r="HS116" s="192" t="s">
        <v>65</v>
      </c>
      <c r="HT116" s="192" t="s">
        <v>65</v>
      </c>
      <c r="HU116" s="192" t="s">
        <v>65</v>
      </c>
      <c r="HV116" s="192" t="s">
        <v>64</v>
      </c>
      <c r="HW116" s="192" t="s">
        <v>490</v>
      </c>
      <c r="HX116" s="192" t="s">
        <v>83</v>
      </c>
      <c r="HY116" s="192" t="s">
        <v>489</v>
      </c>
      <c r="HZ116" s="192" t="s">
        <v>487</v>
      </c>
      <c r="IA116" s="192" t="s">
        <v>64</v>
      </c>
      <c r="IB116" s="192" t="s">
        <v>2043</v>
      </c>
    </row>
    <row r="117" spans="1:236">
      <c r="A117" s="209" t="str">
        <f t="shared" si="1"/>
        <v>Report</v>
      </c>
      <c r="B117" s="192">
        <v>117631</v>
      </c>
      <c r="C117" s="192">
        <v>9196109</v>
      </c>
      <c r="D117" s="192" t="s">
        <v>2198</v>
      </c>
      <c r="E117" s="192" t="s">
        <v>794</v>
      </c>
      <c r="F117" s="192" t="s">
        <v>533</v>
      </c>
      <c r="G117" s="192" t="s">
        <v>533</v>
      </c>
      <c r="H117" s="192" t="s">
        <v>807</v>
      </c>
      <c r="I117" s="192" t="s">
        <v>2199</v>
      </c>
      <c r="J117" s="192" t="s">
        <v>781</v>
      </c>
      <c r="K117" s="192" t="s">
        <v>781</v>
      </c>
      <c r="L117" s="192" t="s">
        <v>782</v>
      </c>
      <c r="M117" s="192" t="s">
        <v>783</v>
      </c>
      <c r="N117" s="196" t="s">
        <v>2200</v>
      </c>
      <c r="O117" s="211">
        <v>10054276</v>
      </c>
      <c r="P117" s="196">
        <v>43230</v>
      </c>
      <c r="Q117" s="196">
        <v>43230</v>
      </c>
      <c r="R117" s="196">
        <v>43307</v>
      </c>
      <c r="S117" s="192" t="s">
        <v>2041</v>
      </c>
      <c r="T117" s="192" t="s">
        <v>2041</v>
      </c>
      <c r="U117" s="192" t="s">
        <v>487</v>
      </c>
      <c r="V117" s="192" t="s">
        <v>783</v>
      </c>
      <c r="W117" s="192" t="s">
        <v>783</v>
      </c>
      <c r="X117" s="192" t="s">
        <v>783</v>
      </c>
      <c r="Y117" s="192" t="s">
        <v>783</v>
      </c>
      <c r="Z117" s="192" t="s">
        <v>783</v>
      </c>
      <c r="AA117" s="192" t="s">
        <v>783</v>
      </c>
      <c r="AB117" s="192" t="s">
        <v>783</v>
      </c>
      <c r="AC117" s="192" t="s">
        <v>2052</v>
      </c>
      <c r="AD117" s="192" t="s">
        <v>2043</v>
      </c>
      <c r="AE117" s="192" t="s">
        <v>2043</v>
      </c>
      <c r="AF117" s="192" t="s">
        <v>2043</v>
      </c>
      <c r="AG117" s="192" t="s">
        <v>2043</v>
      </c>
      <c r="AH117" s="192" t="s">
        <v>2043</v>
      </c>
      <c r="AI117" s="192" t="s">
        <v>2043</v>
      </c>
      <c r="AJ117" s="192" t="s">
        <v>2043</v>
      </c>
      <c r="AK117" s="192" t="s">
        <v>2043</v>
      </c>
      <c r="AL117" s="192" t="s">
        <v>82</v>
      </c>
      <c r="AM117" s="192" t="s">
        <v>2043</v>
      </c>
      <c r="AN117" s="192" t="s">
        <v>2043</v>
      </c>
      <c r="AO117" s="192" t="s">
        <v>2043</v>
      </c>
      <c r="AP117" s="192" t="s">
        <v>2043</v>
      </c>
      <c r="AQ117" s="192" t="s">
        <v>2043</v>
      </c>
      <c r="AR117" s="192" t="s">
        <v>2043</v>
      </c>
      <c r="AS117" s="192" t="s">
        <v>2043</v>
      </c>
      <c r="AT117" s="192" t="s">
        <v>82</v>
      </c>
      <c r="AU117" s="192" t="s">
        <v>2043</v>
      </c>
      <c r="AV117" s="192" t="s">
        <v>2043</v>
      </c>
      <c r="AW117" s="192" t="s">
        <v>2043</v>
      </c>
      <c r="AX117" s="192" t="s">
        <v>65</v>
      </c>
      <c r="AY117" s="192" t="s">
        <v>65</v>
      </c>
      <c r="AZ117" s="192" t="s">
        <v>64</v>
      </c>
      <c r="BA117" s="192" t="s">
        <v>65</v>
      </c>
      <c r="BB117" s="192" t="s">
        <v>64</v>
      </c>
      <c r="BC117" s="192" t="s">
        <v>64</v>
      </c>
      <c r="BD117" s="192" t="s">
        <v>64</v>
      </c>
      <c r="BE117" s="192" t="s">
        <v>64</v>
      </c>
      <c r="BF117" s="192" t="s">
        <v>64</v>
      </c>
      <c r="BG117" s="192" t="s">
        <v>64</v>
      </c>
      <c r="BH117" s="192" t="s">
        <v>64</v>
      </c>
      <c r="BI117" s="192" t="s">
        <v>64</v>
      </c>
      <c r="BJ117" s="192" t="s">
        <v>2043</v>
      </c>
      <c r="BK117" s="192" t="s">
        <v>2043</v>
      </c>
      <c r="BL117" s="192" t="s">
        <v>2043</v>
      </c>
      <c r="BM117" s="192" t="s">
        <v>2043</v>
      </c>
      <c r="BN117" s="192" t="s">
        <v>2043</v>
      </c>
      <c r="BO117" s="192" t="s">
        <v>2043</v>
      </c>
      <c r="BP117" s="192" t="s">
        <v>2043</v>
      </c>
      <c r="BQ117" s="192" t="s">
        <v>2043</v>
      </c>
      <c r="BR117" s="192" t="s">
        <v>2043</v>
      </c>
      <c r="BS117" s="192" t="s">
        <v>2043</v>
      </c>
      <c r="BT117" s="192" t="s">
        <v>2043</v>
      </c>
      <c r="BU117" s="192" t="s">
        <v>2043</v>
      </c>
      <c r="BV117" s="192" t="s">
        <v>2043</v>
      </c>
      <c r="BW117" s="192" t="s">
        <v>2043</v>
      </c>
      <c r="BX117" s="192" t="s">
        <v>2043</v>
      </c>
      <c r="BY117" s="192" t="s">
        <v>65</v>
      </c>
      <c r="BZ117" s="192" t="s">
        <v>65</v>
      </c>
      <c r="CA117" s="192" t="s">
        <v>65</v>
      </c>
      <c r="CB117" s="192" t="s">
        <v>82</v>
      </c>
      <c r="CC117" s="192" t="s">
        <v>82</v>
      </c>
      <c r="CD117" s="192" t="s">
        <v>82</v>
      </c>
      <c r="CE117" s="192" t="s">
        <v>2043</v>
      </c>
      <c r="CF117" s="192" t="s">
        <v>2043</v>
      </c>
      <c r="CG117" s="192" t="s">
        <v>2043</v>
      </c>
      <c r="CH117" s="192" t="s">
        <v>2043</v>
      </c>
      <c r="CI117" s="192" t="s">
        <v>2043</v>
      </c>
      <c r="CJ117" s="192" t="s">
        <v>2043</v>
      </c>
      <c r="CK117" s="192" t="s">
        <v>2043</v>
      </c>
      <c r="CL117" s="192" t="s">
        <v>2043</v>
      </c>
      <c r="CM117" s="192" t="s">
        <v>2043</v>
      </c>
      <c r="CN117" s="192" t="s">
        <v>2043</v>
      </c>
      <c r="CO117" s="192" t="s">
        <v>2043</v>
      </c>
      <c r="CP117" s="192" t="s">
        <v>2043</v>
      </c>
      <c r="CQ117" s="192" t="s">
        <v>2043</v>
      </c>
      <c r="CR117" s="192" t="s">
        <v>65</v>
      </c>
      <c r="CS117" s="192" t="s">
        <v>65</v>
      </c>
      <c r="CT117" s="192" t="s">
        <v>65</v>
      </c>
      <c r="CU117" s="192" t="s">
        <v>65</v>
      </c>
      <c r="CV117" s="192" t="s">
        <v>64</v>
      </c>
      <c r="CW117" s="192" t="s">
        <v>65</v>
      </c>
      <c r="CX117" s="192" t="s">
        <v>64</v>
      </c>
      <c r="CY117" s="192" t="s">
        <v>65</v>
      </c>
      <c r="CZ117" s="192" t="s">
        <v>65</v>
      </c>
      <c r="DA117" s="192" t="s">
        <v>64</v>
      </c>
      <c r="DB117" s="192" t="s">
        <v>82</v>
      </c>
      <c r="DC117" s="192" t="s">
        <v>65</v>
      </c>
      <c r="DD117" s="192" t="s">
        <v>82</v>
      </c>
      <c r="DE117" s="192" t="s">
        <v>82</v>
      </c>
      <c r="DF117" s="192" t="s">
        <v>82</v>
      </c>
      <c r="DG117" s="192" t="s">
        <v>82</v>
      </c>
      <c r="DH117" s="192" t="s">
        <v>82</v>
      </c>
      <c r="DI117" s="192" t="s">
        <v>82</v>
      </c>
      <c r="DJ117" s="192" t="s">
        <v>82</v>
      </c>
      <c r="DK117" s="192" t="s">
        <v>82</v>
      </c>
      <c r="DL117" s="192" t="s">
        <v>82</v>
      </c>
      <c r="DM117" s="192" t="s">
        <v>82</v>
      </c>
      <c r="DN117" s="192" t="s">
        <v>82</v>
      </c>
      <c r="DO117" s="192" t="s">
        <v>82</v>
      </c>
      <c r="DP117" s="192" t="s">
        <v>82</v>
      </c>
      <c r="DQ117" s="192" t="s">
        <v>82</v>
      </c>
      <c r="DR117" s="192" t="s">
        <v>64</v>
      </c>
      <c r="DS117" s="192" t="s">
        <v>64</v>
      </c>
      <c r="DT117" s="192" t="s">
        <v>64</v>
      </c>
      <c r="DU117" s="192" t="s">
        <v>64</v>
      </c>
      <c r="DV117" s="192" t="s">
        <v>64</v>
      </c>
      <c r="DW117" s="192" t="s">
        <v>64</v>
      </c>
      <c r="DX117" s="192" t="s">
        <v>64</v>
      </c>
      <c r="DY117" s="192" t="s">
        <v>64</v>
      </c>
      <c r="DZ117" s="192" t="s">
        <v>64</v>
      </c>
      <c r="EA117" s="192" t="s">
        <v>64</v>
      </c>
      <c r="EB117" s="192" t="s">
        <v>64</v>
      </c>
      <c r="EC117" s="192" t="s">
        <v>64</v>
      </c>
      <c r="ED117" s="192" t="s">
        <v>64</v>
      </c>
      <c r="EE117" s="192" t="s">
        <v>64</v>
      </c>
      <c r="EF117" s="192" t="s">
        <v>64</v>
      </c>
      <c r="EG117" s="192" t="s">
        <v>64</v>
      </c>
      <c r="EH117" s="192" t="s">
        <v>64</v>
      </c>
      <c r="EI117" s="192" t="s">
        <v>64</v>
      </c>
      <c r="EJ117" s="192" t="s">
        <v>64</v>
      </c>
      <c r="EK117" s="192" t="s">
        <v>64</v>
      </c>
      <c r="EL117" s="192" t="s">
        <v>64</v>
      </c>
      <c r="EM117" s="192" t="s">
        <v>64</v>
      </c>
      <c r="EN117" s="192" t="s">
        <v>64</v>
      </c>
      <c r="EO117" s="192" t="s">
        <v>82</v>
      </c>
      <c r="EP117" s="192" t="s">
        <v>82</v>
      </c>
      <c r="EQ117" s="192" t="s">
        <v>82</v>
      </c>
      <c r="ER117" s="192" t="s">
        <v>82</v>
      </c>
      <c r="ES117" s="192" t="s">
        <v>82</v>
      </c>
      <c r="ET117" s="192" t="s">
        <v>82</v>
      </c>
      <c r="EU117" s="192" t="s">
        <v>64</v>
      </c>
      <c r="EV117" s="192" t="s">
        <v>64</v>
      </c>
      <c r="EW117" s="192" t="s">
        <v>64</v>
      </c>
      <c r="EX117" s="192" t="s">
        <v>64</v>
      </c>
      <c r="EY117" s="192" t="s">
        <v>2043</v>
      </c>
      <c r="EZ117" s="192" t="s">
        <v>2043</v>
      </c>
      <c r="FA117" s="192" t="s">
        <v>2043</v>
      </c>
      <c r="FB117" s="192" t="s">
        <v>2043</v>
      </c>
      <c r="FC117" s="192" t="s">
        <v>2043</v>
      </c>
      <c r="FD117" s="192" t="s">
        <v>2043</v>
      </c>
      <c r="FE117" s="192" t="s">
        <v>2043</v>
      </c>
      <c r="FF117" s="192" t="s">
        <v>82</v>
      </c>
      <c r="FG117" s="192" t="s">
        <v>2043</v>
      </c>
      <c r="FH117" s="192" t="s">
        <v>2043</v>
      </c>
      <c r="FI117" s="192" t="s">
        <v>2043</v>
      </c>
      <c r="FJ117" s="192" t="s">
        <v>2043</v>
      </c>
      <c r="FK117" s="192" t="s">
        <v>2043</v>
      </c>
      <c r="FL117" s="192" t="s">
        <v>2043</v>
      </c>
      <c r="FM117" s="192" t="s">
        <v>2043</v>
      </c>
      <c r="FN117" s="192" t="s">
        <v>2043</v>
      </c>
      <c r="FO117" s="192" t="s">
        <v>2043</v>
      </c>
      <c r="FP117" s="192" t="s">
        <v>2043</v>
      </c>
      <c r="FQ117" s="192" t="s">
        <v>2043</v>
      </c>
      <c r="FR117" s="192" t="s">
        <v>2043</v>
      </c>
      <c r="FS117" s="192" t="s">
        <v>2043</v>
      </c>
      <c r="FT117" s="192" t="s">
        <v>2043</v>
      </c>
      <c r="FU117" s="192" t="s">
        <v>2043</v>
      </c>
      <c r="FV117" s="192" t="s">
        <v>2043</v>
      </c>
      <c r="FW117" s="192" t="s">
        <v>2043</v>
      </c>
      <c r="FX117" s="192" t="s">
        <v>82</v>
      </c>
      <c r="FY117" s="192" t="s">
        <v>64</v>
      </c>
      <c r="FZ117" s="192" t="s">
        <v>2043</v>
      </c>
      <c r="GA117" s="192" t="s">
        <v>64</v>
      </c>
      <c r="GB117" s="192" t="s">
        <v>64</v>
      </c>
      <c r="GC117" s="192" t="s">
        <v>64</v>
      </c>
      <c r="GD117" s="192" t="s">
        <v>64</v>
      </c>
      <c r="GE117" s="192" t="s">
        <v>2043</v>
      </c>
      <c r="GF117" s="192" t="s">
        <v>64</v>
      </c>
      <c r="GG117" s="192" t="s">
        <v>82</v>
      </c>
      <c r="GH117" s="192" t="s">
        <v>82</v>
      </c>
      <c r="GI117" s="192" t="s">
        <v>64</v>
      </c>
      <c r="GJ117" s="192" t="s">
        <v>2043</v>
      </c>
      <c r="GK117" s="192" t="s">
        <v>2043</v>
      </c>
      <c r="GL117" s="192" t="s">
        <v>2043</v>
      </c>
      <c r="GM117" s="192" t="s">
        <v>82</v>
      </c>
      <c r="GN117" s="192" t="s">
        <v>2043</v>
      </c>
      <c r="GO117" s="192" t="s">
        <v>82</v>
      </c>
      <c r="GP117" s="192" t="s">
        <v>2043</v>
      </c>
      <c r="GQ117" s="192" t="s">
        <v>2043</v>
      </c>
      <c r="GR117" s="192" t="s">
        <v>2043</v>
      </c>
      <c r="GS117" s="192" t="s">
        <v>2043</v>
      </c>
      <c r="GT117" s="192" t="s">
        <v>2043</v>
      </c>
      <c r="GU117" s="192" t="s">
        <v>2043</v>
      </c>
      <c r="GV117" s="192" t="s">
        <v>2043</v>
      </c>
      <c r="GW117" s="192" t="s">
        <v>2043</v>
      </c>
      <c r="GX117" s="192" t="s">
        <v>64</v>
      </c>
      <c r="GY117" s="192" t="s">
        <v>64</v>
      </c>
      <c r="GZ117" s="192" t="s">
        <v>64</v>
      </c>
      <c r="HA117" s="192" t="s">
        <v>64</v>
      </c>
      <c r="HB117" s="192" t="s">
        <v>2043</v>
      </c>
      <c r="HC117" s="192" t="s">
        <v>65</v>
      </c>
      <c r="HD117" s="192" t="s">
        <v>64</v>
      </c>
      <c r="HE117" s="192" t="s">
        <v>64</v>
      </c>
      <c r="HF117" s="192" t="s">
        <v>64</v>
      </c>
      <c r="HG117" s="192" t="s">
        <v>64</v>
      </c>
      <c r="HH117" s="192" t="s">
        <v>64</v>
      </c>
      <c r="HI117" s="192" t="s">
        <v>64</v>
      </c>
      <c r="HJ117" s="192" t="s">
        <v>64</v>
      </c>
      <c r="HK117" s="192" t="s">
        <v>64</v>
      </c>
      <c r="HL117" s="192" t="s">
        <v>64</v>
      </c>
      <c r="HM117" s="192" t="s">
        <v>64</v>
      </c>
      <c r="HN117" s="192" t="s">
        <v>64</v>
      </c>
      <c r="HO117" s="192" t="s">
        <v>64</v>
      </c>
      <c r="HP117" s="192" t="s">
        <v>64</v>
      </c>
      <c r="HQ117" s="192" t="s">
        <v>64</v>
      </c>
      <c r="HR117" s="192" t="s">
        <v>64</v>
      </c>
      <c r="HS117" s="192" t="s">
        <v>65</v>
      </c>
      <c r="HT117" s="192" t="s">
        <v>65</v>
      </c>
      <c r="HU117" s="192" t="s">
        <v>65</v>
      </c>
      <c r="HV117" s="192" t="s">
        <v>65</v>
      </c>
      <c r="HW117" s="192" t="s">
        <v>490</v>
      </c>
      <c r="HX117" s="192" t="s">
        <v>83</v>
      </c>
      <c r="HY117" s="192" t="s">
        <v>489</v>
      </c>
      <c r="HZ117" s="192" t="s">
        <v>783</v>
      </c>
      <c r="IA117" s="192" t="s">
        <v>2043</v>
      </c>
      <c r="IB117" s="192" t="s">
        <v>2043</v>
      </c>
    </row>
    <row r="118" spans="1:236">
      <c r="A118" s="209" t="str">
        <f t="shared" si="1"/>
        <v>Report</v>
      </c>
      <c r="B118" s="192">
        <v>117631</v>
      </c>
      <c r="C118" s="192">
        <v>9196109</v>
      </c>
      <c r="D118" s="192" t="s">
        <v>2198</v>
      </c>
      <c r="E118" s="192" t="s">
        <v>794</v>
      </c>
      <c r="F118" s="192" t="s">
        <v>533</v>
      </c>
      <c r="G118" s="192" t="s">
        <v>533</v>
      </c>
      <c r="H118" s="192" t="s">
        <v>807</v>
      </c>
      <c r="I118" s="192" t="s">
        <v>2199</v>
      </c>
      <c r="J118" s="192" t="s">
        <v>781</v>
      </c>
      <c r="K118" s="192" t="s">
        <v>781</v>
      </c>
      <c r="L118" s="192" t="s">
        <v>782</v>
      </c>
      <c r="M118" s="192" t="s">
        <v>783</v>
      </c>
      <c r="N118" s="196" t="s">
        <v>2200</v>
      </c>
      <c r="O118" s="211">
        <v>10045532</v>
      </c>
      <c r="P118" s="196">
        <v>43158</v>
      </c>
      <c r="Q118" s="196">
        <v>43158</v>
      </c>
      <c r="R118" s="196">
        <v>43214</v>
      </c>
      <c r="S118" s="192" t="s">
        <v>2041</v>
      </c>
      <c r="T118" s="192" t="s">
        <v>2041</v>
      </c>
      <c r="U118" s="192" t="s">
        <v>487</v>
      </c>
      <c r="V118" s="192" t="s">
        <v>783</v>
      </c>
      <c r="W118" s="192" t="s">
        <v>783</v>
      </c>
      <c r="X118" s="192" t="s">
        <v>783</v>
      </c>
      <c r="Y118" s="192" t="s">
        <v>783</v>
      </c>
      <c r="Z118" s="192" t="s">
        <v>783</v>
      </c>
      <c r="AA118" s="192" t="s">
        <v>783</v>
      </c>
      <c r="AB118" s="192" t="s">
        <v>783</v>
      </c>
      <c r="AC118" s="192" t="s">
        <v>2052</v>
      </c>
      <c r="AD118" s="192" t="s">
        <v>2043</v>
      </c>
      <c r="AE118" s="192" t="s">
        <v>2043</v>
      </c>
      <c r="AF118" s="192" t="s">
        <v>2043</v>
      </c>
      <c r="AG118" s="192" t="s">
        <v>2043</v>
      </c>
      <c r="AH118" s="192" t="s">
        <v>2043</v>
      </c>
      <c r="AI118" s="192" t="s">
        <v>2043</v>
      </c>
      <c r="AJ118" s="192" t="s">
        <v>2043</v>
      </c>
      <c r="AK118" s="192" t="s">
        <v>2043</v>
      </c>
      <c r="AL118" s="192" t="s">
        <v>2043</v>
      </c>
      <c r="AM118" s="192" t="s">
        <v>2043</v>
      </c>
      <c r="AN118" s="192" t="s">
        <v>2043</v>
      </c>
      <c r="AO118" s="192" t="s">
        <v>2043</v>
      </c>
      <c r="AP118" s="192" t="s">
        <v>2043</v>
      </c>
      <c r="AQ118" s="192" t="s">
        <v>2043</v>
      </c>
      <c r="AR118" s="192" t="s">
        <v>2043</v>
      </c>
      <c r="AS118" s="192" t="s">
        <v>2043</v>
      </c>
      <c r="AT118" s="192" t="s">
        <v>2043</v>
      </c>
      <c r="AU118" s="192" t="s">
        <v>2043</v>
      </c>
      <c r="AV118" s="192" t="s">
        <v>2043</v>
      </c>
      <c r="AW118" s="192" t="s">
        <v>2043</v>
      </c>
      <c r="AX118" s="192" t="s">
        <v>65</v>
      </c>
      <c r="AY118" s="192" t="s">
        <v>65</v>
      </c>
      <c r="AZ118" s="192" t="s">
        <v>2043</v>
      </c>
      <c r="BA118" s="192" t="s">
        <v>65</v>
      </c>
      <c r="BB118" s="192" t="s">
        <v>65</v>
      </c>
      <c r="BC118" s="192" t="s">
        <v>2043</v>
      </c>
      <c r="BD118" s="192" t="s">
        <v>2043</v>
      </c>
      <c r="BE118" s="192" t="s">
        <v>65</v>
      </c>
      <c r="BF118" s="192" t="s">
        <v>2043</v>
      </c>
      <c r="BG118" s="192" t="s">
        <v>2043</v>
      </c>
      <c r="BH118" s="192" t="s">
        <v>2043</v>
      </c>
      <c r="BI118" s="192" t="s">
        <v>2043</v>
      </c>
      <c r="BJ118" s="192" t="s">
        <v>2043</v>
      </c>
      <c r="BK118" s="192" t="s">
        <v>2043</v>
      </c>
      <c r="BL118" s="192" t="s">
        <v>2043</v>
      </c>
      <c r="BM118" s="192" t="s">
        <v>2043</v>
      </c>
      <c r="BN118" s="192" t="s">
        <v>2043</v>
      </c>
      <c r="BO118" s="192" t="s">
        <v>2043</v>
      </c>
      <c r="BP118" s="192" t="s">
        <v>2043</v>
      </c>
      <c r="BQ118" s="192" t="s">
        <v>2043</v>
      </c>
      <c r="BR118" s="192" t="s">
        <v>2043</v>
      </c>
      <c r="BS118" s="192" t="s">
        <v>2043</v>
      </c>
      <c r="BT118" s="192" t="s">
        <v>2043</v>
      </c>
      <c r="BU118" s="192" t="s">
        <v>2043</v>
      </c>
      <c r="BV118" s="192" t="s">
        <v>2043</v>
      </c>
      <c r="BW118" s="192" t="s">
        <v>2043</v>
      </c>
      <c r="BX118" s="192" t="s">
        <v>2043</v>
      </c>
      <c r="BY118" s="192" t="s">
        <v>65</v>
      </c>
      <c r="BZ118" s="192" t="s">
        <v>65</v>
      </c>
      <c r="CA118" s="192" t="s">
        <v>65</v>
      </c>
      <c r="CB118" s="192" t="s">
        <v>82</v>
      </c>
      <c r="CC118" s="192" t="s">
        <v>82</v>
      </c>
      <c r="CD118" s="192" t="s">
        <v>82</v>
      </c>
      <c r="CE118" s="192" t="s">
        <v>2043</v>
      </c>
      <c r="CF118" s="192" t="s">
        <v>2043</v>
      </c>
      <c r="CG118" s="192" t="s">
        <v>2043</v>
      </c>
      <c r="CH118" s="192" t="s">
        <v>2043</v>
      </c>
      <c r="CI118" s="192" t="s">
        <v>2043</v>
      </c>
      <c r="CJ118" s="192" t="s">
        <v>2043</v>
      </c>
      <c r="CK118" s="192" t="s">
        <v>2043</v>
      </c>
      <c r="CL118" s="192" t="s">
        <v>2043</v>
      </c>
      <c r="CM118" s="192" t="s">
        <v>2043</v>
      </c>
      <c r="CN118" s="192" t="s">
        <v>2043</v>
      </c>
      <c r="CO118" s="192" t="s">
        <v>2043</v>
      </c>
      <c r="CP118" s="192" t="s">
        <v>2043</v>
      </c>
      <c r="CQ118" s="192" t="s">
        <v>2043</v>
      </c>
      <c r="CR118" s="192" t="s">
        <v>64</v>
      </c>
      <c r="CS118" s="192" t="s">
        <v>64</v>
      </c>
      <c r="CT118" s="192" t="s">
        <v>64</v>
      </c>
      <c r="CU118" s="192" t="s">
        <v>64</v>
      </c>
      <c r="CV118" s="192" t="s">
        <v>64</v>
      </c>
      <c r="CW118" s="192" t="s">
        <v>64</v>
      </c>
      <c r="CX118" s="192" t="s">
        <v>64</v>
      </c>
      <c r="CY118" s="192" t="s">
        <v>64</v>
      </c>
      <c r="CZ118" s="192" t="s">
        <v>64</v>
      </c>
      <c r="DA118" s="192" t="s">
        <v>82</v>
      </c>
      <c r="DB118" s="192" t="s">
        <v>82</v>
      </c>
      <c r="DC118" s="192" t="s">
        <v>64</v>
      </c>
      <c r="DD118" s="192" t="s">
        <v>64</v>
      </c>
      <c r="DE118" s="192" t="s">
        <v>64</v>
      </c>
      <c r="DF118" s="192" t="s">
        <v>64</v>
      </c>
      <c r="DG118" s="192" t="s">
        <v>64</v>
      </c>
      <c r="DH118" s="192" t="s">
        <v>64</v>
      </c>
      <c r="DI118" s="192" t="s">
        <v>64</v>
      </c>
      <c r="DJ118" s="192" t="s">
        <v>64</v>
      </c>
      <c r="DK118" s="192" t="s">
        <v>64</v>
      </c>
      <c r="DL118" s="192" t="s">
        <v>64</v>
      </c>
      <c r="DM118" s="192" t="s">
        <v>64</v>
      </c>
      <c r="DN118" s="192" t="s">
        <v>64</v>
      </c>
      <c r="DO118" s="192" t="s">
        <v>64</v>
      </c>
      <c r="DP118" s="192" t="s">
        <v>82</v>
      </c>
      <c r="DQ118" s="192" t="s">
        <v>64</v>
      </c>
      <c r="DR118" s="192" t="s">
        <v>2043</v>
      </c>
      <c r="DS118" s="192" t="s">
        <v>2043</v>
      </c>
      <c r="DT118" s="192" t="s">
        <v>2043</v>
      </c>
      <c r="DU118" s="192" t="s">
        <v>2043</v>
      </c>
      <c r="DV118" s="192" t="s">
        <v>2043</v>
      </c>
      <c r="DW118" s="192" t="s">
        <v>2043</v>
      </c>
      <c r="DX118" s="192" t="s">
        <v>2043</v>
      </c>
      <c r="DY118" s="192" t="s">
        <v>2043</v>
      </c>
      <c r="DZ118" s="192" t="s">
        <v>2043</v>
      </c>
      <c r="EA118" s="192" t="s">
        <v>64</v>
      </c>
      <c r="EB118" s="192" t="s">
        <v>64</v>
      </c>
      <c r="EC118" s="192" t="s">
        <v>64</v>
      </c>
      <c r="ED118" s="192" t="s">
        <v>64</v>
      </c>
      <c r="EE118" s="192" t="s">
        <v>64</v>
      </c>
      <c r="EF118" s="192" t="s">
        <v>64</v>
      </c>
      <c r="EG118" s="192" t="s">
        <v>64</v>
      </c>
      <c r="EH118" s="192" t="s">
        <v>64</v>
      </c>
      <c r="EI118" s="192" t="s">
        <v>64</v>
      </c>
      <c r="EJ118" s="192" t="s">
        <v>64</v>
      </c>
      <c r="EK118" s="192" t="s">
        <v>64</v>
      </c>
      <c r="EL118" s="192" t="s">
        <v>64</v>
      </c>
      <c r="EM118" s="192" t="s">
        <v>64</v>
      </c>
      <c r="EN118" s="192" t="s">
        <v>64</v>
      </c>
      <c r="EO118" s="192" t="s">
        <v>64</v>
      </c>
      <c r="EP118" s="192" t="s">
        <v>64</v>
      </c>
      <c r="EQ118" s="192" t="s">
        <v>64</v>
      </c>
      <c r="ER118" s="192" t="s">
        <v>64</v>
      </c>
      <c r="ES118" s="192" t="s">
        <v>64</v>
      </c>
      <c r="ET118" s="192" t="s">
        <v>64</v>
      </c>
      <c r="EU118" s="192" t="s">
        <v>64</v>
      </c>
      <c r="EV118" s="192" t="s">
        <v>82</v>
      </c>
      <c r="EW118" s="192" t="s">
        <v>82</v>
      </c>
      <c r="EX118" s="192" t="s">
        <v>82</v>
      </c>
      <c r="EY118" s="192" t="s">
        <v>2043</v>
      </c>
      <c r="EZ118" s="192" t="s">
        <v>2043</v>
      </c>
      <c r="FA118" s="192" t="s">
        <v>2043</v>
      </c>
      <c r="FB118" s="192" t="s">
        <v>2043</v>
      </c>
      <c r="FC118" s="192" t="s">
        <v>2043</v>
      </c>
      <c r="FD118" s="192" t="s">
        <v>2043</v>
      </c>
      <c r="FE118" s="192" t="s">
        <v>2043</v>
      </c>
      <c r="FF118" s="192" t="s">
        <v>2043</v>
      </c>
      <c r="FG118" s="192" t="s">
        <v>2043</v>
      </c>
      <c r="FH118" s="192" t="s">
        <v>2043</v>
      </c>
      <c r="FI118" s="192" t="s">
        <v>2043</v>
      </c>
      <c r="FJ118" s="192" t="s">
        <v>2043</v>
      </c>
      <c r="FK118" s="192" t="s">
        <v>2043</v>
      </c>
      <c r="FL118" s="192" t="s">
        <v>2043</v>
      </c>
      <c r="FM118" s="192" t="s">
        <v>2043</v>
      </c>
      <c r="FN118" s="192" t="s">
        <v>2043</v>
      </c>
      <c r="FO118" s="192" t="s">
        <v>2043</v>
      </c>
      <c r="FP118" s="192" t="s">
        <v>2043</v>
      </c>
      <c r="FQ118" s="192" t="s">
        <v>2043</v>
      </c>
      <c r="FR118" s="192" t="s">
        <v>2043</v>
      </c>
      <c r="FS118" s="192" t="s">
        <v>2043</v>
      </c>
      <c r="FT118" s="192" t="s">
        <v>2043</v>
      </c>
      <c r="FU118" s="192" t="s">
        <v>2043</v>
      </c>
      <c r="FV118" s="192" t="s">
        <v>2043</v>
      </c>
      <c r="FW118" s="192" t="s">
        <v>2043</v>
      </c>
      <c r="FX118" s="192" t="s">
        <v>2043</v>
      </c>
      <c r="FY118" s="192" t="s">
        <v>2043</v>
      </c>
      <c r="FZ118" s="192" t="s">
        <v>2043</v>
      </c>
      <c r="GA118" s="192" t="s">
        <v>2043</v>
      </c>
      <c r="GB118" s="192" t="s">
        <v>2043</v>
      </c>
      <c r="GC118" s="192" t="s">
        <v>2043</v>
      </c>
      <c r="GD118" s="192" t="s">
        <v>2043</v>
      </c>
      <c r="GE118" s="192" t="s">
        <v>2043</v>
      </c>
      <c r="GF118" s="192" t="s">
        <v>2043</v>
      </c>
      <c r="GG118" s="192" t="s">
        <v>2043</v>
      </c>
      <c r="GH118" s="192" t="s">
        <v>2043</v>
      </c>
      <c r="GI118" s="192" t="s">
        <v>2043</v>
      </c>
      <c r="GJ118" s="192" t="s">
        <v>2043</v>
      </c>
      <c r="GK118" s="192" t="s">
        <v>2043</v>
      </c>
      <c r="GL118" s="192" t="s">
        <v>2043</v>
      </c>
      <c r="GM118" s="192" t="s">
        <v>2043</v>
      </c>
      <c r="GN118" s="192" t="s">
        <v>2043</v>
      </c>
      <c r="GO118" s="192" t="s">
        <v>2043</v>
      </c>
      <c r="GP118" s="192" t="s">
        <v>2043</v>
      </c>
      <c r="GQ118" s="192" t="s">
        <v>2043</v>
      </c>
      <c r="GR118" s="192" t="s">
        <v>2043</v>
      </c>
      <c r="GS118" s="192" t="s">
        <v>2043</v>
      </c>
      <c r="GT118" s="192" t="s">
        <v>2043</v>
      </c>
      <c r="GU118" s="192" t="s">
        <v>2043</v>
      </c>
      <c r="GV118" s="192" t="s">
        <v>2043</v>
      </c>
      <c r="GW118" s="192" t="s">
        <v>2043</v>
      </c>
      <c r="GX118" s="192" t="s">
        <v>2043</v>
      </c>
      <c r="GY118" s="192" t="s">
        <v>2043</v>
      </c>
      <c r="GZ118" s="192" t="s">
        <v>2043</v>
      </c>
      <c r="HA118" s="192" t="s">
        <v>2043</v>
      </c>
      <c r="HB118" s="192" t="s">
        <v>2043</v>
      </c>
      <c r="HC118" s="192" t="s">
        <v>64</v>
      </c>
      <c r="HD118" s="192" t="s">
        <v>64</v>
      </c>
      <c r="HE118" s="192" t="s">
        <v>64</v>
      </c>
      <c r="HF118" s="192" t="s">
        <v>64</v>
      </c>
      <c r="HG118" s="192" t="s">
        <v>64</v>
      </c>
      <c r="HH118" s="192" t="s">
        <v>64</v>
      </c>
      <c r="HI118" s="192" t="s">
        <v>64</v>
      </c>
      <c r="HJ118" s="192" t="s">
        <v>64</v>
      </c>
      <c r="HK118" s="192" t="s">
        <v>64</v>
      </c>
      <c r="HL118" s="192" t="s">
        <v>64</v>
      </c>
      <c r="HM118" s="192" t="s">
        <v>64</v>
      </c>
      <c r="HN118" s="192" t="s">
        <v>64</v>
      </c>
      <c r="HO118" s="192" t="s">
        <v>64</v>
      </c>
      <c r="HP118" s="192" t="s">
        <v>64</v>
      </c>
      <c r="HQ118" s="192" t="s">
        <v>64</v>
      </c>
      <c r="HR118" s="192" t="s">
        <v>64</v>
      </c>
      <c r="HS118" s="192" t="s">
        <v>65</v>
      </c>
      <c r="HT118" s="192" t="s">
        <v>65</v>
      </c>
      <c r="HU118" s="192" t="s">
        <v>65</v>
      </c>
      <c r="HV118" s="192" t="s">
        <v>65</v>
      </c>
      <c r="HW118" s="192" t="s">
        <v>489</v>
      </c>
      <c r="HX118" s="192" t="s">
        <v>83</v>
      </c>
      <c r="HY118" s="192" t="s">
        <v>489</v>
      </c>
      <c r="HZ118" s="192" t="s">
        <v>783</v>
      </c>
      <c r="IA118" s="192" t="s">
        <v>2043</v>
      </c>
      <c r="IB118" s="192" t="s">
        <v>2043</v>
      </c>
    </row>
    <row r="119" spans="1:236">
      <c r="A119" s="209" t="str">
        <f t="shared" si="1"/>
        <v>Report</v>
      </c>
      <c r="B119" s="192">
        <v>131026</v>
      </c>
      <c r="C119" s="192">
        <v>3026104</v>
      </c>
      <c r="D119" s="192" t="s">
        <v>2018</v>
      </c>
      <c r="E119" s="192" t="s">
        <v>794</v>
      </c>
      <c r="F119" s="192" t="s">
        <v>534</v>
      </c>
      <c r="G119" s="192" t="s">
        <v>534</v>
      </c>
      <c r="H119" s="192" t="s">
        <v>839</v>
      </c>
      <c r="I119" s="192" t="s">
        <v>2019</v>
      </c>
      <c r="J119" s="192" t="s">
        <v>781</v>
      </c>
      <c r="K119" s="192" t="s">
        <v>860</v>
      </c>
      <c r="L119" s="192" t="s">
        <v>860</v>
      </c>
      <c r="M119" s="192" t="s">
        <v>783</v>
      </c>
      <c r="N119" s="196" t="s">
        <v>784</v>
      </c>
      <c r="O119" s="211">
        <v>10049185</v>
      </c>
      <c r="P119" s="196">
        <v>43258</v>
      </c>
      <c r="Q119" s="196">
        <v>43258</v>
      </c>
      <c r="R119" s="196">
        <v>43353</v>
      </c>
      <c r="S119" s="192" t="s">
        <v>2041</v>
      </c>
      <c r="T119" s="192" t="s">
        <v>2041</v>
      </c>
      <c r="U119" s="192" t="s">
        <v>487</v>
      </c>
      <c r="V119" s="192" t="s">
        <v>783</v>
      </c>
      <c r="W119" s="192" t="s">
        <v>783</v>
      </c>
      <c r="X119" s="192" t="s">
        <v>783</v>
      </c>
      <c r="Y119" s="192" t="s">
        <v>783</v>
      </c>
      <c r="Z119" s="192" t="s">
        <v>783</v>
      </c>
      <c r="AA119" s="192" t="s">
        <v>783</v>
      </c>
      <c r="AB119" s="192" t="s">
        <v>783</v>
      </c>
      <c r="AC119" s="192" t="s">
        <v>2052</v>
      </c>
      <c r="AD119" s="192" t="s">
        <v>64</v>
      </c>
      <c r="AE119" s="192" t="s">
        <v>64</v>
      </c>
      <c r="AF119" s="192" t="s">
        <v>64</v>
      </c>
      <c r="AG119" s="192" t="s">
        <v>64</v>
      </c>
      <c r="AH119" s="192" t="s">
        <v>2043</v>
      </c>
      <c r="AI119" s="192" t="s">
        <v>2043</v>
      </c>
      <c r="AJ119" s="192" t="s">
        <v>2043</v>
      </c>
      <c r="AK119" s="192" t="s">
        <v>2043</v>
      </c>
      <c r="AL119" s="192" t="s">
        <v>2043</v>
      </c>
      <c r="AM119" s="192" t="s">
        <v>2043</v>
      </c>
      <c r="AN119" s="192" t="s">
        <v>2043</v>
      </c>
      <c r="AO119" s="192" t="s">
        <v>2043</v>
      </c>
      <c r="AP119" s="192" t="s">
        <v>2043</v>
      </c>
      <c r="AQ119" s="192" t="s">
        <v>2043</v>
      </c>
      <c r="AR119" s="192" t="s">
        <v>2043</v>
      </c>
      <c r="AS119" s="192" t="s">
        <v>2043</v>
      </c>
      <c r="AT119" s="192" t="s">
        <v>2043</v>
      </c>
      <c r="AU119" s="192" t="s">
        <v>2043</v>
      </c>
      <c r="AV119" s="192" t="s">
        <v>2043</v>
      </c>
      <c r="AW119" s="192" t="s">
        <v>2043</v>
      </c>
      <c r="AX119" s="192" t="s">
        <v>65</v>
      </c>
      <c r="AY119" s="192" t="s">
        <v>65</v>
      </c>
      <c r="AZ119" s="192" t="s">
        <v>2043</v>
      </c>
      <c r="BA119" s="192" t="s">
        <v>64</v>
      </c>
      <c r="BB119" s="192" t="s">
        <v>64</v>
      </c>
      <c r="BC119" s="192" t="s">
        <v>64</v>
      </c>
      <c r="BD119" s="192" t="s">
        <v>2043</v>
      </c>
      <c r="BE119" s="192" t="s">
        <v>64</v>
      </c>
      <c r="BF119" s="192" t="s">
        <v>2043</v>
      </c>
      <c r="BG119" s="192" t="s">
        <v>2043</v>
      </c>
      <c r="BH119" s="192" t="s">
        <v>2043</v>
      </c>
      <c r="BI119" s="192" t="s">
        <v>2043</v>
      </c>
      <c r="BJ119" s="192" t="s">
        <v>2043</v>
      </c>
      <c r="BK119" s="192" t="s">
        <v>2043</v>
      </c>
      <c r="BL119" s="192" t="s">
        <v>2043</v>
      </c>
      <c r="BM119" s="192" t="s">
        <v>2043</v>
      </c>
      <c r="BN119" s="192" t="s">
        <v>2043</v>
      </c>
      <c r="BO119" s="192" t="s">
        <v>2043</v>
      </c>
      <c r="BP119" s="192" t="s">
        <v>2043</v>
      </c>
      <c r="BQ119" s="192" t="s">
        <v>2043</v>
      </c>
      <c r="BR119" s="192" t="s">
        <v>2043</v>
      </c>
      <c r="BS119" s="192" t="s">
        <v>2043</v>
      </c>
      <c r="BT119" s="192" t="s">
        <v>2043</v>
      </c>
      <c r="BU119" s="192" t="s">
        <v>2043</v>
      </c>
      <c r="BV119" s="192" t="s">
        <v>2043</v>
      </c>
      <c r="BW119" s="192" t="s">
        <v>2043</v>
      </c>
      <c r="BX119" s="192" t="s">
        <v>2043</v>
      </c>
      <c r="BY119" s="192" t="s">
        <v>2043</v>
      </c>
      <c r="BZ119" s="192" t="s">
        <v>2043</v>
      </c>
      <c r="CA119" s="192" t="s">
        <v>2043</v>
      </c>
      <c r="CB119" s="192" t="s">
        <v>2043</v>
      </c>
      <c r="CC119" s="192" t="s">
        <v>2043</v>
      </c>
      <c r="CD119" s="192" t="s">
        <v>2043</v>
      </c>
      <c r="CE119" s="192" t="s">
        <v>2043</v>
      </c>
      <c r="CF119" s="192" t="s">
        <v>2043</v>
      </c>
      <c r="CG119" s="192" t="s">
        <v>2043</v>
      </c>
      <c r="CH119" s="192" t="s">
        <v>2043</v>
      </c>
      <c r="CI119" s="192" t="s">
        <v>2043</v>
      </c>
      <c r="CJ119" s="192" t="s">
        <v>2043</v>
      </c>
      <c r="CK119" s="192" t="s">
        <v>2043</v>
      </c>
      <c r="CL119" s="192" t="s">
        <v>2043</v>
      </c>
      <c r="CM119" s="192" t="s">
        <v>2043</v>
      </c>
      <c r="CN119" s="192" t="s">
        <v>2043</v>
      </c>
      <c r="CO119" s="192" t="s">
        <v>2043</v>
      </c>
      <c r="CP119" s="192" t="s">
        <v>2043</v>
      </c>
      <c r="CQ119" s="192" t="s">
        <v>2043</v>
      </c>
      <c r="CR119" s="192" t="s">
        <v>2043</v>
      </c>
      <c r="CS119" s="192" t="s">
        <v>2043</v>
      </c>
      <c r="CT119" s="192" t="s">
        <v>2043</v>
      </c>
      <c r="CU119" s="192" t="s">
        <v>2043</v>
      </c>
      <c r="CV119" s="192" t="s">
        <v>2043</v>
      </c>
      <c r="CW119" s="192" t="s">
        <v>2043</v>
      </c>
      <c r="CX119" s="192" t="s">
        <v>2043</v>
      </c>
      <c r="CY119" s="192" t="s">
        <v>2043</v>
      </c>
      <c r="CZ119" s="192" t="s">
        <v>2043</v>
      </c>
      <c r="DA119" s="192" t="s">
        <v>2043</v>
      </c>
      <c r="DB119" s="192" t="s">
        <v>2043</v>
      </c>
      <c r="DC119" s="192" t="s">
        <v>2043</v>
      </c>
      <c r="DD119" s="192" t="s">
        <v>2043</v>
      </c>
      <c r="DE119" s="192" t="s">
        <v>2043</v>
      </c>
      <c r="DF119" s="192" t="s">
        <v>2043</v>
      </c>
      <c r="DG119" s="192" t="s">
        <v>2043</v>
      </c>
      <c r="DH119" s="192" t="s">
        <v>2043</v>
      </c>
      <c r="DI119" s="192" t="s">
        <v>2043</v>
      </c>
      <c r="DJ119" s="192" t="s">
        <v>2043</v>
      </c>
      <c r="DK119" s="192" t="s">
        <v>2043</v>
      </c>
      <c r="DL119" s="192" t="s">
        <v>2043</v>
      </c>
      <c r="DM119" s="192" t="s">
        <v>2043</v>
      </c>
      <c r="DN119" s="192" t="s">
        <v>2043</v>
      </c>
      <c r="DO119" s="192" t="s">
        <v>2043</v>
      </c>
      <c r="DP119" s="192" t="s">
        <v>2043</v>
      </c>
      <c r="DQ119" s="192" t="s">
        <v>2043</v>
      </c>
      <c r="DR119" s="192" t="s">
        <v>2043</v>
      </c>
      <c r="DS119" s="192" t="s">
        <v>2043</v>
      </c>
      <c r="DT119" s="192" t="s">
        <v>2043</v>
      </c>
      <c r="DU119" s="192" t="s">
        <v>2043</v>
      </c>
      <c r="DV119" s="192" t="s">
        <v>2043</v>
      </c>
      <c r="DW119" s="192" t="s">
        <v>2043</v>
      </c>
      <c r="DX119" s="192" t="s">
        <v>2043</v>
      </c>
      <c r="DY119" s="192" t="s">
        <v>2043</v>
      </c>
      <c r="DZ119" s="192" t="s">
        <v>2043</v>
      </c>
      <c r="EA119" s="192" t="s">
        <v>2043</v>
      </c>
      <c r="EB119" s="192" t="s">
        <v>2043</v>
      </c>
      <c r="EC119" s="192" t="s">
        <v>2043</v>
      </c>
      <c r="ED119" s="192" t="s">
        <v>2043</v>
      </c>
      <c r="EE119" s="192" t="s">
        <v>2043</v>
      </c>
      <c r="EF119" s="192" t="s">
        <v>2043</v>
      </c>
      <c r="EG119" s="192" t="s">
        <v>2043</v>
      </c>
      <c r="EH119" s="192" t="s">
        <v>2043</v>
      </c>
      <c r="EI119" s="192" t="s">
        <v>2043</v>
      </c>
      <c r="EJ119" s="192" t="s">
        <v>2043</v>
      </c>
      <c r="EK119" s="192" t="s">
        <v>2043</v>
      </c>
      <c r="EL119" s="192" t="s">
        <v>2043</v>
      </c>
      <c r="EM119" s="192" t="s">
        <v>2043</v>
      </c>
      <c r="EN119" s="192" t="s">
        <v>2043</v>
      </c>
      <c r="EO119" s="192" t="s">
        <v>2043</v>
      </c>
      <c r="EP119" s="192" t="s">
        <v>2043</v>
      </c>
      <c r="EQ119" s="192" t="s">
        <v>2043</v>
      </c>
      <c r="ER119" s="192" t="s">
        <v>2043</v>
      </c>
      <c r="ES119" s="192" t="s">
        <v>2043</v>
      </c>
      <c r="ET119" s="192" t="s">
        <v>2043</v>
      </c>
      <c r="EU119" s="192" t="s">
        <v>2043</v>
      </c>
      <c r="EV119" s="192" t="s">
        <v>2043</v>
      </c>
      <c r="EW119" s="192" t="s">
        <v>2043</v>
      </c>
      <c r="EX119" s="192" t="s">
        <v>2043</v>
      </c>
      <c r="EY119" s="192" t="s">
        <v>2043</v>
      </c>
      <c r="EZ119" s="192" t="s">
        <v>2043</v>
      </c>
      <c r="FA119" s="192" t="s">
        <v>2043</v>
      </c>
      <c r="FB119" s="192" t="s">
        <v>2043</v>
      </c>
      <c r="FC119" s="192" t="s">
        <v>2043</v>
      </c>
      <c r="FD119" s="192" t="s">
        <v>2043</v>
      </c>
      <c r="FE119" s="192" t="s">
        <v>2043</v>
      </c>
      <c r="FF119" s="192" t="s">
        <v>2043</v>
      </c>
      <c r="FG119" s="192" t="s">
        <v>2043</v>
      </c>
      <c r="FH119" s="192" t="s">
        <v>2043</v>
      </c>
      <c r="FI119" s="192" t="s">
        <v>2043</v>
      </c>
      <c r="FJ119" s="192" t="s">
        <v>2043</v>
      </c>
      <c r="FK119" s="192" t="s">
        <v>2043</v>
      </c>
      <c r="FL119" s="192" t="s">
        <v>2043</v>
      </c>
      <c r="FM119" s="192" t="s">
        <v>2043</v>
      </c>
      <c r="FN119" s="192" t="s">
        <v>2043</v>
      </c>
      <c r="FO119" s="192" t="s">
        <v>2043</v>
      </c>
      <c r="FP119" s="192" t="s">
        <v>2043</v>
      </c>
      <c r="FQ119" s="192" t="s">
        <v>2043</v>
      </c>
      <c r="FR119" s="192" t="s">
        <v>2043</v>
      </c>
      <c r="FS119" s="192" t="s">
        <v>2043</v>
      </c>
      <c r="FT119" s="192" t="s">
        <v>2043</v>
      </c>
      <c r="FU119" s="192" t="s">
        <v>64</v>
      </c>
      <c r="FV119" s="192" t="s">
        <v>64</v>
      </c>
      <c r="FW119" s="192" t="s">
        <v>2043</v>
      </c>
      <c r="FX119" s="192" t="s">
        <v>2043</v>
      </c>
      <c r="FY119" s="192" t="s">
        <v>2043</v>
      </c>
      <c r="FZ119" s="192" t="s">
        <v>2043</v>
      </c>
      <c r="GA119" s="192" t="s">
        <v>2043</v>
      </c>
      <c r="GB119" s="192" t="s">
        <v>2043</v>
      </c>
      <c r="GC119" s="192" t="s">
        <v>2043</v>
      </c>
      <c r="GD119" s="192" t="s">
        <v>2043</v>
      </c>
      <c r="GE119" s="192" t="s">
        <v>2043</v>
      </c>
      <c r="GF119" s="192" t="s">
        <v>2043</v>
      </c>
      <c r="GG119" s="192" t="s">
        <v>2043</v>
      </c>
      <c r="GH119" s="192" t="s">
        <v>2043</v>
      </c>
      <c r="GI119" s="192" t="s">
        <v>2043</v>
      </c>
      <c r="GJ119" s="192" t="s">
        <v>2043</v>
      </c>
      <c r="GK119" s="192" t="s">
        <v>2043</v>
      </c>
      <c r="GL119" s="192" t="s">
        <v>2043</v>
      </c>
      <c r="GM119" s="192" t="s">
        <v>2043</v>
      </c>
      <c r="GN119" s="192" t="s">
        <v>2043</v>
      </c>
      <c r="GO119" s="192" t="s">
        <v>2043</v>
      </c>
      <c r="GP119" s="192" t="s">
        <v>2043</v>
      </c>
      <c r="GQ119" s="192" t="s">
        <v>2043</v>
      </c>
      <c r="GR119" s="192" t="s">
        <v>2043</v>
      </c>
      <c r="GS119" s="192" t="s">
        <v>2043</v>
      </c>
      <c r="GT119" s="192" t="s">
        <v>2043</v>
      </c>
      <c r="GU119" s="192" t="s">
        <v>2043</v>
      </c>
      <c r="GV119" s="192" t="s">
        <v>2043</v>
      </c>
      <c r="GW119" s="192" t="s">
        <v>2043</v>
      </c>
      <c r="GX119" s="192" t="s">
        <v>2043</v>
      </c>
      <c r="GY119" s="192" t="s">
        <v>2043</v>
      </c>
      <c r="GZ119" s="192" t="s">
        <v>2043</v>
      </c>
      <c r="HA119" s="192" t="s">
        <v>2043</v>
      </c>
      <c r="HB119" s="192" t="s">
        <v>2043</v>
      </c>
      <c r="HC119" s="192" t="s">
        <v>2043</v>
      </c>
      <c r="HD119" s="192" t="s">
        <v>2043</v>
      </c>
      <c r="HE119" s="192" t="s">
        <v>2043</v>
      </c>
      <c r="HF119" s="192" t="s">
        <v>2043</v>
      </c>
      <c r="HG119" s="192" t="s">
        <v>2043</v>
      </c>
      <c r="HH119" s="192" t="s">
        <v>2043</v>
      </c>
      <c r="HI119" s="192" t="s">
        <v>2043</v>
      </c>
      <c r="HJ119" s="192" t="s">
        <v>2043</v>
      </c>
      <c r="HK119" s="192" t="s">
        <v>2043</v>
      </c>
      <c r="HL119" s="192" t="s">
        <v>2043</v>
      </c>
      <c r="HM119" s="192" t="s">
        <v>2043</v>
      </c>
      <c r="HN119" s="192" t="s">
        <v>2043</v>
      </c>
      <c r="HO119" s="192" t="s">
        <v>2043</v>
      </c>
      <c r="HP119" s="192" t="s">
        <v>2043</v>
      </c>
      <c r="HQ119" s="192" t="s">
        <v>2043</v>
      </c>
      <c r="HR119" s="192" t="s">
        <v>2043</v>
      </c>
      <c r="HS119" s="192" t="s">
        <v>65</v>
      </c>
      <c r="HT119" s="192" t="s">
        <v>65</v>
      </c>
      <c r="HU119" s="192" t="s">
        <v>65</v>
      </c>
      <c r="HV119" s="192" t="s">
        <v>2043</v>
      </c>
      <c r="HW119" s="192" t="s">
        <v>490</v>
      </c>
      <c r="HX119" s="192" t="s">
        <v>83</v>
      </c>
      <c r="HY119" s="192" t="s">
        <v>489</v>
      </c>
      <c r="HZ119" s="192" t="s">
        <v>487</v>
      </c>
      <c r="IA119" s="192" t="s">
        <v>2043</v>
      </c>
      <c r="IB119" s="192" t="s">
        <v>2043</v>
      </c>
    </row>
    <row r="120" spans="1:236">
      <c r="A120" s="209" t="str">
        <f t="shared" si="1"/>
        <v>Report</v>
      </c>
      <c r="B120" s="192">
        <v>138564</v>
      </c>
      <c r="C120" s="192">
        <v>2116003</v>
      </c>
      <c r="D120" s="192" t="s">
        <v>2201</v>
      </c>
      <c r="E120" s="192" t="s">
        <v>794</v>
      </c>
      <c r="F120" s="192" t="s">
        <v>534</v>
      </c>
      <c r="G120" s="192" t="s">
        <v>534</v>
      </c>
      <c r="H120" s="192" t="s">
        <v>795</v>
      </c>
      <c r="I120" s="192" t="s">
        <v>2202</v>
      </c>
      <c r="J120" s="192" t="s">
        <v>781</v>
      </c>
      <c r="K120" s="192" t="s">
        <v>817</v>
      </c>
      <c r="L120" s="192" t="s">
        <v>817</v>
      </c>
      <c r="M120" s="192" t="s">
        <v>783</v>
      </c>
      <c r="N120" s="196" t="s">
        <v>784</v>
      </c>
      <c r="O120" s="211">
        <v>10052579</v>
      </c>
      <c r="P120" s="196">
        <v>43271</v>
      </c>
      <c r="Q120" s="196">
        <v>43271</v>
      </c>
      <c r="R120" s="196">
        <v>43348</v>
      </c>
      <c r="S120" s="192" t="s">
        <v>2041</v>
      </c>
      <c r="T120" s="192" t="s">
        <v>2041</v>
      </c>
      <c r="U120" s="192" t="s">
        <v>487</v>
      </c>
      <c r="V120" s="192" t="s">
        <v>783</v>
      </c>
      <c r="W120" s="192" t="s">
        <v>783</v>
      </c>
      <c r="X120" s="192" t="s">
        <v>783</v>
      </c>
      <c r="Y120" s="192" t="s">
        <v>783</v>
      </c>
      <c r="Z120" s="192" t="s">
        <v>783</v>
      </c>
      <c r="AA120" s="192" t="s">
        <v>783</v>
      </c>
      <c r="AB120" s="192" t="s">
        <v>783</v>
      </c>
      <c r="AC120" s="192" t="s">
        <v>2042</v>
      </c>
      <c r="AD120" s="192" t="s">
        <v>2043</v>
      </c>
      <c r="AE120" s="192" t="s">
        <v>2043</v>
      </c>
      <c r="AF120" s="192" t="s">
        <v>2043</v>
      </c>
      <c r="AG120" s="192" t="s">
        <v>2043</v>
      </c>
      <c r="AH120" s="192" t="s">
        <v>2043</v>
      </c>
      <c r="AI120" s="192" t="s">
        <v>2043</v>
      </c>
      <c r="AJ120" s="192" t="s">
        <v>2043</v>
      </c>
      <c r="AK120" s="192" t="s">
        <v>2043</v>
      </c>
      <c r="AL120" s="192" t="s">
        <v>2043</v>
      </c>
      <c r="AM120" s="192" t="s">
        <v>2043</v>
      </c>
      <c r="AN120" s="192" t="s">
        <v>2043</v>
      </c>
      <c r="AO120" s="192" t="s">
        <v>2043</v>
      </c>
      <c r="AP120" s="192" t="s">
        <v>2043</v>
      </c>
      <c r="AQ120" s="192" t="s">
        <v>2043</v>
      </c>
      <c r="AR120" s="192" t="s">
        <v>2043</v>
      </c>
      <c r="AS120" s="192" t="s">
        <v>2043</v>
      </c>
      <c r="AT120" s="192" t="s">
        <v>2043</v>
      </c>
      <c r="AU120" s="192" t="s">
        <v>2043</v>
      </c>
      <c r="AV120" s="192" t="s">
        <v>2043</v>
      </c>
      <c r="AW120" s="192" t="s">
        <v>2043</v>
      </c>
      <c r="AX120" s="192" t="s">
        <v>64</v>
      </c>
      <c r="AY120" s="192" t="s">
        <v>64</v>
      </c>
      <c r="AZ120" s="192" t="s">
        <v>2043</v>
      </c>
      <c r="BA120" s="192" t="s">
        <v>2043</v>
      </c>
      <c r="BB120" s="192" t="s">
        <v>64</v>
      </c>
      <c r="BC120" s="192" t="s">
        <v>2043</v>
      </c>
      <c r="BD120" s="192" t="s">
        <v>2043</v>
      </c>
      <c r="BE120" s="192" t="s">
        <v>2043</v>
      </c>
      <c r="BF120" s="192" t="s">
        <v>2043</v>
      </c>
      <c r="BG120" s="192" t="s">
        <v>2043</v>
      </c>
      <c r="BH120" s="192" t="s">
        <v>2043</v>
      </c>
      <c r="BI120" s="192" t="s">
        <v>2043</v>
      </c>
      <c r="BJ120" s="192" t="s">
        <v>64</v>
      </c>
      <c r="BK120" s="192" t="s">
        <v>2043</v>
      </c>
      <c r="BL120" s="192" t="s">
        <v>64</v>
      </c>
      <c r="BM120" s="192" t="s">
        <v>2043</v>
      </c>
      <c r="BN120" s="192" t="s">
        <v>2043</v>
      </c>
      <c r="BO120" s="192" t="s">
        <v>2043</v>
      </c>
      <c r="BP120" s="192" t="s">
        <v>2043</v>
      </c>
      <c r="BQ120" s="192" t="s">
        <v>2043</v>
      </c>
      <c r="BR120" s="192" t="s">
        <v>64</v>
      </c>
      <c r="BS120" s="192" t="s">
        <v>2043</v>
      </c>
      <c r="BT120" s="192" t="s">
        <v>64</v>
      </c>
      <c r="BU120" s="192" t="s">
        <v>64</v>
      </c>
      <c r="BV120" s="192" t="s">
        <v>64</v>
      </c>
      <c r="BW120" s="192" t="s">
        <v>64</v>
      </c>
      <c r="BX120" s="192" t="s">
        <v>64</v>
      </c>
      <c r="BY120" s="192" t="s">
        <v>64</v>
      </c>
      <c r="BZ120" s="192" t="s">
        <v>64</v>
      </c>
      <c r="CA120" s="192" t="s">
        <v>64</v>
      </c>
      <c r="CB120" s="192" t="s">
        <v>2043</v>
      </c>
      <c r="CC120" s="192" t="s">
        <v>2043</v>
      </c>
      <c r="CD120" s="192" t="s">
        <v>2043</v>
      </c>
      <c r="CE120" s="192" t="s">
        <v>2043</v>
      </c>
      <c r="CF120" s="192" t="s">
        <v>2043</v>
      </c>
      <c r="CG120" s="192" t="s">
        <v>2043</v>
      </c>
      <c r="CH120" s="192" t="s">
        <v>2043</v>
      </c>
      <c r="CI120" s="192" t="s">
        <v>2043</v>
      </c>
      <c r="CJ120" s="192" t="s">
        <v>64</v>
      </c>
      <c r="CK120" s="192" t="s">
        <v>2043</v>
      </c>
      <c r="CL120" s="192" t="s">
        <v>2043</v>
      </c>
      <c r="CM120" s="192" t="s">
        <v>2043</v>
      </c>
      <c r="CN120" s="192" t="s">
        <v>2043</v>
      </c>
      <c r="CO120" s="192" t="s">
        <v>64</v>
      </c>
      <c r="CP120" s="192" t="s">
        <v>64</v>
      </c>
      <c r="CQ120" s="192" t="s">
        <v>64</v>
      </c>
      <c r="CR120" s="192" t="s">
        <v>2043</v>
      </c>
      <c r="CS120" s="192" t="s">
        <v>2043</v>
      </c>
      <c r="CT120" s="192" t="s">
        <v>2043</v>
      </c>
      <c r="CU120" s="192" t="s">
        <v>2043</v>
      </c>
      <c r="CV120" s="192" t="s">
        <v>2043</v>
      </c>
      <c r="CW120" s="192" t="s">
        <v>2043</v>
      </c>
      <c r="CX120" s="192" t="s">
        <v>2043</v>
      </c>
      <c r="CY120" s="192" t="s">
        <v>2043</v>
      </c>
      <c r="CZ120" s="192" t="s">
        <v>2043</v>
      </c>
      <c r="DA120" s="192" t="s">
        <v>2043</v>
      </c>
      <c r="DB120" s="192" t="s">
        <v>2043</v>
      </c>
      <c r="DC120" s="192" t="s">
        <v>2043</v>
      </c>
      <c r="DD120" s="192" t="s">
        <v>2043</v>
      </c>
      <c r="DE120" s="192" t="s">
        <v>2043</v>
      </c>
      <c r="DF120" s="192" t="s">
        <v>2043</v>
      </c>
      <c r="DG120" s="192" t="s">
        <v>2043</v>
      </c>
      <c r="DH120" s="192" t="s">
        <v>2043</v>
      </c>
      <c r="DI120" s="192" t="s">
        <v>2043</v>
      </c>
      <c r="DJ120" s="192" t="s">
        <v>2043</v>
      </c>
      <c r="DK120" s="192" t="s">
        <v>2043</v>
      </c>
      <c r="DL120" s="192" t="s">
        <v>2043</v>
      </c>
      <c r="DM120" s="192" t="s">
        <v>2043</v>
      </c>
      <c r="DN120" s="192" t="s">
        <v>2043</v>
      </c>
      <c r="DO120" s="192" t="s">
        <v>2043</v>
      </c>
      <c r="DP120" s="192" t="s">
        <v>2043</v>
      </c>
      <c r="DQ120" s="192" t="s">
        <v>2043</v>
      </c>
      <c r="DR120" s="192" t="s">
        <v>2043</v>
      </c>
      <c r="DS120" s="192" t="s">
        <v>2043</v>
      </c>
      <c r="DT120" s="192" t="s">
        <v>2043</v>
      </c>
      <c r="DU120" s="192" t="s">
        <v>2043</v>
      </c>
      <c r="DV120" s="192" t="s">
        <v>2043</v>
      </c>
      <c r="DW120" s="192" t="s">
        <v>2043</v>
      </c>
      <c r="DX120" s="192" t="s">
        <v>2043</v>
      </c>
      <c r="DY120" s="192" t="s">
        <v>2043</v>
      </c>
      <c r="DZ120" s="192" t="s">
        <v>2043</v>
      </c>
      <c r="EA120" s="192" t="s">
        <v>2043</v>
      </c>
      <c r="EB120" s="192" t="s">
        <v>2043</v>
      </c>
      <c r="EC120" s="192" t="s">
        <v>2043</v>
      </c>
      <c r="ED120" s="192" t="s">
        <v>2043</v>
      </c>
      <c r="EE120" s="192" t="s">
        <v>2043</v>
      </c>
      <c r="EF120" s="192" t="s">
        <v>2043</v>
      </c>
      <c r="EG120" s="192" t="s">
        <v>2043</v>
      </c>
      <c r="EH120" s="192" t="s">
        <v>2043</v>
      </c>
      <c r="EI120" s="192" t="s">
        <v>2043</v>
      </c>
      <c r="EJ120" s="192" t="s">
        <v>2043</v>
      </c>
      <c r="EK120" s="192" t="s">
        <v>2043</v>
      </c>
      <c r="EL120" s="192" t="s">
        <v>2043</v>
      </c>
      <c r="EM120" s="192" t="s">
        <v>2043</v>
      </c>
      <c r="EN120" s="192" t="s">
        <v>2043</v>
      </c>
      <c r="EO120" s="192" t="s">
        <v>2043</v>
      </c>
      <c r="EP120" s="192" t="s">
        <v>2043</v>
      </c>
      <c r="EQ120" s="192" t="s">
        <v>2043</v>
      </c>
      <c r="ER120" s="192" t="s">
        <v>2043</v>
      </c>
      <c r="ES120" s="192" t="s">
        <v>2043</v>
      </c>
      <c r="ET120" s="192" t="s">
        <v>2043</v>
      </c>
      <c r="EU120" s="192" t="s">
        <v>2043</v>
      </c>
      <c r="EV120" s="192" t="s">
        <v>2043</v>
      </c>
      <c r="EW120" s="192" t="s">
        <v>2043</v>
      </c>
      <c r="EX120" s="192" t="s">
        <v>2043</v>
      </c>
      <c r="EY120" s="192" t="s">
        <v>2043</v>
      </c>
      <c r="EZ120" s="192" t="s">
        <v>2043</v>
      </c>
      <c r="FA120" s="192" t="s">
        <v>2043</v>
      </c>
      <c r="FB120" s="192" t="s">
        <v>2043</v>
      </c>
      <c r="FC120" s="192" t="s">
        <v>2043</v>
      </c>
      <c r="FD120" s="192" t="s">
        <v>2043</v>
      </c>
      <c r="FE120" s="192" t="s">
        <v>2043</v>
      </c>
      <c r="FF120" s="192" t="s">
        <v>2043</v>
      </c>
      <c r="FG120" s="192" t="s">
        <v>2043</v>
      </c>
      <c r="FH120" s="192" t="s">
        <v>2043</v>
      </c>
      <c r="FI120" s="192" t="s">
        <v>2043</v>
      </c>
      <c r="FJ120" s="192" t="s">
        <v>2043</v>
      </c>
      <c r="FK120" s="192" t="s">
        <v>2043</v>
      </c>
      <c r="FL120" s="192" t="s">
        <v>2043</v>
      </c>
      <c r="FM120" s="192" t="s">
        <v>2043</v>
      </c>
      <c r="FN120" s="192" t="s">
        <v>2043</v>
      </c>
      <c r="FO120" s="192" t="s">
        <v>2043</v>
      </c>
      <c r="FP120" s="192" t="s">
        <v>2043</v>
      </c>
      <c r="FQ120" s="192" t="s">
        <v>2043</v>
      </c>
      <c r="FR120" s="192" t="s">
        <v>2043</v>
      </c>
      <c r="FS120" s="192" t="s">
        <v>2043</v>
      </c>
      <c r="FT120" s="192" t="s">
        <v>2043</v>
      </c>
      <c r="FU120" s="192" t="s">
        <v>2043</v>
      </c>
      <c r="FV120" s="192" t="s">
        <v>2043</v>
      </c>
      <c r="FW120" s="192" t="s">
        <v>2043</v>
      </c>
      <c r="FX120" s="192" t="s">
        <v>2043</v>
      </c>
      <c r="FY120" s="192" t="s">
        <v>64</v>
      </c>
      <c r="FZ120" s="192" t="s">
        <v>2043</v>
      </c>
      <c r="GA120" s="192" t="s">
        <v>2043</v>
      </c>
      <c r="GB120" s="192" t="s">
        <v>64</v>
      </c>
      <c r="GC120" s="192" t="s">
        <v>2043</v>
      </c>
      <c r="GD120" s="192" t="s">
        <v>2043</v>
      </c>
      <c r="GE120" s="192" t="s">
        <v>2043</v>
      </c>
      <c r="GF120" s="192" t="s">
        <v>2043</v>
      </c>
      <c r="GG120" s="192" t="s">
        <v>2043</v>
      </c>
      <c r="GH120" s="192" t="s">
        <v>2043</v>
      </c>
      <c r="GI120" s="192" t="s">
        <v>2043</v>
      </c>
      <c r="GJ120" s="192" t="s">
        <v>2043</v>
      </c>
      <c r="GK120" s="192" t="s">
        <v>2043</v>
      </c>
      <c r="GL120" s="192" t="s">
        <v>2043</v>
      </c>
      <c r="GM120" s="192" t="s">
        <v>2043</v>
      </c>
      <c r="GN120" s="192" t="s">
        <v>2043</v>
      </c>
      <c r="GO120" s="192" t="s">
        <v>2043</v>
      </c>
      <c r="GP120" s="192" t="s">
        <v>2043</v>
      </c>
      <c r="GQ120" s="192" t="s">
        <v>64</v>
      </c>
      <c r="GR120" s="192" t="s">
        <v>2043</v>
      </c>
      <c r="GS120" s="192" t="s">
        <v>2043</v>
      </c>
      <c r="GT120" s="192" t="s">
        <v>2043</v>
      </c>
      <c r="GU120" s="192" t="s">
        <v>2043</v>
      </c>
      <c r="GV120" s="192" t="s">
        <v>64</v>
      </c>
      <c r="GW120" s="192" t="s">
        <v>64</v>
      </c>
      <c r="GX120" s="192" t="s">
        <v>2043</v>
      </c>
      <c r="GY120" s="192" t="s">
        <v>2043</v>
      </c>
      <c r="GZ120" s="192" t="s">
        <v>2043</v>
      </c>
      <c r="HA120" s="192" t="s">
        <v>2043</v>
      </c>
      <c r="HB120" s="192" t="s">
        <v>2043</v>
      </c>
      <c r="HC120" s="192" t="s">
        <v>64</v>
      </c>
      <c r="HD120" s="192" t="s">
        <v>2043</v>
      </c>
      <c r="HE120" s="192" t="s">
        <v>64</v>
      </c>
      <c r="HF120" s="192" t="s">
        <v>2043</v>
      </c>
      <c r="HG120" s="192" t="s">
        <v>2043</v>
      </c>
      <c r="HH120" s="192" t="s">
        <v>2043</v>
      </c>
      <c r="HI120" s="192" t="s">
        <v>64</v>
      </c>
      <c r="HJ120" s="192" t="s">
        <v>64</v>
      </c>
      <c r="HK120" s="192" t="s">
        <v>2043</v>
      </c>
      <c r="HL120" s="192" t="s">
        <v>64</v>
      </c>
      <c r="HM120" s="192" t="s">
        <v>64</v>
      </c>
      <c r="HN120" s="192" t="s">
        <v>64</v>
      </c>
      <c r="HO120" s="192" t="s">
        <v>64</v>
      </c>
      <c r="HP120" s="192" t="s">
        <v>64</v>
      </c>
      <c r="HQ120" s="192" t="s">
        <v>64</v>
      </c>
      <c r="HR120" s="192" t="s">
        <v>64</v>
      </c>
      <c r="HS120" s="192" t="s">
        <v>64</v>
      </c>
      <c r="HT120" s="192" t="s">
        <v>64</v>
      </c>
      <c r="HU120" s="192" t="s">
        <v>64</v>
      </c>
      <c r="HV120" s="192" t="s">
        <v>64</v>
      </c>
      <c r="HW120" s="192" t="s">
        <v>490</v>
      </c>
      <c r="HX120" s="192" t="s">
        <v>83</v>
      </c>
      <c r="HY120" s="192" t="s">
        <v>489</v>
      </c>
      <c r="HZ120" s="192" t="s">
        <v>487</v>
      </c>
      <c r="IA120" s="192" t="s">
        <v>64</v>
      </c>
      <c r="IB120" s="192" t="s">
        <v>64</v>
      </c>
    </row>
    <row r="121" spans="1:236">
      <c r="A121" s="209" t="str">
        <f t="shared" si="1"/>
        <v>Report</v>
      </c>
      <c r="B121" s="192">
        <v>137568</v>
      </c>
      <c r="C121" s="192">
        <v>3736003</v>
      </c>
      <c r="D121" s="192" t="s">
        <v>2180</v>
      </c>
      <c r="E121" s="192" t="s">
        <v>794</v>
      </c>
      <c r="F121" s="192" t="s">
        <v>530</v>
      </c>
      <c r="G121" s="192" t="s">
        <v>850</v>
      </c>
      <c r="H121" s="192" t="s">
        <v>1336</v>
      </c>
      <c r="I121" s="192" t="s">
        <v>2181</v>
      </c>
      <c r="J121" s="192" t="s">
        <v>781</v>
      </c>
      <c r="K121" s="192" t="s">
        <v>817</v>
      </c>
      <c r="L121" s="192" t="s">
        <v>817</v>
      </c>
      <c r="M121" s="192" t="s">
        <v>783</v>
      </c>
      <c r="N121" s="192" t="s">
        <v>784</v>
      </c>
      <c r="O121" s="211">
        <v>10048808</v>
      </c>
      <c r="P121" s="196">
        <v>43186</v>
      </c>
      <c r="Q121" s="196">
        <v>43186</v>
      </c>
      <c r="R121" s="196">
        <v>43223</v>
      </c>
      <c r="S121" s="192" t="s">
        <v>2041</v>
      </c>
      <c r="T121" s="192" t="s">
        <v>2041</v>
      </c>
      <c r="U121" s="192" t="s">
        <v>487</v>
      </c>
      <c r="V121" s="192" t="s">
        <v>783</v>
      </c>
      <c r="W121" s="192" t="s">
        <v>783</v>
      </c>
      <c r="X121" s="192" t="s">
        <v>783</v>
      </c>
      <c r="Y121" s="192" t="s">
        <v>783</v>
      </c>
      <c r="Z121" s="192" t="s">
        <v>783</v>
      </c>
      <c r="AA121" s="192" t="s">
        <v>783</v>
      </c>
      <c r="AB121" s="192" t="s">
        <v>783</v>
      </c>
      <c r="AC121" s="192" t="s">
        <v>2052</v>
      </c>
      <c r="AD121" s="192" t="s">
        <v>2043</v>
      </c>
      <c r="AE121" s="192" t="s">
        <v>2043</v>
      </c>
      <c r="AF121" s="192" t="s">
        <v>2043</v>
      </c>
      <c r="AG121" s="192" t="s">
        <v>2043</v>
      </c>
      <c r="AH121" s="192" t="s">
        <v>2043</v>
      </c>
      <c r="AI121" s="192" t="s">
        <v>2043</v>
      </c>
      <c r="AJ121" s="192" t="s">
        <v>2043</v>
      </c>
      <c r="AK121" s="192" t="s">
        <v>2043</v>
      </c>
      <c r="AL121" s="192" t="s">
        <v>2043</v>
      </c>
      <c r="AM121" s="192" t="s">
        <v>2043</v>
      </c>
      <c r="AN121" s="192" t="s">
        <v>2043</v>
      </c>
      <c r="AO121" s="192" t="s">
        <v>2043</v>
      </c>
      <c r="AP121" s="192" t="s">
        <v>2043</v>
      </c>
      <c r="AQ121" s="192" t="s">
        <v>2043</v>
      </c>
      <c r="AR121" s="192" t="s">
        <v>2043</v>
      </c>
      <c r="AS121" s="192" t="s">
        <v>2043</v>
      </c>
      <c r="AT121" s="192" t="s">
        <v>2043</v>
      </c>
      <c r="AU121" s="192" t="s">
        <v>2043</v>
      </c>
      <c r="AV121" s="192" t="s">
        <v>2043</v>
      </c>
      <c r="AW121" s="192" t="s">
        <v>2043</v>
      </c>
      <c r="AX121" s="192" t="s">
        <v>2043</v>
      </c>
      <c r="AY121" s="192" t="s">
        <v>2043</v>
      </c>
      <c r="AZ121" s="192" t="s">
        <v>2043</v>
      </c>
      <c r="BA121" s="192" t="s">
        <v>2043</v>
      </c>
      <c r="BB121" s="192" t="s">
        <v>2043</v>
      </c>
      <c r="BC121" s="192" t="s">
        <v>2043</v>
      </c>
      <c r="BD121" s="192" t="s">
        <v>2043</v>
      </c>
      <c r="BE121" s="192" t="s">
        <v>2043</v>
      </c>
      <c r="BF121" s="192" t="s">
        <v>2043</v>
      </c>
      <c r="BG121" s="192" t="s">
        <v>2043</v>
      </c>
      <c r="BH121" s="192" t="s">
        <v>2043</v>
      </c>
      <c r="BI121" s="192" t="s">
        <v>2043</v>
      </c>
      <c r="BJ121" s="192" t="s">
        <v>2043</v>
      </c>
      <c r="BK121" s="192" t="s">
        <v>2043</v>
      </c>
      <c r="BL121" s="192" t="s">
        <v>2043</v>
      </c>
      <c r="BM121" s="192" t="s">
        <v>2043</v>
      </c>
      <c r="BN121" s="192" t="s">
        <v>2043</v>
      </c>
      <c r="BO121" s="192" t="s">
        <v>2043</v>
      </c>
      <c r="BP121" s="192" t="s">
        <v>2043</v>
      </c>
      <c r="BQ121" s="192" t="s">
        <v>2043</v>
      </c>
      <c r="BR121" s="192" t="s">
        <v>2043</v>
      </c>
      <c r="BS121" s="192" t="s">
        <v>2043</v>
      </c>
      <c r="BT121" s="192" t="s">
        <v>2043</v>
      </c>
      <c r="BU121" s="192" t="s">
        <v>2043</v>
      </c>
      <c r="BV121" s="192" t="s">
        <v>2043</v>
      </c>
      <c r="BW121" s="192" t="s">
        <v>2043</v>
      </c>
      <c r="BX121" s="192" t="s">
        <v>2043</v>
      </c>
      <c r="BY121" s="192" t="s">
        <v>65</v>
      </c>
      <c r="BZ121" s="192" t="s">
        <v>65</v>
      </c>
      <c r="CA121" s="192" t="s">
        <v>65</v>
      </c>
      <c r="CB121" s="192" t="s">
        <v>82</v>
      </c>
      <c r="CC121" s="192" t="s">
        <v>82</v>
      </c>
      <c r="CD121" s="192" t="s">
        <v>82</v>
      </c>
      <c r="CE121" s="192" t="s">
        <v>2043</v>
      </c>
      <c r="CF121" s="192" t="s">
        <v>2043</v>
      </c>
      <c r="CG121" s="192" t="s">
        <v>2043</v>
      </c>
      <c r="CH121" s="192" t="s">
        <v>2043</v>
      </c>
      <c r="CI121" s="192" t="s">
        <v>2043</v>
      </c>
      <c r="CJ121" s="192" t="s">
        <v>2043</v>
      </c>
      <c r="CK121" s="192" t="s">
        <v>2043</v>
      </c>
      <c r="CL121" s="192" t="s">
        <v>2043</v>
      </c>
      <c r="CM121" s="192" t="s">
        <v>2043</v>
      </c>
      <c r="CN121" s="192" t="s">
        <v>65</v>
      </c>
      <c r="CO121" s="192" t="s">
        <v>65</v>
      </c>
      <c r="CP121" s="192" t="s">
        <v>65</v>
      </c>
      <c r="CQ121" s="192" t="s">
        <v>65</v>
      </c>
      <c r="CR121" s="192" t="s">
        <v>64</v>
      </c>
      <c r="CS121" s="192" t="s">
        <v>2043</v>
      </c>
      <c r="CT121" s="192" t="s">
        <v>2043</v>
      </c>
      <c r="CU121" s="192" t="s">
        <v>64</v>
      </c>
      <c r="CV121" s="192" t="s">
        <v>2043</v>
      </c>
      <c r="CW121" s="192" t="s">
        <v>64</v>
      </c>
      <c r="CX121" s="192" t="s">
        <v>2043</v>
      </c>
      <c r="CY121" s="192" t="s">
        <v>2043</v>
      </c>
      <c r="CZ121" s="192" t="s">
        <v>2043</v>
      </c>
      <c r="DA121" s="192" t="s">
        <v>2043</v>
      </c>
      <c r="DB121" s="192" t="s">
        <v>82</v>
      </c>
      <c r="DC121" s="192" t="s">
        <v>64</v>
      </c>
      <c r="DD121" s="192" t="s">
        <v>2043</v>
      </c>
      <c r="DE121" s="192" t="s">
        <v>2043</v>
      </c>
      <c r="DF121" s="192" t="s">
        <v>2043</v>
      </c>
      <c r="DG121" s="192" t="s">
        <v>2043</v>
      </c>
      <c r="DH121" s="192" t="s">
        <v>2043</v>
      </c>
      <c r="DI121" s="192" t="s">
        <v>2043</v>
      </c>
      <c r="DJ121" s="192" t="s">
        <v>2043</v>
      </c>
      <c r="DK121" s="192" t="s">
        <v>2043</v>
      </c>
      <c r="DL121" s="192" t="s">
        <v>2043</v>
      </c>
      <c r="DM121" s="192" t="s">
        <v>2043</v>
      </c>
      <c r="DN121" s="192" t="s">
        <v>2043</v>
      </c>
      <c r="DO121" s="192" t="s">
        <v>2043</v>
      </c>
      <c r="DP121" s="192" t="s">
        <v>2043</v>
      </c>
      <c r="DQ121" s="192" t="s">
        <v>2043</v>
      </c>
      <c r="DR121" s="192" t="s">
        <v>2043</v>
      </c>
      <c r="DS121" s="192" t="s">
        <v>2043</v>
      </c>
      <c r="DT121" s="192" t="s">
        <v>2043</v>
      </c>
      <c r="DU121" s="192" t="s">
        <v>2043</v>
      </c>
      <c r="DV121" s="192" t="s">
        <v>2043</v>
      </c>
      <c r="DW121" s="192" t="s">
        <v>2043</v>
      </c>
      <c r="DX121" s="192" t="s">
        <v>2043</v>
      </c>
      <c r="DY121" s="192" t="s">
        <v>2043</v>
      </c>
      <c r="DZ121" s="192" t="s">
        <v>2043</v>
      </c>
      <c r="EA121" s="192" t="s">
        <v>2043</v>
      </c>
      <c r="EB121" s="192" t="s">
        <v>2043</v>
      </c>
      <c r="EC121" s="192" t="s">
        <v>64</v>
      </c>
      <c r="ED121" s="192" t="s">
        <v>2043</v>
      </c>
      <c r="EE121" s="192" t="s">
        <v>2043</v>
      </c>
      <c r="EF121" s="192" t="s">
        <v>64</v>
      </c>
      <c r="EG121" s="192" t="s">
        <v>64</v>
      </c>
      <c r="EH121" s="192" t="s">
        <v>2043</v>
      </c>
      <c r="EI121" s="192" t="s">
        <v>2043</v>
      </c>
      <c r="EJ121" s="192" t="s">
        <v>2043</v>
      </c>
      <c r="EK121" s="192" t="s">
        <v>2043</v>
      </c>
      <c r="EL121" s="192" t="s">
        <v>2043</v>
      </c>
      <c r="EM121" s="192" t="s">
        <v>2043</v>
      </c>
      <c r="EN121" s="192" t="s">
        <v>2043</v>
      </c>
      <c r="EO121" s="192" t="s">
        <v>2043</v>
      </c>
      <c r="EP121" s="192" t="s">
        <v>2043</v>
      </c>
      <c r="EQ121" s="192" t="s">
        <v>2043</v>
      </c>
      <c r="ER121" s="192" t="s">
        <v>2043</v>
      </c>
      <c r="ES121" s="192" t="s">
        <v>2043</v>
      </c>
      <c r="ET121" s="192" t="s">
        <v>2043</v>
      </c>
      <c r="EU121" s="192" t="s">
        <v>2043</v>
      </c>
      <c r="EV121" s="192" t="s">
        <v>2043</v>
      </c>
      <c r="EW121" s="192" t="s">
        <v>2043</v>
      </c>
      <c r="EX121" s="192" t="s">
        <v>2043</v>
      </c>
      <c r="EY121" s="192" t="s">
        <v>64</v>
      </c>
      <c r="EZ121" s="192" t="s">
        <v>64</v>
      </c>
      <c r="FA121" s="192" t="s">
        <v>64</v>
      </c>
      <c r="FB121" s="192" t="s">
        <v>2043</v>
      </c>
      <c r="FC121" s="192" t="s">
        <v>2043</v>
      </c>
      <c r="FD121" s="192" t="s">
        <v>2043</v>
      </c>
      <c r="FE121" s="192" t="s">
        <v>2043</v>
      </c>
      <c r="FF121" s="192" t="s">
        <v>82</v>
      </c>
      <c r="FG121" s="192" t="s">
        <v>2043</v>
      </c>
      <c r="FH121" s="192" t="s">
        <v>64</v>
      </c>
      <c r="FI121" s="192" t="s">
        <v>2043</v>
      </c>
      <c r="FJ121" s="192" t="s">
        <v>2043</v>
      </c>
      <c r="FK121" s="192" t="s">
        <v>2043</v>
      </c>
      <c r="FL121" s="192" t="s">
        <v>2043</v>
      </c>
      <c r="FM121" s="192" t="s">
        <v>2043</v>
      </c>
      <c r="FN121" s="192" t="s">
        <v>2043</v>
      </c>
      <c r="FO121" s="192" t="s">
        <v>2043</v>
      </c>
      <c r="FP121" s="192" t="s">
        <v>2043</v>
      </c>
      <c r="FQ121" s="192" t="s">
        <v>2043</v>
      </c>
      <c r="FR121" s="192" t="s">
        <v>2043</v>
      </c>
      <c r="FS121" s="192" t="s">
        <v>2043</v>
      </c>
      <c r="FT121" s="192" t="s">
        <v>2043</v>
      </c>
      <c r="FU121" s="192" t="s">
        <v>2043</v>
      </c>
      <c r="FV121" s="192" t="s">
        <v>2043</v>
      </c>
      <c r="FW121" s="192" t="s">
        <v>2043</v>
      </c>
      <c r="FX121" s="192" t="s">
        <v>2043</v>
      </c>
      <c r="FY121" s="192" t="s">
        <v>64</v>
      </c>
      <c r="FZ121" s="192" t="s">
        <v>2043</v>
      </c>
      <c r="GA121" s="192" t="s">
        <v>2043</v>
      </c>
      <c r="GB121" s="192" t="s">
        <v>2043</v>
      </c>
      <c r="GC121" s="192" t="s">
        <v>64</v>
      </c>
      <c r="GD121" s="192" t="s">
        <v>82</v>
      </c>
      <c r="GE121" s="192" t="s">
        <v>2043</v>
      </c>
      <c r="GF121" s="192" t="s">
        <v>64</v>
      </c>
      <c r="GG121" s="192" t="s">
        <v>2043</v>
      </c>
      <c r="GH121" s="192" t="s">
        <v>2043</v>
      </c>
      <c r="GI121" s="192" t="s">
        <v>2043</v>
      </c>
      <c r="GJ121" s="192" t="s">
        <v>2043</v>
      </c>
      <c r="GK121" s="192" t="s">
        <v>2043</v>
      </c>
      <c r="GL121" s="192" t="s">
        <v>2043</v>
      </c>
      <c r="GM121" s="192" t="s">
        <v>2043</v>
      </c>
      <c r="GN121" s="192" t="s">
        <v>2043</v>
      </c>
      <c r="GO121" s="192" t="s">
        <v>2043</v>
      </c>
      <c r="GP121" s="192" t="s">
        <v>2043</v>
      </c>
      <c r="GQ121" s="192" t="s">
        <v>2043</v>
      </c>
      <c r="GR121" s="192" t="s">
        <v>2043</v>
      </c>
      <c r="GS121" s="192" t="s">
        <v>2043</v>
      </c>
      <c r="GT121" s="192" t="s">
        <v>2043</v>
      </c>
      <c r="GU121" s="192" t="s">
        <v>2043</v>
      </c>
      <c r="GV121" s="192" t="s">
        <v>2043</v>
      </c>
      <c r="GW121" s="192" t="s">
        <v>2043</v>
      </c>
      <c r="GX121" s="192" t="s">
        <v>2043</v>
      </c>
      <c r="GY121" s="192" t="s">
        <v>2043</v>
      </c>
      <c r="GZ121" s="192" t="s">
        <v>2043</v>
      </c>
      <c r="HA121" s="192" t="s">
        <v>2043</v>
      </c>
      <c r="HB121" s="192" t="s">
        <v>2043</v>
      </c>
      <c r="HC121" s="192" t="s">
        <v>2043</v>
      </c>
      <c r="HD121" s="192" t="s">
        <v>2043</v>
      </c>
      <c r="HE121" s="192" t="s">
        <v>2043</v>
      </c>
      <c r="HF121" s="192" t="s">
        <v>2043</v>
      </c>
      <c r="HG121" s="192" t="s">
        <v>2043</v>
      </c>
      <c r="HH121" s="192" t="s">
        <v>2043</v>
      </c>
      <c r="HI121" s="192" t="s">
        <v>2043</v>
      </c>
      <c r="HJ121" s="192" t="s">
        <v>2043</v>
      </c>
      <c r="HK121" s="192" t="s">
        <v>2043</v>
      </c>
      <c r="HL121" s="192" t="s">
        <v>2043</v>
      </c>
      <c r="HM121" s="192" t="s">
        <v>2043</v>
      </c>
      <c r="HN121" s="192" t="s">
        <v>2043</v>
      </c>
      <c r="HO121" s="192" t="s">
        <v>2043</v>
      </c>
      <c r="HP121" s="192" t="s">
        <v>2043</v>
      </c>
      <c r="HQ121" s="192" t="s">
        <v>2043</v>
      </c>
      <c r="HR121" s="192" t="s">
        <v>2043</v>
      </c>
      <c r="HS121" s="192" t="s">
        <v>65</v>
      </c>
      <c r="HT121" s="192" t="s">
        <v>65</v>
      </c>
      <c r="HU121" s="192" t="s">
        <v>65</v>
      </c>
      <c r="HV121" s="192" t="s">
        <v>65</v>
      </c>
      <c r="HW121" s="192" t="s">
        <v>490</v>
      </c>
      <c r="HX121" s="192" t="s">
        <v>83</v>
      </c>
      <c r="HY121" s="192" t="s">
        <v>489</v>
      </c>
      <c r="HZ121" s="192" t="s">
        <v>487</v>
      </c>
      <c r="IA121" s="192" t="s">
        <v>82</v>
      </c>
      <c r="IB121" s="192" t="s">
        <v>82</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Q1078"/>
  <sheetViews>
    <sheetView workbookViewId="0"/>
  </sheetViews>
  <sheetFormatPr defaultRowHeight="13.2"/>
  <cols>
    <col min="1" max="1" width="8.5546875" customWidth="1"/>
    <col min="2" max="2" width="7.44140625" bestFit="1" customWidth="1"/>
    <col min="3" max="3" width="10.44140625" bestFit="1" customWidth="1"/>
    <col min="4" max="4" width="49.77734375" bestFit="1" customWidth="1"/>
    <col min="5" max="5" width="29.21875" bestFit="1" customWidth="1"/>
    <col min="6" max="6" width="32.88671875" bestFit="1" customWidth="1"/>
    <col min="7" max="7" width="22.77734375" bestFit="1" customWidth="1"/>
    <col min="8" max="8" width="23.6640625" bestFit="1" customWidth="1"/>
    <col min="9" max="9" width="35" bestFit="1" customWidth="1"/>
    <col min="10" max="10" width="10.88671875" bestFit="1" customWidth="1"/>
    <col min="11" max="11" width="9" bestFit="1" customWidth="1"/>
    <col min="12" max="12" width="23.5546875" bestFit="1" customWidth="1"/>
    <col min="13" max="13" width="19.88671875" bestFit="1" customWidth="1"/>
    <col min="14" max="14" width="30.109375" bestFit="1" customWidth="1"/>
    <col min="15" max="15" width="10.88671875" bestFit="1" customWidth="1"/>
    <col min="16" max="16" width="10.44140625" bestFit="1" customWidth="1"/>
    <col min="17" max="17" width="10.5546875" bestFit="1" customWidth="1"/>
    <col min="18" max="18" width="54.6640625" bestFit="1" customWidth="1"/>
    <col min="19" max="19" width="28.77734375" bestFit="1" customWidth="1"/>
    <col min="20" max="21" width="10.5546875" bestFit="1" customWidth="1"/>
    <col min="22" max="22" width="11" bestFit="1" customWidth="1"/>
    <col min="23" max="23" width="29.77734375" customWidth="1"/>
    <col min="24" max="24" width="10.77734375" bestFit="1" customWidth="1"/>
    <col min="25" max="25" width="11" bestFit="1" customWidth="1"/>
    <col min="26" max="29" width="10.88671875" bestFit="1" customWidth="1"/>
    <col min="30" max="31" width="11" bestFit="1" customWidth="1"/>
    <col min="32" max="32" width="23.21875" bestFit="1" customWidth="1"/>
    <col min="33" max="36" width="11" bestFit="1" customWidth="1"/>
    <col min="37" max="37" width="10.6640625" bestFit="1" customWidth="1"/>
    <col min="38" max="38" width="10.5546875" bestFit="1" customWidth="1"/>
    <col min="39" max="39" width="55.21875" bestFit="1" customWidth="1"/>
    <col min="40" max="40" width="10.5546875" bestFit="1" customWidth="1"/>
    <col min="41" max="41" width="10.77734375" bestFit="1" customWidth="1"/>
    <col min="42" max="42" width="11" bestFit="1" customWidth="1"/>
    <col min="43" max="43" width="39.44140625" bestFit="1" customWidth="1"/>
  </cols>
  <sheetData>
    <row r="1" spans="1:43" ht="92.4">
      <c r="A1" s="193" t="s">
        <v>4427</v>
      </c>
      <c r="B1" s="192"/>
      <c r="C1" s="192"/>
      <c r="D1" s="192"/>
      <c r="E1" s="192"/>
      <c r="F1" s="192"/>
      <c r="G1" s="210"/>
      <c r="H1" s="192"/>
      <c r="I1" s="192"/>
      <c r="J1" s="192"/>
      <c r="K1" s="192"/>
      <c r="L1" s="202"/>
      <c r="M1" s="202"/>
      <c r="N1" s="202"/>
      <c r="O1" s="202"/>
      <c r="P1" s="217"/>
      <c r="Q1" s="218"/>
      <c r="R1" s="217"/>
      <c r="S1" s="219"/>
      <c r="T1" s="192"/>
      <c r="U1" s="210"/>
      <c r="V1" s="192"/>
      <c r="W1" s="352" t="s">
        <v>4336</v>
      </c>
      <c r="X1" s="220"/>
      <c r="Y1" s="220"/>
      <c r="Z1" s="198"/>
      <c r="AA1" s="198"/>
      <c r="AB1" s="198"/>
      <c r="AC1" s="198"/>
      <c r="AD1" s="198"/>
      <c r="AE1" s="198"/>
      <c r="AF1" s="198"/>
      <c r="AG1" s="198"/>
      <c r="AH1" s="198"/>
      <c r="AI1" s="198"/>
      <c r="AJ1" s="198"/>
      <c r="AK1" s="221"/>
      <c r="AL1" s="198"/>
      <c r="AM1" s="192"/>
      <c r="AN1" s="192"/>
      <c r="AO1" s="192"/>
      <c r="AP1" s="192"/>
      <c r="AQ1" s="192"/>
    </row>
    <row r="2" spans="1:43" ht="92.4">
      <c r="A2" s="206" t="s">
        <v>538</v>
      </c>
      <c r="B2" s="206" t="s">
        <v>539</v>
      </c>
      <c r="C2" s="206" t="s">
        <v>540</v>
      </c>
      <c r="D2" s="206" t="s">
        <v>4329</v>
      </c>
      <c r="E2" s="206" t="s">
        <v>4330</v>
      </c>
      <c r="F2" s="206" t="s">
        <v>2203</v>
      </c>
      <c r="G2" s="206" t="s">
        <v>4331</v>
      </c>
      <c r="H2" s="206" t="s">
        <v>542</v>
      </c>
      <c r="I2" s="206" t="s">
        <v>2204</v>
      </c>
      <c r="J2" s="206" t="s">
        <v>543</v>
      </c>
      <c r="K2" s="354" t="s">
        <v>4347</v>
      </c>
      <c r="L2" s="206" t="s">
        <v>2205</v>
      </c>
      <c r="M2" s="206" t="s">
        <v>544</v>
      </c>
      <c r="N2" s="206" t="s">
        <v>545</v>
      </c>
      <c r="O2" s="206" t="s">
        <v>546</v>
      </c>
      <c r="P2" s="206" t="s">
        <v>548</v>
      </c>
      <c r="Q2" s="206" t="s">
        <v>549</v>
      </c>
      <c r="R2" s="206" t="s">
        <v>553</v>
      </c>
      <c r="S2" s="206" t="s">
        <v>4332</v>
      </c>
      <c r="T2" s="206" t="s">
        <v>550</v>
      </c>
      <c r="U2" s="206" t="s">
        <v>551</v>
      </c>
      <c r="V2" s="206" t="s">
        <v>552</v>
      </c>
      <c r="W2" s="206" t="s">
        <v>519</v>
      </c>
      <c r="X2" s="206" t="s">
        <v>554</v>
      </c>
      <c r="Y2" s="206" t="s">
        <v>2206</v>
      </c>
      <c r="Z2" s="206" t="s">
        <v>555</v>
      </c>
      <c r="AA2" s="206" t="s">
        <v>2207</v>
      </c>
      <c r="AB2" s="206" t="s">
        <v>2208</v>
      </c>
      <c r="AC2" s="206" t="s">
        <v>2209</v>
      </c>
      <c r="AD2" s="206" t="s">
        <v>558</v>
      </c>
      <c r="AE2" s="206" t="s">
        <v>560</v>
      </c>
      <c r="AF2" s="206" t="s">
        <v>4333</v>
      </c>
      <c r="AG2" s="206" t="s">
        <v>4337</v>
      </c>
      <c r="AH2" s="206" t="s">
        <v>4338</v>
      </c>
      <c r="AI2" s="206" t="s">
        <v>2210</v>
      </c>
      <c r="AJ2" s="206" t="s">
        <v>4339</v>
      </c>
      <c r="AK2" s="207" t="s">
        <v>4340</v>
      </c>
      <c r="AL2" s="206" t="s">
        <v>4341</v>
      </c>
      <c r="AM2" s="206" t="s">
        <v>4342</v>
      </c>
      <c r="AN2" s="206" t="s">
        <v>4343</v>
      </c>
      <c r="AO2" s="206" t="s">
        <v>4344</v>
      </c>
      <c r="AP2" s="206" t="s">
        <v>4345</v>
      </c>
      <c r="AQ2" s="206" t="s">
        <v>4346</v>
      </c>
    </row>
    <row r="3" spans="1:43">
      <c r="A3" s="656" t="str">
        <f>HYPERLINK("http://www.ofsted.gov.uk/inspection-reports/find-inspection-report/provider/ELS/"&amp;B3,"Report")</f>
        <v>Report</v>
      </c>
      <c r="B3" s="195">
        <v>134909</v>
      </c>
      <c r="C3" s="195">
        <v>9336207</v>
      </c>
      <c r="D3" s="195" t="s">
        <v>1134</v>
      </c>
      <c r="E3" s="195" t="s">
        <v>778</v>
      </c>
      <c r="F3" s="195" t="s">
        <v>536</v>
      </c>
      <c r="G3" s="222" t="s">
        <v>536</v>
      </c>
      <c r="H3" s="195" t="s">
        <v>810</v>
      </c>
      <c r="I3" s="195" t="s">
        <v>2211</v>
      </c>
      <c r="J3" s="195" t="s">
        <v>1135</v>
      </c>
      <c r="K3" s="195">
        <v>11</v>
      </c>
      <c r="L3" s="195" t="s">
        <v>83</v>
      </c>
      <c r="M3" s="195" t="s">
        <v>781</v>
      </c>
      <c r="N3" s="195" t="s">
        <v>781</v>
      </c>
      <c r="O3" s="195" t="s">
        <v>782</v>
      </c>
      <c r="P3" s="195" t="s">
        <v>784</v>
      </c>
      <c r="Q3" s="218">
        <v>10047184</v>
      </c>
      <c r="R3" s="195" t="s">
        <v>4430</v>
      </c>
      <c r="S3" s="195" t="s">
        <v>786</v>
      </c>
      <c r="T3" s="217">
        <v>43270</v>
      </c>
      <c r="U3" s="217">
        <v>43272</v>
      </c>
      <c r="V3" s="217">
        <v>43304</v>
      </c>
      <c r="W3" s="195">
        <v>2</v>
      </c>
      <c r="X3" s="195">
        <v>2</v>
      </c>
      <c r="Y3" s="195">
        <v>2</v>
      </c>
      <c r="Z3" s="195">
        <v>1</v>
      </c>
      <c r="AA3" s="195">
        <v>2</v>
      </c>
      <c r="AB3" s="195" t="s">
        <v>783</v>
      </c>
      <c r="AC3" s="195" t="s">
        <v>783</v>
      </c>
      <c r="AD3" s="195" t="s">
        <v>489</v>
      </c>
      <c r="AE3" s="195" t="s">
        <v>487</v>
      </c>
      <c r="AF3" s="195" t="s">
        <v>787</v>
      </c>
      <c r="AG3" s="195" t="s">
        <v>2212</v>
      </c>
      <c r="AH3" s="217">
        <v>42122</v>
      </c>
      <c r="AI3" s="217">
        <v>42124</v>
      </c>
      <c r="AJ3" s="217">
        <v>42164</v>
      </c>
      <c r="AK3" s="222">
        <v>2</v>
      </c>
      <c r="AL3" s="195" t="s">
        <v>783</v>
      </c>
      <c r="AM3" s="195" t="s">
        <v>783</v>
      </c>
      <c r="AN3" s="195" t="s">
        <v>783</v>
      </c>
      <c r="AO3" s="195" t="s">
        <v>783</v>
      </c>
      <c r="AP3" s="195" t="s">
        <v>783</v>
      </c>
      <c r="AQ3" s="217" t="s">
        <v>783</v>
      </c>
    </row>
    <row r="4" spans="1:43">
      <c r="A4" s="656" t="str">
        <f t="shared" ref="A4:A67" si="0">HYPERLINK("http://www.ofsted.gov.uk/inspection-reports/find-inspection-report/provider/ELS/"&amp;B4,"Report")</f>
        <v>Report</v>
      </c>
      <c r="B4" s="195">
        <v>132772</v>
      </c>
      <c r="C4" s="195">
        <v>8936096</v>
      </c>
      <c r="D4" s="195" t="s">
        <v>2213</v>
      </c>
      <c r="E4" s="195" t="s">
        <v>778</v>
      </c>
      <c r="F4" s="195" t="s">
        <v>532</v>
      </c>
      <c r="G4" s="222" t="s">
        <v>532</v>
      </c>
      <c r="H4" s="195" t="s">
        <v>877</v>
      </c>
      <c r="I4" s="195" t="s">
        <v>2214</v>
      </c>
      <c r="J4" s="195" t="s">
        <v>2215</v>
      </c>
      <c r="K4" s="195">
        <v>30</v>
      </c>
      <c r="L4" s="195" t="s">
        <v>83</v>
      </c>
      <c r="M4" s="195" t="s">
        <v>781</v>
      </c>
      <c r="N4" s="195" t="s">
        <v>781</v>
      </c>
      <c r="O4" s="195" t="s">
        <v>782</v>
      </c>
      <c r="P4" s="195" t="s">
        <v>784</v>
      </c>
      <c r="Q4" s="218">
        <v>10006013</v>
      </c>
      <c r="R4" s="195" t="s">
        <v>785</v>
      </c>
      <c r="S4" s="195" t="s">
        <v>786</v>
      </c>
      <c r="T4" s="217">
        <v>42626</v>
      </c>
      <c r="U4" s="217">
        <v>42628</v>
      </c>
      <c r="V4" s="217">
        <v>42655</v>
      </c>
      <c r="W4" s="195">
        <v>2</v>
      </c>
      <c r="X4" s="195">
        <v>2</v>
      </c>
      <c r="Y4" s="195">
        <v>2</v>
      </c>
      <c r="Z4" s="195">
        <v>2</v>
      </c>
      <c r="AA4" s="195">
        <v>2</v>
      </c>
      <c r="AB4" s="195" t="s">
        <v>783</v>
      </c>
      <c r="AC4" s="195" t="s">
        <v>783</v>
      </c>
      <c r="AD4" s="195" t="s">
        <v>489</v>
      </c>
      <c r="AE4" s="195" t="s">
        <v>783</v>
      </c>
      <c r="AF4" s="195" t="s">
        <v>787</v>
      </c>
      <c r="AG4" s="195" t="s">
        <v>2216</v>
      </c>
      <c r="AH4" s="217">
        <v>40967</v>
      </c>
      <c r="AI4" s="217">
        <v>40968</v>
      </c>
      <c r="AJ4" s="217">
        <v>40989</v>
      </c>
      <c r="AK4" s="222">
        <v>2</v>
      </c>
      <c r="AL4" s="195" t="s">
        <v>783</v>
      </c>
      <c r="AM4" s="195" t="s">
        <v>783</v>
      </c>
      <c r="AN4" s="195" t="s">
        <v>783</v>
      </c>
      <c r="AO4" s="195" t="s">
        <v>783</v>
      </c>
      <c r="AP4" s="195" t="s">
        <v>783</v>
      </c>
      <c r="AQ4" s="217" t="s">
        <v>783</v>
      </c>
    </row>
    <row r="5" spans="1:43">
      <c r="A5" s="656" t="str">
        <f t="shared" si="0"/>
        <v>Report</v>
      </c>
      <c r="B5" s="195">
        <v>130854</v>
      </c>
      <c r="C5" s="195">
        <v>9356084</v>
      </c>
      <c r="D5" s="195" t="s">
        <v>2217</v>
      </c>
      <c r="E5" s="195" t="s">
        <v>778</v>
      </c>
      <c r="F5" s="195" t="s">
        <v>533</v>
      </c>
      <c r="G5" s="222" t="s">
        <v>533</v>
      </c>
      <c r="H5" s="195" t="s">
        <v>903</v>
      </c>
      <c r="I5" s="195" t="s">
        <v>2218</v>
      </c>
      <c r="J5" s="195" t="s">
        <v>2219</v>
      </c>
      <c r="K5" s="195">
        <v>5</v>
      </c>
      <c r="L5" s="195" t="s">
        <v>83</v>
      </c>
      <c r="M5" s="195" t="s">
        <v>781</v>
      </c>
      <c r="N5" s="195" t="s">
        <v>781</v>
      </c>
      <c r="O5" s="195" t="s">
        <v>782</v>
      </c>
      <c r="P5" s="195" t="s">
        <v>784</v>
      </c>
      <c r="Q5" s="218">
        <v>10008942</v>
      </c>
      <c r="R5" s="195" t="s">
        <v>4430</v>
      </c>
      <c r="S5" s="195" t="s">
        <v>786</v>
      </c>
      <c r="T5" s="217">
        <v>42920</v>
      </c>
      <c r="U5" s="217">
        <v>42922</v>
      </c>
      <c r="V5" s="217">
        <v>42969</v>
      </c>
      <c r="W5" s="195">
        <v>3</v>
      </c>
      <c r="X5" s="195">
        <v>3</v>
      </c>
      <c r="Y5" s="195">
        <v>2</v>
      </c>
      <c r="Z5" s="195">
        <v>2</v>
      </c>
      <c r="AA5" s="195">
        <v>2</v>
      </c>
      <c r="AB5" s="195" t="s">
        <v>783</v>
      </c>
      <c r="AC5" s="195" t="s">
        <v>783</v>
      </c>
      <c r="AD5" s="195" t="s">
        <v>489</v>
      </c>
      <c r="AE5" s="195" t="s">
        <v>783</v>
      </c>
      <c r="AF5" s="195" t="s">
        <v>787</v>
      </c>
      <c r="AG5" s="195" t="s">
        <v>2220</v>
      </c>
      <c r="AH5" s="217">
        <v>41086</v>
      </c>
      <c r="AI5" s="217">
        <v>41087</v>
      </c>
      <c r="AJ5" s="217">
        <v>41110</v>
      </c>
      <c r="AK5" s="222">
        <v>2</v>
      </c>
      <c r="AL5" s="195" t="s">
        <v>783</v>
      </c>
      <c r="AM5" s="195" t="s">
        <v>783</v>
      </c>
      <c r="AN5" s="195" t="s">
        <v>783</v>
      </c>
      <c r="AO5" s="195" t="s">
        <v>783</v>
      </c>
      <c r="AP5" s="195" t="s">
        <v>783</v>
      </c>
      <c r="AQ5" s="217" t="s">
        <v>783</v>
      </c>
    </row>
    <row r="6" spans="1:43">
      <c r="A6" s="656" t="str">
        <f t="shared" si="0"/>
        <v>Report</v>
      </c>
      <c r="B6" s="195">
        <v>135066</v>
      </c>
      <c r="C6" s="195">
        <v>9266152</v>
      </c>
      <c r="D6" s="195" t="s">
        <v>881</v>
      </c>
      <c r="E6" s="195" t="s">
        <v>778</v>
      </c>
      <c r="F6" s="195" t="s">
        <v>533</v>
      </c>
      <c r="G6" s="222" t="s">
        <v>533</v>
      </c>
      <c r="H6" s="195" t="s">
        <v>882</v>
      </c>
      <c r="I6" s="195" t="s">
        <v>2221</v>
      </c>
      <c r="J6" s="195" t="s">
        <v>883</v>
      </c>
      <c r="K6" s="195">
        <v>60</v>
      </c>
      <c r="L6" s="195" t="s">
        <v>2222</v>
      </c>
      <c r="M6" s="195" t="s">
        <v>781</v>
      </c>
      <c r="N6" s="195" t="s">
        <v>781</v>
      </c>
      <c r="O6" s="195" t="s">
        <v>782</v>
      </c>
      <c r="P6" s="195" t="s">
        <v>784</v>
      </c>
      <c r="Q6" s="218">
        <v>10046995</v>
      </c>
      <c r="R6" s="195" t="s">
        <v>785</v>
      </c>
      <c r="S6" s="195" t="s">
        <v>786</v>
      </c>
      <c r="T6" s="217">
        <v>43229</v>
      </c>
      <c r="U6" s="217">
        <v>43231</v>
      </c>
      <c r="V6" s="217">
        <v>43266</v>
      </c>
      <c r="W6" s="195">
        <v>2</v>
      </c>
      <c r="X6" s="195">
        <v>2</v>
      </c>
      <c r="Y6" s="195">
        <v>2</v>
      </c>
      <c r="Z6" s="195">
        <v>2</v>
      </c>
      <c r="AA6" s="195">
        <v>2</v>
      </c>
      <c r="AB6" s="195" t="s">
        <v>783</v>
      </c>
      <c r="AC6" s="195">
        <v>2</v>
      </c>
      <c r="AD6" s="195" t="s">
        <v>489</v>
      </c>
      <c r="AE6" s="195" t="s">
        <v>487</v>
      </c>
      <c r="AF6" s="195" t="s">
        <v>787</v>
      </c>
      <c r="AG6" s="195">
        <v>10006086</v>
      </c>
      <c r="AH6" s="217">
        <v>42486</v>
      </c>
      <c r="AI6" s="217">
        <v>42488</v>
      </c>
      <c r="AJ6" s="217">
        <v>42534</v>
      </c>
      <c r="AK6" s="222">
        <v>3</v>
      </c>
      <c r="AL6" s="195" t="s">
        <v>783</v>
      </c>
      <c r="AM6" s="195" t="s">
        <v>783</v>
      </c>
      <c r="AN6" s="195" t="s">
        <v>783</v>
      </c>
      <c r="AO6" s="195" t="s">
        <v>783</v>
      </c>
      <c r="AP6" s="195" t="s">
        <v>783</v>
      </c>
      <c r="AQ6" s="217" t="s">
        <v>783</v>
      </c>
    </row>
    <row r="7" spans="1:43">
      <c r="A7" s="656" t="str">
        <f t="shared" si="0"/>
        <v>Report</v>
      </c>
      <c r="B7" s="195">
        <v>135773</v>
      </c>
      <c r="C7" s="195">
        <v>8786061</v>
      </c>
      <c r="D7" s="195" t="s">
        <v>2223</v>
      </c>
      <c r="E7" s="195" t="s">
        <v>778</v>
      </c>
      <c r="F7" s="195" t="s">
        <v>536</v>
      </c>
      <c r="G7" s="222" t="s">
        <v>536</v>
      </c>
      <c r="H7" s="195" t="s">
        <v>919</v>
      </c>
      <c r="I7" s="195" t="s">
        <v>2224</v>
      </c>
      <c r="J7" s="195" t="s">
        <v>2225</v>
      </c>
      <c r="K7" s="195">
        <v>0</v>
      </c>
      <c r="L7" s="195" t="s">
        <v>83</v>
      </c>
      <c r="M7" s="195" t="s">
        <v>781</v>
      </c>
      <c r="N7" s="195" t="s">
        <v>781</v>
      </c>
      <c r="O7" s="195" t="s">
        <v>782</v>
      </c>
      <c r="P7" s="195" t="s">
        <v>784</v>
      </c>
      <c r="Q7" s="218">
        <v>10008888</v>
      </c>
      <c r="R7" s="195" t="s">
        <v>785</v>
      </c>
      <c r="S7" s="195" t="s">
        <v>786</v>
      </c>
      <c r="T7" s="217">
        <v>42647</v>
      </c>
      <c r="U7" s="217">
        <v>42649</v>
      </c>
      <c r="V7" s="217">
        <v>42692</v>
      </c>
      <c r="W7" s="195">
        <v>2</v>
      </c>
      <c r="X7" s="195">
        <v>2</v>
      </c>
      <c r="Y7" s="195">
        <v>2</v>
      </c>
      <c r="Z7" s="195">
        <v>2</v>
      </c>
      <c r="AA7" s="195">
        <v>2</v>
      </c>
      <c r="AB7" s="195" t="s">
        <v>783</v>
      </c>
      <c r="AC7" s="195" t="s">
        <v>783</v>
      </c>
      <c r="AD7" s="195" t="s">
        <v>489</v>
      </c>
      <c r="AE7" s="195" t="s">
        <v>783</v>
      </c>
      <c r="AF7" s="195" t="s">
        <v>787</v>
      </c>
      <c r="AG7" s="195" t="s">
        <v>2226</v>
      </c>
      <c r="AH7" s="217">
        <v>41332</v>
      </c>
      <c r="AI7" s="217">
        <v>41333</v>
      </c>
      <c r="AJ7" s="217">
        <v>41359</v>
      </c>
      <c r="AK7" s="222">
        <v>4</v>
      </c>
      <c r="AL7" s="195" t="s">
        <v>783</v>
      </c>
      <c r="AM7" s="195" t="s">
        <v>783</v>
      </c>
      <c r="AN7" s="195" t="s">
        <v>783</v>
      </c>
      <c r="AO7" s="195" t="s">
        <v>783</v>
      </c>
      <c r="AP7" s="195" t="s">
        <v>783</v>
      </c>
      <c r="AQ7" s="195" t="s">
        <v>783</v>
      </c>
    </row>
    <row r="8" spans="1:43">
      <c r="A8" s="656" t="str">
        <f t="shared" si="0"/>
        <v>Report</v>
      </c>
      <c r="B8" s="195">
        <v>131551</v>
      </c>
      <c r="C8" s="195">
        <v>3566027</v>
      </c>
      <c r="D8" s="195" t="s">
        <v>2227</v>
      </c>
      <c r="E8" s="195" t="s">
        <v>778</v>
      </c>
      <c r="F8" s="195" t="s">
        <v>528</v>
      </c>
      <c r="G8" s="222" t="s">
        <v>528</v>
      </c>
      <c r="H8" s="195" t="s">
        <v>1305</v>
      </c>
      <c r="I8" s="195" t="s">
        <v>2228</v>
      </c>
      <c r="J8" s="195" t="s">
        <v>2229</v>
      </c>
      <c r="K8" s="195">
        <v>22</v>
      </c>
      <c r="L8" s="195" t="s">
        <v>2222</v>
      </c>
      <c r="M8" s="195" t="s">
        <v>781</v>
      </c>
      <c r="N8" s="195" t="s">
        <v>781</v>
      </c>
      <c r="O8" s="195" t="s">
        <v>782</v>
      </c>
      <c r="P8" s="195" t="s">
        <v>784</v>
      </c>
      <c r="Q8" s="218">
        <v>10006097</v>
      </c>
      <c r="R8" s="195" t="s">
        <v>785</v>
      </c>
      <c r="S8" s="195" t="s">
        <v>786</v>
      </c>
      <c r="T8" s="217">
        <v>42500</v>
      </c>
      <c r="U8" s="217">
        <v>42502</v>
      </c>
      <c r="V8" s="217">
        <v>42530</v>
      </c>
      <c r="W8" s="195">
        <v>2</v>
      </c>
      <c r="X8" s="195">
        <v>2</v>
      </c>
      <c r="Y8" s="195">
        <v>2</v>
      </c>
      <c r="Z8" s="195">
        <v>1</v>
      </c>
      <c r="AA8" s="195">
        <v>2</v>
      </c>
      <c r="AB8" s="195" t="s">
        <v>783</v>
      </c>
      <c r="AC8" s="195" t="s">
        <v>783</v>
      </c>
      <c r="AD8" s="195" t="s">
        <v>489</v>
      </c>
      <c r="AE8" s="195" t="s">
        <v>783</v>
      </c>
      <c r="AF8" s="195" t="s">
        <v>787</v>
      </c>
      <c r="AG8" s="195" t="s">
        <v>2230</v>
      </c>
      <c r="AH8" s="217">
        <v>41185</v>
      </c>
      <c r="AI8" s="217">
        <v>41186</v>
      </c>
      <c r="AJ8" s="217">
        <v>41207</v>
      </c>
      <c r="AK8" s="222">
        <v>3</v>
      </c>
      <c r="AL8" s="195" t="s">
        <v>783</v>
      </c>
      <c r="AM8" s="195" t="s">
        <v>783</v>
      </c>
      <c r="AN8" s="195" t="s">
        <v>783</v>
      </c>
      <c r="AO8" s="195" t="s">
        <v>783</v>
      </c>
      <c r="AP8" s="195" t="s">
        <v>783</v>
      </c>
      <c r="AQ8" s="217" t="s">
        <v>783</v>
      </c>
    </row>
    <row r="9" spans="1:43">
      <c r="A9" s="656" t="str">
        <f t="shared" si="0"/>
        <v>Report</v>
      </c>
      <c r="B9" s="195">
        <v>136705</v>
      </c>
      <c r="C9" s="195">
        <v>8306041</v>
      </c>
      <c r="D9" s="195" t="s">
        <v>2231</v>
      </c>
      <c r="E9" s="195" t="s">
        <v>778</v>
      </c>
      <c r="F9" s="195" t="s">
        <v>531</v>
      </c>
      <c r="G9" s="222" t="s">
        <v>531</v>
      </c>
      <c r="H9" s="195" t="s">
        <v>922</v>
      </c>
      <c r="I9" s="195" t="s">
        <v>2232</v>
      </c>
      <c r="J9" s="195" t="s">
        <v>2233</v>
      </c>
      <c r="K9" s="195">
        <v>1</v>
      </c>
      <c r="L9" s="195" t="s">
        <v>83</v>
      </c>
      <c r="M9" s="195" t="s">
        <v>781</v>
      </c>
      <c r="N9" s="195" t="s">
        <v>781</v>
      </c>
      <c r="O9" s="195" t="s">
        <v>782</v>
      </c>
      <c r="P9" s="195" t="s">
        <v>784</v>
      </c>
      <c r="Q9" s="218" t="s">
        <v>2234</v>
      </c>
      <c r="R9" s="195" t="s">
        <v>4430</v>
      </c>
      <c r="S9" s="195" t="s">
        <v>786</v>
      </c>
      <c r="T9" s="217">
        <v>42178</v>
      </c>
      <c r="U9" s="217">
        <v>42179</v>
      </c>
      <c r="V9" s="217">
        <v>42254</v>
      </c>
      <c r="W9" s="195">
        <v>2</v>
      </c>
      <c r="X9" s="195">
        <v>2</v>
      </c>
      <c r="Y9" s="195">
        <v>2</v>
      </c>
      <c r="Z9" s="195" t="s">
        <v>783</v>
      </c>
      <c r="AA9" s="195">
        <v>2</v>
      </c>
      <c r="AB9" s="195">
        <v>9</v>
      </c>
      <c r="AC9" s="195">
        <v>9</v>
      </c>
      <c r="AD9" s="195" t="s">
        <v>783</v>
      </c>
      <c r="AE9" s="195" t="s">
        <v>783</v>
      </c>
      <c r="AF9" s="195" t="s">
        <v>787</v>
      </c>
      <c r="AG9" s="195" t="s">
        <v>2235</v>
      </c>
      <c r="AH9" s="217">
        <v>40967</v>
      </c>
      <c r="AI9" s="217">
        <v>40968</v>
      </c>
      <c r="AJ9" s="217">
        <v>40991</v>
      </c>
      <c r="AK9" s="222">
        <v>2</v>
      </c>
      <c r="AL9" s="195" t="s">
        <v>783</v>
      </c>
      <c r="AM9" s="195" t="s">
        <v>783</v>
      </c>
      <c r="AN9" s="195" t="s">
        <v>783</v>
      </c>
      <c r="AO9" s="195" t="s">
        <v>783</v>
      </c>
      <c r="AP9" s="195" t="s">
        <v>783</v>
      </c>
      <c r="AQ9" s="217" t="s">
        <v>783</v>
      </c>
    </row>
    <row r="10" spans="1:43">
      <c r="A10" s="656" t="str">
        <f t="shared" si="0"/>
        <v>Report</v>
      </c>
      <c r="B10" s="195">
        <v>125814</v>
      </c>
      <c r="C10" s="195">
        <v>8956000</v>
      </c>
      <c r="D10" s="195" t="s">
        <v>2236</v>
      </c>
      <c r="E10" s="195" t="s">
        <v>778</v>
      </c>
      <c r="F10" s="195" t="s">
        <v>528</v>
      </c>
      <c r="G10" s="222" t="s">
        <v>528</v>
      </c>
      <c r="H10" s="195" t="s">
        <v>1456</v>
      </c>
      <c r="I10" s="195" t="s">
        <v>2237</v>
      </c>
      <c r="J10" s="195" t="s">
        <v>2238</v>
      </c>
      <c r="K10" s="195">
        <v>3</v>
      </c>
      <c r="L10" s="195" t="s">
        <v>83</v>
      </c>
      <c r="M10" s="195" t="s">
        <v>781</v>
      </c>
      <c r="N10" s="195" t="s">
        <v>781</v>
      </c>
      <c r="O10" s="195" t="s">
        <v>782</v>
      </c>
      <c r="P10" s="195" t="s">
        <v>784</v>
      </c>
      <c r="Q10" s="218">
        <v>10006079</v>
      </c>
      <c r="R10" s="195" t="s">
        <v>785</v>
      </c>
      <c r="S10" s="195" t="s">
        <v>786</v>
      </c>
      <c r="T10" s="217">
        <v>42633</v>
      </c>
      <c r="U10" s="217">
        <v>42635</v>
      </c>
      <c r="V10" s="217">
        <v>42663</v>
      </c>
      <c r="W10" s="195">
        <v>1</v>
      </c>
      <c r="X10" s="195">
        <v>1</v>
      </c>
      <c r="Y10" s="195">
        <v>1</v>
      </c>
      <c r="Z10" s="195">
        <v>1</v>
      </c>
      <c r="AA10" s="195">
        <v>1</v>
      </c>
      <c r="AB10" s="195" t="s">
        <v>783</v>
      </c>
      <c r="AC10" s="195">
        <v>2</v>
      </c>
      <c r="AD10" s="195" t="s">
        <v>489</v>
      </c>
      <c r="AE10" s="195" t="s">
        <v>783</v>
      </c>
      <c r="AF10" s="195" t="s">
        <v>787</v>
      </c>
      <c r="AG10" s="195" t="s">
        <v>2239</v>
      </c>
      <c r="AH10" s="217">
        <v>41233</v>
      </c>
      <c r="AI10" s="217">
        <v>41234</v>
      </c>
      <c r="AJ10" s="217">
        <v>41255</v>
      </c>
      <c r="AK10" s="222">
        <v>1</v>
      </c>
      <c r="AL10" s="195" t="s">
        <v>783</v>
      </c>
      <c r="AM10" s="195" t="s">
        <v>783</v>
      </c>
      <c r="AN10" s="217" t="s">
        <v>783</v>
      </c>
      <c r="AO10" s="195" t="s">
        <v>783</v>
      </c>
      <c r="AP10" s="217" t="s">
        <v>783</v>
      </c>
      <c r="AQ10" s="217" t="s">
        <v>783</v>
      </c>
    </row>
    <row r="11" spans="1:43">
      <c r="A11" s="656" t="str">
        <f t="shared" si="0"/>
        <v>Report</v>
      </c>
      <c r="B11" s="195">
        <v>135633</v>
      </c>
      <c r="C11" s="195">
        <v>3556056</v>
      </c>
      <c r="D11" s="195" t="s">
        <v>1219</v>
      </c>
      <c r="E11" s="195" t="s">
        <v>778</v>
      </c>
      <c r="F11" s="195" t="s">
        <v>528</v>
      </c>
      <c r="G11" s="222" t="s">
        <v>528</v>
      </c>
      <c r="H11" s="195" t="s">
        <v>864</v>
      </c>
      <c r="I11" s="195" t="s">
        <v>2240</v>
      </c>
      <c r="J11" s="195" t="s">
        <v>1220</v>
      </c>
      <c r="K11" s="195">
        <v>66</v>
      </c>
      <c r="L11" s="195" t="s">
        <v>83</v>
      </c>
      <c r="M11" s="195" t="s">
        <v>860</v>
      </c>
      <c r="N11" s="195" t="s">
        <v>860</v>
      </c>
      <c r="O11" s="195" t="s">
        <v>860</v>
      </c>
      <c r="P11" s="195" t="s">
        <v>784</v>
      </c>
      <c r="Q11" s="218">
        <v>10048595</v>
      </c>
      <c r="R11" s="195" t="s">
        <v>785</v>
      </c>
      <c r="S11" s="195" t="s">
        <v>786</v>
      </c>
      <c r="T11" s="217">
        <v>43270</v>
      </c>
      <c r="U11" s="217">
        <v>43272</v>
      </c>
      <c r="V11" s="217">
        <v>43293</v>
      </c>
      <c r="W11" s="195">
        <v>2</v>
      </c>
      <c r="X11" s="195">
        <v>2</v>
      </c>
      <c r="Y11" s="195">
        <v>2</v>
      </c>
      <c r="Z11" s="195">
        <v>1</v>
      </c>
      <c r="AA11" s="195">
        <v>2</v>
      </c>
      <c r="AB11" s="195">
        <v>2</v>
      </c>
      <c r="AC11" s="195">
        <v>2</v>
      </c>
      <c r="AD11" s="195" t="s">
        <v>489</v>
      </c>
      <c r="AE11" s="195" t="s">
        <v>487</v>
      </c>
      <c r="AF11" s="195" t="s">
        <v>787</v>
      </c>
      <c r="AG11" s="195" t="s">
        <v>2241</v>
      </c>
      <c r="AH11" s="217">
        <v>42137</v>
      </c>
      <c r="AI11" s="217">
        <v>42139</v>
      </c>
      <c r="AJ11" s="217">
        <v>42174</v>
      </c>
      <c r="AK11" s="222">
        <v>2</v>
      </c>
      <c r="AL11" s="195" t="s">
        <v>783</v>
      </c>
      <c r="AM11" s="195" t="s">
        <v>783</v>
      </c>
      <c r="AN11" s="217" t="s">
        <v>783</v>
      </c>
      <c r="AO11" s="195" t="s">
        <v>783</v>
      </c>
      <c r="AP11" s="217" t="s">
        <v>783</v>
      </c>
      <c r="AQ11" s="195" t="s">
        <v>783</v>
      </c>
    </row>
    <row r="12" spans="1:43">
      <c r="A12" s="656" t="str">
        <f t="shared" si="0"/>
        <v>Report</v>
      </c>
      <c r="B12" s="195">
        <v>113021</v>
      </c>
      <c r="C12" s="195">
        <v>8306016</v>
      </c>
      <c r="D12" s="195" t="s">
        <v>947</v>
      </c>
      <c r="E12" s="195" t="s">
        <v>778</v>
      </c>
      <c r="F12" s="195" t="s">
        <v>531</v>
      </c>
      <c r="G12" s="222" t="s">
        <v>531</v>
      </c>
      <c r="H12" s="195" t="s">
        <v>922</v>
      </c>
      <c r="I12" s="195" t="s">
        <v>2242</v>
      </c>
      <c r="J12" s="195" t="s">
        <v>948</v>
      </c>
      <c r="K12" s="195">
        <v>101</v>
      </c>
      <c r="L12" s="195" t="s">
        <v>83</v>
      </c>
      <c r="M12" s="195" t="s">
        <v>781</v>
      </c>
      <c r="N12" s="195" t="s">
        <v>781</v>
      </c>
      <c r="O12" s="195" t="s">
        <v>782</v>
      </c>
      <c r="P12" s="195" t="s">
        <v>784</v>
      </c>
      <c r="Q12" s="218">
        <v>10039178</v>
      </c>
      <c r="R12" s="195" t="s">
        <v>785</v>
      </c>
      <c r="S12" s="195" t="s">
        <v>786</v>
      </c>
      <c r="T12" s="217">
        <v>43291</v>
      </c>
      <c r="U12" s="217">
        <v>43293</v>
      </c>
      <c r="V12" s="217">
        <v>43355</v>
      </c>
      <c r="W12" s="195">
        <v>2</v>
      </c>
      <c r="X12" s="195">
        <v>1</v>
      </c>
      <c r="Y12" s="195">
        <v>2</v>
      </c>
      <c r="Z12" s="195">
        <v>1</v>
      </c>
      <c r="AA12" s="195">
        <v>2</v>
      </c>
      <c r="AB12" s="195" t="s">
        <v>783</v>
      </c>
      <c r="AC12" s="195">
        <v>2</v>
      </c>
      <c r="AD12" s="195" t="s">
        <v>489</v>
      </c>
      <c r="AE12" s="195" t="s">
        <v>487</v>
      </c>
      <c r="AF12" s="195" t="s">
        <v>787</v>
      </c>
      <c r="AG12" s="195" t="s">
        <v>2243</v>
      </c>
      <c r="AH12" s="217">
        <v>41821</v>
      </c>
      <c r="AI12" s="217">
        <v>41898</v>
      </c>
      <c r="AJ12" s="217">
        <v>41957</v>
      </c>
      <c r="AK12" s="222">
        <v>2</v>
      </c>
      <c r="AL12" s="195" t="s">
        <v>783</v>
      </c>
      <c r="AM12" s="195" t="s">
        <v>783</v>
      </c>
      <c r="AN12" s="217" t="s">
        <v>783</v>
      </c>
      <c r="AO12" s="195" t="s">
        <v>783</v>
      </c>
      <c r="AP12" s="217" t="s">
        <v>783</v>
      </c>
      <c r="AQ12" s="195" t="s">
        <v>783</v>
      </c>
    </row>
    <row r="13" spans="1:43">
      <c r="A13" s="656" t="str">
        <f t="shared" si="0"/>
        <v>Report</v>
      </c>
      <c r="B13" s="195">
        <v>138875</v>
      </c>
      <c r="C13" s="195">
        <v>8936030</v>
      </c>
      <c r="D13" s="195" t="s">
        <v>876</v>
      </c>
      <c r="E13" s="195" t="s">
        <v>778</v>
      </c>
      <c r="F13" s="195" t="s">
        <v>532</v>
      </c>
      <c r="G13" s="222" t="s">
        <v>532</v>
      </c>
      <c r="H13" s="195" t="s">
        <v>877</v>
      </c>
      <c r="I13" s="195" t="s">
        <v>2244</v>
      </c>
      <c r="J13" s="195" t="s">
        <v>878</v>
      </c>
      <c r="K13" s="195">
        <v>5</v>
      </c>
      <c r="L13" s="195" t="s">
        <v>2222</v>
      </c>
      <c r="M13" s="195" t="s">
        <v>781</v>
      </c>
      <c r="N13" s="195" t="s">
        <v>781</v>
      </c>
      <c r="O13" s="195" t="s">
        <v>782</v>
      </c>
      <c r="P13" s="195" t="s">
        <v>784</v>
      </c>
      <c r="Q13" s="218">
        <v>10012924</v>
      </c>
      <c r="R13" s="195" t="s">
        <v>785</v>
      </c>
      <c r="S13" s="195" t="s">
        <v>786</v>
      </c>
      <c r="T13" s="217">
        <v>43011</v>
      </c>
      <c r="U13" s="217">
        <v>43013</v>
      </c>
      <c r="V13" s="217">
        <v>43060</v>
      </c>
      <c r="W13" s="195">
        <v>4</v>
      </c>
      <c r="X13" s="195">
        <v>4</v>
      </c>
      <c r="Y13" s="195">
        <v>3</v>
      </c>
      <c r="Z13" s="195">
        <v>3</v>
      </c>
      <c r="AA13" s="195">
        <v>3</v>
      </c>
      <c r="AB13" s="195" t="s">
        <v>783</v>
      </c>
      <c r="AC13" s="195" t="s">
        <v>783</v>
      </c>
      <c r="AD13" s="195" t="s">
        <v>489</v>
      </c>
      <c r="AE13" s="195" t="s">
        <v>783</v>
      </c>
      <c r="AF13" s="195" t="s">
        <v>791</v>
      </c>
      <c r="AG13" s="195" t="s">
        <v>2245</v>
      </c>
      <c r="AH13" s="217">
        <v>41562</v>
      </c>
      <c r="AI13" s="217">
        <v>41563</v>
      </c>
      <c r="AJ13" s="217">
        <v>41584</v>
      </c>
      <c r="AK13" s="222">
        <v>3</v>
      </c>
      <c r="AL13" s="195" t="s">
        <v>783</v>
      </c>
      <c r="AM13" s="195" t="s">
        <v>783</v>
      </c>
      <c r="AN13" s="217" t="s">
        <v>783</v>
      </c>
      <c r="AO13" s="195" t="s">
        <v>783</v>
      </c>
      <c r="AP13" s="217" t="s">
        <v>783</v>
      </c>
      <c r="AQ13" s="217" t="s">
        <v>783</v>
      </c>
    </row>
    <row r="14" spans="1:43">
      <c r="A14" s="656" t="str">
        <f t="shared" si="0"/>
        <v>Report</v>
      </c>
      <c r="B14" s="195">
        <v>139657</v>
      </c>
      <c r="C14" s="195">
        <v>8456019</v>
      </c>
      <c r="D14" s="195" t="s">
        <v>2065</v>
      </c>
      <c r="E14" s="195" t="s">
        <v>778</v>
      </c>
      <c r="F14" s="195" t="s">
        <v>535</v>
      </c>
      <c r="G14" s="222" t="s">
        <v>535</v>
      </c>
      <c r="H14" s="195" t="s">
        <v>829</v>
      </c>
      <c r="I14" s="195" t="s">
        <v>2246</v>
      </c>
      <c r="J14" s="195" t="s">
        <v>2066</v>
      </c>
      <c r="K14" s="195">
        <v>4</v>
      </c>
      <c r="L14" s="195" t="s">
        <v>83</v>
      </c>
      <c r="M14" s="195" t="s">
        <v>781</v>
      </c>
      <c r="N14" s="195" t="s">
        <v>781</v>
      </c>
      <c r="O14" s="195" t="s">
        <v>782</v>
      </c>
      <c r="P14" s="195" t="s">
        <v>784</v>
      </c>
      <c r="Q14" s="218">
        <v>10033957</v>
      </c>
      <c r="R14" s="195" t="s">
        <v>785</v>
      </c>
      <c r="S14" s="195" t="s">
        <v>786</v>
      </c>
      <c r="T14" s="217">
        <v>42906</v>
      </c>
      <c r="U14" s="217">
        <v>42908</v>
      </c>
      <c r="V14" s="217">
        <v>42986</v>
      </c>
      <c r="W14" s="195">
        <v>4</v>
      </c>
      <c r="X14" s="195">
        <v>4</v>
      </c>
      <c r="Y14" s="195">
        <v>3</v>
      </c>
      <c r="Z14" s="195">
        <v>4</v>
      </c>
      <c r="AA14" s="195">
        <v>3</v>
      </c>
      <c r="AB14" s="195" t="s">
        <v>783</v>
      </c>
      <c r="AC14" s="195" t="s">
        <v>783</v>
      </c>
      <c r="AD14" s="195" t="s">
        <v>490</v>
      </c>
      <c r="AE14" s="195" t="s">
        <v>783</v>
      </c>
      <c r="AF14" s="195" t="s">
        <v>791</v>
      </c>
      <c r="AG14" s="195" t="s">
        <v>2247</v>
      </c>
      <c r="AH14" s="217">
        <v>41661</v>
      </c>
      <c r="AI14" s="217">
        <v>41662</v>
      </c>
      <c r="AJ14" s="217">
        <v>41682</v>
      </c>
      <c r="AK14" s="222">
        <v>3</v>
      </c>
      <c r="AL14" s="195">
        <v>10044075</v>
      </c>
      <c r="AM14" s="195" t="s">
        <v>2041</v>
      </c>
      <c r="AN14" s="217">
        <v>43111</v>
      </c>
      <c r="AO14" s="217" t="s">
        <v>2248</v>
      </c>
      <c r="AP14" s="217">
        <v>43132</v>
      </c>
      <c r="AQ14" s="217" t="s">
        <v>2052</v>
      </c>
    </row>
    <row r="15" spans="1:43">
      <c r="A15" s="656" t="str">
        <f t="shared" si="0"/>
        <v>Report</v>
      </c>
      <c r="B15" s="195">
        <v>132069</v>
      </c>
      <c r="C15" s="195">
        <v>9386258</v>
      </c>
      <c r="D15" s="195" t="s">
        <v>980</v>
      </c>
      <c r="E15" s="195" t="s">
        <v>778</v>
      </c>
      <c r="F15" s="195" t="s">
        <v>535</v>
      </c>
      <c r="G15" s="222" t="s">
        <v>535</v>
      </c>
      <c r="H15" s="195" t="s">
        <v>802</v>
      </c>
      <c r="I15" s="195" t="s">
        <v>2249</v>
      </c>
      <c r="J15" s="195" t="s">
        <v>981</v>
      </c>
      <c r="K15" s="195">
        <v>24</v>
      </c>
      <c r="L15" s="195" t="s">
        <v>83</v>
      </c>
      <c r="M15" s="195" t="s">
        <v>781</v>
      </c>
      <c r="N15" s="195" t="s">
        <v>781</v>
      </c>
      <c r="O15" s="195" t="s">
        <v>782</v>
      </c>
      <c r="P15" s="195" t="s">
        <v>784</v>
      </c>
      <c r="Q15" s="218">
        <v>10026017</v>
      </c>
      <c r="R15" s="195" t="s">
        <v>4430</v>
      </c>
      <c r="S15" s="195" t="s">
        <v>786</v>
      </c>
      <c r="T15" s="217">
        <v>43067</v>
      </c>
      <c r="U15" s="217">
        <v>43069</v>
      </c>
      <c r="V15" s="217">
        <v>43126</v>
      </c>
      <c r="W15" s="195">
        <v>1</v>
      </c>
      <c r="X15" s="195">
        <v>1</v>
      </c>
      <c r="Y15" s="195">
        <v>1</v>
      </c>
      <c r="Z15" s="195">
        <v>1</v>
      </c>
      <c r="AA15" s="195">
        <v>1</v>
      </c>
      <c r="AB15" s="195" t="s">
        <v>783</v>
      </c>
      <c r="AC15" s="195">
        <v>1</v>
      </c>
      <c r="AD15" s="195" t="s">
        <v>489</v>
      </c>
      <c r="AE15" s="195" t="s">
        <v>487</v>
      </c>
      <c r="AF15" s="195" t="s">
        <v>787</v>
      </c>
      <c r="AG15" s="195" t="s">
        <v>2250</v>
      </c>
      <c r="AH15" s="217">
        <v>41590</v>
      </c>
      <c r="AI15" s="217">
        <v>41592</v>
      </c>
      <c r="AJ15" s="217">
        <v>41612</v>
      </c>
      <c r="AK15" s="222">
        <v>1</v>
      </c>
      <c r="AL15" s="195" t="s">
        <v>783</v>
      </c>
      <c r="AM15" s="195" t="s">
        <v>783</v>
      </c>
      <c r="AN15" s="195" t="s">
        <v>783</v>
      </c>
      <c r="AO15" s="195" t="s">
        <v>783</v>
      </c>
      <c r="AP15" s="195" t="s">
        <v>783</v>
      </c>
      <c r="AQ15" s="217" t="s">
        <v>783</v>
      </c>
    </row>
    <row r="16" spans="1:43">
      <c r="A16" s="656" t="str">
        <f t="shared" si="0"/>
        <v>Report</v>
      </c>
      <c r="B16" s="195">
        <v>130367</v>
      </c>
      <c r="C16" s="195">
        <v>9096048</v>
      </c>
      <c r="D16" s="195" t="s">
        <v>2251</v>
      </c>
      <c r="E16" s="195" t="s">
        <v>778</v>
      </c>
      <c r="F16" s="195" t="s">
        <v>528</v>
      </c>
      <c r="G16" s="222" t="s">
        <v>528</v>
      </c>
      <c r="H16" s="195" t="s">
        <v>799</v>
      </c>
      <c r="I16" s="195" t="s">
        <v>2252</v>
      </c>
      <c r="J16" s="195" t="s">
        <v>2253</v>
      </c>
      <c r="K16" s="195">
        <v>17</v>
      </c>
      <c r="L16" s="195" t="s">
        <v>83</v>
      </c>
      <c r="M16" s="195" t="s">
        <v>781</v>
      </c>
      <c r="N16" s="195" t="s">
        <v>781</v>
      </c>
      <c r="O16" s="195" t="s">
        <v>782</v>
      </c>
      <c r="P16" s="195" t="s">
        <v>784</v>
      </c>
      <c r="Q16" s="218">
        <v>10033386</v>
      </c>
      <c r="R16" s="195" t="s">
        <v>785</v>
      </c>
      <c r="S16" s="195" t="s">
        <v>786</v>
      </c>
      <c r="T16" s="217">
        <v>42801</v>
      </c>
      <c r="U16" s="217">
        <v>42803</v>
      </c>
      <c r="V16" s="217">
        <v>42828</v>
      </c>
      <c r="W16" s="195">
        <v>2</v>
      </c>
      <c r="X16" s="195">
        <v>2</v>
      </c>
      <c r="Y16" s="195">
        <v>2</v>
      </c>
      <c r="Z16" s="195">
        <v>1</v>
      </c>
      <c r="AA16" s="195">
        <v>2</v>
      </c>
      <c r="AB16" s="195" t="s">
        <v>783</v>
      </c>
      <c r="AC16" s="195" t="s">
        <v>783</v>
      </c>
      <c r="AD16" s="195" t="s">
        <v>489</v>
      </c>
      <c r="AE16" s="195" t="s">
        <v>783</v>
      </c>
      <c r="AF16" s="195" t="s">
        <v>787</v>
      </c>
      <c r="AG16" s="195" t="s">
        <v>2254</v>
      </c>
      <c r="AH16" s="217">
        <v>41919</v>
      </c>
      <c r="AI16" s="217">
        <v>41921</v>
      </c>
      <c r="AJ16" s="217">
        <v>41957</v>
      </c>
      <c r="AK16" s="222">
        <v>2</v>
      </c>
      <c r="AL16" s="195" t="s">
        <v>783</v>
      </c>
      <c r="AM16" s="195" t="s">
        <v>783</v>
      </c>
      <c r="AN16" s="195" t="s">
        <v>783</v>
      </c>
      <c r="AO16" s="195" t="s">
        <v>783</v>
      </c>
      <c r="AP16" s="195" t="s">
        <v>783</v>
      </c>
      <c r="AQ16" s="195" t="s">
        <v>783</v>
      </c>
    </row>
    <row r="17" spans="1:43">
      <c r="A17" s="656" t="str">
        <f t="shared" si="0"/>
        <v>Report</v>
      </c>
      <c r="B17" s="195">
        <v>141607</v>
      </c>
      <c r="C17" s="195">
        <v>3086004</v>
      </c>
      <c r="D17" s="195" t="s">
        <v>1221</v>
      </c>
      <c r="E17" s="195" t="s">
        <v>778</v>
      </c>
      <c r="F17" s="195" t="s">
        <v>534</v>
      </c>
      <c r="G17" s="222" t="s">
        <v>534</v>
      </c>
      <c r="H17" s="195" t="s">
        <v>1222</v>
      </c>
      <c r="I17" s="195" t="s">
        <v>2255</v>
      </c>
      <c r="J17" s="195" t="s">
        <v>1223</v>
      </c>
      <c r="K17" s="195">
        <v>8</v>
      </c>
      <c r="L17" s="195" t="s">
        <v>83</v>
      </c>
      <c r="M17" s="195" t="s">
        <v>781</v>
      </c>
      <c r="N17" s="195" t="s">
        <v>781</v>
      </c>
      <c r="O17" s="195" t="s">
        <v>782</v>
      </c>
      <c r="P17" s="195" t="s">
        <v>784</v>
      </c>
      <c r="Q17" s="218">
        <v>10041403</v>
      </c>
      <c r="R17" s="195" t="s">
        <v>785</v>
      </c>
      <c r="S17" s="195" t="s">
        <v>786</v>
      </c>
      <c r="T17" s="217">
        <v>43151</v>
      </c>
      <c r="U17" s="217">
        <v>43153</v>
      </c>
      <c r="V17" s="217">
        <v>43213</v>
      </c>
      <c r="W17" s="195">
        <v>4</v>
      </c>
      <c r="X17" s="195">
        <v>4</v>
      </c>
      <c r="Y17" s="195">
        <v>3</v>
      </c>
      <c r="Z17" s="195">
        <v>4</v>
      </c>
      <c r="AA17" s="195">
        <v>3</v>
      </c>
      <c r="AB17" s="195" t="s">
        <v>783</v>
      </c>
      <c r="AC17" s="195" t="s">
        <v>783</v>
      </c>
      <c r="AD17" s="195" t="s">
        <v>490</v>
      </c>
      <c r="AE17" s="195" t="s">
        <v>487</v>
      </c>
      <c r="AF17" s="195" t="s">
        <v>791</v>
      </c>
      <c r="AG17" s="195">
        <v>10006305</v>
      </c>
      <c r="AH17" s="217">
        <v>42403</v>
      </c>
      <c r="AI17" s="217">
        <v>42405</v>
      </c>
      <c r="AJ17" s="217">
        <v>42443</v>
      </c>
      <c r="AK17" s="222">
        <v>3</v>
      </c>
      <c r="AL17" s="195" t="s">
        <v>783</v>
      </c>
      <c r="AM17" s="195" t="s">
        <v>783</v>
      </c>
      <c r="AN17" s="195" t="s">
        <v>783</v>
      </c>
      <c r="AO17" s="195" t="s">
        <v>783</v>
      </c>
      <c r="AP17" s="195" t="s">
        <v>783</v>
      </c>
      <c r="AQ17" s="217" t="s">
        <v>783</v>
      </c>
    </row>
    <row r="18" spans="1:43">
      <c r="A18" s="656" t="str">
        <f t="shared" si="0"/>
        <v>Report</v>
      </c>
      <c r="B18" s="195">
        <v>141008</v>
      </c>
      <c r="C18" s="195">
        <v>9376012</v>
      </c>
      <c r="D18" s="195" t="s">
        <v>1136</v>
      </c>
      <c r="E18" s="195" t="s">
        <v>778</v>
      </c>
      <c r="F18" s="195" t="s">
        <v>532</v>
      </c>
      <c r="G18" s="222" t="s">
        <v>532</v>
      </c>
      <c r="H18" s="195" t="s">
        <v>789</v>
      </c>
      <c r="I18" s="195" t="s">
        <v>2256</v>
      </c>
      <c r="J18" s="195" t="s">
        <v>1137</v>
      </c>
      <c r="K18" s="195">
        <v>41</v>
      </c>
      <c r="L18" s="195" t="s">
        <v>83</v>
      </c>
      <c r="M18" s="195" t="s">
        <v>781</v>
      </c>
      <c r="N18" s="195" t="s">
        <v>781</v>
      </c>
      <c r="O18" s="195" t="s">
        <v>782</v>
      </c>
      <c r="P18" s="195" t="s">
        <v>784</v>
      </c>
      <c r="Q18" s="218">
        <v>10047136</v>
      </c>
      <c r="R18" s="195" t="s">
        <v>785</v>
      </c>
      <c r="S18" s="195" t="s">
        <v>786</v>
      </c>
      <c r="T18" s="217">
        <v>43242</v>
      </c>
      <c r="U18" s="217">
        <v>43244</v>
      </c>
      <c r="V18" s="217">
        <v>43285</v>
      </c>
      <c r="W18" s="195">
        <v>2</v>
      </c>
      <c r="X18" s="195">
        <v>2</v>
      </c>
      <c r="Y18" s="195">
        <v>2</v>
      </c>
      <c r="Z18" s="195">
        <v>1</v>
      </c>
      <c r="AA18" s="195">
        <v>2</v>
      </c>
      <c r="AB18" s="195" t="s">
        <v>783</v>
      </c>
      <c r="AC18" s="195" t="s">
        <v>783</v>
      </c>
      <c r="AD18" s="195" t="s">
        <v>489</v>
      </c>
      <c r="AE18" s="195" t="s">
        <v>487</v>
      </c>
      <c r="AF18" s="195" t="s">
        <v>787</v>
      </c>
      <c r="AG18" s="195" t="s">
        <v>2257</v>
      </c>
      <c r="AH18" s="217">
        <v>42158</v>
      </c>
      <c r="AI18" s="217">
        <v>42160</v>
      </c>
      <c r="AJ18" s="217">
        <v>42195</v>
      </c>
      <c r="AK18" s="222">
        <v>2</v>
      </c>
      <c r="AL18" s="195" t="s">
        <v>783</v>
      </c>
      <c r="AM18" s="195" t="s">
        <v>783</v>
      </c>
      <c r="AN18" s="195" t="s">
        <v>783</v>
      </c>
      <c r="AO18" s="195" t="s">
        <v>783</v>
      </c>
      <c r="AP18" s="195" t="s">
        <v>783</v>
      </c>
      <c r="AQ18" s="217" t="s">
        <v>783</v>
      </c>
    </row>
    <row r="19" spans="1:43">
      <c r="A19" s="656" t="str">
        <f t="shared" si="0"/>
        <v>Report</v>
      </c>
      <c r="B19" s="195">
        <v>125790</v>
      </c>
      <c r="C19" s="195">
        <v>9376092</v>
      </c>
      <c r="D19" s="195" t="s">
        <v>1138</v>
      </c>
      <c r="E19" s="195" t="s">
        <v>778</v>
      </c>
      <c r="F19" s="195" t="s">
        <v>532</v>
      </c>
      <c r="G19" s="222" t="s">
        <v>532</v>
      </c>
      <c r="H19" s="195" t="s">
        <v>789</v>
      </c>
      <c r="I19" s="195" t="s">
        <v>2256</v>
      </c>
      <c r="J19" s="195" t="s">
        <v>1139</v>
      </c>
      <c r="K19" s="195">
        <v>44</v>
      </c>
      <c r="L19" s="195" t="s">
        <v>83</v>
      </c>
      <c r="M19" s="195" t="s">
        <v>781</v>
      </c>
      <c r="N19" s="195" t="s">
        <v>781</v>
      </c>
      <c r="O19" s="195" t="s">
        <v>782</v>
      </c>
      <c r="P19" s="195" t="s">
        <v>784</v>
      </c>
      <c r="Q19" s="218">
        <v>10047127</v>
      </c>
      <c r="R19" s="195" t="s">
        <v>785</v>
      </c>
      <c r="S19" s="195" t="s">
        <v>786</v>
      </c>
      <c r="T19" s="217">
        <v>43235</v>
      </c>
      <c r="U19" s="217">
        <v>43237</v>
      </c>
      <c r="V19" s="217">
        <v>43269</v>
      </c>
      <c r="W19" s="195">
        <v>2</v>
      </c>
      <c r="X19" s="195">
        <v>2</v>
      </c>
      <c r="Y19" s="195">
        <v>2</v>
      </c>
      <c r="Z19" s="195">
        <v>1</v>
      </c>
      <c r="AA19" s="195">
        <v>2</v>
      </c>
      <c r="AB19" s="195" t="s">
        <v>783</v>
      </c>
      <c r="AC19" s="195" t="s">
        <v>783</v>
      </c>
      <c r="AD19" s="195" t="s">
        <v>489</v>
      </c>
      <c r="AE19" s="195" t="s">
        <v>487</v>
      </c>
      <c r="AF19" s="195" t="s">
        <v>787</v>
      </c>
      <c r="AG19" s="195" t="s">
        <v>2258</v>
      </c>
      <c r="AH19" s="217">
        <v>42144</v>
      </c>
      <c r="AI19" s="217">
        <v>42146</v>
      </c>
      <c r="AJ19" s="217">
        <v>42165</v>
      </c>
      <c r="AK19" s="222">
        <v>2</v>
      </c>
      <c r="AL19" s="195" t="s">
        <v>783</v>
      </c>
      <c r="AM19" s="195" t="s">
        <v>783</v>
      </c>
      <c r="AN19" s="195" t="s">
        <v>783</v>
      </c>
      <c r="AO19" s="195" t="s">
        <v>783</v>
      </c>
      <c r="AP19" s="195" t="s">
        <v>783</v>
      </c>
      <c r="AQ19" s="217" t="s">
        <v>783</v>
      </c>
    </row>
    <row r="20" spans="1:43">
      <c r="A20" s="656" t="str">
        <f t="shared" si="0"/>
        <v>Report</v>
      </c>
      <c r="B20" s="195">
        <v>141007</v>
      </c>
      <c r="C20" s="195">
        <v>9376011</v>
      </c>
      <c r="D20" s="195" t="s">
        <v>1140</v>
      </c>
      <c r="E20" s="195" t="s">
        <v>778</v>
      </c>
      <c r="F20" s="195" t="s">
        <v>532</v>
      </c>
      <c r="G20" s="222" t="s">
        <v>532</v>
      </c>
      <c r="H20" s="195" t="s">
        <v>789</v>
      </c>
      <c r="I20" s="195" t="s">
        <v>2259</v>
      </c>
      <c r="J20" s="195" t="s">
        <v>1141</v>
      </c>
      <c r="K20" s="195">
        <v>25</v>
      </c>
      <c r="L20" s="195" t="s">
        <v>83</v>
      </c>
      <c r="M20" s="195" t="s">
        <v>781</v>
      </c>
      <c r="N20" s="195" t="s">
        <v>781</v>
      </c>
      <c r="O20" s="195" t="s">
        <v>782</v>
      </c>
      <c r="P20" s="195" t="s">
        <v>784</v>
      </c>
      <c r="Q20" s="218">
        <v>10047135</v>
      </c>
      <c r="R20" s="195" t="s">
        <v>785</v>
      </c>
      <c r="S20" s="195" t="s">
        <v>786</v>
      </c>
      <c r="T20" s="217">
        <v>43291</v>
      </c>
      <c r="U20" s="217">
        <v>43293</v>
      </c>
      <c r="V20" s="217">
        <v>43353</v>
      </c>
      <c r="W20" s="195">
        <v>2</v>
      </c>
      <c r="X20" s="195">
        <v>2</v>
      </c>
      <c r="Y20" s="195">
        <v>2</v>
      </c>
      <c r="Z20" s="195">
        <v>2</v>
      </c>
      <c r="AA20" s="195">
        <v>2</v>
      </c>
      <c r="AB20" s="195" t="s">
        <v>783</v>
      </c>
      <c r="AC20" s="195" t="s">
        <v>783</v>
      </c>
      <c r="AD20" s="195" t="s">
        <v>489</v>
      </c>
      <c r="AE20" s="195" t="s">
        <v>487</v>
      </c>
      <c r="AF20" s="195" t="s">
        <v>787</v>
      </c>
      <c r="AG20" s="195" t="s">
        <v>2260</v>
      </c>
      <c r="AH20" s="217">
        <v>42158</v>
      </c>
      <c r="AI20" s="217">
        <v>42160</v>
      </c>
      <c r="AJ20" s="217">
        <v>42195</v>
      </c>
      <c r="AK20" s="222">
        <v>2</v>
      </c>
      <c r="AL20" s="195" t="s">
        <v>783</v>
      </c>
      <c r="AM20" s="195" t="s">
        <v>783</v>
      </c>
      <c r="AN20" s="195" t="s">
        <v>783</v>
      </c>
      <c r="AO20" s="195" t="s">
        <v>783</v>
      </c>
      <c r="AP20" s="195" t="s">
        <v>783</v>
      </c>
      <c r="AQ20" s="195" t="s">
        <v>783</v>
      </c>
    </row>
    <row r="21" spans="1:43">
      <c r="A21" s="656" t="str">
        <f t="shared" si="0"/>
        <v>Report</v>
      </c>
      <c r="B21" s="195">
        <v>135187</v>
      </c>
      <c r="C21" s="195">
        <v>8306034</v>
      </c>
      <c r="D21" s="195" t="s">
        <v>2261</v>
      </c>
      <c r="E21" s="195" t="s">
        <v>778</v>
      </c>
      <c r="F21" s="195" t="s">
        <v>531</v>
      </c>
      <c r="G21" s="222" t="s">
        <v>531</v>
      </c>
      <c r="H21" s="195" t="s">
        <v>922</v>
      </c>
      <c r="I21" s="195" t="s">
        <v>2262</v>
      </c>
      <c r="J21" s="195" t="s">
        <v>2263</v>
      </c>
      <c r="K21" s="195">
        <v>9</v>
      </c>
      <c r="L21" s="195" t="s">
        <v>83</v>
      </c>
      <c r="M21" s="195" t="s">
        <v>781</v>
      </c>
      <c r="N21" s="195" t="s">
        <v>781</v>
      </c>
      <c r="O21" s="195" t="s">
        <v>782</v>
      </c>
      <c r="P21" s="195" t="s">
        <v>784</v>
      </c>
      <c r="Q21" s="218">
        <v>10020753</v>
      </c>
      <c r="R21" s="195" t="s">
        <v>4430</v>
      </c>
      <c r="S21" s="195" t="s">
        <v>786</v>
      </c>
      <c r="T21" s="217">
        <v>42661</v>
      </c>
      <c r="U21" s="217">
        <v>42663</v>
      </c>
      <c r="V21" s="217">
        <v>42697</v>
      </c>
      <c r="W21" s="195">
        <v>2</v>
      </c>
      <c r="X21" s="195">
        <v>2</v>
      </c>
      <c r="Y21" s="195">
        <v>2</v>
      </c>
      <c r="Z21" s="195">
        <v>2</v>
      </c>
      <c r="AA21" s="195">
        <v>2</v>
      </c>
      <c r="AB21" s="195" t="s">
        <v>783</v>
      </c>
      <c r="AC21" s="195" t="s">
        <v>783</v>
      </c>
      <c r="AD21" s="195" t="s">
        <v>489</v>
      </c>
      <c r="AE21" s="195" t="s">
        <v>783</v>
      </c>
      <c r="AF21" s="195" t="s">
        <v>787</v>
      </c>
      <c r="AG21" s="195" t="s">
        <v>2264</v>
      </c>
      <c r="AH21" s="217">
        <v>41597</v>
      </c>
      <c r="AI21" s="217">
        <v>41599</v>
      </c>
      <c r="AJ21" s="217">
        <v>41618</v>
      </c>
      <c r="AK21" s="222">
        <v>3</v>
      </c>
      <c r="AL21" s="195" t="s">
        <v>783</v>
      </c>
      <c r="AM21" s="195" t="s">
        <v>783</v>
      </c>
      <c r="AN21" s="195" t="s">
        <v>783</v>
      </c>
      <c r="AO21" s="195" t="s">
        <v>783</v>
      </c>
      <c r="AP21" s="195" t="s">
        <v>783</v>
      </c>
      <c r="AQ21" s="217" t="s">
        <v>783</v>
      </c>
    </row>
    <row r="22" spans="1:43">
      <c r="A22" s="656" t="str">
        <f t="shared" si="0"/>
        <v>Report</v>
      </c>
      <c r="B22" s="195">
        <v>139559</v>
      </c>
      <c r="C22" s="195">
        <v>8556042</v>
      </c>
      <c r="D22" s="195" t="s">
        <v>990</v>
      </c>
      <c r="E22" s="195" t="s">
        <v>778</v>
      </c>
      <c r="F22" s="195" t="s">
        <v>531</v>
      </c>
      <c r="G22" s="222" t="s">
        <v>531</v>
      </c>
      <c r="H22" s="195" t="s">
        <v>991</v>
      </c>
      <c r="I22" s="195" t="s">
        <v>2265</v>
      </c>
      <c r="J22" s="195" t="s">
        <v>992</v>
      </c>
      <c r="K22" s="195">
        <v>25</v>
      </c>
      <c r="L22" s="195" t="s">
        <v>83</v>
      </c>
      <c r="M22" s="195" t="s">
        <v>781</v>
      </c>
      <c r="N22" s="195" t="s">
        <v>781</v>
      </c>
      <c r="O22" s="195" t="s">
        <v>782</v>
      </c>
      <c r="P22" s="195" t="s">
        <v>784</v>
      </c>
      <c r="Q22" s="218">
        <v>10026052</v>
      </c>
      <c r="R22" s="195" t="s">
        <v>785</v>
      </c>
      <c r="S22" s="195" t="s">
        <v>786</v>
      </c>
      <c r="T22" s="217">
        <v>43284</v>
      </c>
      <c r="U22" s="217">
        <v>43286</v>
      </c>
      <c r="V22" s="217">
        <v>43342</v>
      </c>
      <c r="W22" s="195">
        <v>2</v>
      </c>
      <c r="X22" s="195">
        <v>2</v>
      </c>
      <c r="Y22" s="195">
        <v>2</v>
      </c>
      <c r="Z22" s="195">
        <v>2</v>
      </c>
      <c r="AA22" s="195">
        <v>2</v>
      </c>
      <c r="AB22" s="195" t="s">
        <v>783</v>
      </c>
      <c r="AC22" s="195">
        <v>2</v>
      </c>
      <c r="AD22" s="195" t="s">
        <v>489</v>
      </c>
      <c r="AE22" s="195" t="s">
        <v>487</v>
      </c>
      <c r="AF22" s="195" t="s">
        <v>787</v>
      </c>
      <c r="AG22" s="195" t="s">
        <v>2266</v>
      </c>
      <c r="AH22" s="217">
        <v>41653</v>
      </c>
      <c r="AI22" s="217">
        <v>41655</v>
      </c>
      <c r="AJ22" s="217">
        <v>41675</v>
      </c>
      <c r="AK22" s="222">
        <v>2</v>
      </c>
      <c r="AL22" s="195" t="s">
        <v>783</v>
      </c>
      <c r="AM22" s="195" t="s">
        <v>783</v>
      </c>
      <c r="AN22" s="195" t="s">
        <v>783</v>
      </c>
      <c r="AO22" s="195" t="s">
        <v>783</v>
      </c>
      <c r="AP22" s="195" t="s">
        <v>783</v>
      </c>
      <c r="AQ22" s="217" t="s">
        <v>783</v>
      </c>
    </row>
    <row r="23" spans="1:43">
      <c r="A23" s="656" t="str">
        <f t="shared" si="0"/>
        <v>Report</v>
      </c>
      <c r="B23" s="195">
        <v>106162</v>
      </c>
      <c r="C23" s="195">
        <v>3566025</v>
      </c>
      <c r="D23" s="195" t="s">
        <v>2267</v>
      </c>
      <c r="E23" s="195" t="s">
        <v>778</v>
      </c>
      <c r="F23" s="195" t="s">
        <v>528</v>
      </c>
      <c r="G23" s="222" t="s">
        <v>528</v>
      </c>
      <c r="H23" s="195" t="s">
        <v>1305</v>
      </c>
      <c r="I23" s="195" t="s">
        <v>2268</v>
      </c>
      <c r="J23" s="195" t="s">
        <v>2269</v>
      </c>
      <c r="K23" s="195">
        <v>88</v>
      </c>
      <c r="L23" s="195" t="s">
        <v>83</v>
      </c>
      <c r="M23" s="195" t="s">
        <v>781</v>
      </c>
      <c r="N23" s="195" t="s">
        <v>781</v>
      </c>
      <c r="O23" s="195" t="s">
        <v>782</v>
      </c>
      <c r="P23" s="195" t="s">
        <v>784</v>
      </c>
      <c r="Q23" s="218">
        <v>10008861</v>
      </c>
      <c r="R23" s="195" t="s">
        <v>4430</v>
      </c>
      <c r="S23" s="195" t="s">
        <v>786</v>
      </c>
      <c r="T23" s="217">
        <v>42542</v>
      </c>
      <c r="U23" s="217">
        <v>42544</v>
      </c>
      <c r="V23" s="217">
        <v>42573</v>
      </c>
      <c r="W23" s="195">
        <v>2</v>
      </c>
      <c r="X23" s="195">
        <v>2</v>
      </c>
      <c r="Y23" s="195">
        <v>2</v>
      </c>
      <c r="Z23" s="195">
        <v>1</v>
      </c>
      <c r="AA23" s="195">
        <v>2</v>
      </c>
      <c r="AB23" s="195" t="s">
        <v>783</v>
      </c>
      <c r="AC23" s="195" t="s">
        <v>783</v>
      </c>
      <c r="AD23" s="195" t="s">
        <v>489</v>
      </c>
      <c r="AE23" s="195" t="s">
        <v>783</v>
      </c>
      <c r="AF23" s="195" t="s">
        <v>787</v>
      </c>
      <c r="AG23" s="195" t="s">
        <v>2270</v>
      </c>
      <c r="AH23" s="217">
        <v>41317</v>
      </c>
      <c r="AI23" s="217">
        <v>41319</v>
      </c>
      <c r="AJ23" s="217">
        <v>41345</v>
      </c>
      <c r="AK23" s="222">
        <v>2</v>
      </c>
      <c r="AL23" s="195" t="s">
        <v>783</v>
      </c>
      <c r="AM23" s="195" t="s">
        <v>783</v>
      </c>
      <c r="AN23" s="195" t="s">
        <v>783</v>
      </c>
      <c r="AO23" s="195" t="s">
        <v>783</v>
      </c>
      <c r="AP23" s="195" t="s">
        <v>783</v>
      </c>
      <c r="AQ23" s="217" t="s">
        <v>783</v>
      </c>
    </row>
    <row r="24" spans="1:43">
      <c r="A24" s="656" t="str">
        <f t="shared" si="0"/>
        <v>Report</v>
      </c>
      <c r="B24" s="195">
        <v>134978</v>
      </c>
      <c r="C24" s="195">
        <v>9266419</v>
      </c>
      <c r="D24" s="195" t="s">
        <v>2271</v>
      </c>
      <c r="E24" s="195" t="s">
        <v>778</v>
      </c>
      <c r="F24" s="195" t="s">
        <v>533</v>
      </c>
      <c r="G24" s="222" t="s">
        <v>533</v>
      </c>
      <c r="H24" s="195" t="s">
        <v>882</v>
      </c>
      <c r="I24" s="195" t="s">
        <v>2272</v>
      </c>
      <c r="J24" s="195" t="s">
        <v>2273</v>
      </c>
      <c r="K24" s="195">
        <v>7</v>
      </c>
      <c r="L24" s="195" t="s">
        <v>83</v>
      </c>
      <c r="M24" s="195" t="s">
        <v>781</v>
      </c>
      <c r="N24" s="195" t="s">
        <v>781</v>
      </c>
      <c r="O24" s="195" t="s">
        <v>782</v>
      </c>
      <c r="P24" s="195" t="s">
        <v>784</v>
      </c>
      <c r="Q24" s="218">
        <v>10008940</v>
      </c>
      <c r="R24" s="195" t="s">
        <v>4430</v>
      </c>
      <c r="S24" s="195" t="s">
        <v>786</v>
      </c>
      <c r="T24" s="217">
        <v>42864</v>
      </c>
      <c r="U24" s="217">
        <v>42866</v>
      </c>
      <c r="V24" s="217">
        <v>42921</v>
      </c>
      <c r="W24" s="195">
        <v>1</v>
      </c>
      <c r="X24" s="195">
        <v>1</v>
      </c>
      <c r="Y24" s="195">
        <v>1</v>
      </c>
      <c r="Z24" s="195">
        <v>1</v>
      </c>
      <c r="AA24" s="195">
        <v>1</v>
      </c>
      <c r="AB24" s="195" t="s">
        <v>783</v>
      </c>
      <c r="AC24" s="195" t="s">
        <v>783</v>
      </c>
      <c r="AD24" s="195" t="s">
        <v>489</v>
      </c>
      <c r="AE24" s="195" t="s">
        <v>783</v>
      </c>
      <c r="AF24" s="195" t="s">
        <v>787</v>
      </c>
      <c r="AG24" s="195" t="s">
        <v>2274</v>
      </c>
      <c r="AH24" s="217">
        <v>41086</v>
      </c>
      <c r="AI24" s="217">
        <v>41087</v>
      </c>
      <c r="AJ24" s="217">
        <v>41108</v>
      </c>
      <c r="AK24" s="222">
        <v>1</v>
      </c>
      <c r="AL24" s="195" t="s">
        <v>783</v>
      </c>
      <c r="AM24" s="195" t="s">
        <v>783</v>
      </c>
      <c r="AN24" s="195" t="s">
        <v>783</v>
      </c>
      <c r="AO24" s="195" t="s">
        <v>783</v>
      </c>
      <c r="AP24" s="195" t="s">
        <v>783</v>
      </c>
      <c r="AQ24" s="217" t="s">
        <v>783</v>
      </c>
    </row>
    <row r="25" spans="1:43">
      <c r="A25" s="656" t="str">
        <f t="shared" si="0"/>
        <v>Report</v>
      </c>
      <c r="B25" s="195">
        <v>140354</v>
      </c>
      <c r="C25" s="195">
        <v>9376008</v>
      </c>
      <c r="D25" s="195" t="s">
        <v>788</v>
      </c>
      <c r="E25" s="195" t="s">
        <v>778</v>
      </c>
      <c r="F25" s="195" t="s">
        <v>532</v>
      </c>
      <c r="G25" s="222" t="s">
        <v>532</v>
      </c>
      <c r="H25" s="195" t="s">
        <v>789</v>
      </c>
      <c r="I25" s="195" t="s">
        <v>2275</v>
      </c>
      <c r="J25" s="195" t="s">
        <v>790</v>
      </c>
      <c r="K25" s="195">
        <v>50</v>
      </c>
      <c r="L25" s="195" t="s">
        <v>83</v>
      </c>
      <c r="M25" s="195" t="s">
        <v>781</v>
      </c>
      <c r="N25" s="195" t="s">
        <v>781</v>
      </c>
      <c r="O25" s="195" t="s">
        <v>782</v>
      </c>
      <c r="P25" s="195" t="s">
        <v>784</v>
      </c>
      <c r="Q25" s="218">
        <v>10038848</v>
      </c>
      <c r="R25" s="195" t="s">
        <v>785</v>
      </c>
      <c r="S25" s="195" t="s">
        <v>786</v>
      </c>
      <c r="T25" s="217">
        <v>43131</v>
      </c>
      <c r="U25" s="217">
        <v>43133</v>
      </c>
      <c r="V25" s="217">
        <v>43188</v>
      </c>
      <c r="W25" s="195">
        <v>4</v>
      </c>
      <c r="X25" s="195">
        <v>4</v>
      </c>
      <c r="Y25" s="195">
        <v>2</v>
      </c>
      <c r="Z25" s="195">
        <v>4</v>
      </c>
      <c r="AA25" s="195">
        <v>2</v>
      </c>
      <c r="AB25" s="195" t="s">
        <v>783</v>
      </c>
      <c r="AC25" s="195" t="s">
        <v>783</v>
      </c>
      <c r="AD25" s="195" t="s">
        <v>490</v>
      </c>
      <c r="AE25" s="195" t="s">
        <v>487</v>
      </c>
      <c r="AF25" s="195" t="s">
        <v>791</v>
      </c>
      <c r="AG25" s="195" t="s">
        <v>2276</v>
      </c>
      <c r="AH25" s="217">
        <v>41919</v>
      </c>
      <c r="AI25" s="217">
        <v>41921</v>
      </c>
      <c r="AJ25" s="217">
        <v>41948</v>
      </c>
      <c r="AK25" s="222">
        <v>2</v>
      </c>
      <c r="AL25" s="195" t="s">
        <v>783</v>
      </c>
      <c r="AM25" s="195" t="s">
        <v>783</v>
      </c>
      <c r="AN25" s="195" t="s">
        <v>783</v>
      </c>
      <c r="AO25" s="195" t="s">
        <v>783</v>
      </c>
      <c r="AP25" s="195" t="s">
        <v>783</v>
      </c>
      <c r="AQ25" s="217" t="s">
        <v>783</v>
      </c>
    </row>
    <row r="26" spans="1:43">
      <c r="A26" s="656" t="str">
        <f t="shared" si="0"/>
        <v>Report</v>
      </c>
      <c r="B26" s="195">
        <v>134315</v>
      </c>
      <c r="C26" s="195">
        <v>8136004</v>
      </c>
      <c r="D26" s="195" t="s">
        <v>2277</v>
      </c>
      <c r="E26" s="195" t="s">
        <v>778</v>
      </c>
      <c r="F26" s="195" t="s">
        <v>530</v>
      </c>
      <c r="G26" s="222" t="s">
        <v>850</v>
      </c>
      <c r="H26" s="195" t="s">
        <v>964</v>
      </c>
      <c r="I26" s="195" t="s">
        <v>2278</v>
      </c>
      <c r="J26" s="195" t="s">
        <v>2279</v>
      </c>
      <c r="K26" s="195">
        <v>26</v>
      </c>
      <c r="L26" s="195" t="s">
        <v>2222</v>
      </c>
      <c r="M26" s="195" t="s">
        <v>781</v>
      </c>
      <c r="N26" s="195" t="s">
        <v>781</v>
      </c>
      <c r="O26" s="195" t="s">
        <v>782</v>
      </c>
      <c r="P26" s="195" t="s">
        <v>784</v>
      </c>
      <c r="Q26" s="218">
        <v>10012920</v>
      </c>
      <c r="R26" s="195" t="s">
        <v>4430</v>
      </c>
      <c r="S26" s="195" t="s">
        <v>786</v>
      </c>
      <c r="T26" s="217">
        <v>42556</v>
      </c>
      <c r="U26" s="217">
        <v>42558</v>
      </c>
      <c r="V26" s="217">
        <v>42625</v>
      </c>
      <c r="W26" s="195">
        <v>2</v>
      </c>
      <c r="X26" s="195">
        <v>2</v>
      </c>
      <c r="Y26" s="195">
        <v>2</v>
      </c>
      <c r="Z26" s="195">
        <v>2</v>
      </c>
      <c r="AA26" s="195">
        <v>2</v>
      </c>
      <c r="AB26" s="195" t="s">
        <v>783</v>
      </c>
      <c r="AC26" s="195">
        <v>2</v>
      </c>
      <c r="AD26" s="195" t="s">
        <v>489</v>
      </c>
      <c r="AE26" s="195" t="s">
        <v>783</v>
      </c>
      <c r="AF26" s="195" t="s">
        <v>787</v>
      </c>
      <c r="AG26" s="195" t="s">
        <v>2280</v>
      </c>
      <c r="AH26" s="217">
        <v>41457</v>
      </c>
      <c r="AI26" s="217">
        <v>41459</v>
      </c>
      <c r="AJ26" s="217">
        <v>41480</v>
      </c>
      <c r="AK26" s="222">
        <v>2</v>
      </c>
      <c r="AL26" s="195" t="s">
        <v>783</v>
      </c>
      <c r="AM26" s="195" t="s">
        <v>783</v>
      </c>
      <c r="AN26" s="195" t="s">
        <v>783</v>
      </c>
      <c r="AO26" s="195" t="s">
        <v>783</v>
      </c>
      <c r="AP26" s="195" t="s">
        <v>783</v>
      </c>
      <c r="AQ26" s="217" t="s">
        <v>783</v>
      </c>
    </row>
    <row r="27" spans="1:43">
      <c r="A27" s="656" t="str">
        <f t="shared" si="0"/>
        <v>Report</v>
      </c>
      <c r="B27" s="195">
        <v>136265</v>
      </c>
      <c r="C27" s="195">
        <v>3056082</v>
      </c>
      <c r="D27" s="195" t="s">
        <v>1613</v>
      </c>
      <c r="E27" s="195" t="s">
        <v>778</v>
      </c>
      <c r="F27" s="195" t="s">
        <v>534</v>
      </c>
      <c r="G27" s="222" t="s">
        <v>534</v>
      </c>
      <c r="H27" s="195" t="s">
        <v>1076</v>
      </c>
      <c r="I27" s="195" t="s">
        <v>2281</v>
      </c>
      <c r="J27" s="195" t="s">
        <v>1614</v>
      </c>
      <c r="K27" s="195">
        <v>78</v>
      </c>
      <c r="L27" s="195" t="s">
        <v>83</v>
      </c>
      <c r="M27" s="195" t="s">
        <v>781</v>
      </c>
      <c r="N27" s="195" t="s">
        <v>781</v>
      </c>
      <c r="O27" s="195" t="s">
        <v>782</v>
      </c>
      <c r="P27" s="195" t="s">
        <v>784</v>
      </c>
      <c r="Q27" s="218">
        <v>10038175</v>
      </c>
      <c r="R27" s="195" t="s">
        <v>785</v>
      </c>
      <c r="S27" s="195" t="s">
        <v>786</v>
      </c>
      <c r="T27" s="217">
        <v>43221</v>
      </c>
      <c r="U27" s="217">
        <v>43223</v>
      </c>
      <c r="V27" s="217">
        <v>43244</v>
      </c>
      <c r="W27" s="195">
        <v>3</v>
      </c>
      <c r="X27" s="195">
        <v>2</v>
      </c>
      <c r="Y27" s="195">
        <v>3</v>
      </c>
      <c r="Z27" s="195">
        <v>2</v>
      </c>
      <c r="AA27" s="195">
        <v>3</v>
      </c>
      <c r="AB27" s="195" t="s">
        <v>783</v>
      </c>
      <c r="AC27" s="195">
        <v>3</v>
      </c>
      <c r="AD27" s="195" t="s">
        <v>489</v>
      </c>
      <c r="AE27" s="195" t="s">
        <v>487</v>
      </c>
      <c r="AF27" s="195" t="s">
        <v>787</v>
      </c>
      <c r="AG27" s="195" t="s">
        <v>2282</v>
      </c>
      <c r="AH27" s="217">
        <v>41926</v>
      </c>
      <c r="AI27" s="217">
        <v>41928</v>
      </c>
      <c r="AJ27" s="217">
        <v>41965</v>
      </c>
      <c r="AK27" s="222">
        <v>2</v>
      </c>
      <c r="AL27" s="195" t="s">
        <v>783</v>
      </c>
      <c r="AM27" s="195" t="s">
        <v>783</v>
      </c>
      <c r="AN27" s="195" t="s">
        <v>783</v>
      </c>
      <c r="AO27" s="195" t="s">
        <v>783</v>
      </c>
      <c r="AP27" s="195" t="s">
        <v>783</v>
      </c>
      <c r="AQ27" s="217" t="s">
        <v>783</v>
      </c>
    </row>
    <row r="28" spans="1:43">
      <c r="A28" s="656" t="str">
        <f t="shared" si="0"/>
        <v>Report</v>
      </c>
      <c r="B28" s="195">
        <v>136236</v>
      </c>
      <c r="C28" s="195">
        <v>8736028</v>
      </c>
      <c r="D28" s="195" t="s">
        <v>1107</v>
      </c>
      <c r="E28" s="195" t="s">
        <v>778</v>
      </c>
      <c r="F28" s="195" t="s">
        <v>533</v>
      </c>
      <c r="G28" s="222" t="s">
        <v>533</v>
      </c>
      <c r="H28" s="195" t="s">
        <v>779</v>
      </c>
      <c r="I28" s="195" t="s">
        <v>2283</v>
      </c>
      <c r="J28" s="195" t="s">
        <v>1108</v>
      </c>
      <c r="K28" s="195">
        <v>6</v>
      </c>
      <c r="L28" s="195" t="s">
        <v>83</v>
      </c>
      <c r="M28" s="195" t="s">
        <v>781</v>
      </c>
      <c r="N28" s="195" t="s">
        <v>781</v>
      </c>
      <c r="O28" s="195" t="s">
        <v>782</v>
      </c>
      <c r="P28" s="195" t="s">
        <v>784</v>
      </c>
      <c r="Q28" s="218">
        <v>10038908</v>
      </c>
      <c r="R28" s="195" t="s">
        <v>4430</v>
      </c>
      <c r="S28" s="195" t="s">
        <v>786</v>
      </c>
      <c r="T28" s="217">
        <v>43004</v>
      </c>
      <c r="U28" s="217">
        <v>43006</v>
      </c>
      <c r="V28" s="217">
        <v>43049</v>
      </c>
      <c r="W28" s="195">
        <v>3</v>
      </c>
      <c r="X28" s="195">
        <v>3</v>
      </c>
      <c r="Y28" s="195">
        <v>3</v>
      </c>
      <c r="Z28" s="195">
        <v>3</v>
      </c>
      <c r="AA28" s="195">
        <v>3</v>
      </c>
      <c r="AB28" s="195" t="s">
        <v>783</v>
      </c>
      <c r="AC28" s="195" t="s">
        <v>783</v>
      </c>
      <c r="AD28" s="195" t="s">
        <v>489</v>
      </c>
      <c r="AE28" s="195" t="s">
        <v>487</v>
      </c>
      <c r="AF28" s="195" t="s">
        <v>791</v>
      </c>
      <c r="AG28" s="195" t="s">
        <v>2284</v>
      </c>
      <c r="AH28" s="217">
        <v>41968</v>
      </c>
      <c r="AI28" s="217">
        <v>41969</v>
      </c>
      <c r="AJ28" s="217">
        <v>41990</v>
      </c>
      <c r="AK28" s="222">
        <v>2</v>
      </c>
      <c r="AL28" s="195" t="s">
        <v>783</v>
      </c>
      <c r="AM28" s="195" t="s">
        <v>783</v>
      </c>
      <c r="AN28" s="195" t="s">
        <v>783</v>
      </c>
      <c r="AO28" s="195" t="s">
        <v>783</v>
      </c>
      <c r="AP28" s="195" t="s">
        <v>783</v>
      </c>
      <c r="AQ28" s="217" t="s">
        <v>783</v>
      </c>
    </row>
    <row r="29" spans="1:43">
      <c r="A29" s="656" t="str">
        <f t="shared" si="0"/>
        <v>Report</v>
      </c>
      <c r="B29" s="195">
        <v>131025</v>
      </c>
      <c r="C29" s="195">
        <v>8886029</v>
      </c>
      <c r="D29" s="195" t="s">
        <v>1615</v>
      </c>
      <c r="E29" s="195" t="s">
        <v>778</v>
      </c>
      <c r="F29" s="195" t="s">
        <v>528</v>
      </c>
      <c r="G29" s="222" t="s">
        <v>528</v>
      </c>
      <c r="H29" s="195" t="s">
        <v>929</v>
      </c>
      <c r="I29" s="195" t="s">
        <v>2285</v>
      </c>
      <c r="J29" s="195" t="s">
        <v>1616</v>
      </c>
      <c r="K29" s="195">
        <v>129</v>
      </c>
      <c r="L29" s="195" t="s">
        <v>2222</v>
      </c>
      <c r="M29" s="195" t="s">
        <v>781</v>
      </c>
      <c r="N29" s="195" t="s">
        <v>781</v>
      </c>
      <c r="O29" s="195" t="s">
        <v>782</v>
      </c>
      <c r="P29" s="195" t="s">
        <v>784</v>
      </c>
      <c r="Q29" s="218">
        <v>10043372</v>
      </c>
      <c r="R29" s="195" t="s">
        <v>785</v>
      </c>
      <c r="S29" s="195" t="s">
        <v>786</v>
      </c>
      <c r="T29" s="217">
        <v>43130</v>
      </c>
      <c r="U29" s="217">
        <v>43132</v>
      </c>
      <c r="V29" s="217">
        <v>43158</v>
      </c>
      <c r="W29" s="195">
        <v>2</v>
      </c>
      <c r="X29" s="195">
        <v>2</v>
      </c>
      <c r="Y29" s="195">
        <v>2</v>
      </c>
      <c r="Z29" s="195">
        <v>2</v>
      </c>
      <c r="AA29" s="195">
        <v>2</v>
      </c>
      <c r="AB29" s="195" t="s">
        <v>783</v>
      </c>
      <c r="AC29" s="195" t="s">
        <v>783</v>
      </c>
      <c r="AD29" s="195" t="s">
        <v>489</v>
      </c>
      <c r="AE29" s="195" t="s">
        <v>487</v>
      </c>
      <c r="AF29" s="195" t="s">
        <v>787</v>
      </c>
      <c r="AG29" s="195" t="s">
        <v>2286</v>
      </c>
      <c r="AH29" s="217">
        <v>42185</v>
      </c>
      <c r="AI29" s="217">
        <v>42187</v>
      </c>
      <c r="AJ29" s="217">
        <v>42228</v>
      </c>
      <c r="AK29" s="222">
        <v>1</v>
      </c>
      <c r="AL29" s="195" t="s">
        <v>783</v>
      </c>
      <c r="AM29" s="195" t="s">
        <v>783</v>
      </c>
      <c r="AN29" s="195" t="s">
        <v>783</v>
      </c>
      <c r="AO29" s="195" t="s">
        <v>783</v>
      </c>
      <c r="AP29" s="195" t="s">
        <v>783</v>
      </c>
      <c r="AQ29" s="217" t="s">
        <v>783</v>
      </c>
    </row>
    <row r="30" spans="1:43">
      <c r="A30" s="656" t="str">
        <f t="shared" si="0"/>
        <v>Report</v>
      </c>
      <c r="B30" s="195">
        <v>135805</v>
      </c>
      <c r="C30" s="195">
        <v>8256042</v>
      </c>
      <c r="D30" s="195" t="s">
        <v>1109</v>
      </c>
      <c r="E30" s="195" t="s">
        <v>778</v>
      </c>
      <c r="F30" s="195" t="s">
        <v>535</v>
      </c>
      <c r="G30" s="222" t="s">
        <v>535</v>
      </c>
      <c r="H30" s="195" t="s">
        <v>1110</v>
      </c>
      <c r="I30" s="195" t="s">
        <v>2287</v>
      </c>
      <c r="J30" s="195" t="s">
        <v>1111</v>
      </c>
      <c r="K30" s="195">
        <v>12</v>
      </c>
      <c r="L30" s="195" t="s">
        <v>2222</v>
      </c>
      <c r="M30" s="195" t="s">
        <v>781</v>
      </c>
      <c r="N30" s="195" t="s">
        <v>781</v>
      </c>
      <c r="O30" s="195" t="s">
        <v>782</v>
      </c>
      <c r="P30" s="195" t="s">
        <v>784</v>
      </c>
      <c r="Q30" s="218">
        <v>10025990</v>
      </c>
      <c r="R30" s="195" t="s">
        <v>785</v>
      </c>
      <c r="S30" s="195" t="s">
        <v>786</v>
      </c>
      <c r="T30" s="217">
        <v>43130</v>
      </c>
      <c r="U30" s="217">
        <v>43132</v>
      </c>
      <c r="V30" s="217">
        <v>43160</v>
      </c>
      <c r="W30" s="195">
        <v>2</v>
      </c>
      <c r="X30" s="195">
        <v>2</v>
      </c>
      <c r="Y30" s="195">
        <v>2</v>
      </c>
      <c r="Z30" s="195">
        <v>2</v>
      </c>
      <c r="AA30" s="195">
        <v>2</v>
      </c>
      <c r="AB30" s="195" t="s">
        <v>783</v>
      </c>
      <c r="AC30" s="195" t="s">
        <v>783</v>
      </c>
      <c r="AD30" s="195" t="s">
        <v>489</v>
      </c>
      <c r="AE30" s="195" t="s">
        <v>487</v>
      </c>
      <c r="AF30" s="195" t="s">
        <v>787</v>
      </c>
      <c r="AG30" s="195" t="s">
        <v>2288</v>
      </c>
      <c r="AH30" s="217">
        <v>41611</v>
      </c>
      <c r="AI30" s="217">
        <v>41612</v>
      </c>
      <c r="AJ30" s="217">
        <v>41632</v>
      </c>
      <c r="AK30" s="222">
        <v>2</v>
      </c>
      <c r="AL30" s="195" t="s">
        <v>783</v>
      </c>
      <c r="AM30" s="195" t="s">
        <v>783</v>
      </c>
      <c r="AN30" s="195" t="s">
        <v>783</v>
      </c>
      <c r="AO30" s="195" t="s">
        <v>783</v>
      </c>
      <c r="AP30" s="195" t="s">
        <v>783</v>
      </c>
      <c r="AQ30" s="217" t="s">
        <v>783</v>
      </c>
    </row>
    <row r="31" spans="1:43">
      <c r="A31" s="656" t="str">
        <f t="shared" si="0"/>
        <v>Report</v>
      </c>
      <c r="B31" s="195">
        <v>133392</v>
      </c>
      <c r="C31" s="195">
        <v>8786202</v>
      </c>
      <c r="D31" s="195" t="s">
        <v>2289</v>
      </c>
      <c r="E31" s="195" t="s">
        <v>778</v>
      </c>
      <c r="F31" s="195" t="s">
        <v>536</v>
      </c>
      <c r="G31" s="222" t="s">
        <v>536</v>
      </c>
      <c r="H31" s="195" t="s">
        <v>919</v>
      </c>
      <c r="I31" s="195" t="s">
        <v>2224</v>
      </c>
      <c r="J31" s="195" t="s">
        <v>2290</v>
      </c>
      <c r="K31" s="195">
        <v>30</v>
      </c>
      <c r="L31" s="195" t="s">
        <v>83</v>
      </c>
      <c r="M31" s="195" t="s">
        <v>781</v>
      </c>
      <c r="N31" s="195" t="s">
        <v>781</v>
      </c>
      <c r="O31" s="195" t="s">
        <v>782</v>
      </c>
      <c r="P31" s="195" t="s">
        <v>784</v>
      </c>
      <c r="Q31" s="218">
        <v>10006819</v>
      </c>
      <c r="R31" s="195" t="s">
        <v>4430</v>
      </c>
      <c r="S31" s="195" t="s">
        <v>786</v>
      </c>
      <c r="T31" s="217">
        <v>42389</v>
      </c>
      <c r="U31" s="217">
        <v>42391</v>
      </c>
      <c r="V31" s="217">
        <v>42430</v>
      </c>
      <c r="W31" s="195">
        <v>1</v>
      </c>
      <c r="X31" s="195">
        <v>1</v>
      </c>
      <c r="Y31" s="195">
        <v>1</v>
      </c>
      <c r="Z31" s="195">
        <v>1</v>
      </c>
      <c r="AA31" s="195">
        <v>1</v>
      </c>
      <c r="AB31" s="195" t="s">
        <v>783</v>
      </c>
      <c r="AC31" s="195" t="s">
        <v>783</v>
      </c>
      <c r="AD31" s="195" t="s">
        <v>489</v>
      </c>
      <c r="AE31" s="195" t="s">
        <v>783</v>
      </c>
      <c r="AF31" s="195" t="s">
        <v>787</v>
      </c>
      <c r="AG31" s="195" t="s">
        <v>2291</v>
      </c>
      <c r="AH31" s="217">
        <v>40973</v>
      </c>
      <c r="AI31" s="217">
        <v>40974</v>
      </c>
      <c r="AJ31" s="217">
        <v>40995</v>
      </c>
      <c r="AK31" s="222">
        <v>2</v>
      </c>
      <c r="AL31" s="195" t="s">
        <v>783</v>
      </c>
      <c r="AM31" s="195" t="s">
        <v>783</v>
      </c>
      <c r="AN31" s="195" t="s">
        <v>783</v>
      </c>
      <c r="AO31" s="195" t="s">
        <v>783</v>
      </c>
      <c r="AP31" s="195" t="s">
        <v>783</v>
      </c>
      <c r="AQ31" s="217" t="s">
        <v>783</v>
      </c>
    </row>
    <row r="32" spans="1:43">
      <c r="A32" s="656" t="str">
        <f t="shared" si="0"/>
        <v>Report</v>
      </c>
      <c r="B32" s="195">
        <v>113019</v>
      </c>
      <c r="C32" s="195">
        <v>8306009</v>
      </c>
      <c r="D32" s="195" t="s">
        <v>2292</v>
      </c>
      <c r="E32" s="195" t="s">
        <v>778</v>
      </c>
      <c r="F32" s="195" t="s">
        <v>531</v>
      </c>
      <c r="G32" s="222" t="s">
        <v>531</v>
      </c>
      <c r="H32" s="195" t="s">
        <v>922</v>
      </c>
      <c r="I32" s="195" t="s">
        <v>2293</v>
      </c>
      <c r="J32" s="195" t="s">
        <v>2294</v>
      </c>
      <c r="K32" s="195">
        <v>47</v>
      </c>
      <c r="L32" s="195" t="s">
        <v>2222</v>
      </c>
      <c r="M32" s="195" t="s">
        <v>781</v>
      </c>
      <c r="N32" s="195" t="s">
        <v>781</v>
      </c>
      <c r="O32" s="195" t="s">
        <v>782</v>
      </c>
      <c r="P32" s="195" t="s">
        <v>784</v>
      </c>
      <c r="Q32" s="218">
        <v>10012886</v>
      </c>
      <c r="R32" s="195" t="s">
        <v>785</v>
      </c>
      <c r="S32" s="195" t="s">
        <v>786</v>
      </c>
      <c r="T32" s="217">
        <v>42494</v>
      </c>
      <c r="U32" s="217">
        <v>42496</v>
      </c>
      <c r="V32" s="217">
        <v>42538</v>
      </c>
      <c r="W32" s="195">
        <v>2</v>
      </c>
      <c r="X32" s="195">
        <v>2</v>
      </c>
      <c r="Y32" s="195">
        <v>2</v>
      </c>
      <c r="Z32" s="195">
        <v>2</v>
      </c>
      <c r="AA32" s="195">
        <v>2</v>
      </c>
      <c r="AB32" s="195" t="s">
        <v>783</v>
      </c>
      <c r="AC32" s="195">
        <v>2</v>
      </c>
      <c r="AD32" s="195" t="s">
        <v>489</v>
      </c>
      <c r="AE32" s="195" t="s">
        <v>783</v>
      </c>
      <c r="AF32" s="195" t="s">
        <v>787</v>
      </c>
      <c r="AG32" s="195" t="s">
        <v>2295</v>
      </c>
      <c r="AH32" s="217">
        <v>41541</v>
      </c>
      <c r="AI32" s="217">
        <v>41543</v>
      </c>
      <c r="AJ32" s="217">
        <v>41564</v>
      </c>
      <c r="AK32" s="222">
        <v>2</v>
      </c>
      <c r="AL32" s="195" t="s">
        <v>783</v>
      </c>
      <c r="AM32" s="195" t="s">
        <v>783</v>
      </c>
      <c r="AN32" s="195" t="s">
        <v>783</v>
      </c>
      <c r="AO32" s="195" t="s">
        <v>783</v>
      </c>
      <c r="AP32" s="195" t="s">
        <v>783</v>
      </c>
      <c r="AQ32" s="217" t="s">
        <v>783</v>
      </c>
    </row>
    <row r="33" spans="1:43">
      <c r="A33" s="656" t="str">
        <f t="shared" si="0"/>
        <v>Report</v>
      </c>
      <c r="B33" s="195">
        <v>135518</v>
      </c>
      <c r="C33" s="195">
        <v>3336004</v>
      </c>
      <c r="D33" s="195" t="s">
        <v>2296</v>
      </c>
      <c r="E33" s="195" t="s">
        <v>778</v>
      </c>
      <c r="F33" s="195" t="s">
        <v>532</v>
      </c>
      <c r="G33" s="222" t="s">
        <v>532</v>
      </c>
      <c r="H33" s="195" t="s">
        <v>1539</v>
      </c>
      <c r="I33" s="195" t="s">
        <v>2297</v>
      </c>
      <c r="J33" s="195" t="s">
        <v>2298</v>
      </c>
      <c r="K33" s="195">
        <v>59</v>
      </c>
      <c r="L33" s="195" t="s">
        <v>83</v>
      </c>
      <c r="M33" s="195" t="s">
        <v>781</v>
      </c>
      <c r="N33" s="195" t="s">
        <v>781</v>
      </c>
      <c r="O33" s="195" t="s">
        <v>782</v>
      </c>
      <c r="P33" s="195" t="s">
        <v>784</v>
      </c>
      <c r="Q33" s="218">
        <v>10008602</v>
      </c>
      <c r="R33" s="195" t="s">
        <v>785</v>
      </c>
      <c r="S33" s="195" t="s">
        <v>786</v>
      </c>
      <c r="T33" s="217">
        <v>42402</v>
      </c>
      <c r="U33" s="217">
        <v>42404</v>
      </c>
      <c r="V33" s="217">
        <v>42436</v>
      </c>
      <c r="W33" s="195">
        <v>2</v>
      </c>
      <c r="X33" s="195">
        <v>2</v>
      </c>
      <c r="Y33" s="195">
        <v>2</v>
      </c>
      <c r="Z33" s="195">
        <v>1</v>
      </c>
      <c r="AA33" s="195">
        <v>2</v>
      </c>
      <c r="AB33" s="195" t="s">
        <v>783</v>
      </c>
      <c r="AC33" s="195" t="s">
        <v>783</v>
      </c>
      <c r="AD33" s="195" t="s">
        <v>489</v>
      </c>
      <c r="AE33" s="195" t="s">
        <v>783</v>
      </c>
      <c r="AF33" s="195" t="s">
        <v>787</v>
      </c>
      <c r="AG33" s="195" t="s">
        <v>2299</v>
      </c>
      <c r="AH33" s="217">
        <v>41080</v>
      </c>
      <c r="AI33" s="217">
        <v>41081</v>
      </c>
      <c r="AJ33" s="217">
        <v>41103</v>
      </c>
      <c r="AK33" s="222">
        <v>2</v>
      </c>
      <c r="AL33" s="195" t="s">
        <v>783</v>
      </c>
      <c r="AM33" s="195" t="s">
        <v>783</v>
      </c>
      <c r="AN33" s="195" t="s">
        <v>783</v>
      </c>
      <c r="AO33" s="195" t="s">
        <v>783</v>
      </c>
      <c r="AP33" s="195" t="s">
        <v>783</v>
      </c>
      <c r="AQ33" s="217" t="s">
        <v>783</v>
      </c>
    </row>
    <row r="34" spans="1:43">
      <c r="A34" s="656" t="str">
        <f t="shared" si="0"/>
        <v>Report</v>
      </c>
      <c r="B34" s="195">
        <v>102694</v>
      </c>
      <c r="C34" s="195">
        <v>3156076</v>
      </c>
      <c r="D34" s="195" t="s">
        <v>2300</v>
      </c>
      <c r="E34" s="195" t="s">
        <v>778</v>
      </c>
      <c r="F34" s="195" t="s">
        <v>534</v>
      </c>
      <c r="G34" s="222" t="s">
        <v>534</v>
      </c>
      <c r="H34" s="195" t="s">
        <v>870</v>
      </c>
      <c r="I34" s="195" t="s">
        <v>2301</v>
      </c>
      <c r="J34" s="195" t="s">
        <v>2302</v>
      </c>
      <c r="K34" s="195">
        <v>225</v>
      </c>
      <c r="L34" s="195" t="s">
        <v>83</v>
      </c>
      <c r="M34" s="195" t="s">
        <v>781</v>
      </c>
      <c r="N34" s="195" t="s">
        <v>781</v>
      </c>
      <c r="O34" s="195" t="s">
        <v>782</v>
      </c>
      <c r="P34" s="195" t="s">
        <v>784</v>
      </c>
      <c r="Q34" s="218">
        <v>10006008</v>
      </c>
      <c r="R34" s="195" t="s">
        <v>785</v>
      </c>
      <c r="S34" s="195" t="s">
        <v>786</v>
      </c>
      <c r="T34" s="217">
        <v>42710</v>
      </c>
      <c r="U34" s="217">
        <v>42712</v>
      </c>
      <c r="V34" s="217">
        <v>42790</v>
      </c>
      <c r="W34" s="195">
        <v>1</v>
      </c>
      <c r="X34" s="195">
        <v>1</v>
      </c>
      <c r="Y34" s="195">
        <v>1</v>
      </c>
      <c r="Z34" s="195">
        <v>1</v>
      </c>
      <c r="AA34" s="195">
        <v>1</v>
      </c>
      <c r="AB34" s="195">
        <v>1</v>
      </c>
      <c r="AC34" s="195">
        <v>1</v>
      </c>
      <c r="AD34" s="195" t="s">
        <v>489</v>
      </c>
      <c r="AE34" s="195" t="s">
        <v>783</v>
      </c>
      <c r="AF34" s="195" t="s">
        <v>787</v>
      </c>
      <c r="AG34" s="195" t="s">
        <v>2303</v>
      </c>
      <c r="AH34" s="217">
        <v>40974</v>
      </c>
      <c r="AI34" s="217">
        <v>40975</v>
      </c>
      <c r="AJ34" s="217">
        <v>40996</v>
      </c>
      <c r="AK34" s="222">
        <v>1</v>
      </c>
      <c r="AL34" s="195" t="s">
        <v>783</v>
      </c>
      <c r="AM34" s="195" t="s">
        <v>783</v>
      </c>
      <c r="AN34" s="195" t="s">
        <v>783</v>
      </c>
      <c r="AO34" s="195" t="s">
        <v>783</v>
      </c>
      <c r="AP34" s="195" t="s">
        <v>783</v>
      </c>
      <c r="AQ34" s="217" t="s">
        <v>783</v>
      </c>
    </row>
    <row r="35" spans="1:43">
      <c r="A35" s="656" t="str">
        <f t="shared" si="0"/>
        <v>Report</v>
      </c>
      <c r="B35" s="195">
        <v>131536</v>
      </c>
      <c r="C35" s="195">
        <v>8916026</v>
      </c>
      <c r="D35" s="195" t="s">
        <v>2304</v>
      </c>
      <c r="E35" s="195" t="s">
        <v>778</v>
      </c>
      <c r="F35" s="195" t="s">
        <v>531</v>
      </c>
      <c r="G35" s="222" t="s">
        <v>531</v>
      </c>
      <c r="H35" s="195" t="s">
        <v>958</v>
      </c>
      <c r="I35" s="195" t="s">
        <v>2305</v>
      </c>
      <c r="J35" s="195" t="s">
        <v>2306</v>
      </c>
      <c r="K35" s="195">
        <v>11</v>
      </c>
      <c r="L35" s="195" t="s">
        <v>83</v>
      </c>
      <c r="M35" s="195" t="s">
        <v>781</v>
      </c>
      <c r="N35" s="195" t="s">
        <v>781</v>
      </c>
      <c r="O35" s="195" t="s">
        <v>782</v>
      </c>
      <c r="P35" s="195" t="s">
        <v>784</v>
      </c>
      <c r="Q35" s="218">
        <v>10033624</v>
      </c>
      <c r="R35" s="195" t="s">
        <v>831</v>
      </c>
      <c r="S35" s="195" t="s">
        <v>786</v>
      </c>
      <c r="T35" s="217">
        <v>42906</v>
      </c>
      <c r="U35" s="217">
        <v>42907</v>
      </c>
      <c r="V35" s="217">
        <v>42933</v>
      </c>
      <c r="W35" s="195">
        <v>2</v>
      </c>
      <c r="X35" s="195">
        <v>2</v>
      </c>
      <c r="Y35" s="195">
        <v>2</v>
      </c>
      <c r="Z35" s="195">
        <v>2</v>
      </c>
      <c r="AA35" s="195">
        <v>2</v>
      </c>
      <c r="AB35" s="195" t="s">
        <v>783</v>
      </c>
      <c r="AC35" s="195" t="s">
        <v>783</v>
      </c>
      <c r="AD35" s="195" t="s">
        <v>489</v>
      </c>
      <c r="AE35" s="195" t="s">
        <v>783</v>
      </c>
      <c r="AF35" s="195" t="s">
        <v>787</v>
      </c>
      <c r="AG35" s="195" t="s">
        <v>2307</v>
      </c>
      <c r="AH35" s="217">
        <v>41801</v>
      </c>
      <c r="AI35" s="217">
        <v>41803</v>
      </c>
      <c r="AJ35" s="217">
        <v>41836</v>
      </c>
      <c r="AK35" s="222">
        <v>3</v>
      </c>
      <c r="AL35" s="195" t="s">
        <v>783</v>
      </c>
      <c r="AM35" s="195" t="s">
        <v>783</v>
      </c>
      <c r="AN35" s="195" t="s">
        <v>783</v>
      </c>
      <c r="AO35" s="195" t="s">
        <v>783</v>
      </c>
      <c r="AP35" s="195" t="s">
        <v>783</v>
      </c>
      <c r="AQ35" s="195" t="s">
        <v>783</v>
      </c>
    </row>
    <row r="36" spans="1:43">
      <c r="A36" s="656" t="str">
        <f t="shared" si="0"/>
        <v>Report</v>
      </c>
      <c r="B36" s="195">
        <v>135576</v>
      </c>
      <c r="C36" s="195">
        <v>8876130</v>
      </c>
      <c r="D36" s="195" t="s">
        <v>2308</v>
      </c>
      <c r="E36" s="195" t="s">
        <v>778</v>
      </c>
      <c r="F36" s="195" t="s">
        <v>535</v>
      </c>
      <c r="G36" s="222" t="s">
        <v>535</v>
      </c>
      <c r="H36" s="195" t="s">
        <v>1302</v>
      </c>
      <c r="I36" s="195" t="s">
        <v>2309</v>
      </c>
      <c r="J36" s="195" t="s">
        <v>2310</v>
      </c>
      <c r="K36" s="195">
        <v>23</v>
      </c>
      <c r="L36" s="195" t="s">
        <v>83</v>
      </c>
      <c r="M36" s="195" t="s">
        <v>781</v>
      </c>
      <c r="N36" s="195" t="s">
        <v>781</v>
      </c>
      <c r="O36" s="195" t="s">
        <v>782</v>
      </c>
      <c r="P36" s="195" t="s">
        <v>784</v>
      </c>
      <c r="Q36" s="218">
        <v>10008610</v>
      </c>
      <c r="R36" s="195" t="s">
        <v>785</v>
      </c>
      <c r="S36" s="195" t="s">
        <v>786</v>
      </c>
      <c r="T36" s="217">
        <v>42528</v>
      </c>
      <c r="U36" s="217">
        <v>42530</v>
      </c>
      <c r="V36" s="217">
        <v>42557</v>
      </c>
      <c r="W36" s="195">
        <v>2</v>
      </c>
      <c r="X36" s="195">
        <v>2</v>
      </c>
      <c r="Y36" s="195">
        <v>2</v>
      </c>
      <c r="Z36" s="195">
        <v>2</v>
      </c>
      <c r="AA36" s="195">
        <v>2</v>
      </c>
      <c r="AB36" s="195" t="s">
        <v>783</v>
      </c>
      <c r="AC36" s="195">
        <v>2</v>
      </c>
      <c r="AD36" s="195" t="s">
        <v>489</v>
      </c>
      <c r="AE36" s="195" t="s">
        <v>783</v>
      </c>
      <c r="AF36" s="195" t="s">
        <v>787</v>
      </c>
      <c r="AG36" s="195" t="s">
        <v>2311</v>
      </c>
      <c r="AH36" s="217">
        <v>41094</v>
      </c>
      <c r="AI36" s="217">
        <v>41095</v>
      </c>
      <c r="AJ36" s="217">
        <v>41163</v>
      </c>
      <c r="AK36" s="222">
        <v>2</v>
      </c>
      <c r="AL36" s="195" t="s">
        <v>783</v>
      </c>
      <c r="AM36" s="195" t="s">
        <v>783</v>
      </c>
      <c r="AN36" s="195" t="s">
        <v>783</v>
      </c>
      <c r="AO36" s="195" t="s">
        <v>783</v>
      </c>
      <c r="AP36" s="195" t="s">
        <v>783</v>
      </c>
      <c r="AQ36" s="195" t="s">
        <v>783</v>
      </c>
    </row>
    <row r="37" spans="1:43">
      <c r="A37" s="656" t="str">
        <f t="shared" si="0"/>
        <v>Report</v>
      </c>
      <c r="B37" s="195">
        <v>136050</v>
      </c>
      <c r="C37" s="195">
        <v>8886112</v>
      </c>
      <c r="D37" s="195" t="s">
        <v>976</v>
      </c>
      <c r="E37" s="195" t="s">
        <v>778</v>
      </c>
      <c r="F37" s="195" t="s">
        <v>528</v>
      </c>
      <c r="G37" s="222" t="s">
        <v>528</v>
      </c>
      <c r="H37" s="195" t="s">
        <v>929</v>
      </c>
      <c r="I37" s="195" t="s">
        <v>2312</v>
      </c>
      <c r="J37" s="195" t="s">
        <v>977</v>
      </c>
      <c r="K37" s="195">
        <v>4</v>
      </c>
      <c r="L37" s="195" t="s">
        <v>83</v>
      </c>
      <c r="M37" s="195" t="s">
        <v>781</v>
      </c>
      <c r="N37" s="195" t="s">
        <v>781</v>
      </c>
      <c r="O37" s="195" t="s">
        <v>782</v>
      </c>
      <c r="P37" s="195" t="s">
        <v>784</v>
      </c>
      <c r="Q37" s="218">
        <v>10026015</v>
      </c>
      <c r="R37" s="195" t="s">
        <v>785</v>
      </c>
      <c r="S37" s="195" t="s">
        <v>786</v>
      </c>
      <c r="T37" s="217">
        <v>43011</v>
      </c>
      <c r="U37" s="217">
        <v>43012</v>
      </c>
      <c r="V37" s="217">
        <v>43031</v>
      </c>
      <c r="W37" s="195">
        <v>2</v>
      </c>
      <c r="X37" s="195">
        <v>2</v>
      </c>
      <c r="Y37" s="195">
        <v>2</v>
      </c>
      <c r="Z37" s="195">
        <v>1</v>
      </c>
      <c r="AA37" s="195">
        <v>2</v>
      </c>
      <c r="AB37" s="195" t="s">
        <v>783</v>
      </c>
      <c r="AC37" s="195" t="s">
        <v>783</v>
      </c>
      <c r="AD37" s="195" t="s">
        <v>489</v>
      </c>
      <c r="AE37" s="195" t="s">
        <v>783</v>
      </c>
      <c r="AF37" s="195" t="s">
        <v>787</v>
      </c>
      <c r="AG37" s="195" t="s">
        <v>2313</v>
      </c>
      <c r="AH37" s="217">
        <v>41709</v>
      </c>
      <c r="AI37" s="217">
        <v>41710</v>
      </c>
      <c r="AJ37" s="217">
        <v>41731</v>
      </c>
      <c r="AK37" s="222">
        <v>2</v>
      </c>
      <c r="AL37" s="195" t="s">
        <v>783</v>
      </c>
      <c r="AM37" s="195" t="s">
        <v>783</v>
      </c>
      <c r="AN37" s="195" t="s">
        <v>783</v>
      </c>
      <c r="AO37" s="195" t="s">
        <v>783</v>
      </c>
      <c r="AP37" s="195" t="s">
        <v>783</v>
      </c>
      <c r="AQ37" s="217" t="s">
        <v>783</v>
      </c>
    </row>
    <row r="38" spans="1:43">
      <c r="A38" s="656" t="str">
        <f t="shared" si="0"/>
        <v>Report</v>
      </c>
      <c r="B38" s="195">
        <v>136167</v>
      </c>
      <c r="C38" s="195">
        <v>8306037</v>
      </c>
      <c r="D38" s="195" t="s">
        <v>1617</v>
      </c>
      <c r="E38" s="195" t="s">
        <v>778</v>
      </c>
      <c r="F38" s="195" t="s">
        <v>531</v>
      </c>
      <c r="G38" s="222" t="s">
        <v>531</v>
      </c>
      <c r="H38" s="195" t="s">
        <v>922</v>
      </c>
      <c r="I38" s="195" t="s">
        <v>2314</v>
      </c>
      <c r="J38" s="195" t="s">
        <v>1618</v>
      </c>
      <c r="K38" s="195">
        <v>2</v>
      </c>
      <c r="L38" s="195" t="s">
        <v>83</v>
      </c>
      <c r="M38" s="195" t="s">
        <v>781</v>
      </c>
      <c r="N38" s="195" t="s">
        <v>781</v>
      </c>
      <c r="O38" s="195" t="s">
        <v>782</v>
      </c>
      <c r="P38" s="195" t="s">
        <v>784</v>
      </c>
      <c r="Q38" s="218">
        <v>10039188</v>
      </c>
      <c r="R38" s="195" t="s">
        <v>785</v>
      </c>
      <c r="S38" s="195" t="s">
        <v>786</v>
      </c>
      <c r="T38" s="217">
        <v>43256</v>
      </c>
      <c r="U38" s="217">
        <v>43257</v>
      </c>
      <c r="V38" s="217">
        <v>43278</v>
      </c>
      <c r="W38" s="195">
        <v>2</v>
      </c>
      <c r="X38" s="195">
        <v>2</v>
      </c>
      <c r="Y38" s="195">
        <v>2</v>
      </c>
      <c r="Z38" s="195">
        <v>2</v>
      </c>
      <c r="AA38" s="195">
        <v>2</v>
      </c>
      <c r="AB38" s="195" t="s">
        <v>783</v>
      </c>
      <c r="AC38" s="195" t="s">
        <v>783</v>
      </c>
      <c r="AD38" s="195" t="s">
        <v>489</v>
      </c>
      <c r="AE38" s="195" t="s">
        <v>487</v>
      </c>
      <c r="AF38" s="195" t="s">
        <v>787</v>
      </c>
      <c r="AG38" s="195" t="s">
        <v>2315</v>
      </c>
      <c r="AH38" s="217">
        <v>41913</v>
      </c>
      <c r="AI38" s="217">
        <v>41915</v>
      </c>
      <c r="AJ38" s="217">
        <v>41962</v>
      </c>
      <c r="AK38" s="222">
        <v>2</v>
      </c>
      <c r="AL38" s="195" t="s">
        <v>783</v>
      </c>
      <c r="AM38" s="195" t="s">
        <v>783</v>
      </c>
      <c r="AN38" s="195" t="s">
        <v>783</v>
      </c>
      <c r="AO38" s="195" t="s">
        <v>783</v>
      </c>
      <c r="AP38" s="195" t="s">
        <v>783</v>
      </c>
      <c r="AQ38" s="217" t="s">
        <v>783</v>
      </c>
    </row>
    <row r="39" spans="1:43">
      <c r="A39" s="656" t="str">
        <f t="shared" si="0"/>
        <v>Report</v>
      </c>
      <c r="B39" s="195">
        <v>138884</v>
      </c>
      <c r="C39" s="195">
        <v>8896013</v>
      </c>
      <c r="D39" s="195" t="s">
        <v>912</v>
      </c>
      <c r="E39" s="195" t="s">
        <v>778</v>
      </c>
      <c r="F39" s="195" t="s">
        <v>528</v>
      </c>
      <c r="G39" s="222" t="s">
        <v>528</v>
      </c>
      <c r="H39" s="195" t="s">
        <v>913</v>
      </c>
      <c r="I39" s="195" t="s">
        <v>2285</v>
      </c>
      <c r="J39" s="195" t="s">
        <v>914</v>
      </c>
      <c r="K39" s="195">
        <v>45</v>
      </c>
      <c r="L39" s="195" t="s">
        <v>83</v>
      </c>
      <c r="M39" s="195" t="s">
        <v>781</v>
      </c>
      <c r="N39" s="195" t="s">
        <v>781</v>
      </c>
      <c r="O39" s="195" t="s">
        <v>782</v>
      </c>
      <c r="P39" s="195" t="s">
        <v>784</v>
      </c>
      <c r="Q39" s="218">
        <v>10020807</v>
      </c>
      <c r="R39" s="195" t="s">
        <v>785</v>
      </c>
      <c r="S39" s="195" t="s">
        <v>786</v>
      </c>
      <c r="T39" s="217">
        <v>43011</v>
      </c>
      <c r="U39" s="217">
        <v>43013</v>
      </c>
      <c r="V39" s="217">
        <v>43033</v>
      </c>
      <c r="W39" s="195">
        <v>2</v>
      </c>
      <c r="X39" s="195">
        <v>2</v>
      </c>
      <c r="Y39" s="195">
        <v>2</v>
      </c>
      <c r="Z39" s="195">
        <v>2</v>
      </c>
      <c r="AA39" s="195">
        <v>2</v>
      </c>
      <c r="AB39" s="195" t="s">
        <v>783</v>
      </c>
      <c r="AC39" s="195" t="s">
        <v>783</v>
      </c>
      <c r="AD39" s="195" t="s">
        <v>489</v>
      </c>
      <c r="AE39" s="195" t="s">
        <v>783</v>
      </c>
      <c r="AF39" s="195" t="s">
        <v>787</v>
      </c>
      <c r="AG39" s="195" t="s">
        <v>2316</v>
      </c>
      <c r="AH39" s="217">
        <v>41541</v>
      </c>
      <c r="AI39" s="217">
        <v>41543</v>
      </c>
      <c r="AJ39" s="217">
        <v>41564</v>
      </c>
      <c r="AK39" s="222">
        <v>2</v>
      </c>
      <c r="AL39" s="195" t="s">
        <v>783</v>
      </c>
      <c r="AM39" s="195" t="s">
        <v>783</v>
      </c>
      <c r="AN39" s="195" t="s">
        <v>783</v>
      </c>
      <c r="AO39" s="195" t="s">
        <v>783</v>
      </c>
      <c r="AP39" s="195" t="s">
        <v>783</v>
      </c>
      <c r="AQ39" s="217" t="s">
        <v>783</v>
      </c>
    </row>
    <row r="40" spans="1:43">
      <c r="A40" s="656" t="str">
        <f t="shared" si="0"/>
        <v>Report</v>
      </c>
      <c r="B40" s="195">
        <v>140814</v>
      </c>
      <c r="C40" s="195">
        <v>3576004</v>
      </c>
      <c r="D40" s="195" t="s">
        <v>1466</v>
      </c>
      <c r="E40" s="195" t="s">
        <v>778</v>
      </c>
      <c r="F40" s="195" t="s">
        <v>528</v>
      </c>
      <c r="G40" s="222" t="s">
        <v>528</v>
      </c>
      <c r="H40" s="195" t="s">
        <v>1467</v>
      </c>
      <c r="I40" s="195" t="s">
        <v>2317</v>
      </c>
      <c r="J40" s="195" t="s">
        <v>1468</v>
      </c>
      <c r="K40" s="195">
        <v>5</v>
      </c>
      <c r="L40" s="195" t="s">
        <v>83</v>
      </c>
      <c r="M40" s="195" t="s">
        <v>781</v>
      </c>
      <c r="N40" s="195" t="s">
        <v>781</v>
      </c>
      <c r="O40" s="195" t="s">
        <v>782</v>
      </c>
      <c r="P40" s="195" t="s">
        <v>784</v>
      </c>
      <c r="Q40" s="218">
        <v>10043785</v>
      </c>
      <c r="R40" s="195" t="s">
        <v>785</v>
      </c>
      <c r="S40" s="195" t="s">
        <v>786</v>
      </c>
      <c r="T40" s="217">
        <v>43081</v>
      </c>
      <c r="U40" s="217">
        <v>43083</v>
      </c>
      <c r="V40" s="217">
        <v>43130</v>
      </c>
      <c r="W40" s="195">
        <v>2</v>
      </c>
      <c r="X40" s="195">
        <v>2</v>
      </c>
      <c r="Y40" s="195">
        <v>2</v>
      </c>
      <c r="Z40" s="195">
        <v>2</v>
      </c>
      <c r="AA40" s="195">
        <v>2</v>
      </c>
      <c r="AB40" s="195" t="s">
        <v>783</v>
      </c>
      <c r="AC40" s="195" t="s">
        <v>783</v>
      </c>
      <c r="AD40" s="195" t="s">
        <v>489</v>
      </c>
      <c r="AE40" s="195" t="s">
        <v>487</v>
      </c>
      <c r="AF40" s="195" t="s">
        <v>787</v>
      </c>
      <c r="AG40" s="195" t="s">
        <v>2318</v>
      </c>
      <c r="AH40" s="217">
        <v>42038</v>
      </c>
      <c r="AI40" s="217">
        <v>42039</v>
      </c>
      <c r="AJ40" s="217">
        <v>42073</v>
      </c>
      <c r="AK40" s="222">
        <v>2</v>
      </c>
      <c r="AL40" s="195" t="s">
        <v>783</v>
      </c>
      <c r="AM40" s="195" t="s">
        <v>783</v>
      </c>
      <c r="AN40" s="195" t="s">
        <v>783</v>
      </c>
      <c r="AO40" s="195" t="s">
        <v>783</v>
      </c>
      <c r="AP40" s="195" t="s">
        <v>783</v>
      </c>
      <c r="AQ40" s="195" t="s">
        <v>783</v>
      </c>
    </row>
    <row r="41" spans="1:43">
      <c r="A41" s="656" t="str">
        <f t="shared" si="0"/>
        <v>Report</v>
      </c>
      <c r="B41" s="195">
        <v>124879</v>
      </c>
      <c r="C41" s="195">
        <v>9356036</v>
      </c>
      <c r="D41" s="195" t="s">
        <v>2319</v>
      </c>
      <c r="E41" s="195" t="s">
        <v>778</v>
      </c>
      <c r="F41" s="195" t="s">
        <v>533</v>
      </c>
      <c r="G41" s="222" t="s">
        <v>533</v>
      </c>
      <c r="H41" s="195" t="s">
        <v>903</v>
      </c>
      <c r="I41" s="195" t="s">
        <v>2320</v>
      </c>
      <c r="J41" s="195" t="s">
        <v>2321</v>
      </c>
      <c r="K41" s="195">
        <v>71</v>
      </c>
      <c r="L41" s="195" t="s">
        <v>83</v>
      </c>
      <c r="M41" s="195" t="s">
        <v>781</v>
      </c>
      <c r="N41" s="195" t="s">
        <v>781</v>
      </c>
      <c r="O41" s="195" t="s">
        <v>782</v>
      </c>
      <c r="P41" s="195" t="s">
        <v>784</v>
      </c>
      <c r="Q41" s="218">
        <v>10006050</v>
      </c>
      <c r="R41" s="195" t="s">
        <v>831</v>
      </c>
      <c r="S41" s="195" t="s">
        <v>786</v>
      </c>
      <c r="T41" s="217">
        <v>42752</v>
      </c>
      <c r="U41" s="217">
        <v>42754</v>
      </c>
      <c r="V41" s="217">
        <v>42782</v>
      </c>
      <c r="W41" s="195">
        <v>2</v>
      </c>
      <c r="X41" s="195">
        <v>2</v>
      </c>
      <c r="Y41" s="195">
        <v>2</v>
      </c>
      <c r="Z41" s="195">
        <v>1</v>
      </c>
      <c r="AA41" s="195">
        <v>2</v>
      </c>
      <c r="AB41" s="195" t="s">
        <v>783</v>
      </c>
      <c r="AC41" s="195" t="s">
        <v>783</v>
      </c>
      <c r="AD41" s="195" t="s">
        <v>489</v>
      </c>
      <c r="AE41" s="195" t="s">
        <v>783</v>
      </c>
      <c r="AF41" s="195" t="s">
        <v>787</v>
      </c>
      <c r="AG41" s="195" t="s">
        <v>2322</v>
      </c>
      <c r="AH41" s="217">
        <v>41234</v>
      </c>
      <c r="AI41" s="217">
        <v>41235</v>
      </c>
      <c r="AJ41" s="217">
        <v>41260</v>
      </c>
      <c r="AK41" s="222">
        <v>2</v>
      </c>
      <c r="AL41" s="195" t="s">
        <v>783</v>
      </c>
      <c r="AM41" s="195" t="s">
        <v>783</v>
      </c>
      <c r="AN41" s="195" t="s">
        <v>783</v>
      </c>
      <c r="AO41" s="195" t="s">
        <v>783</v>
      </c>
      <c r="AP41" s="195" t="s">
        <v>783</v>
      </c>
      <c r="AQ41" s="217" t="s">
        <v>783</v>
      </c>
    </row>
    <row r="42" spans="1:43">
      <c r="A42" s="656" t="str">
        <f t="shared" si="0"/>
        <v>Report</v>
      </c>
      <c r="B42" s="195">
        <v>136936</v>
      </c>
      <c r="C42" s="195">
        <v>3736002</v>
      </c>
      <c r="D42" s="195" t="s">
        <v>2323</v>
      </c>
      <c r="E42" s="195" t="s">
        <v>778</v>
      </c>
      <c r="F42" s="195" t="s">
        <v>530</v>
      </c>
      <c r="G42" s="222" t="s">
        <v>850</v>
      </c>
      <c r="H42" s="195" t="s">
        <v>1336</v>
      </c>
      <c r="I42" s="195" t="s">
        <v>2324</v>
      </c>
      <c r="J42" s="195" t="s">
        <v>2325</v>
      </c>
      <c r="K42" s="195">
        <v>26</v>
      </c>
      <c r="L42" s="195" t="s">
        <v>83</v>
      </c>
      <c r="M42" s="195" t="s">
        <v>781</v>
      </c>
      <c r="N42" s="195" t="s">
        <v>781</v>
      </c>
      <c r="O42" s="195" t="s">
        <v>782</v>
      </c>
      <c r="P42" s="195" t="s">
        <v>784</v>
      </c>
      <c r="Q42" s="218">
        <v>10008895</v>
      </c>
      <c r="R42" s="195" t="s">
        <v>785</v>
      </c>
      <c r="S42" s="195" t="s">
        <v>786</v>
      </c>
      <c r="T42" s="217">
        <v>42402</v>
      </c>
      <c r="U42" s="217">
        <v>42404</v>
      </c>
      <c r="V42" s="217">
        <v>42432</v>
      </c>
      <c r="W42" s="195">
        <v>2</v>
      </c>
      <c r="X42" s="195">
        <v>2</v>
      </c>
      <c r="Y42" s="195">
        <v>2</v>
      </c>
      <c r="Z42" s="195">
        <v>2</v>
      </c>
      <c r="AA42" s="195">
        <v>2</v>
      </c>
      <c r="AB42" s="195" t="s">
        <v>783</v>
      </c>
      <c r="AC42" s="195">
        <v>3</v>
      </c>
      <c r="AD42" s="195" t="s">
        <v>489</v>
      </c>
      <c r="AE42" s="195" t="s">
        <v>783</v>
      </c>
      <c r="AF42" s="195" t="s">
        <v>787</v>
      </c>
      <c r="AG42" s="195" t="s">
        <v>2326</v>
      </c>
      <c r="AH42" s="217">
        <v>41080</v>
      </c>
      <c r="AI42" s="217">
        <v>41081</v>
      </c>
      <c r="AJ42" s="217">
        <v>41102</v>
      </c>
      <c r="AK42" s="222">
        <v>2</v>
      </c>
      <c r="AL42" s="195" t="s">
        <v>783</v>
      </c>
      <c r="AM42" s="195" t="s">
        <v>783</v>
      </c>
      <c r="AN42" s="195" t="s">
        <v>783</v>
      </c>
      <c r="AO42" s="195" t="s">
        <v>783</v>
      </c>
      <c r="AP42" s="195" t="s">
        <v>783</v>
      </c>
      <c r="AQ42" s="217" t="s">
        <v>783</v>
      </c>
    </row>
    <row r="43" spans="1:43">
      <c r="A43" s="656" t="str">
        <f t="shared" si="0"/>
        <v>Report</v>
      </c>
      <c r="B43" s="195">
        <v>119021</v>
      </c>
      <c r="C43" s="195">
        <v>8866070</v>
      </c>
      <c r="D43" s="195" t="s">
        <v>2327</v>
      </c>
      <c r="E43" s="195" t="s">
        <v>778</v>
      </c>
      <c r="F43" s="195" t="s">
        <v>535</v>
      </c>
      <c r="G43" s="222" t="s">
        <v>535</v>
      </c>
      <c r="H43" s="195" t="s">
        <v>1073</v>
      </c>
      <c r="I43" s="195" t="s">
        <v>2328</v>
      </c>
      <c r="J43" s="195" t="s">
        <v>2329</v>
      </c>
      <c r="K43" s="195">
        <v>29</v>
      </c>
      <c r="L43" s="195" t="s">
        <v>2222</v>
      </c>
      <c r="M43" s="195" t="s">
        <v>781</v>
      </c>
      <c r="N43" s="195" t="s">
        <v>781</v>
      </c>
      <c r="O43" s="195" t="s">
        <v>782</v>
      </c>
      <c r="P43" s="195" t="s">
        <v>784</v>
      </c>
      <c r="Q43" s="218">
        <v>10008524</v>
      </c>
      <c r="R43" s="195" t="s">
        <v>785</v>
      </c>
      <c r="S43" s="195" t="s">
        <v>786</v>
      </c>
      <c r="T43" s="217">
        <v>42661</v>
      </c>
      <c r="U43" s="217">
        <v>42663</v>
      </c>
      <c r="V43" s="217">
        <v>42688</v>
      </c>
      <c r="W43" s="195">
        <v>2</v>
      </c>
      <c r="X43" s="195">
        <v>2</v>
      </c>
      <c r="Y43" s="195">
        <v>2</v>
      </c>
      <c r="Z43" s="195">
        <v>2</v>
      </c>
      <c r="AA43" s="195">
        <v>2</v>
      </c>
      <c r="AB43" s="195" t="s">
        <v>783</v>
      </c>
      <c r="AC43" s="195">
        <v>2</v>
      </c>
      <c r="AD43" s="195" t="s">
        <v>489</v>
      </c>
      <c r="AE43" s="195" t="s">
        <v>783</v>
      </c>
      <c r="AF43" s="195" t="s">
        <v>787</v>
      </c>
      <c r="AG43" s="195" t="s">
        <v>2330</v>
      </c>
      <c r="AH43" s="217">
        <v>41254</v>
      </c>
      <c r="AI43" s="217">
        <v>41255</v>
      </c>
      <c r="AJ43" s="217">
        <v>41290</v>
      </c>
      <c r="AK43" s="222">
        <v>2</v>
      </c>
      <c r="AL43" s="195" t="s">
        <v>783</v>
      </c>
      <c r="AM43" s="195" t="s">
        <v>783</v>
      </c>
      <c r="AN43" s="195" t="s">
        <v>783</v>
      </c>
      <c r="AO43" s="195" t="s">
        <v>783</v>
      </c>
      <c r="AP43" s="195" t="s">
        <v>783</v>
      </c>
      <c r="AQ43" s="217" t="s">
        <v>783</v>
      </c>
    </row>
    <row r="44" spans="1:43">
      <c r="A44" s="656" t="str">
        <f t="shared" si="0"/>
        <v>Report</v>
      </c>
      <c r="B44" s="195">
        <v>105748</v>
      </c>
      <c r="C44" s="195">
        <v>3536015</v>
      </c>
      <c r="D44" s="195" t="s">
        <v>2331</v>
      </c>
      <c r="E44" s="195" t="s">
        <v>778</v>
      </c>
      <c r="F44" s="195" t="s">
        <v>528</v>
      </c>
      <c r="G44" s="222" t="s">
        <v>528</v>
      </c>
      <c r="H44" s="195" t="s">
        <v>2028</v>
      </c>
      <c r="I44" s="195" t="s">
        <v>2332</v>
      </c>
      <c r="J44" s="195" t="s">
        <v>2333</v>
      </c>
      <c r="K44" s="195">
        <v>10</v>
      </c>
      <c r="L44" s="195" t="s">
        <v>83</v>
      </c>
      <c r="M44" s="195" t="s">
        <v>781</v>
      </c>
      <c r="N44" s="195" t="s">
        <v>781</v>
      </c>
      <c r="O44" s="195" t="s">
        <v>782</v>
      </c>
      <c r="P44" s="195" t="s">
        <v>784</v>
      </c>
      <c r="Q44" s="218">
        <v>10008576</v>
      </c>
      <c r="R44" s="195" t="s">
        <v>785</v>
      </c>
      <c r="S44" s="195" t="s">
        <v>786</v>
      </c>
      <c r="T44" s="217">
        <v>42682</v>
      </c>
      <c r="U44" s="217">
        <v>42684</v>
      </c>
      <c r="V44" s="217">
        <v>42724</v>
      </c>
      <c r="W44" s="195">
        <v>2</v>
      </c>
      <c r="X44" s="195">
        <v>2</v>
      </c>
      <c r="Y44" s="195">
        <v>2</v>
      </c>
      <c r="Z44" s="195">
        <v>2</v>
      </c>
      <c r="AA44" s="195">
        <v>2</v>
      </c>
      <c r="AB44" s="195" t="s">
        <v>783</v>
      </c>
      <c r="AC44" s="195">
        <v>3</v>
      </c>
      <c r="AD44" s="195" t="s">
        <v>489</v>
      </c>
      <c r="AE44" s="195" t="s">
        <v>783</v>
      </c>
      <c r="AF44" s="195" t="s">
        <v>787</v>
      </c>
      <c r="AG44" s="195" t="s">
        <v>2334</v>
      </c>
      <c r="AH44" s="217">
        <v>41331</v>
      </c>
      <c r="AI44" s="217">
        <v>41332</v>
      </c>
      <c r="AJ44" s="217">
        <v>41353</v>
      </c>
      <c r="AK44" s="222">
        <v>3</v>
      </c>
      <c r="AL44" s="195" t="s">
        <v>783</v>
      </c>
      <c r="AM44" s="195" t="s">
        <v>783</v>
      </c>
      <c r="AN44" s="195" t="s">
        <v>783</v>
      </c>
      <c r="AO44" s="195" t="s">
        <v>783</v>
      </c>
      <c r="AP44" s="195" t="s">
        <v>783</v>
      </c>
      <c r="AQ44" s="217" t="s">
        <v>783</v>
      </c>
    </row>
    <row r="45" spans="1:43">
      <c r="A45" s="656" t="str">
        <f t="shared" si="0"/>
        <v>Report</v>
      </c>
      <c r="B45" s="195">
        <v>134186</v>
      </c>
      <c r="C45" s="195">
        <v>8776001</v>
      </c>
      <c r="D45" s="195" t="s">
        <v>993</v>
      </c>
      <c r="E45" s="195" t="s">
        <v>778</v>
      </c>
      <c r="F45" s="195" t="s">
        <v>528</v>
      </c>
      <c r="G45" s="222" t="s">
        <v>528</v>
      </c>
      <c r="H45" s="195" t="s">
        <v>994</v>
      </c>
      <c r="I45" s="195" t="s">
        <v>2335</v>
      </c>
      <c r="J45" s="195" t="s">
        <v>995</v>
      </c>
      <c r="K45" s="195">
        <v>40</v>
      </c>
      <c r="L45" s="195" t="s">
        <v>83</v>
      </c>
      <c r="M45" s="195" t="s">
        <v>781</v>
      </c>
      <c r="N45" s="195" t="s">
        <v>781</v>
      </c>
      <c r="O45" s="195" t="s">
        <v>782</v>
      </c>
      <c r="P45" s="195" t="s">
        <v>784</v>
      </c>
      <c r="Q45" s="218">
        <v>10026010</v>
      </c>
      <c r="R45" s="195" t="s">
        <v>4430</v>
      </c>
      <c r="S45" s="195" t="s">
        <v>786</v>
      </c>
      <c r="T45" s="217">
        <v>43018</v>
      </c>
      <c r="U45" s="217">
        <v>43020</v>
      </c>
      <c r="V45" s="217">
        <v>43061</v>
      </c>
      <c r="W45" s="195">
        <v>1</v>
      </c>
      <c r="X45" s="195">
        <v>1</v>
      </c>
      <c r="Y45" s="195">
        <v>1</v>
      </c>
      <c r="Z45" s="195">
        <v>1</v>
      </c>
      <c r="AA45" s="195">
        <v>1</v>
      </c>
      <c r="AB45" s="195" t="s">
        <v>783</v>
      </c>
      <c r="AC45" s="195">
        <v>1</v>
      </c>
      <c r="AD45" s="195" t="s">
        <v>489</v>
      </c>
      <c r="AE45" s="195" t="s">
        <v>487</v>
      </c>
      <c r="AF45" s="195" t="s">
        <v>787</v>
      </c>
      <c r="AG45" s="195" t="s">
        <v>2336</v>
      </c>
      <c r="AH45" s="217">
        <v>41702</v>
      </c>
      <c r="AI45" s="217">
        <v>41704</v>
      </c>
      <c r="AJ45" s="217">
        <v>41725</v>
      </c>
      <c r="AK45" s="222">
        <v>1</v>
      </c>
      <c r="AL45" s="195" t="s">
        <v>783</v>
      </c>
      <c r="AM45" s="195" t="s">
        <v>783</v>
      </c>
      <c r="AN45" s="217" t="s">
        <v>783</v>
      </c>
      <c r="AO45" s="195" t="s">
        <v>783</v>
      </c>
      <c r="AP45" s="217" t="s">
        <v>783</v>
      </c>
      <c r="AQ45" s="217" t="s">
        <v>783</v>
      </c>
    </row>
    <row r="46" spans="1:43">
      <c r="A46" s="656" t="str">
        <f t="shared" si="0"/>
        <v>Report</v>
      </c>
      <c r="B46" s="195">
        <v>135252</v>
      </c>
      <c r="C46" s="195">
        <v>9356086</v>
      </c>
      <c r="D46" s="195" t="s">
        <v>2337</v>
      </c>
      <c r="E46" s="195" t="s">
        <v>778</v>
      </c>
      <c r="F46" s="195" t="s">
        <v>533</v>
      </c>
      <c r="G46" s="222" t="s">
        <v>533</v>
      </c>
      <c r="H46" s="195" t="s">
        <v>903</v>
      </c>
      <c r="I46" s="195" t="s">
        <v>2338</v>
      </c>
      <c r="J46" s="195" t="s">
        <v>2339</v>
      </c>
      <c r="K46" s="195">
        <v>15</v>
      </c>
      <c r="L46" s="195" t="s">
        <v>83</v>
      </c>
      <c r="M46" s="195" t="s">
        <v>781</v>
      </c>
      <c r="N46" s="195" t="s">
        <v>781</v>
      </c>
      <c r="O46" s="195" t="s">
        <v>782</v>
      </c>
      <c r="P46" s="195" t="s">
        <v>784</v>
      </c>
      <c r="Q46" s="218">
        <v>10030847</v>
      </c>
      <c r="R46" s="195" t="s">
        <v>4430</v>
      </c>
      <c r="S46" s="195" t="s">
        <v>786</v>
      </c>
      <c r="T46" s="217">
        <v>42864</v>
      </c>
      <c r="U46" s="217">
        <v>42866</v>
      </c>
      <c r="V46" s="217">
        <v>42907</v>
      </c>
      <c r="W46" s="195">
        <v>2</v>
      </c>
      <c r="X46" s="195">
        <v>2</v>
      </c>
      <c r="Y46" s="195">
        <v>2</v>
      </c>
      <c r="Z46" s="195">
        <v>1</v>
      </c>
      <c r="AA46" s="195">
        <v>2</v>
      </c>
      <c r="AB46" s="195" t="s">
        <v>783</v>
      </c>
      <c r="AC46" s="195">
        <v>2</v>
      </c>
      <c r="AD46" s="195" t="s">
        <v>489</v>
      </c>
      <c r="AE46" s="195" t="s">
        <v>783</v>
      </c>
      <c r="AF46" s="195" t="s">
        <v>787</v>
      </c>
      <c r="AG46" s="195" t="s">
        <v>2340</v>
      </c>
      <c r="AH46" s="217">
        <v>41968</v>
      </c>
      <c r="AI46" s="217">
        <v>41970</v>
      </c>
      <c r="AJ46" s="217">
        <v>42017</v>
      </c>
      <c r="AK46" s="222">
        <v>4</v>
      </c>
      <c r="AL46" s="195" t="s">
        <v>783</v>
      </c>
      <c r="AM46" s="195" t="s">
        <v>783</v>
      </c>
      <c r="AN46" s="217" t="s">
        <v>783</v>
      </c>
      <c r="AO46" s="195" t="s">
        <v>783</v>
      </c>
      <c r="AP46" s="217" t="s">
        <v>783</v>
      </c>
      <c r="AQ46" s="195" t="s">
        <v>783</v>
      </c>
    </row>
    <row r="47" spans="1:43">
      <c r="A47" s="656" t="str">
        <f t="shared" si="0"/>
        <v>Report</v>
      </c>
      <c r="B47" s="195">
        <v>131960</v>
      </c>
      <c r="C47" s="195">
        <v>3816010</v>
      </c>
      <c r="D47" s="195" t="s">
        <v>2341</v>
      </c>
      <c r="E47" s="195" t="s">
        <v>778</v>
      </c>
      <c r="F47" s="195" t="s">
        <v>530</v>
      </c>
      <c r="G47" s="222" t="s">
        <v>850</v>
      </c>
      <c r="H47" s="195" t="s">
        <v>2342</v>
      </c>
      <c r="I47" s="195" t="s">
        <v>2343</v>
      </c>
      <c r="J47" s="195" t="s">
        <v>2344</v>
      </c>
      <c r="K47" s="195">
        <v>24</v>
      </c>
      <c r="L47" s="195" t="s">
        <v>83</v>
      </c>
      <c r="M47" s="195" t="s">
        <v>781</v>
      </c>
      <c r="N47" s="195" t="s">
        <v>781</v>
      </c>
      <c r="O47" s="195" t="s">
        <v>782</v>
      </c>
      <c r="P47" s="195" t="s">
        <v>784</v>
      </c>
      <c r="Q47" s="218">
        <v>10006061</v>
      </c>
      <c r="R47" s="195" t="s">
        <v>785</v>
      </c>
      <c r="S47" s="195" t="s">
        <v>786</v>
      </c>
      <c r="T47" s="217">
        <v>42514</v>
      </c>
      <c r="U47" s="217">
        <v>42516</v>
      </c>
      <c r="V47" s="217">
        <v>42543</v>
      </c>
      <c r="W47" s="195">
        <v>2</v>
      </c>
      <c r="X47" s="195">
        <v>2</v>
      </c>
      <c r="Y47" s="195">
        <v>2</v>
      </c>
      <c r="Z47" s="195">
        <v>2</v>
      </c>
      <c r="AA47" s="195">
        <v>2</v>
      </c>
      <c r="AB47" s="195" t="s">
        <v>783</v>
      </c>
      <c r="AC47" s="195" t="s">
        <v>783</v>
      </c>
      <c r="AD47" s="195" t="s">
        <v>489</v>
      </c>
      <c r="AE47" s="195" t="s">
        <v>783</v>
      </c>
      <c r="AF47" s="195" t="s">
        <v>787</v>
      </c>
      <c r="AG47" s="195" t="s">
        <v>2345</v>
      </c>
      <c r="AH47" s="217">
        <v>41227</v>
      </c>
      <c r="AI47" s="217">
        <v>41228</v>
      </c>
      <c r="AJ47" s="217">
        <v>41249</v>
      </c>
      <c r="AK47" s="222">
        <v>2</v>
      </c>
      <c r="AL47" s="195" t="s">
        <v>783</v>
      </c>
      <c r="AM47" s="195" t="s">
        <v>783</v>
      </c>
      <c r="AN47" s="217" t="s">
        <v>783</v>
      </c>
      <c r="AO47" s="195" t="s">
        <v>783</v>
      </c>
      <c r="AP47" s="217" t="s">
        <v>783</v>
      </c>
      <c r="AQ47" s="217" t="s">
        <v>783</v>
      </c>
    </row>
    <row r="48" spans="1:43">
      <c r="A48" s="656" t="str">
        <f t="shared" si="0"/>
        <v>Report</v>
      </c>
      <c r="B48" s="195">
        <v>139220</v>
      </c>
      <c r="C48" s="195">
        <v>8936031</v>
      </c>
      <c r="D48" s="195" t="s">
        <v>1142</v>
      </c>
      <c r="E48" s="195" t="s">
        <v>778</v>
      </c>
      <c r="F48" s="195" t="s">
        <v>528</v>
      </c>
      <c r="G48" s="222" t="s">
        <v>528</v>
      </c>
      <c r="H48" s="195" t="s">
        <v>877</v>
      </c>
      <c r="I48" s="195" t="s">
        <v>2346</v>
      </c>
      <c r="J48" s="195" t="s">
        <v>1143</v>
      </c>
      <c r="K48" s="195">
        <v>4</v>
      </c>
      <c r="L48" s="195" t="s">
        <v>83</v>
      </c>
      <c r="M48" s="195" t="s">
        <v>781</v>
      </c>
      <c r="N48" s="195" t="s">
        <v>781</v>
      </c>
      <c r="O48" s="195" t="s">
        <v>782</v>
      </c>
      <c r="P48" s="195" t="s">
        <v>784</v>
      </c>
      <c r="Q48" s="218">
        <v>10012919</v>
      </c>
      <c r="R48" s="195" t="s">
        <v>4430</v>
      </c>
      <c r="S48" s="195" t="s">
        <v>786</v>
      </c>
      <c r="T48" s="217">
        <v>43235</v>
      </c>
      <c r="U48" s="217">
        <v>43237</v>
      </c>
      <c r="V48" s="217">
        <v>43271</v>
      </c>
      <c r="W48" s="195">
        <v>2</v>
      </c>
      <c r="X48" s="195">
        <v>2</v>
      </c>
      <c r="Y48" s="195">
        <v>2</v>
      </c>
      <c r="Z48" s="195">
        <v>1</v>
      </c>
      <c r="AA48" s="195">
        <v>2</v>
      </c>
      <c r="AB48" s="195" t="s">
        <v>783</v>
      </c>
      <c r="AC48" s="195" t="s">
        <v>783</v>
      </c>
      <c r="AD48" s="195" t="s">
        <v>489</v>
      </c>
      <c r="AE48" s="195" t="s">
        <v>783</v>
      </c>
      <c r="AF48" s="195" t="s">
        <v>787</v>
      </c>
      <c r="AG48" s="195" t="s">
        <v>2347</v>
      </c>
      <c r="AH48" s="217">
        <v>41570</v>
      </c>
      <c r="AI48" s="217">
        <v>41571</v>
      </c>
      <c r="AJ48" s="217">
        <v>41600</v>
      </c>
      <c r="AK48" s="222">
        <v>2</v>
      </c>
      <c r="AL48" s="195" t="s">
        <v>783</v>
      </c>
      <c r="AM48" s="195" t="s">
        <v>783</v>
      </c>
      <c r="AN48" s="217" t="s">
        <v>783</v>
      </c>
      <c r="AO48" s="195" t="s">
        <v>783</v>
      </c>
      <c r="AP48" s="217" t="s">
        <v>783</v>
      </c>
      <c r="AQ48" s="217" t="s">
        <v>783</v>
      </c>
    </row>
    <row r="49" spans="1:43">
      <c r="A49" s="656" t="str">
        <f t="shared" si="0"/>
        <v>Report</v>
      </c>
      <c r="B49" s="195">
        <v>131395</v>
      </c>
      <c r="C49" s="195">
        <v>3056078</v>
      </c>
      <c r="D49" s="195" t="s">
        <v>2039</v>
      </c>
      <c r="E49" s="195" t="s">
        <v>778</v>
      </c>
      <c r="F49" s="195" t="s">
        <v>534</v>
      </c>
      <c r="G49" s="222" t="s">
        <v>534</v>
      </c>
      <c r="H49" s="195" t="s">
        <v>1076</v>
      </c>
      <c r="I49" s="195" t="s">
        <v>2348</v>
      </c>
      <c r="J49" s="195" t="s">
        <v>2040</v>
      </c>
      <c r="K49" s="195">
        <v>55</v>
      </c>
      <c r="L49" s="195" t="s">
        <v>83</v>
      </c>
      <c r="M49" s="195" t="s">
        <v>781</v>
      </c>
      <c r="N49" s="195" t="s">
        <v>941</v>
      </c>
      <c r="O49" s="195" t="s">
        <v>834</v>
      </c>
      <c r="P49" s="195" t="s">
        <v>784</v>
      </c>
      <c r="Q49" s="218">
        <v>10008598</v>
      </c>
      <c r="R49" s="195" t="s">
        <v>785</v>
      </c>
      <c r="S49" s="195" t="s">
        <v>786</v>
      </c>
      <c r="T49" s="217">
        <v>42927</v>
      </c>
      <c r="U49" s="217">
        <v>42929</v>
      </c>
      <c r="V49" s="217">
        <v>43012</v>
      </c>
      <c r="W49" s="195">
        <v>4</v>
      </c>
      <c r="X49" s="195">
        <v>4</v>
      </c>
      <c r="Y49" s="195">
        <v>3</v>
      </c>
      <c r="Z49" s="195">
        <v>4</v>
      </c>
      <c r="AA49" s="195">
        <v>3</v>
      </c>
      <c r="AB49" s="195" t="s">
        <v>783</v>
      </c>
      <c r="AC49" s="195" t="s">
        <v>783</v>
      </c>
      <c r="AD49" s="195" t="s">
        <v>490</v>
      </c>
      <c r="AE49" s="195" t="s">
        <v>783</v>
      </c>
      <c r="AF49" s="195" t="s">
        <v>791</v>
      </c>
      <c r="AG49" s="195" t="s">
        <v>2349</v>
      </c>
      <c r="AH49" s="217">
        <v>41087</v>
      </c>
      <c r="AI49" s="217">
        <v>41088</v>
      </c>
      <c r="AJ49" s="217">
        <v>41158</v>
      </c>
      <c r="AK49" s="222">
        <v>2</v>
      </c>
      <c r="AL49" s="195">
        <v>10046997</v>
      </c>
      <c r="AM49" s="195" t="s">
        <v>2041</v>
      </c>
      <c r="AN49" s="217">
        <v>43130</v>
      </c>
      <c r="AO49" s="217" t="s">
        <v>2248</v>
      </c>
      <c r="AP49" s="217">
        <v>43168</v>
      </c>
      <c r="AQ49" s="217" t="s">
        <v>2042</v>
      </c>
    </row>
    <row r="50" spans="1:43">
      <c r="A50" s="656" t="str">
        <f t="shared" si="0"/>
        <v>Report</v>
      </c>
      <c r="B50" s="195">
        <v>126542</v>
      </c>
      <c r="C50" s="195">
        <v>8656024</v>
      </c>
      <c r="D50" s="195" t="s">
        <v>2350</v>
      </c>
      <c r="E50" s="195" t="s">
        <v>778</v>
      </c>
      <c r="F50" s="195" t="s">
        <v>536</v>
      </c>
      <c r="G50" s="222" t="s">
        <v>536</v>
      </c>
      <c r="H50" s="195" t="s">
        <v>1031</v>
      </c>
      <c r="I50" s="195" t="s">
        <v>2351</v>
      </c>
      <c r="J50" s="195" t="s">
        <v>2352</v>
      </c>
      <c r="K50" s="195">
        <v>48</v>
      </c>
      <c r="L50" s="195" t="s">
        <v>83</v>
      </c>
      <c r="M50" s="195" t="s">
        <v>781</v>
      </c>
      <c r="N50" s="195" t="s">
        <v>781</v>
      </c>
      <c r="O50" s="195" t="s">
        <v>782</v>
      </c>
      <c r="P50" s="195" t="s">
        <v>784</v>
      </c>
      <c r="Q50" s="218">
        <v>10006321</v>
      </c>
      <c r="R50" s="195" t="s">
        <v>785</v>
      </c>
      <c r="S50" s="195" t="s">
        <v>786</v>
      </c>
      <c r="T50" s="217">
        <v>42311</v>
      </c>
      <c r="U50" s="217">
        <v>42313</v>
      </c>
      <c r="V50" s="217">
        <v>42355</v>
      </c>
      <c r="W50" s="195">
        <v>1</v>
      </c>
      <c r="X50" s="195">
        <v>1</v>
      </c>
      <c r="Y50" s="195">
        <v>1</v>
      </c>
      <c r="Z50" s="195">
        <v>1</v>
      </c>
      <c r="AA50" s="195">
        <v>1</v>
      </c>
      <c r="AB50" s="195" t="s">
        <v>783</v>
      </c>
      <c r="AC50" s="195" t="s">
        <v>783</v>
      </c>
      <c r="AD50" s="195" t="s">
        <v>489</v>
      </c>
      <c r="AE50" s="195" t="s">
        <v>783</v>
      </c>
      <c r="AF50" s="195" t="s">
        <v>787</v>
      </c>
      <c r="AG50" s="195" t="s">
        <v>2353</v>
      </c>
      <c r="AH50" s="217">
        <v>41051</v>
      </c>
      <c r="AI50" s="217">
        <v>41052</v>
      </c>
      <c r="AJ50" s="217">
        <v>41075</v>
      </c>
      <c r="AK50" s="222">
        <v>1</v>
      </c>
      <c r="AL50" s="195" t="s">
        <v>783</v>
      </c>
      <c r="AM50" s="195" t="s">
        <v>783</v>
      </c>
      <c r="AN50" s="217" t="s">
        <v>783</v>
      </c>
      <c r="AO50" s="195" t="s">
        <v>783</v>
      </c>
      <c r="AP50" s="217" t="s">
        <v>783</v>
      </c>
      <c r="AQ50" s="217" t="s">
        <v>783</v>
      </c>
    </row>
    <row r="51" spans="1:43">
      <c r="A51" s="656" t="str">
        <f t="shared" si="0"/>
        <v>Report</v>
      </c>
      <c r="B51" s="195">
        <v>135557</v>
      </c>
      <c r="C51" s="195">
        <v>3596009</v>
      </c>
      <c r="D51" s="195" t="s">
        <v>2067</v>
      </c>
      <c r="E51" s="195" t="s">
        <v>778</v>
      </c>
      <c r="F51" s="195" t="s">
        <v>528</v>
      </c>
      <c r="G51" s="222" t="s">
        <v>528</v>
      </c>
      <c r="H51" s="195" t="s">
        <v>2068</v>
      </c>
      <c r="I51" s="195" t="s">
        <v>2354</v>
      </c>
      <c r="J51" s="195" t="s">
        <v>2069</v>
      </c>
      <c r="K51" s="195">
        <v>13</v>
      </c>
      <c r="L51" s="195" t="s">
        <v>83</v>
      </c>
      <c r="M51" s="195" t="s">
        <v>781</v>
      </c>
      <c r="N51" s="195" t="s">
        <v>781</v>
      </c>
      <c r="O51" s="195" t="s">
        <v>782</v>
      </c>
      <c r="P51" s="195" t="s">
        <v>784</v>
      </c>
      <c r="Q51" s="218">
        <v>10020749</v>
      </c>
      <c r="R51" s="195" t="s">
        <v>785</v>
      </c>
      <c r="S51" s="195" t="s">
        <v>786</v>
      </c>
      <c r="T51" s="217">
        <v>42689</v>
      </c>
      <c r="U51" s="217">
        <v>42691</v>
      </c>
      <c r="V51" s="217">
        <v>42741</v>
      </c>
      <c r="W51" s="195">
        <v>4</v>
      </c>
      <c r="X51" s="195">
        <v>4</v>
      </c>
      <c r="Y51" s="195">
        <v>4</v>
      </c>
      <c r="Z51" s="195">
        <v>4</v>
      </c>
      <c r="AA51" s="195">
        <v>4</v>
      </c>
      <c r="AB51" s="195" t="s">
        <v>783</v>
      </c>
      <c r="AC51" s="195">
        <v>4</v>
      </c>
      <c r="AD51" s="195" t="s">
        <v>489</v>
      </c>
      <c r="AE51" s="195" t="s">
        <v>783</v>
      </c>
      <c r="AF51" s="195" t="s">
        <v>791</v>
      </c>
      <c r="AG51" s="195" t="s">
        <v>2355</v>
      </c>
      <c r="AH51" s="217">
        <v>41618</v>
      </c>
      <c r="AI51" s="217">
        <v>41620</v>
      </c>
      <c r="AJ51" s="217">
        <v>41645</v>
      </c>
      <c r="AK51" s="222">
        <v>2</v>
      </c>
      <c r="AL51" s="195">
        <v>10039950</v>
      </c>
      <c r="AM51" s="195" t="s">
        <v>2041</v>
      </c>
      <c r="AN51" s="217">
        <v>43012</v>
      </c>
      <c r="AO51" s="217" t="s">
        <v>2248</v>
      </c>
      <c r="AP51" s="217">
        <v>43047</v>
      </c>
      <c r="AQ51" s="217" t="s">
        <v>2042</v>
      </c>
    </row>
    <row r="52" spans="1:43">
      <c r="A52" s="656" t="str">
        <f t="shared" si="0"/>
        <v>Report</v>
      </c>
      <c r="B52" s="195">
        <v>133429</v>
      </c>
      <c r="C52" s="195">
        <v>8116012</v>
      </c>
      <c r="D52" s="195" t="s">
        <v>915</v>
      </c>
      <c r="E52" s="195" t="s">
        <v>778</v>
      </c>
      <c r="F52" s="195" t="s">
        <v>530</v>
      </c>
      <c r="G52" s="222" t="s">
        <v>850</v>
      </c>
      <c r="H52" s="195" t="s">
        <v>916</v>
      </c>
      <c r="I52" s="195" t="s">
        <v>2356</v>
      </c>
      <c r="J52" s="195" t="s">
        <v>917</v>
      </c>
      <c r="K52" s="195">
        <v>15</v>
      </c>
      <c r="L52" s="195" t="s">
        <v>83</v>
      </c>
      <c r="M52" s="195" t="s">
        <v>781</v>
      </c>
      <c r="N52" s="195" t="s">
        <v>781</v>
      </c>
      <c r="O52" s="195" t="s">
        <v>782</v>
      </c>
      <c r="P52" s="195" t="s">
        <v>784</v>
      </c>
      <c r="Q52" s="218">
        <v>10046962</v>
      </c>
      <c r="R52" s="195" t="s">
        <v>785</v>
      </c>
      <c r="S52" s="195" t="s">
        <v>786</v>
      </c>
      <c r="T52" s="217">
        <v>43235</v>
      </c>
      <c r="U52" s="217">
        <v>43237</v>
      </c>
      <c r="V52" s="217">
        <v>43270</v>
      </c>
      <c r="W52" s="195">
        <v>2</v>
      </c>
      <c r="X52" s="195">
        <v>2</v>
      </c>
      <c r="Y52" s="195">
        <v>2</v>
      </c>
      <c r="Z52" s="195">
        <v>3</v>
      </c>
      <c r="AA52" s="195">
        <v>2</v>
      </c>
      <c r="AB52" s="195" t="s">
        <v>783</v>
      </c>
      <c r="AC52" s="195" t="s">
        <v>783</v>
      </c>
      <c r="AD52" s="195" t="s">
        <v>489</v>
      </c>
      <c r="AE52" s="195" t="s">
        <v>487</v>
      </c>
      <c r="AF52" s="195" t="s">
        <v>787</v>
      </c>
      <c r="AG52" s="195" t="s">
        <v>2357</v>
      </c>
      <c r="AH52" s="217">
        <v>42136</v>
      </c>
      <c r="AI52" s="217">
        <v>42138</v>
      </c>
      <c r="AJ52" s="217">
        <v>42171</v>
      </c>
      <c r="AK52" s="222">
        <v>2</v>
      </c>
      <c r="AL52" s="195" t="s">
        <v>783</v>
      </c>
      <c r="AM52" s="195" t="s">
        <v>783</v>
      </c>
      <c r="AN52" s="195" t="s">
        <v>783</v>
      </c>
      <c r="AO52" s="195" t="s">
        <v>783</v>
      </c>
      <c r="AP52" s="195" t="s">
        <v>783</v>
      </c>
      <c r="AQ52" s="217" t="s">
        <v>783</v>
      </c>
    </row>
    <row r="53" spans="1:43">
      <c r="A53" s="656" t="str">
        <f t="shared" si="0"/>
        <v>Report</v>
      </c>
      <c r="B53" s="195">
        <v>135803</v>
      </c>
      <c r="C53" s="195">
        <v>8786213</v>
      </c>
      <c r="D53" s="195" t="s">
        <v>1619</v>
      </c>
      <c r="E53" s="195" t="s">
        <v>778</v>
      </c>
      <c r="F53" s="195" t="s">
        <v>536</v>
      </c>
      <c r="G53" s="222" t="s">
        <v>536</v>
      </c>
      <c r="H53" s="195" t="s">
        <v>919</v>
      </c>
      <c r="I53" s="195" t="s">
        <v>2358</v>
      </c>
      <c r="J53" s="195" t="s">
        <v>1620</v>
      </c>
      <c r="K53" s="195">
        <v>18</v>
      </c>
      <c r="L53" s="195" t="s">
        <v>83</v>
      </c>
      <c r="M53" s="195" t="s">
        <v>781</v>
      </c>
      <c r="N53" s="195" t="s">
        <v>781</v>
      </c>
      <c r="O53" s="195" t="s">
        <v>782</v>
      </c>
      <c r="P53" s="195" t="s">
        <v>784</v>
      </c>
      <c r="Q53" s="218">
        <v>10047185</v>
      </c>
      <c r="R53" s="195" t="s">
        <v>785</v>
      </c>
      <c r="S53" s="195" t="s">
        <v>786</v>
      </c>
      <c r="T53" s="217">
        <v>43284</v>
      </c>
      <c r="U53" s="217">
        <v>43286</v>
      </c>
      <c r="V53" s="217">
        <v>43348</v>
      </c>
      <c r="W53" s="195">
        <v>2</v>
      </c>
      <c r="X53" s="195">
        <v>2</v>
      </c>
      <c r="Y53" s="195">
        <v>2</v>
      </c>
      <c r="Z53" s="195">
        <v>2</v>
      </c>
      <c r="AA53" s="195">
        <v>2</v>
      </c>
      <c r="AB53" s="195" t="s">
        <v>783</v>
      </c>
      <c r="AC53" s="195" t="s">
        <v>783</v>
      </c>
      <c r="AD53" s="195" t="s">
        <v>489</v>
      </c>
      <c r="AE53" s="195" t="s">
        <v>487</v>
      </c>
      <c r="AF53" s="195" t="s">
        <v>787</v>
      </c>
      <c r="AG53" s="195">
        <v>10008891</v>
      </c>
      <c r="AH53" s="217">
        <v>42500</v>
      </c>
      <c r="AI53" s="217">
        <v>42502</v>
      </c>
      <c r="AJ53" s="217">
        <v>42543</v>
      </c>
      <c r="AK53" s="222">
        <v>3</v>
      </c>
      <c r="AL53" s="195" t="s">
        <v>783</v>
      </c>
      <c r="AM53" s="195" t="s">
        <v>783</v>
      </c>
      <c r="AN53" s="195" t="s">
        <v>783</v>
      </c>
      <c r="AO53" s="195" t="s">
        <v>783</v>
      </c>
      <c r="AP53" s="195" t="s">
        <v>783</v>
      </c>
      <c r="AQ53" s="195" t="s">
        <v>783</v>
      </c>
    </row>
    <row r="54" spans="1:43">
      <c r="A54" s="656" t="str">
        <f t="shared" si="0"/>
        <v>Report</v>
      </c>
      <c r="B54" s="195">
        <v>117048</v>
      </c>
      <c r="C54" s="195">
        <v>8846010</v>
      </c>
      <c r="D54" s="195" t="s">
        <v>1112</v>
      </c>
      <c r="E54" s="195" t="s">
        <v>778</v>
      </c>
      <c r="F54" s="195" t="s">
        <v>532</v>
      </c>
      <c r="G54" s="222" t="s">
        <v>532</v>
      </c>
      <c r="H54" s="195" t="s">
        <v>910</v>
      </c>
      <c r="I54" s="195" t="s">
        <v>2359</v>
      </c>
      <c r="J54" s="195" t="s">
        <v>1113</v>
      </c>
      <c r="K54" s="195">
        <v>13</v>
      </c>
      <c r="L54" s="195" t="s">
        <v>83</v>
      </c>
      <c r="M54" s="195" t="s">
        <v>781</v>
      </c>
      <c r="N54" s="195" t="s">
        <v>781</v>
      </c>
      <c r="O54" s="195" t="s">
        <v>782</v>
      </c>
      <c r="P54" s="195" t="s">
        <v>784</v>
      </c>
      <c r="Q54" s="218">
        <v>10006074</v>
      </c>
      <c r="R54" s="195" t="s">
        <v>785</v>
      </c>
      <c r="S54" s="195" t="s">
        <v>786</v>
      </c>
      <c r="T54" s="217">
        <v>43144</v>
      </c>
      <c r="U54" s="217">
        <v>43146</v>
      </c>
      <c r="V54" s="217">
        <v>43186</v>
      </c>
      <c r="W54" s="195">
        <v>1</v>
      </c>
      <c r="X54" s="195">
        <v>1</v>
      </c>
      <c r="Y54" s="195">
        <v>1</v>
      </c>
      <c r="Z54" s="195">
        <v>1</v>
      </c>
      <c r="AA54" s="195">
        <v>1</v>
      </c>
      <c r="AB54" s="195" t="s">
        <v>783</v>
      </c>
      <c r="AC54" s="195" t="s">
        <v>783</v>
      </c>
      <c r="AD54" s="195" t="s">
        <v>489</v>
      </c>
      <c r="AE54" s="195" t="s">
        <v>487</v>
      </c>
      <c r="AF54" s="195" t="s">
        <v>787</v>
      </c>
      <c r="AG54" s="195" t="s">
        <v>2360</v>
      </c>
      <c r="AH54" s="217">
        <v>41235</v>
      </c>
      <c r="AI54" s="217">
        <v>41236</v>
      </c>
      <c r="AJ54" s="217">
        <v>41255</v>
      </c>
      <c r="AK54" s="222">
        <v>2</v>
      </c>
      <c r="AL54" s="195" t="s">
        <v>783</v>
      </c>
      <c r="AM54" s="195" t="s">
        <v>783</v>
      </c>
      <c r="AN54" s="195" t="s">
        <v>783</v>
      </c>
      <c r="AO54" s="195" t="s">
        <v>783</v>
      </c>
      <c r="AP54" s="195" t="s">
        <v>783</v>
      </c>
      <c r="AQ54" s="217" t="s">
        <v>783</v>
      </c>
    </row>
    <row r="55" spans="1:43">
      <c r="A55" s="656" t="str">
        <f t="shared" si="0"/>
        <v>Report</v>
      </c>
      <c r="B55" s="195">
        <v>141879</v>
      </c>
      <c r="C55" s="195">
        <v>8736052</v>
      </c>
      <c r="D55" s="195" t="s">
        <v>2361</v>
      </c>
      <c r="E55" s="195" t="s">
        <v>778</v>
      </c>
      <c r="F55" s="195" t="s">
        <v>533</v>
      </c>
      <c r="G55" s="222" t="s">
        <v>533</v>
      </c>
      <c r="H55" s="195" t="s">
        <v>779</v>
      </c>
      <c r="I55" s="195" t="s">
        <v>2283</v>
      </c>
      <c r="J55" s="195" t="s">
        <v>2362</v>
      </c>
      <c r="K55" s="195">
        <v>23</v>
      </c>
      <c r="L55" s="195" t="s">
        <v>83</v>
      </c>
      <c r="M55" s="195" t="s">
        <v>781</v>
      </c>
      <c r="N55" s="195" t="s">
        <v>781</v>
      </c>
      <c r="O55" s="195" t="s">
        <v>782</v>
      </c>
      <c r="P55" s="195" t="s">
        <v>784</v>
      </c>
      <c r="Q55" s="218">
        <v>10018105</v>
      </c>
      <c r="R55" s="195" t="s">
        <v>908</v>
      </c>
      <c r="S55" s="195" t="s">
        <v>786</v>
      </c>
      <c r="T55" s="217">
        <v>42528</v>
      </c>
      <c r="U55" s="217">
        <v>42530</v>
      </c>
      <c r="V55" s="217">
        <v>42563</v>
      </c>
      <c r="W55" s="195">
        <v>2</v>
      </c>
      <c r="X55" s="195">
        <v>2</v>
      </c>
      <c r="Y55" s="195">
        <v>2</v>
      </c>
      <c r="Z55" s="195">
        <v>2</v>
      </c>
      <c r="AA55" s="195">
        <v>2</v>
      </c>
      <c r="AB55" s="195" t="s">
        <v>783</v>
      </c>
      <c r="AC55" s="195">
        <v>2</v>
      </c>
      <c r="AD55" s="195" t="s">
        <v>489</v>
      </c>
      <c r="AE55" s="195" t="s">
        <v>783</v>
      </c>
      <c r="AF55" s="195" t="s">
        <v>787</v>
      </c>
      <c r="AG55" s="195" t="s">
        <v>783</v>
      </c>
      <c r="AH55" s="217" t="s">
        <v>783</v>
      </c>
      <c r="AI55" s="217" t="s">
        <v>783</v>
      </c>
      <c r="AJ55" s="217" t="s">
        <v>783</v>
      </c>
      <c r="AK55" s="222" t="s">
        <v>783</v>
      </c>
      <c r="AL55" s="195" t="s">
        <v>783</v>
      </c>
      <c r="AM55" s="195" t="s">
        <v>783</v>
      </c>
      <c r="AN55" s="195" t="s">
        <v>783</v>
      </c>
      <c r="AO55" s="195" t="s">
        <v>783</v>
      </c>
      <c r="AP55" s="195" t="s">
        <v>783</v>
      </c>
      <c r="AQ55" s="217" t="s">
        <v>783</v>
      </c>
    </row>
    <row r="56" spans="1:43">
      <c r="A56" s="656" t="str">
        <f t="shared" si="0"/>
        <v>Report</v>
      </c>
      <c r="B56" s="195">
        <v>117030</v>
      </c>
      <c r="C56" s="195">
        <v>8856021</v>
      </c>
      <c r="D56" s="195" t="s">
        <v>1171</v>
      </c>
      <c r="E56" s="195" t="s">
        <v>778</v>
      </c>
      <c r="F56" s="195" t="s">
        <v>532</v>
      </c>
      <c r="G56" s="222" t="s">
        <v>532</v>
      </c>
      <c r="H56" s="195" t="s">
        <v>1172</v>
      </c>
      <c r="I56" s="195" t="s">
        <v>2363</v>
      </c>
      <c r="J56" s="195" t="s">
        <v>1173</v>
      </c>
      <c r="K56" s="195">
        <v>45</v>
      </c>
      <c r="L56" s="195" t="s">
        <v>2222</v>
      </c>
      <c r="M56" s="195" t="s">
        <v>781</v>
      </c>
      <c r="N56" s="195" t="s">
        <v>781</v>
      </c>
      <c r="O56" s="195" t="s">
        <v>782</v>
      </c>
      <c r="P56" s="195" t="s">
        <v>784</v>
      </c>
      <c r="Q56" s="218">
        <v>10020929</v>
      </c>
      <c r="R56" s="195" t="s">
        <v>785</v>
      </c>
      <c r="S56" s="195" t="s">
        <v>786</v>
      </c>
      <c r="T56" s="217">
        <v>43046</v>
      </c>
      <c r="U56" s="217">
        <v>43048</v>
      </c>
      <c r="V56" s="217">
        <v>43123</v>
      </c>
      <c r="W56" s="195">
        <v>2</v>
      </c>
      <c r="X56" s="195">
        <v>2</v>
      </c>
      <c r="Y56" s="195">
        <v>2</v>
      </c>
      <c r="Z56" s="195">
        <v>2</v>
      </c>
      <c r="AA56" s="195">
        <v>2</v>
      </c>
      <c r="AB56" s="195" t="s">
        <v>783</v>
      </c>
      <c r="AC56" s="195">
        <v>2</v>
      </c>
      <c r="AD56" s="195" t="s">
        <v>489</v>
      </c>
      <c r="AE56" s="195" t="s">
        <v>783</v>
      </c>
      <c r="AF56" s="195" t="s">
        <v>787</v>
      </c>
      <c r="AG56" s="195" t="s">
        <v>2364</v>
      </c>
      <c r="AH56" s="217">
        <v>41309</v>
      </c>
      <c r="AI56" s="217">
        <v>41311</v>
      </c>
      <c r="AJ56" s="217">
        <v>41333</v>
      </c>
      <c r="AK56" s="222">
        <v>2</v>
      </c>
      <c r="AL56" s="195" t="s">
        <v>783</v>
      </c>
      <c r="AM56" s="195" t="s">
        <v>783</v>
      </c>
      <c r="AN56" s="195" t="s">
        <v>783</v>
      </c>
      <c r="AO56" s="195" t="s">
        <v>783</v>
      </c>
      <c r="AP56" s="195" t="s">
        <v>783</v>
      </c>
      <c r="AQ56" s="217" t="s">
        <v>783</v>
      </c>
    </row>
    <row r="57" spans="1:43">
      <c r="A57" s="656" t="str">
        <f t="shared" si="0"/>
        <v>Report</v>
      </c>
      <c r="B57" s="195">
        <v>134660</v>
      </c>
      <c r="C57" s="195">
        <v>8156036</v>
      </c>
      <c r="D57" s="195" t="s">
        <v>949</v>
      </c>
      <c r="E57" s="195" t="s">
        <v>778</v>
      </c>
      <c r="F57" s="195" t="s">
        <v>530</v>
      </c>
      <c r="G57" s="222" t="s">
        <v>850</v>
      </c>
      <c r="H57" s="195" t="s">
        <v>950</v>
      </c>
      <c r="I57" s="195" t="s">
        <v>2365</v>
      </c>
      <c r="J57" s="195" t="s">
        <v>951</v>
      </c>
      <c r="K57" s="195">
        <v>18</v>
      </c>
      <c r="L57" s="195" t="s">
        <v>2222</v>
      </c>
      <c r="M57" s="195" t="s">
        <v>781</v>
      </c>
      <c r="N57" s="195" t="s">
        <v>781</v>
      </c>
      <c r="O57" s="195" t="s">
        <v>782</v>
      </c>
      <c r="P57" s="195" t="s">
        <v>784</v>
      </c>
      <c r="Q57" s="218">
        <v>10046963</v>
      </c>
      <c r="R57" s="195" t="s">
        <v>785</v>
      </c>
      <c r="S57" s="195" t="s">
        <v>786</v>
      </c>
      <c r="T57" s="217">
        <v>43229</v>
      </c>
      <c r="U57" s="217">
        <v>43231</v>
      </c>
      <c r="V57" s="217">
        <v>43252</v>
      </c>
      <c r="W57" s="195">
        <v>2</v>
      </c>
      <c r="X57" s="195">
        <v>2</v>
      </c>
      <c r="Y57" s="195">
        <v>2</v>
      </c>
      <c r="Z57" s="195">
        <v>2</v>
      </c>
      <c r="AA57" s="195">
        <v>2</v>
      </c>
      <c r="AB57" s="195" t="s">
        <v>783</v>
      </c>
      <c r="AC57" s="195" t="s">
        <v>783</v>
      </c>
      <c r="AD57" s="195" t="s">
        <v>489</v>
      </c>
      <c r="AE57" s="195" t="s">
        <v>487</v>
      </c>
      <c r="AF57" s="195" t="s">
        <v>787</v>
      </c>
      <c r="AG57" s="195" t="s">
        <v>2366</v>
      </c>
      <c r="AH57" s="217">
        <v>42122</v>
      </c>
      <c r="AI57" s="217">
        <v>42124</v>
      </c>
      <c r="AJ57" s="217">
        <v>42160</v>
      </c>
      <c r="AK57" s="222">
        <v>2</v>
      </c>
      <c r="AL57" s="195" t="s">
        <v>783</v>
      </c>
      <c r="AM57" s="195" t="s">
        <v>783</v>
      </c>
      <c r="AN57" s="195" t="s">
        <v>783</v>
      </c>
      <c r="AO57" s="195" t="s">
        <v>783</v>
      </c>
      <c r="AP57" s="195" t="s">
        <v>783</v>
      </c>
      <c r="AQ57" s="217" t="s">
        <v>783</v>
      </c>
    </row>
    <row r="58" spans="1:43">
      <c r="A58" s="656" t="str">
        <f t="shared" si="0"/>
        <v>Report</v>
      </c>
      <c r="B58" s="195">
        <v>131455</v>
      </c>
      <c r="C58" s="195">
        <v>9336211</v>
      </c>
      <c r="D58" s="195" t="s">
        <v>984</v>
      </c>
      <c r="E58" s="195" t="s">
        <v>778</v>
      </c>
      <c r="F58" s="195" t="s">
        <v>536</v>
      </c>
      <c r="G58" s="222" t="s">
        <v>536</v>
      </c>
      <c r="H58" s="195" t="s">
        <v>810</v>
      </c>
      <c r="I58" s="195" t="s">
        <v>2367</v>
      </c>
      <c r="J58" s="195" t="s">
        <v>985</v>
      </c>
      <c r="K58" s="195">
        <v>27</v>
      </c>
      <c r="L58" s="195" t="s">
        <v>83</v>
      </c>
      <c r="M58" s="195" t="s">
        <v>781</v>
      </c>
      <c r="N58" s="195" t="s">
        <v>781</v>
      </c>
      <c r="O58" s="195" t="s">
        <v>782</v>
      </c>
      <c r="P58" s="195" t="s">
        <v>784</v>
      </c>
      <c r="Q58" s="218">
        <v>10041374</v>
      </c>
      <c r="R58" s="195" t="s">
        <v>785</v>
      </c>
      <c r="S58" s="195" t="s">
        <v>786</v>
      </c>
      <c r="T58" s="217">
        <v>43173</v>
      </c>
      <c r="U58" s="217">
        <v>43175</v>
      </c>
      <c r="V58" s="217">
        <v>43209</v>
      </c>
      <c r="W58" s="195">
        <v>2</v>
      </c>
      <c r="X58" s="195">
        <v>2</v>
      </c>
      <c r="Y58" s="195">
        <v>2</v>
      </c>
      <c r="Z58" s="195">
        <v>2</v>
      </c>
      <c r="AA58" s="195">
        <v>2</v>
      </c>
      <c r="AB58" s="195" t="s">
        <v>783</v>
      </c>
      <c r="AC58" s="195" t="s">
        <v>783</v>
      </c>
      <c r="AD58" s="195" t="s">
        <v>489</v>
      </c>
      <c r="AE58" s="195" t="s">
        <v>487</v>
      </c>
      <c r="AF58" s="195" t="s">
        <v>787</v>
      </c>
      <c r="AG58" s="195" t="s">
        <v>2368</v>
      </c>
      <c r="AH58" s="217">
        <v>42087</v>
      </c>
      <c r="AI58" s="217">
        <v>42089</v>
      </c>
      <c r="AJ58" s="217">
        <v>42129</v>
      </c>
      <c r="AK58" s="222">
        <v>2</v>
      </c>
      <c r="AL58" s="195" t="s">
        <v>783</v>
      </c>
      <c r="AM58" s="195" t="s">
        <v>783</v>
      </c>
      <c r="AN58" s="195" t="s">
        <v>783</v>
      </c>
      <c r="AO58" s="195" t="s">
        <v>783</v>
      </c>
      <c r="AP58" s="195" t="s">
        <v>783</v>
      </c>
      <c r="AQ58" s="217" t="s">
        <v>783</v>
      </c>
    </row>
    <row r="59" spans="1:43">
      <c r="A59" s="656" t="str">
        <f t="shared" si="0"/>
        <v>Report</v>
      </c>
      <c r="B59" s="195">
        <v>135990</v>
      </c>
      <c r="C59" s="195">
        <v>8226014</v>
      </c>
      <c r="D59" s="195" t="s">
        <v>1621</v>
      </c>
      <c r="E59" s="195" t="s">
        <v>778</v>
      </c>
      <c r="F59" s="195" t="s">
        <v>533</v>
      </c>
      <c r="G59" s="222" t="s">
        <v>533</v>
      </c>
      <c r="H59" s="195" t="s">
        <v>1622</v>
      </c>
      <c r="I59" s="195" t="s">
        <v>2369</v>
      </c>
      <c r="J59" s="195" t="s">
        <v>1623</v>
      </c>
      <c r="K59" s="195">
        <v>7</v>
      </c>
      <c r="L59" s="195" t="s">
        <v>83</v>
      </c>
      <c r="M59" s="195" t="s">
        <v>781</v>
      </c>
      <c r="N59" s="195" t="s">
        <v>781</v>
      </c>
      <c r="O59" s="195" t="s">
        <v>782</v>
      </c>
      <c r="P59" s="195" t="s">
        <v>784</v>
      </c>
      <c r="Q59" s="218">
        <v>10054010</v>
      </c>
      <c r="R59" s="195" t="s">
        <v>4430</v>
      </c>
      <c r="S59" s="195" t="s">
        <v>786</v>
      </c>
      <c r="T59" s="217">
        <v>43263</v>
      </c>
      <c r="U59" s="217">
        <v>43265</v>
      </c>
      <c r="V59" s="217">
        <v>43305</v>
      </c>
      <c r="W59" s="195">
        <v>3</v>
      </c>
      <c r="X59" s="195">
        <v>3</v>
      </c>
      <c r="Y59" s="195">
        <v>3</v>
      </c>
      <c r="Z59" s="195">
        <v>3</v>
      </c>
      <c r="AA59" s="195">
        <v>3</v>
      </c>
      <c r="AB59" s="195" t="s">
        <v>783</v>
      </c>
      <c r="AC59" s="195">
        <v>3</v>
      </c>
      <c r="AD59" s="195" t="s">
        <v>489</v>
      </c>
      <c r="AE59" s="195" t="s">
        <v>487</v>
      </c>
      <c r="AF59" s="195" t="s">
        <v>791</v>
      </c>
      <c r="AG59" s="195">
        <v>10020928</v>
      </c>
      <c r="AH59" s="217">
        <v>42647</v>
      </c>
      <c r="AI59" s="217">
        <v>42649</v>
      </c>
      <c r="AJ59" s="217">
        <v>42697</v>
      </c>
      <c r="AK59" s="222">
        <v>3</v>
      </c>
      <c r="AL59" s="195" t="s">
        <v>783</v>
      </c>
      <c r="AM59" s="195" t="s">
        <v>783</v>
      </c>
      <c r="AN59" s="195" t="s">
        <v>783</v>
      </c>
      <c r="AO59" s="195" t="s">
        <v>783</v>
      </c>
      <c r="AP59" s="195" t="s">
        <v>783</v>
      </c>
      <c r="AQ59" s="217" t="s">
        <v>783</v>
      </c>
    </row>
    <row r="60" spans="1:43">
      <c r="A60" s="656" t="str">
        <f t="shared" si="0"/>
        <v>Report</v>
      </c>
      <c r="B60" s="195">
        <v>134781</v>
      </c>
      <c r="C60" s="195">
        <v>9096054</v>
      </c>
      <c r="D60" s="195" t="s">
        <v>1144</v>
      </c>
      <c r="E60" s="195" t="s">
        <v>778</v>
      </c>
      <c r="F60" s="195" t="s">
        <v>528</v>
      </c>
      <c r="G60" s="222" t="s">
        <v>528</v>
      </c>
      <c r="H60" s="195" t="s">
        <v>799</v>
      </c>
      <c r="I60" s="195" t="s">
        <v>2252</v>
      </c>
      <c r="J60" s="195" t="s">
        <v>1145</v>
      </c>
      <c r="K60" s="195">
        <v>19</v>
      </c>
      <c r="L60" s="195" t="s">
        <v>2222</v>
      </c>
      <c r="M60" s="195" t="s">
        <v>781</v>
      </c>
      <c r="N60" s="195" t="s">
        <v>781</v>
      </c>
      <c r="O60" s="195" t="s">
        <v>782</v>
      </c>
      <c r="P60" s="195" t="s">
        <v>784</v>
      </c>
      <c r="Q60" s="218">
        <v>10043377</v>
      </c>
      <c r="R60" s="195" t="s">
        <v>785</v>
      </c>
      <c r="S60" s="195" t="s">
        <v>786</v>
      </c>
      <c r="T60" s="217">
        <v>43235</v>
      </c>
      <c r="U60" s="217">
        <v>43237</v>
      </c>
      <c r="V60" s="217">
        <v>43292</v>
      </c>
      <c r="W60" s="195">
        <v>1</v>
      </c>
      <c r="X60" s="195">
        <v>1</v>
      </c>
      <c r="Y60" s="195">
        <v>1</v>
      </c>
      <c r="Z60" s="195">
        <v>1</v>
      </c>
      <c r="AA60" s="195">
        <v>1</v>
      </c>
      <c r="AB60" s="195" t="s">
        <v>783</v>
      </c>
      <c r="AC60" s="195">
        <v>1</v>
      </c>
      <c r="AD60" s="195" t="s">
        <v>489</v>
      </c>
      <c r="AE60" s="195" t="s">
        <v>487</v>
      </c>
      <c r="AF60" s="195" t="s">
        <v>787</v>
      </c>
      <c r="AG60" s="195" t="s">
        <v>2370</v>
      </c>
      <c r="AH60" s="217">
        <v>42185</v>
      </c>
      <c r="AI60" s="217">
        <v>42187</v>
      </c>
      <c r="AJ60" s="217">
        <v>42219</v>
      </c>
      <c r="AK60" s="222">
        <v>1</v>
      </c>
      <c r="AL60" s="195" t="s">
        <v>783</v>
      </c>
      <c r="AM60" s="195" t="s">
        <v>783</v>
      </c>
      <c r="AN60" s="195" t="s">
        <v>783</v>
      </c>
      <c r="AO60" s="195" t="s">
        <v>783</v>
      </c>
      <c r="AP60" s="195" t="s">
        <v>783</v>
      </c>
      <c r="AQ60" s="217" t="s">
        <v>783</v>
      </c>
    </row>
    <row r="61" spans="1:43">
      <c r="A61" s="656" t="str">
        <f t="shared" si="0"/>
        <v>Report</v>
      </c>
      <c r="B61" s="195">
        <v>134179</v>
      </c>
      <c r="C61" s="195">
        <v>8736033</v>
      </c>
      <c r="D61" s="195" t="s">
        <v>2371</v>
      </c>
      <c r="E61" s="195" t="s">
        <v>778</v>
      </c>
      <c r="F61" s="195" t="s">
        <v>533</v>
      </c>
      <c r="G61" s="222" t="s">
        <v>533</v>
      </c>
      <c r="H61" s="195" t="s">
        <v>779</v>
      </c>
      <c r="I61" s="195" t="s">
        <v>2283</v>
      </c>
      <c r="J61" s="195" t="s">
        <v>2372</v>
      </c>
      <c r="K61" s="195">
        <v>19</v>
      </c>
      <c r="L61" s="195" t="s">
        <v>2222</v>
      </c>
      <c r="M61" s="195" t="s">
        <v>781</v>
      </c>
      <c r="N61" s="195" t="s">
        <v>781</v>
      </c>
      <c r="O61" s="195" t="s">
        <v>782</v>
      </c>
      <c r="P61" s="195" t="s">
        <v>784</v>
      </c>
      <c r="Q61" s="218">
        <v>10006014</v>
      </c>
      <c r="R61" s="195" t="s">
        <v>785</v>
      </c>
      <c r="S61" s="195" t="s">
        <v>786</v>
      </c>
      <c r="T61" s="217">
        <v>42745</v>
      </c>
      <c r="U61" s="217">
        <v>42747</v>
      </c>
      <c r="V61" s="217">
        <v>42793</v>
      </c>
      <c r="W61" s="195">
        <v>3</v>
      </c>
      <c r="X61" s="195">
        <v>2</v>
      </c>
      <c r="Y61" s="195">
        <v>3</v>
      </c>
      <c r="Z61" s="195">
        <v>3</v>
      </c>
      <c r="AA61" s="195">
        <v>3</v>
      </c>
      <c r="AB61" s="195" t="s">
        <v>783</v>
      </c>
      <c r="AC61" s="195" t="s">
        <v>783</v>
      </c>
      <c r="AD61" s="195" t="s">
        <v>489</v>
      </c>
      <c r="AE61" s="195" t="s">
        <v>783</v>
      </c>
      <c r="AF61" s="195" t="s">
        <v>791</v>
      </c>
      <c r="AG61" s="195" t="s">
        <v>2373</v>
      </c>
      <c r="AH61" s="217">
        <v>40989</v>
      </c>
      <c r="AI61" s="217">
        <v>40990</v>
      </c>
      <c r="AJ61" s="217">
        <v>41024</v>
      </c>
      <c r="AK61" s="222">
        <v>2</v>
      </c>
      <c r="AL61" s="195" t="s">
        <v>783</v>
      </c>
      <c r="AM61" s="195" t="s">
        <v>783</v>
      </c>
      <c r="AN61" s="195" t="s">
        <v>783</v>
      </c>
      <c r="AO61" s="195" t="s">
        <v>783</v>
      </c>
      <c r="AP61" s="195" t="s">
        <v>783</v>
      </c>
      <c r="AQ61" s="217" t="s">
        <v>783</v>
      </c>
    </row>
    <row r="62" spans="1:43">
      <c r="A62" s="656" t="str">
        <f t="shared" si="0"/>
        <v>Report</v>
      </c>
      <c r="B62" s="195">
        <v>131237</v>
      </c>
      <c r="C62" s="195">
        <v>2106391</v>
      </c>
      <c r="D62" s="195" t="s">
        <v>1629</v>
      </c>
      <c r="E62" s="195" t="s">
        <v>778</v>
      </c>
      <c r="F62" s="195" t="s">
        <v>534</v>
      </c>
      <c r="G62" s="222" t="s">
        <v>534</v>
      </c>
      <c r="H62" s="195" t="s">
        <v>1096</v>
      </c>
      <c r="I62" s="195" t="s">
        <v>2374</v>
      </c>
      <c r="J62" s="195" t="s">
        <v>1630</v>
      </c>
      <c r="K62" s="195">
        <v>32</v>
      </c>
      <c r="L62" s="195" t="s">
        <v>2375</v>
      </c>
      <c r="M62" s="195" t="s">
        <v>781</v>
      </c>
      <c r="N62" s="195" t="s">
        <v>781</v>
      </c>
      <c r="O62" s="195" t="s">
        <v>782</v>
      </c>
      <c r="P62" s="195" t="s">
        <v>784</v>
      </c>
      <c r="Q62" s="218">
        <v>10026284</v>
      </c>
      <c r="R62" s="195" t="s">
        <v>785</v>
      </c>
      <c r="S62" s="195" t="s">
        <v>786</v>
      </c>
      <c r="T62" s="217">
        <v>43221</v>
      </c>
      <c r="U62" s="217">
        <v>43223</v>
      </c>
      <c r="V62" s="217">
        <v>43262</v>
      </c>
      <c r="W62" s="195">
        <v>1</v>
      </c>
      <c r="X62" s="195">
        <v>1</v>
      </c>
      <c r="Y62" s="195">
        <v>1</v>
      </c>
      <c r="Z62" s="195">
        <v>1</v>
      </c>
      <c r="AA62" s="195">
        <v>1</v>
      </c>
      <c r="AB62" s="195" t="s">
        <v>783</v>
      </c>
      <c r="AC62" s="195" t="s">
        <v>783</v>
      </c>
      <c r="AD62" s="195" t="s">
        <v>489</v>
      </c>
      <c r="AE62" s="195" t="s">
        <v>487</v>
      </c>
      <c r="AF62" s="195" t="s">
        <v>787</v>
      </c>
      <c r="AG62" s="195" t="s">
        <v>2376</v>
      </c>
      <c r="AH62" s="217">
        <v>41612</v>
      </c>
      <c r="AI62" s="217">
        <v>41614</v>
      </c>
      <c r="AJ62" s="217">
        <v>41649</v>
      </c>
      <c r="AK62" s="222">
        <v>2</v>
      </c>
      <c r="AL62" s="195" t="s">
        <v>783</v>
      </c>
      <c r="AM62" s="195" t="s">
        <v>783</v>
      </c>
      <c r="AN62" s="195" t="s">
        <v>783</v>
      </c>
      <c r="AO62" s="195" t="s">
        <v>783</v>
      </c>
      <c r="AP62" s="195" t="s">
        <v>783</v>
      </c>
      <c r="AQ62" s="217" t="s">
        <v>783</v>
      </c>
    </row>
    <row r="63" spans="1:43">
      <c r="A63" s="656" t="str">
        <f t="shared" si="0"/>
        <v>Report</v>
      </c>
      <c r="B63" s="195">
        <v>112456</v>
      </c>
      <c r="C63" s="195">
        <v>8156041</v>
      </c>
      <c r="D63" s="195" t="s">
        <v>2377</v>
      </c>
      <c r="E63" s="195" t="s">
        <v>778</v>
      </c>
      <c r="F63" s="195" t="s">
        <v>530</v>
      </c>
      <c r="G63" s="222" t="s">
        <v>850</v>
      </c>
      <c r="H63" s="195" t="s">
        <v>950</v>
      </c>
      <c r="I63" s="195" t="s">
        <v>2378</v>
      </c>
      <c r="J63" s="195" t="s">
        <v>2379</v>
      </c>
      <c r="K63" s="195">
        <v>66</v>
      </c>
      <c r="L63" s="195" t="s">
        <v>83</v>
      </c>
      <c r="M63" s="195" t="s">
        <v>781</v>
      </c>
      <c r="N63" s="195" t="s">
        <v>781</v>
      </c>
      <c r="O63" s="195" t="s">
        <v>782</v>
      </c>
      <c r="P63" s="195" t="s">
        <v>784</v>
      </c>
      <c r="Q63" s="218">
        <v>10018438</v>
      </c>
      <c r="R63" s="195" t="s">
        <v>831</v>
      </c>
      <c r="S63" s="195" t="s">
        <v>786</v>
      </c>
      <c r="T63" s="217">
        <v>42486</v>
      </c>
      <c r="U63" s="217">
        <v>42488</v>
      </c>
      <c r="V63" s="217">
        <v>42507</v>
      </c>
      <c r="W63" s="195">
        <v>2</v>
      </c>
      <c r="X63" s="195">
        <v>2</v>
      </c>
      <c r="Y63" s="195">
        <v>2</v>
      </c>
      <c r="Z63" s="195">
        <v>2</v>
      </c>
      <c r="AA63" s="195">
        <v>2</v>
      </c>
      <c r="AB63" s="195" t="s">
        <v>783</v>
      </c>
      <c r="AC63" s="195">
        <v>2</v>
      </c>
      <c r="AD63" s="195" t="s">
        <v>489</v>
      </c>
      <c r="AE63" s="195" t="s">
        <v>783</v>
      </c>
      <c r="AF63" s="195" t="s">
        <v>787</v>
      </c>
      <c r="AG63" s="195" t="s">
        <v>2380</v>
      </c>
      <c r="AH63" s="217">
        <v>41961</v>
      </c>
      <c r="AI63" s="217">
        <v>41963</v>
      </c>
      <c r="AJ63" s="217">
        <v>42030</v>
      </c>
      <c r="AK63" s="222">
        <v>2</v>
      </c>
      <c r="AL63" s="195" t="s">
        <v>783</v>
      </c>
      <c r="AM63" s="195" t="s">
        <v>783</v>
      </c>
      <c r="AN63" s="195" t="s">
        <v>783</v>
      </c>
      <c r="AO63" s="195" t="s">
        <v>783</v>
      </c>
      <c r="AP63" s="195" t="s">
        <v>783</v>
      </c>
      <c r="AQ63" s="217" t="s">
        <v>783</v>
      </c>
    </row>
    <row r="64" spans="1:43">
      <c r="A64" s="656" t="str">
        <f t="shared" si="0"/>
        <v>Report</v>
      </c>
      <c r="B64" s="195">
        <v>124890</v>
      </c>
      <c r="C64" s="195">
        <v>9356058</v>
      </c>
      <c r="D64" s="195" t="s">
        <v>1447</v>
      </c>
      <c r="E64" s="195" t="s">
        <v>778</v>
      </c>
      <c r="F64" s="195" t="s">
        <v>533</v>
      </c>
      <c r="G64" s="222" t="s">
        <v>533</v>
      </c>
      <c r="H64" s="195" t="s">
        <v>903</v>
      </c>
      <c r="I64" s="195" t="s">
        <v>2218</v>
      </c>
      <c r="J64" s="195" t="s">
        <v>1448</v>
      </c>
      <c r="K64" s="195">
        <v>45</v>
      </c>
      <c r="L64" s="195" t="s">
        <v>83</v>
      </c>
      <c r="M64" s="195" t="s">
        <v>781</v>
      </c>
      <c r="N64" s="195" t="s">
        <v>1355</v>
      </c>
      <c r="O64" s="195" t="s">
        <v>834</v>
      </c>
      <c r="P64" s="195" t="s">
        <v>784</v>
      </c>
      <c r="Q64" s="218">
        <v>10043519</v>
      </c>
      <c r="R64" s="195" t="s">
        <v>785</v>
      </c>
      <c r="S64" s="195" t="s">
        <v>786</v>
      </c>
      <c r="T64" s="217">
        <v>43130</v>
      </c>
      <c r="U64" s="217">
        <v>43132</v>
      </c>
      <c r="V64" s="217">
        <v>43164</v>
      </c>
      <c r="W64" s="195">
        <v>2</v>
      </c>
      <c r="X64" s="195">
        <v>2</v>
      </c>
      <c r="Y64" s="195">
        <v>2</v>
      </c>
      <c r="Z64" s="195">
        <v>2</v>
      </c>
      <c r="AA64" s="195">
        <v>2</v>
      </c>
      <c r="AB64" s="195" t="s">
        <v>783</v>
      </c>
      <c r="AC64" s="195">
        <v>2</v>
      </c>
      <c r="AD64" s="195" t="s">
        <v>489</v>
      </c>
      <c r="AE64" s="195" t="s">
        <v>487</v>
      </c>
      <c r="AF64" s="195" t="s">
        <v>787</v>
      </c>
      <c r="AG64" s="195">
        <v>10006332</v>
      </c>
      <c r="AH64" s="217">
        <v>42409</v>
      </c>
      <c r="AI64" s="217">
        <v>42411</v>
      </c>
      <c r="AJ64" s="217">
        <v>42445</v>
      </c>
      <c r="AK64" s="222">
        <v>4</v>
      </c>
      <c r="AL64" s="195" t="s">
        <v>783</v>
      </c>
      <c r="AM64" s="195" t="s">
        <v>783</v>
      </c>
      <c r="AN64" s="195" t="s">
        <v>783</v>
      </c>
      <c r="AO64" s="195" t="s">
        <v>783</v>
      </c>
      <c r="AP64" s="195" t="s">
        <v>783</v>
      </c>
      <c r="AQ64" s="217" t="s">
        <v>783</v>
      </c>
    </row>
    <row r="65" spans="1:43">
      <c r="A65" s="656" t="str">
        <f t="shared" si="0"/>
        <v>Report</v>
      </c>
      <c r="B65" s="195">
        <v>101175</v>
      </c>
      <c r="C65" s="195">
        <v>2126408</v>
      </c>
      <c r="D65" s="195" t="s">
        <v>1224</v>
      </c>
      <c r="E65" s="195" t="s">
        <v>778</v>
      </c>
      <c r="F65" s="195" t="s">
        <v>534</v>
      </c>
      <c r="G65" s="222" t="s">
        <v>534</v>
      </c>
      <c r="H65" s="195" t="s">
        <v>1099</v>
      </c>
      <c r="I65" s="195" t="s">
        <v>2381</v>
      </c>
      <c r="J65" s="195" t="s">
        <v>1225</v>
      </c>
      <c r="K65" s="195">
        <v>33</v>
      </c>
      <c r="L65" s="195" t="s">
        <v>2222</v>
      </c>
      <c r="M65" s="195" t="s">
        <v>781</v>
      </c>
      <c r="N65" s="195" t="s">
        <v>781</v>
      </c>
      <c r="O65" s="195" t="s">
        <v>782</v>
      </c>
      <c r="P65" s="195" t="s">
        <v>784</v>
      </c>
      <c r="Q65" s="218">
        <v>10048713</v>
      </c>
      <c r="R65" s="195" t="s">
        <v>785</v>
      </c>
      <c r="S65" s="195" t="s">
        <v>786</v>
      </c>
      <c r="T65" s="217">
        <v>43256</v>
      </c>
      <c r="U65" s="217">
        <v>43258</v>
      </c>
      <c r="V65" s="217">
        <v>43283</v>
      </c>
      <c r="W65" s="195">
        <v>2</v>
      </c>
      <c r="X65" s="195">
        <v>2</v>
      </c>
      <c r="Y65" s="195">
        <v>2</v>
      </c>
      <c r="Z65" s="195">
        <v>2</v>
      </c>
      <c r="AA65" s="195">
        <v>2</v>
      </c>
      <c r="AB65" s="195" t="s">
        <v>783</v>
      </c>
      <c r="AC65" s="195">
        <v>2</v>
      </c>
      <c r="AD65" s="195" t="s">
        <v>489</v>
      </c>
      <c r="AE65" s="195" t="s">
        <v>487</v>
      </c>
      <c r="AF65" s="195" t="s">
        <v>787</v>
      </c>
      <c r="AG65" s="195" t="s">
        <v>2382</v>
      </c>
      <c r="AH65" s="217">
        <v>42136</v>
      </c>
      <c r="AI65" s="217">
        <v>42138</v>
      </c>
      <c r="AJ65" s="217">
        <v>42174</v>
      </c>
      <c r="AK65" s="222">
        <v>2</v>
      </c>
      <c r="AL65" s="195" t="s">
        <v>783</v>
      </c>
      <c r="AM65" s="195" t="s">
        <v>783</v>
      </c>
      <c r="AN65" s="195" t="s">
        <v>783</v>
      </c>
      <c r="AO65" s="195" t="s">
        <v>783</v>
      </c>
      <c r="AP65" s="195" t="s">
        <v>783</v>
      </c>
      <c r="AQ65" s="217" t="s">
        <v>783</v>
      </c>
    </row>
    <row r="66" spans="1:43">
      <c r="A66" s="656" t="str">
        <f t="shared" si="0"/>
        <v>Report</v>
      </c>
      <c r="B66" s="195">
        <v>110931</v>
      </c>
      <c r="C66" s="195">
        <v>8736018</v>
      </c>
      <c r="D66" s="195" t="s">
        <v>1176</v>
      </c>
      <c r="E66" s="195" t="s">
        <v>778</v>
      </c>
      <c r="F66" s="195" t="s">
        <v>533</v>
      </c>
      <c r="G66" s="222" t="s">
        <v>533</v>
      </c>
      <c r="H66" s="195" t="s">
        <v>779</v>
      </c>
      <c r="I66" s="195" t="s">
        <v>2283</v>
      </c>
      <c r="J66" s="195" t="s">
        <v>1177</v>
      </c>
      <c r="K66" s="195">
        <v>7</v>
      </c>
      <c r="L66" s="195" t="s">
        <v>83</v>
      </c>
      <c r="M66" s="195" t="s">
        <v>781</v>
      </c>
      <c r="N66" s="195" t="s">
        <v>781</v>
      </c>
      <c r="O66" s="195" t="s">
        <v>782</v>
      </c>
      <c r="P66" s="195" t="s">
        <v>784</v>
      </c>
      <c r="Q66" s="218">
        <v>10038901</v>
      </c>
      <c r="R66" s="195" t="s">
        <v>785</v>
      </c>
      <c r="S66" s="195" t="s">
        <v>786</v>
      </c>
      <c r="T66" s="217">
        <v>43116</v>
      </c>
      <c r="U66" s="217">
        <v>43118</v>
      </c>
      <c r="V66" s="217">
        <v>43153</v>
      </c>
      <c r="W66" s="195">
        <v>2</v>
      </c>
      <c r="X66" s="195">
        <v>2</v>
      </c>
      <c r="Y66" s="195">
        <v>2</v>
      </c>
      <c r="Z66" s="195">
        <v>1</v>
      </c>
      <c r="AA66" s="195">
        <v>2</v>
      </c>
      <c r="AB66" s="195" t="s">
        <v>783</v>
      </c>
      <c r="AC66" s="195" t="s">
        <v>783</v>
      </c>
      <c r="AD66" s="195" t="s">
        <v>489</v>
      </c>
      <c r="AE66" s="195" t="s">
        <v>487</v>
      </c>
      <c r="AF66" s="195" t="s">
        <v>787</v>
      </c>
      <c r="AG66" s="195" t="s">
        <v>2383</v>
      </c>
      <c r="AH66" s="217">
        <v>41906</v>
      </c>
      <c r="AI66" s="217">
        <v>41908</v>
      </c>
      <c r="AJ66" s="217">
        <v>41954</v>
      </c>
      <c r="AK66" s="222">
        <v>2</v>
      </c>
      <c r="AL66" s="195" t="s">
        <v>783</v>
      </c>
      <c r="AM66" s="195" t="s">
        <v>783</v>
      </c>
      <c r="AN66" s="195" t="s">
        <v>783</v>
      </c>
      <c r="AO66" s="195" t="s">
        <v>783</v>
      </c>
      <c r="AP66" s="195" t="s">
        <v>783</v>
      </c>
      <c r="AQ66" s="217" t="s">
        <v>783</v>
      </c>
    </row>
    <row r="67" spans="1:43">
      <c r="A67" s="656" t="str">
        <f t="shared" si="0"/>
        <v>Report</v>
      </c>
      <c r="B67" s="195">
        <v>113616</v>
      </c>
      <c r="C67" s="195">
        <v>8786039</v>
      </c>
      <c r="D67" s="195" t="s">
        <v>918</v>
      </c>
      <c r="E67" s="195" t="s">
        <v>778</v>
      </c>
      <c r="F67" s="195" t="s">
        <v>536</v>
      </c>
      <c r="G67" s="222" t="s">
        <v>536</v>
      </c>
      <c r="H67" s="195" t="s">
        <v>919</v>
      </c>
      <c r="I67" s="195" t="s">
        <v>2384</v>
      </c>
      <c r="J67" s="195" t="s">
        <v>920</v>
      </c>
      <c r="K67" s="195">
        <v>24</v>
      </c>
      <c r="L67" s="195" t="s">
        <v>83</v>
      </c>
      <c r="M67" s="195" t="s">
        <v>781</v>
      </c>
      <c r="N67" s="195" t="s">
        <v>781</v>
      </c>
      <c r="O67" s="195" t="s">
        <v>782</v>
      </c>
      <c r="P67" s="195" t="s">
        <v>784</v>
      </c>
      <c r="Q67" s="218">
        <v>10047179</v>
      </c>
      <c r="R67" s="195" t="s">
        <v>785</v>
      </c>
      <c r="S67" s="195" t="s">
        <v>786</v>
      </c>
      <c r="T67" s="217">
        <v>43263</v>
      </c>
      <c r="U67" s="217">
        <v>43265</v>
      </c>
      <c r="V67" s="217">
        <v>43297</v>
      </c>
      <c r="W67" s="195">
        <v>3</v>
      </c>
      <c r="X67" s="195">
        <v>3</v>
      </c>
      <c r="Y67" s="195">
        <v>3</v>
      </c>
      <c r="Z67" s="195">
        <v>3</v>
      </c>
      <c r="AA67" s="195">
        <v>3</v>
      </c>
      <c r="AB67" s="195" t="s">
        <v>783</v>
      </c>
      <c r="AC67" s="195" t="s">
        <v>783</v>
      </c>
      <c r="AD67" s="195" t="s">
        <v>489</v>
      </c>
      <c r="AE67" s="195" t="s">
        <v>487</v>
      </c>
      <c r="AF67" s="195" t="s">
        <v>787</v>
      </c>
      <c r="AG67" s="195" t="s">
        <v>2385</v>
      </c>
      <c r="AH67" s="217">
        <v>42192</v>
      </c>
      <c r="AI67" s="217">
        <v>42194</v>
      </c>
      <c r="AJ67" s="217">
        <v>42221</v>
      </c>
      <c r="AK67" s="222">
        <v>2</v>
      </c>
      <c r="AL67" s="195" t="s">
        <v>783</v>
      </c>
      <c r="AM67" s="195" t="s">
        <v>783</v>
      </c>
      <c r="AN67" s="195" t="s">
        <v>783</v>
      </c>
      <c r="AO67" s="195" t="s">
        <v>783</v>
      </c>
      <c r="AP67" s="195" t="s">
        <v>783</v>
      </c>
      <c r="AQ67" s="195" t="s">
        <v>783</v>
      </c>
    </row>
    <row r="68" spans="1:43">
      <c r="A68" s="656" t="str">
        <f t="shared" ref="A68:A131" si="1">HYPERLINK("http://www.ofsted.gov.uk/inspection-reports/find-inspection-report/provider/ELS/"&amp;B68,"Report")</f>
        <v>Report</v>
      </c>
      <c r="B68" s="195">
        <v>140205</v>
      </c>
      <c r="C68" s="195">
        <v>3516002</v>
      </c>
      <c r="D68" s="195" t="s">
        <v>1469</v>
      </c>
      <c r="E68" s="195" t="s">
        <v>778</v>
      </c>
      <c r="F68" s="195" t="s">
        <v>528</v>
      </c>
      <c r="G68" s="222" t="s">
        <v>528</v>
      </c>
      <c r="H68" s="195" t="s">
        <v>1273</v>
      </c>
      <c r="I68" s="195" t="s">
        <v>2386</v>
      </c>
      <c r="J68" s="195" t="s">
        <v>1470</v>
      </c>
      <c r="K68" s="195">
        <v>9</v>
      </c>
      <c r="L68" s="195" t="s">
        <v>83</v>
      </c>
      <c r="M68" s="195" t="s">
        <v>781</v>
      </c>
      <c r="N68" s="195" t="s">
        <v>781</v>
      </c>
      <c r="O68" s="195" t="s">
        <v>782</v>
      </c>
      <c r="P68" s="195" t="s">
        <v>784</v>
      </c>
      <c r="Q68" s="218">
        <v>10034033</v>
      </c>
      <c r="R68" s="195" t="s">
        <v>785</v>
      </c>
      <c r="S68" s="195" t="s">
        <v>786</v>
      </c>
      <c r="T68" s="217">
        <v>43025</v>
      </c>
      <c r="U68" s="217">
        <v>43027</v>
      </c>
      <c r="V68" s="217">
        <v>43052</v>
      </c>
      <c r="W68" s="195">
        <v>2</v>
      </c>
      <c r="X68" s="195">
        <v>2</v>
      </c>
      <c r="Y68" s="195">
        <v>2</v>
      </c>
      <c r="Z68" s="195">
        <v>2</v>
      </c>
      <c r="AA68" s="195">
        <v>2</v>
      </c>
      <c r="AB68" s="195" t="s">
        <v>783</v>
      </c>
      <c r="AC68" s="195" t="s">
        <v>783</v>
      </c>
      <c r="AD68" s="195" t="s">
        <v>489</v>
      </c>
      <c r="AE68" s="195" t="s">
        <v>487</v>
      </c>
      <c r="AF68" s="195" t="s">
        <v>787</v>
      </c>
      <c r="AG68" s="195" t="s">
        <v>2387</v>
      </c>
      <c r="AH68" s="217">
        <v>41800</v>
      </c>
      <c r="AI68" s="217">
        <v>41801</v>
      </c>
      <c r="AJ68" s="217">
        <v>41823</v>
      </c>
      <c r="AK68" s="222">
        <v>2</v>
      </c>
      <c r="AL68" s="195" t="s">
        <v>783</v>
      </c>
      <c r="AM68" s="195" t="s">
        <v>783</v>
      </c>
      <c r="AN68" s="195" t="s">
        <v>783</v>
      </c>
      <c r="AO68" s="195" t="s">
        <v>783</v>
      </c>
      <c r="AP68" s="195" t="s">
        <v>783</v>
      </c>
      <c r="AQ68" s="217" t="s">
        <v>783</v>
      </c>
    </row>
    <row r="69" spans="1:43">
      <c r="A69" s="656" t="str">
        <f t="shared" si="1"/>
        <v>Report</v>
      </c>
      <c r="B69" s="195">
        <v>130310</v>
      </c>
      <c r="C69" s="195">
        <v>8506063</v>
      </c>
      <c r="D69" s="195" t="s">
        <v>2388</v>
      </c>
      <c r="E69" s="195" t="s">
        <v>778</v>
      </c>
      <c r="F69" s="195" t="s">
        <v>535</v>
      </c>
      <c r="G69" s="222" t="s">
        <v>535</v>
      </c>
      <c r="H69" s="195" t="s">
        <v>953</v>
      </c>
      <c r="I69" s="195" t="s">
        <v>2389</v>
      </c>
      <c r="J69" s="195" t="s">
        <v>2390</v>
      </c>
      <c r="K69" s="195">
        <v>18</v>
      </c>
      <c r="L69" s="195" t="s">
        <v>83</v>
      </c>
      <c r="M69" s="195" t="s">
        <v>781</v>
      </c>
      <c r="N69" s="195" t="s">
        <v>781</v>
      </c>
      <c r="O69" s="195" t="s">
        <v>782</v>
      </c>
      <c r="P69" s="195" t="s">
        <v>784</v>
      </c>
      <c r="Q69" s="218">
        <v>10008604</v>
      </c>
      <c r="R69" s="195" t="s">
        <v>785</v>
      </c>
      <c r="S69" s="195" t="s">
        <v>786</v>
      </c>
      <c r="T69" s="217">
        <v>42655</v>
      </c>
      <c r="U69" s="217">
        <v>42657</v>
      </c>
      <c r="V69" s="217">
        <v>42695</v>
      </c>
      <c r="W69" s="195">
        <v>3</v>
      </c>
      <c r="X69" s="195">
        <v>3</v>
      </c>
      <c r="Y69" s="195">
        <v>3</v>
      </c>
      <c r="Z69" s="195">
        <v>2</v>
      </c>
      <c r="AA69" s="195">
        <v>3</v>
      </c>
      <c r="AB69" s="195" t="s">
        <v>783</v>
      </c>
      <c r="AC69" s="195" t="s">
        <v>783</v>
      </c>
      <c r="AD69" s="195" t="s">
        <v>489</v>
      </c>
      <c r="AE69" s="195" t="s">
        <v>783</v>
      </c>
      <c r="AF69" s="195" t="s">
        <v>787</v>
      </c>
      <c r="AG69" s="195" t="s">
        <v>2391</v>
      </c>
      <c r="AH69" s="217">
        <v>41093</v>
      </c>
      <c r="AI69" s="217">
        <v>41094</v>
      </c>
      <c r="AJ69" s="217">
        <v>41163</v>
      </c>
      <c r="AK69" s="222">
        <v>2</v>
      </c>
      <c r="AL69" s="195" t="s">
        <v>783</v>
      </c>
      <c r="AM69" s="195" t="s">
        <v>783</v>
      </c>
      <c r="AN69" s="195" t="s">
        <v>783</v>
      </c>
      <c r="AO69" s="195" t="s">
        <v>783</v>
      </c>
      <c r="AP69" s="195" t="s">
        <v>783</v>
      </c>
      <c r="AQ69" s="217" t="s">
        <v>783</v>
      </c>
    </row>
    <row r="70" spans="1:43">
      <c r="A70" s="656" t="str">
        <f t="shared" si="1"/>
        <v>Report</v>
      </c>
      <c r="B70" s="195">
        <v>131064</v>
      </c>
      <c r="C70" s="195">
        <v>9316125</v>
      </c>
      <c r="D70" s="195" t="s">
        <v>2392</v>
      </c>
      <c r="E70" s="195" t="s">
        <v>778</v>
      </c>
      <c r="F70" s="195" t="s">
        <v>535</v>
      </c>
      <c r="G70" s="222" t="s">
        <v>535</v>
      </c>
      <c r="H70" s="195" t="s">
        <v>885</v>
      </c>
      <c r="I70" s="195" t="s">
        <v>2393</v>
      </c>
      <c r="J70" s="195" t="s">
        <v>2394</v>
      </c>
      <c r="K70" s="195">
        <v>34</v>
      </c>
      <c r="L70" s="195" t="s">
        <v>83</v>
      </c>
      <c r="M70" s="195" t="s">
        <v>781</v>
      </c>
      <c r="N70" s="195" t="s">
        <v>781</v>
      </c>
      <c r="O70" s="195" t="s">
        <v>782</v>
      </c>
      <c r="P70" s="195" t="s">
        <v>784</v>
      </c>
      <c r="Q70" s="218">
        <v>10008615</v>
      </c>
      <c r="R70" s="195" t="s">
        <v>785</v>
      </c>
      <c r="S70" s="195" t="s">
        <v>786</v>
      </c>
      <c r="T70" s="217">
        <v>42648</v>
      </c>
      <c r="U70" s="217">
        <v>42650</v>
      </c>
      <c r="V70" s="217">
        <v>42682</v>
      </c>
      <c r="W70" s="195">
        <v>2</v>
      </c>
      <c r="X70" s="195">
        <v>2</v>
      </c>
      <c r="Y70" s="195">
        <v>2</v>
      </c>
      <c r="Z70" s="195">
        <v>2</v>
      </c>
      <c r="AA70" s="195">
        <v>2</v>
      </c>
      <c r="AB70" s="195" t="s">
        <v>783</v>
      </c>
      <c r="AC70" s="195" t="s">
        <v>783</v>
      </c>
      <c r="AD70" s="195" t="s">
        <v>489</v>
      </c>
      <c r="AE70" s="195" t="s">
        <v>783</v>
      </c>
      <c r="AF70" s="195" t="s">
        <v>787</v>
      </c>
      <c r="AG70" s="195" t="s">
        <v>2395</v>
      </c>
      <c r="AH70" s="217">
        <v>41080</v>
      </c>
      <c r="AI70" s="217">
        <v>41081</v>
      </c>
      <c r="AJ70" s="217">
        <v>41102</v>
      </c>
      <c r="AK70" s="222">
        <v>2</v>
      </c>
      <c r="AL70" s="195" t="s">
        <v>783</v>
      </c>
      <c r="AM70" s="195" t="s">
        <v>783</v>
      </c>
      <c r="AN70" s="195" t="s">
        <v>783</v>
      </c>
      <c r="AO70" s="195" t="s">
        <v>783</v>
      </c>
      <c r="AP70" s="195" t="s">
        <v>783</v>
      </c>
      <c r="AQ70" s="217" t="s">
        <v>783</v>
      </c>
    </row>
    <row r="71" spans="1:43">
      <c r="A71" s="656" t="str">
        <f t="shared" si="1"/>
        <v>Report</v>
      </c>
      <c r="B71" s="195">
        <v>137334</v>
      </c>
      <c r="C71" s="195">
        <v>9316000</v>
      </c>
      <c r="D71" s="195" t="s">
        <v>2396</v>
      </c>
      <c r="E71" s="195" t="s">
        <v>778</v>
      </c>
      <c r="F71" s="195" t="s">
        <v>535</v>
      </c>
      <c r="G71" s="222" t="s">
        <v>535</v>
      </c>
      <c r="H71" s="195" t="s">
        <v>885</v>
      </c>
      <c r="I71" s="195" t="s">
        <v>2393</v>
      </c>
      <c r="J71" s="195" t="s">
        <v>2394</v>
      </c>
      <c r="K71" s="195">
        <v>74</v>
      </c>
      <c r="L71" s="195" t="s">
        <v>83</v>
      </c>
      <c r="M71" s="195" t="s">
        <v>781</v>
      </c>
      <c r="N71" s="195" t="s">
        <v>781</v>
      </c>
      <c r="O71" s="195" t="s">
        <v>782</v>
      </c>
      <c r="P71" s="195" t="s">
        <v>784</v>
      </c>
      <c r="Q71" s="218">
        <v>10008614</v>
      </c>
      <c r="R71" s="195" t="s">
        <v>785</v>
      </c>
      <c r="S71" s="195" t="s">
        <v>786</v>
      </c>
      <c r="T71" s="217">
        <v>42640</v>
      </c>
      <c r="U71" s="217">
        <v>42642</v>
      </c>
      <c r="V71" s="217">
        <v>42675</v>
      </c>
      <c r="W71" s="195">
        <v>2</v>
      </c>
      <c r="X71" s="195">
        <v>2</v>
      </c>
      <c r="Y71" s="195">
        <v>2</v>
      </c>
      <c r="Z71" s="195">
        <v>2</v>
      </c>
      <c r="AA71" s="195">
        <v>2</v>
      </c>
      <c r="AB71" s="195" t="s">
        <v>783</v>
      </c>
      <c r="AC71" s="195">
        <v>2</v>
      </c>
      <c r="AD71" s="195" t="s">
        <v>489</v>
      </c>
      <c r="AE71" s="195" t="s">
        <v>783</v>
      </c>
      <c r="AF71" s="195" t="s">
        <v>787</v>
      </c>
      <c r="AG71" s="195" t="s">
        <v>2397</v>
      </c>
      <c r="AH71" s="217">
        <v>41079</v>
      </c>
      <c r="AI71" s="217">
        <v>41080</v>
      </c>
      <c r="AJ71" s="217">
        <v>41101</v>
      </c>
      <c r="AK71" s="222">
        <v>2</v>
      </c>
      <c r="AL71" s="195" t="s">
        <v>783</v>
      </c>
      <c r="AM71" s="195" t="s">
        <v>783</v>
      </c>
      <c r="AN71" s="217" t="s">
        <v>783</v>
      </c>
      <c r="AO71" s="195" t="s">
        <v>783</v>
      </c>
      <c r="AP71" s="217" t="s">
        <v>783</v>
      </c>
      <c r="AQ71" s="217" t="s">
        <v>783</v>
      </c>
    </row>
    <row r="72" spans="1:43">
      <c r="A72" s="656" t="str">
        <f t="shared" si="1"/>
        <v>Report</v>
      </c>
      <c r="B72" s="195">
        <v>138378</v>
      </c>
      <c r="C72" s="195">
        <v>3056005</v>
      </c>
      <c r="D72" s="195" t="s">
        <v>2398</v>
      </c>
      <c r="E72" s="195" t="s">
        <v>778</v>
      </c>
      <c r="F72" s="195" t="s">
        <v>534</v>
      </c>
      <c r="G72" s="222" t="s">
        <v>534</v>
      </c>
      <c r="H72" s="195" t="s">
        <v>1076</v>
      </c>
      <c r="I72" s="195" t="s">
        <v>2399</v>
      </c>
      <c r="J72" s="195" t="s">
        <v>2400</v>
      </c>
      <c r="K72" s="195">
        <v>3</v>
      </c>
      <c r="L72" s="195" t="s">
        <v>83</v>
      </c>
      <c r="M72" s="195" t="s">
        <v>781</v>
      </c>
      <c r="N72" s="195" t="s">
        <v>781</v>
      </c>
      <c r="O72" s="195" t="s">
        <v>782</v>
      </c>
      <c r="P72" s="195" t="s">
        <v>784</v>
      </c>
      <c r="Q72" s="218">
        <v>10012826</v>
      </c>
      <c r="R72" s="195" t="s">
        <v>785</v>
      </c>
      <c r="S72" s="195" t="s">
        <v>786</v>
      </c>
      <c r="T72" s="217">
        <v>42809</v>
      </c>
      <c r="U72" s="217">
        <v>42811</v>
      </c>
      <c r="V72" s="217">
        <v>42858</v>
      </c>
      <c r="W72" s="195">
        <v>2</v>
      </c>
      <c r="X72" s="195">
        <v>2</v>
      </c>
      <c r="Y72" s="195">
        <v>2</v>
      </c>
      <c r="Z72" s="195">
        <v>1</v>
      </c>
      <c r="AA72" s="195">
        <v>2</v>
      </c>
      <c r="AB72" s="195" t="s">
        <v>783</v>
      </c>
      <c r="AC72" s="195" t="s">
        <v>783</v>
      </c>
      <c r="AD72" s="195" t="s">
        <v>489</v>
      </c>
      <c r="AE72" s="195" t="s">
        <v>783</v>
      </c>
      <c r="AF72" s="195" t="s">
        <v>787</v>
      </c>
      <c r="AG72" s="195" t="s">
        <v>2401</v>
      </c>
      <c r="AH72" s="217">
        <v>41436</v>
      </c>
      <c r="AI72" s="217">
        <v>41437</v>
      </c>
      <c r="AJ72" s="217">
        <v>41457</v>
      </c>
      <c r="AK72" s="222">
        <v>2</v>
      </c>
      <c r="AL72" s="195" t="s">
        <v>783</v>
      </c>
      <c r="AM72" s="195" t="s">
        <v>783</v>
      </c>
      <c r="AN72" s="217" t="s">
        <v>783</v>
      </c>
      <c r="AO72" s="195" t="s">
        <v>783</v>
      </c>
      <c r="AP72" s="217" t="s">
        <v>783</v>
      </c>
      <c r="AQ72" s="217" t="s">
        <v>783</v>
      </c>
    </row>
    <row r="73" spans="1:43">
      <c r="A73" s="656" t="str">
        <f t="shared" si="1"/>
        <v>Report</v>
      </c>
      <c r="B73" s="195">
        <v>140046</v>
      </c>
      <c r="C73" s="195">
        <v>8506090</v>
      </c>
      <c r="D73" s="195" t="s">
        <v>952</v>
      </c>
      <c r="E73" s="195" t="s">
        <v>778</v>
      </c>
      <c r="F73" s="195" t="s">
        <v>535</v>
      </c>
      <c r="G73" s="222" t="s">
        <v>535</v>
      </c>
      <c r="H73" s="195" t="s">
        <v>953</v>
      </c>
      <c r="I73" s="195" t="s">
        <v>2402</v>
      </c>
      <c r="J73" s="195" t="s">
        <v>954</v>
      </c>
      <c r="K73" s="195">
        <v>25</v>
      </c>
      <c r="L73" s="195" t="s">
        <v>83</v>
      </c>
      <c r="M73" s="195" t="s">
        <v>781</v>
      </c>
      <c r="N73" s="195" t="s">
        <v>781</v>
      </c>
      <c r="O73" s="195" t="s">
        <v>782</v>
      </c>
      <c r="P73" s="195" t="s">
        <v>784</v>
      </c>
      <c r="Q73" s="218">
        <v>10033963</v>
      </c>
      <c r="R73" s="195" t="s">
        <v>785</v>
      </c>
      <c r="S73" s="195" t="s">
        <v>786</v>
      </c>
      <c r="T73" s="217">
        <v>43060</v>
      </c>
      <c r="U73" s="217">
        <v>43062</v>
      </c>
      <c r="V73" s="217">
        <v>43108</v>
      </c>
      <c r="W73" s="195">
        <v>2</v>
      </c>
      <c r="X73" s="195">
        <v>2</v>
      </c>
      <c r="Y73" s="195">
        <v>2</v>
      </c>
      <c r="Z73" s="195">
        <v>2</v>
      </c>
      <c r="AA73" s="195">
        <v>2</v>
      </c>
      <c r="AB73" s="195" t="s">
        <v>783</v>
      </c>
      <c r="AC73" s="195">
        <v>2</v>
      </c>
      <c r="AD73" s="195" t="s">
        <v>489</v>
      </c>
      <c r="AE73" s="195" t="s">
        <v>487</v>
      </c>
      <c r="AF73" s="195" t="s">
        <v>787</v>
      </c>
      <c r="AG73" s="195" t="s">
        <v>2403</v>
      </c>
      <c r="AH73" s="217">
        <v>41793</v>
      </c>
      <c r="AI73" s="217">
        <v>41794</v>
      </c>
      <c r="AJ73" s="217">
        <v>41813</v>
      </c>
      <c r="AK73" s="222">
        <v>2</v>
      </c>
      <c r="AL73" s="195" t="s">
        <v>783</v>
      </c>
      <c r="AM73" s="195" t="s">
        <v>783</v>
      </c>
      <c r="AN73" s="217" t="s">
        <v>783</v>
      </c>
      <c r="AO73" s="195" t="s">
        <v>783</v>
      </c>
      <c r="AP73" s="217" t="s">
        <v>783</v>
      </c>
      <c r="AQ73" s="195" t="s">
        <v>783</v>
      </c>
    </row>
    <row r="74" spans="1:43">
      <c r="A74" s="656" t="str">
        <f t="shared" si="1"/>
        <v>Report</v>
      </c>
      <c r="B74" s="195">
        <v>138441</v>
      </c>
      <c r="C74" s="195">
        <v>3816004</v>
      </c>
      <c r="D74" s="195" t="s">
        <v>2404</v>
      </c>
      <c r="E74" s="195" t="s">
        <v>778</v>
      </c>
      <c r="F74" s="195" t="s">
        <v>530</v>
      </c>
      <c r="G74" s="222" t="s">
        <v>850</v>
      </c>
      <c r="H74" s="195" t="s">
        <v>2342</v>
      </c>
      <c r="I74" s="195" t="s">
        <v>2405</v>
      </c>
      <c r="J74" s="195" t="s">
        <v>2406</v>
      </c>
      <c r="K74" s="195">
        <v>7</v>
      </c>
      <c r="L74" s="195" t="s">
        <v>83</v>
      </c>
      <c r="M74" s="195" t="s">
        <v>781</v>
      </c>
      <c r="N74" s="195" t="s">
        <v>781</v>
      </c>
      <c r="O74" s="195" t="s">
        <v>782</v>
      </c>
      <c r="P74" s="195" t="s">
        <v>784</v>
      </c>
      <c r="Q74" s="218">
        <v>10012878</v>
      </c>
      <c r="R74" s="195" t="s">
        <v>785</v>
      </c>
      <c r="S74" s="195" t="s">
        <v>786</v>
      </c>
      <c r="T74" s="217">
        <v>42689</v>
      </c>
      <c r="U74" s="217">
        <v>42691</v>
      </c>
      <c r="V74" s="217">
        <v>42751</v>
      </c>
      <c r="W74" s="195">
        <v>2</v>
      </c>
      <c r="X74" s="195">
        <v>2</v>
      </c>
      <c r="Y74" s="195">
        <v>2</v>
      </c>
      <c r="Z74" s="195">
        <v>2</v>
      </c>
      <c r="AA74" s="195">
        <v>2</v>
      </c>
      <c r="AB74" s="195" t="s">
        <v>783</v>
      </c>
      <c r="AC74" s="195" t="s">
        <v>783</v>
      </c>
      <c r="AD74" s="195" t="s">
        <v>489</v>
      </c>
      <c r="AE74" s="195" t="s">
        <v>783</v>
      </c>
      <c r="AF74" s="195" t="s">
        <v>787</v>
      </c>
      <c r="AG74" s="195" t="s">
        <v>2407</v>
      </c>
      <c r="AH74" s="217">
        <v>41452</v>
      </c>
      <c r="AI74" s="217">
        <v>41453</v>
      </c>
      <c r="AJ74" s="217">
        <v>41474</v>
      </c>
      <c r="AK74" s="222">
        <v>2</v>
      </c>
      <c r="AL74" s="195" t="s">
        <v>783</v>
      </c>
      <c r="AM74" s="195" t="s">
        <v>783</v>
      </c>
      <c r="AN74" s="217" t="s">
        <v>783</v>
      </c>
      <c r="AO74" s="195" t="s">
        <v>783</v>
      </c>
      <c r="AP74" s="217" t="s">
        <v>783</v>
      </c>
      <c r="AQ74" s="217" t="s">
        <v>783</v>
      </c>
    </row>
    <row r="75" spans="1:43">
      <c r="A75" s="656" t="str">
        <f t="shared" si="1"/>
        <v>Report</v>
      </c>
      <c r="B75" s="195">
        <v>138779</v>
      </c>
      <c r="C75" s="195">
        <v>9266006</v>
      </c>
      <c r="D75" s="195" t="s">
        <v>2092</v>
      </c>
      <c r="E75" s="195" t="s">
        <v>778</v>
      </c>
      <c r="F75" s="195" t="s">
        <v>533</v>
      </c>
      <c r="G75" s="222" t="s">
        <v>533</v>
      </c>
      <c r="H75" s="195" t="s">
        <v>882</v>
      </c>
      <c r="I75" s="195" t="s">
        <v>2408</v>
      </c>
      <c r="J75" s="195" t="s">
        <v>2093</v>
      </c>
      <c r="K75" s="195">
        <v>10</v>
      </c>
      <c r="L75" s="195" t="s">
        <v>83</v>
      </c>
      <c r="M75" s="195" t="s">
        <v>781</v>
      </c>
      <c r="N75" s="195" t="s">
        <v>781</v>
      </c>
      <c r="O75" s="195" t="s">
        <v>782</v>
      </c>
      <c r="P75" s="195" t="s">
        <v>784</v>
      </c>
      <c r="Q75" s="218">
        <v>10012967</v>
      </c>
      <c r="R75" s="195" t="s">
        <v>785</v>
      </c>
      <c r="S75" s="195" t="s">
        <v>786</v>
      </c>
      <c r="T75" s="217">
        <v>42647</v>
      </c>
      <c r="U75" s="217">
        <v>42649</v>
      </c>
      <c r="V75" s="217">
        <v>42692</v>
      </c>
      <c r="W75" s="195">
        <v>4</v>
      </c>
      <c r="X75" s="195">
        <v>4</v>
      </c>
      <c r="Y75" s="195">
        <v>3</v>
      </c>
      <c r="Z75" s="195">
        <v>4</v>
      </c>
      <c r="AA75" s="195">
        <v>3</v>
      </c>
      <c r="AB75" s="195" t="s">
        <v>783</v>
      </c>
      <c r="AC75" s="195" t="s">
        <v>783</v>
      </c>
      <c r="AD75" s="195" t="s">
        <v>490</v>
      </c>
      <c r="AE75" s="195" t="s">
        <v>783</v>
      </c>
      <c r="AF75" s="195" t="s">
        <v>791</v>
      </c>
      <c r="AG75" s="195" t="s">
        <v>2409</v>
      </c>
      <c r="AH75" s="217">
        <v>41408</v>
      </c>
      <c r="AI75" s="217">
        <v>41410</v>
      </c>
      <c r="AJ75" s="217">
        <v>41430</v>
      </c>
      <c r="AK75" s="222">
        <v>2</v>
      </c>
      <c r="AL75" s="195">
        <v>10048578</v>
      </c>
      <c r="AM75" s="195" t="s">
        <v>2041</v>
      </c>
      <c r="AN75" s="217">
        <v>43172</v>
      </c>
      <c r="AO75" s="217" t="s">
        <v>2248</v>
      </c>
      <c r="AP75" s="217">
        <v>43213</v>
      </c>
      <c r="AQ75" s="217" t="s">
        <v>2042</v>
      </c>
    </row>
    <row r="76" spans="1:43">
      <c r="A76" s="656" t="str">
        <f t="shared" si="1"/>
        <v>Report</v>
      </c>
      <c r="B76" s="195">
        <v>133477</v>
      </c>
      <c r="C76" s="195">
        <v>9366581</v>
      </c>
      <c r="D76" s="195" t="s">
        <v>1146</v>
      </c>
      <c r="E76" s="195" t="s">
        <v>778</v>
      </c>
      <c r="F76" s="195" t="s">
        <v>535</v>
      </c>
      <c r="G76" s="222" t="s">
        <v>535</v>
      </c>
      <c r="H76" s="195" t="s">
        <v>897</v>
      </c>
      <c r="I76" s="195" t="s">
        <v>2410</v>
      </c>
      <c r="J76" s="195" t="s">
        <v>1147</v>
      </c>
      <c r="K76" s="195">
        <v>21</v>
      </c>
      <c r="L76" s="195" t="s">
        <v>2222</v>
      </c>
      <c r="M76" s="195" t="s">
        <v>781</v>
      </c>
      <c r="N76" s="195" t="s">
        <v>834</v>
      </c>
      <c r="O76" s="195" t="s">
        <v>834</v>
      </c>
      <c r="P76" s="195" t="s">
        <v>784</v>
      </c>
      <c r="Q76" s="218">
        <v>10026023</v>
      </c>
      <c r="R76" s="195" t="s">
        <v>785</v>
      </c>
      <c r="S76" s="195" t="s">
        <v>786</v>
      </c>
      <c r="T76" s="217">
        <v>43158</v>
      </c>
      <c r="U76" s="217">
        <v>43160</v>
      </c>
      <c r="V76" s="217">
        <v>43185</v>
      </c>
      <c r="W76" s="195">
        <v>2</v>
      </c>
      <c r="X76" s="195">
        <v>2</v>
      </c>
      <c r="Y76" s="195">
        <v>2</v>
      </c>
      <c r="Z76" s="195">
        <v>2</v>
      </c>
      <c r="AA76" s="195">
        <v>2</v>
      </c>
      <c r="AB76" s="195" t="s">
        <v>783</v>
      </c>
      <c r="AC76" s="195">
        <v>2</v>
      </c>
      <c r="AD76" s="195" t="s">
        <v>489</v>
      </c>
      <c r="AE76" s="195" t="s">
        <v>487</v>
      </c>
      <c r="AF76" s="195" t="s">
        <v>787</v>
      </c>
      <c r="AG76" s="195" t="s">
        <v>2411</v>
      </c>
      <c r="AH76" s="217">
        <v>41590</v>
      </c>
      <c r="AI76" s="217">
        <v>41592</v>
      </c>
      <c r="AJ76" s="217">
        <v>41612</v>
      </c>
      <c r="AK76" s="222">
        <v>2</v>
      </c>
      <c r="AL76" s="195" t="s">
        <v>783</v>
      </c>
      <c r="AM76" s="195" t="s">
        <v>783</v>
      </c>
      <c r="AN76" s="195" t="s">
        <v>783</v>
      </c>
      <c r="AO76" s="195" t="s">
        <v>783</v>
      </c>
      <c r="AP76" s="195" t="s">
        <v>783</v>
      </c>
      <c r="AQ76" s="217" t="s">
        <v>783</v>
      </c>
    </row>
    <row r="77" spans="1:43">
      <c r="A77" s="656" t="str">
        <f t="shared" si="1"/>
        <v>Report</v>
      </c>
      <c r="B77" s="195">
        <v>115802</v>
      </c>
      <c r="C77" s="195">
        <v>9166040</v>
      </c>
      <c r="D77" s="195" t="s">
        <v>1148</v>
      </c>
      <c r="E77" s="195" t="s">
        <v>778</v>
      </c>
      <c r="F77" s="195" t="s">
        <v>536</v>
      </c>
      <c r="G77" s="222" t="s">
        <v>536</v>
      </c>
      <c r="H77" s="195" t="s">
        <v>891</v>
      </c>
      <c r="I77" s="195" t="s">
        <v>2412</v>
      </c>
      <c r="J77" s="195" t="s">
        <v>1149</v>
      </c>
      <c r="K77" s="195">
        <v>51</v>
      </c>
      <c r="L77" s="195" t="s">
        <v>83</v>
      </c>
      <c r="M77" s="195" t="s">
        <v>781</v>
      </c>
      <c r="N77" s="195" t="s">
        <v>834</v>
      </c>
      <c r="O77" s="195" t="s">
        <v>834</v>
      </c>
      <c r="P77" s="195" t="s">
        <v>784</v>
      </c>
      <c r="Q77" s="218">
        <v>10035561</v>
      </c>
      <c r="R77" s="195" t="s">
        <v>831</v>
      </c>
      <c r="S77" s="195" t="s">
        <v>786</v>
      </c>
      <c r="T77" s="217">
        <v>43004</v>
      </c>
      <c r="U77" s="217">
        <v>43006</v>
      </c>
      <c r="V77" s="217">
        <v>43045</v>
      </c>
      <c r="W77" s="195">
        <v>2</v>
      </c>
      <c r="X77" s="195">
        <v>2</v>
      </c>
      <c r="Y77" s="195">
        <v>2</v>
      </c>
      <c r="Z77" s="195">
        <v>2</v>
      </c>
      <c r="AA77" s="195">
        <v>2</v>
      </c>
      <c r="AB77" s="195" t="s">
        <v>783</v>
      </c>
      <c r="AC77" s="195">
        <v>2</v>
      </c>
      <c r="AD77" s="195" t="s">
        <v>489</v>
      </c>
      <c r="AE77" s="195" t="s">
        <v>487</v>
      </c>
      <c r="AF77" s="195" t="s">
        <v>787</v>
      </c>
      <c r="AG77" s="195">
        <v>10007067</v>
      </c>
      <c r="AH77" s="217">
        <v>42291</v>
      </c>
      <c r="AI77" s="217">
        <v>42292</v>
      </c>
      <c r="AJ77" s="217">
        <v>42348</v>
      </c>
      <c r="AK77" s="222">
        <v>4</v>
      </c>
      <c r="AL77" s="195" t="s">
        <v>783</v>
      </c>
      <c r="AM77" s="195" t="s">
        <v>783</v>
      </c>
      <c r="AN77" s="195" t="s">
        <v>783</v>
      </c>
      <c r="AO77" s="195" t="s">
        <v>783</v>
      </c>
      <c r="AP77" s="195" t="s">
        <v>783</v>
      </c>
      <c r="AQ77" s="217" t="s">
        <v>783</v>
      </c>
    </row>
    <row r="78" spans="1:43">
      <c r="A78" s="656" t="str">
        <f t="shared" si="1"/>
        <v>Report</v>
      </c>
      <c r="B78" s="195">
        <v>116586</v>
      </c>
      <c r="C78" s="195">
        <v>8506017</v>
      </c>
      <c r="D78" s="195" t="s">
        <v>2413</v>
      </c>
      <c r="E78" s="195" t="s">
        <v>778</v>
      </c>
      <c r="F78" s="195" t="s">
        <v>535</v>
      </c>
      <c r="G78" s="222" t="s">
        <v>535</v>
      </c>
      <c r="H78" s="195" t="s">
        <v>953</v>
      </c>
      <c r="I78" s="195" t="s">
        <v>2402</v>
      </c>
      <c r="J78" s="195" t="s">
        <v>954</v>
      </c>
      <c r="K78" s="195">
        <v>71</v>
      </c>
      <c r="L78" s="195" t="s">
        <v>83</v>
      </c>
      <c r="M78" s="195" t="s">
        <v>781</v>
      </c>
      <c r="N78" s="195" t="s">
        <v>781</v>
      </c>
      <c r="O78" s="195" t="s">
        <v>782</v>
      </c>
      <c r="P78" s="195" t="s">
        <v>784</v>
      </c>
      <c r="Q78" s="218">
        <v>10034635</v>
      </c>
      <c r="R78" s="195" t="s">
        <v>785</v>
      </c>
      <c r="S78" s="195" t="s">
        <v>786</v>
      </c>
      <c r="T78" s="217">
        <v>42927</v>
      </c>
      <c r="U78" s="217">
        <v>42929</v>
      </c>
      <c r="V78" s="217">
        <v>43005</v>
      </c>
      <c r="W78" s="195">
        <v>1</v>
      </c>
      <c r="X78" s="195">
        <v>1</v>
      </c>
      <c r="Y78" s="195">
        <v>1</v>
      </c>
      <c r="Z78" s="195">
        <v>1</v>
      </c>
      <c r="AA78" s="195">
        <v>1</v>
      </c>
      <c r="AB78" s="195" t="s">
        <v>783</v>
      </c>
      <c r="AC78" s="195">
        <v>1</v>
      </c>
      <c r="AD78" s="195" t="s">
        <v>489</v>
      </c>
      <c r="AE78" s="195" t="s">
        <v>783</v>
      </c>
      <c r="AF78" s="195" t="s">
        <v>787</v>
      </c>
      <c r="AG78" s="195">
        <v>10006133</v>
      </c>
      <c r="AH78" s="217">
        <v>42291</v>
      </c>
      <c r="AI78" s="217">
        <v>42293</v>
      </c>
      <c r="AJ78" s="217">
        <v>42387</v>
      </c>
      <c r="AK78" s="222">
        <v>1</v>
      </c>
      <c r="AL78" s="195" t="s">
        <v>783</v>
      </c>
      <c r="AM78" s="195" t="s">
        <v>783</v>
      </c>
      <c r="AN78" s="195" t="s">
        <v>783</v>
      </c>
      <c r="AO78" s="195" t="s">
        <v>783</v>
      </c>
      <c r="AP78" s="195" t="s">
        <v>783</v>
      </c>
      <c r="AQ78" s="217" t="s">
        <v>783</v>
      </c>
    </row>
    <row r="79" spans="1:43">
      <c r="A79" s="656" t="str">
        <f t="shared" si="1"/>
        <v>Report</v>
      </c>
      <c r="B79" s="195">
        <v>110178</v>
      </c>
      <c r="C79" s="195">
        <v>8676580</v>
      </c>
      <c r="D79" s="195" t="s">
        <v>2414</v>
      </c>
      <c r="E79" s="195" t="s">
        <v>778</v>
      </c>
      <c r="F79" s="195" t="s">
        <v>535</v>
      </c>
      <c r="G79" s="222" t="s">
        <v>535</v>
      </c>
      <c r="H79" s="195" t="s">
        <v>1007</v>
      </c>
      <c r="I79" s="195" t="s">
        <v>2415</v>
      </c>
      <c r="J79" s="195" t="s">
        <v>2416</v>
      </c>
      <c r="K79" s="195">
        <v>17</v>
      </c>
      <c r="L79" s="195" t="s">
        <v>83</v>
      </c>
      <c r="M79" s="195" t="s">
        <v>781</v>
      </c>
      <c r="N79" s="195" t="s">
        <v>781</v>
      </c>
      <c r="O79" s="195" t="s">
        <v>782</v>
      </c>
      <c r="P79" s="195" t="s">
        <v>784</v>
      </c>
      <c r="Q79" s="218">
        <v>10006109</v>
      </c>
      <c r="R79" s="195" t="s">
        <v>785</v>
      </c>
      <c r="S79" s="195" t="s">
        <v>786</v>
      </c>
      <c r="T79" s="217">
        <v>42920</v>
      </c>
      <c r="U79" s="217">
        <v>42922</v>
      </c>
      <c r="V79" s="217">
        <v>42985</v>
      </c>
      <c r="W79" s="195">
        <v>2</v>
      </c>
      <c r="X79" s="195">
        <v>2</v>
      </c>
      <c r="Y79" s="195">
        <v>2</v>
      </c>
      <c r="Z79" s="195">
        <v>2</v>
      </c>
      <c r="AA79" s="195">
        <v>2</v>
      </c>
      <c r="AB79" s="195" t="s">
        <v>783</v>
      </c>
      <c r="AC79" s="195" t="s">
        <v>783</v>
      </c>
      <c r="AD79" s="195" t="s">
        <v>489</v>
      </c>
      <c r="AE79" s="195" t="s">
        <v>783</v>
      </c>
      <c r="AF79" s="195" t="s">
        <v>787</v>
      </c>
      <c r="AG79" s="195" t="s">
        <v>2417</v>
      </c>
      <c r="AH79" s="217">
        <v>41178</v>
      </c>
      <c r="AI79" s="217">
        <v>41179</v>
      </c>
      <c r="AJ79" s="217">
        <v>41200</v>
      </c>
      <c r="AK79" s="222">
        <v>3</v>
      </c>
      <c r="AL79" s="195" t="s">
        <v>783</v>
      </c>
      <c r="AM79" s="195" t="s">
        <v>783</v>
      </c>
      <c r="AN79" s="195" t="s">
        <v>783</v>
      </c>
      <c r="AO79" s="195" t="s">
        <v>783</v>
      </c>
      <c r="AP79" s="195" t="s">
        <v>783</v>
      </c>
      <c r="AQ79" s="217" t="s">
        <v>783</v>
      </c>
    </row>
    <row r="80" spans="1:43">
      <c r="A80" s="656" t="str">
        <f t="shared" si="1"/>
        <v>Report</v>
      </c>
      <c r="B80" s="195">
        <v>133438</v>
      </c>
      <c r="C80" s="195">
        <v>3066104</v>
      </c>
      <c r="D80" s="195" t="s">
        <v>1970</v>
      </c>
      <c r="E80" s="195" t="s">
        <v>778</v>
      </c>
      <c r="F80" s="195" t="s">
        <v>534</v>
      </c>
      <c r="G80" s="222" t="s">
        <v>534</v>
      </c>
      <c r="H80" s="195" t="s">
        <v>1023</v>
      </c>
      <c r="I80" s="195" t="s">
        <v>2418</v>
      </c>
      <c r="J80" s="195" t="s">
        <v>1971</v>
      </c>
      <c r="K80" s="195">
        <v>121</v>
      </c>
      <c r="L80" s="195" t="s">
        <v>2222</v>
      </c>
      <c r="M80" s="195" t="s">
        <v>781</v>
      </c>
      <c r="N80" s="195" t="s">
        <v>781</v>
      </c>
      <c r="O80" s="195" t="s">
        <v>782</v>
      </c>
      <c r="P80" s="195" t="s">
        <v>784</v>
      </c>
      <c r="Q80" s="218">
        <v>10026291</v>
      </c>
      <c r="R80" s="195" t="s">
        <v>785</v>
      </c>
      <c r="S80" s="195" t="s">
        <v>786</v>
      </c>
      <c r="T80" s="217">
        <v>43158</v>
      </c>
      <c r="U80" s="217">
        <v>43166</v>
      </c>
      <c r="V80" s="217">
        <v>43213</v>
      </c>
      <c r="W80" s="195">
        <v>2</v>
      </c>
      <c r="X80" s="195">
        <v>1</v>
      </c>
      <c r="Y80" s="195">
        <v>2</v>
      </c>
      <c r="Z80" s="195">
        <v>1</v>
      </c>
      <c r="AA80" s="195">
        <v>2</v>
      </c>
      <c r="AB80" s="195" t="s">
        <v>783</v>
      </c>
      <c r="AC80" s="195">
        <v>2</v>
      </c>
      <c r="AD80" s="195" t="s">
        <v>489</v>
      </c>
      <c r="AE80" s="195" t="s">
        <v>487</v>
      </c>
      <c r="AF80" s="195" t="s">
        <v>787</v>
      </c>
      <c r="AG80" s="195" t="s">
        <v>2419</v>
      </c>
      <c r="AH80" s="217">
        <v>41584</v>
      </c>
      <c r="AI80" s="217">
        <v>41586</v>
      </c>
      <c r="AJ80" s="217">
        <v>41606</v>
      </c>
      <c r="AK80" s="222">
        <v>2</v>
      </c>
      <c r="AL80" s="195" t="s">
        <v>783</v>
      </c>
      <c r="AM80" s="195" t="s">
        <v>783</v>
      </c>
      <c r="AN80" s="217" t="s">
        <v>783</v>
      </c>
      <c r="AO80" s="195" t="s">
        <v>783</v>
      </c>
      <c r="AP80" s="217" t="s">
        <v>783</v>
      </c>
      <c r="AQ80" s="217" t="s">
        <v>783</v>
      </c>
    </row>
    <row r="81" spans="1:43">
      <c r="A81" s="656" t="str">
        <f t="shared" si="1"/>
        <v>Report</v>
      </c>
      <c r="B81" s="195">
        <v>119849</v>
      </c>
      <c r="C81" s="195">
        <v>8886022</v>
      </c>
      <c r="D81" s="195" t="s">
        <v>1471</v>
      </c>
      <c r="E81" s="195" t="s">
        <v>778</v>
      </c>
      <c r="F81" s="195" t="s">
        <v>528</v>
      </c>
      <c r="G81" s="222" t="s">
        <v>528</v>
      </c>
      <c r="H81" s="195" t="s">
        <v>929</v>
      </c>
      <c r="I81" s="195" t="s">
        <v>2420</v>
      </c>
      <c r="J81" s="195" t="s">
        <v>1472</v>
      </c>
      <c r="K81" s="195">
        <v>55</v>
      </c>
      <c r="L81" s="195" t="s">
        <v>2222</v>
      </c>
      <c r="M81" s="195" t="s">
        <v>781</v>
      </c>
      <c r="N81" s="195" t="s">
        <v>781</v>
      </c>
      <c r="O81" s="195" t="s">
        <v>782</v>
      </c>
      <c r="P81" s="195" t="s">
        <v>784</v>
      </c>
      <c r="Q81" s="218">
        <v>10038839</v>
      </c>
      <c r="R81" s="195" t="s">
        <v>785</v>
      </c>
      <c r="S81" s="195" t="s">
        <v>786</v>
      </c>
      <c r="T81" s="217">
        <v>43123</v>
      </c>
      <c r="U81" s="217">
        <v>43125</v>
      </c>
      <c r="V81" s="217">
        <v>43157</v>
      </c>
      <c r="W81" s="195">
        <v>2</v>
      </c>
      <c r="X81" s="195">
        <v>2</v>
      </c>
      <c r="Y81" s="195">
        <v>2</v>
      </c>
      <c r="Z81" s="195">
        <v>2</v>
      </c>
      <c r="AA81" s="195">
        <v>2</v>
      </c>
      <c r="AB81" s="195" t="s">
        <v>783</v>
      </c>
      <c r="AC81" s="195">
        <v>2</v>
      </c>
      <c r="AD81" s="195" t="s">
        <v>489</v>
      </c>
      <c r="AE81" s="195" t="s">
        <v>487</v>
      </c>
      <c r="AF81" s="195" t="s">
        <v>787</v>
      </c>
      <c r="AG81" s="195" t="s">
        <v>2421</v>
      </c>
      <c r="AH81" s="217">
        <v>41933</v>
      </c>
      <c r="AI81" s="217">
        <v>41935</v>
      </c>
      <c r="AJ81" s="217">
        <v>41970</v>
      </c>
      <c r="AK81" s="222">
        <v>2</v>
      </c>
      <c r="AL81" s="195" t="s">
        <v>783</v>
      </c>
      <c r="AM81" s="195" t="s">
        <v>783</v>
      </c>
      <c r="AN81" s="217" t="s">
        <v>783</v>
      </c>
      <c r="AO81" s="195" t="s">
        <v>783</v>
      </c>
      <c r="AP81" s="217" t="s">
        <v>783</v>
      </c>
      <c r="AQ81" s="217" t="s">
        <v>783</v>
      </c>
    </row>
    <row r="82" spans="1:43">
      <c r="A82" s="656" t="str">
        <f t="shared" si="1"/>
        <v>Report</v>
      </c>
      <c r="B82" s="195">
        <v>123619</v>
      </c>
      <c r="C82" s="195">
        <v>8936017</v>
      </c>
      <c r="D82" s="195" t="s">
        <v>2422</v>
      </c>
      <c r="E82" s="195" t="s">
        <v>778</v>
      </c>
      <c r="F82" s="195" t="s">
        <v>532</v>
      </c>
      <c r="G82" s="222" t="s">
        <v>532</v>
      </c>
      <c r="H82" s="195" t="s">
        <v>877</v>
      </c>
      <c r="I82" s="195" t="s">
        <v>2423</v>
      </c>
      <c r="J82" s="195" t="s">
        <v>2424</v>
      </c>
      <c r="K82" s="195">
        <v>34</v>
      </c>
      <c r="L82" s="195" t="s">
        <v>2222</v>
      </c>
      <c r="M82" s="195" t="s">
        <v>781</v>
      </c>
      <c r="N82" s="195" t="s">
        <v>781</v>
      </c>
      <c r="O82" s="195" t="s">
        <v>782</v>
      </c>
      <c r="P82" s="195" t="s">
        <v>784</v>
      </c>
      <c r="Q82" s="218">
        <v>10033564</v>
      </c>
      <c r="R82" s="195" t="s">
        <v>4430</v>
      </c>
      <c r="S82" s="195" t="s">
        <v>786</v>
      </c>
      <c r="T82" s="217">
        <v>42864</v>
      </c>
      <c r="U82" s="217">
        <v>42866</v>
      </c>
      <c r="V82" s="217">
        <v>42907</v>
      </c>
      <c r="W82" s="195">
        <v>2</v>
      </c>
      <c r="X82" s="195">
        <v>2</v>
      </c>
      <c r="Y82" s="195">
        <v>2</v>
      </c>
      <c r="Z82" s="195">
        <v>2</v>
      </c>
      <c r="AA82" s="195">
        <v>2</v>
      </c>
      <c r="AB82" s="195" t="s">
        <v>783</v>
      </c>
      <c r="AC82" s="195">
        <v>2</v>
      </c>
      <c r="AD82" s="195" t="s">
        <v>489</v>
      </c>
      <c r="AE82" s="195" t="s">
        <v>783</v>
      </c>
      <c r="AF82" s="195" t="s">
        <v>787</v>
      </c>
      <c r="AG82" s="195" t="s">
        <v>2425</v>
      </c>
      <c r="AH82" s="217">
        <v>42164</v>
      </c>
      <c r="AI82" s="217">
        <v>42166</v>
      </c>
      <c r="AJ82" s="217">
        <v>42256</v>
      </c>
      <c r="AK82" s="222">
        <v>4</v>
      </c>
      <c r="AL82" s="195" t="s">
        <v>783</v>
      </c>
      <c r="AM82" s="195" t="s">
        <v>783</v>
      </c>
      <c r="AN82" s="217" t="s">
        <v>783</v>
      </c>
      <c r="AO82" s="195" t="s">
        <v>783</v>
      </c>
      <c r="AP82" s="217" t="s">
        <v>783</v>
      </c>
      <c r="AQ82" s="217" t="s">
        <v>783</v>
      </c>
    </row>
    <row r="83" spans="1:43">
      <c r="A83" s="656" t="str">
        <f t="shared" si="1"/>
        <v>Report</v>
      </c>
      <c r="B83" s="195">
        <v>135541</v>
      </c>
      <c r="C83" s="195">
        <v>8886104</v>
      </c>
      <c r="D83" s="195" t="s">
        <v>1473</v>
      </c>
      <c r="E83" s="195" t="s">
        <v>778</v>
      </c>
      <c r="F83" s="195" t="s">
        <v>528</v>
      </c>
      <c r="G83" s="222" t="s">
        <v>528</v>
      </c>
      <c r="H83" s="195" t="s">
        <v>929</v>
      </c>
      <c r="I83" s="195" t="s">
        <v>2426</v>
      </c>
      <c r="J83" s="195" t="s">
        <v>1474</v>
      </c>
      <c r="K83" s="195">
        <v>65</v>
      </c>
      <c r="L83" s="195" t="s">
        <v>83</v>
      </c>
      <c r="M83" s="195" t="s">
        <v>781</v>
      </c>
      <c r="N83" s="195" t="s">
        <v>781</v>
      </c>
      <c r="O83" s="195" t="s">
        <v>782</v>
      </c>
      <c r="P83" s="195" t="s">
        <v>784</v>
      </c>
      <c r="Q83" s="218">
        <v>10048594</v>
      </c>
      <c r="R83" s="195" t="s">
        <v>785</v>
      </c>
      <c r="S83" s="195" t="s">
        <v>786</v>
      </c>
      <c r="T83" s="217">
        <v>43277</v>
      </c>
      <c r="U83" s="217">
        <v>43279</v>
      </c>
      <c r="V83" s="217">
        <v>43304</v>
      </c>
      <c r="W83" s="195">
        <v>2</v>
      </c>
      <c r="X83" s="195">
        <v>1</v>
      </c>
      <c r="Y83" s="195">
        <v>2</v>
      </c>
      <c r="Z83" s="195">
        <v>2</v>
      </c>
      <c r="AA83" s="195">
        <v>2</v>
      </c>
      <c r="AB83" s="195" t="s">
        <v>783</v>
      </c>
      <c r="AC83" s="195" t="s">
        <v>783</v>
      </c>
      <c r="AD83" s="195" t="s">
        <v>489</v>
      </c>
      <c r="AE83" s="195" t="s">
        <v>487</v>
      </c>
      <c r="AF83" s="195" t="s">
        <v>787</v>
      </c>
      <c r="AG83" s="195" t="s">
        <v>2427</v>
      </c>
      <c r="AH83" s="217">
        <v>42171</v>
      </c>
      <c r="AI83" s="217">
        <v>42173</v>
      </c>
      <c r="AJ83" s="217">
        <v>42194</v>
      </c>
      <c r="AK83" s="222">
        <v>1</v>
      </c>
      <c r="AL83" s="195" t="s">
        <v>783</v>
      </c>
      <c r="AM83" s="195" t="s">
        <v>783</v>
      </c>
      <c r="AN83" s="217" t="s">
        <v>783</v>
      </c>
      <c r="AO83" s="195" t="s">
        <v>783</v>
      </c>
      <c r="AP83" s="217" t="s">
        <v>783</v>
      </c>
      <c r="AQ83" s="217" t="s">
        <v>783</v>
      </c>
    </row>
    <row r="84" spans="1:43">
      <c r="A84" s="656" t="str">
        <f t="shared" si="1"/>
        <v>Report</v>
      </c>
      <c r="B84" s="195">
        <v>131171</v>
      </c>
      <c r="C84" s="195">
        <v>8936099</v>
      </c>
      <c r="D84" s="195" t="s">
        <v>1178</v>
      </c>
      <c r="E84" s="195" t="s">
        <v>778</v>
      </c>
      <c r="F84" s="195" t="s">
        <v>532</v>
      </c>
      <c r="G84" s="222" t="s">
        <v>532</v>
      </c>
      <c r="H84" s="195" t="s">
        <v>877</v>
      </c>
      <c r="I84" s="195" t="s">
        <v>2346</v>
      </c>
      <c r="J84" s="195" t="s">
        <v>1143</v>
      </c>
      <c r="K84" s="195">
        <v>11</v>
      </c>
      <c r="L84" s="195" t="s">
        <v>83</v>
      </c>
      <c r="M84" s="195" t="s">
        <v>781</v>
      </c>
      <c r="N84" s="195" t="s">
        <v>781</v>
      </c>
      <c r="O84" s="195" t="s">
        <v>782</v>
      </c>
      <c r="P84" s="195" t="s">
        <v>784</v>
      </c>
      <c r="Q84" s="218">
        <v>10041365</v>
      </c>
      <c r="R84" s="195" t="s">
        <v>4430</v>
      </c>
      <c r="S84" s="195" t="s">
        <v>786</v>
      </c>
      <c r="T84" s="217">
        <v>43291</v>
      </c>
      <c r="U84" s="217">
        <v>43293</v>
      </c>
      <c r="V84" s="217">
        <v>43360</v>
      </c>
      <c r="W84" s="195">
        <v>2</v>
      </c>
      <c r="X84" s="195">
        <v>2</v>
      </c>
      <c r="Y84" s="195">
        <v>2</v>
      </c>
      <c r="Z84" s="195">
        <v>2</v>
      </c>
      <c r="AA84" s="195">
        <v>2</v>
      </c>
      <c r="AB84" s="195" t="s">
        <v>783</v>
      </c>
      <c r="AC84" s="195" t="s">
        <v>783</v>
      </c>
      <c r="AD84" s="195" t="s">
        <v>489</v>
      </c>
      <c r="AE84" s="195" t="s">
        <v>487</v>
      </c>
      <c r="AF84" s="195" t="s">
        <v>787</v>
      </c>
      <c r="AG84" s="195">
        <v>10006078</v>
      </c>
      <c r="AH84" s="217">
        <v>42423</v>
      </c>
      <c r="AI84" s="217">
        <v>42425</v>
      </c>
      <c r="AJ84" s="217">
        <v>42486</v>
      </c>
      <c r="AK84" s="222">
        <v>4</v>
      </c>
      <c r="AL84" s="195" t="s">
        <v>783</v>
      </c>
      <c r="AM84" s="195" t="s">
        <v>783</v>
      </c>
      <c r="AN84" s="217" t="s">
        <v>783</v>
      </c>
      <c r="AO84" s="217" t="s">
        <v>783</v>
      </c>
      <c r="AP84" s="217" t="s">
        <v>783</v>
      </c>
      <c r="AQ84" s="217" t="s">
        <v>783</v>
      </c>
    </row>
    <row r="85" spans="1:43">
      <c r="A85" s="656" t="str">
        <f t="shared" si="1"/>
        <v>Report</v>
      </c>
      <c r="B85" s="195">
        <v>135247</v>
      </c>
      <c r="C85" s="195">
        <v>8136005</v>
      </c>
      <c r="D85" s="195" t="s">
        <v>2428</v>
      </c>
      <c r="E85" s="195" t="s">
        <v>778</v>
      </c>
      <c r="F85" s="195" t="s">
        <v>530</v>
      </c>
      <c r="G85" s="222" t="s">
        <v>850</v>
      </c>
      <c r="H85" s="195" t="s">
        <v>964</v>
      </c>
      <c r="I85" s="195" t="s">
        <v>2429</v>
      </c>
      <c r="J85" s="195" t="s">
        <v>2430</v>
      </c>
      <c r="K85" s="195">
        <v>57</v>
      </c>
      <c r="L85" s="195" t="s">
        <v>83</v>
      </c>
      <c r="M85" s="195" t="s">
        <v>781</v>
      </c>
      <c r="N85" s="195" t="s">
        <v>781</v>
      </c>
      <c r="O85" s="195" t="s">
        <v>782</v>
      </c>
      <c r="P85" s="195" t="s">
        <v>784</v>
      </c>
      <c r="Q85" s="218">
        <v>10020916</v>
      </c>
      <c r="R85" s="195" t="s">
        <v>831</v>
      </c>
      <c r="S85" s="195" t="s">
        <v>786</v>
      </c>
      <c r="T85" s="217">
        <v>42710</v>
      </c>
      <c r="U85" s="217">
        <v>42712</v>
      </c>
      <c r="V85" s="217">
        <v>42767</v>
      </c>
      <c r="W85" s="195">
        <v>2</v>
      </c>
      <c r="X85" s="195">
        <v>2</v>
      </c>
      <c r="Y85" s="195">
        <v>2</v>
      </c>
      <c r="Z85" s="195">
        <v>1</v>
      </c>
      <c r="AA85" s="195">
        <v>2</v>
      </c>
      <c r="AB85" s="195" t="s">
        <v>783</v>
      </c>
      <c r="AC85" s="195">
        <v>2</v>
      </c>
      <c r="AD85" s="195" t="s">
        <v>489</v>
      </c>
      <c r="AE85" s="195" t="s">
        <v>783</v>
      </c>
      <c r="AF85" s="195" t="s">
        <v>787</v>
      </c>
      <c r="AG85" s="195" t="s">
        <v>2431</v>
      </c>
      <c r="AH85" s="217">
        <v>41562</v>
      </c>
      <c r="AI85" s="217">
        <v>41564</v>
      </c>
      <c r="AJ85" s="217">
        <v>41585</v>
      </c>
      <c r="AK85" s="222">
        <v>2</v>
      </c>
      <c r="AL85" s="195" t="s">
        <v>783</v>
      </c>
      <c r="AM85" s="195" t="s">
        <v>783</v>
      </c>
      <c r="AN85" s="217" t="s">
        <v>783</v>
      </c>
      <c r="AO85" s="195" t="s">
        <v>783</v>
      </c>
      <c r="AP85" s="217" t="s">
        <v>783</v>
      </c>
      <c r="AQ85" s="217" t="s">
        <v>783</v>
      </c>
    </row>
    <row r="86" spans="1:43">
      <c r="A86" s="656" t="str">
        <f t="shared" si="1"/>
        <v>Report</v>
      </c>
      <c r="B86" s="195">
        <v>131136</v>
      </c>
      <c r="C86" s="195">
        <v>3846120</v>
      </c>
      <c r="D86" s="195" t="s">
        <v>2432</v>
      </c>
      <c r="E86" s="195" t="s">
        <v>778</v>
      </c>
      <c r="F86" s="195" t="s">
        <v>530</v>
      </c>
      <c r="G86" s="222" t="s">
        <v>850</v>
      </c>
      <c r="H86" s="195" t="s">
        <v>1876</v>
      </c>
      <c r="I86" s="195" t="s">
        <v>1876</v>
      </c>
      <c r="J86" s="195" t="s">
        <v>2433</v>
      </c>
      <c r="K86" s="195">
        <v>36</v>
      </c>
      <c r="L86" s="195" t="s">
        <v>83</v>
      </c>
      <c r="M86" s="195" t="s">
        <v>781</v>
      </c>
      <c r="N86" s="195" t="s">
        <v>781</v>
      </c>
      <c r="O86" s="195" t="s">
        <v>782</v>
      </c>
      <c r="P86" s="195" t="s">
        <v>784</v>
      </c>
      <c r="Q86" s="218">
        <v>10006063</v>
      </c>
      <c r="R86" s="195" t="s">
        <v>785</v>
      </c>
      <c r="S86" s="195" t="s">
        <v>786</v>
      </c>
      <c r="T86" s="217">
        <v>42437</v>
      </c>
      <c r="U86" s="217">
        <v>42439</v>
      </c>
      <c r="V86" s="217">
        <v>42471</v>
      </c>
      <c r="W86" s="195">
        <v>2</v>
      </c>
      <c r="X86" s="195">
        <v>2</v>
      </c>
      <c r="Y86" s="195">
        <v>2</v>
      </c>
      <c r="Z86" s="195">
        <v>2</v>
      </c>
      <c r="AA86" s="195">
        <v>2</v>
      </c>
      <c r="AB86" s="195" t="s">
        <v>783</v>
      </c>
      <c r="AC86" s="195" t="s">
        <v>783</v>
      </c>
      <c r="AD86" s="195" t="s">
        <v>489</v>
      </c>
      <c r="AE86" s="195" t="s">
        <v>783</v>
      </c>
      <c r="AF86" s="195" t="s">
        <v>787</v>
      </c>
      <c r="AG86" s="195" t="s">
        <v>2434</v>
      </c>
      <c r="AH86" s="217">
        <v>41198</v>
      </c>
      <c r="AI86" s="217">
        <v>41199</v>
      </c>
      <c r="AJ86" s="217">
        <v>41220</v>
      </c>
      <c r="AK86" s="222">
        <v>2</v>
      </c>
      <c r="AL86" s="195" t="s">
        <v>783</v>
      </c>
      <c r="AM86" s="195" t="s">
        <v>783</v>
      </c>
      <c r="AN86" s="217" t="s">
        <v>783</v>
      </c>
      <c r="AO86" s="195" t="s">
        <v>783</v>
      </c>
      <c r="AP86" s="217" t="s">
        <v>783</v>
      </c>
      <c r="AQ86" s="217" t="s">
        <v>783</v>
      </c>
    </row>
    <row r="87" spans="1:43">
      <c r="A87" s="656" t="str">
        <f t="shared" si="1"/>
        <v>Report</v>
      </c>
      <c r="B87" s="195">
        <v>115426</v>
      </c>
      <c r="C87" s="195">
        <v>8816032</v>
      </c>
      <c r="D87" s="195" t="s">
        <v>2137</v>
      </c>
      <c r="E87" s="195" t="s">
        <v>778</v>
      </c>
      <c r="F87" s="195" t="s">
        <v>533</v>
      </c>
      <c r="G87" s="222" t="s">
        <v>533</v>
      </c>
      <c r="H87" s="195" t="s">
        <v>1034</v>
      </c>
      <c r="I87" s="195" t="s">
        <v>2435</v>
      </c>
      <c r="J87" s="195" t="s">
        <v>2138</v>
      </c>
      <c r="K87" s="195">
        <v>44</v>
      </c>
      <c r="L87" s="195" t="s">
        <v>2222</v>
      </c>
      <c r="M87" s="195" t="s">
        <v>781</v>
      </c>
      <c r="N87" s="195" t="s">
        <v>781</v>
      </c>
      <c r="O87" s="195" t="s">
        <v>782</v>
      </c>
      <c r="P87" s="195" t="s">
        <v>784</v>
      </c>
      <c r="Q87" s="218">
        <v>10026061</v>
      </c>
      <c r="R87" s="195" t="s">
        <v>831</v>
      </c>
      <c r="S87" s="195" t="s">
        <v>786</v>
      </c>
      <c r="T87" s="217">
        <v>42773</v>
      </c>
      <c r="U87" s="217">
        <v>42775</v>
      </c>
      <c r="V87" s="217">
        <v>42821</v>
      </c>
      <c r="W87" s="195">
        <v>3</v>
      </c>
      <c r="X87" s="195">
        <v>3</v>
      </c>
      <c r="Y87" s="195">
        <v>2</v>
      </c>
      <c r="Z87" s="195">
        <v>3</v>
      </c>
      <c r="AA87" s="195">
        <v>2</v>
      </c>
      <c r="AB87" s="195" t="s">
        <v>783</v>
      </c>
      <c r="AC87" s="195">
        <v>2</v>
      </c>
      <c r="AD87" s="195" t="s">
        <v>489</v>
      </c>
      <c r="AE87" s="195" t="s">
        <v>783</v>
      </c>
      <c r="AF87" s="195" t="s">
        <v>791</v>
      </c>
      <c r="AG87" s="195" t="s">
        <v>2436</v>
      </c>
      <c r="AH87" s="217">
        <v>41660</v>
      </c>
      <c r="AI87" s="217">
        <v>41662</v>
      </c>
      <c r="AJ87" s="217">
        <v>41682</v>
      </c>
      <c r="AK87" s="222">
        <v>2</v>
      </c>
      <c r="AL87" s="195">
        <v>10048977</v>
      </c>
      <c r="AM87" s="195" t="s">
        <v>2041</v>
      </c>
      <c r="AN87" s="217">
        <v>43186</v>
      </c>
      <c r="AO87" s="217" t="s">
        <v>2248</v>
      </c>
      <c r="AP87" s="217">
        <v>43221</v>
      </c>
      <c r="AQ87" s="217" t="s">
        <v>2042</v>
      </c>
    </row>
    <row r="88" spans="1:43">
      <c r="A88" s="656" t="str">
        <f t="shared" si="1"/>
        <v>Report</v>
      </c>
      <c r="B88" s="195">
        <v>135376</v>
      </c>
      <c r="C88" s="195">
        <v>3706005</v>
      </c>
      <c r="D88" s="195" t="s">
        <v>1226</v>
      </c>
      <c r="E88" s="195" t="s">
        <v>778</v>
      </c>
      <c r="F88" s="195" t="s">
        <v>530</v>
      </c>
      <c r="G88" s="222" t="s">
        <v>850</v>
      </c>
      <c r="H88" s="195" t="s">
        <v>1227</v>
      </c>
      <c r="I88" s="195" t="s">
        <v>2437</v>
      </c>
      <c r="J88" s="195" t="s">
        <v>1228</v>
      </c>
      <c r="K88" s="195">
        <v>2</v>
      </c>
      <c r="L88" s="195" t="s">
        <v>83</v>
      </c>
      <c r="M88" s="195" t="s">
        <v>781</v>
      </c>
      <c r="N88" s="195" t="s">
        <v>781</v>
      </c>
      <c r="O88" s="195" t="s">
        <v>782</v>
      </c>
      <c r="P88" s="195" t="s">
        <v>784</v>
      </c>
      <c r="Q88" s="218">
        <v>10043655</v>
      </c>
      <c r="R88" s="195" t="s">
        <v>785</v>
      </c>
      <c r="S88" s="195" t="s">
        <v>786</v>
      </c>
      <c r="T88" s="217">
        <v>43137</v>
      </c>
      <c r="U88" s="217">
        <v>43138</v>
      </c>
      <c r="V88" s="217">
        <v>43168</v>
      </c>
      <c r="W88" s="195">
        <v>3</v>
      </c>
      <c r="X88" s="195">
        <v>3</v>
      </c>
      <c r="Y88" s="195">
        <v>2</v>
      </c>
      <c r="Z88" s="195">
        <v>3</v>
      </c>
      <c r="AA88" s="195">
        <v>2</v>
      </c>
      <c r="AB88" s="195" t="s">
        <v>783</v>
      </c>
      <c r="AC88" s="195" t="s">
        <v>783</v>
      </c>
      <c r="AD88" s="195" t="s">
        <v>489</v>
      </c>
      <c r="AE88" s="195" t="s">
        <v>487</v>
      </c>
      <c r="AF88" s="195" t="s">
        <v>791</v>
      </c>
      <c r="AG88" s="195" t="s">
        <v>2438</v>
      </c>
      <c r="AH88" s="217">
        <v>42045</v>
      </c>
      <c r="AI88" s="217">
        <v>42047</v>
      </c>
      <c r="AJ88" s="217">
        <v>42082</v>
      </c>
      <c r="AK88" s="222">
        <v>2</v>
      </c>
      <c r="AL88" s="195" t="s">
        <v>783</v>
      </c>
      <c r="AM88" s="195" t="s">
        <v>783</v>
      </c>
      <c r="AN88" s="217" t="s">
        <v>783</v>
      </c>
      <c r="AO88" s="195" t="s">
        <v>783</v>
      </c>
      <c r="AP88" s="217" t="s">
        <v>783</v>
      </c>
      <c r="AQ88" s="217" t="s">
        <v>783</v>
      </c>
    </row>
    <row r="89" spans="1:43">
      <c r="A89" s="656" t="str">
        <f t="shared" si="1"/>
        <v>Report</v>
      </c>
      <c r="B89" s="195">
        <v>133989</v>
      </c>
      <c r="C89" s="195">
        <v>8606026</v>
      </c>
      <c r="D89" s="195" t="s">
        <v>2105</v>
      </c>
      <c r="E89" s="195" t="s">
        <v>778</v>
      </c>
      <c r="F89" s="195" t="s">
        <v>532</v>
      </c>
      <c r="G89" s="222" t="s">
        <v>532</v>
      </c>
      <c r="H89" s="195" t="s">
        <v>1117</v>
      </c>
      <c r="I89" s="195" t="s">
        <v>2439</v>
      </c>
      <c r="J89" s="195" t="s">
        <v>2106</v>
      </c>
      <c r="K89" s="195">
        <v>25</v>
      </c>
      <c r="L89" s="195" t="s">
        <v>83</v>
      </c>
      <c r="M89" s="195" t="s">
        <v>781</v>
      </c>
      <c r="N89" s="195" t="s">
        <v>781</v>
      </c>
      <c r="O89" s="195" t="s">
        <v>782</v>
      </c>
      <c r="P89" s="195" t="s">
        <v>784</v>
      </c>
      <c r="Q89" s="218">
        <v>10006319</v>
      </c>
      <c r="R89" s="195" t="s">
        <v>785</v>
      </c>
      <c r="S89" s="195" t="s">
        <v>786</v>
      </c>
      <c r="T89" s="217">
        <v>42759</v>
      </c>
      <c r="U89" s="217">
        <v>42761</v>
      </c>
      <c r="V89" s="217">
        <v>42816</v>
      </c>
      <c r="W89" s="195">
        <v>4</v>
      </c>
      <c r="X89" s="195">
        <v>4</v>
      </c>
      <c r="Y89" s="195">
        <v>3</v>
      </c>
      <c r="Z89" s="195">
        <v>4</v>
      </c>
      <c r="AA89" s="195">
        <v>3</v>
      </c>
      <c r="AB89" s="195" t="s">
        <v>783</v>
      </c>
      <c r="AC89" s="195" t="s">
        <v>783</v>
      </c>
      <c r="AD89" s="195" t="s">
        <v>490</v>
      </c>
      <c r="AE89" s="195" t="s">
        <v>783</v>
      </c>
      <c r="AF89" s="195" t="s">
        <v>791</v>
      </c>
      <c r="AG89" s="195" t="s">
        <v>2440</v>
      </c>
      <c r="AH89" s="217">
        <v>41030</v>
      </c>
      <c r="AI89" s="217">
        <v>41031</v>
      </c>
      <c r="AJ89" s="217">
        <v>41054</v>
      </c>
      <c r="AK89" s="222">
        <v>2</v>
      </c>
      <c r="AL89" s="195">
        <v>10040567</v>
      </c>
      <c r="AM89" s="195" t="s">
        <v>2041</v>
      </c>
      <c r="AN89" s="217">
        <v>42998</v>
      </c>
      <c r="AO89" s="217" t="s">
        <v>2248</v>
      </c>
      <c r="AP89" s="217">
        <v>43025</v>
      </c>
      <c r="AQ89" s="217" t="s">
        <v>2042</v>
      </c>
    </row>
    <row r="90" spans="1:43">
      <c r="A90" s="656" t="str">
        <f t="shared" si="1"/>
        <v>Report</v>
      </c>
      <c r="B90" s="195">
        <v>134594</v>
      </c>
      <c r="C90" s="195">
        <v>3156081</v>
      </c>
      <c r="D90" s="195" t="s">
        <v>955</v>
      </c>
      <c r="E90" s="195" t="s">
        <v>778</v>
      </c>
      <c r="F90" s="195" t="s">
        <v>534</v>
      </c>
      <c r="G90" s="222" t="s">
        <v>534</v>
      </c>
      <c r="H90" s="195" t="s">
        <v>870</v>
      </c>
      <c r="I90" s="195" t="s">
        <v>2441</v>
      </c>
      <c r="J90" s="195" t="s">
        <v>956</v>
      </c>
      <c r="K90" s="195">
        <v>58</v>
      </c>
      <c r="L90" s="195" t="s">
        <v>83</v>
      </c>
      <c r="M90" s="195" t="s">
        <v>781</v>
      </c>
      <c r="N90" s="195" t="s">
        <v>781</v>
      </c>
      <c r="O90" s="195" t="s">
        <v>782</v>
      </c>
      <c r="P90" s="195" t="s">
        <v>784</v>
      </c>
      <c r="Q90" s="218">
        <v>10038170</v>
      </c>
      <c r="R90" s="195" t="s">
        <v>785</v>
      </c>
      <c r="S90" s="195" t="s">
        <v>786</v>
      </c>
      <c r="T90" s="217">
        <v>43053</v>
      </c>
      <c r="U90" s="217">
        <v>43055</v>
      </c>
      <c r="V90" s="217">
        <v>43089</v>
      </c>
      <c r="W90" s="195">
        <v>2</v>
      </c>
      <c r="X90" s="195">
        <v>2</v>
      </c>
      <c r="Y90" s="195">
        <v>2</v>
      </c>
      <c r="Z90" s="195">
        <v>2</v>
      </c>
      <c r="AA90" s="195">
        <v>2</v>
      </c>
      <c r="AB90" s="195">
        <v>2</v>
      </c>
      <c r="AC90" s="195" t="s">
        <v>783</v>
      </c>
      <c r="AD90" s="195" t="s">
        <v>489</v>
      </c>
      <c r="AE90" s="195" t="s">
        <v>487</v>
      </c>
      <c r="AF90" s="195" t="s">
        <v>787</v>
      </c>
      <c r="AG90" s="195" t="s">
        <v>2442</v>
      </c>
      <c r="AH90" s="217">
        <v>41961</v>
      </c>
      <c r="AI90" s="217">
        <v>41963</v>
      </c>
      <c r="AJ90" s="217">
        <v>41983</v>
      </c>
      <c r="AK90" s="222">
        <v>2</v>
      </c>
      <c r="AL90" s="195" t="s">
        <v>783</v>
      </c>
      <c r="AM90" s="195" t="s">
        <v>783</v>
      </c>
      <c r="AN90" s="195" t="s">
        <v>783</v>
      </c>
      <c r="AO90" s="195" t="s">
        <v>783</v>
      </c>
      <c r="AP90" s="195" t="s">
        <v>783</v>
      </c>
      <c r="AQ90" s="217" t="s">
        <v>783</v>
      </c>
    </row>
    <row r="91" spans="1:43">
      <c r="A91" s="656" t="str">
        <f t="shared" si="1"/>
        <v>Report</v>
      </c>
      <c r="B91" s="195">
        <v>135801</v>
      </c>
      <c r="C91" s="195">
        <v>3196074</v>
      </c>
      <c r="D91" s="195" t="s">
        <v>1624</v>
      </c>
      <c r="E91" s="195" t="s">
        <v>778</v>
      </c>
      <c r="F91" s="195" t="s">
        <v>534</v>
      </c>
      <c r="G91" s="222" t="s">
        <v>534</v>
      </c>
      <c r="H91" s="195" t="s">
        <v>1625</v>
      </c>
      <c r="I91" s="195" t="s">
        <v>2443</v>
      </c>
      <c r="J91" s="195" t="s">
        <v>1626</v>
      </c>
      <c r="K91" s="195">
        <v>79</v>
      </c>
      <c r="L91" s="195" t="s">
        <v>2222</v>
      </c>
      <c r="M91" s="195" t="s">
        <v>781</v>
      </c>
      <c r="N91" s="195" t="s">
        <v>781</v>
      </c>
      <c r="O91" s="195" t="s">
        <v>782</v>
      </c>
      <c r="P91" s="195" t="s">
        <v>784</v>
      </c>
      <c r="Q91" s="218">
        <v>10020779</v>
      </c>
      <c r="R91" s="195" t="s">
        <v>785</v>
      </c>
      <c r="S91" s="195" t="s">
        <v>786</v>
      </c>
      <c r="T91" s="217">
        <v>43284</v>
      </c>
      <c r="U91" s="217">
        <v>43286</v>
      </c>
      <c r="V91" s="217">
        <v>43304</v>
      </c>
      <c r="W91" s="195">
        <v>2</v>
      </c>
      <c r="X91" s="195">
        <v>2</v>
      </c>
      <c r="Y91" s="195">
        <v>2</v>
      </c>
      <c r="Z91" s="195">
        <v>2</v>
      </c>
      <c r="AA91" s="195">
        <v>2</v>
      </c>
      <c r="AB91" s="195" t="s">
        <v>783</v>
      </c>
      <c r="AC91" s="195">
        <v>2</v>
      </c>
      <c r="AD91" s="195" t="s">
        <v>489</v>
      </c>
      <c r="AE91" s="195" t="s">
        <v>487</v>
      </c>
      <c r="AF91" s="195" t="s">
        <v>787</v>
      </c>
      <c r="AG91" s="195" t="s">
        <v>2444</v>
      </c>
      <c r="AH91" s="217">
        <v>41527</v>
      </c>
      <c r="AI91" s="217">
        <v>41529</v>
      </c>
      <c r="AJ91" s="217">
        <v>41549</v>
      </c>
      <c r="AK91" s="222">
        <v>2</v>
      </c>
      <c r="AL91" s="195" t="s">
        <v>783</v>
      </c>
      <c r="AM91" s="195" t="s">
        <v>783</v>
      </c>
      <c r="AN91" s="195" t="s">
        <v>783</v>
      </c>
      <c r="AO91" s="195" t="s">
        <v>783</v>
      </c>
      <c r="AP91" s="195" t="s">
        <v>783</v>
      </c>
      <c r="AQ91" s="217" t="s">
        <v>783</v>
      </c>
    </row>
    <row r="92" spans="1:43">
      <c r="A92" s="656" t="str">
        <f t="shared" si="1"/>
        <v>Report</v>
      </c>
      <c r="B92" s="195">
        <v>136052</v>
      </c>
      <c r="C92" s="195">
        <v>3166072</v>
      </c>
      <c r="D92" s="195" t="s">
        <v>1356</v>
      </c>
      <c r="E92" s="195" t="s">
        <v>778</v>
      </c>
      <c r="F92" s="195" t="s">
        <v>534</v>
      </c>
      <c r="G92" s="222" t="s">
        <v>534</v>
      </c>
      <c r="H92" s="195" t="s">
        <v>826</v>
      </c>
      <c r="I92" s="195" t="s">
        <v>2445</v>
      </c>
      <c r="J92" s="195" t="s">
        <v>1357</v>
      </c>
      <c r="K92" s="195">
        <v>38</v>
      </c>
      <c r="L92" s="195" t="s">
        <v>83</v>
      </c>
      <c r="M92" s="195" t="s">
        <v>781</v>
      </c>
      <c r="N92" s="195" t="s">
        <v>781</v>
      </c>
      <c r="O92" s="195" t="s">
        <v>782</v>
      </c>
      <c r="P92" s="195" t="s">
        <v>784</v>
      </c>
      <c r="Q92" s="218">
        <v>10035807</v>
      </c>
      <c r="R92" s="195" t="s">
        <v>785</v>
      </c>
      <c r="S92" s="195" t="s">
        <v>786</v>
      </c>
      <c r="T92" s="217">
        <v>43291</v>
      </c>
      <c r="U92" s="217">
        <v>43293</v>
      </c>
      <c r="V92" s="217">
        <v>43354</v>
      </c>
      <c r="W92" s="195">
        <v>2</v>
      </c>
      <c r="X92" s="195">
        <v>2</v>
      </c>
      <c r="Y92" s="195">
        <v>2</v>
      </c>
      <c r="Z92" s="195">
        <v>2</v>
      </c>
      <c r="AA92" s="195">
        <v>2</v>
      </c>
      <c r="AB92" s="195" t="s">
        <v>783</v>
      </c>
      <c r="AC92" s="195" t="s">
        <v>783</v>
      </c>
      <c r="AD92" s="195" t="s">
        <v>489</v>
      </c>
      <c r="AE92" s="195" t="s">
        <v>487</v>
      </c>
      <c r="AF92" s="195" t="s">
        <v>787</v>
      </c>
      <c r="AG92" s="195" t="s">
        <v>2446</v>
      </c>
      <c r="AH92" s="217">
        <v>41723</v>
      </c>
      <c r="AI92" s="217">
        <v>41725</v>
      </c>
      <c r="AJ92" s="217">
        <v>41757</v>
      </c>
      <c r="AK92" s="222">
        <v>1</v>
      </c>
      <c r="AL92" s="195" t="s">
        <v>783</v>
      </c>
      <c r="AM92" s="195" t="s">
        <v>783</v>
      </c>
      <c r="AN92" s="195" t="s">
        <v>783</v>
      </c>
      <c r="AO92" s="195" t="s">
        <v>783</v>
      </c>
      <c r="AP92" s="195" t="s">
        <v>783</v>
      </c>
      <c r="AQ92" s="217" t="s">
        <v>783</v>
      </c>
    </row>
    <row r="93" spans="1:43">
      <c r="A93" s="656" t="str">
        <f t="shared" si="1"/>
        <v>Report</v>
      </c>
      <c r="B93" s="195">
        <v>113026</v>
      </c>
      <c r="C93" s="195">
        <v>8306013</v>
      </c>
      <c r="D93" s="195" t="s">
        <v>2447</v>
      </c>
      <c r="E93" s="195" t="s">
        <v>778</v>
      </c>
      <c r="F93" s="195" t="s">
        <v>531</v>
      </c>
      <c r="G93" s="222" t="s">
        <v>531</v>
      </c>
      <c r="H93" s="195" t="s">
        <v>922</v>
      </c>
      <c r="I93" s="195" t="s">
        <v>2448</v>
      </c>
      <c r="J93" s="195" t="s">
        <v>2449</v>
      </c>
      <c r="K93" s="195">
        <v>34</v>
      </c>
      <c r="L93" s="195" t="s">
        <v>83</v>
      </c>
      <c r="M93" s="195" t="s">
        <v>781</v>
      </c>
      <c r="N93" s="195" t="s">
        <v>781</v>
      </c>
      <c r="O93" s="195" t="s">
        <v>782</v>
      </c>
      <c r="P93" s="195" t="s">
        <v>784</v>
      </c>
      <c r="Q93" s="218">
        <v>10006083</v>
      </c>
      <c r="R93" s="195" t="s">
        <v>785</v>
      </c>
      <c r="S93" s="195" t="s">
        <v>786</v>
      </c>
      <c r="T93" s="217">
        <v>42346</v>
      </c>
      <c r="U93" s="217">
        <v>42348</v>
      </c>
      <c r="V93" s="217">
        <v>42375</v>
      </c>
      <c r="W93" s="195">
        <v>2</v>
      </c>
      <c r="X93" s="195">
        <v>2</v>
      </c>
      <c r="Y93" s="195">
        <v>2</v>
      </c>
      <c r="Z93" s="195">
        <v>2</v>
      </c>
      <c r="AA93" s="195">
        <v>2</v>
      </c>
      <c r="AB93" s="195" t="s">
        <v>783</v>
      </c>
      <c r="AC93" s="195">
        <v>2</v>
      </c>
      <c r="AD93" s="195" t="s">
        <v>489</v>
      </c>
      <c r="AE93" s="195" t="s">
        <v>783</v>
      </c>
      <c r="AF93" s="195" t="s">
        <v>787</v>
      </c>
      <c r="AG93" s="195" t="s">
        <v>2450</v>
      </c>
      <c r="AH93" s="217">
        <v>41226</v>
      </c>
      <c r="AI93" s="217">
        <v>41227</v>
      </c>
      <c r="AJ93" s="217">
        <v>41249</v>
      </c>
      <c r="AK93" s="222">
        <v>4</v>
      </c>
      <c r="AL93" s="195" t="s">
        <v>783</v>
      </c>
      <c r="AM93" s="195" t="s">
        <v>783</v>
      </c>
      <c r="AN93" s="195" t="s">
        <v>783</v>
      </c>
      <c r="AO93" s="195" t="s">
        <v>783</v>
      </c>
      <c r="AP93" s="195" t="s">
        <v>783</v>
      </c>
      <c r="AQ93" s="217" t="s">
        <v>783</v>
      </c>
    </row>
    <row r="94" spans="1:43">
      <c r="A94" s="656" t="str">
        <f t="shared" si="1"/>
        <v>Report</v>
      </c>
      <c r="B94" s="195">
        <v>132112</v>
      </c>
      <c r="C94" s="195">
        <v>9096050</v>
      </c>
      <c r="D94" s="195" t="s">
        <v>2451</v>
      </c>
      <c r="E94" s="195" t="s">
        <v>778</v>
      </c>
      <c r="F94" s="195" t="s">
        <v>528</v>
      </c>
      <c r="G94" s="222" t="s">
        <v>528</v>
      </c>
      <c r="H94" s="195" t="s">
        <v>799</v>
      </c>
      <c r="I94" s="195" t="s">
        <v>2452</v>
      </c>
      <c r="J94" s="195" t="s">
        <v>2453</v>
      </c>
      <c r="K94" s="195">
        <v>9</v>
      </c>
      <c r="L94" s="195" t="s">
        <v>83</v>
      </c>
      <c r="M94" s="195" t="s">
        <v>781</v>
      </c>
      <c r="N94" s="195" t="s">
        <v>781</v>
      </c>
      <c r="O94" s="195" t="s">
        <v>782</v>
      </c>
      <c r="P94" s="195" t="s">
        <v>784</v>
      </c>
      <c r="Q94" s="218">
        <v>10020789</v>
      </c>
      <c r="R94" s="195" t="s">
        <v>785</v>
      </c>
      <c r="S94" s="195" t="s">
        <v>786</v>
      </c>
      <c r="T94" s="217">
        <v>42717</v>
      </c>
      <c r="U94" s="217">
        <v>42718</v>
      </c>
      <c r="V94" s="217">
        <v>42753</v>
      </c>
      <c r="W94" s="195">
        <v>2</v>
      </c>
      <c r="X94" s="195">
        <v>2</v>
      </c>
      <c r="Y94" s="195">
        <v>2</v>
      </c>
      <c r="Z94" s="195">
        <v>2</v>
      </c>
      <c r="AA94" s="195">
        <v>2</v>
      </c>
      <c r="AB94" s="195" t="s">
        <v>783</v>
      </c>
      <c r="AC94" s="195" t="s">
        <v>783</v>
      </c>
      <c r="AD94" s="195" t="s">
        <v>489</v>
      </c>
      <c r="AE94" s="195" t="s">
        <v>783</v>
      </c>
      <c r="AF94" s="195" t="s">
        <v>787</v>
      </c>
      <c r="AG94" s="195" t="s">
        <v>2454</v>
      </c>
      <c r="AH94" s="217">
        <v>41528</v>
      </c>
      <c r="AI94" s="217">
        <v>41530</v>
      </c>
      <c r="AJ94" s="217">
        <v>41551</v>
      </c>
      <c r="AK94" s="222">
        <v>2</v>
      </c>
      <c r="AL94" s="195" t="s">
        <v>783</v>
      </c>
      <c r="AM94" s="195" t="s">
        <v>783</v>
      </c>
      <c r="AN94" s="195" t="s">
        <v>783</v>
      </c>
      <c r="AO94" s="195" t="s">
        <v>783</v>
      </c>
      <c r="AP94" s="195" t="s">
        <v>783</v>
      </c>
      <c r="AQ94" s="217" t="s">
        <v>783</v>
      </c>
    </row>
    <row r="95" spans="1:43">
      <c r="A95" s="656" t="str">
        <f t="shared" si="1"/>
        <v>Report</v>
      </c>
      <c r="B95" s="195">
        <v>139733</v>
      </c>
      <c r="C95" s="195">
        <v>3836000</v>
      </c>
      <c r="D95" s="195" t="s">
        <v>2451</v>
      </c>
      <c r="E95" s="195" t="s">
        <v>778</v>
      </c>
      <c r="F95" s="195" t="s">
        <v>530</v>
      </c>
      <c r="G95" s="222" t="s">
        <v>850</v>
      </c>
      <c r="H95" s="195" t="s">
        <v>1997</v>
      </c>
      <c r="I95" s="195" t="s">
        <v>2455</v>
      </c>
      <c r="J95" s="195" t="s">
        <v>2456</v>
      </c>
      <c r="K95" s="195">
        <v>5</v>
      </c>
      <c r="L95" s="195" t="s">
        <v>83</v>
      </c>
      <c r="M95" s="195" t="s">
        <v>781</v>
      </c>
      <c r="N95" s="195" t="s">
        <v>781</v>
      </c>
      <c r="O95" s="195" t="s">
        <v>782</v>
      </c>
      <c r="P95" s="195" t="s">
        <v>784</v>
      </c>
      <c r="Q95" s="218">
        <v>10033921</v>
      </c>
      <c r="R95" s="195" t="s">
        <v>785</v>
      </c>
      <c r="S95" s="195" t="s">
        <v>786</v>
      </c>
      <c r="T95" s="217">
        <v>42927</v>
      </c>
      <c r="U95" s="217">
        <v>42929</v>
      </c>
      <c r="V95" s="217">
        <v>42998</v>
      </c>
      <c r="W95" s="195">
        <v>3</v>
      </c>
      <c r="X95" s="195">
        <v>3</v>
      </c>
      <c r="Y95" s="195">
        <v>3</v>
      </c>
      <c r="Z95" s="195">
        <v>2</v>
      </c>
      <c r="AA95" s="195">
        <v>3</v>
      </c>
      <c r="AB95" s="195" t="s">
        <v>783</v>
      </c>
      <c r="AC95" s="195" t="s">
        <v>783</v>
      </c>
      <c r="AD95" s="195" t="s">
        <v>489</v>
      </c>
      <c r="AE95" s="195" t="s">
        <v>783</v>
      </c>
      <c r="AF95" s="195" t="s">
        <v>791</v>
      </c>
      <c r="AG95" s="195" t="s">
        <v>2457</v>
      </c>
      <c r="AH95" s="217">
        <v>41801</v>
      </c>
      <c r="AI95" s="217">
        <v>41803</v>
      </c>
      <c r="AJ95" s="217">
        <v>41823</v>
      </c>
      <c r="AK95" s="222">
        <v>2</v>
      </c>
      <c r="AL95" s="195" t="s">
        <v>783</v>
      </c>
      <c r="AM95" s="195" t="s">
        <v>783</v>
      </c>
      <c r="AN95" s="195" t="s">
        <v>783</v>
      </c>
      <c r="AO95" s="195" t="s">
        <v>783</v>
      </c>
      <c r="AP95" s="195" t="s">
        <v>783</v>
      </c>
      <c r="AQ95" s="217" t="s">
        <v>783</v>
      </c>
    </row>
    <row r="96" spans="1:43">
      <c r="A96" s="656" t="str">
        <f t="shared" si="1"/>
        <v>Report</v>
      </c>
      <c r="B96" s="195">
        <v>135754</v>
      </c>
      <c r="C96" s="195">
        <v>9286070</v>
      </c>
      <c r="D96" s="195" t="s">
        <v>2458</v>
      </c>
      <c r="E96" s="195" t="s">
        <v>778</v>
      </c>
      <c r="F96" s="195" t="s">
        <v>531</v>
      </c>
      <c r="G96" s="222" t="s">
        <v>531</v>
      </c>
      <c r="H96" s="195" t="s">
        <v>1157</v>
      </c>
      <c r="I96" s="195" t="s">
        <v>2459</v>
      </c>
      <c r="J96" s="195" t="s">
        <v>2460</v>
      </c>
      <c r="K96" s="195">
        <v>48</v>
      </c>
      <c r="L96" s="195" t="s">
        <v>83</v>
      </c>
      <c r="M96" s="195" t="s">
        <v>781</v>
      </c>
      <c r="N96" s="195" t="s">
        <v>781</v>
      </c>
      <c r="O96" s="195" t="s">
        <v>782</v>
      </c>
      <c r="P96" s="195" t="s">
        <v>784</v>
      </c>
      <c r="Q96" s="218">
        <v>10012953</v>
      </c>
      <c r="R96" s="195" t="s">
        <v>785</v>
      </c>
      <c r="S96" s="195" t="s">
        <v>786</v>
      </c>
      <c r="T96" s="217">
        <v>42878</v>
      </c>
      <c r="U96" s="217">
        <v>42880</v>
      </c>
      <c r="V96" s="217">
        <v>42900</v>
      </c>
      <c r="W96" s="195">
        <v>2</v>
      </c>
      <c r="X96" s="195">
        <v>2</v>
      </c>
      <c r="Y96" s="195">
        <v>2</v>
      </c>
      <c r="Z96" s="195">
        <v>2</v>
      </c>
      <c r="AA96" s="195">
        <v>2</v>
      </c>
      <c r="AB96" s="195" t="s">
        <v>783</v>
      </c>
      <c r="AC96" s="195" t="s">
        <v>783</v>
      </c>
      <c r="AD96" s="195" t="s">
        <v>489</v>
      </c>
      <c r="AE96" s="195" t="s">
        <v>783</v>
      </c>
      <c r="AF96" s="195" t="s">
        <v>787</v>
      </c>
      <c r="AG96" s="195" t="s">
        <v>2461</v>
      </c>
      <c r="AH96" s="217">
        <v>41393</v>
      </c>
      <c r="AI96" s="217">
        <v>41394</v>
      </c>
      <c r="AJ96" s="217">
        <v>41416</v>
      </c>
      <c r="AK96" s="222">
        <v>2</v>
      </c>
      <c r="AL96" s="195" t="s">
        <v>783</v>
      </c>
      <c r="AM96" s="195" t="s">
        <v>783</v>
      </c>
      <c r="AN96" s="195" t="s">
        <v>783</v>
      </c>
      <c r="AO96" s="195" t="s">
        <v>783</v>
      </c>
      <c r="AP96" s="195" t="s">
        <v>783</v>
      </c>
      <c r="AQ96" s="217" t="s">
        <v>783</v>
      </c>
    </row>
    <row r="97" spans="1:43">
      <c r="A97" s="656" t="str">
        <f t="shared" si="1"/>
        <v>Report</v>
      </c>
      <c r="B97" s="195">
        <v>139135</v>
      </c>
      <c r="C97" s="195">
        <v>8916020</v>
      </c>
      <c r="D97" s="195" t="s">
        <v>2462</v>
      </c>
      <c r="E97" s="195" t="s">
        <v>778</v>
      </c>
      <c r="F97" s="195" t="s">
        <v>531</v>
      </c>
      <c r="G97" s="222" t="s">
        <v>531</v>
      </c>
      <c r="H97" s="195" t="s">
        <v>958</v>
      </c>
      <c r="I97" s="195" t="s">
        <v>2463</v>
      </c>
      <c r="J97" s="195" t="s">
        <v>2464</v>
      </c>
      <c r="K97" s="195">
        <v>107</v>
      </c>
      <c r="L97" s="195" t="s">
        <v>83</v>
      </c>
      <c r="M97" s="195" t="s">
        <v>781</v>
      </c>
      <c r="N97" s="195" t="s">
        <v>781</v>
      </c>
      <c r="O97" s="195" t="s">
        <v>782</v>
      </c>
      <c r="P97" s="195" t="s">
        <v>784</v>
      </c>
      <c r="Q97" s="218">
        <v>10020946</v>
      </c>
      <c r="R97" s="195" t="s">
        <v>785</v>
      </c>
      <c r="S97" s="195" t="s">
        <v>786</v>
      </c>
      <c r="T97" s="217">
        <v>42717</v>
      </c>
      <c r="U97" s="217">
        <v>42719</v>
      </c>
      <c r="V97" s="217">
        <v>42760</v>
      </c>
      <c r="W97" s="195">
        <v>2</v>
      </c>
      <c r="X97" s="195">
        <v>2</v>
      </c>
      <c r="Y97" s="195">
        <v>2</v>
      </c>
      <c r="Z97" s="195">
        <v>2</v>
      </c>
      <c r="AA97" s="195">
        <v>2</v>
      </c>
      <c r="AB97" s="195" t="s">
        <v>783</v>
      </c>
      <c r="AC97" s="195">
        <v>2</v>
      </c>
      <c r="AD97" s="195" t="s">
        <v>489</v>
      </c>
      <c r="AE97" s="195" t="s">
        <v>783</v>
      </c>
      <c r="AF97" s="195" t="s">
        <v>787</v>
      </c>
      <c r="AG97" s="195" t="s">
        <v>2465</v>
      </c>
      <c r="AH97" s="217">
        <v>41612</v>
      </c>
      <c r="AI97" s="217">
        <v>41613</v>
      </c>
      <c r="AJ97" s="217">
        <v>41627</v>
      </c>
      <c r="AK97" s="222">
        <v>2</v>
      </c>
      <c r="AL97" s="195" t="s">
        <v>783</v>
      </c>
      <c r="AM97" s="195" t="s">
        <v>783</v>
      </c>
      <c r="AN97" s="195" t="s">
        <v>783</v>
      </c>
      <c r="AO97" s="195" t="s">
        <v>783</v>
      </c>
      <c r="AP97" s="195" t="s">
        <v>783</v>
      </c>
      <c r="AQ97" s="217" t="s">
        <v>783</v>
      </c>
    </row>
    <row r="98" spans="1:43">
      <c r="A98" s="656" t="str">
        <f t="shared" si="1"/>
        <v>Report</v>
      </c>
      <c r="B98" s="195">
        <v>135604</v>
      </c>
      <c r="C98" s="195">
        <v>8256040</v>
      </c>
      <c r="D98" s="195" t="s">
        <v>2466</v>
      </c>
      <c r="E98" s="195" t="s">
        <v>778</v>
      </c>
      <c r="F98" s="195" t="s">
        <v>535</v>
      </c>
      <c r="G98" s="222" t="s">
        <v>535</v>
      </c>
      <c r="H98" s="195" t="s">
        <v>1110</v>
      </c>
      <c r="I98" s="195" t="s">
        <v>2467</v>
      </c>
      <c r="J98" s="195" t="s">
        <v>2468</v>
      </c>
      <c r="K98" s="195">
        <v>22</v>
      </c>
      <c r="L98" s="195" t="s">
        <v>83</v>
      </c>
      <c r="M98" s="195" t="s">
        <v>781</v>
      </c>
      <c r="N98" s="195" t="s">
        <v>781</v>
      </c>
      <c r="O98" s="195" t="s">
        <v>782</v>
      </c>
      <c r="P98" s="195" t="s">
        <v>784</v>
      </c>
      <c r="Q98" s="218">
        <v>10006103</v>
      </c>
      <c r="R98" s="195" t="s">
        <v>785</v>
      </c>
      <c r="S98" s="195" t="s">
        <v>786</v>
      </c>
      <c r="T98" s="217">
        <v>42864</v>
      </c>
      <c r="U98" s="217">
        <v>42866</v>
      </c>
      <c r="V98" s="217">
        <v>42887</v>
      </c>
      <c r="W98" s="195">
        <v>2</v>
      </c>
      <c r="X98" s="195">
        <v>2</v>
      </c>
      <c r="Y98" s="195">
        <v>2</v>
      </c>
      <c r="Z98" s="195">
        <v>2</v>
      </c>
      <c r="AA98" s="195">
        <v>2</v>
      </c>
      <c r="AB98" s="195" t="s">
        <v>783</v>
      </c>
      <c r="AC98" s="195" t="s">
        <v>783</v>
      </c>
      <c r="AD98" s="195" t="s">
        <v>489</v>
      </c>
      <c r="AE98" s="195" t="s">
        <v>783</v>
      </c>
      <c r="AF98" s="195" t="s">
        <v>787</v>
      </c>
      <c r="AG98" s="195" t="s">
        <v>2469</v>
      </c>
      <c r="AH98" s="217">
        <v>41191</v>
      </c>
      <c r="AI98" s="217">
        <v>41192</v>
      </c>
      <c r="AJ98" s="217">
        <v>41213</v>
      </c>
      <c r="AK98" s="222">
        <v>3</v>
      </c>
      <c r="AL98" s="195" t="s">
        <v>783</v>
      </c>
      <c r="AM98" s="195" t="s">
        <v>783</v>
      </c>
      <c r="AN98" s="195" t="s">
        <v>783</v>
      </c>
      <c r="AO98" s="195" t="s">
        <v>783</v>
      </c>
      <c r="AP98" s="195" t="s">
        <v>783</v>
      </c>
      <c r="AQ98" s="217" t="s">
        <v>783</v>
      </c>
    </row>
    <row r="99" spans="1:43">
      <c r="A99" s="656" t="str">
        <f t="shared" si="1"/>
        <v>Report</v>
      </c>
      <c r="B99" s="195">
        <v>135555</v>
      </c>
      <c r="C99" s="195">
        <v>9096097</v>
      </c>
      <c r="D99" s="195" t="s">
        <v>2053</v>
      </c>
      <c r="E99" s="195" t="s">
        <v>778</v>
      </c>
      <c r="F99" s="195" t="s">
        <v>528</v>
      </c>
      <c r="G99" s="222" t="s">
        <v>528</v>
      </c>
      <c r="H99" s="195" t="s">
        <v>799</v>
      </c>
      <c r="I99" s="195" t="s">
        <v>2452</v>
      </c>
      <c r="J99" s="195" t="s">
        <v>2054</v>
      </c>
      <c r="K99" s="195">
        <v>19</v>
      </c>
      <c r="L99" s="195" t="s">
        <v>83</v>
      </c>
      <c r="M99" s="195" t="s">
        <v>781</v>
      </c>
      <c r="N99" s="195" t="s">
        <v>781</v>
      </c>
      <c r="O99" s="195" t="s">
        <v>782</v>
      </c>
      <c r="P99" s="195" t="s">
        <v>784</v>
      </c>
      <c r="Q99" s="218">
        <v>10006022</v>
      </c>
      <c r="R99" s="195" t="s">
        <v>785</v>
      </c>
      <c r="S99" s="217" t="s">
        <v>786</v>
      </c>
      <c r="T99" s="217">
        <v>42556</v>
      </c>
      <c r="U99" s="217">
        <v>42558</v>
      </c>
      <c r="V99" s="217">
        <v>42671</v>
      </c>
      <c r="W99" s="195">
        <v>2</v>
      </c>
      <c r="X99" s="195">
        <v>2</v>
      </c>
      <c r="Y99" s="195">
        <v>2</v>
      </c>
      <c r="Z99" s="195">
        <v>2</v>
      </c>
      <c r="AA99" s="195">
        <v>2</v>
      </c>
      <c r="AB99" s="195" t="s">
        <v>783</v>
      </c>
      <c r="AC99" s="195" t="s">
        <v>783</v>
      </c>
      <c r="AD99" s="195" t="s">
        <v>489</v>
      </c>
      <c r="AE99" s="195" t="s">
        <v>783</v>
      </c>
      <c r="AF99" s="195" t="s">
        <v>787</v>
      </c>
      <c r="AG99" s="195" t="s">
        <v>2470</v>
      </c>
      <c r="AH99" s="217">
        <v>40946</v>
      </c>
      <c r="AI99" s="217">
        <v>40947</v>
      </c>
      <c r="AJ99" s="217">
        <v>40973</v>
      </c>
      <c r="AK99" s="222">
        <v>3</v>
      </c>
      <c r="AL99" s="195" t="s">
        <v>783</v>
      </c>
      <c r="AM99" s="195" t="s">
        <v>783</v>
      </c>
      <c r="AN99" s="195" t="s">
        <v>783</v>
      </c>
      <c r="AO99" s="195" t="s">
        <v>783</v>
      </c>
      <c r="AP99" s="195" t="s">
        <v>783</v>
      </c>
      <c r="AQ99" s="217" t="s">
        <v>783</v>
      </c>
    </row>
    <row r="100" spans="1:43">
      <c r="A100" s="656" t="str">
        <f t="shared" si="1"/>
        <v>Report</v>
      </c>
      <c r="B100" s="195">
        <v>131751</v>
      </c>
      <c r="C100" s="195">
        <v>3536019</v>
      </c>
      <c r="D100" s="195" t="s">
        <v>2471</v>
      </c>
      <c r="E100" s="195" t="s">
        <v>778</v>
      </c>
      <c r="F100" s="195" t="s">
        <v>528</v>
      </c>
      <c r="G100" s="222" t="s">
        <v>528</v>
      </c>
      <c r="H100" s="195" t="s">
        <v>2028</v>
      </c>
      <c r="I100" s="195" t="s">
        <v>2472</v>
      </c>
      <c r="J100" s="195" t="s">
        <v>2473</v>
      </c>
      <c r="K100" s="195">
        <v>10</v>
      </c>
      <c r="L100" s="195" t="s">
        <v>83</v>
      </c>
      <c r="M100" s="195" t="s">
        <v>781</v>
      </c>
      <c r="N100" s="195" t="s">
        <v>781</v>
      </c>
      <c r="O100" s="195" t="s">
        <v>782</v>
      </c>
      <c r="P100" s="195" t="s">
        <v>784</v>
      </c>
      <c r="Q100" s="218">
        <v>10012866</v>
      </c>
      <c r="R100" s="195" t="s">
        <v>785</v>
      </c>
      <c r="S100" s="195" t="s">
        <v>786</v>
      </c>
      <c r="T100" s="217">
        <v>42661</v>
      </c>
      <c r="U100" s="217">
        <v>42663</v>
      </c>
      <c r="V100" s="217">
        <v>42695</v>
      </c>
      <c r="W100" s="195">
        <v>2</v>
      </c>
      <c r="X100" s="195">
        <v>2</v>
      </c>
      <c r="Y100" s="195">
        <v>2</v>
      </c>
      <c r="Z100" s="195">
        <v>2</v>
      </c>
      <c r="AA100" s="195">
        <v>2</v>
      </c>
      <c r="AB100" s="195" t="s">
        <v>783</v>
      </c>
      <c r="AC100" s="195" t="s">
        <v>783</v>
      </c>
      <c r="AD100" s="195" t="s">
        <v>489</v>
      </c>
      <c r="AE100" s="195" t="s">
        <v>783</v>
      </c>
      <c r="AF100" s="195" t="s">
        <v>787</v>
      </c>
      <c r="AG100" s="195" t="s">
        <v>2474</v>
      </c>
      <c r="AH100" s="217">
        <v>41450</v>
      </c>
      <c r="AI100" s="217">
        <v>41451</v>
      </c>
      <c r="AJ100" s="217">
        <v>41472</v>
      </c>
      <c r="AK100" s="222">
        <v>3</v>
      </c>
      <c r="AL100" s="195" t="s">
        <v>783</v>
      </c>
      <c r="AM100" s="195" t="s">
        <v>783</v>
      </c>
      <c r="AN100" s="195" t="s">
        <v>783</v>
      </c>
      <c r="AO100" s="195" t="s">
        <v>783</v>
      </c>
      <c r="AP100" s="195" t="s">
        <v>783</v>
      </c>
      <c r="AQ100" s="217" t="s">
        <v>783</v>
      </c>
    </row>
    <row r="101" spans="1:43">
      <c r="A101" s="656" t="str">
        <f t="shared" si="1"/>
        <v>Report</v>
      </c>
      <c r="B101" s="195">
        <v>139963</v>
      </c>
      <c r="C101" s="195">
        <v>8696017</v>
      </c>
      <c r="D101" s="195" t="s">
        <v>2475</v>
      </c>
      <c r="E101" s="195" t="s">
        <v>778</v>
      </c>
      <c r="F101" s="195" t="s">
        <v>535</v>
      </c>
      <c r="G101" s="222" t="s">
        <v>535</v>
      </c>
      <c r="H101" s="195" t="s">
        <v>1644</v>
      </c>
      <c r="I101" s="195" t="s">
        <v>2476</v>
      </c>
      <c r="J101" s="195" t="s">
        <v>2477</v>
      </c>
      <c r="K101" s="195">
        <v>11</v>
      </c>
      <c r="L101" s="195" t="s">
        <v>83</v>
      </c>
      <c r="M101" s="195" t="s">
        <v>781</v>
      </c>
      <c r="N101" s="195" t="s">
        <v>781</v>
      </c>
      <c r="O101" s="195" t="s">
        <v>782</v>
      </c>
      <c r="P101" s="195" t="s">
        <v>784</v>
      </c>
      <c r="Q101" s="218">
        <v>10033958</v>
      </c>
      <c r="R101" s="195" t="s">
        <v>785</v>
      </c>
      <c r="S101" s="195" t="s">
        <v>786</v>
      </c>
      <c r="T101" s="217">
        <v>42913</v>
      </c>
      <c r="U101" s="217">
        <v>42915</v>
      </c>
      <c r="V101" s="217">
        <v>42982</v>
      </c>
      <c r="W101" s="195">
        <v>2</v>
      </c>
      <c r="X101" s="195">
        <v>2</v>
      </c>
      <c r="Y101" s="195">
        <v>2</v>
      </c>
      <c r="Z101" s="195">
        <v>2</v>
      </c>
      <c r="AA101" s="195">
        <v>2</v>
      </c>
      <c r="AB101" s="195" t="s">
        <v>783</v>
      </c>
      <c r="AC101" s="195">
        <v>2</v>
      </c>
      <c r="AD101" s="195" t="s">
        <v>489</v>
      </c>
      <c r="AE101" s="195" t="s">
        <v>783</v>
      </c>
      <c r="AF101" s="195" t="s">
        <v>787</v>
      </c>
      <c r="AG101" s="195" t="s">
        <v>2478</v>
      </c>
      <c r="AH101" s="217">
        <v>41828</v>
      </c>
      <c r="AI101" s="217">
        <v>41830</v>
      </c>
      <c r="AJ101" s="217">
        <v>41890</v>
      </c>
      <c r="AK101" s="222">
        <v>2</v>
      </c>
      <c r="AL101" s="195" t="s">
        <v>783</v>
      </c>
      <c r="AM101" s="195" t="s">
        <v>783</v>
      </c>
      <c r="AN101" s="195" t="s">
        <v>783</v>
      </c>
      <c r="AO101" s="195" t="s">
        <v>783</v>
      </c>
      <c r="AP101" s="195" t="s">
        <v>783</v>
      </c>
      <c r="AQ101" s="217" t="s">
        <v>783</v>
      </c>
    </row>
    <row r="102" spans="1:43">
      <c r="A102" s="656" t="str">
        <f t="shared" si="1"/>
        <v>Report</v>
      </c>
      <c r="B102" s="195">
        <v>135150</v>
      </c>
      <c r="C102" s="195">
        <v>8816056</v>
      </c>
      <c r="D102" s="195" t="s">
        <v>2479</v>
      </c>
      <c r="E102" s="195" t="s">
        <v>778</v>
      </c>
      <c r="F102" s="195" t="s">
        <v>533</v>
      </c>
      <c r="G102" s="222" t="s">
        <v>533</v>
      </c>
      <c r="H102" s="195" t="s">
        <v>1034</v>
      </c>
      <c r="I102" s="195" t="s">
        <v>2480</v>
      </c>
      <c r="J102" s="195" t="s">
        <v>2481</v>
      </c>
      <c r="K102" s="195">
        <v>72</v>
      </c>
      <c r="L102" s="195" t="s">
        <v>83</v>
      </c>
      <c r="M102" s="195" t="s">
        <v>781</v>
      </c>
      <c r="N102" s="195" t="s">
        <v>781</v>
      </c>
      <c r="O102" s="195" t="s">
        <v>782</v>
      </c>
      <c r="P102" s="195" t="s">
        <v>784</v>
      </c>
      <c r="Q102" s="218">
        <v>10034755</v>
      </c>
      <c r="R102" s="195" t="s">
        <v>785</v>
      </c>
      <c r="S102" s="195" t="s">
        <v>786</v>
      </c>
      <c r="T102" s="217">
        <v>42892</v>
      </c>
      <c r="U102" s="217">
        <v>42894</v>
      </c>
      <c r="V102" s="217">
        <v>42933</v>
      </c>
      <c r="W102" s="195">
        <v>3</v>
      </c>
      <c r="X102" s="195">
        <v>3</v>
      </c>
      <c r="Y102" s="195">
        <v>2</v>
      </c>
      <c r="Z102" s="195">
        <v>3</v>
      </c>
      <c r="AA102" s="195">
        <v>2</v>
      </c>
      <c r="AB102" s="195" t="s">
        <v>783</v>
      </c>
      <c r="AC102" s="195">
        <v>2</v>
      </c>
      <c r="AD102" s="195" t="s">
        <v>489</v>
      </c>
      <c r="AE102" s="195" t="s">
        <v>783</v>
      </c>
      <c r="AF102" s="195" t="s">
        <v>791</v>
      </c>
      <c r="AG102" s="195" t="s">
        <v>2482</v>
      </c>
      <c r="AH102" s="217">
        <v>41905</v>
      </c>
      <c r="AI102" s="217">
        <v>41907</v>
      </c>
      <c r="AJ102" s="217">
        <v>41927</v>
      </c>
      <c r="AK102" s="222">
        <v>2</v>
      </c>
      <c r="AL102" s="195" t="s">
        <v>783</v>
      </c>
      <c r="AM102" s="195" t="s">
        <v>783</v>
      </c>
      <c r="AN102" s="195" t="s">
        <v>783</v>
      </c>
      <c r="AO102" s="195" t="s">
        <v>783</v>
      </c>
      <c r="AP102" s="195" t="s">
        <v>783</v>
      </c>
      <c r="AQ102" s="217" t="s">
        <v>783</v>
      </c>
    </row>
    <row r="103" spans="1:43">
      <c r="A103" s="656" t="str">
        <f t="shared" si="1"/>
        <v>Report</v>
      </c>
      <c r="B103" s="195">
        <v>134940</v>
      </c>
      <c r="C103" s="195">
        <v>8826053</v>
      </c>
      <c r="D103" s="195" t="s">
        <v>1475</v>
      </c>
      <c r="E103" s="195" t="s">
        <v>778</v>
      </c>
      <c r="F103" s="195" t="s">
        <v>533</v>
      </c>
      <c r="G103" s="222" t="s">
        <v>533</v>
      </c>
      <c r="H103" s="195" t="s">
        <v>1370</v>
      </c>
      <c r="I103" s="195" t="s">
        <v>2483</v>
      </c>
      <c r="J103" s="195" t="s">
        <v>1476</v>
      </c>
      <c r="K103" s="195">
        <v>7</v>
      </c>
      <c r="L103" s="195" t="s">
        <v>2222</v>
      </c>
      <c r="M103" s="195" t="s">
        <v>781</v>
      </c>
      <c r="N103" s="195" t="s">
        <v>781</v>
      </c>
      <c r="O103" s="195" t="s">
        <v>782</v>
      </c>
      <c r="P103" s="195" t="s">
        <v>784</v>
      </c>
      <c r="Q103" s="218">
        <v>10046986</v>
      </c>
      <c r="R103" s="195" t="s">
        <v>4430</v>
      </c>
      <c r="S103" s="195" t="s">
        <v>786</v>
      </c>
      <c r="T103" s="217">
        <v>43221</v>
      </c>
      <c r="U103" s="217">
        <v>43223</v>
      </c>
      <c r="V103" s="217">
        <v>43264</v>
      </c>
      <c r="W103" s="195">
        <v>2</v>
      </c>
      <c r="X103" s="195">
        <v>2</v>
      </c>
      <c r="Y103" s="195">
        <v>2</v>
      </c>
      <c r="Z103" s="195">
        <v>2</v>
      </c>
      <c r="AA103" s="195">
        <v>2</v>
      </c>
      <c r="AB103" s="195" t="s">
        <v>783</v>
      </c>
      <c r="AC103" s="195">
        <v>0</v>
      </c>
      <c r="AD103" s="195" t="s">
        <v>489</v>
      </c>
      <c r="AE103" s="195" t="s">
        <v>487</v>
      </c>
      <c r="AF103" s="195" t="s">
        <v>787</v>
      </c>
      <c r="AG103" s="195" t="s">
        <v>2484</v>
      </c>
      <c r="AH103" s="217">
        <v>42172</v>
      </c>
      <c r="AI103" s="217">
        <v>42174</v>
      </c>
      <c r="AJ103" s="217">
        <v>42202</v>
      </c>
      <c r="AK103" s="222">
        <v>2</v>
      </c>
      <c r="AL103" s="195" t="s">
        <v>783</v>
      </c>
      <c r="AM103" s="195" t="s">
        <v>783</v>
      </c>
      <c r="AN103" s="195" t="s">
        <v>783</v>
      </c>
      <c r="AO103" s="195" t="s">
        <v>783</v>
      </c>
      <c r="AP103" s="195" t="s">
        <v>783</v>
      </c>
      <c r="AQ103" s="217" t="s">
        <v>783</v>
      </c>
    </row>
    <row r="104" spans="1:43">
      <c r="A104" s="656" t="str">
        <f t="shared" si="1"/>
        <v>Report</v>
      </c>
      <c r="B104" s="195">
        <v>140421</v>
      </c>
      <c r="C104" s="195">
        <v>3156005</v>
      </c>
      <c r="D104" s="195" t="s">
        <v>1972</v>
      </c>
      <c r="E104" s="195" t="s">
        <v>778</v>
      </c>
      <c r="F104" s="195" t="s">
        <v>534</v>
      </c>
      <c r="G104" s="222" t="s">
        <v>534</v>
      </c>
      <c r="H104" s="195" t="s">
        <v>870</v>
      </c>
      <c r="I104" s="195" t="s">
        <v>2301</v>
      </c>
      <c r="J104" s="195" t="s">
        <v>1973</v>
      </c>
      <c r="K104" s="195">
        <v>9</v>
      </c>
      <c r="L104" s="195" t="s">
        <v>83</v>
      </c>
      <c r="M104" s="195" t="s">
        <v>781</v>
      </c>
      <c r="N104" s="195" t="s">
        <v>781</v>
      </c>
      <c r="O104" s="195" t="s">
        <v>782</v>
      </c>
      <c r="P104" s="195" t="s">
        <v>784</v>
      </c>
      <c r="Q104" s="218">
        <v>10038177</v>
      </c>
      <c r="R104" s="195" t="s">
        <v>785</v>
      </c>
      <c r="S104" s="195" t="s">
        <v>786</v>
      </c>
      <c r="T104" s="217">
        <v>43060</v>
      </c>
      <c r="U104" s="217">
        <v>43062</v>
      </c>
      <c r="V104" s="217">
        <v>43110</v>
      </c>
      <c r="W104" s="195">
        <v>3</v>
      </c>
      <c r="X104" s="195">
        <v>3</v>
      </c>
      <c r="Y104" s="195">
        <v>3</v>
      </c>
      <c r="Z104" s="195">
        <v>3</v>
      </c>
      <c r="AA104" s="195">
        <v>3</v>
      </c>
      <c r="AB104" s="195" t="s">
        <v>783</v>
      </c>
      <c r="AC104" s="195" t="s">
        <v>783</v>
      </c>
      <c r="AD104" s="195" t="s">
        <v>489</v>
      </c>
      <c r="AE104" s="195" t="s">
        <v>487</v>
      </c>
      <c r="AF104" s="195" t="s">
        <v>787</v>
      </c>
      <c r="AG104" s="195" t="s">
        <v>2485</v>
      </c>
      <c r="AH104" s="217">
        <v>41982</v>
      </c>
      <c r="AI104" s="217">
        <v>41984</v>
      </c>
      <c r="AJ104" s="217">
        <v>42039</v>
      </c>
      <c r="AK104" s="222">
        <v>2</v>
      </c>
      <c r="AL104" s="195" t="s">
        <v>783</v>
      </c>
      <c r="AM104" s="195" t="s">
        <v>783</v>
      </c>
      <c r="AN104" s="195" t="s">
        <v>783</v>
      </c>
      <c r="AO104" s="195" t="s">
        <v>783</v>
      </c>
      <c r="AP104" s="195" t="s">
        <v>783</v>
      </c>
      <c r="AQ104" s="217" t="s">
        <v>783</v>
      </c>
    </row>
    <row r="105" spans="1:43">
      <c r="A105" s="656" t="str">
        <f t="shared" si="1"/>
        <v>Report</v>
      </c>
      <c r="B105" s="195">
        <v>136239</v>
      </c>
      <c r="C105" s="195">
        <v>3586019</v>
      </c>
      <c r="D105" s="195" t="s">
        <v>2486</v>
      </c>
      <c r="E105" s="195" t="s">
        <v>778</v>
      </c>
      <c r="F105" s="195" t="s">
        <v>528</v>
      </c>
      <c r="G105" s="222" t="s">
        <v>528</v>
      </c>
      <c r="H105" s="195" t="s">
        <v>2487</v>
      </c>
      <c r="I105" s="195" t="s">
        <v>2488</v>
      </c>
      <c r="J105" s="195" t="s">
        <v>2489</v>
      </c>
      <c r="K105" s="195">
        <v>3</v>
      </c>
      <c r="L105" s="195" t="s">
        <v>83</v>
      </c>
      <c r="M105" s="195" t="s">
        <v>834</v>
      </c>
      <c r="N105" s="195" t="s">
        <v>834</v>
      </c>
      <c r="O105" s="195" t="s">
        <v>834</v>
      </c>
      <c r="P105" s="195" t="s">
        <v>784</v>
      </c>
      <c r="Q105" s="218">
        <v>10034046</v>
      </c>
      <c r="R105" s="195" t="s">
        <v>4430</v>
      </c>
      <c r="S105" s="195" t="s">
        <v>786</v>
      </c>
      <c r="T105" s="217">
        <v>42871</v>
      </c>
      <c r="U105" s="217">
        <v>42872</v>
      </c>
      <c r="V105" s="217">
        <v>42898</v>
      </c>
      <c r="W105" s="195">
        <v>2</v>
      </c>
      <c r="X105" s="195">
        <v>2</v>
      </c>
      <c r="Y105" s="195">
        <v>2</v>
      </c>
      <c r="Z105" s="195">
        <v>1</v>
      </c>
      <c r="AA105" s="195">
        <v>2</v>
      </c>
      <c r="AB105" s="195" t="s">
        <v>783</v>
      </c>
      <c r="AC105" s="195">
        <v>2</v>
      </c>
      <c r="AD105" s="195" t="s">
        <v>489</v>
      </c>
      <c r="AE105" s="195" t="s">
        <v>783</v>
      </c>
      <c r="AF105" s="195" t="s">
        <v>787</v>
      </c>
      <c r="AG105" s="195" t="s">
        <v>2490</v>
      </c>
      <c r="AH105" s="217">
        <v>42165</v>
      </c>
      <c r="AI105" s="217">
        <v>42166</v>
      </c>
      <c r="AJ105" s="217">
        <v>42209</v>
      </c>
      <c r="AK105" s="222">
        <v>4</v>
      </c>
      <c r="AL105" s="195" t="s">
        <v>783</v>
      </c>
      <c r="AM105" s="195" t="s">
        <v>783</v>
      </c>
      <c r="AN105" s="195" t="s">
        <v>783</v>
      </c>
      <c r="AO105" s="195" t="s">
        <v>783</v>
      </c>
      <c r="AP105" s="195" t="s">
        <v>783</v>
      </c>
      <c r="AQ105" s="195" t="s">
        <v>783</v>
      </c>
    </row>
    <row r="106" spans="1:43">
      <c r="A106" s="656" t="str">
        <f t="shared" si="1"/>
        <v>Report</v>
      </c>
      <c r="B106" s="195">
        <v>135623</v>
      </c>
      <c r="C106" s="195">
        <v>8866132</v>
      </c>
      <c r="D106" s="195" t="s">
        <v>2491</v>
      </c>
      <c r="E106" s="195" t="s">
        <v>778</v>
      </c>
      <c r="F106" s="195" t="s">
        <v>535</v>
      </c>
      <c r="G106" s="222" t="s">
        <v>535</v>
      </c>
      <c r="H106" s="195" t="s">
        <v>1073</v>
      </c>
      <c r="I106" s="195" t="s">
        <v>2492</v>
      </c>
      <c r="J106" s="195" t="s">
        <v>2493</v>
      </c>
      <c r="K106" s="195">
        <v>4</v>
      </c>
      <c r="L106" s="195" t="s">
        <v>83</v>
      </c>
      <c r="M106" s="195" t="s">
        <v>781</v>
      </c>
      <c r="N106" s="195" t="s">
        <v>781</v>
      </c>
      <c r="O106" s="195" t="s">
        <v>782</v>
      </c>
      <c r="P106" s="195" t="s">
        <v>784</v>
      </c>
      <c r="Q106" s="218">
        <v>10006350</v>
      </c>
      <c r="R106" s="195" t="s">
        <v>4430</v>
      </c>
      <c r="S106" s="195" t="s">
        <v>786</v>
      </c>
      <c r="T106" s="217">
        <v>42633</v>
      </c>
      <c r="U106" s="217">
        <v>42634</v>
      </c>
      <c r="V106" s="217">
        <v>42661</v>
      </c>
      <c r="W106" s="195">
        <v>3</v>
      </c>
      <c r="X106" s="195">
        <v>3</v>
      </c>
      <c r="Y106" s="195">
        <v>2</v>
      </c>
      <c r="Z106" s="195">
        <v>3</v>
      </c>
      <c r="AA106" s="195">
        <v>2</v>
      </c>
      <c r="AB106" s="195" t="s">
        <v>783</v>
      </c>
      <c r="AC106" s="195" t="s">
        <v>783</v>
      </c>
      <c r="AD106" s="195" t="s">
        <v>489</v>
      </c>
      <c r="AE106" s="195" t="s">
        <v>783</v>
      </c>
      <c r="AF106" s="195" t="s">
        <v>791</v>
      </c>
      <c r="AG106" s="195" t="s">
        <v>2494</v>
      </c>
      <c r="AH106" s="217">
        <v>40946</v>
      </c>
      <c r="AI106" s="217">
        <v>40947</v>
      </c>
      <c r="AJ106" s="217">
        <v>40968</v>
      </c>
      <c r="AK106" s="222">
        <v>2</v>
      </c>
      <c r="AL106" s="195" t="s">
        <v>783</v>
      </c>
      <c r="AM106" s="195" t="s">
        <v>783</v>
      </c>
      <c r="AN106" s="195" t="s">
        <v>783</v>
      </c>
      <c r="AO106" s="195" t="s">
        <v>783</v>
      </c>
      <c r="AP106" s="195" t="s">
        <v>783</v>
      </c>
      <c r="AQ106" s="217" t="s">
        <v>783</v>
      </c>
    </row>
    <row r="107" spans="1:43">
      <c r="A107" s="656" t="str">
        <f t="shared" si="1"/>
        <v>Report</v>
      </c>
      <c r="B107" s="195">
        <v>126139</v>
      </c>
      <c r="C107" s="195">
        <v>9386217</v>
      </c>
      <c r="D107" s="195" t="s">
        <v>2495</v>
      </c>
      <c r="E107" s="195" t="s">
        <v>778</v>
      </c>
      <c r="F107" s="195" t="s">
        <v>535</v>
      </c>
      <c r="G107" s="222" t="s">
        <v>535</v>
      </c>
      <c r="H107" s="195" t="s">
        <v>802</v>
      </c>
      <c r="I107" s="195" t="s">
        <v>2496</v>
      </c>
      <c r="J107" s="195" t="s">
        <v>2497</v>
      </c>
      <c r="K107" s="195">
        <v>46</v>
      </c>
      <c r="L107" s="195" t="s">
        <v>83</v>
      </c>
      <c r="M107" s="195" t="s">
        <v>781</v>
      </c>
      <c r="N107" s="195" t="s">
        <v>781</v>
      </c>
      <c r="O107" s="195" t="s">
        <v>782</v>
      </c>
      <c r="P107" s="195" t="s">
        <v>784</v>
      </c>
      <c r="Q107" s="218">
        <v>10006011</v>
      </c>
      <c r="R107" s="195" t="s">
        <v>831</v>
      </c>
      <c r="S107" s="195" t="s">
        <v>786</v>
      </c>
      <c r="T107" s="217">
        <v>42311</v>
      </c>
      <c r="U107" s="217">
        <v>42313</v>
      </c>
      <c r="V107" s="217">
        <v>42339</v>
      </c>
      <c r="W107" s="195">
        <v>1</v>
      </c>
      <c r="X107" s="195">
        <v>1</v>
      </c>
      <c r="Y107" s="195">
        <v>1</v>
      </c>
      <c r="Z107" s="195">
        <v>1</v>
      </c>
      <c r="AA107" s="195">
        <v>1</v>
      </c>
      <c r="AB107" s="195" t="s">
        <v>783</v>
      </c>
      <c r="AC107" s="195">
        <v>1</v>
      </c>
      <c r="AD107" s="195" t="s">
        <v>489</v>
      </c>
      <c r="AE107" s="195" t="s">
        <v>783</v>
      </c>
      <c r="AF107" s="195" t="s">
        <v>787</v>
      </c>
      <c r="AG107" s="195" t="s">
        <v>2498</v>
      </c>
      <c r="AH107" s="217">
        <v>40939</v>
      </c>
      <c r="AI107" s="217">
        <v>40940</v>
      </c>
      <c r="AJ107" s="217">
        <v>40962</v>
      </c>
      <c r="AK107" s="222">
        <v>1</v>
      </c>
      <c r="AL107" s="195" t="s">
        <v>783</v>
      </c>
      <c r="AM107" s="195" t="s">
        <v>783</v>
      </c>
      <c r="AN107" s="195" t="s">
        <v>783</v>
      </c>
      <c r="AO107" s="195" t="s">
        <v>783</v>
      </c>
      <c r="AP107" s="195" t="s">
        <v>783</v>
      </c>
      <c r="AQ107" s="217" t="s">
        <v>783</v>
      </c>
    </row>
    <row r="108" spans="1:43">
      <c r="A108" s="656" t="str">
        <f t="shared" si="1"/>
        <v>Report</v>
      </c>
      <c r="B108" s="195">
        <v>133346</v>
      </c>
      <c r="C108" s="195">
        <v>9096051</v>
      </c>
      <c r="D108" s="195" t="s">
        <v>2499</v>
      </c>
      <c r="E108" s="195" t="s">
        <v>778</v>
      </c>
      <c r="F108" s="195" t="s">
        <v>528</v>
      </c>
      <c r="G108" s="222" t="s">
        <v>528</v>
      </c>
      <c r="H108" s="195" t="s">
        <v>799</v>
      </c>
      <c r="I108" s="195" t="s">
        <v>2252</v>
      </c>
      <c r="J108" s="195" t="s">
        <v>2500</v>
      </c>
      <c r="K108" s="195">
        <v>8</v>
      </c>
      <c r="L108" s="195" t="s">
        <v>83</v>
      </c>
      <c r="M108" s="195" t="s">
        <v>781</v>
      </c>
      <c r="N108" s="195" t="s">
        <v>781</v>
      </c>
      <c r="O108" s="195" t="s">
        <v>782</v>
      </c>
      <c r="P108" s="195" t="s">
        <v>784</v>
      </c>
      <c r="Q108" s="218">
        <v>10033388</v>
      </c>
      <c r="R108" s="195" t="s">
        <v>4430</v>
      </c>
      <c r="S108" s="195" t="s">
        <v>786</v>
      </c>
      <c r="T108" s="217">
        <v>42801</v>
      </c>
      <c r="U108" s="217">
        <v>42803</v>
      </c>
      <c r="V108" s="217">
        <v>42828</v>
      </c>
      <c r="W108" s="195">
        <v>2</v>
      </c>
      <c r="X108" s="195">
        <v>2</v>
      </c>
      <c r="Y108" s="195">
        <v>2</v>
      </c>
      <c r="Z108" s="195">
        <v>1</v>
      </c>
      <c r="AA108" s="195">
        <v>2</v>
      </c>
      <c r="AB108" s="195" t="s">
        <v>783</v>
      </c>
      <c r="AC108" s="195" t="s">
        <v>783</v>
      </c>
      <c r="AD108" s="195" t="s">
        <v>489</v>
      </c>
      <c r="AE108" s="195" t="s">
        <v>783</v>
      </c>
      <c r="AF108" s="195" t="s">
        <v>787</v>
      </c>
      <c r="AG108" s="195" t="s">
        <v>2501</v>
      </c>
      <c r="AH108" s="217">
        <v>42171</v>
      </c>
      <c r="AI108" s="217">
        <v>42173</v>
      </c>
      <c r="AJ108" s="217">
        <v>42220</v>
      </c>
      <c r="AK108" s="222">
        <v>2</v>
      </c>
      <c r="AL108" s="195" t="s">
        <v>783</v>
      </c>
      <c r="AM108" s="195" t="s">
        <v>783</v>
      </c>
      <c r="AN108" s="195" t="s">
        <v>783</v>
      </c>
      <c r="AO108" s="195" t="s">
        <v>783</v>
      </c>
      <c r="AP108" s="195" t="s">
        <v>783</v>
      </c>
      <c r="AQ108" s="217" t="s">
        <v>783</v>
      </c>
    </row>
    <row r="109" spans="1:43">
      <c r="A109" s="656" t="str">
        <f t="shared" si="1"/>
        <v>Report</v>
      </c>
      <c r="B109" s="195">
        <v>135510</v>
      </c>
      <c r="C109" s="195">
        <v>8866126</v>
      </c>
      <c r="D109" s="195" t="s">
        <v>2502</v>
      </c>
      <c r="E109" s="195" t="s">
        <v>778</v>
      </c>
      <c r="F109" s="195" t="s">
        <v>535</v>
      </c>
      <c r="G109" s="222" t="s">
        <v>535</v>
      </c>
      <c r="H109" s="195" t="s">
        <v>1073</v>
      </c>
      <c r="I109" s="195" t="s">
        <v>2503</v>
      </c>
      <c r="J109" s="195" t="s">
        <v>2504</v>
      </c>
      <c r="K109" s="195">
        <v>20</v>
      </c>
      <c r="L109" s="195" t="s">
        <v>83</v>
      </c>
      <c r="M109" s="195" t="s">
        <v>781</v>
      </c>
      <c r="N109" s="195" t="s">
        <v>781</v>
      </c>
      <c r="O109" s="195" t="s">
        <v>782</v>
      </c>
      <c r="P109" s="195" t="s">
        <v>784</v>
      </c>
      <c r="Q109" s="218">
        <v>10008937</v>
      </c>
      <c r="R109" s="195" t="s">
        <v>785</v>
      </c>
      <c r="S109" s="195" t="s">
        <v>786</v>
      </c>
      <c r="T109" s="217">
        <v>42626</v>
      </c>
      <c r="U109" s="217">
        <v>42628</v>
      </c>
      <c r="V109" s="217">
        <v>42649</v>
      </c>
      <c r="W109" s="195">
        <v>2</v>
      </c>
      <c r="X109" s="195">
        <v>2</v>
      </c>
      <c r="Y109" s="195">
        <v>2</v>
      </c>
      <c r="Z109" s="195">
        <v>2</v>
      </c>
      <c r="AA109" s="195">
        <v>2</v>
      </c>
      <c r="AB109" s="195" t="s">
        <v>783</v>
      </c>
      <c r="AC109" s="195" t="s">
        <v>783</v>
      </c>
      <c r="AD109" s="195" t="s">
        <v>489</v>
      </c>
      <c r="AE109" s="195" t="s">
        <v>783</v>
      </c>
      <c r="AF109" s="195" t="s">
        <v>787</v>
      </c>
      <c r="AG109" s="195" t="s">
        <v>2505</v>
      </c>
      <c r="AH109" s="217">
        <v>41086</v>
      </c>
      <c r="AI109" s="217">
        <v>41087</v>
      </c>
      <c r="AJ109" s="217">
        <v>41108</v>
      </c>
      <c r="AK109" s="222">
        <v>2</v>
      </c>
      <c r="AL109" s="195" t="s">
        <v>783</v>
      </c>
      <c r="AM109" s="195" t="s">
        <v>783</v>
      </c>
      <c r="AN109" s="195" t="s">
        <v>783</v>
      </c>
      <c r="AO109" s="195" t="s">
        <v>783</v>
      </c>
      <c r="AP109" s="195" t="s">
        <v>783</v>
      </c>
      <c r="AQ109" s="217" t="s">
        <v>783</v>
      </c>
    </row>
    <row r="110" spans="1:43">
      <c r="A110" s="656" t="str">
        <f t="shared" si="1"/>
        <v>Report</v>
      </c>
      <c r="B110" s="195">
        <v>142068</v>
      </c>
      <c r="C110" s="195">
        <v>3836003</v>
      </c>
      <c r="D110" s="195" t="s">
        <v>2506</v>
      </c>
      <c r="E110" s="195" t="s">
        <v>778</v>
      </c>
      <c r="F110" s="195" t="s">
        <v>530</v>
      </c>
      <c r="G110" s="222" t="s">
        <v>850</v>
      </c>
      <c r="H110" s="195" t="s">
        <v>1997</v>
      </c>
      <c r="I110" s="195" t="s">
        <v>2399</v>
      </c>
      <c r="J110" s="195" t="s">
        <v>2400</v>
      </c>
      <c r="K110" s="195">
        <v>4</v>
      </c>
      <c r="L110" s="195" t="s">
        <v>83</v>
      </c>
      <c r="M110" s="195" t="s">
        <v>781</v>
      </c>
      <c r="N110" s="195" t="s">
        <v>781</v>
      </c>
      <c r="O110" s="195" t="s">
        <v>782</v>
      </c>
      <c r="P110" s="195" t="s">
        <v>784</v>
      </c>
      <c r="Q110" s="218">
        <v>10008633</v>
      </c>
      <c r="R110" s="195" t="s">
        <v>908</v>
      </c>
      <c r="S110" s="195" t="s">
        <v>786</v>
      </c>
      <c r="T110" s="217">
        <v>42423</v>
      </c>
      <c r="U110" s="217">
        <v>42424</v>
      </c>
      <c r="V110" s="217">
        <v>42453</v>
      </c>
      <c r="W110" s="195">
        <v>2</v>
      </c>
      <c r="X110" s="195">
        <v>2</v>
      </c>
      <c r="Y110" s="195">
        <v>2</v>
      </c>
      <c r="Z110" s="195">
        <v>2</v>
      </c>
      <c r="AA110" s="195">
        <v>2</v>
      </c>
      <c r="AB110" s="195" t="s">
        <v>783</v>
      </c>
      <c r="AC110" s="195" t="s">
        <v>783</v>
      </c>
      <c r="AD110" s="195" t="s">
        <v>489</v>
      </c>
      <c r="AE110" s="195" t="s">
        <v>783</v>
      </c>
      <c r="AF110" s="195" t="s">
        <v>787</v>
      </c>
      <c r="AG110" s="195" t="s">
        <v>783</v>
      </c>
      <c r="AH110" s="217" t="s">
        <v>783</v>
      </c>
      <c r="AI110" s="217" t="s">
        <v>783</v>
      </c>
      <c r="AJ110" s="217" t="s">
        <v>783</v>
      </c>
      <c r="AK110" s="222" t="s">
        <v>783</v>
      </c>
      <c r="AL110" s="195" t="s">
        <v>783</v>
      </c>
      <c r="AM110" s="195" t="s">
        <v>783</v>
      </c>
      <c r="AN110" s="195" t="s">
        <v>783</v>
      </c>
      <c r="AO110" s="195" t="s">
        <v>783</v>
      </c>
      <c r="AP110" s="195" t="s">
        <v>783</v>
      </c>
      <c r="AQ110" s="217" t="s">
        <v>783</v>
      </c>
    </row>
    <row r="111" spans="1:43">
      <c r="A111" s="656" t="str">
        <f t="shared" si="1"/>
        <v>Report</v>
      </c>
      <c r="B111" s="195">
        <v>114635</v>
      </c>
      <c r="C111" s="195">
        <v>8456002</v>
      </c>
      <c r="D111" s="195" t="s">
        <v>2507</v>
      </c>
      <c r="E111" s="195" t="s">
        <v>778</v>
      </c>
      <c r="F111" s="195" t="s">
        <v>535</v>
      </c>
      <c r="G111" s="222" t="s">
        <v>535</v>
      </c>
      <c r="H111" s="195" t="s">
        <v>829</v>
      </c>
      <c r="I111" s="195" t="s">
        <v>2508</v>
      </c>
      <c r="J111" s="195" t="s">
        <v>2509</v>
      </c>
      <c r="K111" s="195">
        <v>95</v>
      </c>
      <c r="L111" s="195" t="s">
        <v>83</v>
      </c>
      <c r="M111" s="195" t="s">
        <v>781</v>
      </c>
      <c r="N111" s="195" t="s">
        <v>1078</v>
      </c>
      <c r="O111" s="195" t="s">
        <v>782</v>
      </c>
      <c r="P111" s="195" t="s">
        <v>784</v>
      </c>
      <c r="Q111" s="218">
        <v>10018187</v>
      </c>
      <c r="R111" s="195" t="s">
        <v>785</v>
      </c>
      <c r="S111" s="195" t="s">
        <v>786</v>
      </c>
      <c r="T111" s="217">
        <v>42535</v>
      </c>
      <c r="U111" s="217">
        <v>42537</v>
      </c>
      <c r="V111" s="217">
        <v>42558</v>
      </c>
      <c r="W111" s="195">
        <v>2</v>
      </c>
      <c r="X111" s="195">
        <v>2</v>
      </c>
      <c r="Y111" s="195">
        <v>2</v>
      </c>
      <c r="Z111" s="195">
        <v>1</v>
      </c>
      <c r="AA111" s="195">
        <v>2</v>
      </c>
      <c r="AB111" s="195" t="s">
        <v>783</v>
      </c>
      <c r="AC111" s="195">
        <v>2</v>
      </c>
      <c r="AD111" s="195" t="s">
        <v>489</v>
      </c>
      <c r="AE111" s="195" t="s">
        <v>783</v>
      </c>
      <c r="AF111" s="195" t="s">
        <v>787</v>
      </c>
      <c r="AG111" s="195" t="s">
        <v>2510</v>
      </c>
      <c r="AH111" s="217">
        <v>41046</v>
      </c>
      <c r="AI111" s="217">
        <v>41047</v>
      </c>
      <c r="AJ111" s="217">
        <v>41074</v>
      </c>
      <c r="AK111" s="222">
        <v>2</v>
      </c>
      <c r="AL111" s="195" t="s">
        <v>783</v>
      </c>
      <c r="AM111" s="195" t="s">
        <v>783</v>
      </c>
      <c r="AN111" s="217" t="s">
        <v>783</v>
      </c>
      <c r="AO111" s="195" t="s">
        <v>783</v>
      </c>
      <c r="AP111" s="217" t="s">
        <v>783</v>
      </c>
      <c r="AQ111" s="195" t="s">
        <v>783</v>
      </c>
    </row>
    <row r="112" spans="1:43">
      <c r="A112" s="656" t="str">
        <f t="shared" si="1"/>
        <v>Report</v>
      </c>
      <c r="B112" s="195">
        <v>134649</v>
      </c>
      <c r="C112" s="195">
        <v>8916022</v>
      </c>
      <c r="D112" s="195" t="s">
        <v>957</v>
      </c>
      <c r="E112" s="195" t="s">
        <v>778</v>
      </c>
      <c r="F112" s="195" t="s">
        <v>531</v>
      </c>
      <c r="G112" s="222" t="s">
        <v>531</v>
      </c>
      <c r="H112" s="195" t="s">
        <v>958</v>
      </c>
      <c r="I112" s="195" t="s">
        <v>2511</v>
      </c>
      <c r="J112" s="195" t="s">
        <v>959</v>
      </c>
      <c r="K112" s="195">
        <v>3</v>
      </c>
      <c r="L112" s="195" t="s">
        <v>83</v>
      </c>
      <c r="M112" s="195" t="s">
        <v>781</v>
      </c>
      <c r="N112" s="195" t="s">
        <v>781</v>
      </c>
      <c r="O112" s="195" t="s">
        <v>782</v>
      </c>
      <c r="P112" s="195" t="s">
        <v>784</v>
      </c>
      <c r="Q112" s="218">
        <v>10039186</v>
      </c>
      <c r="R112" s="195" t="s">
        <v>785</v>
      </c>
      <c r="S112" s="195" t="s">
        <v>786</v>
      </c>
      <c r="T112" s="217">
        <v>43285</v>
      </c>
      <c r="U112" s="217">
        <v>43286</v>
      </c>
      <c r="V112" s="217">
        <v>43348</v>
      </c>
      <c r="W112" s="195">
        <v>2</v>
      </c>
      <c r="X112" s="195">
        <v>2</v>
      </c>
      <c r="Y112" s="195">
        <v>2</v>
      </c>
      <c r="Z112" s="195">
        <v>2</v>
      </c>
      <c r="AA112" s="195">
        <v>2</v>
      </c>
      <c r="AB112" s="195" t="s">
        <v>783</v>
      </c>
      <c r="AC112" s="195" t="s">
        <v>783</v>
      </c>
      <c r="AD112" s="195" t="s">
        <v>489</v>
      </c>
      <c r="AE112" s="195" t="s">
        <v>487</v>
      </c>
      <c r="AF112" s="195" t="s">
        <v>787</v>
      </c>
      <c r="AG112" s="195" t="s">
        <v>2512</v>
      </c>
      <c r="AH112" s="217">
        <v>41898</v>
      </c>
      <c r="AI112" s="217">
        <v>41900</v>
      </c>
      <c r="AJ112" s="217">
        <v>41921</v>
      </c>
      <c r="AK112" s="222">
        <v>2</v>
      </c>
      <c r="AL112" s="195" t="s">
        <v>783</v>
      </c>
      <c r="AM112" s="195" t="s">
        <v>783</v>
      </c>
      <c r="AN112" s="217" t="s">
        <v>783</v>
      </c>
      <c r="AO112" s="195" t="s">
        <v>783</v>
      </c>
      <c r="AP112" s="217" t="s">
        <v>783</v>
      </c>
      <c r="AQ112" s="217" t="s">
        <v>783</v>
      </c>
    </row>
    <row r="113" spans="1:43">
      <c r="A113" s="656" t="str">
        <f t="shared" si="1"/>
        <v>Report</v>
      </c>
      <c r="B113" s="195">
        <v>106817</v>
      </c>
      <c r="C113" s="195">
        <v>3716011</v>
      </c>
      <c r="D113" s="195" t="s">
        <v>2513</v>
      </c>
      <c r="E113" s="195" t="s">
        <v>778</v>
      </c>
      <c r="F113" s="195" t="s">
        <v>530</v>
      </c>
      <c r="G113" s="222" t="s">
        <v>850</v>
      </c>
      <c r="H113" s="195" t="s">
        <v>851</v>
      </c>
      <c r="I113" s="195" t="s">
        <v>2514</v>
      </c>
      <c r="J113" s="195" t="s">
        <v>2515</v>
      </c>
      <c r="K113" s="195">
        <v>28</v>
      </c>
      <c r="L113" s="195" t="s">
        <v>2222</v>
      </c>
      <c r="M113" s="195" t="s">
        <v>781</v>
      </c>
      <c r="N113" s="195" t="s">
        <v>781</v>
      </c>
      <c r="O113" s="195" t="s">
        <v>782</v>
      </c>
      <c r="P113" s="195" t="s">
        <v>784</v>
      </c>
      <c r="Q113" s="218">
        <v>10006869</v>
      </c>
      <c r="R113" s="195" t="s">
        <v>785</v>
      </c>
      <c r="S113" s="195" t="s">
        <v>786</v>
      </c>
      <c r="T113" s="217">
        <v>42325</v>
      </c>
      <c r="U113" s="217">
        <v>42327</v>
      </c>
      <c r="V113" s="217">
        <v>42381</v>
      </c>
      <c r="W113" s="195">
        <v>2</v>
      </c>
      <c r="X113" s="195">
        <v>2</v>
      </c>
      <c r="Y113" s="195">
        <v>2</v>
      </c>
      <c r="Z113" s="195">
        <v>2</v>
      </c>
      <c r="AA113" s="195">
        <v>2</v>
      </c>
      <c r="AB113" s="195" t="s">
        <v>783</v>
      </c>
      <c r="AC113" s="195" t="s">
        <v>783</v>
      </c>
      <c r="AD113" s="195" t="s">
        <v>489</v>
      </c>
      <c r="AE113" s="195" t="s">
        <v>783</v>
      </c>
      <c r="AF113" s="195" t="s">
        <v>787</v>
      </c>
      <c r="AG113" s="195" t="s">
        <v>2516</v>
      </c>
      <c r="AH113" s="217">
        <v>41087</v>
      </c>
      <c r="AI113" s="217">
        <v>41088</v>
      </c>
      <c r="AJ113" s="217">
        <v>41109</v>
      </c>
      <c r="AK113" s="222">
        <v>1</v>
      </c>
      <c r="AL113" s="195" t="s">
        <v>783</v>
      </c>
      <c r="AM113" s="195" t="s">
        <v>783</v>
      </c>
      <c r="AN113" s="217" t="s">
        <v>783</v>
      </c>
      <c r="AO113" s="195" t="s">
        <v>783</v>
      </c>
      <c r="AP113" s="217" t="s">
        <v>783</v>
      </c>
      <c r="AQ113" s="217" t="s">
        <v>783</v>
      </c>
    </row>
    <row r="114" spans="1:43">
      <c r="A114" s="656" t="str">
        <f t="shared" si="1"/>
        <v>Report</v>
      </c>
      <c r="B114" s="195">
        <v>135859</v>
      </c>
      <c r="C114" s="195">
        <v>9266160</v>
      </c>
      <c r="D114" s="195" t="s">
        <v>2517</v>
      </c>
      <c r="E114" s="195" t="s">
        <v>778</v>
      </c>
      <c r="F114" s="195" t="s">
        <v>533</v>
      </c>
      <c r="G114" s="222" t="s">
        <v>533</v>
      </c>
      <c r="H114" s="195" t="s">
        <v>882</v>
      </c>
      <c r="I114" s="195" t="s">
        <v>2518</v>
      </c>
      <c r="J114" s="195" t="s">
        <v>2519</v>
      </c>
      <c r="K114" s="195">
        <v>19</v>
      </c>
      <c r="L114" s="195" t="s">
        <v>83</v>
      </c>
      <c r="M114" s="195" t="s">
        <v>781</v>
      </c>
      <c r="N114" s="195" t="s">
        <v>781</v>
      </c>
      <c r="O114" s="195" t="s">
        <v>782</v>
      </c>
      <c r="P114" s="195" t="s">
        <v>784</v>
      </c>
      <c r="Q114" s="218">
        <v>10020821</v>
      </c>
      <c r="R114" s="195" t="s">
        <v>785</v>
      </c>
      <c r="S114" s="195" t="s">
        <v>786</v>
      </c>
      <c r="T114" s="217">
        <v>42892</v>
      </c>
      <c r="U114" s="217">
        <v>42894</v>
      </c>
      <c r="V114" s="217">
        <v>42929</v>
      </c>
      <c r="W114" s="195">
        <v>3</v>
      </c>
      <c r="X114" s="195">
        <v>3</v>
      </c>
      <c r="Y114" s="195">
        <v>3</v>
      </c>
      <c r="Z114" s="195">
        <v>3</v>
      </c>
      <c r="AA114" s="195">
        <v>3</v>
      </c>
      <c r="AB114" s="195" t="s">
        <v>783</v>
      </c>
      <c r="AC114" s="195" t="s">
        <v>783</v>
      </c>
      <c r="AD114" s="195" t="s">
        <v>489</v>
      </c>
      <c r="AE114" s="195" t="s">
        <v>783</v>
      </c>
      <c r="AF114" s="195" t="s">
        <v>791</v>
      </c>
      <c r="AG114" s="195" t="s">
        <v>2520</v>
      </c>
      <c r="AH114" s="217">
        <v>41597</v>
      </c>
      <c r="AI114" s="217">
        <v>41599</v>
      </c>
      <c r="AJ114" s="217">
        <v>41618</v>
      </c>
      <c r="AK114" s="222">
        <v>2</v>
      </c>
      <c r="AL114" s="195" t="s">
        <v>783</v>
      </c>
      <c r="AM114" s="195" t="s">
        <v>783</v>
      </c>
      <c r="AN114" s="217" t="s">
        <v>783</v>
      </c>
      <c r="AO114" s="195" t="s">
        <v>783</v>
      </c>
      <c r="AP114" s="217" t="s">
        <v>783</v>
      </c>
      <c r="AQ114" s="217" t="s">
        <v>783</v>
      </c>
    </row>
    <row r="115" spans="1:43">
      <c r="A115" s="656" t="str">
        <f t="shared" si="1"/>
        <v>Report</v>
      </c>
      <c r="B115" s="195">
        <v>130855</v>
      </c>
      <c r="C115" s="195">
        <v>9356085</v>
      </c>
      <c r="D115" s="195" t="s">
        <v>2128</v>
      </c>
      <c r="E115" s="195" t="s">
        <v>778</v>
      </c>
      <c r="F115" s="195" t="s">
        <v>533</v>
      </c>
      <c r="G115" s="222" t="s">
        <v>533</v>
      </c>
      <c r="H115" s="195" t="s">
        <v>903</v>
      </c>
      <c r="I115" s="195" t="s">
        <v>2218</v>
      </c>
      <c r="J115" s="195" t="s">
        <v>2129</v>
      </c>
      <c r="K115" s="195">
        <v>5</v>
      </c>
      <c r="L115" s="195" t="s">
        <v>83</v>
      </c>
      <c r="M115" s="195" t="s">
        <v>781</v>
      </c>
      <c r="N115" s="195" t="s">
        <v>781</v>
      </c>
      <c r="O115" s="195" t="s">
        <v>782</v>
      </c>
      <c r="P115" s="195" t="s">
        <v>784</v>
      </c>
      <c r="Q115" s="218">
        <v>10006121</v>
      </c>
      <c r="R115" s="195" t="s">
        <v>785</v>
      </c>
      <c r="S115" s="195" t="s">
        <v>786</v>
      </c>
      <c r="T115" s="217">
        <v>42773</v>
      </c>
      <c r="U115" s="217">
        <v>42775</v>
      </c>
      <c r="V115" s="217">
        <v>42830</v>
      </c>
      <c r="W115" s="195">
        <v>4</v>
      </c>
      <c r="X115" s="195">
        <v>4</v>
      </c>
      <c r="Y115" s="195">
        <v>2</v>
      </c>
      <c r="Z115" s="195">
        <v>4</v>
      </c>
      <c r="AA115" s="195">
        <v>2</v>
      </c>
      <c r="AB115" s="195" t="s">
        <v>783</v>
      </c>
      <c r="AC115" s="195" t="s">
        <v>783</v>
      </c>
      <c r="AD115" s="195" t="s">
        <v>490</v>
      </c>
      <c r="AE115" s="195" t="s">
        <v>783</v>
      </c>
      <c r="AF115" s="195" t="s">
        <v>791</v>
      </c>
      <c r="AG115" s="195" t="s">
        <v>2521</v>
      </c>
      <c r="AH115" s="217">
        <v>41051</v>
      </c>
      <c r="AI115" s="217">
        <v>41052</v>
      </c>
      <c r="AJ115" s="217">
        <v>41079</v>
      </c>
      <c r="AK115" s="222">
        <v>3</v>
      </c>
      <c r="AL115" s="195">
        <v>10040350</v>
      </c>
      <c r="AM115" s="195" t="s">
        <v>2041</v>
      </c>
      <c r="AN115" s="217">
        <v>43061</v>
      </c>
      <c r="AO115" s="217" t="s">
        <v>2248</v>
      </c>
      <c r="AP115" s="217">
        <v>43090</v>
      </c>
      <c r="AQ115" s="217" t="s">
        <v>2052</v>
      </c>
    </row>
    <row r="116" spans="1:43">
      <c r="A116" s="656" t="str">
        <f t="shared" si="1"/>
        <v>Report</v>
      </c>
      <c r="B116" s="195">
        <v>137385</v>
      </c>
      <c r="C116" s="195">
        <v>9296002</v>
      </c>
      <c r="D116" s="195" t="s">
        <v>893</v>
      </c>
      <c r="E116" s="195" t="s">
        <v>778</v>
      </c>
      <c r="F116" s="195" t="s">
        <v>530</v>
      </c>
      <c r="G116" s="222" t="s">
        <v>873</v>
      </c>
      <c r="H116" s="195" t="s">
        <v>894</v>
      </c>
      <c r="I116" s="195" t="s">
        <v>2522</v>
      </c>
      <c r="J116" s="195" t="s">
        <v>895</v>
      </c>
      <c r="K116" s="195">
        <v>37</v>
      </c>
      <c r="L116" s="195" t="s">
        <v>83</v>
      </c>
      <c r="M116" s="195" t="s">
        <v>781</v>
      </c>
      <c r="N116" s="195" t="s">
        <v>781</v>
      </c>
      <c r="O116" s="195" t="s">
        <v>782</v>
      </c>
      <c r="P116" s="195" t="s">
        <v>784</v>
      </c>
      <c r="Q116" s="218">
        <v>10051859</v>
      </c>
      <c r="R116" s="195" t="s">
        <v>785</v>
      </c>
      <c r="S116" s="195" t="s">
        <v>786</v>
      </c>
      <c r="T116" s="217">
        <v>43221</v>
      </c>
      <c r="U116" s="217">
        <v>43223</v>
      </c>
      <c r="V116" s="217">
        <v>43257</v>
      </c>
      <c r="W116" s="195">
        <v>2</v>
      </c>
      <c r="X116" s="195">
        <v>2</v>
      </c>
      <c r="Y116" s="195">
        <v>2</v>
      </c>
      <c r="Z116" s="195">
        <v>2</v>
      </c>
      <c r="AA116" s="195">
        <v>2</v>
      </c>
      <c r="AB116" s="195" t="s">
        <v>783</v>
      </c>
      <c r="AC116" s="195" t="s">
        <v>783</v>
      </c>
      <c r="AD116" s="195" t="s">
        <v>489</v>
      </c>
      <c r="AE116" s="195" t="s">
        <v>487</v>
      </c>
      <c r="AF116" s="195" t="s">
        <v>787</v>
      </c>
      <c r="AG116" s="195">
        <v>10008612</v>
      </c>
      <c r="AH116" s="217">
        <v>42388</v>
      </c>
      <c r="AI116" s="217">
        <v>42390</v>
      </c>
      <c r="AJ116" s="217">
        <v>42415</v>
      </c>
      <c r="AK116" s="222">
        <v>2</v>
      </c>
      <c r="AL116" s="195" t="s">
        <v>783</v>
      </c>
      <c r="AM116" s="195" t="s">
        <v>783</v>
      </c>
      <c r="AN116" s="195" t="s">
        <v>783</v>
      </c>
      <c r="AO116" s="195" t="s">
        <v>783</v>
      </c>
      <c r="AP116" s="195" t="s">
        <v>783</v>
      </c>
      <c r="AQ116" s="217" t="s">
        <v>783</v>
      </c>
    </row>
    <row r="117" spans="1:43">
      <c r="A117" s="656" t="str">
        <f t="shared" si="1"/>
        <v>Report</v>
      </c>
      <c r="B117" s="195">
        <v>135167</v>
      </c>
      <c r="C117" s="195">
        <v>2026401</v>
      </c>
      <c r="D117" s="195" t="s">
        <v>1217</v>
      </c>
      <c r="E117" s="195" t="s">
        <v>778</v>
      </c>
      <c r="F117" s="195" t="s">
        <v>534</v>
      </c>
      <c r="G117" s="222" t="s">
        <v>534</v>
      </c>
      <c r="H117" s="195" t="s">
        <v>842</v>
      </c>
      <c r="I117" s="195" t="s">
        <v>2523</v>
      </c>
      <c r="J117" s="195" t="s">
        <v>1218</v>
      </c>
      <c r="K117" s="195">
        <v>18</v>
      </c>
      <c r="L117" s="195" t="s">
        <v>83</v>
      </c>
      <c r="M117" s="195" t="s">
        <v>781</v>
      </c>
      <c r="N117" s="195" t="s">
        <v>781</v>
      </c>
      <c r="O117" s="195" t="s">
        <v>782</v>
      </c>
      <c r="P117" s="195" t="s">
        <v>784</v>
      </c>
      <c r="Q117" s="218">
        <v>10035804</v>
      </c>
      <c r="R117" s="195" t="s">
        <v>785</v>
      </c>
      <c r="S117" s="195" t="s">
        <v>786</v>
      </c>
      <c r="T117" s="217">
        <v>43053</v>
      </c>
      <c r="U117" s="217">
        <v>43055</v>
      </c>
      <c r="V117" s="217">
        <v>43112</v>
      </c>
      <c r="W117" s="195">
        <v>2</v>
      </c>
      <c r="X117" s="195">
        <v>2</v>
      </c>
      <c r="Y117" s="195">
        <v>2</v>
      </c>
      <c r="Z117" s="195">
        <v>1</v>
      </c>
      <c r="AA117" s="195">
        <v>2</v>
      </c>
      <c r="AB117" s="195" t="s">
        <v>783</v>
      </c>
      <c r="AC117" s="195" t="s">
        <v>783</v>
      </c>
      <c r="AD117" s="195" t="s">
        <v>489</v>
      </c>
      <c r="AE117" s="195" t="s">
        <v>487</v>
      </c>
      <c r="AF117" s="195" t="s">
        <v>787</v>
      </c>
      <c r="AG117" s="195" t="s">
        <v>2524</v>
      </c>
      <c r="AH117" s="217">
        <v>41681</v>
      </c>
      <c r="AI117" s="217">
        <v>41683</v>
      </c>
      <c r="AJ117" s="217">
        <v>41703</v>
      </c>
      <c r="AK117" s="222">
        <v>1</v>
      </c>
      <c r="AL117" s="195" t="s">
        <v>783</v>
      </c>
      <c r="AM117" s="195" t="s">
        <v>783</v>
      </c>
      <c r="AN117" s="195" t="s">
        <v>783</v>
      </c>
      <c r="AO117" s="195" t="s">
        <v>783</v>
      </c>
      <c r="AP117" s="195" t="s">
        <v>783</v>
      </c>
      <c r="AQ117" s="217" t="s">
        <v>783</v>
      </c>
    </row>
    <row r="118" spans="1:43">
      <c r="A118" s="656" t="str">
        <f t="shared" si="1"/>
        <v>Report</v>
      </c>
      <c r="B118" s="195">
        <v>116588</v>
      </c>
      <c r="C118" s="195">
        <v>8506058</v>
      </c>
      <c r="D118" s="195" t="s">
        <v>1627</v>
      </c>
      <c r="E118" s="195" t="s">
        <v>778</v>
      </c>
      <c r="F118" s="195" t="s">
        <v>535</v>
      </c>
      <c r="G118" s="222" t="s">
        <v>535</v>
      </c>
      <c r="H118" s="195" t="s">
        <v>953</v>
      </c>
      <c r="I118" s="195" t="s">
        <v>2525</v>
      </c>
      <c r="J118" s="195" t="s">
        <v>1628</v>
      </c>
      <c r="K118" s="195">
        <v>65</v>
      </c>
      <c r="L118" s="195" t="s">
        <v>83</v>
      </c>
      <c r="M118" s="195" t="s">
        <v>781</v>
      </c>
      <c r="N118" s="195" t="s">
        <v>781</v>
      </c>
      <c r="O118" s="195" t="s">
        <v>782</v>
      </c>
      <c r="P118" s="195" t="s">
        <v>784</v>
      </c>
      <c r="Q118" s="218">
        <v>10047029</v>
      </c>
      <c r="R118" s="195" t="s">
        <v>831</v>
      </c>
      <c r="S118" s="195" t="s">
        <v>786</v>
      </c>
      <c r="T118" s="217">
        <v>43256</v>
      </c>
      <c r="U118" s="217">
        <v>43258</v>
      </c>
      <c r="V118" s="217">
        <v>43285</v>
      </c>
      <c r="W118" s="195">
        <v>3</v>
      </c>
      <c r="X118" s="195">
        <v>3</v>
      </c>
      <c r="Y118" s="195">
        <v>2</v>
      </c>
      <c r="Z118" s="195">
        <v>3</v>
      </c>
      <c r="AA118" s="195">
        <v>3</v>
      </c>
      <c r="AB118" s="195" t="s">
        <v>783</v>
      </c>
      <c r="AC118" s="195">
        <v>2</v>
      </c>
      <c r="AD118" s="195" t="s">
        <v>489</v>
      </c>
      <c r="AE118" s="195" t="s">
        <v>487</v>
      </c>
      <c r="AF118" s="195" t="s">
        <v>791</v>
      </c>
      <c r="AG118" s="195">
        <v>10012946</v>
      </c>
      <c r="AH118" s="217">
        <v>42549</v>
      </c>
      <c r="AI118" s="217">
        <v>42551</v>
      </c>
      <c r="AJ118" s="217">
        <v>42625</v>
      </c>
      <c r="AK118" s="222">
        <v>3</v>
      </c>
      <c r="AL118" s="195" t="s">
        <v>783</v>
      </c>
      <c r="AM118" s="195" t="s">
        <v>783</v>
      </c>
      <c r="AN118" s="195" t="s">
        <v>783</v>
      </c>
      <c r="AO118" s="195" t="s">
        <v>783</v>
      </c>
      <c r="AP118" s="195" t="s">
        <v>783</v>
      </c>
      <c r="AQ118" s="217" t="s">
        <v>783</v>
      </c>
    </row>
    <row r="119" spans="1:43">
      <c r="A119" s="656" t="str">
        <f t="shared" si="1"/>
        <v>Report</v>
      </c>
      <c r="B119" s="195">
        <v>135753</v>
      </c>
      <c r="C119" s="195">
        <v>3546035</v>
      </c>
      <c r="D119" s="195" t="s">
        <v>960</v>
      </c>
      <c r="E119" s="195" t="s">
        <v>778</v>
      </c>
      <c r="F119" s="195" t="s">
        <v>528</v>
      </c>
      <c r="G119" s="222" t="s">
        <v>528</v>
      </c>
      <c r="H119" s="195" t="s">
        <v>961</v>
      </c>
      <c r="I119" s="195" t="s">
        <v>961</v>
      </c>
      <c r="J119" s="195" t="s">
        <v>962</v>
      </c>
      <c r="K119" s="195">
        <v>6</v>
      </c>
      <c r="L119" s="195" t="s">
        <v>83</v>
      </c>
      <c r="M119" s="195" t="s">
        <v>781</v>
      </c>
      <c r="N119" s="195" t="s">
        <v>781</v>
      </c>
      <c r="O119" s="195" t="s">
        <v>782</v>
      </c>
      <c r="P119" s="195" t="s">
        <v>784</v>
      </c>
      <c r="Q119" s="218">
        <v>10048618</v>
      </c>
      <c r="R119" s="195" t="s">
        <v>785</v>
      </c>
      <c r="S119" s="195" t="s">
        <v>786</v>
      </c>
      <c r="T119" s="217">
        <v>43284</v>
      </c>
      <c r="U119" s="217">
        <v>43286</v>
      </c>
      <c r="V119" s="217">
        <v>43360</v>
      </c>
      <c r="W119" s="195">
        <v>2</v>
      </c>
      <c r="X119" s="195">
        <v>2</v>
      </c>
      <c r="Y119" s="195">
        <v>2</v>
      </c>
      <c r="Z119" s="195">
        <v>2</v>
      </c>
      <c r="AA119" s="195">
        <v>2</v>
      </c>
      <c r="AB119" s="195" t="s">
        <v>783</v>
      </c>
      <c r="AC119" s="195" t="s">
        <v>783</v>
      </c>
      <c r="AD119" s="195" t="s">
        <v>489</v>
      </c>
      <c r="AE119" s="195" t="s">
        <v>487</v>
      </c>
      <c r="AF119" s="195" t="s">
        <v>787</v>
      </c>
      <c r="AG119" s="195">
        <v>10006096</v>
      </c>
      <c r="AH119" s="217">
        <v>42500</v>
      </c>
      <c r="AI119" s="217">
        <v>42502</v>
      </c>
      <c r="AJ119" s="217">
        <v>42534</v>
      </c>
      <c r="AK119" s="222">
        <v>3</v>
      </c>
      <c r="AL119" s="195" t="s">
        <v>783</v>
      </c>
      <c r="AM119" s="195" t="s">
        <v>783</v>
      </c>
      <c r="AN119" s="195" t="s">
        <v>783</v>
      </c>
      <c r="AO119" s="195" t="s">
        <v>783</v>
      </c>
      <c r="AP119" s="195" t="s">
        <v>783</v>
      </c>
      <c r="AQ119" s="217" t="s">
        <v>783</v>
      </c>
    </row>
    <row r="120" spans="1:43">
      <c r="A120" s="656" t="str">
        <f t="shared" si="1"/>
        <v>Report</v>
      </c>
      <c r="B120" s="195">
        <v>133539</v>
      </c>
      <c r="C120" s="195">
        <v>8866093</v>
      </c>
      <c r="D120" s="195" t="s">
        <v>1458</v>
      </c>
      <c r="E120" s="195" t="s">
        <v>778</v>
      </c>
      <c r="F120" s="195" t="s">
        <v>535</v>
      </c>
      <c r="G120" s="222" t="s">
        <v>535</v>
      </c>
      <c r="H120" s="195" t="s">
        <v>1073</v>
      </c>
      <c r="I120" s="195" t="s">
        <v>2492</v>
      </c>
      <c r="J120" s="195" t="s">
        <v>1459</v>
      </c>
      <c r="K120" s="195">
        <v>25</v>
      </c>
      <c r="L120" s="195" t="s">
        <v>83</v>
      </c>
      <c r="M120" s="195" t="s">
        <v>781</v>
      </c>
      <c r="N120" s="195" t="s">
        <v>781</v>
      </c>
      <c r="O120" s="195" t="s">
        <v>782</v>
      </c>
      <c r="P120" s="195" t="s">
        <v>784</v>
      </c>
      <c r="Q120" s="218">
        <v>10033950</v>
      </c>
      <c r="R120" s="195" t="s">
        <v>785</v>
      </c>
      <c r="S120" s="195" t="s">
        <v>786</v>
      </c>
      <c r="T120" s="217">
        <v>43130</v>
      </c>
      <c r="U120" s="217">
        <v>43132</v>
      </c>
      <c r="V120" s="217">
        <v>43164</v>
      </c>
      <c r="W120" s="195">
        <v>2</v>
      </c>
      <c r="X120" s="195">
        <v>2</v>
      </c>
      <c r="Y120" s="195">
        <v>2</v>
      </c>
      <c r="Z120" s="195">
        <v>2</v>
      </c>
      <c r="AA120" s="195">
        <v>2</v>
      </c>
      <c r="AB120" s="195" t="s">
        <v>783</v>
      </c>
      <c r="AC120" s="195" t="s">
        <v>783</v>
      </c>
      <c r="AD120" s="195" t="s">
        <v>489</v>
      </c>
      <c r="AE120" s="195" t="s">
        <v>487</v>
      </c>
      <c r="AF120" s="195" t="s">
        <v>787</v>
      </c>
      <c r="AG120" s="195" t="s">
        <v>2526</v>
      </c>
      <c r="AH120" s="217">
        <v>41717</v>
      </c>
      <c r="AI120" s="217">
        <v>41719</v>
      </c>
      <c r="AJ120" s="217">
        <v>41754</v>
      </c>
      <c r="AK120" s="222">
        <v>4</v>
      </c>
      <c r="AL120" s="195" t="s">
        <v>783</v>
      </c>
      <c r="AM120" s="195" t="s">
        <v>783</v>
      </c>
      <c r="AN120" s="195" t="s">
        <v>783</v>
      </c>
      <c r="AO120" s="195" t="s">
        <v>783</v>
      </c>
      <c r="AP120" s="195" t="s">
        <v>783</v>
      </c>
      <c r="AQ120" s="217" t="s">
        <v>783</v>
      </c>
    </row>
    <row r="121" spans="1:43">
      <c r="A121" s="656" t="str">
        <f t="shared" si="1"/>
        <v>Report</v>
      </c>
      <c r="B121" s="195">
        <v>131780</v>
      </c>
      <c r="C121" s="195">
        <v>8866084</v>
      </c>
      <c r="D121" s="195" t="s">
        <v>2527</v>
      </c>
      <c r="E121" s="195" t="s">
        <v>778</v>
      </c>
      <c r="F121" s="195" t="s">
        <v>535</v>
      </c>
      <c r="G121" s="222" t="s">
        <v>535</v>
      </c>
      <c r="H121" s="195" t="s">
        <v>1073</v>
      </c>
      <c r="I121" s="195" t="s">
        <v>2528</v>
      </c>
      <c r="J121" s="195" t="s">
        <v>2529</v>
      </c>
      <c r="K121" s="195">
        <v>10</v>
      </c>
      <c r="L121" s="195" t="s">
        <v>83</v>
      </c>
      <c r="M121" s="195" t="s">
        <v>781</v>
      </c>
      <c r="N121" s="195" t="s">
        <v>781</v>
      </c>
      <c r="O121" s="195" t="s">
        <v>782</v>
      </c>
      <c r="P121" s="195" t="s">
        <v>784</v>
      </c>
      <c r="Q121" s="218">
        <v>10006331</v>
      </c>
      <c r="R121" s="195" t="s">
        <v>785</v>
      </c>
      <c r="S121" s="195" t="s">
        <v>786</v>
      </c>
      <c r="T121" s="217">
        <v>42913</v>
      </c>
      <c r="U121" s="217">
        <v>42915</v>
      </c>
      <c r="V121" s="217">
        <v>42936</v>
      </c>
      <c r="W121" s="195">
        <v>2</v>
      </c>
      <c r="X121" s="195">
        <v>2</v>
      </c>
      <c r="Y121" s="195">
        <v>2</v>
      </c>
      <c r="Z121" s="195">
        <v>2</v>
      </c>
      <c r="AA121" s="195">
        <v>2</v>
      </c>
      <c r="AB121" s="195" t="s">
        <v>783</v>
      </c>
      <c r="AC121" s="195" t="s">
        <v>783</v>
      </c>
      <c r="AD121" s="195" t="s">
        <v>489</v>
      </c>
      <c r="AE121" s="195" t="s">
        <v>783</v>
      </c>
      <c r="AF121" s="195" t="s">
        <v>787</v>
      </c>
      <c r="AG121" s="195" t="s">
        <v>2530</v>
      </c>
      <c r="AH121" s="217">
        <v>41044</v>
      </c>
      <c r="AI121" s="217">
        <v>41045</v>
      </c>
      <c r="AJ121" s="217">
        <v>41066</v>
      </c>
      <c r="AK121" s="222">
        <v>2</v>
      </c>
      <c r="AL121" s="195" t="s">
        <v>783</v>
      </c>
      <c r="AM121" s="195" t="s">
        <v>783</v>
      </c>
      <c r="AN121" s="195" t="s">
        <v>783</v>
      </c>
      <c r="AO121" s="195" t="s">
        <v>783</v>
      </c>
      <c r="AP121" s="195" t="s">
        <v>783</v>
      </c>
      <c r="AQ121" s="217" t="s">
        <v>783</v>
      </c>
    </row>
    <row r="122" spans="1:43">
      <c r="A122" s="656" t="str">
        <f t="shared" si="1"/>
        <v>Report</v>
      </c>
      <c r="B122" s="195">
        <v>136047</v>
      </c>
      <c r="C122" s="195">
        <v>8736048</v>
      </c>
      <c r="D122" s="195" t="s">
        <v>2531</v>
      </c>
      <c r="E122" s="195" t="s">
        <v>778</v>
      </c>
      <c r="F122" s="195" t="s">
        <v>533</v>
      </c>
      <c r="G122" s="222" t="s">
        <v>533</v>
      </c>
      <c r="H122" s="195" t="s">
        <v>779</v>
      </c>
      <c r="I122" s="195" t="s">
        <v>2532</v>
      </c>
      <c r="J122" s="195" t="s">
        <v>2533</v>
      </c>
      <c r="K122" s="195">
        <v>98</v>
      </c>
      <c r="L122" s="195" t="s">
        <v>2222</v>
      </c>
      <c r="M122" s="195" t="s">
        <v>781</v>
      </c>
      <c r="N122" s="195" t="s">
        <v>781</v>
      </c>
      <c r="O122" s="195" t="s">
        <v>782</v>
      </c>
      <c r="P122" s="195" t="s">
        <v>784</v>
      </c>
      <c r="Q122" s="218">
        <v>10020939</v>
      </c>
      <c r="R122" s="195" t="s">
        <v>831</v>
      </c>
      <c r="S122" s="195" t="s">
        <v>786</v>
      </c>
      <c r="T122" s="217">
        <v>42788</v>
      </c>
      <c r="U122" s="217">
        <v>42790</v>
      </c>
      <c r="V122" s="217">
        <v>42850</v>
      </c>
      <c r="W122" s="195">
        <v>2</v>
      </c>
      <c r="X122" s="195">
        <v>2</v>
      </c>
      <c r="Y122" s="195">
        <v>2</v>
      </c>
      <c r="Z122" s="195">
        <v>2</v>
      </c>
      <c r="AA122" s="195">
        <v>2</v>
      </c>
      <c r="AB122" s="195" t="s">
        <v>783</v>
      </c>
      <c r="AC122" s="195">
        <v>2</v>
      </c>
      <c r="AD122" s="195" t="s">
        <v>489</v>
      </c>
      <c r="AE122" s="195" t="s">
        <v>783</v>
      </c>
      <c r="AF122" s="195" t="s">
        <v>787</v>
      </c>
      <c r="AG122" s="195" t="s">
        <v>2534</v>
      </c>
      <c r="AH122" s="217">
        <v>41590</v>
      </c>
      <c r="AI122" s="217">
        <v>41592</v>
      </c>
      <c r="AJ122" s="217">
        <v>41618</v>
      </c>
      <c r="AK122" s="222">
        <v>2</v>
      </c>
      <c r="AL122" s="195" t="s">
        <v>783</v>
      </c>
      <c r="AM122" s="195" t="s">
        <v>783</v>
      </c>
      <c r="AN122" s="195" t="s">
        <v>783</v>
      </c>
      <c r="AO122" s="195" t="s">
        <v>783</v>
      </c>
      <c r="AP122" s="195" t="s">
        <v>783</v>
      </c>
      <c r="AQ122" s="217" t="s">
        <v>783</v>
      </c>
    </row>
    <row r="123" spans="1:43">
      <c r="A123" s="656" t="str">
        <f t="shared" si="1"/>
        <v>Report</v>
      </c>
      <c r="B123" s="195">
        <v>135530</v>
      </c>
      <c r="C123" s="195">
        <v>8556041</v>
      </c>
      <c r="D123" s="195" t="s">
        <v>2535</v>
      </c>
      <c r="E123" s="195" t="s">
        <v>778</v>
      </c>
      <c r="F123" s="195" t="s">
        <v>531</v>
      </c>
      <c r="G123" s="222" t="s">
        <v>531</v>
      </c>
      <c r="H123" s="195" t="s">
        <v>991</v>
      </c>
      <c r="I123" s="195" t="s">
        <v>2536</v>
      </c>
      <c r="J123" s="195" t="s">
        <v>2537</v>
      </c>
      <c r="K123" s="195">
        <v>47</v>
      </c>
      <c r="L123" s="195" t="s">
        <v>2222</v>
      </c>
      <c r="M123" s="195" t="s">
        <v>781</v>
      </c>
      <c r="N123" s="195" t="s">
        <v>781</v>
      </c>
      <c r="O123" s="195" t="s">
        <v>782</v>
      </c>
      <c r="P123" s="195" t="s">
        <v>784</v>
      </c>
      <c r="Q123" s="218">
        <v>10006067</v>
      </c>
      <c r="R123" s="195" t="s">
        <v>785</v>
      </c>
      <c r="S123" s="195" t="s">
        <v>786</v>
      </c>
      <c r="T123" s="217">
        <v>42507</v>
      </c>
      <c r="U123" s="217">
        <v>42509</v>
      </c>
      <c r="V123" s="217">
        <v>42534</v>
      </c>
      <c r="W123" s="195">
        <v>1</v>
      </c>
      <c r="X123" s="195">
        <v>1</v>
      </c>
      <c r="Y123" s="195">
        <v>1</v>
      </c>
      <c r="Z123" s="195">
        <v>1</v>
      </c>
      <c r="AA123" s="195">
        <v>1</v>
      </c>
      <c r="AB123" s="195" t="s">
        <v>783</v>
      </c>
      <c r="AC123" s="195" t="s">
        <v>783</v>
      </c>
      <c r="AD123" s="195" t="s">
        <v>489</v>
      </c>
      <c r="AE123" s="195" t="s">
        <v>783</v>
      </c>
      <c r="AF123" s="195" t="s">
        <v>787</v>
      </c>
      <c r="AG123" s="195" t="s">
        <v>2538</v>
      </c>
      <c r="AH123" s="217">
        <v>41191</v>
      </c>
      <c r="AI123" s="217">
        <v>41192</v>
      </c>
      <c r="AJ123" s="217">
        <v>41214</v>
      </c>
      <c r="AK123" s="222">
        <v>1</v>
      </c>
      <c r="AL123" s="195" t="s">
        <v>783</v>
      </c>
      <c r="AM123" s="195" t="s">
        <v>783</v>
      </c>
      <c r="AN123" s="195" t="s">
        <v>783</v>
      </c>
      <c r="AO123" s="195" t="s">
        <v>783</v>
      </c>
      <c r="AP123" s="195" t="s">
        <v>783</v>
      </c>
      <c r="AQ123" s="217" t="s">
        <v>783</v>
      </c>
    </row>
    <row r="124" spans="1:43">
      <c r="A124" s="656" t="str">
        <f t="shared" si="1"/>
        <v>Report</v>
      </c>
      <c r="B124" s="195">
        <v>135512</v>
      </c>
      <c r="C124" s="195">
        <v>8766012</v>
      </c>
      <c r="D124" s="195" t="s">
        <v>2539</v>
      </c>
      <c r="E124" s="195" t="s">
        <v>778</v>
      </c>
      <c r="F124" s="195" t="s">
        <v>528</v>
      </c>
      <c r="G124" s="222" t="s">
        <v>528</v>
      </c>
      <c r="H124" s="195" t="s">
        <v>1190</v>
      </c>
      <c r="I124" s="195" t="s">
        <v>2540</v>
      </c>
      <c r="J124" s="195" t="s">
        <v>2541</v>
      </c>
      <c r="K124" s="195">
        <v>8</v>
      </c>
      <c r="L124" s="195" t="s">
        <v>83</v>
      </c>
      <c r="M124" s="195" t="s">
        <v>781</v>
      </c>
      <c r="N124" s="195" t="s">
        <v>781</v>
      </c>
      <c r="O124" s="195" t="s">
        <v>782</v>
      </c>
      <c r="P124" s="195" t="s">
        <v>784</v>
      </c>
      <c r="Q124" s="218">
        <v>10006040</v>
      </c>
      <c r="R124" s="195" t="s">
        <v>785</v>
      </c>
      <c r="S124" s="195" t="s">
        <v>786</v>
      </c>
      <c r="T124" s="217">
        <v>42347</v>
      </c>
      <c r="U124" s="217">
        <v>42349</v>
      </c>
      <c r="V124" s="217">
        <v>42380</v>
      </c>
      <c r="W124" s="195">
        <v>2</v>
      </c>
      <c r="X124" s="195">
        <v>2</v>
      </c>
      <c r="Y124" s="195">
        <v>2</v>
      </c>
      <c r="Z124" s="195">
        <v>2</v>
      </c>
      <c r="AA124" s="195">
        <v>2</v>
      </c>
      <c r="AB124" s="195" t="s">
        <v>783</v>
      </c>
      <c r="AC124" s="195">
        <v>0</v>
      </c>
      <c r="AD124" s="195" t="s">
        <v>489</v>
      </c>
      <c r="AE124" s="195" t="s">
        <v>783</v>
      </c>
      <c r="AF124" s="195" t="s">
        <v>787</v>
      </c>
      <c r="AG124" s="195" t="s">
        <v>2542</v>
      </c>
      <c r="AH124" s="217">
        <v>41178</v>
      </c>
      <c r="AI124" s="217">
        <v>41179</v>
      </c>
      <c r="AJ124" s="217">
        <v>41200</v>
      </c>
      <c r="AK124" s="222">
        <v>2</v>
      </c>
      <c r="AL124" s="195" t="s">
        <v>783</v>
      </c>
      <c r="AM124" s="195" t="s">
        <v>783</v>
      </c>
      <c r="AN124" s="195" t="s">
        <v>783</v>
      </c>
      <c r="AO124" s="195" t="s">
        <v>783</v>
      </c>
      <c r="AP124" s="195" t="s">
        <v>783</v>
      </c>
      <c r="AQ124" s="217" t="s">
        <v>783</v>
      </c>
    </row>
    <row r="125" spans="1:43">
      <c r="A125" s="656" t="str">
        <f t="shared" si="1"/>
        <v>Report</v>
      </c>
      <c r="B125" s="195">
        <v>133485</v>
      </c>
      <c r="C125" s="195">
        <v>8766000</v>
      </c>
      <c r="D125" s="195" t="s">
        <v>1189</v>
      </c>
      <c r="E125" s="195" t="s">
        <v>778</v>
      </c>
      <c r="F125" s="195" t="s">
        <v>528</v>
      </c>
      <c r="G125" s="222" t="s">
        <v>528</v>
      </c>
      <c r="H125" s="195" t="s">
        <v>1190</v>
      </c>
      <c r="I125" s="195" t="s">
        <v>1190</v>
      </c>
      <c r="J125" s="195" t="s">
        <v>1191</v>
      </c>
      <c r="K125" s="195">
        <v>11</v>
      </c>
      <c r="L125" s="195" t="s">
        <v>83</v>
      </c>
      <c r="M125" s="195" t="s">
        <v>781</v>
      </c>
      <c r="N125" s="195" t="s">
        <v>781</v>
      </c>
      <c r="O125" s="195" t="s">
        <v>782</v>
      </c>
      <c r="P125" s="195" t="s">
        <v>784</v>
      </c>
      <c r="Q125" s="218">
        <v>10043376</v>
      </c>
      <c r="R125" s="195" t="s">
        <v>785</v>
      </c>
      <c r="S125" s="195" t="s">
        <v>786</v>
      </c>
      <c r="T125" s="217">
        <v>43165</v>
      </c>
      <c r="U125" s="217">
        <v>43167</v>
      </c>
      <c r="V125" s="217">
        <v>43213</v>
      </c>
      <c r="W125" s="195">
        <v>2</v>
      </c>
      <c r="X125" s="195">
        <v>2</v>
      </c>
      <c r="Y125" s="195">
        <v>2</v>
      </c>
      <c r="Z125" s="195">
        <v>1</v>
      </c>
      <c r="AA125" s="195">
        <v>2</v>
      </c>
      <c r="AB125" s="195" t="s">
        <v>783</v>
      </c>
      <c r="AC125" s="195" t="s">
        <v>783</v>
      </c>
      <c r="AD125" s="195" t="s">
        <v>489</v>
      </c>
      <c r="AE125" s="195" t="s">
        <v>487</v>
      </c>
      <c r="AF125" s="195" t="s">
        <v>787</v>
      </c>
      <c r="AG125" s="195">
        <v>10009033</v>
      </c>
      <c r="AH125" s="217">
        <v>42332</v>
      </c>
      <c r="AI125" s="217">
        <v>42334</v>
      </c>
      <c r="AJ125" s="217">
        <v>42359</v>
      </c>
      <c r="AK125" s="222">
        <v>2</v>
      </c>
      <c r="AL125" s="195" t="s">
        <v>783</v>
      </c>
      <c r="AM125" s="195" t="s">
        <v>783</v>
      </c>
      <c r="AN125" s="195" t="s">
        <v>783</v>
      </c>
      <c r="AO125" s="195" t="s">
        <v>783</v>
      </c>
      <c r="AP125" s="195" t="s">
        <v>783</v>
      </c>
      <c r="AQ125" s="217" t="s">
        <v>783</v>
      </c>
    </row>
    <row r="126" spans="1:43">
      <c r="A126" s="656" t="str">
        <f t="shared" si="1"/>
        <v>Report</v>
      </c>
      <c r="B126" s="195">
        <v>141127</v>
      </c>
      <c r="C126" s="195">
        <v>8556033</v>
      </c>
      <c r="D126" s="195" t="s">
        <v>1229</v>
      </c>
      <c r="E126" s="195" t="s">
        <v>778</v>
      </c>
      <c r="F126" s="195" t="s">
        <v>531</v>
      </c>
      <c r="G126" s="222" t="s">
        <v>531</v>
      </c>
      <c r="H126" s="195" t="s">
        <v>991</v>
      </c>
      <c r="I126" s="195" t="s">
        <v>2536</v>
      </c>
      <c r="J126" s="195" t="s">
        <v>1230</v>
      </c>
      <c r="K126" s="195">
        <v>28</v>
      </c>
      <c r="L126" s="195" t="s">
        <v>83</v>
      </c>
      <c r="M126" s="195" t="s">
        <v>781</v>
      </c>
      <c r="N126" s="195" t="s">
        <v>781</v>
      </c>
      <c r="O126" s="195" t="s">
        <v>782</v>
      </c>
      <c r="P126" s="195" t="s">
        <v>784</v>
      </c>
      <c r="Q126" s="218">
        <v>10043801</v>
      </c>
      <c r="R126" s="195" t="s">
        <v>785</v>
      </c>
      <c r="S126" s="195" t="s">
        <v>786</v>
      </c>
      <c r="T126" s="217">
        <v>43123</v>
      </c>
      <c r="U126" s="217">
        <v>43125</v>
      </c>
      <c r="V126" s="217">
        <v>43164</v>
      </c>
      <c r="W126" s="195">
        <v>1</v>
      </c>
      <c r="X126" s="195">
        <v>1</v>
      </c>
      <c r="Y126" s="195">
        <v>1</v>
      </c>
      <c r="Z126" s="195">
        <v>1</v>
      </c>
      <c r="AA126" s="195">
        <v>1</v>
      </c>
      <c r="AB126" s="195" t="s">
        <v>783</v>
      </c>
      <c r="AC126" s="195">
        <v>1</v>
      </c>
      <c r="AD126" s="195" t="s">
        <v>489</v>
      </c>
      <c r="AE126" s="195" t="s">
        <v>487</v>
      </c>
      <c r="AF126" s="195" t="s">
        <v>787</v>
      </c>
      <c r="AG126" s="195" t="s">
        <v>2543</v>
      </c>
      <c r="AH126" s="217">
        <v>42032</v>
      </c>
      <c r="AI126" s="217">
        <v>42034</v>
      </c>
      <c r="AJ126" s="217">
        <v>42062</v>
      </c>
      <c r="AK126" s="222">
        <v>2</v>
      </c>
      <c r="AL126" s="195" t="s">
        <v>783</v>
      </c>
      <c r="AM126" s="195" t="s">
        <v>783</v>
      </c>
      <c r="AN126" s="195" t="s">
        <v>783</v>
      </c>
      <c r="AO126" s="195" t="s">
        <v>783</v>
      </c>
      <c r="AP126" s="195" t="s">
        <v>783</v>
      </c>
      <c r="AQ126" s="217" t="s">
        <v>783</v>
      </c>
    </row>
    <row r="127" spans="1:43">
      <c r="A127" s="656" t="str">
        <f t="shared" si="1"/>
        <v>Report</v>
      </c>
      <c r="B127" s="195">
        <v>135424</v>
      </c>
      <c r="C127" s="195">
        <v>8056002</v>
      </c>
      <c r="D127" s="195" t="s">
        <v>996</v>
      </c>
      <c r="E127" s="195" t="s">
        <v>778</v>
      </c>
      <c r="F127" s="195" t="s">
        <v>530</v>
      </c>
      <c r="G127" s="222" t="s">
        <v>873</v>
      </c>
      <c r="H127" s="195" t="s">
        <v>997</v>
      </c>
      <c r="I127" s="195" t="s">
        <v>997</v>
      </c>
      <c r="J127" s="195" t="s">
        <v>998</v>
      </c>
      <c r="K127" s="195">
        <v>13</v>
      </c>
      <c r="L127" s="195" t="s">
        <v>83</v>
      </c>
      <c r="M127" s="195" t="s">
        <v>781</v>
      </c>
      <c r="N127" s="195" t="s">
        <v>781</v>
      </c>
      <c r="O127" s="195" t="s">
        <v>782</v>
      </c>
      <c r="P127" s="195" t="s">
        <v>784</v>
      </c>
      <c r="Q127" s="218">
        <v>10043656</v>
      </c>
      <c r="R127" s="195" t="s">
        <v>785</v>
      </c>
      <c r="S127" s="195" t="s">
        <v>786</v>
      </c>
      <c r="T127" s="217">
        <v>43137</v>
      </c>
      <c r="U127" s="217">
        <v>43139</v>
      </c>
      <c r="V127" s="217">
        <v>43165</v>
      </c>
      <c r="W127" s="195">
        <v>2</v>
      </c>
      <c r="X127" s="195">
        <v>2</v>
      </c>
      <c r="Y127" s="195">
        <v>2</v>
      </c>
      <c r="Z127" s="195">
        <v>2</v>
      </c>
      <c r="AA127" s="195">
        <v>2</v>
      </c>
      <c r="AB127" s="195" t="s">
        <v>783</v>
      </c>
      <c r="AC127" s="195" t="s">
        <v>783</v>
      </c>
      <c r="AD127" s="195" t="s">
        <v>489</v>
      </c>
      <c r="AE127" s="195" t="s">
        <v>487</v>
      </c>
      <c r="AF127" s="195" t="s">
        <v>787</v>
      </c>
      <c r="AG127" s="195" t="s">
        <v>2544</v>
      </c>
      <c r="AH127" s="217">
        <v>42024</v>
      </c>
      <c r="AI127" s="217">
        <v>42026</v>
      </c>
      <c r="AJ127" s="217">
        <v>42069</v>
      </c>
      <c r="AK127" s="222">
        <v>2</v>
      </c>
      <c r="AL127" s="195" t="s">
        <v>783</v>
      </c>
      <c r="AM127" s="195" t="s">
        <v>783</v>
      </c>
      <c r="AN127" s="195" t="s">
        <v>783</v>
      </c>
      <c r="AO127" s="195" t="s">
        <v>783</v>
      </c>
      <c r="AP127" s="195" t="s">
        <v>783</v>
      </c>
      <c r="AQ127" s="195" t="s">
        <v>783</v>
      </c>
    </row>
    <row r="128" spans="1:43">
      <c r="A128" s="656" t="str">
        <f t="shared" si="1"/>
        <v>Report</v>
      </c>
      <c r="B128" s="195">
        <v>139807</v>
      </c>
      <c r="C128" s="195">
        <v>3906001</v>
      </c>
      <c r="D128" s="195" t="s">
        <v>999</v>
      </c>
      <c r="E128" s="195" t="s">
        <v>778</v>
      </c>
      <c r="F128" s="195" t="s">
        <v>530</v>
      </c>
      <c r="G128" s="222" t="s">
        <v>873</v>
      </c>
      <c r="H128" s="195" t="s">
        <v>1000</v>
      </c>
      <c r="I128" s="195" t="s">
        <v>1000</v>
      </c>
      <c r="J128" s="195" t="s">
        <v>1001</v>
      </c>
      <c r="K128" s="195">
        <v>11</v>
      </c>
      <c r="L128" s="195" t="s">
        <v>83</v>
      </c>
      <c r="M128" s="195" t="s">
        <v>781</v>
      </c>
      <c r="N128" s="195" t="s">
        <v>860</v>
      </c>
      <c r="O128" s="195" t="s">
        <v>860</v>
      </c>
      <c r="P128" s="195" t="s">
        <v>784</v>
      </c>
      <c r="Q128" s="218">
        <v>10040143</v>
      </c>
      <c r="R128" s="195" t="s">
        <v>785</v>
      </c>
      <c r="S128" s="195" t="s">
        <v>786</v>
      </c>
      <c r="T128" s="217">
        <v>43074</v>
      </c>
      <c r="U128" s="217">
        <v>43076</v>
      </c>
      <c r="V128" s="217">
        <v>43102</v>
      </c>
      <c r="W128" s="195">
        <v>1</v>
      </c>
      <c r="X128" s="195">
        <v>1</v>
      </c>
      <c r="Y128" s="195">
        <v>1</v>
      </c>
      <c r="Z128" s="195">
        <v>1</v>
      </c>
      <c r="AA128" s="195">
        <v>1</v>
      </c>
      <c r="AB128" s="195" t="s">
        <v>783</v>
      </c>
      <c r="AC128" s="195">
        <v>1</v>
      </c>
      <c r="AD128" s="195" t="s">
        <v>489</v>
      </c>
      <c r="AE128" s="195" t="s">
        <v>487</v>
      </c>
      <c r="AF128" s="195" t="s">
        <v>787</v>
      </c>
      <c r="AG128" s="195" t="s">
        <v>2545</v>
      </c>
      <c r="AH128" s="217">
        <v>41954</v>
      </c>
      <c r="AI128" s="217">
        <v>41956</v>
      </c>
      <c r="AJ128" s="217">
        <v>41977</v>
      </c>
      <c r="AK128" s="222">
        <v>1</v>
      </c>
      <c r="AL128" s="195" t="s">
        <v>783</v>
      </c>
      <c r="AM128" s="195" t="s">
        <v>783</v>
      </c>
      <c r="AN128" s="195" t="s">
        <v>783</v>
      </c>
      <c r="AO128" s="195" t="s">
        <v>783</v>
      </c>
      <c r="AP128" s="195" t="s">
        <v>783</v>
      </c>
      <c r="AQ128" s="217" t="s">
        <v>783</v>
      </c>
    </row>
    <row r="129" spans="1:43">
      <c r="A129" s="656" t="str">
        <f t="shared" si="1"/>
        <v>Report</v>
      </c>
      <c r="B129" s="195">
        <v>134148</v>
      </c>
      <c r="C129" s="195">
        <v>8456051</v>
      </c>
      <c r="D129" s="195" t="s">
        <v>2546</v>
      </c>
      <c r="E129" s="195" t="s">
        <v>778</v>
      </c>
      <c r="F129" s="195" t="s">
        <v>535</v>
      </c>
      <c r="G129" s="222" t="s">
        <v>535</v>
      </c>
      <c r="H129" s="195" t="s">
        <v>829</v>
      </c>
      <c r="I129" s="195" t="s">
        <v>2508</v>
      </c>
      <c r="J129" s="195" t="s">
        <v>2547</v>
      </c>
      <c r="K129" s="195">
        <v>43</v>
      </c>
      <c r="L129" s="195" t="s">
        <v>83</v>
      </c>
      <c r="M129" s="195" t="s">
        <v>781</v>
      </c>
      <c r="N129" s="195" t="s">
        <v>781</v>
      </c>
      <c r="O129" s="195" t="s">
        <v>782</v>
      </c>
      <c r="P129" s="195" t="s">
        <v>784</v>
      </c>
      <c r="Q129" s="218">
        <v>10020900</v>
      </c>
      <c r="R129" s="195" t="s">
        <v>785</v>
      </c>
      <c r="S129" s="195" t="s">
        <v>786</v>
      </c>
      <c r="T129" s="217">
        <v>42927</v>
      </c>
      <c r="U129" s="217">
        <v>42929</v>
      </c>
      <c r="V129" s="217">
        <v>42992</v>
      </c>
      <c r="W129" s="195">
        <v>2</v>
      </c>
      <c r="X129" s="195">
        <v>2</v>
      </c>
      <c r="Y129" s="195">
        <v>2</v>
      </c>
      <c r="Z129" s="195">
        <v>2</v>
      </c>
      <c r="AA129" s="195">
        <v>2</v>
      </c>
      <c r="AB129" s="195" t="s">
        <v>783</v>
      </c>
      <c r="AC129" s="195">
        <v>2</v>
      </c>
      <c r="AD129" s="195" t="s">
        <v>489</v>
      </c>
      <c r="AE129" s="195" t="s">
        <v>783</v>
      </c>
      <c r="AF129" s="195" t="s">
        <v>787</v>
      </c>
      <c r="AG129" s="195" t="s">
        <v>2548</v>
      </c>
      <c r="AH129" s="217">
        <v>41555</v>
      </c>
      <c r="AI129" s="217">
        <v>41557</v>
      </c>
      <c r="AJ129" s="217">
        <v>41585</v>
      </c>
      <c r="AK129" s="222">
        <v>2</v>
      </c>
      <c r="AL129" s="195" t="s">
        <v>783</v>
      </c>
      <c r="AM129" s="195" t="s">
        <v>783</v>
      </c>
      <c r="AN129" s="195" t="s">
        <v>783</v>
      </c>
      <c r="AO129" s="195" t="s">
        <v>783</v>
      </c>
      <c r="AP129" s="195" t="s">
        <v>783</v>
      </c>
      <c r="AQ129" s="195" t="s">
        <v>783</v>
      </c>
    </row>
    <row r="130" spans="1:43">
      <c r="A130" s="656" t="str">
        <f t="shared" si="1"/>
        <v>Report</v>
      </c>
      <c r="B130" s="195">
        <v>119009</v>
      </c>
      <c r="C130" s="195">
        <v>8866060</v>
      </c>
      <c r="D130" s="195" t="s">
        <v>2549</v>
      </c>
      <c r="E130" s="195" t="s">
        <v>778</v>
      </c>
      <c r="F130" s="195" t="s">
        <v>535</v>
      </c>
      <c r="G130" s="222" t="s">
        <v>535</v>
      </c>
      <c r="H130" s="195" t="s">
        <v>1073</v>
      </c>
      <c r="I130" s="195" t="s">
        <v>2528</v>
      </c>
      <c r="J130" s="195" t="s">
        <v>2550</v>
      </c>
      <c r="K130" s="195">
        <v>79</v>
      </c>
      <c r="L130" s="195" t="s">
        <v>2222</v>
      </c>
      <c r="M130" s="195" t="s">
        <v>781</v>
      </c>
      <c r="N130" s="195" t="s">
        <v>781</v>
      </c>
      <c r="O130" s="195" t="s">
        <v>782</v>
      </c>
      <c r="P130" s="195" t="s">
        <v>784</v>
      </c>
      <c r="Q130" s="218">
        <v>10026656</v>
      </c>
      <c r="R130" s="195" t="s">
        <v>785</v>
      </c>
      <c r="S130" s="195" t="s">
        <v>786</v>
      </c>
      <c r="T130" s="217">
        <v>42787</v>
      </c>
      <c r="U130" s="217">
        <v>42789</v>
      </c>
      <c r="V130" s="217">
        <v>42808</v>
      </c>
      <c r="W130" s="195">
        <v>2</v>
      </c>
      <c r="X130" s="195">
        <v>1</v>
      </c>
      <c r="Y130" s="195">
        <v>2</v>
      </c>
      <c r="Z130" s="195">
        <v>1</v>
      </c>
      <c r="AA130" s="195">
        <v>2</v>
      </c>
      <c r="AB130" s="195" t="s">
        <v>783</v>
      </c>
      <c r="AC130" s="195">
        <v>2</v>
      </c>
      <c r="AD130" s="195" t="s">
        <v>489</v>
      </c>
      <c r="AE130" s="195" t="s">
        <v>783</v>
      </c>
      <c r="AF130" s="195" t="s">
        <v>787</v>
      </c>
      <c r="AG130" s="195" t="s">
        <v>2551</v>
      </c>
      <c r="AH130" s="217">
        <v>42115</v>
      </c>
      <c r="AI130" s="217">
        <v>42117</v>
      </c>
      <c r="AJ130" s="217">
        <v>42150</v>
      </c>
      <c r="AK130" s="222">
        <v>2</v>
      </c>
      <c r="AL130" s="195" t="s">
        <v>783</v>
      </c>
      <c r="AM130" s="195" t="s">
        <v>783</v>
      </c>
      <c r="AN130" s="195" t="s">
        <v>783</v>
      </c>
      <c r="AO130" s="195" t="s">
        <v>783</v>
      </c>
      <c r="AP130" s="195" t="s">
        <v>783</v>
      </c>
      <c r="AQ130" s="217" t="s">
        <v>783</v>
      </c>
    </row>
    <row r="131" spans="1:43">
      <c r="A131" s="656" t="str">
        <f t="shared" si="1"/>
        <v>Report</v>
      </c>
      <c r="B131" s="195">
        <v>118993</v>
      </c>
      <c r="C131" s="195">
        <v>8866046</v>
      </c>
      <c r="D131" s="195" t="s">
        <v>2552</v>
      </c>
      <c r="E131" s="195" t="s">
        <v>778</v>
      </c>
      <c r="F131" s="195" t="s">
        <v>535</v>
      </c>
      <c r="G131" s="222" t="s">
        <v>535</v>
      </c>
      <c r="H131" s="195" t="s">
        <v>1073</v>
      </c>
      <c r="I131" s="195" t="s">
        <v>2553</v>
      </c>
      <c r="J131" s="195" t="s">
        <v>2554</v>
      </c>
      <c r="K131" s="195">
        <v>75</v>
      </c>
      <c r="L131" s="195" t="s">
        <v>2222</v>
      </c>
      <c r="M131" s="195" t="s">
        <v>781</v>
      </c>
      <c r="N131" s="195" t="s">
        <v>781</v>
      </c>
      <c r="O131" s="195" t="s">
        <v>782</v>
      </c>
      <c r="P131" s="195" t="s">
        <v>784</v>
      </c>
      <c r="Q131" s="218">
        <v>10008936</v>
      </c>
      <c r="R131" s="195" t="s">
        <v>785</v>
      </c>
      <c r="S131" s="195" t="s">
        <v>786</v>
      </c>
      <c r="T131" s="217">
        <v>42696</v>
      </c>
      <c r="U131" s="217">
        <v>42698</v>
      </c>
      <c r="V131" s="217">
        <v>42746</v>
      </c>
      <c r="W131" s="195">
        <v>1</v>
      </c>
      <c r="X131" s="195">
        <v>1</v>
      </c>
      <c r="Y131" s="195">
        <v>1</v>
      </c>
      <c r="Z131" s="195">
        <v>1</v>
      </c>
      <c r="AA131" s="195">
        <v>1</v>
      </c>
      <c r="AB131" s="195" t="s">
        <v>783</v>
      </c>
      <c r="AC131" s="195">
        <v>1</v>
      </c>
      <c r="AD131" s="195" t="s">
        <v>489</v>
      </c>
      <c r="AE131" s="195" t="s">
        <v>783</v>
      </c>
      <c r="AF131" s="195" t="s">
        <v>787</v>
      </c>
      <c r="AG131" s="195" t="s">
        <v>2555</v>
      </c>
      <c r="AH131" s="217">
        <v>41109</v>
      </c>
      <c r="AI131" s="217">
        <v>41110</v>
      </c>
      <c r="AJ131" s="217">
        <v>41165</v>
      </c>
      <c r="AK131" s="222">
        <v>1</v>
      </c>
      <c r="AL131" s="195" t="s">
        <v>783</v>
      </c>
      <c r="AM131" s="195" t="s">
        <v>783</v>
      </c>
      <c r="AN131" s="195" t="s">
        <v>783</v>
      </c>
      <c r="AO131" s="195" t="s">
        <v>783</v>
      </c>
      <c r="AP131" s="195" t="s">
        <v>783</v>
      </c>
      <c r="AQ131" s="217" t="s">
        <v>783</v>
      </c>
    </row>
    <row r="132" spans="1:43">
      <c r="A132" s="656" t="str">
        <f t="shared" ref="A132:A195" si="2">HYPERLINK("http://www.ofsted.gov.uk/inspection-reports/find-inspection-report/provider/ELS/"&amp;B132,"Report")</f>
        <v>Report</v>
      </c>
      <c r="B132" s="195">
        <v>135445</v>
      </c>
      <c r="C132" s="195">
        <v>8936106</v>
      </c>
      <c r="D132" s="195" t="s">
        <v>1419</v>
      </c>
      <c r="E132" s="195" t="s">
        <v>778</v>
      </c>
      <c r="F132" s="195" t="s">
        <v>532</v>
      </c>
      <c r="G132" s="222" t="s">
        <v>532</v>
      </c>
      <c r="H132" s="195" t="s">
        <v>877</v>
      </c>
      <c r="I132" s="195" t="s">
        <v>2556</v>
      </c>
      <c r="J132" s="195" t="s">
        <v>1420</v>
      </c>
      <c r="K132" s="195">
        <v>25</v>
      </c>
      <c r="L132" s="195" t="s">
        <v>2222</v>
      </c>
      <c r="M132" s="195" t="s">
        <v>781</v>
      </c>
      <c r="N132" s="195" t="s">
        <v>781</v>
      </c>
      <c r="O132" s="195" t="s">
        <v>782</v>
      </c>
      <c r="P132" s="195" t="s">
        <v>784</v>
      </c>
      <c r="Q132" s="218">
        <v>10047133</v>
      </c>
      <c r="R132" s="195" t="s">
        <v>4430</v>
      </c>
      <c r="S132" s="195" t="s">
        <v>786</v>
      </c>
      <c r="T132" s="217">
        <v>43277</v>
      </c>
      <c r="U132" s="217">
        <v>43279</v>
      </c>
      <c r="V132" s="217">
        <v>43298</v>
      </c>
      <c r="W132" s="195">
        <v>2</v>
      </c>
      <c r="X132" s="195">
        <v>2</v>
      </c>
      <c r="Y132" s="195">
        <v>2</v>
      </c>
      <c r="Z132" s="195">
        <v>1</v>
      </c>
      <c r="AA132" s="195">
        <v>2</v>
      </c>
      <c r="AB132" s="195" t="s">
        <v>783</v>
      </c>
      <c r="AC132" s="195">
        <v>2</v>
      </c>
      <c r="AD132" s="195" t="s">
        <v>489</v>
      </c>
      <c r="AE132" s="195" t="s">
        <v>487</v>
      </c>
      <c r="AF132" s="195" t="s">
        <v>787</v>
      </c>
      <c r="AG132" s="195" t="s">
        <v>2557</v>
      </c>
      <c r="AH132" s="217">
        <v>42179</v>
      </c>
      <c r="AI132" s="217">
        <v>42181</v>
      </c>
      <c r="AJ132" s="217">
        <v>42248</v>
      </c>
      <c r="AK132" s="222">
        <v>2</v>
      </c>
      <c r="AL132" s="195" t="s">
        <v>783</v>
      </c>
      <c r="AM132" s="195" t="s">
        <v>783</v>
      </c>
      <c r="AN132" s="195" t="s">
        <v>783</v>
      </c>
      <c r="AO132" s="195" t="s">
        <v>783</v>
      </c>
      <c r="AP132" s="195" t="s">
        <v>783</v>
      </c>
      <c r="AQ132" s="217" t="s">
        <v>783</v>
      </c>
    </row>
    <row r="133" spans="1:43">
      <c r="A133" s="656" t="str">
        <f t="shared" si="2"/>
        <v>Report</v>
      </c>
      <c r="B133" s="195">
        <v>136954</v>
      </c>
      <c r="C133" s="195">
        <v>8306003</v>
      </c>
      <c r="D133" s="195" t="s">
        <v>2558</v>
      </c>
      <c r="E133" s="195" t="s">
        <v>778</v>
      </c>
      <c r="F133" s="195" t="s">
        <v>531</v>
      </c>
      <c r="G133" s="222" t="s">
        <v>531</v>
      </c>
      <c r="H133" s="195" t="s">
        <v>922</v>
      </c>
      <c r="I133" s="195" t="s">
        <v>2293</v>
      </c>
      <c r="J133" s="195" t="s">
        <v>2559</v>
      </c>
      <c r="K133" s="195">
        <v>46</v>
      </c>
      <c r="L133" s="195" t="s">
        <v>83</v>
      </c>
      <c r="M133" s="195" t="s">
        <v>781</v>
      </c>
      <c r="N133" s="195" t="s">
        <v>781</v>
      </c>
      <c r="O133" s="195" t="s">
        <v>782</v>
      </c>
      <c r="P133" s="195" t="s">
        <v>784</v>
      </c>
      <c r="Q133" s="218">
        <v>10006549</v>
      </c>
      <c r="R133" s="195" t="s">
        <v>785</v>
      </c>
      <c r="S133" s="195" t="s">
        <v>786</v>
      </c>
      <c r="T133" s="217">
        <v>42276</v>
      </c>
      <c r="U133" s="217">
        <v>42278</v>
      </c>
      <c r="V133" s="217">
        <v>42314</v>
      </c>
      <c r="W133" s="195">
        <v>2</v>
      </c>
      <c r="X133" s="195">
        <v>2</v>
      </c>
      <c r="Y133" s="195">
        <v>2</v>
      </c>
      <c r="Z133" s="195">
        <v>2</v>
      </c>
      <c r="AA133" s="195">
        <v>2</v>
      </c>
      <c r="AB133" s="195" t="s">
        <v>783</v>
      </c>
      <c r="AC133" s="195">
        <v>2</v>
      </c>
      <c r="AD133" s="195" t="s">
        <v>489</v>
      </c>
      <c r="AE133" s="195" t="s">
        <v>783</v>
      </c>
      <c r="AF133" s="195" t="s">
        <v>787</v>
      </c>
      <c r="AG133" s="195" t="s">
        <v>2560</v>
      </c>
      <c r="AH133" s="217">
        <v>41088</v>
      </c>
      <c r="AI133" s="217">
        <v>41089</v>
      </c>
      <c r="AJ133" s="217">
        <v>41109</v>
      </c>
      <c r="AK133" s="222">
        <v>2</v>
      </c>
      <c r="AL133" s="195" t="s">
        <v>783</v>
      </c>
      <c r="AM133" s="195" t="s">
        <v>783</v>
      </c>
      <c r="AN133" s="195" t="s">
        <v>783</v>
      </c>
      <c r="AO133" s="195" t="s">
        <v>783</v>
      </c>
      <c r="AP133" s="195" t="s">
        <v>783</v>
      </c>
      <c r="AQ133" s="217" t="s">
        <v>783</v>
      </c>
    </row>
    <row r="134" spans="1:43">
      <c r="A134" s="656" t="str">
        <f t="shared" si="2"/>
        <v>Report</v>
      </c>
      <c r="B134" s="195">
        <v>141502</v>
      </c>
      <c r="C134" s="195">
        <v>8956001</v>
      </c>
      <c r="D134" s="195" t="s">
        <v>2561</v>
      </c>
      <c r="E134" s="195" t="s">
        <v>778</v>
      </c>
      <c r="F134" s="195" t="s">
        <v>528</v>
      </c>
      <c r="G134" s="222" t="s">
        <v>528</v>
      </c>
      <c r="H134" s="195" t="s">
        <v>1456</v>
      </c>
      <c r="I134" s="195" t="s">
        <v>2259</v>
      </c>
      <c r="J134" s="195" t="s">
        <v>2562</v>
      </c>
      <c r="K134" s="195">
        <v>35</v>
      </c>
      <c r="L134" s="195" t="s">
        <v>83</v>
      </c>
      <c r="M134" s="195" t="s">
        <v>781</v>
      </c>
      <c r="N134" s="195" t="s">
        <v>781</v>
      </c>
      <c r="O134" s="195" t="s">
        <v>782</v>
      </c>
      <c r="P134" s="195" t="s">
        <v>784</v>
      </c>
      <c r="Q134" s="218">
        <v>10006313</v>
      </c>
      <c r="R134" s="195" t="s">
        <v>908</v>
      </c>
      <c r="S134" s="195" t="s">
        <v>786</v>
      </c>
      <c r="T134" s="217">
        <v>42451</v>
      </c>
      <c r="U134" s="217">
        <v>42453</v>
      </c>
      <c r="V134" s="217">
        <v>42499</v>
      </c>
      <c r="W134" s="195">
        <v>2</v>
      </c>
      <c r="X134" s="195">
        <v>2</v>
      </c>
      <c r="Y134" s="195">
        <v>2</v>
      </c>
      <c r="Z134" s="195">
        <v>2</v>
      </c>
      <c r="AA134" s="195">
        <v>2</v>
      </c>
      <c r="AB134" s="195" t="s">
        <v>783</v>
      </c>
      <c r="AC134" s="195" t="s">
        <v>783</v>
      </c>
      <c r="AD134" s="195" t="s">
        <v>489</v>
      </c>
      <c r="AE134" s="195" t="s">
        <v>783</v>
      </c>
      <c r="AF134" s="195" t="s">
        <v>787</v>
      </c>
      <c r="AG134" s="195" t="s">
        <v>783</v>
      </c>
      <c r="AH134" s="217" t="s">
        <v>783</v>
      </c>
      <c r="AI134" s="217" t="s">
        <v>783</v>
      </c>
      <c r="AJ134" s="217" t="s">
        <v>783</v>
      </c>
      <c r="AK134" s="222" t="s">
        <v>783</v>
      </c>
      <c r="AL134" s="195" t="s">
        <v>783</v>
      </c>
      <c r="AM134" s="195" t="s">
        <v>783</v>
      </c>
      <c r="AN134" s="195" t="s">
        <v>783</v>
      </c>
      <c r="AO134" s="195" t="s">
        <v>783</v>
      </c>
      <c r="AP134" s="195" t="s">
        <v>783</v>
      </c>
      <c r="AQ134" s="217" t="s">
        <v>783</v>
      </c>
    </row>
    <row r="135" spans="1:43">
      <c r="A135" s="656" t="str">
        <f t="shared" si="2"/>
        <v>Report</v>
      </c>
      <c r="B135" s="195">
        <v>136748</v>
      </c>
      <c r="C135" s="195">
        <v>8406012</v>
      </c>
      <c r="D135" s="195" t="s">
        <v>2563</v>
      </c>
      <c r="E135" s="195" t="s">
        <v>778</v>
      </c>
      <c r="F135" s="195" t="s">
        <v>530</v>
      </c>
      <c r="G135" s="222" t="s">
        <v>873</v>
      </c>
      <c r="H135" s="195" t="s">
        <v>2564</v>
      </c>
      <c r="I135" s="195" t="s">
        <v>2565</v>
      </c>
      <c r="J135" s="195" t="s">
        <v>2566</v>
      </c>
      <c r="K135" s="195">
        <v>12</v>
      </c>
      <c r="L135" s="195" t="s">
        <v>83</v>
      </c>
      <c r="M135" s="195" t="s">
        <v>781</v>
      </c>
      <c r="N135" s="195" t="s">
        <v>781</v>
      </c>
      <c r="O135" s="195" t="s">
        <v>782</v>
      </c>
      <c r="P135" s="195" t="s">
        <v>784</v>
      </c>
      <c r="Q135" s="218">
        <v>10006328</v>
      </c>
      <c r="R135" s="195" t="s">
        <v>785</v>
      </c>
      <c r="S135" s="195" t="s">
        <v>786</v>
      </c>
      <c r="T135" s="217">
        <v>42346</v>
      </c>
      <c r="U135" s="217">
        <v>42348</v>
      </c>
      <c r="V135" s="217">
        <v>42387</v>
      </c>
      <c r="W135" s="195">
        <v>2</v>
      </c>
      <c r="X135" s="195">
        <v>2</v>
      </c>
      <c r="Y135" s="195">
        <v>2</v>
      </c>
      <c r="Z135" s="195">
        <v>1</v>
      </c>
      <c r="AA135" s="195">
        <v>2</v>
      </c>
      <c r="AB135" s="195" t="s">
        <v>783</v>
      </c>
      <c r="AC135" s="195">
        <v>2</v>
      </c>
      <c r="AD135" s="195" t="s">
        <v>489</v>
      </c>
      <c r="AE135" s="195" t="s">
        <v>783</v>
      </c>
      <c r="AF135" s="195" t="s">
        <v>787</v>
      </c>
      <c r="AG135" s="195" t="s">
        <v>2567</v>
      </c>
      <c r="AH135" s="217">
        <v>41031</v>
      </c>
      <c r="AI135" s="217">
        <v>41032</v>
      </c>
      <c r="AJ135" s="217">
        <v>41058</v>
      </c>
      <c r="AK135" s="222">
        <v>2</v>
      </c>
      <c r="AL135" s="195" t="s">
        <v>783</v>
      </c>
      <c r="AM135" s="195" t="s">
        <v>783</v>
      </c>
      <c r="AN135" s="195" t="s">
        <v>783</v>
      </c>
      <c r="AO135" s="195" t="s">
        <v>783</v>
      </c>
      <c r="AP135" s="195" t="s">
        <v>783</v>
      </c>
      <c r="AQ135" s="195" t="s">
        <v>783</v>
      </c>
    </row>
    <row r="136" spans="1:43">
      <c r="A136" s="656" t="str">
        <f t="shared" si="2"/>
        <v>Report</v>
      </c>
      <c r="B136" s="195">
        <v>116565</v>
      </c>
      <c r="C136" s="195">
        <v>8506031</v>
      </c>
      <c r="D136" s="195" t="s">
        <v>2568</v>
      </c>
      <c r="E136" s="195" t="s">
        <v>778</v>
      </c>
      <c r="F136" s="195" t="s">
        <v>535</v>
      </c>
      <c r="G136" s="222" t="s">
        <v>535</v>
      </c>
      <c r="H136" s="195" t="s">
        <v>953</v>
      </c>
      <c r="I136" s="195" t="s">
        <v>2402</v>
      </c>
      <c r="J136" s="195" t="s">
        <v>2569</v>
      </c>
      <c r="K136" s="195">
        <v>28</v>
      </c>
      <c r="L136" s="195" t="s">
        <v>2222</v>
      </c>
      <c r="M136" s="195" t="s">
        <v>781</v>
      </c>
      <c r="N136" s="195" t="s">
        <v>781</v>
      </c>
      <c r="O136" s="195" t="s">
        <v>782</v>
      </c>
      <c r="P136" s="195" t="s">
        <v>784</v>
      </c>
      <c r="Q136" s="218">
        <v>10008897</v>
      </c>
      <c r="R136" s="195" t="s">
        <v>785</v>
      </c>
      <c r="S136" s="195" t="s">
        <v>786</v>
      </c>
      <c r="T136" s="217">
        <v>42906</v>
      </c>
      <c r="U136" s="217">
        <v>42908</v>
      </c>
      <c r="V136" s="217">
        <v>42947</v>
      </c>
      <c r="W136" s="195">
        <v>1</v>
      </c>
      <c r="X136" s="195">
        <v>1</v>
      </c>
      <c r="Y136" s="195">
        <v>1</v>
      </c>
      <c r="Z136" s="195">
        <v>1</v>
      </c>
      <c r="AA136" s="195">
        <v>1</v>
      </c>
      <c r="AB136" s="195" t="s">
        <v>783</v>
      </c>
      <c r="AC136" s="195">
        <v>1</v>
      </c>
      <c r="AD136" s="195" t="s">
        <v>489</v>
      </c>
      <c r="AE136" s="195" t="s">
        <v>783</v>
      </c>
      <c r="AF136" s="195" t="s">
        <v>787</v>
      </c>
      <c r="AG136" s="195" t="s">
        <v>2570</v>
      </c>
      <c r="AH136" s="217">
        <v>41094</v>
      </c>
      <c r="AI136" s="217">
        <v>41095</v>
      </c>
      <c r="AJ136" s="217">
        <v>41159</v>
      </c>
      <c r="AK136" s="222">
        <v>2</v>
      </c>
      <c r="AL136" s="195" t="s">
        <v>783</v>
      </c>
      <c r="AM136" s="195" t="s">
        <v>783</v>
      </c>
      <c r="AN136" s="195" t="s">
        <v>783</v>
      </c>
      <c r="AO136" s="195" t="s">
        <v>783</v>
      </c>
      <c r="AP136" s="195" t="s">
        <v>783</v>
      </c>
      <c r="AQ136" s="217" t="s">
        <v>783</v>
      </c>
    </row>
    <row r="137" spans="1:43">
      <c r="A137" s="656" t="str">
        <f t="shared" si="2"/>
        <v>Report</v>
      </c>
      <c r="B137" s="195">
        <v>131139</v>
      </c>
      <c r="C137" s="195">
        <v>9386255</v>
      </c>
      <c r="D137" s="195" t="s">
        <v>2571</v>
      </c>
      <c r="E137" s="195" t="s">
        <v>778</v>
      </c>
      <c r="F137" s="195" t="s">
        <v>535</v>
      </c>
      <c r="G137" s="222" t="s">
        <v>535</v>
      </c>
      <c r="H137" s="195" t="s">
        <v>802</v>
      </c>
      <c r="I137" s="195" t="s">
        <v>2249</v>
      </c>
      <c r="J137" s="195" t="s">
        <v>2572</v>
      </c>
      <c r="K137" s="195">
        <v>6</v>
      </c>
      <c r="L137" s="195" t="s">
        <v>83</v>
      </c>
      <c r="M137" s="195" t="s">
        <v>781</v>
      </c>
      <c r="N137" s="195" t="s">
        <v>781</v>
      </c>
      <c r="O137" s="195" t="s">
        <v>782</v>
      </c>
      <c r="P137" s="195" t="s">
        <v>784</v>
      </c>
      <c r="Q137" s="218">
        <v>10006053</v>
      </c>
      <c r="R137" s="195" t="s">
        <v>785</v>
      </c>
      <c r="S137" s="195" t="s">
        <v>786</v>
      </c>
      <c r="T137" s="217">
        <v>42752</v>
      </c>
      <c r="U137" s="217">
        <v>42754</v>
      </c>
      <c r="V137" s="217">
        <v>42775</v>
      </c>
      <c r="W137" s="195">
        <v>2</v>
      </c>
      <c r="X137" s="195">
        <v>2</v>
      </c>
      <c r="Y137" s="195">
        <v>2</v>
      </c>
      <c r="Z137" s="195">
        <v>2</v>
      </c>
      <c r="AA137" s="195">
        <v>2</v>
      </c>
      <c r="AB137" s="195" t="s">
        <v>783</v>
      </c>
      <c r="AC137" s="195" t="s">
        <v>783</v>
      </c>
      <c r="AD137" s="195" t="s">
        <v>489</v>
      </c>
      <c r="AE137" s="195" t="s">
        <v>783</v>
      </c>
      <c r="AF137" s="195" t="s">
        <v>787</v>
      </c>
      <c r="AG137" s="195" t="s">
        <v>2573</v>
      </c>
      <c r="AH137" s="217">
        <v>41241</v>
      </c>
      <c r="AI137" s="217">
        <v>41242</v>
      </c>
      <c r="AJ137" s="217">
        <v>41263</v>
      </c>
      <c r="AK137" s="222">
        <v>2</v>
      </c>
      <c r="AL137" s="195" t="s">
        <v>783</v>
      </c>
      <c r="AM137" s="195" t="s">
        <v>783</v>
      </c>
      <c r="AN137" s="195" t="s">
        <v>783</v>
      </c>
      <c r="AO137" s="195" t="s">
        <v>783</v>
      </c>
      <c r="AP137" s="195" t="s">
        <v>783</v>
      </c>
      <c r="AQ137" s="217" t="s">
        <v>783</v>
      </c>
    </row>
    <row r="138" spans="1:43">
      <c r="A138" s="656" t="str">
        <f t="shared" si="2"/>
        <v>Report</v>
      </c>
      <c r="B138" s="195">
        <v>135105</v>
      </c>
      <c r="C138" s="195">
        <v>8506086</v>
      </c>
      <c r="D138" s="195" t="s">
        <v>1002</v>
      </c>
      <c r="E138" s="195" t="s">
        <v>778</v>
      </c>
      <c r="F138" s="195" t="s">
        <v>535</v>
      </c>
      <c r="G138" s="222" t="s">
        <v>535</v>
      </c>
      <c r="H138" s="195" t="s">
        <v>953</v>
      </c>
      <c r="I138" s="195" t="s">
        <v>2574</v>
      </c>
      <c r="J138" s="195" t="s">
        <v>1003</v>
      </c>
      <c r="K138" s="195">
        <v>30</v>
      </c>
      <c r="L138" s="195" t="s">
        <v>83</v>
      </c>
      <c r="M138" s="195" t="s">
        <v>781</v>
      </c>
      <c r="N138" s="195" t="s">
        <v>781</v>
      </c>
      <c r="O138" s="195" t="s">
        <v>782</v>
      </c>
      <c r="P138" s="195" t="s">
        <v>784</v>
      </c>
      <c r="Q138" s="218">
        <v>10033961</v>
      </c>
      <c r="R138" s="195" t="s">
        <v>785</v>
      </c>
      <c r="S138" s="195" t="s">
        <v>786</v>
      </c>
      <c r="T138" s="217">
        <v>43004</v>
      </c>
      <c r="U138" s="217">
        <v>43006</v>
      </c>
      <c r="V138" s="217">
        <v>43052</v>
      </c>
      <c r="W138" s="195">
        <v>1</v>
      </c>
      <c r="X138" s="195">
        <v>1</v>
      </c>
      <c r="Y138" s="195">
        <v>1</v>
      </c>
      <c r="Z138" s="195">
        <v>1</v>
      </c>
      <c r="AA138" s="195">
        <v>1</v>
      </c>
      <c r="AB138" s="195" t="s">
        <v>783</v>
      </c>
      <c r="AC138" s="195" t="s">
        <v>783</v>
      </c>
      <c r="AD138" s="195" t="s">
        <v>489</v>
      </c>
      <c r="AE138" s="195" t="s">
        <v>487</v>
      </c>
      <c r="AF138" s="195" t="s">
        <v>787</v>
      </c>
      <c r="AG138" s="195" t="s">
        <v>2575</v>
      </c>
      <c r="AH138" s="217">
        <v>41835</v>
      </c>
      <c r="AI138" s="217">
        <v>41837</v>
      </c>
      <c r="AJ138" s="217">
        <v>41891</v>
      </c>
      <c r="AK138" s="222">
        <v>2</v>
      </c>
      <c r="AL138" s="195" t="s">
        <v>783</v>
      </c>
      <c r="AM138" s="195" t="s">
        <v>783</v>
      </c>
      <c r="AN138" s="195" t="s">
        <v>783</v>
      </c>
      <c r="AO138" s="195" t="s">
        <v>783</v>
      </c>
      <c r="AP138" s="195" t="s">
        <v>783</v>
      </c>
      <c r="AQ138" s="217" t="s">
        <v>783</v>
      </c>
    </row>
    <row r="139" spans="1:43">
      <c r="A139" s="656" t="str">
        <f t="shared" si="2"/>
        <v>Report</v>
      </c>
      <c r="B139" s="195">
        <v>123326</v>
      </c>
      <c r="C139" s="195">
        <v>9316115</v>
      </c>
      <c r="D139" s="195" t="s">
        <v>1441</v>
      </c>
      <c r="E139" s="195" t="s">
        <v>778</v>
      </c>
      <c r="F139" s="195" t="s">
        <v>535</v>
      </c>
      <c r="G139" s="222" t="s">
        <v>535</v>
      </c>
      <c r="H139" s="195" t="s">
        <v>885</v>
      </c>
      <c r="I139" s="195" t="s">
        <v>2576</v>
      </c>
      <c r="J139" s="195" t="s">
        <v>1442</v>
      </c>
      <c r="K139" s="195">
        <v>26</v>
      </c>
      <c r="L139" s="195" t="s">
        <v>83</v>
      </c>
      <c r="M139" s="195" t="s">
        <v>781</v>
      </c>
      <c r="N139" s="195" t="s">
        <v>781</v>
      </c>
      <c r="O139" s="195" t="s">
        <v>782</v>
      </c>
      <c r="P139" s="195" t="s">
        <v>784</v>
      </c>
      <c r="Q139" s="218">
        <v>10039157</v>
      </c>
      <c r="R139" s="195" t="s">
        <v>785</v>
      </c>
      <c r="S139" s="195" t="s">
        <v>786</v>
      </c>
      <c r="T139" s="217">
        <v>43151</v>
      </c>
      <c r="U139" s="217">
        <v>43153</v>
      </c>
      <c r="V139" s="217">
        <v>43206</v>
      </c>
      <c r="W139" s="195">
        <v>1</v>
      </c>
      <c r="X139" s="195">
        <v>1</v>
      </c>
      <c r="Y139" s="195">
        <v>1</v>
      </c>
      <c r="Z139" s="195">
        <v>1</v>
      </c>
      <c r="AA139" s="195">
        <v>1</v>
      </c>
      <c r="AB139" s="195" t="s">
        <v>783</v>
      </c>
      <c r="AC139" s="195">
        <v>0</v>
      </c>
      <c r="AD139" s="195" t="s">
        <v>489</v>
      </c>
      <c r="AE139" s="195" t="s">
        <v>487</v>
      </c>
      <c r="AF139" s="195" t="s">
        <v>787</v>
      </c>
      <c r="AG139" s="195" t="s">
        <v>2577</v>
      </c>
      <c r="AH139" s="217">
        <v>41933</v>
      </c>
      <c r="AI139" s="217">
        <v>41935</v>
      </c>
      <c r="AJ139" s="217">
        <v>41967</v>
      </c>
      <c r="AK139" s="222">
        <v>2</v>
      </c>
      <c r="AL139" s="195" t="s">
        <v>783</v>
      </c>
      <c r="AM139" s="195" t="s">
        <v>783</v>
      </c>
      <c r="AN139" s="195" t="s">
        <v>783</v>
      </c>
      <c r="AO139" s="195" t="s">
        <v>783</v>
      </c>
      <c r="AP139" s="195" t="s">
        <v>783</v>
      </c>
      <c r="AQ139" s="217" t="s">
        <v>783</v>
      </c>
    </row>
    <row r="140" spans="1:43">
      <c r="A140" s="656" t="str">
        <f t="shared" si="2"/>
        <v>Report</v>
      </c>
      <c r="B140" s="195">
        <v>131940</v>
      </c>
      <c r="C140" s="195">
        <v>3126063</v>
      </c>
      <c r="D140" s="195" t="s">
        <v>1114</v>
      </c>
      <c r="E140" s="195" t="s">
        <v>778</v>
      </c>
      <c r="F140" s="195" t="s">
        <v>534</v>
      </c>
      <c r="G140" s="222" t="s">
        <v>534</v>
      </c>
      <c r="H140" s="195" t="s">
        <v>1091</v>
      </c>
      <c r="I140" s="195" t="s">
        <v>2578</v>
      </c>
      <c r="J140" s="195" t="s">
        <v>1115</v>
      </c>
      <c r="K140" s="195">
        <v>178</v>
      </c>
      <c r="L140" s="195" t="s">
        <v>2222</v>
      </c>
      <c r="M140" s="195" t="s">
        <v>781</v>
      </c>
      <c r="N140" s="195" t="s">
        <v>781</v>
      </c>
      <c r="O140" s="195" t="s">
        <v>782</v>
      </c>
      <c r="P140" s="195" t="s">
        <v>784</v>
      </c>
      <c r="Q140" s="218">
        <v>10041397</v>
      </c>
      <c r="R140" s="195" t="s">
        <v>785</v>
      </c>
      <c r="S140" s="195" t="s">
        <v>786</v>
      </c>
      <c r="T140" s="217">
        <v>43179</v>
      </c>
      <c r="U140" s="217">
        <v>43181</v>
      </c>
      <c r="V140" s="217">
        <v>43217</v>
      </c>
      <c r="W140" s="195">
        <v>2</v>
      </c>
      <c r="X140" s="195">
        <v>3</v>
      </c>
      <c r="Y140" s="195">
        <v>2</v>
      </c>
      <c r="Z140" s="195">
        <v>2</v>
      </c>
      <c r="AA140" s="195">
        <v>2</v>
      </c>
      <c r="AB140" s="195" t="s">
        <v>783</v>
      </c>
      <c r="AC140" s="195">
        <v>2</v>
      </c>
      <c r="AD140" s="195" t="s">
        <v>489</v>
      </c>
      <c r="AE140" s="195" t="s">
        <v>488</v>
      </c>
      <c r="AF140" s="195" t="s">
        <v>787</v>
      </c>
      <c r="AG140" s="195" t="s">
        <v>2579</v>
      </c>
      <c r="AH140" s="217">
        <v>42066</v>
      </c>
      <c r="AI140" s="217">
        <v>42068</v>
      </c>
      <c r="AJ140" s="217">
        <v>42114</v>
      </c>
      <c r="AK140" s="222">
        <v>2</v>
      </c>
      <c r="AL140" s="195" t="s">
        <v>783</v>
      </c>
      <c r="AM140" s="195" t="s">
        <v>783</v>
      </c>
      <c r="AN140" s="195" t="s">
        <v>783</v>
      </c>
      <c r="AO140" s="195" t="s">
        <v>783</v>
      </c>
      <c r="AP140" s="195" t="s">
        <v>783</v>
      </c>
      <c r="AQ140" s="217" t="s">
        <v>783</v>
      </c>
    </row>
    <row r="141" spans="1:43">
      <c r="A141" s="656" t="str">
        <f t="shared" si="2"/>
        <v>Report</v>
      </c>
      <c r="B141" s="195">
        <v>108886</v>
      </c>
      <c r="C141" s="195">
        <v>8736051</v>
      </c>
      <c r="D141" s="195" t="s">
        <v>1004</v>
      </c>
      <c r="E141" s="195" t="s">
        <v>778</v>
      </c>
      <c r="F141" s="195" t="s">
        <v>533</v>
      </c>
      <c r="G141" s="222" t="s">
        <v>533</v>
      </c>
      <c r="H141" s="195" t="s">
        <v>779</v>
      </c>
      <c r="I141" s="195" t="s">
        <v>2532</v>
      </c>
      <c r="J141" s="195" t="s">
        <v>1005</v>
      </c>
      <c r="K141" s="195">
        <v>16</v>
      </c>
      <c r="L141" s="195" t="s">
        <v>83</v>
      </c>
      <c r="M141" s="195" t="s">
        <v>781</v>
      </c>
      <c r="N141" s="195" t="s">
        <v>781</v>
      </c>
      <c r="O141" s="195" t="s">
        <v>782</v>
      </c>
      <c r="P141" s="195" t="s">
        <v>784</v>
      </c>
      <c r="Q141" s="218">
        <v>10043517</v>
      </c>
      <c r="R141" s="195" t="s">
        <v>785</v>
      </c>
      <c r="S141" s="195" t="s">
        <v>786</v>
      </c>
      <c r="T141" s="217">
        <v>43060</v>
      </c>
      <c r="U141" s="217">
        <v>43062</v>
      </c>
      <c r="V141" s="217">
        <v>43117</v>
      </c>
      <c r="W141" s="195">
        <v>1</v>
      </c>
      <c r="X141" s="195">
        <v>1</v>
      </c>
      <c r="Y141" s="195">
        <v>1</v>
      </c>
      <c r="Z141" s="195">
        <v>1</v>
      </c>
      <c r="AA141" s="195">
        <v>1</v>
      </c>
      <c r="AB141" s="195" t="s">
        <v>783</v>
      </c>
      <c r="AC141" s="195" t="s">
        <v>783</v>
      </c>
      <c r="AD141" s="195" t="s">
        <v>489</v>
      </c>
      <c r="AE141" s="195" t="s">
        <v>487</v>
      </c>
      <c r="AF141" s="195" t="s">
        <v>787</v>
      </c>
      <c r="AG141" s="195" t="s">
        <v>2580</v>
      </c>
      <c r="AH141" s="217">
        <v>42073</v>
      </c>
      <c r="AI141" s="217">
        <v>42075</v>
      </c>
      <c r="AJ141" s="217">
        <v>42108</v>
      </c>
      <c r="AK141" s="222">
        <v>2</v>
      </c>
      <c r="AL141" s="195" t="s">
        <v>783</v>
      </c>
      <c r="AM141" s="195" t="s">
        <v>783</v>
      </c>
      <c r="AN141" s="195" t="s">
        <v>783</v>
      </c>
      <c r="AO141" s="195" t="s">
        <v>783</v>
      </c>
      <c r="AP141" s="195" t="s">
        <v>783</v>
      </c>
      <c r="AQ141" s="217" t="s">
        <v>783</v>
      </c>
    </row>
    <row r="142" spans="1:43">
      <c r="A142" s="656" t="str">
        <f t="shared" si="2"/>
        <v>Report</v>
      </c>
      <c r="B142" s="195">
        <v>138597</v>
      </c>
      <c r="C142" s="195">
        <v>8766014</v>
      </c>
      <c r="D142" s="195" t="s">
        <v>1358</v>
      </c>
      <c r="E142" s="195" t="s">
        <v>778</v>
      </c>
      <c r="F142" s="195" t="s">
        <v>528</v>
      </c>
      <c r="G142" s="222" t="s">
        <v>528</v>
      </c>
      <c r="H142" s="195" t="s">
        <v>1190</v>
      </c>
      <c r="I142" s="195" t="s">
        <v>1190</v>
      </c>
      <c r="J142" s="195" t="s">
        <v>1359</v>
      </c>
      <c r="K142" s="195">
        <v>6</v>
      </c>
      <c r="L142" s="195" t="s">
        <v>83</v>
      </c>
      <c r="M142" s="195" t="s">
        <v>781</v>
      </c>
      <c r="N142" s="195" t="s">
        <v>834</v>
      </c>
      <c r="O142" s="195" t="s">
        <v>834</v>
      </c>
      <c r="P142" s="195" t="s">
        <v>784</v>
      </c>
      <c r="Q142" s="218">
        <v>10012923</v>
      </c>
      <c r="R142" s="195" t="s">
        <v>785</v>
      </c>
      <c r="S142" s="195" t="s">
        <v>786</v>
      </c>
      <c r="T142" s="217">
        <v>43129</v>
      </c>
      <c r="U142" s="217">
        <v>43131</v>
      </c>
      <c r="V142" s="217">
        <v>43158</v>
      </c>
      <c r="W142" s="195">
        <v>2</v>
      </c>
      <c r="X142" s="195">
        <v>2</v>
      </c>
      <c r="Y142" s="195">
        <v>2</v>
      </c>
      <c r="Z142" s="195">
        <v>2</v>
      </c>
      <c r="AA142" s="195">
        <v>2</v>
      </c>
      <c r="AB142" s="195" t="s">
        <v>783</v>
      </c>
      <c r="AC142" s="195" t="s">
        <v>783</v>
      </c>
      <c r="AD142" s="195" t="s">
        <v>489</v>
      </c>
      <c r="AE142" s="195" t="s">
        <v>783</v>
      </c>
      <c r="AF142" s="195" t="s">
        <v>787</v>
      </c>
      <c r="AG142" s="195" t="s">
        <v>2581</v>
      </c>
      <c r="AH142" s="217">
        <v>41464</v>
      </c>
      <c r="AI142" s="217">
        <v>41465</v>
      </c>
      <c r="AJ142" s="217">
        <v>41486</v>
      </c>
      <c r="AK142" s="222">
        <v>1</v>
      </c>
      <c r="AL142" s="195" t="s">
        <v>783</v>
      </c>
      <c r="AM142" s="195" t="s">
        <v>783</v>
      </c>
      <c r="AN142" s="195" t="s">
        <v>783</v>
      </c>
      <c r="AO142" s="195" t="s">
        <v>783</v>
      </c>
      <c r="AP142" s="195" t="s">
        <v>783</v>
      </c>
      <c r="AQ142" s="217" t="s">
        <v>783</v>
      </c>
    </row>
    <row r="143" spans="1:43">
      <c r="A143" s="656" t="str">
        <f t="shared" si="2"/>
        <v>Report</v>
      </c>
      <c r="B143" s="195">
        <v>135393</v>
      </c>
      <c r="C143" s="195">
        <v>8916032</v>
      </c>
      <c r="D143" s="195" t="s">
        <v>1870</v>
      </c>
      <c r="E143" s="195" t="s">
        <v>778</v>
      </c>
      <c r="F143" s="195" t="s">
        <v>531</v>
      </c>
      <c r="G143" s="222" t="s">
        <v>531</v>
      </c>
      <c r="H143" s="195" t="s">
        <v>958</v>
      </c>
      <c r="I143" s="195" t="s">
        <v>2463</v>
      </c>
      <c r="J143" s="195" t="s">
        <v>2582</v>
      </c>
      <c r="K143" s="195">
        <v>25</v>
      </c>
      <c r="L143" s="195" t="s">
        <v>83</v>
      </c>
      <c r="M143" s="195" t="s">
        <v>781</v>
      </c>
      <c r="N143" s="195" t="s">
        <v>781</v>
      </c>
      <c r="O143" s="195" t="s">
        <v>782</v>
      </c>
      <c r="P143" s="195" t="s">
        <v>784</v>
      </c>
      <c r="Q143" s="218">
        <v>10026051</v>
      </c>
      <c r="R143" s="195" t="s">
        <v>785</v>
      </c>
      <c r="S143" s="195" t="s">
        <v>786</v>
      </c>
      <c r="T143" s="217">
        <v>42850</v>
      </c>
      <c r="U143" s="217">
        <v>42852</v>
      </c>
      <c r="V143" s="217">
        <v>42872</v>
      </c>
      <c r="W143" s="195">
        <v>2</v>
      </c>
      <c r="X143" s="195">
        <v>2</v>
      </c>
      <c r="Y143" s="195">
        <v>2</v>
      </c>
      <c r="Z143" s="195">
        <v>1</v>
      </c>
      <c r="AA143" s="195">
        <v>2</v>
      </c>
      <c r="AB143" s="195" t="s">
        <v>783</v>
      </c>
      <c r="AC143" s="195">
        <v>2</v>
      </c>
      <c r="AD143" s="195" t="s">
        <v>489</v>
      </c>
      <c r="AE143" s="195" t="s">
        <v>783</v>
      </c>
      <c r="AF143" s="195" t="s">
        <v>787</v>
      </c>
      <c r="AG143" s="195" t="s">
        <v>2583</v>
      </c>
      <c r="AH143" s="217">
        <v>41681</v>
      </c>
      <c r="AI143" s="217">
        <v>41683</v>
      </c>
      <c r="AJ143" s="217">
        <v>41704</v>
      </c>
      <c r="AK143" s="222">
        <v>2</v>
      </c>
      <c r="AL143" s="195" t="s">
        <v>783</v>
      </c>
      <c r="AM143" s="195" t="s">
        <v>783</v>
      </c>
      <c r="AN143" s="195" t="s">
        <v>783</v>
      </c>
      <c r="AO143" s="195" t="s">
        <v>783</v>
      </c>
      <c r="AP143" s="195" t="s">
        <v>783</v>
      </c>
      <c r="AQ143" s="195" t="s">
        <v>783</v>
      </c>
    </row>
    <row r="144" spans="1:43">
      <c r="A144" s="656" t="str">
        <f t="shared" si="2"/>
        <v>Report</v>
      </c>
      <c r="B144" s="195">
        <v>135438</v>
      </c>
      <c r="C144" s="195">
        <v>8866123</v>
      </c>
      <c r="D144" s="195" t="s">
        <v>2584</v>
      </c>
      <c r="E144" s="195" t="s">
        <v>778</v>
      </c>
      <c r="F144" s="195" t="s">
        <v>535</v>
      </c>
      <c r="G144" s="222" t="s">
        <v>535</v>
      </c>
      <c r="H144" s="195" t="s">
        <v>1073</v>
      </c>
      <c r="I144" s="195" t="s">
        <v>2528</v>
      </c>
      <c r="J144" s="195" t="s">
        <v>2585</v>
      </c>
      <c r="K144" s="195">
        <v>45</v>
      </c>
      <c r="L144" s="195" t="s">
        <v>83</v>
      </c>
      <c r="M144" s="195" t="s">
        <v>781</v>
      </c>
      <c r="N144" s="195" t="s">
        <v>781</v>
      </c>
      <c r="O144" s="195" t="s">
        <v>782</v>
      </c>
      <c r="P144" s="195" t="s">
        <v>784</v>
      </c>
      <c r="Q144" s="218">
        <v>10021176</v>
      </c>
      <c r="R144" s="195" t="s">
        <v>785</v>
      </c>
      <c r="S144" s="195" t="s">
        <v>786</v>
      </c>
      <c r="T144" s="217">
        <v>42626</v>
      </c>
      <c r="U144" s="217">
        <v>42628</v>
      </c>
      <c r="V144" s="217">
        <v>42654</v>
      </c>
      <c r="W144" s="195">
        <v>2</v>
      </c>
      <c r="X144" s="195">
        <v>2</v>
      </c>
      <c r="Y144" s="195">
        <v>2</v>
      </c>
      <c r="Z144" s="195">
        <v>2</v>
      </c>
      <c r="AA144" s="195">
        <v>2</v>
      </c>
      <c r="AB144" s="195" t="s">
        <v>783</v>
      </c>
      <c r="AC144" s="195">
        <v>2</v>
      </c>
      <c r="AD144" s="195" t="s">
        <v>489</v>
      </c>
      <c r="AE144" s="195" t="s">
        <v>783</v>
      </c>
      <c r="AF144" s="195" t="s">
        <v>787</v>
      </c>
      <c r="AG144" s="195" t="s">
        <v>2586</v>
      </c>
      <c r="AH144" s="217">
        <v>42143</v>
      </c>
      <c r="AI144" s="217">
        <v>42145</v>
      </c>
      <c r="AJ144" s="217">
        <v>42181</v>
      </c>
      <c r="AK144" s="222">
        <v>4</v>
      </c>
      <c r="AL144" s="195" t="s">
        <v>783</v>
      </c>
      <c r="AM144" s="195" t="s">
        <v>783</v>
      </c>
      <c r="AN144" s="195" t="s">
        <v>783</v>
      </c>
      <c r="AO144" s="195" t="s">
        <v>783</v>
      </c>
      <c r="AP144" s="195" t="s">
        <v>783</v>
      </c>
      <c r="AQ144" s="195" t="s">
        <v>783</v>
      </c>
    </row>
    <row r="145" spans="1:43">
      <c r="A145" s="656" t="str">
        <f t="shared" si="2"/>
        <v>Report</v>
      </c>
      <c r="B145" s="195">
        <v>138243</v>
      </c>
      <c r="C145" s="195">
        <v>8606040</v>
      </c>
      <c r="D145" s="195" t="s">
        <v>2587</v>
      </c>
      <c r="E145" s="195" t="s">
        <v>778</v>
      </c>
      <c r="F145" s="195" t="s">
        <v>532</v>
      </c>
      <c r="G145" s="222" t="s">
        <v>532</v>
      </c>
      <c r="H145" s="195" t="s">
        <v>1117</v>
      </c>
      <c r="I145" s="195" t="s">
        <v>2314</v>
      </c>
      <c r="J145" s="195" t="s">
        <v>2588</v>
      </c>
      <c r="K145" s="195">
        <v>56</v>
      </c>
      <c r="L145" s="195" t="s">
        <v>83</v>
      </c>
      <c r="M145" s="195" t="s">
        <v>781</v>
      </c>
      <c r="N145" s="195" t="s">
        <v>781</v>
      </c>
      <c r="O145" s="195" t="s">
        <v>782</v>
      </c>
      <c r="P145" s="195" t="s">
        <v>784</v>
      </c>
      <c r="Q145" s="218">
        <v>10010818</v>
      </c>
      <c r="R145" s="195" t="s">
        <v>4430</v>
      </c>
      <c r="S145" s="195" t="s">
        <v>786</v>
      </c>
      <c r="T145" s="217">
        <v>42528</v>
      </c>
      <c r="U145" s="217">
        <v>42530</v>
      </c>
      <c r="V145" s="217">
        <v>42571</v>
      </c>
      <c r="W145" s="195">
        <v>1</v>
      </c>
      <c r="X145" s="195">
        <v>1</v>
      </c>
      <c r="Y145" s="195">
        <v>1</v>
      </c>
      <c r="Z145" s="195">
        <v>1</v>
      </c>
      <c r="AA145" s="195">
        <v>1</v>
      </c>
      <c r="AB145" s="195" t="s">
        <v>783</v>
      </c>
      <c r="AC145" s="195" t="s">
        <v>783</v>
      </c>
      <c r="AD145" s="195" t="s">
        <v>489</v>
      </c>
      <c r="AE145" s="195" t="s">
        <v>783</v>
      </c>
      <c r="AF145" s="195" t="s">
        <v>787</v>
      </c>
      <c r="AG145" s="195" t="s">
        <v>2589</v>
      </c>
      <c r="AH145" s="217">
        <v>41429</v>
      </c>
      <c r="AI145" s="217">
        <v>41431</v>
      </c>
      <c r="AJ145" s="217">
        <v>41450</v>
      </c>
      <c r="AK145" s="222">
        <v>2</v>
      </c>
      <c r="AL145" s="195" t="s">
        <v>783</v>
      </c>
      <c r="AM145" s="195" t="s">
        <v>783</v>
      </c>
      <c r="AN145" s="195" t="s">
        <v>783</v>
      </c>
      <c r="AO145" s="195" t="s">
        <v>783</v>
      </c>
      <c r="AP145" s="195" t="s">
        <v>783</v>
      </c>
      <c r="AQ145" s="217" t="s">
        <v>783</v>
      </c>
    </row>
    <row r="146" spans="1:43">
      <c r="A146" s="656" t="str">
        <f t="shared" si="2"/>
        <v>Report</v>
      </c>
      <c r="B146" s="195">
        <v>134388</v>
      </c>
      <c r="C146" s="195">
        <v>3016002</v>
      </c>
      <c r="D146" s="195" t="s">
        <v>1231</v>
      </c>
      <c r="E146" s="195" t="s">
        <v>778</v>
      </c>
      <c r="F146" s="195" t="s">
        <v>534</v>
      </c>
      <c r="G146" s="222" t="s">
        <v>534</v>
      </c>
      <c r="H146" s="195" t="s">
        <v>1232</v>
      </c>
      <c r="I146" s="195" t="s">
        <v>2590</v>
      </c>
      <c r="J146" s="195" t="s">
        <v>1233</v>
      </c>
      <c r="K146" s="195">
        <v>41</v>
      </c>
      <c r="L146" s="195" t="s">
        <v>83</v>
      </c>
      <c r="M146" s="195" t="s">
        <v>781</v>
      </c>
      <c r="N146" s="195" t="s">
        <v>781</v>
      </c>
      <c r="O146" s="195" t="s">
        <v>782</v>
      </c>
      <c r="P146" s="195" t="s">
        <v>784</v>
      </c>
      <c r="Q146" s="218">
        <v>10038168</v>
      </c>
      <c r="R146" s="195" t="s">
        <v>785</v>
      </c>
      <c r="S146" s="195" t="s">
        <v>786</v>
      </c>
      <c r="T146" s="217">
        <v>43054</v>
      </c>
      <c r="U146" s="217">
        <v>43056</v>
      </c>
      <c r="V146" s="217">
        <v>43097</v>
      </c>
      <c r="W146" s="195">
        <v>3</v>
      </c>
      <c r="X146" s="195">
        <v>2</v>
      </c>
      <c r="Y146" s="195">
        <v>3</v>
      </c>
      <c r="Z146" s="195">
        <v>3</v>
      </c>
      <c r="AA146" s="195">
        <v>3</v>
      </c>
      <c r="AB146" s="195" t="s">
        <v>783</v>
      </c>
      <c r="AC146" s="195" t="s">
        <v>783</v>
      </c>
      <c r="AD146" s="195" t="s">
        <v>489</v>
      </c>
      <c r="AE146" s="195" t="s">
        <v>487</v>
      </c>
      <c r="AF146" s="195" t="s">
        <v>787</v>
      </c>
      <c r="AG146" s="195" t="s">
        <v>2591</v>
      </c>
      <c r="AH146" s="217">
        <v>41954</v>
      </c>
      <c r="AI146" s="217">
        <v>41956</v>
      </c>
      <c r="AJ146" s="217">
        <v>42059</v>
      </c>
      <c r="AK146" s="222">
        <v>4</v>
      </c>
      <c r="AL146" s="195" t="s">
        <v>783</v>
      </c>
      <c r="AM146" s="195" t="s">
        <v>783</v>
      </c>
      <c r="AN146" s="195" t="s">
        <v>783</v>
      </c>
      <c r="AO146" s="195" t="s">
        <v>783</v>
      </c>
      <c r="AP146" s="195" t="s">
        <v>783</v>
      </c>
      <c r="AQ146" s="217" t="s">
        <v>783</v>
      </c>
    </row>
    <row r="147" spans="1:43">
      <c r="A147" s="656" t="str">
        <f t="shared" si="2"/>
        <v>Report</v>
      </c>
      <c r="B147" s="195">
        <v>133640</v>
      </c>
      <c r="C147" s="195">
        <v>8106004</v>
      </c>
      <c r="D147" s="195" t="s">
        <v>2592</v>
      </c>
      <c r="E147" s="195" t="s">
        <v>778</v>
      </c>
      <c r="F147" s="195" t="s">
        <v>530</v>
      </c>
      <c r="G147" s="222" t="s">
        <v>850</v>
      </c>
      <c r="H147" s="195" t="s">
        <v>1710</v>
      </c>
      <c r="I147" s="195" t="s">
        <v>2356</v>
      </c>
      <c r="J147" s="195" t="s">
        <v>2593</v>
      </c>
      <c r="K147" s="195">
        <v>21</v>
      </c>
      <c r="L147" s="195" t="s">
        <v>83</v>
      </c>
      <c r="M147" s="195" t="s">
        <v>781</v>
      </c>
      <c r="N147" s="195" t="s">
        <v>781</v>
      </c>
      <c r="O147" s="195" t="s">
        <v>782</v>
      </c>
      <c r="P147" s="195" t="s">
        <v>784</v>
      </c>
      <c r="Q147" s="218">
        <v>10020903</v>
      </c>
      <c r="R147" s="195" t="s">
        <v>785</v>
      </c>
      <c r="S147" s="195" t="s">
        <v>786</v>
      </c>
      <c r="T147" s="217">
        <v>42696</v>
      </c>
      <c r="U147" s="217">
        <v>42698</v>
      </c>
      <c r="V147" s="217">
        <v>42727</v>
      </c>
      <c r="W147" s="195">
        <v>3</v>
      </c>
      <c r="X147" s="195">
        <v>3</v>
      </c>
      <c r="Y147" s="195">
        <v>3</v>
      </c>
      <c r="Z147" s="195">
        <v>2</v>
      </c>
      <c r="AA147" s="195">
        <v>3</v>
      </c>
      <c r="AB147" s="195" t="s">
        <v>783</v>
      </c>
      <c r="AC147" s="195" t="s">
        <v>783</v>
      </c>
      <c r="AD147" s="195" t="s">
        <v>489</v>
      </c>
      <c r="AE147" s="195" t="s">
        <v>783</v>
      </c>
      <c r="AF147" s="195" t="s">
        <v>787</v>
      </c>
      <c r="AG147" s="195" t="s">
        <v>2594</v>
      </c>
      <c r="AH147" s="217">
        <v>41549</v>
      </c>
      <c r="AI147" s="217">
        <v>41551</v>
      </c>
      <c r="AJ147" s="217">
        <v>41572</v>
      </c>
      <c r="AK147" s="222">
        <v>2</v>
      </c>
      <c r="AL147" s="195" t="s">
        <v>783</v>
      </c>
      <c r="AM147" s="195" t="s">
        <v>783</v>
      </c>
      <c r="AN147" s="195" t="s">
        <v>783</v>
      </c>
      <c r="AO147" s="195" t="s">
        <v>783</v>
      </c>
      <c r="AP147" s="195" t="s">
        <v>783</v>
      </c>
      <c r="AQ147" s="217" t="s">
        <v>783</v>
      </c>
    </row>
    <row r="148" spans="1:43">
      <c r="A148" s="656" t="str">
        <f t="shared" si="2"/>
        <v>Report</v>
      </c>
      <c r="B148" s="195">
        <v>132855</v>
      </c>
      <c r="C148" s="195">
        <v>9296046</v>
      </c>
      <c r="D148" s="195" t="s">
        <v>2595</v>
      </c>
      <c r="E148" s="195" t="s">
        <v>778</v>
      </c>
      <c r="F148" s="195" t="s">
        <v>530</v>
      </c>
      <c r="G148" s="222" t="s">
        <v>873</v>
      </c>
      <c r="H148" s="195" t="s">
        <v>894</v>
      </c>
      <c r="I148" s="195" t="s">
        <v>2522</v>
      </c>
      <c r="J148" s="195" t="s">
        <v>2596</v>
      </c>
      <c r="K148" s="195">
        <v>9</v>
      </c>
      <c r="L148" s="195" t="s">
        <v>83</v>
      </c>
      <c r="M148" s="195" t="s">
        <v>781</v>
      </c>
      <c r="N148" s="195" t="s">
        <v>781</v>
      </c>
      <c r="O148" s="195" t="s">
        <v>782</v>
      </c>
      <c r="P148" s="195" t="s">
        <v>784</v>
      </c>
      <c r="Q148" s="218">
        <v>10012944</v>
      </c>
      <c r="R148" s="195" t="s">
        <v>4430</v>
      </c>
      <c r="S148" s="217" t="s">
        <v>786</v>
      </c>
      <c r="T148" s="217">
        <v>42675</v>
      </c>
      <c r="U148" s="217">
        <v>42677</v>
      </c>
      <c r="V148" s="217">
        <v>42717</v>
      </c>
      <c r="W148" s="195">
        <v>2</v>
      </c>
      <c r="X148" s="195">
        <v>2</v>
      </c>
      <c r="Y148" s="195">
        <v>2</v>
      </c>
      <c r="Z148" s="195">
        <v>2</v>
      </c>
      <c r="AA148" s="195">
        <v>2</v>
      </c>
      <c r="AB148" s="195" t="s">
        <v>783</v>
      </c>
      <c r="AC148" s="195" t="s">
        <v>783</v>
      </c>
      <c r="AD148" s="195" t="s">
        <v>489</v>
      </c>
      <c r="AE148" s="195" t="s">
        <v>783</v>
      </c>
      <c r="AF148" s="195" t="s">
        <v>787</v>
      </c>
      <c r="AG148" s="195" t="s">
        <v>2597</v>
      </c>
      <c r="AH148" s="217">
        <v>41464</v>
      </c>
      <c r="AI148" s="217">
        <v>41466</v>
      </c>
      <c r="AJ148" s="217">
        <v>41526</v>
      </c>
      <c r="AK148" s="222">
        <v>2</v>
      </c>
      <c r="AL148" s="195" t="s">
        <v>783</v>
      </c>
      <c r="AM148" s="195" t="s">
        <v>783</v>
      </c>
      <c r="AN148" s="195" t="s">
        <v>783</v>
      </c>
      <c r="AO148" s="195" t="s">
        <v>783</v>
      </c>
      <c r="AP148" s="195" t="s">
        <v>783</v>
      </c>
      <c r="AQ148" s="217" t="s">
        <v>783</v>
      </c>
    </row>
    <row r="149" spans="1:43">
      <c r="A149" s="656" t="str">
        <f t="shared" si="2"/>
        <v>Report</v>
      </c>
      <c r="B149" s="195">
        <v>142011</v>
      </c>
      <c r="C149" s="195">
        <v>8856043</v>
      </c>
      <c r="D149" s="195" t="s">
        <v>2598</v>
      </c>
      <c r="E149" s="195" t="s">
        <v>778</v>
      </c>
      <c r="F149" s="195" t="s">
        <v>532</v>
      </c>
      <c r="G149" s="222" t="s">
        <v>532</v>
      </c>
      <c r="H149" s="195" t="s">
        <v>1172</v>
      </c>
      <c r="I149" s="195" t="s">
        <v>2363</v>
      </c>
      <c r="J149" s="195" t="s">
        <v>2599</v>
      </c>
      <c r="K149" s="195">
        <v>7</v>
      </c>
      <c r="L149" s="195" t="s">
        <v>83</v>
      </c>
      <c r="M149" s="195" t="s">
        <v>781</v>
      </c>
      <c r="N149" s="195" t="s">
        <v>781</v>
      </c>
      <c r="O149" s="195" t="s">
        <v>782</v>
      </c>
      <c r="P149" s="195" t="s">
        <v>784</v>
      </c>
      <c r="Q149" s="218">
        <v>10008631</v>
      </c>
      <c r="R149" s="195" t="s">
        <v>908</v>
      </c>
      <c r="S149" s="195" t="s">
        <v>786</v>
      </c>
      <c r="T149" s="217">
        <v>42472</v>
      </c>
      <c r="U149" s="217">
        <v>42474</v>
      </c>
      <c r="V149" s="217">
        <v>42508</v>
      </c>
      <c r="W149" s="195">
        <v>2</v>
      </c>
      <c r="X149" s="195">
        <v>2</v>
      </c>
      <c r="Y149" s="195">
        <v>2</v>
      </c>
      <c r="Z149" s="195">
        <v>1</v>
      </c>
      <c r="AA149" s="195">
        <v>2</v>
      </c>
      <c r="AB149" s="195" t="s">
        <v>783</v>
      </c>
      <c r="AC149" s="195">
        <v>2</v>
      </c>
      <c r="AD149" s="195" t="s">
        <v>489</v>
      </c>
      <c r="AE149" s="195" t="s">
        <v>783</v>
      </c>
      <c r="AF149" s="195" t="s">
        <v>787</v>
      </c>
      <c r="AG149" s="195" t="s">
        <v>783</v>
      </c>
      <c r="AH149" s="217" t="s">
        <v>783</v>
      </c>
      <c r="AI149" s="217" t="s">
        <v>783</v>
      </c>
      <c r="AJ149" s="217" t="s">
        <v>783</v>
      </c>
      <c r="AK149" s="222" t="s">
        <v>783</v>
      </c>
      <c r="AL149" s="195" t="s">
        <v>783</v>
      </c>
      <c r="AM149" s="195" t="s">
        <v>783</v>
      </c>
      <c r="AN149" s="195" t="s">
        <v>783</v>
      </c>
      <c r="AO149" s="195" t="s">
        <v>783</v>
      </c>
      <c r="AP149" s="195" t="s">
        <v>783</v>
      </c>
      <c r="AQ149" s="217" t="s">
        <v>783</v>
      </c>
    </row>
    <row r="150" spans="1:43">
      <c r="A150" s="656" t="str">
        <f t="shared" si="2"/>
        <v>Report</v>
      </c>
      <c r="B150" s="195">
        <v>142013</v>
      </c>
      <c r="C150" s="195">
        <v>8606041</v>
      </c>
      <c r="D150" s="195" t="s">
        <v>2600</v>
      </c>
      <c r="E150" s="195" t="s">
        <v>778</v>
      </c>
      <c r="F150" s="195" t="s">
        <v>532</v>
      </c>
      <c r="G150" s="222" t="s">
        <v>532</v>
      </c>
      <c r="H150" s="195" t="s">
        <v>1117</v>
      </c>
      <c r="I150" s="195" t="s">
        <v>2601</v>
      </c>
      <c r="J150" s="195" t="s">
        <v>2602</v>
      </c>
      <c r="K150" s="195">
        <v>32</v>
      </c>
      <c r="L150" s="195" t="s">
        <v>83</v>
      </c>
      <c r="M150" s="195" t="s">
        <v>781</v>
      </c>
      <c r="N150" s="195" t="s">
        <v>781</v>
      </c>
      <c r="O150" s="195" t="s">
        <v>782</v>
      </c>
      <c r="P150" s="195" t="s">
        <v>784</v>
      </c>
      <c r="Q150" s="218">
        <v>10008632</v>
      </c>
      <c r="R150" s="195" t="s">
        <v>908</v>
      </c>
      <c r="S150" s="195" t="s">
        <v>786</v>
      </c>
      <c r="T150" s="217">
        <v>42438</v>
      </c>
      <c r="U150" s="217">
        <v>42440</v>
      </c>
      <c r="V150" s="217">
        <v>42486</v>
      </c>
      <c r="W150" s="195">
        <v>2</v>
      </c>
      <c r="X150" s="195">
        <v>2</v>
      </c>
      <c r="Y150" s="195">
        <v>2</v>
      </c>
      <c r="Z150" s="195">
        <v>1</v>
      </c>
      <c r="AA150" s="195">
        <v>2</v>
      </c>
      <c r="AB150" s="195" t="s">
        <v>783</v>
      </c>
      <c r="AC150" s="195">
        <v>2</v>
      </c>
      <c r="AD150" s="195" t="s">
        <v>489</v>
      </c>
      <c r="AE150" s="195" t="s">
        <v>783</v>
      </c>
      <c r="AF150" s="195" t="s">
        <v>787</v>
      </c>
      <c r="AG150" s="195" t="s">
        <v>783</v>
      </c>
      <c r="AH150" s="217" t="s">
        <v>783</v>
      </c>
      <c r="AI150" s="217" t="s">
        <v>783</v>
      </c>
      <c r="AJ150" s="217" t="s">
        <v>783</v>
      </c>
      <c r="AK150" s="222" t="s">
        <v>783</v>
      </c>
      <c r="AL150" s="195" t="s">
        <v>783</v>
      </c>
      <c r="AM150" s="195" t="s">
        <v>783</v>
      </c>
      <c r="AN150" s="195" t="s">
        <v>783</v>
      </c>
      <c r="AO150" s="195" t="s">
        <v>783</v>
      </c>
      <c r="AP150" s="195" t="s">
        <v>783</v>
      </c>
      <c r="AQ150" s="217" t="s">
        <v>783</v>
      </c>
    </row>
    <row r="151" spans="1:43">
      <c r="A151" s="656" t="str">
        <f t="shared" si="2"/>
        <v>Report</v>
      </c>
      <c r="B151" s="195">
        <v>131792</v>
      </c>
      <c r="C151" s="195">
        <v>8966028</v>
      </c>
      <c r="D151" s="195" t="s">
        <v>2603</v>
      </c>
      <c r="E151" s="195" t="s">
        <v>778</v>
      </c>
      <c r="F151" s="195" t="s">
        <v>528</v>
      </c>
      <c r="G151" s="222" t="s">
        <v>528</v>
      </c>
      <c r="H151" s="195" t="s">
        <v>2122</v>
      </c>
      <c r="I151" s="195" t="s">
        <v>2604</v>
      </c>
      <c r="J151" s="195" t="s">
        <v>2605</v>
      </c>
      <c r="K151" s="195">
        <v>6</v>
      </c>
      <c r="L151" s="195" t="s">
        <v>2222</v>
      </c>
      <c r="M151" s="195" t="s">
        <v>781</v>
      </c>
      <c r="N151" s="195" t="s">
        <v>781</v>
      </c>
      <c r="O151" s="195" t="s">
        <v>782</v>
      </c>
      <c r="P151" s="195" t="s">
        <v>784</v>
      </c>
      <c r="Q151" s="218">
        <v>10006084</v>
      </c>
      <c r="R151" s="195" t="s">
        <v>785</v>
      </c>
      <c r="S151" s="195" t="s">
        <v>786</v>
      </c>
      <c r="T151" s="217">
        <v>42696</v>
      </c>
      <c r="U151" s="217">
        <v>42698</v>
      </c>
      <c r="V151" s="217">
        <v>42751</v>
      </c>
      <c r="W151" s="195">
        <v>2</v>
      </c>
      <c r="X151" s="195">
        <v>2</v>
      </c>
      <c r="Y151" s="195">
        <v>2</v>
      </c>
      <c r="Z151" s="195">
        <v>2</v>
      </c>
      <c r="AA151" s="195">
        <v>2</v>
      </c>
      <c r="AB151" s="195" t="s">
        <v>783</v>
      </c>
      <c r="AC151" s="195">
        <v>2</v>
      </c>
      <c r="AD151" s="195" t="s">
        <v>489</v>
      </c>
      <c r="AE151" s="195" t="s">
        <v>783</v>
      </c>
      <c r="AF151" s="195" t="s">
        <v>787</v>
      </c>
      <c r="AG151" s="195" t="s">
        <v>2606</v>
      </c>
      <c r="AH151" s="217">
        <v>41200</v>
      </c>
      <c r="AI151" s="217">
        <v>41201</v>
      </c>
      <c r="AJ151" s="217">
        <v>41222</v>
      </c>
      <c r="AK151" s="222">
        <v>3</v>
      </c>
      <c r="AL151" s="195" t="s">
        <v>783</v>
      </c>
      <c r="AM151" s="195" t="s">
        <v>783</v>
      </c>
      <c r="AN151" s="195" t="s">
        <v>783</v>
      </c>
      <c r="AO151" s="195" t="s">
        <v>783</v>
      </c>
      <c r="AP151" s="195" t="s">
        <v>783</v>
      </c>
      <c r="AQ151" s="195" t="s">
        <v>783</v>
      </c>
    </row>
    <row r="152" spans="1:43">
      <c r="A152" s="656" t="str">
        <f t="shared" si="2"/>
        <v>Report</v>
      </c>
      <c r="B152" s="195">
        <v>135735</v>
      </c>
      <c r="C152" s="195">
        <v>9336000</v>
      </c>
      <c r="D152" s="195" t="s">
        <v>969</v>
      </c>
      <c r="E152" s="195" t="s">
        <v>778</v>
      </c>
      <c r="F152" s="195" t="s">
        <v>536</v>
      </c>
      <c r="G152" s="222" t="s">
        <v>536</v>
      </c>
      <c r="H152" s="195" t="s">
        <v>810</v>
      </c>
      <c r="I152" s="195" t="s">
        <v>2367</v>
      </c>
      <c r="J152" s="195" t="s">
        <v>970</v>
      </c>
      <c r="K152" s="195">
        <v>27</v>
      </c>
      <c r="L152" s="195" t="s">
        <v>2222</v>
      </c>
      <c r="M152" s="195" t="s">
        <v>781</v>
      </c>
      <c r="N152" s="195" t="s">
        <v>781</v>
      </c>
      <c r="O152" s="195" t="s">
        <v>782</v>
      </c>
      <c r="P152" s="195" t="s">
        <v>784</v>
      </c>
      <c r="Q152" s="218">
        <v>10041378</v>
      </c>
      <c r="R152" s="195" t="s">
        <v>785</v>
      </c>
      <c r="S152" s="195" t="s">
        <v>786</v>
      </c>
      <c r="T152" s="217">
        <v>43242</v>
      </c>
      <c r="U152" s="217">
        <v>43244</v>
      </c>
      <c r="V152" s="217">
        <v>43277</v>
      </c>
      <c r="W152" s="195">
        <v>3</v>
      </c>
      <c r="X152" s="195">
        <v>3</v>
      </c>
      <c r="Y152" s="195">
        <v>3</v>
      </c>
      <c r="Z152" s="195">
        <v>3</v>
      </c>
      <c r="AA152" s="195">
        <v>3</v>
      </c>
      <c r="AB152" s="195" t="s">
        <v>783</v>
      </c>
      <c r="AC152" s="195" t="s">
        <v>783</v>
      </c>
      <c r="AD152" s="195" t="s">
        <v>489</v>
      </c>
      <c r="AE152" s="195" t="s">
        <v>487</v>
      </c>
      <c r="AF152" s="195" t="s">
        <v>787</v>
      </c>
      <c r="AG152" s="195">
        <v>10011269</v>
      </c>
      <c r="AH152" s="217">
        <v>42395</v>
      </c>
      <c r="AI152" s="217">
        <v>42397</v>
      </c>
      <c r="AJ152" s="217">
        <v>42436</v>
      </c>
      <c r="AK152" s="222">
        <v>4</v>
      </c>
      <c r="AL152" s="195" t="s">
        <v>783</v>
      </c>
      <c r="AM152" s="195" t="s">
        <v>783</v>
      </c>
      <c r="AN152" s="195" t="s">
        <v>783</v>
      </c>
      <c r="AO152" s="195" t="s">
        <v>783</v>
      </c>
      <c r="AP152" s="195" t="s">
        <v>783</v>
      </c>
      <c r="AQ152" s="195" t="s">
        <v>783</v>
      </c>
    </row>
    <row r="153" spans="1:43">
      <c r="A153" s="656" t="str">
        <f t="shared" si="2"/>
        <v>Report</v>
      </c>
      <c r="B153" s="195">
        <v>134415</v>
      </c>
      <c r="C153" s="195">
        <v>8676035</v>
      </c>
      <c r="D153" s="195" t="s">
        <v>1006</v>
      </c>
      <c r="E153" s="195" t="s">
        <v>778</v>
      </c>
      <c r="F153" s="195" t="s">
        <v>535</v>
      </c>
      <c r="G153" s="222" t="s">
        <v>535</v>
      </c>
      <c r="H153" s="195" t="s">
        <v>1007</v>
      </c>
      <c r="I153" s="195" t="s">
        <v>2607</v>
      </c>
      <c r="J153" s="195" t="s">
        <v>1008</v>
      </c>
      <c r="K153" s="195">
        <v>12</v>
      </c>
      <c r="L153" s="195" t="s">
        <v>83</v>
      </c>
      <c r="M153" s="195" t="s">
        <v>781</v>
      </c>
      <c r="N153" s="195" t="s">
        <v>781</v>
      </c>
      <c r="O153" s="195" t="s">
        <v>782</v>
      </c>
      <c r="P153" s="195" t="s">
        <v>784</v>
      </c>
      <c r="Q153" s="218">
        <v>10044144</v>
      </c>
      <c r="R153" s="195" t="s">
        <v>785</v>
      </c>
      <c r="S153" s="195" t="s">
        <v>786</v>
      </c>
      <c r="T153" s="217">
        <v>43235</v>
      </c>
      <c r="U153" s="217">
        <v>43237</v>
      </c>
      <c r="V153" s="217">
        <v>43278</v>
      </c>
      <c r="W153" s="195">
        <v>4</v>
      </c>
      <c r="X153" s="195">
        <v>4</v>
      </c>
      <c r="Y153" s="195">
        <v>4</v>
      </c>
      <c r="Z153" s="195">
        <v>4</v>
      </c>
      <c r="AA153" s="195">
        <v>4</v>
      </c>
      <c r="AB153" s="195" t="s">
        <v>783</v>
      </c>
      <c r="AC153" s="195" t="s">
        <v>783</v>
      </c>
      <c r="AD153" s="195" t="s">
        <v>490</v>
      </c>
      <c r="AE153" s="195" t="s">
        <v>487</v>
      </c>
      <c r="AF153" s="195" t="s">
        <v>791</v>
      </c>
      <c r="AG153" s="195" t="s">
        <v>2608</v>
      </c>
      <c r="AH153" s="217">
        <v>42045</v>
      </c>
      <c r="AI153" s="217">
        <v>42047</v>
      </c>
      <c r="AJ153" s="217">
        <v>42076</v>
      </c>
      <c r="AK153" s="222">
        <v>2</v>
      </c>
      <c r="AL153" s="195" t="s">
        <v>783</v>
      </c>
      <c r="AM153" s="195" t="s">
        <v>783</v>
      </c>
      <c r="AN153" s="195" t="s">
        <v>783</v>
      </c>
      <c r="AO153" s="195" t="s">
        <v>783</v>
      </c>
      <c r="AP153" s="195" t="s">
        <v>783</v>
      </c>
      <c r="AQ153" s="195" t="s">
        <v>783</v>
      </c>
    </row>
    <row r="154" spans="1:43">
      <c r="A154" s="656" t="str">
        <f t="shared" si="2"/>
        <v>Report</v>
      </c>
      <c r="B154" s="195">
        <v>141207</v>
      </c>
      <c r="C154" s="195">
        <v>3526009</v>
      </c>
      <c r="D154" s="195" t="s">
        <v>2609</v>
      </c>
      <c r="E154" s="195" t="s">
        <v>778</v>
      </c>
      <c r="F154" s="195" t="s">
        <v>528</v>
      </c>
      <c r="G154" s="222" t="s">
        <v>528</v>
      </c>
      <c r="H154" s="195" t="s">
        <v>1343</v>
      </c>
      <c r="I154" s="195" t="s">
        <v>2610</v>
      </c>
      <c r="J154" s="195" t="s">
        <v>2611</v>
      </c>
      <c r="K154" s="195">
        <v>14</v>
      </c>
      <c r="L154" s="195" t="s">
        <v>83</v>
      </c>
      <c r="M154" s="195" t="s">
        <v>781</v>
      </c>
      <c r="N154" s="195" t="s">
        <v>781</v>
      </c>
      <c r="O154" s="195" t="s">
        <v>782</v>
      </c>
      <c r="P154" s="195" t="s">
        <v>784</v>
      </c>
      <c r="Q154" s="218">
        <v>10034035</v>
      </c>
      <c r="R154" s="195" t="s">
        <v>785</v>
      </c>
      <c r="S154" s="195" t="s">
        <v>786</v>
      </c>
      <c r="T154" s="217">
        <v>42871</v>
      </c>
      <c r="U154" s="217">
        <v>42873</v>
      </c>
      <c r="V154" s="217">
        <v>42898</v>
      </c>
      <c r="W154" s="195">
        <v>2</v>
      </c>
      <c r="X154" s="195">
        <v>2</v>
      </c>
      <c r="Y154" s="195">
        <v>2</v>
      </c>
      <c r="Z154" s="195">
        <v>2</v>
      </c>
      <c r="AA154" s="195">
        <v>2</v>
      </c>
      <c r="AB154" s="195" t="s">
        <v>783</v>
      </c>
      <c r="AC154" s="195" t="s">
        <v>783</v>
      </c>
      <c r="AD154" s="195" t="s">
        <v>489</v>
      </c>
      <c r="AE154" s="195" t="s">
        <v>783</v>
      </c>
      <c r="AF154" s="195" t="s">
        <v>787</v>
      </c>
      <c r="AG154" s="195" t="s">
        <v>2612</v>
      </c>
      <c r="AH154" s="217">
        <v>42171</v>
      </c>
      <c r="AI154" s="217">
        <v>42173</v>
      </c>
      <c r="AJ154" s="217">
        <v>42250</v>
      </c>
      <c r="AK154" s="222">
        <v>3</v>
      </c>
      <c r="AL154" s="195" t="s">
        <v>783</v>
      </c>
      <c r="AM154" s="195" t="s">
        <v>783</v>
      </c>
      <c r="AN154" s="217" t="s">
        <v>783</v>
      </c>
      <c r="AO154" s="195" t="s">
        <v>783</v>
      </c>
      <c r="AP154" s="217" t="s">
        <v>783</v>
      </c>
      <c r="AQ154" s="217" t="s">
        <v>783</v>
      </c>
    </row>
    <row r="155" spans="1:43">
      <c r="A155" s="656" t="str">
        <f t="shared" si="2"/>
        <v>Report</v>
      </c>
      <c r="B155" s="195">
        <v>139419</v>
      </c>
      <c r="C155" s="195">
        <v>9376024</v>
      </c>
      <c r="D155" s="195" t="s">
        <v>2613</v>
      </c>
      <c r="E155" s="195" t="s">
        <v>778</v>
      </c>
      <c r="F155" s="195" t="s">
        <v>532</v>
      </c>
      <c r="G155" s="222" t="s">
        <v>532</v>
      </c>
      <c r="H155" s="195" t="s">
        <v>789</v>
      </c>
      <c r="I155" s="195" t="s">
        <v>2256</v>
      </c>
      <c r="J155" s="195" t="s">
        <v>2614</v>
      </c>
      <c r="K155" s="195">
        <v>20</v>
      </c>
      <c r="L155" s="195" t="s">
        <v>83</v>
      </c>
      <c r="M155" s="195" t="s">
        <v>781</v>
      </c>
      <c r="N155" s="195" t="s">
        <v>781</v>
      </c>
      <c r="O155" s="195" t="s">
        <v>782</v>
      </c>
      <c r="P155" s="195" t="s">
        <v>784</v>
      </c>
      <c r="Q155" s="218" t="s">
        <v>2615</v>
      </c>
      <c r="R155" s="195" t="s">
        <v>908</v>
      </c>
      <c r="S155" s="195" t="s">
        <v>786</v>
      </c>
      <c r="T155" s="217">
        <v>41702</v>
      </c>
      <c r="U155" s="217">
        <v>41704</v>
      </c>
      <c r="V155" s="217">
        <v>41723</v>
      </c>
      <c r="W155" s="195">
        <v>2</v>
      </c>
      <c r="X155" s="195">
        <v>1</v>
      </c>
      <c r="Y155" s="195">
        <v>2</v>
      </c>
      <c r="Z155" s="195" t="s">
        <v>783</v>
      </c>
      <c r="AA155" s="195">
        <v>2</v>
      </c>
      <c r="AB155" s="195" t="s">
        <v>783</v>
      </c>
      <c r="AC155" s="195" t="s">
        <v>783</v>
      </c>
      <c r="AD155" s="195" t="s">
        <v>783</v>
      </c>
      <c r="AE155" s="195" t="s">
        <v>783</v>
      </c>
      <c r="AF155" s="195" t="s">
        <v>2616</v>
      </c>
      <c r="AG155" s="195" t="s">
        <v>783</v>
      </c>
      <c r="AH155" s="217" t="s">
        <v>783</v>
      </c>
      <c r="AI155" s="217" t="s">
        <v>783</v>
      </c>
      <c r="AJ155" s="217" t="s">
        <v>783</v>
      </c>
      <c r="AK155" s="222" t="s">
        <v>783</v>
      </c>
      <c r="AL155" s="195" t="s">
        <v>783</v>
      </c>
      <c r="AM155" s="195" t="s">
        <v>783</v>
      </c>
      <c r="AN155" s="217" t="s">
        <v>783</v>
      </c>
      <c r="AO155" s="195" t="s">
        <v>783</v>
      </c>
      <c r="AP155" s="217" t="s">
        <v>783</v>
      </c>
      <c r="AQ155" s="217" t="s">
        <v>783</v>
      </c>
    </row>
    <row r="156" spans="1:43">
      <c r="A156" s="656" t="str">
        <f t="shared" si="2"/>
        <v>Report</v>
      </c>
      <c r="B156" s="195">
        <v>135493</v>
      </c>
      <c r="C156" s="195">
        <v>3076339</v>
      </c>
      <c r="D156" s="195" t="s">
        <v>2617</v>
      </c>
      <c r="E156" s="195" t="s">
        <v>778</v>
      </c>
      <c r="F156" s="195" t="s">
        <v>534</v>
      </c>
      <c r="G156" s="222" t="s">
        <v>534</v>
      </c>
      <c r="H156" s="195" t="s">
        <v>1259</v>
      </c>
      <c r="I156" s="195" t="s">
        <v>2618</v>
      </c>
      <c r="J156" s="195" t="s">
        <v>2619</v>
      </c>
      <c r="K156" s="195">
        <v>54</v>
      </c>
      <c r="L156" s="195" t="s">
        <v>83</v>
      </c>
      <c r="M156" s="195" t="s">
        <v>781</v>
      </c>
      <c r="N156" s="195" t="s">
        <v>781</v>
      </c>
      <c r="O156" s="195" t="s">
        <v>782</v>
      </c>
      <c r="P156" s="195" t="s">
        <v>784</v>
      </c>
      <c r="Q156" s="218">
        <v>10006315</v>
      </c>
      <c r="R156" s="195" t="s">
        <v>785</v>
      </c>
      <c r="S156" s="195" t="s">
        <v>786</v>
      </c>
      <c r="T156" s="217">
        <v>42311</v>
      </c>
      <c r="U156" s="217">
        <v>42313</v>
      </c>
      <c r="V156" s="217">
        <v>42340</v>
      </c>
      <c r="W156" s="195">
        <v>1</v>
      </c>
      <c r="X156" s="195">
        <v>1</v>
      </c>
      <c r="Y156" s="195">
        <v>1</v>
      </c>
      <c r="Z156" s="195">
        <v>1</v>
      </c>
      <c r="AA156" s="195">
        <v>1</v>
      </c>
      <c r="AB156" s="195" t="s">
        <v>783</v>
      </c>
      <c r="AC156" s="195">
        <v>1</v>
      </c>
      <c r="AD156" s="195" t="s">
        <v>489</v>
      </c>
      <c r="AE156" s="195" t="s">
        <v>783</v>
      </c>
      <c r="AF156" s="195" t="s">
        <v>787</v>
      </c>
      <c r="AG156" s="195" t="s">
        <v>2620</v>
      </c>
      <c r="AH156" s="217">
        <v>41045</v>
      </c>
      <c r="AI156" s="217">
        <v>41046</v>
      </c>
      <c r="AJ156" s="217">
        <v>41071</v>
      </c>
      <c r="AK156" s="222">
        <v>2</v>
      </c>
      <c r="AL156" s="195" t="s">
        <v>783</v>
      </c>
      <c r="AM156" s="195" t="s">
        <v>783</v>
      </c>
      <c r="AN156" s="217" t="s">
        <v>783</v>
      </c>
      <c r="AO156" s="195" t="s">
        <v>783</v>
      </c>
      <c r="AP156" s="217" t="s">
        <v>783</v>
      </c>
      <c r="AQ156" s="217" t="s">
        <v>783</v>
      </c>
    </row>
    <row r="157" spans="1:43">
      <c r="A157" s="656" t="str">
        <f t="shared" si="2"/>
        <v>Report</v>
      </c>
      <c r="B157" s="195">
        <v>141029</v>
      </c>
      <c r="C157" s="195">
        <v>2046009</v>
      </c>
      <c r="D157" s="195" t="s">
        <v>1236</v>
      </c>
      <c r="E157" s="195" t="s">
        <v>778</v>
      </c>
      <c r="F157" s="195" t="s">
        <v>534</v>
      </c>
      <c r="G157" s="222" t="s">
        <v>534</v>
      </c>
      <c r="H157" s="195" t="s">
        <v>858</v>
      </c>
      <c r="I157" s="195" t="s">
        <v>2621</v>
      </c>
      <c r="J157" s="195" t="s">
        <v>1237</v>
      </c>
      <c r="K157" s="195">
        <v>27</v>
      </c>
      <c r="L157" s="195" t="s">
        <v>83</v>
      </c>
      <c r="M157" s="195" t="s">
        <v>781</v>
      </c>
      <c r="N157" s="195" t="s">
        <v>781</v>
      </c>
      <c r="O157" s="195" t="s">
        <v>782</v>
      </c>
      <c r="P157" s="195" t="s">
        <v>784</v>
      </c>
      <c r="Q157" s="218">
        <v>10048722</v>
      </c>
      <c r="R157" s="195" t="s">
        <v>785</v>
      </c>
      <c r="S157" s="195" t="s">
        <v>786</v>
      </c>
      <c r="T157" s="217">
        <v>43256</v>
      </c>
      <c r="U157" s="217">
        <v>43258</v>
      </c>
      <c r="V157" s="217">
        <v>43285</v>
      </c>
      <c r="W157" s="195">
        <v>2</v>
      </c>
      <c r="X157" s="195">
        <v>2</v>
      </c>
      <c r="Y157" s="195">
        <v>2</v>
      </c>
      <c r="Z157" s="195">
        <v>2</v>
      </c>
      <c r="AA157" s="195">
        <v>2</v>
      </c>
      <c r="AB157" s="195" t="s">
        <v>783</v>
      </c>
      <c r="AC157" s="195" t="s">
        <v>783</v>
      </c>
      <c r="AD157" s="195" t="s">
        <v>489</v>
      </c>
      <c r="AE157" s="195" t="s">
        <v>487</v>
      </c>
      <c r="AF157" s="195" t="s">
        <v>787</v>
      </c>
      <c r="AG157" s="195" t="s">
        <v>2622</v>
      </c>
      <c r="AH157" s="217">
        <v>42165</v>
      </c>
      <c r="AI157" s="217">
        <v>42167</v>
      </c>
      <c r="AJ157" s="217">
        <v>42202</v>
      </c>
      <c r="AK157" s="222">
        <v>2</v>
      </c>
      <c r="AL157" s="195" t="s">
        <v>783</v>
      </c>
      <c r="AM157" s="195" t="s">
        <v>783</v>
      </c>
      <c r="AN157" s="217" t="s">
        <v>783</v>
      </c>
      <c r="AO157" s="195" t="s">
        <v>783</v>
      </c>
      <c r="AP157" s="217" t="s">
        <v>783</v>
      </c>
      <c r="AQ157" s="217" t="s">
        <v>783</v>
      </c>
    </row>
    <row r="158" spans="1:43">
      <c r="A158" s="656" t="str">
        <f t="shared" si="2"/>
        <v>Report</v>
      </c>
      <c r="B158" s="195">
        <v>119015</v>
      </c>
      <c r="C158" s="195">
        <v>8866065</v>
      </c>
      <c r="D158" s="195" t="s">
        <v>2107</v>
      </c>
      <c r="E158" s="195" t="s">
        <v>778</v>
      </c>
      <c r="F158" s="195" t="s">
        <v>535</v>
      </c>
      <c r="G158" s="222" t="s">
        <v>535</v>
      </c>
      <c r="H158" s="195" t="s">
        <v>1073</v>
      </c>
      <c r="I158" s="195" t="s">
        <v>2623</v>
      </c>
      <c r="J158" s="195" t="s">
        <v>2108</v>
      </c>
      <c r="K158" s="195">
        <v>34</v>
      </c>
      <c r="L158" s="195" t="s">
        <v>83</v>
      </c>
      <c r="M158" s="195" t="s">
        <v>781</v>
      </c>
      <c r="N158" s="195" t="s">
        <v>781</v>
      </c>
      <c r="O158" s="195" t="s">
        <v>782</v>
      </c>
      <c r="P158" s="195" t="s">
        <v>784</v>
      </c>
      <c r="Q158" s="218">
        <v>10008864</v>
      </c>
      <c r="R158" s="195" t="s">
        <v>785</v>
      </c>
      <c r="S158" s="195" t="s">
        <v>786</v>
      </c>
      <c r="T158" s="217">
        <v>42913</v>
      </c>
      <c r="U158" s="217">
        <v>42915</v>
      </c>
      <c r="V158" s="217">
        <v>42997</v>
      </c>
      <c r="W158" s="195">
        <v>4</v>
      </c>
      <c r="X158" s="195">
        <v>4</v>
      </c>
      <c r="Y158" s="195">
        <v>3</v>
      </c>
      <c r="Z158" s="195">
        <v>4</v>
      </c>
      <c r="AA158" s="195">
        <v>3</v>
      </c>
      <c r="AB158" s="195" t="s">
        <v>783</v>
      </c>
      <c r="AC158" s="195" t="s">
        <v>783</v>
      </c>
      <c r="AD158" s="195" t="s">
        <v>490</v>
      </c>
      <c r="AE158" s="195" t="s">
        <v>783</v>
      </c>
      <c r="AF158" s="195" t="s">
        <v>791</v>
      </c>
      <c r="AG158" s="195" t="s">
        <v>2624</v>
      </c>
      <c r="AH158" s="217">
        <v>41332</v>
      </c>
      <c r="AI158" s="217">
        <v>41334</v>
      </c>
      <c r="AJ158" s="217">
        <v>41354</v>
      </c>
      <c r="AK158" s="222">
        <v>2</v>
      </c>
      <c r="AL158" s="195">
        <v>10048789</v>
      </c>
      <c r="AM158" s="195" t="s">
        <v>2041</v>
      </c>
      <c r="AN158" s="217">
        <v>43230</v>
      </c>
      <c r="AO158" s="217" t="s">
        <v>2248</v>
      </c>
      <c r="AP158" s="217">
        <v>43255</v>
      </c>
      <c r="AQ158" s="217" t="s">
        <v>2042</v>
      </c>
    </row>
    <row r="159" spans="1:43">
      <c r="A159" s="656" t="str">
        <f t="shared" si="2"/>
        <v>Report</v>
      </c>
      <c r="B159" s="195">
        <v>140566</v>
      </c>
      <c r="C159" s="195">
        <v>3806009</v>
      </c>
      <c r="D159" s="195" t="s">
        <v>1009</v>
      </c>
      <c r="E159" s="195" t="s">
        <v>778</v>
      </c>
      <c r="F159" s="195" t="s">
        <v>530</v>
      </c>
      <c r="G159" s="222" t="s">
        <v>850</v>
      </c>
      <c r="H159" s="195" t="s">
        <v>1010</v>
      </c>
      <c r="I159" s="195" t="s">
        <v>2625</v>
      </c>
      <c r="J159" s="195" t="s">
        <v>1011</v>
      </c>
      <c r="K159" s="195">
        <v>25</v>
      </c>
      <c r="L159" s="195" t="s">
        <v>83</v>
      </c>
      <c r="M159" s="195" t="s">
        <v>781</v>
      </c>
      <c r="N159" s="195" t="s">
        <v>781</v>
      </c>
      <c r="O159" s="195" t="s">
        <v>782</v>
      </c>
      <c r="P159" s="195" t="s">
        <v>784</v>
      </c>
      <c r="Q159" s="218">
        <v>10043658</v>
      </c>
      <c r="R159" s="195" t="s">
        <v>785</v>
      </c>
      <c r="S159" s="195" t="s">
        <v>786</v>
      </c>
      <c r="T159" s="217">
        <v>43130</v>
      </c>
      <c r="U159" s="217">
        <v>43132</v>
      </c>
      <c r="V159" s="217">
        <v>43161</v>
      </c>
      <c r="W159" s="195">
        <v>3</v>
      </c>
      <c r="X159" s="195">
        <v>3</v>
      </c>
      <c r="Y159" s="195">
        <v>3</v>
      </c>
      <c r="Z159" s="195">
        <v>2</v>
      </c>
      <c r="AA159" s="195">
        <v>3</v>
      </c>
      <c r="AB159" s="195" t="s">
        <v>783</v>
      </c>
      <c r="AC159" s="195" t="s">
        <v>783</v>
      </c>
      <c r="AD159" s="195" t="s">
        <v>489</v>
      </c>
      <c r="AE159" s="195" t="s">
        <v>487</v>
      </c>
      <c r="AF159" s="195" t="s">
        <v>791</v>
      </c>
      <c r="AG159" s="195" t="s">
        <v>2626</v>
      </c>
      <c r="AH159" s="217">
        <v>42017</v>
      </c>
      <c r="AI159" s="217">
        <v>42019</v>
      </c>
      <c r="AJ159" s="217">
        <v>42054</v>
      </c>
      <c r="AK159" s="222">
        <v>2</v>
      </c>
      <c r="AL159" s="195" t="s">
        <v>783</v>
      </c>
      <c r="AM159" s="195" t="s">
        <v>783</v>
      </c>
      <c r="AN159" s="195" t="s">
        <v>783</v>
      </c>
      <c r="AO159" s="195" t="s">
        <v>783</v>
      </c>
      <c r="AP159" s="195" t="s">
        <v>783</v>
      </c>
      <c r="AQ159" s="195" t="s">
        <v>783</v>
      </c>
    </row>
    <row r="160" spans="1:43">
      <c r="A160" s="656" t="str">
        <f t="shared" si="2"/>
        <v>Report</v>
      </c>
      <c r="B160" s="195">
        <v>135683</v>
      </c>
      <c r="C160" s="195">
        <v>3096002</v>
      </c>
      <c r="D160" s="195" t="s">
        <v>2627</v>
      </c>
      <c r="E160" s="195" t="s">
        <v>778</v>
      </c>
      <c r="F160" s="195" t="s">
        <v>534</v>
      </c>
      <c r="G160" s="222" t="s">
        <v>534</v>
      </c>
      <c r="H160" s="195" t="s">
        <v>1045</v>
      </c>
      <c r="I160" s="195" t="s">
        <v>2628</v>
      </c>
      <c r="J160" s="195" t="s">
        <v>2629</v>
      </c>
      <c r="K160" s="195">
        <v>30</v>
      </c>
      <c r="L160" s="195" t="s">
        <v>83</v>
      </c>
      <c r="M160" s="195" t="s">
        <v>781</v>
      </c>
      <c r="N160" s="195" t="s">
        <v>781</v>
      </c>
      <c r="O160" s="195" t="s">
        <v>782</v>
      </c>
      <c r="P160" s="195" t="s">
        <v>784</v>
      </c>
      <c r="Q160" s="218">
        <v>10008529</v>
      </c>
      <c r="R160" s="195" t="s">
        <v>785</v>
      </c>
      <c r="S160" s="195" t="s">
        <v>786</v>
      </c>
      <c r="T160" s="217">
        <v>42402</v>
      </c>
      <c r="U160" s="217">
        <v>42404</v>
      </c>
      <c r="V160" s="217">
        <v>42472</v>
      </c>
      <c r="W160" s="195">
        <v>2</v>
      </c>
      <c r="X160" s="195">
        <v>2</v>
      </c>
      <c r="Y160" s="195">
        <v>2</v>
      </c>
      <c r="Z160" s="195">
        <v>2</v>
      </c>
      <c r="AA160" s="195">
        <v>2</v>
      </c>
      <c r="AB160" s="195">
        <v>2</v>
      </c>
      <c r="AC160" s="195" t="s">
        <v>783</v>
      </c>
      <c r="AD160" s="195" t="s">
        <v>489</v>
      </c>
      <c r="AE160" s="195" t="s">
        <v>783</v>
      </c>
      <c r="AF160" s="195" t="s">
        <v>787</v>
      </c>
      <c r="AG160" s="195" t="s">
        <v>2630</v>
      </c>
      <c r="AH160" s="217">
        <v>41346</v>
      </c>
      <c r="AI160" s="217">
        <v>41347</v>
      </c>
      <c r="AJ160" s="217">
        <v>41383</v>
      </c>
      <c r="AK160" s="222">
        <v>2</v>
      </c>
      <c r="AL160" s="195" t="s">
        <v>783</v>
      </c>
      <c r="AM160" s="195" t="s">
        <v>783</v>
      </c>
      <c r="AN160" s="195" t="s">
        <v>783</v>
      </c>
      <c r="AO160" s="195" t="s">
        <v>783</v>
      </c>
      <c r="AP160" s="195" t="s">
        <v>783</v>
      </c>
      <c r="AQ160" s="217" t="s">
        <v>783</v>
      </c>
    </row>
    <row r="161" spans="1:43">
      <c r="A161" s="656" t="str">
        <f t="shared" si="2"/>
        <v>Report</v>
      </c>
      <c r="B161" s="195">
        <v>135543</v>
      </c>
      <c r="C161" s="195">
        <v>8886041</v>
      </c>
      <c r="D161" s="195" t="s">
        <v>2631</v>
      </c>
      <c r="E161" s="195" t="s">
        <v>778</v>
      </c>
      <c r="F161" s="195" t="s">
        <v>528</v>
      </c>
      <c r="G161" s="222" t="s">
        <v>528</v>
      </c>
      <c r="H161" s="195" t="s">
        <v>929</v>
      </c>
      <c r="I161" s="195" t="s">
        <v>2312</v>
      </c>
      <c r="J161" s="195" t="s">
        <v>1363</v>
      </c>
      <c r="K161" s="195">
        <v>21</v>
      </c>
      <c r="L161" s="195" t="s">
        <v>83</v>
      </c>
      <c r="M161" s="195" t="s">
        <v>781</v>
      </c>
      <c r="N161" s="195" t="s">
        <v>781</v>
      </c>
      <c r="O161" s="195" t="s">
        <v>782</v>
      </c>
      <c r="P161" s="195" t="s">
        <v>784</v>
      </c>
      <c r="Q161" s="218">
        <v>10006075</v>
      </c>
      <c r="R161" s="195" t="s">
        <v>785</v>
      </c>
      <c r="S161" s="195" t="s">
        <v>786</v>
      </c>
      <c r="T161" s="217">
        <v>42409</v>
      </c>
      <c r="U161" s="217">
        <v>42411</v>
      </c>
      <c r="V161" s="217">
        <v>42436</v>
      </c>
      <c r="W161" s="195">
        <v>2</v>
      </c>
      <c r="X161" s="195">
        <v>2</v>
      </c>
      <c r="Y161" s="195">
        <v>2</v>
      </c>
      <c r="Z161" s="195">
        <v>1</v>
      </c>
      <c r="AA161" s="195">
        <v>2</v>
      </c>
      <c r="AB161" s="195" t="s">
        <v>783</v>
      </c>
      <c r="AC161" s="195" t="s">
        <v>783</v>
      </c>
      <c r="AD161" s="195" t="s">
        <v>489</v>
      </c>
      <c r="AE161" s="195" t="s">
        <v>783</v>
      </c>
      <c r="AF161" s="195" t="s">
        <v>787</v>
      </c>
      <c r="AG161" s="195" t="s">
        <v>2632</v>
      </c>
      <c r="AH161" s="217">
        <v>41227</v>
      </c>
      <c r="AI161" s="217">
        <v>41228</v>
      </c>
      <c r="AJ161" s="217">
        <v>41249</v>
      </c>
      <c r="AK161" s="222">
        <v>1</v>
      </c>
      <c r="AL161" s="195" t="s">
        <v>783</v>
      </c>
      <c r="AM161" s="195" t="s">
        <v>783</v>
      </c>
      <c r="AN161" s="195" t="s">
        <v>783</v>
      </c>
      <c r="AO161" s="195" t="s">
        <v>783</v>
      </c>
      <c r="AP161" s="195" t="s">
        <v>783</v>
      </c>
      <c r="AQ161" s="195" t="s">
        <v>783</v>
      </c>
    </row>
    <row r="162" spans="1:43">
      <c r="A162" s="656" t="str">
        <f t="shared" si="2"/>
        <v>Report</v>
      </c>
      <c r="B162" s="195">
        <v>140272</v>
      </c>
      <c r="C162" s="195">
        <v>8086004</v>
      </c>
      <c r="D162" s="195" t="s">
        <v>1012</v>
      </c>
      <c r="E162" s="195" t="s">
        <v>778</v>
      </c>
      <c r="F162" s="195" t="s">
        <v>530</v>
      </c>
      <c r="G162" s="222" t="s">
        <v>873</v>
      </c>
      <c r="H162" s="195" t="s">
        <v>1013</v>
      </c>
      <c r="I162" s="195" t="s">
        <v>2633</v>
      </c>
      <c r="J162" s="195" t="s">
        <v>1014</v>
      </c>
      <c r="K162" s="195">
        <v>45</v>
      </c>
      <c r="L162" s="195" t="s">
        <v>83</v>
      </c>
      <c r="M162" s="195" t="s">
        <v>781</v>
      </c>
      <c r="N162" s="195" t="s">
        <v>781</v>
      </c>
      <c r="O162" s="195" t="s">
        <v>782</v>
      </c>
      <c r="P162" s="195" t="s">
        <v>784</v>
      </c>
      <c r="Q162" s="218">
        <v>10040144</v>
      </c>
      <c r="R162" s="195" t="s">
        <v>785</v>
      </c>
      <c r="S162" s="195" t="s">
        <v>786</v>
      </c>
      <c r="T162" s="217">
        <v>42997</v>
      </c>
      <c r="U162" s="217">
        <v>42999</v>
      </c>
      <c r="V162" s="217">
        <v>43025</v>
      </c>
      <c r="W162" s="195">
        <v>3</v>
      </c>
      <c r="X162" s="195">
        <v>3</v>
      </c>
      <c r="Y162" s="195">
        <v>3</v>
      </c>
      <c r="Z162" s="195">
        <v>2</v>
      </c>
      <c r="AA162" s="195">
        <v>3</v>
      </c>
      <c r="AB162" s="195" t="s">
        <v>783</v>
      </c>
      <c r="AC162" s="195" t="s">
        <v>783</v>
      </c>
      <c r="AD162" s="195" t="s">
        <v>489</v>
      </c>
      <c r="AE162" s="195" t="s">
        <v>487</v>
      </c>
      <c r="AF162" s="195" t="s">
        <v>791</v>
      </c>
      <c r="AG162" s="195" t="s">
        <v>2634</v>
      </c>
      <c r="AH162" s="217">
        <v>41926</v>
      </c>
      <c r="AI162" s="217">
        <v>41928</v>
      </c>
      <c r="AJ162" s="217">
        <v>41953</v>
      </c>
      <c r="AK162" s="222">
        <v>2</v>
      </c>
      <c r="AL162" s="195" t="s">
        <v>783</v>
      </c>
      <c r="AM162" s="195" t="s">
        <v>783</v>
      </c>
      <c r="AN162" s="195" t="s">
        <v>783</v>
      </c>
      <c r="AO162" s="195" t="s">
        <v>783</v>
      </c>
      <c r="AP162" s="195" t="s">
        <v>783</v>
      </c>
      <c r="AQ162" s="217" t="s">
        <v>783</v>
      </c>
    </row>
    <row r="163" spans="1:43">
      <c r="A163" s="656" t="str">
        <f t="shared" si="2"/>
        <v>Report</v>
      </c>
      <c r="B163" s="195">
        <v>135410</v>
      </c>
      <c r="C163" s="195">
        <v>9096056</v>
      </c>
      <c r="D163" s="195" t="s">
        <v>1150</v>
      </c>
      <c r="E163" s="195" t="s">
        <v>778</v>
      </c>
      <c r="F163" s="195" t="s">
        <v>528</v>
      </c>
      <c r="G163" s="222" t="s">
        <v>528</v>
      </c>
      <c r="H163" s="195" t="s">
        <v>799</v>
      </c>
      <c r="I163" s="195" t="s">
        <v>2635</v>
      </c>
      <c r="J163" s="195" t="s">
        <v>1151</v>
      </c>
      <c r="K163" s="195">
        <v>34</v>
      </c>
      <c r="L163" s="195" t="s">
        <v>83</v>
      </c>
      <c r="M163" s="195" t="s">
        <v>781</v>
      </c>
      <c r="N163" s="195" t="s">
        <v>781</v>
      </c>
      <c r="O163" s="195" t="s">
        <v>782</v>
      </c>
      <c r="P163" s="195" t="s">
        <v>784</v>
      </c>
      <c r="Q163" s="218">
        <v>10038929</v>
      </c>
      <c r="R163" s="195" t="s">
        <v>4430</v>
      </c>
      <c r="S163" s="195" t="s">
        <v>786</v>
      </c>
      <c r="T163" s="217">
        <v>43081</v>
      </c>
      <c r="U163" s="217">
        <v>43083</v>
      </c>
      <c r="V163" s="217">
        <v>43129</v>
      </c>
      <c r="W163" s="195">
        <v>1</v>
      </c>
      <c r="X163" s="195">
        <v>1</v>
      </c>
      <c r="Y163" s="195">
        <v>1</v>
      </c>
      <c r="Z163" s="195">
        <v>1</v>
      </c>
      <c r="AA163" s="195">
        <v>1</v>
      </c>
      <c r="AB163" s="195" t="s">
        <v>783</v>
      </c>
      <c r="AC163" s="195" t="s">
        <v>783</v>
      </c>
      <c r="AD163" s="195" t="s">
        <v>489</v>
      </c>
      <c r="AE163" s="195" t="s">
        <v>487</v>
      </c>
      <c r="AF163" s="195" t="s">
        <v>787</v>
      </c>
      <c r="AG163" s="195" t="s">
        <v>2636</v>
      </c>
      <c r="AH163" s="217">
        <v>41926</v>
      </c>
      <c r="AI163" s="217">
        <v>41928</v>
      </c>
      <c r="AJ163" s="217">
        <v>41962</v>
      </c>
      <c r="AK163" s="222">
        <v>1</v>
      </c>
      <c r="AL163" s="195" t="s">
        <v>783</v>
      </c>
      <c r="AM163" s="195" t="s">
        <v>783</v>
      </c>
      <c r="AN163" s="195" t="s">
        <v>783</v>
      </c>
      <c r="AO163" s="195" t="s">
        <v>783</v>
      </c>
      <c r="AP163" s="195" t="s">
        <v>783</v>
      </c>
      <c r="AQ163" s="195" t="s">
        <v>783</v>
      </c>
    </row>
    <row r="164" spans="1:43">
      <c r="A164" s="656" t="str">
        <f t="shared" si="2"/>
        <v>Report</v>
      </c>
      <c r="B164" s="195">
        <v>120740</v>
      </c>
      <c r="C164" s="195">
        <v>9256034</v>
      </c>
      <c r="D164" s="195" t="s">
        <v>2637</v>
      </c>
      <c r="E164" s="195" t="s">
        <v>778</v>
      </c>
      <c r="F164" s="195" t="s">
        <v>531</v>
      </c>
      <c r="G164" s="222" t="s">
        <v>531</v>
      </c>
      <c r="H164" s="195" t="s">
        <v>967</v>
      </c>
      <c r="I164" s="195" t="s">
        <v>2638</v>
      </c>
      <c r="J164" s="195" t="s">
        <v>2639</v>
      </c>
      <c r="K164" s="195">
        <v>89</v>
      </c>
      <c r="L164" s="195" t="s">
        <v>2222</v>
      </c>
      <c r="M164" s="195" t="s">
        <v>781</v>
      </c>
      <c r="N164" s="195" t="s">
        <v>781</v>
      </c>
      <c r="O164" s="195" t="s">
        <v>782</v>
      </c>
      <c r="P164" s="195" t="s">
        <v>784</v>
      </c>
      <c r="Q164" s="218">
        <v>10006047</v>
      </c>
      <c r="R164" s="195" t="s">
        <v>4430</v>
      </c>
      <c r="S164" s="195" t="s">
        <v>786</v>
      </c>
      <c r="T164" s="217">
        <v>42536</v>
      </c>
      <c r="U164" s="217">
        <v>42538</v>
      </c>
      <c r="V164" s="217">
        <v>42626</v>
      </c>
      <c r="W164" s="195">
        <v>1</v>
      </c>
      <c r="X164" s="195">
        <v>1</v>
      </c>
      <c r="Y164" s="195">
        <v>1</v>
      </c>
      <c r="Z164" s="195">
        <v>1</v>
      </c>
      <c r="AA164" s="195">
        <v>1</v>
      </c>
      <c r="AB164" s="195" t="s">
        <v>783</v>
      </c>
      <c r="AC164" s="195">
        <v>1</v>
      </c>
      <c r="AD164" s="195" t="s">
        <v>489</v>
      </c>
      <c r="AE164" s="195" t="s">
        <v>783</v>
      </c>
      <c r="AF164" s="195" t="s">
        <v>787</v>
      </c>
      <c r="AG164" s="195" t="s">
        <v>2640</v>
      </c>
      <c r="AH164" s="217">
        <v>41240</v>
      </c>
      <c r="AI164" s="217">
        <v>41241</v>
      </c>
      <c r="AJ164" s="217">
        <v>41261</v>
      </c>
      <c r="AK164" s="222">
        <v>1</v>
      </c>
      <c r="AL164" s="195" t="s">
        <v>783</v>
      </c>
      <c r="AM164" s="195" t="s">
        <v>783</v>
      </c>
      <c r="AN164" s="195" t="s">
        <v>783</v>
      </c>
      <c r="AO164" s="195" t="s">
        <v>783</v>
      </c>
      <c r="AP164" s="195" t="s">
        <v>783</v>
      </c>
      <c r="AQ164" s="217" t="s">
        <v>783</v>
      </c>
    </row>
    <row r="165" spans="1:43">
      <c r="A165" s="656" t="str">
        <f t="shared" si="2"/>
        <v>Report</v>
      </c>
      <c r="B165" s="195">
        <v>135577</v>
      </c>
      <c r="C165" s="195">
        <v>9366593</v>
      </c>
      <c r="D165" s="195" t="s">
        <v>2637</v>
      </c>
      <c r="E165" s="195" t="s">
        <v>778</v>
      </c>
      <c r="F165" s="195" t="s">
        <v>535</v>
      </c>
      <c r="G165" s="222" t="s">
        <v>535</v>
      </c>
      <c r="H165" s="195" t="s">
        <v>897</v>
      </c>
      <c r="I165" s="195" t="s">
        <v>2641</v>
      </c>
      <c r="J165" s="195" t="s">
        <v>2642</v>
      </c>
      <c r="K165" s="195">
        <v>62</v>
      </c>
      <c r="L165" s="195" t="s">
        <v>2222</v>
      </c>
      <c r="M165" s="195" t="s">
        <v>781</v>
      </c>
      <c r="N165" s="195" t="s">
        <v>781</v>
      </c>
      <c r="O165" s="195" t="s">
        <v>782</v>
      </c>
      <c r="P165" s="195" t="s">
        <v>784</v>
      </c>
      <c r="Q165" s="218">
        <v>10006049</v>
      </c>
      <c r="R165" s="195" t="s">
        <v>4430</v>
      </c>
      <c r="S165" s="195" t="s">
        <v>786</v>
      </c>
      <c r="T165" s="217">
        <v>42647</v>
      </c>
      <c r="U165" s="217">
        <v>42649</v>
      </c>
      <c r="V165" s="217">
        <v>42674</v>
      </c>
      <c r="W165" s="195">
        <v>2</v>
      </c>
      <c r="X165" s="195">
        <v>2</v>
      </c>
      <c r="Y165" s="195">
        <v>2</v>
      </c>
      <c r="Z165" s="195">
        <v>2</v>
      </c>
      <c r="AA165" s="195">
        <v>2</v>
      </c>
      <c r="AB165" s="195" t="s">
        <v>783</v>
      </c>
      <c r="AC165" s="195">
        <v>2</v>
      </c>
      <c r="AD165" s="195" t="s">
        <v>489</v>
      </c>
      <c r="AE165" s="195" t="s">
        <v>783</v>
      </c>
      <c r="AF165" s="195" t="s">
        <v>787</v>
      </c>
      <c r="AG165" s="195" t="s">
        <v>2643</v>
      </c>
      <c r="AH165" s="217">
        <v>41233</v>
      </c>
      <c r="AI165" s="217">
        <v>41234</v>
      </c>
      <c r="AJ165" s="217">
        <v>41255</v>
      </c>
      <c r="AK165" s="222">
        <v>2</v>
      </c>
      <c r="AL165" s="195" t="s">
        <v>783</v>
      </c>
      <c r="AM165" s="195" t="s">
        <v>783</v>
      </c>
      <c r="AN165" s="217" t="s">
        <v>783</v>
      </c>
      <c r="AO165" s="195" t="s">
        <v>783</v>
      </c>
      <c r="AP165" s="217" t="s">
        <v>783</v>
      </c>
      <c r="AQ165" s="217" t="s">
        <v>783</v>
      </c>
    </row>
    <row r="166" spans="1:43">
      <c r="A166" s="656" t="str">
        <f t="shared" si="2"/>
        <v>Report</v>
      </c>
      <c r="B166" s="195">
        <v>140960</v>
      </c>
      <c r="C166" s="195">
        <v>8866142</v>
      </c>
      <c r="D166" s="195" t="s">
        <v>1238</v>
      </c>
      <c r="E166" s="195" t="s">
        <v>778</v>
      </c>
      <c r="F166" s="195" t="s">
        <v>535</v>
      </c>
      <c r="G166" s="222" t="s">
        <v>535</v>
      </c>
      <c r="H166" s="195" t="s">
        <v>1073</v>
      </c>
      <c r="I166" s="195" t="s">
        <v>2644</v>
      </c>
      <c r="J166" s="195" t="s">
        <v>1239</v>
      </c>
      <c r="K166" s="195">
        <v>6</v>
      </c>
      <c r="L166" s="195" t="s">
        <v>83</v>
      </c>
      <c r="M166" s="195" t="s">
        <v>781</v>
      </c>
      <c r="N166" s="195" t="s">
        <v>781</v>
      </c>
      <c r="O166" s="195" t="s">
        <v>782</v>
      </c>
      <c r="P166" s="195" t="s">
        <v>784</v>
      </c>
      <c r="Q166" s="218">
        <v>10039168</v>
      </c>
      <c r="R166" s="195" t="s">
        <v>785</v>
      </c>
      <c r="S166" s="195" t="s">
        <v>786</v>
      </c>
      <c r="T166" s="217">
        <v>43221</v>
      </c>
      <c r="U166" s="217">
        <v>43223</v>
      </c>
      <c r="V166" s="217">
        <v>43243</v>
      </c>
      <c r="W166" s="195">
        <v>2</v>
      </c>
      <c r="X166" s="195">
        <v>2</v>
      </c>
      <c r="Y166" s="195">
        <v>2</v>
      </c>
      <c r="Z166" s="195">
        <v>2</v>
      </c>
      <c r="AA166" s="195">
        <v>2</v>
      </c>
      <c r="AB166" s="195" t="s">
        <v>783</v>
      </c>
      <c r="AC166" s="195" t="s">
        <v>783</v>
      </c>
      <c r="AD166" s="195" t="s">
        <v>489</v>
      </c>
      <c r="AE166" s="195" t="s">
        <v>487</v>
      </c>
      <c r="AF166" s="195" t="s">
        <v>787</v>
      </c>
      <c r="AG166" s="195">
        <v>10006351</v>
      </c>
      <c r="AH166" s="217">
        <v>42277</v>
      </c>
      <c r="AI166" s="217">
        <v>42279</v>
      </c>
      <c r="AJ166" s="217">
        <v>42412</v>
      </c>
      <c r="AK166" s="222">
        <v>3</v>
      </c>
      <c r="AL166" s="195" t="s">
        <v>783</v>
      </c>
      <c r="AM166" s="195" t="s">
        <v>783</v>
      </c>
      <c r="AN166" s="217" t="s">
        <v>783</v>
      </c>
      <c r="AO166" s="195" t="s">
        <v>783</v>
      </c>
      <c r="AP166" s="217" t="s">
        <v>783</v>
      </c>
      <c r="AQ166" s="195" t="s">
        <v>783</v>
      </c>
    </row>
    <row r="167" spans="1:43">
      <c r="A167" s="656" t="str">
        <f t="shared" si="2"/>
        <v>Report</v>
      </c>
      <c r="B167" s="195">
        <v>125436</v>
      </c>
      <c r="C167" s="195">
        <v>9366554</v>
      </c>
      <c r="D167" s="195" t="s">
        <v>896</v>
      </c>
      <c r="E167" s="195" t="s">
        <v>778</v>
      </c>
      <c r="F167" s="195" t="s">
        <v>535</v>
      </c>
      <c r="G167" s="222" t="s">
        <v>535</v>
      </c>
      <c r="H167" s="195" t="s">
        <v>897</v>
      </c>
      <c r="I167" s="195" t="s">
        <v>2645</v>
      </c>
      <c r="J167" s="195" t="s">
        <v>898</v>
      </c>
      <c r="K167" s="195">
        <v>47</v>
      </c>
      <c r="L167" s="195" t="s">
        <v>83</v>
      </c>
      <c r="M167" s="195" t="s">
        <v>781</v>
      </c>
      <c r="N167" s="195" t="s">
        <v>834</v>
      </c>
      <c r="O167" s="195" t="s">
        <v>834</v>
      </c>
      <c r="P167" s="195" t="s">
        <v>784</v>
      </c>
      <c r="Q167" s="218">
        <v>10039158</v>
      </c>
      <c r="R167" s="195" t="s">
        <v>785</v>
      </c>
      <c r="S167" s="195" t="s">
        <v>786</v>
      </c>
      <c r="T167" s="217">
        <v>43046</v>
      </c>
      <c r="U167" s="217">
        <v>43048</v>
      </c>
      <c r="V167" s="217">
        <v>43070</v>
      </c>
      <c r="W167" s="195">
        <v>2</v>
      </c>
      <c r="X167" s="195">
        <v>2</v>
      </c>
      <c r="Y167" s="195">
        <v>2</v>
      </c>
      <c r="Z167" s="195">
        <v>2</v>
      </c>
      <c r="AA167" s="195">
        <v>2</v>
      </c>
      <c r="AB167" s="195" t="s">
        <v>783</v>
      </c>
      <c r="AC167" s="195" t="s">
        <v>783</v>
      </c>
      <c r="AD167" s="195" t="s">
        <v>489</v>
      </c>
      <c r="AE167" s="195" t="s">
        <v>487</v>
      </c>
      <c r="AF167" s="195" t="s">
        <v>787</v>
      </c>
      <c r="AG167" s="195" t="s">
        <v>2646</v>
      </c>
      <c r="AH167" s="217">
        <v>41947</v>
      </c>
      <c r="AI167" s="217">
        <v>41949</v>
      </c>
      <c r="AJ167" s="217">
        <v>42063</v>
      </c>
      <c r="AK167" s="222">
        <v>3</v>
      </c>
      <c r="AL167" s="195" t="s">
        <v>783</v>
      </c>
      <c r="AM167" s="195" t="s">
        <v>783</v>
      </c>
      <c r="AN167" s="217" t="s">
        <v>783</v>
      </c>
      <c r="AO167" s="195" t="s">
        <v>783</v>
      </c>
      <c r="AP167" s="217" t="s">
        <v>783</v>
      </c>
      <c r="AQ167" s="217" t="s">
        <v>783</v>
      </c>
    </row>
    <row r="168" spans="1:43">
      <c r="A168" s="656" t="str">
        <f t="shared" si="2"/>
        <v>Report</v>
      </c>
      <c r="B168" s="195">
        <v>133262</v>
      </c>
      <c r="C168" s="195">
        <v>3416082</v>
      </c>
      <c r="D168" s="195" t="s">
        <v>2647</v>
      </c>
      <c r="E168" s="195" t="s">
        <v>778</v>
      </c>
      <c r="F168" s="195" t="s">
        <v>528</v>
      </c>
      <c r="G168" s="222" t="s">
        <v>528</v>
      </c>
      <c r="H168" s="195" t="s">
        <v>813</v>
      </c>
      <c r="I168" s="195" t="s">
        <v>2648</v>
      </c>
      <c r="J168" s="195" t="s">
        <v>2649</v>
      </c>
      <c r="K168" s="195">
        <v>31</v>
      </c>
      <c r="L168" s="195" t="s">
        <v>83</v>
      </c>
      <c r="M168" s="195" t="s">
        <v>781</v>
      </c>
      <c r="N168" s="195" t="s">
        <v>781</v>
      </c>
      <c r="O168" s="195" t="s">
        <v>782</v>
      </c>
      <c r="P168" s="195" t="s">
        <v>784</v>
      </c>
      <c r="Q168" s="218">
        <v>10026007</v>
      </c>
      <c r="R168" s="195" t="s">
        <v>785</v>
      </c>
      <c r="S168" s="195" t="s">
        <v>786</v>
      </c>
      <c r="T168" s="217">
        <v>42745</v>
      </c>
      <c r="U168" s="217">
        <v>42747</v>
      </c>
      <c r="V168" s="217">
        <v>42793</v>
      </c>
      <c r="W168" s="195">
        <v>1</v>
      </c>
      <c r="X168" s="195">
        <v>1</v>
      </c>
      <c r="Y168" s="195">
        <v>1</v>
      </c>
      <c r="Z168" s="195">
        <v>1</v>
      </c>
      <c r="AA168" s="195">
        <v>1</v>
      </c>
      <c r="AB168" s="195" t="s">
        <v>783</v>
      </c>
      <c r="AC168" s="195" t="s">
        <v>783</v>
      </c>
      <c r="AD168" s="195" t="s">
        <v>489</v>
      </c>
      <c r="AE168" s="195" t="s">
        <v>783</v>
      </c>
      <c r="AF168" s="195" t="s">
        <v>787</v>
      </c>
      <c r="AG168" s="195" t="s">
        <v>2650</v>
      </c>
      <c r="AH168" s="217">
        <v>41661</v>
      </c>
      <c r="AI168" s="217">
        <v>41663</v>
      </c>
      <c r="AJ168" s="217">
        <v>41684</v>
      </c>
      <c r="AK168" s="222">
        <v>1</v>
      </c>
      <c r="AL168" s="195" t="s">
        <v>783</v>
      </c>
      <c r="AM168" s="195" t="s">
        <v>783</v>
      </c>
      <c r="AN168" s="217" t="s">
        <v>783</v>
      </c>
      <c r="AO168" s="195" t="s">
        <v>783</v>
      </c>
      <c r="AP168" s="217" t="s">
        <v>783</v>
      </c>
      <c r="AQ168" s="217" t="s">
        <v>783</v>
      </c>
    </row>
    <row r="169" spans="1:43">
      <c r="A169" s="656" t="str">
        <f t="shared" si="2"/>
        <v>Report</v>
      </c>
      <c r="B169" s="195">
        <v>136752</v>
      </c>
      <c r="C169" s="195">
        <v>3406001</v>
      </c>
      <c r="D169" s="195" t="s">
        <v>2651</v>
      </c>
      <c r="E169" s="195" t="s">
        <v>778</v>
      </c>
      <c r="F169" s="195" t="s">
        <v>528</v>
      </c>
      <c r="G169" s="222" t="s">
        <v>528</v>
      </c>
      <c r="H169" s="195" t="s">
        <v>1962</v>
      </c>
      <c r="I169" s="195" t="s">
        <v>1962</v>
      </c>
      <c r="J169" s="195" t="s">
        <v>2652</v>
      </c>
      <c r="K169" s="195">
        <v>14</v>
      </c>
      <c r="L169" s="195" t="s">
        <v>83</v>
      </c>
      <c r="M169" s="195" t="s">
        <v>781</v>
      </c>
      <c r="N169" s="195" t="s">
        <v>781</v>
      </c>
      <c r="O169" s="195" t="s">
        <v>782</v>
      </c>
      <c r="P169" s="195" t="s">
        <v>784</v>
      </c>
      <c r="Q169" s="218">
        <v>10006081</v>
      </c>
      <c r="R169" s="195" t="s">
        <v>785</v>
      </c>
      <c r="S169" s="195" t="s">
        <v>786</v>
      </c>
      <c r="T169" s="217">
        <v>42626</v>
      </c>
      <c r="U169" s="217">
        <v>42628</v>
      </c>
      <c r="V169" s="217">
        <v>42685</v>
      </c>
      <c r="W169" s="195">
        <v>4</v>
      </c>
      <c r="X169" s="195">
        <v>4</v>
      </c>
      <c r="Y169" s="195">
        <v>2</v>
      </c>
      <c r="Z169" s="195">
        <v>3</v>
      </c>
      <c r="AA169" s="195">
        <v>2</v>
      </c>
      <c r="AB169" s="195" t="s">
        <v>783</v>
      </c>
      <c r="AC169" s="195">
        <v>0</v>
      </c>
      <c r="AD169" s="195" t="s">
        <v>490</v>
      </c>
      <c r="AE169" s="195" t="s">
        <v>783</v>
      </c>
      <c r="AF169" s="195" t="s">
        <v>791</v>
      </c>
      <c r="AG169" s="195" t="s">
        <v>2653</v>
      </c>
      <c r="AH169" s="217">
        <v>41226</v>
      </c>
      <c r="AI169" s="217">
        <v>41227</v>
      </c>
      <c r="AJ169" s="217">
        <v>41248</v>
      </c>
      <c r="AK169" s="222">
        <v>3</v>
      </c>
      <c r="AL169" s="195">
        <v>10034559</v>
      </c>
      <c r="AM169" s="195" t="s">
        <v>2041</v>
      </c>
      <c r="AN169" s="217">
        <v>42893</v>
      </c>
      <c r="AO169" s="217" t="s">
        <v>2654</v>
      </c>
      <c r="AP169" s="217">
        <v>42921</v>
      </c>
      <c r="AQ169" s="217" t="s">
        <v>2042</v>
      </c>
    </row>
    <row r="170" spans="1:43">
      <c r="A170" s="656" t="str">
        <f t="shared" si="2"/>
        <v>Report</v>
      </c>
      <c r="B170" s="195">
        <v>129571</v>
      </c>
      <c r="C170" s="195">
        <v>8886089</v>
      </c>
      <c r="D170" s="195" t="s">
        <v>2655</v>
      </c>
      <c r="E170" s="195" t="s">
        <v>778</v>
      </c>
      <c r="F170" s="195" t="s">
        <v>528</v>
      </c>
      <c r="G170" s="222" t="s">
        <v>528</v>
      </c>
      <c r="H170" s="195" t="s">
        <v>929</v>
      </c>
      <c r="I170" s="195" t="s">
        <v>2656</v>
      </c>
      <c r="J170" s="195" t="s">
        <v>2657</v>
      </c>
      <c r="K170" s="195">
        <v>9</v>
      </c>
      <c r="L170" s="195" t="s">
        <v>83</v>
      </c>
      <c r="M170" s="195" t="s">
        <v>781</v>
      </c>
      <c r="N170" s="195" t="s">
        <v>781</v>
      </c>
      <c r="O170" s="195" t="s">
        <v>782</v>
      </c>
      <c r="P170" s="195" t="s">
        <v>784</v>
      </c>
      <c r="Q170" s="218">
        <v>10006076</v>
      </c>
      <c r="R170" s="195" t="s">
        <v>785</v>
      </c>
      <c r="S170" s="195" t="s">
        <v>786</v>
      </c>
      <c r="T170" s="217">
        <v>42661</v>
      </c>
      <c r="U170" s="217">
        <v>42663</v>
      </c>
      <c r="V170" s="217">
        <v>42705</v>
      </c>
      <c r="W170" s="195">
        <v>3</v>
      </c>
      <c r="X170" s="195">
        <v>3</v>
      </c>
      <c r="Y170" s="195">
        <v>3</v>
      </c>
      <c r="Z170" s="195">
        <v>2</v>
      </c>
      <c r="AA170" s="195">
        <v>3</v>
      </c>
      <c r="AB170" s="195" t="s">
        <v>783</v>
      </c>
      <c r="AC170" s="195" t="s">
        <v>783</v>
      </c>
      <c r="AD170" s="195" t="s">
        <v>489</v>
      </c>
      <c r="AE170" s="195" t="s">
        <v>783</v>
      </c>
      <c r="AF170" s="195" t="s">
        <v>787</v>
      </c>
      <c r="AG170" s="195" t="s">
        <v>2658</v>
      </c>
      <c r="AH170" s="217">
        <v>41247</v>
      </c>
      <c r="AI170" s="217">
        <v>41248</v>
      </c>
      <c r="AJ170" s="217">
        <v>41269</v>
      </c>
      <c r="AK170" s="222">
        <v>2</v>
      </c>
      <c r="AL170" s="195" t="s">
        <v>783</v>
      </c>
      <c r="AM170" s="195" t="s">
        <v>783</v>
      </c>
      <c r="AN170" s="217" t="s">
        <v>783</v>
      </c>
      <c r="AO170" s="195" t="s">
        <v>783</v>
      </c>
      <c r="AP170" s="217" t="s">
        <v>783</v>
      </c>
      <c r="AQ170" s="217" t="s">
        <v>783</v>
      </c>
    </row>
    <row r="171" spans="1:43">
      <c r="A171" s="656" t="str">
        <f t="shared" si="2"/>
        <v>Report</v>
      </c>
      <c r="B171" s="195">
        <v>119013</v>
      </c>
      <c r="C171" s="195">
        <v>8866063</v>
      </c>
      <c r="D171" s="195" t="s">
        <v>1234</v>
      </c>
      <c r="E171" s="195" t="s">
        <v>778</v>
      </c>
      <c r="F171" s="195" t="s">
        <v>535</v>
      </c>
      <c r="G171" s="222" t="s">
        <v>535</v>
      </c>
      <c r="H171" s="195" t="s">
        <v>1073</v>
      </c>
      <c r="I171" s="195" t="s">
        <v>2328</v>
      </c>
      <c r="J171" s="195" t="s">
        <v>1235</v>
      </c>
      <c r="K171" s="195">
        <v>25</v>
      </c>
      <c r="L171" s="195" t="s">
        <v>83</v>
      </c>
      <c r="M171" s="195" t="s">
        <v>781</v>
      </c>
      <c r="N171" s="195" t="s">
        <v>781</v>
      </c>
      <c r="O171" s="195" t="s">
        <v>782</v>
      </c>
      <c r="P171" s="195" t="s">
        <v>784</v>
      </c>
      <c r="Q171" s="218">
        <v>10006325</v>
      </c>
      <c r="R171" s="195" t="s">
        <v>785</v>
      </c>
      <c r="S171" s="195" t="s">
        <v>786</v>
      </c>
      <c r="T171" s="217">
        <v>43256</v>
      </c>
      <c r="U171" s="217">
        <v>43258</v>
      </c>
      <c r="V171" s="217">
        <v>43279</v>
      </c>
      <c r="W171" s="195">
        <v>3</v>
      </c>
      <c r="X171" s="195">
        <v>3</v>
      </c>
      <c r="Y171" s="195">
        <v>3</v>
      </c>
      <c r="Z171" s="195">
        <v>2</v>
      </c>
      <c r="AA171" s="195">
        <v>3</v>
      </c>
      <c r="AB171" s="195" t="s">
        <v>783</v>
      </c>
      <c r="AC171" s="195" t="s">
        <v>783</v>
      </c>
      <c r="AD171" s="195" t="s">
        <v>489</v>
      </c>
      <c r="AE171" s="195" t="s">
        <v>487</v>
      </c>
      <c r="AF171" s="195" t="s">
        <v>787</v>
      </c>
      <c r="AG171" s="195" t="s">
        <v>2659</v>
      </c>
      <c r="AH171" s="217">
        <v>41044</v>
      </c>
      <c r="AI171" s="217">
        <v>41045</v>
      </c>
      <c r="AJ171" s="217">
        <v>41066</v>
      </c>
      <c r="AK171" s="222">
        <v>2</v>
      </c>
      <c r="AL171" s="195" t="s">
        <v>783</v>
      </c>
      <c r="AM171" s="195" t="s">
        <v>783</v>
      </c>
      <c r="AN171" s="217" t="s">
        <v>783</v>
      </c>
      <c r="AO171" s="195" t="s">
        <v>783</v>
      </c>
      <c r="AP171" s="217" t="s">
        <v>783</v>
      </c>
      <c r="AQ171" s="217" t="s">
        <v>783</v>
      </c>
    </row>
    <row r="172" spans="1:43">
      <c r="A172" s="656" t="str">
        <f t="shared" si="2"/>
        <v>Report</v>
      </c>
      <c r="B172" s="195">
        <v>137808</v>
      </c>
      <c r="C172" s="195">
        <v>2046003</v>
      </c>
      <c r="D172" s="195" t="s">
        <v>2660</v>
      </c>
      <c r="E172" s="195" t="s">
        <v>778</v>
      </c>
      <c r="F172" s="195" t="s">
        <v>534</v>
      </c>
      <c r="G172" s="222" t="s">
        <v>534</v>
      </c>
      <c r="H172" s="195" t="s">
        <v>858</v>
      </c>
      <c r="I172" s="195" t="s">
        <v>2621</v>
      </c>
      <c r="J172" s="195" t="s">
        <v>2661</v>
      </c>
      <c r="K172" s="195">
        <v>59</v>
      </c>
      <c r="L172" s="195" t="s">
        <v>83</v>
      </c>
      <c r="M172" s="195" t="s">
        <v>781</v>
      </c>
      <c r="N172" s="195" t="s">
        <v>781</v>
      </c>
      <c r="O172" s="195" t="s">
        <v>782</v>
      </c>
      <c r="P172" s="195" t="s">
        <v>784</v>
      </c>
      <c r="Q172" s="218">
        <v>10006055</v>
      </c>
      <c r="R172" s="195" t="s">
        <v>785</v>
      </c>
      <c r="S172" s="195" t="s">
        <v>786</v>
      </c>
      <c r="T172" s="217">
        <v>42339</v>
      </c>
      <c r="U172" s="217">
        <v>42341</v>
      </c>
      <c r="V172" s="217">
        <v>42380</v>
      </c>
      <c r="W172" s="195">
        <v>1</v>
      </c>
      <c r="X172" s="195">
        <v>1</v>
      </c>
      <c r="Y172" s="195">
        <v>1</v>
      </c>
      <c r="Z172" s="195">
        <v>1</v>
      </c>
      <c r="AA172" s="195">
        <v>1</v>
      </c>
      <c r="AB172" s="195" t="s">
        <v>783</v>
      </c>
      <c r="AC172" s="195" t="s">
        <v>783</v>
      </c>
      <c r="AD172" s="195" t="s">
        <v>489</v>
      </c>
      <c r="AE172" s="195" t="s">
        <v>783</v>
      </c>
      <c r="AF172" s="195" t="s">
        <v>787</v>
      </c>
      <c r="AG172" s="195" t="s">
        <v>2662</v>
      </c>
      <c r="AH172" s="217">
        <v>41241</v>
      </c>
      <c r="AI172" s="217">
        <v>41242</v>
      </c>
      <c r="AJ172" s="217">
        <v>41263</v>
      </c>
      <c r="AK172" s="222">
        <v>2</v>
      </c>
      <c r="AL172" s="195" t="s">
        <v>783</v>
      </c>
      <c r="AM172" s="195" t="s">
        <v>783</v>
      </c>
      <c r="AN172" s="217" t="s">
        <v>783</v>
      </c>
      <c r="AO172" s="195" t="s">
        <v>783</v>
      </c>
      <c r="AP172" s="217" t="s">
        <v>783</v>
      </c>
      <c r="AQ172" s="195" t="s">
        <v>783</v>
      </c>
    </row>
    <row r="173" spans="1:43">
      <c r="A173" s="656" t="str">
        <f t="shared" si="2"/>
        <v>Report</v>
      </c>
      <c r="B173" s="195">
        <v>134438</v>
      </c>
      <c r="C173" s="195">
        <v>8556020</v>
      </c>
      <c r="D173" s="195" t="s">
        <v>1015</v>
      </c>
      <c r="E173" s="195" t="s">
        <v>778</v>
      </c>
      <c r="F173" s="195" t="s">
        <v>531</v>
      </c>
      <c r="G173" s="222" t="s">
        <v>531</v>
      </c>
      <c r="H173" s="195" t="s">
        <v>991</v>
      </c>
      <c r="I173" s="195" t="s">
        <v>2663</v>
      </c>
      <c r="J173" s="195" t="s">
        <v>1016</v>
      </c>
      <c r="K173" s="195">
        <v>54</v>
      </c>
      <c r="L173" s="195" t="s">
        <v>2222</v>
      </c>
      <c r="M173" s="195" t="s">
        <v>781</v>
      </c>
      <c r="N173" s="195" t="s">
        <v>781</v>
      </c>
      <c r="O173" s="195" t="s">
        <v>782</v>
      </c>
      <c r="P173" s="195" t="s">
        <v>784</v>
      </c>
      <c r="Q173" s="218">
        <v>10040612</v>
      </c>
      <c r="R173" s="195" t="s">
        <v>785</v>
      </c>
      <c r="S173" s="195" t="s">
        <v>786</v>
      </c>
      <c r="T173" s="217">
        <v>42990</v>
      </c>
      <c r="U173" s="217">
        <v>42992</v>
      </c>
      <c r="V173" s="217">
        <v>43020</v>
      </c>
      <c r="W173" s="195">
        <v>3</v>
      </c>
      <c r="X173" s="195">
        <v>3</v>
      </c>
      <c r="Y173" s="195">
        <v>3</v>
      </c>
      <c r="Z173" s="195">
        <v>2</v>
      </c>
      <c r="AA173" s="195">
        <v>3</v>
      </c>
      <c r="AB173" s="195" t="s">
        <v>783</v>
      </c>
      <c r="AC173" s="195">
        <v>2</v>
      </c>
      <c r="AD173" s="195" t="s">
        <v>489</v>
      </c>
      <c r="AE173" s="195" t="s">
        <v>783</v>
      </c>
      <c r="AF173" s="195" t="s">
        <v>791</v>
      </c>
      <c r="AG173" s="195">
        <v>10008014</v>
      </c>
      <c r="AH173" s="217">
        <v>42311</v>
      </c>
      <c r="AI173" s="217">
        <v>42313</v>
      </c>
      <c r="AJ173" s="217">
        <v>42333</v>
      </c>
      <c r="AK173" s="222">
        <v>2</v>
      </c>
      <c r="AL173" s="195">
        <v>10054061</v>
      </c>
      <c r="AM173" s="195" t="s">
        <v>2041</v>
      </c>
      <c r="AN173" s="217">
        <v>43264</v>
      </c>
      <c r="AO173" s="217" t="s">
        <v>2248</v>
      </c>
      <c r="AP173" s="217">
        <v>43300</v>
      </c>
      <c r="AQ173" s="217" t="s">
        <v>2042</v>
      </c>
    </row>
    <row r="174" spans="1:43">
      <c r="A174" s="656" t="str">
        <f t="shared" si="2"/>
        <v>Report</v>
      </c>
      <c r="B174" s="195">
        <v>136434</v>
      </c>
      <c r="C174" s="195">
        <v>9356229</v>
      </c>
      <c r="D174" s="195" t="s">
        <v>1167</v>
      </c>
      <c r="E174" s="195" t="s">
        <v>778</v>
      </c>
      <c r="F174" s="195" t="s">
        <v>533</v>
      </c>
      <c r="G174" s="222" t="s">
        <v>533</v>
      </c>
      <c r="H174" s="195" t="s">
        <v>903</v>
      </c>
      <c r="I174" s="195" t="s">
        <v>2664</v>
      </c>
      <c r="J174" s="195" t="s">
        <v>1168</v>
      </c>
      <c r="K174" s="195">
        <v>2</v>
      </c>
      <c r="L174" s="195" t="s">
        <v>83</v>
      </c>
      <c r="M174" s="195" t="s">
        <v>781</v>
      </c>
      <c r="N174" s="195" t="s">
        <v>781</v>
      </c>
      <c r="O174" s="195" t="s">
        <v>782</v>
      </c>
      <c r="P174" s="195" t="s">
        <v>784</v>
      </c>
      <c r="Q174" s="218">
        <v>10038909</v>
      </c>
      <c r="R174" s="195" t="s">
        <v>4430</v>
      </c>
      <c r="S174" s="195" t="s">
        <v>786</v>
      </c>
      <c r="T174" s="217">
        <v>42990</v>
      </c>
      <c r="U174" s="217">
        <v>42991</v>
      </c>
      <c r="V174" s="217">
        <v>43021</v>
      </c>
      <c r="W174" s="195">
        <v>3</v>
      </c>
      <c r="X174" s="195">
        <v>3</v>
      </c>
      <c r="Y174" s="195">
        <v>3</v>
      </c>
      <c r="Z174" s="195">
        <v>3</v>
      </c>
      <c r="AA174" s="195">
        <v>3</v>
      </c>
      <c r="AB174" s="195" t="s">
        <v>783</v>
      </c>
      <c r="AC174" s="195" t="s">
        <v>783</v>
      </c>
      <c r="AD174" s="195" t="s">
        <v>489</v>
      </c>
      <c r="AE174" s="195" t="s">
        <v>783</v>
      </c>
      <c r="AF174" s="195" t="s">
        <v>791</v>
      </c>
      <c r="AG174" s="195">
        <v>10006035</v>
      </c>
      <c r="AH174" s="217">
        <v>42346</v>
      </c>
      <c r="AI174" s="217">
        <v>42347</v>
      </c>
      <c r="AJ174" s="217">
        <v>42388</v>
      </c>
      <c r="AK174" s="222">
        <v>3</v>
      </c>
      <c r="AL174" s="195">
        <v>10055521</v>
      </c>
      <c r="AM174" s="195" t="s">
        <v>2041</v>
      </c>
      <c r="AN174" s="217">
        <v>43292</v>
      </c>
      <c r="AO174" s="217" t="s">
        <v>2248</v>
      </c>
      <c r="AP174" s="217">
        <v>43354</v>
      </c>
      <c r="AQ174" s="217" t="s">
        <v>2052</v>
      </c>
    </row>
    <row r="175" spans="1:43">
      <c r="A175" s="656" t="str">
        <f t="shared" si="2"/>
        <v>Report</v>
      </c>
      <c r="B175" s="195">
        <v>130913</v>
      </c>
      <c r="C175" s="195">
        <v>3576056</v>
      </c>
      <c r="D175" s="195" t="s">
        <v>2665</v>
      </c>
      <c r="E175" s="195" t="s">
        <v>778</v>
      </c>
      <c r="F175" s="195" t="s">
        <v>528</v>
      </c>
      <c r="G175" s="222" t="s">
        <v>528</v>
      </c>
      <c r="H175" s="195" t="s">
        <v>1467</v>
      </c>
      <c r="I175" s="195" t="s">
        <v>2666</v>
      </c>
      <c r="J175" s="195" t="s">
        <v>2667</v>
      </c>
      <c r="K175" s="195">
        <v>4</v>
      </c>
      <c r="L175" s="195" t="s">
        <v>83</v>
      </c>
      <c r="M175" s="195" t="s">
        <v>781</v>
      </c>
      <c r="N175" s="195" t="s">
        <v>781</v>
      </c>
      <c r="O175" s="195" t="s">
        <v>782</v>
      </c>
      <c r="P175" s="195" t="s">
        <v>784</v>
      </c>
      <c r="Q175" s="218">
        <v>10008892</v>
      </c>
      <c r="R175" s="195" t="s">
        <v>4430</v>
      </c>
      <c r="S175" s="195" t="s">
        <v>786</v>
      </c>
      <c r="T175" s="217">
        <v>42661</v>
      </c>
      <c r="U175" s="217">
        <v>42662</v>
      </c>
      <c r="V175" s="217">
        <v>42702</v>
      </c>
      <c r="W175" s="195">
        <v>2</v>
      </c>
      <c r="X175" s="195">
        <v>2</v>
      </c>
      <c r="Y175" s="195">
        <v>2</v>
      </c>
      <c r="Z175" s="195">
        <v>2</v>
      </c>
      <c r="AA175" s="195">
        <v>2</v>
      </c>
      <c r="AB175" s="195" t="s">
        <v>783</v>
      </c>
      <c r="AC175" s="195" t="s">
        <v>783</v>
      </c>
      <c r="AD175" s="195" t="s">
        <v>489</v>
      </c>
      <c r="AE175" s="195" t="s">
        <v>783</v>
      </c>
      <c r="AF175" s="195" t="s">
        <v>787</v>
      </c>
      <c r="AG175" s="195" t="s">
        <v>2668</v>
      </c>
      <c r="AH175" s="217">
        <v>41100</v>
      </c>
      <c r="AI175" s="217">
        <v>41101</v>
      </c>
      <c r="AJ175" s="217">
        <v>41122</v>
      </c>
      <c r="AK175" s="222">
        <v>1</v>
      </c>
      <c r="AL175" s="195" t="s">
        <v>783</v>
      </c>
      <c r="AM175" s="195" t="s">
        <v>783</v>
      </c>
      <c r="AN175" s="217" t="s">
        <v>783</v>
      </c>
      <c r="AO175" s="195" t="s">
        <v>783</v>
      </c>
      <c r="AP175" s="217" t="s">
        <v>783</v>
      </c>
      <c r="AQ175" s="217" t="s">
        <v>783</v>
      </c>
    </row>
    <row r="176" spans="1:43">
      <c r="A176" s="656" t="str">
        <f t="shared" si="2"/>
        <v>Report</v>
      </c>
      <c r="B176" s="195">
        <v>137890</v>
      </c>
      <c r="C176" s="195">
        <v>3026003</v>
      </c>
      <c r="D176" s="195" t="s">
        <v>1631</v>
      </c>
      <c r="E176" s="195" t="s">
        <v>778</v>
      </c>
      <c r="F176" s="195" t="s">
        <v>534</v>
      </c>
      <c r="G176" s="222" t="s">
        <v>534</v>
      </c>
      <c r="H176" s="195" t="s">
        <v>839</v>
      </c>
      <c r="I176" s="195" t="s">
        <v>2669</v>
      </c>
      <c r="J176" s="195" t="s">
        <v>1632</v>
      </c>
      <c r="K176" s="195">
        <v>28</v>
      </c>
      <c r="L176" s="195" t="s">
        <v>83</v>
      </c>
      <c r="M176" s="195" t="s">
        <v>781</v>
      </c>
      <c r="N176" s="195" t="s">
        <v>781</v>
      </c>
      <c r="O176" s="195" t="s">
        <v>782</v>
      </c>
      <c r="P176" s="195" t="s">
        <v>784</v>
      </c>
      <c r="Q176" s="218">
        <v>10008526</v>
      </c>
      <c r="R176" s="195" t="s">
        <v>785</v>
      </c>
      <c r="S176" s="195" t="s">
        <v>786</v>
      </c>
      <c r="T176" s="217">
        <v>42998</v>
      </c>
      <c r="U176" s="217">
        <v>43000</v>
      </c>
      <c r="V176" s="217">
        <v>43052</v>
      </c>
      <c r="W176" s="195">
        <v>3</v>
      </c>
      <c r="X176" s="195">
        <v>3</v>
      </c>
      <c r="Y176" s="195">
        <v>3</v>
      </c>
      <c r="Z176" s="195">
        <v>1</v>
      </c>
      <c r="AA176" s="195">
        <v>3</v>
      </c>
      <c r="AB176" s="195" t="s">
        <v>783</v>
      </c>
      <c r="AC176" s="195" t="s">
        <v>783</v>
      </c>
      <c r="AD176" s="195" t="s">
        <v>489</v>
      </c>
      <c r="AE176" s="195" t="s">
        <v>783</v>
      </c>
      <c r="AF176" s="195" t="s">
        <v>787</v>
      </c>
      <c r="AG176" s="195" t="s">
        <v>2670</v>
      </c>
      <c r="AH176" s="217">
        <v>41311</v>
      </c>
      <c r="AI176" s="217">
        <v>41312</v>
      </c>
      <c r="AJ176" s="217">
        <v>41333</v>
      </c>
      <c r="AK176" s="222">
        <v>2</v>
      </c>
      <c r="AL176" s="195" t="s">
        <v>783</v>
      </c>
      <c r="AM176" s="195" t="s">
        <v>783</v>
      </c>
      <c r="AN176" s="217" t="s">
        <v>783</v>
      </c>
      <c r="AO176" s="195" t="s">
        <v>783</v>
      </c>
      <c r="AP176" s="217" t="s">
        <v>783</v>
      </c>
      <c r="AQ176" s="217" t="s">
        <v>783</v>
      </c>
    </row>
    <row r="177" spans="1:43">
      <c r="A177" s="656" t="str">
        <f t="shared" si="2"/>
        <v>Report</v>
      </c>
      <c r="B177" s="195">
        <v>131810</v>
      </c>
      <c r="C177" s="195">
        <v>8866085</v>
      </c>
      <c r="D177" s="195" t="s">
        <v>2171</v>
      </c>
      <c r="E177" s="195" t="s">
        <v>778</v>
      </c>
      <c r="F177" s="195" t="s">
        <v>535</v>
      </c>
      <c r="G177" s="222" t="s">
        <v>535</v>
      </c>
      <c r="H177" s="195" t="s">
        <v>1073</v>
      </c>
      <c r="I177" s="195" t="s">
        <v>2528</v>
      </c>
      <c r="J177" s="195" t="s">
        <v>2172</v>
      </c>
      <c r="K177" s="195">
        <v>6</v>
      </c>
      <c r="L177" s="195" t="s">
        <v>83</v>
      </c>
      <c r="M177" s="195" t="s">
        <v>781</v>
      </c>
      <c r="N177" s="195" t="s">
        <v>781</v>
      </c>
      <c r="O177" s="195" t="s">
        <v>782</v>
      </c>
      <c r="P177" s="195" t="s">
        <v>784</v>
      </c>
      <c r="Q177" s="218">
        <v>10012905</v>
      </c>
      <c r="R177" s="195" t="s">
        <v>4430</v>
      </c>
      <c r="S177" s="195" t="s">
        <v>786</v>
      </c>
      <c r="T177" s="217">
        <v>42682</v>
      </c>
      <c r="U177" s="217">
        <v>42684</v>
      </c>
      <c r="V177" s="217">
        <v>42718</v>
      </c>
      <c r="W177" s="195">
        <v>4</v>
      </c>
      <c r="X177" s="195">
        <v>4</v>
      </c>
      <c r="Y177" s="195">
        <v>3</v>
      </c>
      <c r="Z177" s="195">
        <v>4</v>
      </c>
      <c r="AA177" s="195">
        <v>3</v>
      </c>
      <c r="AB177" s="195" t="s">
        <v>783</v>
      </c>
      <c r="AC177" s="195" t="s">
        <v>783</v>
      </c>
      <c r="AD177" s="195" t="s">
        <v>490</v>
      </c>
      <c r="AE177" s="195" t="s">
        <v>783</v>
      </c>
      <c r="AF177" s="195" t="s">
        <v>791</v>
      </c>
      <c r="AG177" s="195" t="s">
        <v>2671</v>
      </c>
      <c r="AH177" s="217">
        <v>41408</v>
      </c>
      <c r="AI177" s="217">
        <v>41410</v>
      </c>
      <c r="AJ177" s="217">
        <v>41431</v>
      </c>
      <c r="AK177" s="222">
        <v>2</v>
      </c>
      <c r="AL177" s="195">
        <v>10040602</v>
      </c>
      <c r="AM177" s="195" t="s">
        <v>2041</v>
      </c>
      <c r="AN177" s="217">
        <v>43020</v>
      </c>
      <c r="AO177" s="217" t="s">
        <v>2248</v>
      </c>
      <c r="AP177" s="217">
        <v>43053</v>
      </c>
      <c r="AQ177" s="217" t="s">
        <v>2042</v>
      </c>
    </row>
    <row r="178" spans="1:43">
      <c r="A178" s="656" t="str">
        <f t="shared" si="2"/>
        <v>Report</v>
      </c>
      <c r="B178" s="195">
        <v>137098</v>
      </c>
      <c r="C178" s="195">
        <v>8606037</v>
      </c>
      <c r="D178" s="195" t="s">
        <v>1633</v>
      </c>
      <c r="E178" s="195" t="s">
        <v>778</v>
      </c>
      <c r="F178" s="195" t="s">
        <v>532</v>
      </c>
      <c r="G178" s="222" t="s">
        <v>532</v>
      </c>
      <c r="H178" s="195" t="s">
        <v>1117</v>
      </c>
      <c r="I178" s="195" t="s">
        <v>2672</v>
      </c>
      <c r="J178" s="195" t="s">
        <v>1634</v>
      </c>
      <c r="K178" s="195">
        <v>70</v>
      </c>
      <c r="L178" s="195" t="s">
        <v>83</v>
      </c>
      <c r="M178" s="195" t="s">
        <v>781</v>
      </c>
      <c r="N178" s="195" t="s">
        <v>781</v>
      </c>
      <c r="O178" s="195" t="s">
        <v>782</v>
      </c>
      <c r="P178" s="195" t="s">
        <v>784</v>
      </c>
      <c r="Q178" s="218">
        <v>10006320</v>
      </c>
      <c r="R178" s="195" t="s">
        <v>785</v>
      </c>
      <c r="S178" s="195" t="s">
        <v>786</v>
      </c>
      <c r="T178" s="217">
        <v>43172</v>
      </c>
      <c r="U178" s="217">
        <v>43174</v>
      </c>
      <c r="V178" s="217">
        <v>43222</v>
      </c>
      <c r="W178" s="195">
        <v>1</v>
      </c>
      <c r="X178" s="195">
        <v>1</v>
      </c>
      <c r="Y178" s="195">
        <v>1</v>
      </c>
      <c r="Z178" s="195">
        <v>1</v>
      </c>
      <c r="AA178" s="195">
        <v>1</v>
      </c>
      <c r="AB178" s="195" t="s">
        <v>783</v>
      </c>
      <c r="AC178" s="195" t="s">
        <v>783</v>
      </c>
      <c r="AD178" s="195" t="s">
        <v>489</v>
      </c>
      <c r="AE178" s="195" t="s">
        <v>487</v>
      </c>
      <c r="AF178" s="195" t="s">
        <v>787</v>
      </c>
      <c r="AG178" s="195" t="s">
        <v>2673</v>
      </c>
      <c r="AH178" s="217">
        <v>41044</v>
      </c>
      <c r="AI178" s="217">
        <v>41045</v>
      </c>
      <c r="AJ178" s="217">
        <v>41075</v>
      </c>
      <c r="AK178" s="222">
        <v>1</v>
      </c>
      <c r="AL178" s="195" t="s">
        <v>783</v>
      </c>
      <c r="AM178" s="195" t="s">
        <v>783</v>
      </c>
      <c r="AN178" s="195" t="s">
        <v>783</v>
      </c>
      <c r="AO178" s="195" t="s">
        <v>783</v>
      </c>
      <c r="AP178" s="195" t="s">
        <v>783</v>
      </c>
      <c r="AQ178" s="217" t="s">
        <v>783</v>
      </c>
    </row>
    <row r="179" spans="1:43">
      <c r="A179" s="656" t="str">
        <f t="shared" si="2"/>
        <v>Report</v>
      </c>
      <c r="B179" s="195">
        <v>141994</v>
      </c>
      <c r="C179" s="195">
        <v>8306043</v>
      </c>
      <c r="D179" s="195" t="s">
        <v>2674</v>
      </c>
      <c r="E179" s="195" t="s">
        <v>778</v>
      </c>
      <c r="F179" s="195" t="s">
        <v>531</v>
      </c>
      <c r="G179" s="222" t="s">
        <v>531</v>
      </c>
      <c r="H179" s="195" t="s">
        <v>922</v>
      </c>
      <c r="I179" s="195" t="s">
        <v>2293</v>
      </c>
      <c r="J179" s="195" t="s">
        <v>2675</v>
      </c>
      <c r="K179" s="195">
        <v>38</v>
      </c>
      <c r="L179" s="195" t="s">
        <v>83</v>
      </c>
      <c r="M179" s="195" t="s">
        <v>781</v>
      </c>
      <c r="N179" s="195" t="s">
        <v>781</v>
      </c>
      <c r="O179" s="195" t="s">
        <v>782</v>
      </c>
      <c r="P179" s="195" t="s">
        <v>784</v>
      </c>
      <c r="Q179" s="218">
        <v>10008629</v>
      </c>
      <c r="R179" s="195" t="s">
        <v>908</v>
      </c>
      <c r="S179" s="195" t="s">
        <v>786</v>
      </c>
      <c r="T179" s="217">
        <v>42451</v>
      </c>
      <c r="U179" s="217">
        <v>42453</v>
      </c>
      <c r="V179" s="217">
        <v>42488</v>
      </c>
      <c r="W179" s="195">
        <v>1</v>
      </c>
      <c r="X179" s="195">
        <v>1</v>
      </c>
      <c r="Y179" s="195">
        <v>1</v>
      </c>
      <c r="Z179" s="195">
        <v>1</v>
      </c>
      <c r="AA179" s="195">
        <v>1</v>
      </c>
      <c r="AB179" s="195" t="s">
        <v>783</v>
      </c>
      <c r="AC179" s="195" t="s">
        <v>783</v>
      </c>
      <c r="AD179" s="195" t="s">
        <v>489</v>
      </c>
      <c r="AE179" s="195" t="s">
        <v>783</v>
      </c>
      <c r="AF179" s="195" t="s">
        <v>787</v>
      </c>
      <c r="AG179" s="195" t="s">
        <v>783</v>
      </c>
      <c r="AH179" s="217" t="s">
        <v>783</v>
      </c>
      <c r="AI179" s="217" t="s">
        <v>783</v>
      </c>
      <c r="AJ179" s="217" t="s">
        <v>783</v>
      </c>
      <c r="AK179" s="222" t="s">
        <v>783</v>
      </c>
      <c r="AL179" s="195" t="s">
        <v>783</v>
      </c>
      <c r="AM179" s="195" t="s">
        <v>783</v>
      </c>
      <c r="AN179" s="195" t="s">
        <v>783</v>
      </c>
      <c r="AO179" s="195" t="s">
        <v>783</v>
      </c>
      <c r="AP179" s="195" t="s">
        <v>783</v>
      </c>
      <c r="AQ179" s="217" t="s">
        <v>783</v>
      </c>
    </row>
    <row r="180" spans="1:43">
      <c r="A180" s="656" t="str">
        <f t="shared" si="2"/>
        <v>Report</v>
      </c>
      <c r="B180" s="195">
        <v>110564</v>
      </c>
      <c r="C180" s="195">
        <v>8256011</v>
      </c>
      <c r="D180" s="195" t="s">
        <v>2676</v>
      </c>
      <c r="E180" s="195" t="s">
        <v>778</v>
      </c>
      <c r="F180" s="195" t="s">
        <v>535</v>
      </c>
      <c r="G180" s="222" t="s">
        <v>535</v>
      </c>
      <c r="H180" s="195" t="s">
        <v>1110</v>
      </c>
      <c r="I180" s="195" t="s">
        <v>2677</v>
      </c>
      <c r="J180" s="195" t="s">
        <v>2678</v>
      </c>
      <c r="K180" s="195">
        <v>31</v>
      </c>
      <c r="L180" s="195" t="s">
        <v>2222</v>
      </c>
      <c r="M180" s="195" t="s">
        <v>781</v>
      </c>
      <c r="N180" s="195" t="s">
        <v>781</v>
      </c>
      <c r="O180" s="195" t="s">
        <v>782</v>
      </c>
      <c r="P180" s="195" t="s">
        <v>784</v>
      </c>
      <c r="Q180" s="218">
        <v>10025975</v>
      </c>
      <c r="R180" s="195" t="s">
        <v>785</v>
      </c>
      <c r="S180" s="195" t="s">
        <v>786</v>
      </c>
      <c r="T180" s="217">
        <v>42899</v>
      </c>
      <c r="U180" s="217">
        <v>42901</v>
      </c>
      <c r="V180" s="217">
        <v>42922</v>
      </c>
      <c r="W180" s="195">
        <v>2</v>
      </c>
      <c r="X180" s="195">
        <v>2</v>
      </c>
      <c r="Y180" s="195">
        <v>2</v>
      </c>
      <c r="Z180" s="195">
        <v>1</v>
      </c>
      <c r="AA180" s="195">
        <v>2</v>
      </c>
      <c r="AB180" s="195" t="s">
        <v>783</v>
      </c>
      <c r="AC180" s="195">
        <v>2</v>
      </c>
      <c r="AD180" s="195" t="s">
        <v>489</v>
      </c>
      <c r="AE180" s="195" t="s">
        <v>783</v>
      </c>
      <c r="AF180" s="195" t="s">
        <v>787</v>
      </c>
      <c r="AG180" s="195" t="s">
        <v>2679</v>
      </c>
      <c r="AH180" s="217">
        <v>42080</v>
      </c>
      <c r="AI180" s="217">
        <v>42082</v>
      </c>
      <c r="AJ180" s="217">
        <v>42121</v>
      </c>
      <c r="AK180" s="222">
        <v>3</v>
      </c>
      <c r="AL180" s="195" t="s">
        <v>783</v>
      </c>
      <c r="AM180" s="195" t="s">
        <v>783</v>
      </c>
      <c r="AN180" s="217" t="s">
        <v>783</v>
      </c>
      <c r="AO180" s="195" t="s">
        <v>783</v>
      </c>
      <c r="AP180" s="217" t="s">
        <v>783</v>
      </c>
      <c r="AQ180" s="217" t="s">
        <v>783</v>
      </c>
    </row>
    <row r="181" spans="1:43">
      <c r="A181" s="656" t="str">
        <f t="shared" si="2"/>
        <v>Report</v>
      </c>
      <c r="B181" s="195">
        <v>139787</v>
      </c>
      <c r="C181" s="195">
        <v>8316012</v>
      </c>
      <c r="D181" s="195" t="s">
        <v>1240</v>
      </c>
      <c r="E181" s="195" t="s">
        <v>778</v>
      </c>
      <c r="F181" s="195" t="s">
        <v>531</v>
      </c>
      <c r="G181" s="222" t="s">
        <v>531</v>
      </c>
      <c r="H181" s="195" t="s">
        <v>1061</v>
      </c>
      <c r="I181" s="195" t="s">
        <v>2680</v>
      </c>
      <c r="J181" s="195" t="s">
        <v>1241</v>
      </c>
      <c r="K181" s="195">
        <v>7</v>
      </c>
      <c r="L181" s="195" t="s">
        <v>83</v>
      </c>
      <c r="M181" s="195" t="s">
        <v>781</v>
      </c>
      <c r="N181" s="195" t="s">
        <v>781</v>
      </c>
      <c r="O181" s="195" t="s">
        <v>782</v>
      </c>
      <c r="P181" s="195" t="s">
        <v>784</v>
      </c>
      <c r="Q181" s="218">
        <v>10039191</v>
      </c>
      <c r="R181" s="195" t="s">
        <v>785</v>
      </c>
      <c r="S181" s="195" t="s">
        <v>786</v>
      </c>
      <c r="T181" s="217">
        <v>43165</v>
      </c>
      <c r="U181" s="217">
        <v>43167</v>
      </c>
      <c r="V181" s="217">
        <v>43203</v>
      </c>
      <c r="W181" s="195">
        <v>2</v>
      </c>
      <c r="X181" s="195">
        <v>2</v>
      </c>
      <c r="Y181" s="195">
        <v>2</v>
      </c>
      <c r="Z181" s="195">
        <v>1</v>
      </c>
      <c r="AA181" s="195">
        <v>2</v>
      </c>
      <c r="AB181" s="195" t="s">
        <v>783</v>
      </c>
      <c r="AC181" s="195" t="s">
        <v>783</v>
      </c>
      <c r="AD181" s="195" t="s">
        <v>489</v>
      </c>
      <c r="AE181" s="195" t="s">
        <v>487</v>
      </c>
      <c r="AF181" s="195" t="s">
        <v>787</v>
      </c>
      <c r="AG181" s="195" t="s">
        <v>2681</v>
      </c>
      <c r="AH181" s="217">
        <v>41898</v>
      </c>
      <c r="AI181" s="217">
        <v>41899</v>
      </c>
      <c r="AJ181" s="217">
        <v>41919</v>
      </c>
      <c r="AK181" s="222">
        <v>2</v>
      </c>
      <c r="AL181" s="195" t="s">
        <v>783</v>
      </c>
      <c r="AM181" s="195" t="s">
        <v>783</v>
      </c>
      <c r="AN181" s="217" t="s">
        <v>783</v>
      </c>
      <c r="AO181" s="195" t="s">
        <v>783</v>
      </c>
      <c r="AP181" s="217" t="s">
        <v>783</v>
      </c>
      <c r="AQ181" s="217" t="s">
        <v>783</v>
      </c>
    </row>
    <row r="182" spans="1:43">
      <c r="A182" s="656" t="str">
        <f t="shared" si="2"/>
        <v>Report</v>
      </c>
      <c r="B182" s="195">
        <v>124488</v>
      </c>
      <c r="C182" s="195">
        <v>8606022</v>
      </c>
      <c r="D182" s="195" t="s">
        <v>1116</v>
      </c>
      <c r="E182" s="195" t="s">
        <v>778</v>
      </c>
      <c r="F182" s="195" t="s">
        <v>532</v>
      </c>
      <c r="G182" s="222" t="s">
        <v>532</v>
      </c>
      <c r="H182" s="195" t="s">
        <v>1117</v>
      </c>
      <c r="I182" s="195" t="s">
        <v>2672</v>
      </c>
      <c r="J182" s="195" t="s">
        <v>1118</v>
      </c>
      <c r="K182" s="195">
        <v>102</v>
      </c>
      <c r="L182" s="195" t="s">
        <v>83</v>
      </c>
      <c r="M182" s="195" t="s">
        <v>781</v>
      </c>
      <c r="N182" s="195" t="s">
        <v>781</v>
      </c>
      <c r="O182" s="195" t="s">
        <v>782</v>
      </c>
      <c r="P182" s="195" t="s">
        <v>784</v>
      </c>
      <c r="Q182" s="218">
        <v>10026104</v>
      </c>
      <c r="R182" s="195" t="s">
        <v>785</v>
      </c>
      <c r="S182" s="195" t="s">
        <v>786</v>
      </c>
      <c r="T182" s="217">
        <v>43039</v>
      </c>
      <c r="U182" s="217">
        <v>43041</v>
      </c>
      <c r="V182" s="217">
        <v>43063</v>
      </c>
      <c r="W182" s="195">
        <v>1</v>
      </c>
      <c r="X182" s="195">
        <v>1</v>
      </c>
      <c r="Y182" s="195">
        <v>1</v>
      </c>
      <c r="Z182" s="195">
        <v>1</v>
      </c>
      <c r="AA182" s="195">
        <v>1</v>
      </c>
      <c r="AB182" s="195" t="s">
        <v>783</v>
      </c>
      <c r="AC182" s="195" t="s">
        <v>783</v>
      </c>
      <c r="AD182" s="195" t="s">
        <v>489</v>
      </c>
      <c r="AE182" s="195" t="s">
        <v>487</v>
      </c>
      <c r="AF182" s="195" t="s">
        <v>787</v>
      </c>
      <c r="AG182" s="195" t="s">
        <v>2682</v>
      </c>
      <c r="AH182" s="217">
        <v>42073</v>
      </c>
      <c r="AI182" s="217">
        <v>42075</v>
      </c>
      <c r="AJ182" s="217">
        <v>42130</v>
      </c>
      <c r="AK182" s="222">
        <v>2</v>
      </c>
      <c r="AL182" s="195" t="s">
        <v>783</v>
      </c>
      <c r="AM182" s="195" t="s">
        <v>783</v>
      </c>
      <c r="AN182" s="217" t="s">
        <v>783</v>
      </c>
      <c r="AO182" s="195" t="s">
        <v>783</v>
      </c>
      <c r="AP182" s="217" t="s">
        <v>783</v>
      </c>
      <c r="AQ182" s="195" t="s">
        <v>783</v>
      </c>
    </row>
    <row r="183" spans="1:43">
      <c r="A183" s="656" t="str">
        <f t="shared" si="2"/>
        <v>Report</v>
      </c>
      <c r="B183" s="195">
        <v>123920</v>
      </c>
      <c r="C183" s="195">
        <v>9336089</v>
      </c>
      <c r="D183" s="195" t="s">
        <v>2683</v>
      </c>
      <c r="E183" s="195" t="s">
        <v>778</v>
      </c>
      <c r="F183" s="195" t="s">
        <v>536</v>
      </c>
      <c r="G183" s="222" t="s">
        <v>536</v>
      </c>
      <c r="H183" s="195" t="s">
        <v>810</v>
      </c>
      <c r="I183" s="195" t="s">
        <v>2684</v>
      </c>
      <c r="J183" s="195" t="s">
        <v>2685</v>
      </c>
      <c r="K183" s="195">
        <v>39</v>
      </c>
      <c r="L183" s="195" t="s">
        <v>83</v>
      </c>
      <c r="M183" s="195" t="s">
        <v>781</v>
      </c>
      <c r="N183" s="195" t="s">
        <v>781</v>
      </c>
      <c r="O183" s="195" t="s">
        <v>782</v>
      </c>
      <c r="P183" s="195" t="s">
        <v>784</v>
      </c>
      <c r="Q183" s="218">
        <v>10008941</v>
      </c>
      <c r="R183" s="195" t="s">
        <v>831</v>
      </c>
      <c r="S183" s="195" t="s">
        <v>786</v>
      </c>
      <c r="T183" s="217">
        <v>42815</v>
      </c>
      <c r="U183" s="217">
        <v>42817</v>
      </c>
      <c r="V183" s="217">
        <v>42859</v>
      </c>
      <c r="W183" s="195">
        <v>2</v>
      </c>
      <c r="X183" s="195">
        <v>2</v>
      </c>
      <c r="Y183" s="195">
        <v>2</v>
      </c>
      <c r="Z183" s="195">
        <v>2</v>
      </c>
      <c r="AA183" s="195">
        <v>2</v>
      </c>
      <c r="AB183" s="195" t="s">
        <v>783</v>
      </c>
      <c r="AC183" s="195" t="s">
        <v>783</v>
      </c>
      <c r="AD183" s="195" t="s">
        <v>489</v>
      </c>
      <c r="AE183" s="195" t="s">
        <v>783</v>
      </c>
      <c r="AF183" s="195" t="s">
        <v>787</v>
      </c>
      <c r="AG183" s="195" t="s">
        <v>2686</v>
      </c>
      <c r="AH183" s="217">
        <v>41086</v>
      </c>
      <c r="AI183" s="217">
        <v>41087</v>
      </c>
      <c r="AJ183" s="217">
        <v>41107</v>
      </c>
      <c r="AK183" s="222">
        <v>2</v>
      </c>
      <c r="AL183" s="195" t="s">
        <v>783</v>
      </c>
      <c r="AM183" s="195" t="s">
        <v>783</v>
      </c>
      <c r="AN183" s="217" t="s">
        <v>783</v>
      </c>
      <c r="AO183" s="195" t="s">
        <v>783</v>
      </c>
      <c r="AP183" s="217" t="s">
        <v>783</v>
      </c>
      <c r="AQ183" s="217" t="s">
        <v>783</v>
      </c>
    </row>
    <row r="184" spans="1:43">
      <c r="A184" s="656" t="str">
        <f t="shared" si="2"/>
        <v>Report</v>
      </c>
      <c r="B184" s="195">
        <v>123933</v>
      </c>
      <c r="C184" s="195">
        <v>9336185</v>
      </c>
      <c r="D184" s="195" t="s">
        <v>2130</v>
      </c>
      <c r="E184" s="195" t="s">
        <v>778</v>
      </c>
      <c r="F184" s="195" t="s">
        <v>536</v>
      </c>
      <c r="G184" s="222" t="s">
        <v>536</v>
      </c>
      <c r="H184" s="195" t="s">
        <v>810</v>
      </c>
      <c r="I184" s="195" t="s">
        <v>2687</v>
      </c>
      <c r="J184" s="195" t="s">
        <v>2131</v>
      </c>
      <c r="K184" s="195">
        <v>72</v>
      </c>
      <c r="L184" s="195" t="s">
        <v>83</v>
      </c>
      <c r="M184" s="195" t="s">
        <v>781</v>
      </c>
      <c r="N184" s="195" t="s">
        <v>781</v>
      </c>
      <c r="O184" s="195" t="s">
        <v>782</v>
      </c>
      <c r="P184" s="195" t="s">
        <v>784</v>
      </c>
      <c r="Q184" s="218">
        <v>10025565</v>
      </c>
      <c r="R184" s="195" t="s">
        <v>831</v>
      </c>
      <c r="S184" s="195" t="s">
        <v>786</v>
      </c>
      <c r="T184" s="217">
        <v>42752</v>
      </c>
      <c r="U184" s="217">
        <v>42754</v>
      </c>
      <c r="V184" s="217">
        <v>42794</v>
      </c>
      <c r="W184" s="195">
        <v>4</v>
      </c>
      <c r="X184" s="195">
        <v>4</v>
      </c>
      <c r="Y184" s="195">
        <v>3</v>
      </c>
      <c r="Z184" s="195">
        <v>4</v>
      </c>
      <c r="AA184" s="195">
        <v>3</v>
      </c>
      <c r="AB184" s="195" t="s">
        <v>783</v>
      </c>
      <c r="AC184" s="195">
        <v>4</v>
      </c>
      <c r="AD184" s="195" t="s">
        <v>490</v>
      </c>
      <c r="AE184" s="195" t="s">
        <v>783</v>
      </c>
      <c r="AF184" s="195" t="s">
        <v>791</v>
      </c>
      <c r="AG184" s="195" t="s">
        <v>2688</v>
      </c>
      <c r="AH184" s="217">
        <v>41905</v>
      </c>
      <c r="AI184" s="217">
        <v>41907</v>
      </c>
      <c r="AJ184" s="217">
        <v>41953</v>
      </c>
      <c r="AK184" s="222">
        <v>2</v>
      </c>
      <c r="AL184" s="195">
        <v>10068265</v>
      </c>
      <c r="AM184" s="195" t="s">
        <v>2041</v>
      </c>
      <c r="AN184" s="217">
        <v>43347</v>
      </c>
      <c r="AO184" s="217" t="s">
        <v>2689</v>
      </c>
      <c r="AP184" s="217">
        <v>43363</v>
      </c>
      <c r="AQ184" s="217" t="s">
        <v>2042</v>
      </c>
    </row>
    <row r="185" spans="1:43">
      <c r="A185" s="656" t="str">
        <f t="shared" si="2"/>
        <v>Report</v>
      </c>
      <c r="B185" s="195">
        <v>136949</v>
      </c>
      <c r="C185" s="195">
        <v>8556019</v>
      </c>
      <c r="D185" s="195" t="s">
        <v>2690</v>
      </c>
      <c r="E185" s="195" t="s">
        <v>778</v>
      </c>
      <c r="F185" s="195" t="s">
        <v>531</v>
      </c>
      <c r="G185" s="222" t="s">
        <v>531</v>
      </c>
      <c r="H185" s="195" t="s">
        <v>991</v>
      </c>
      <c r="I185" s="195" t="s">
        <v>2691</v>
      </c>
      <c r="J185" s="195" t="s">
        <v>2692</v>
      </c>
      <c r="K185" s="195">
        <v>36</v>
      </c>
      <c r="L185" s="195" t="s">
        <v>83</v>
      </c>
      <c r="M185" s="195" t="s">
        <v>781</v>
      </c>
      <c r="N185" s="195" t="s">
        <v>781</v>
      </c>
      <c r="O185" s="195" t="s">
        <v>782</v>
      </c>
      <c r="P185" s="195" t="s">
        <v>784</v>
      </c>
      <c r="Q185" s="218">
        <v>10006317</v>
      </c>
      <c r="R185" s="195" t="s">
        <v>785</v>
      </c>
      <c r="S185" s="195" t="s">
        <v>786</v>
      </c>
      <c r="T185" s="217">
        <v>42353</v>
      </c>
      <c r="U185" s="217">
        <v>42355</v>
      </c>
      <c r="V185" s="217">
        <v>42390</v>
      </c>
      <c r="W185" s="195">
        <v>1</v>
      </c>
      <c r="X185" s="195">
        <v>1</v>
      </c>
      <c r="Y185" s="195">
        <v>1</v>
      </c>
      <c r="Z185" s="195">
        <v>2</v>
      </c>
      <c r="AA185" s="195">
        <v>1</v>
      </c>
      <c r="AB185" s="195" t="s">
        <v>783</v>
      </c>
      <c r="AC185" s="195" t="s">
        <v>783</v>
      </c>
      <c r="AD185" s="195" t="s">
        <v>489</v>
      </c>
      <c r="AE185" s="195" t="s">
        <v>783</v>
      </c>
      <c r="AF185" s="195" t="s">
        <v>787</v>
      </c>
      <c r="AG185" s="195" t="s">
        <v>2693</v>
      </c>
      <c r="AH185" s="217">
        <v>41044</v>
      </c>
      <c r="AI185" s="217">
        <v>41045</v>
      </c>
      <c r="AJ185" s="217">
        <v>41072</v>
      </c>
      <c r="AK185" s="222">
        <v>2</v>
      </c>
      <c r="AL185" s="195" t="s">
        <v>783</v>
      </c>
      <c r="AM185" s="195" t="s">
        <v>783</v>
      </c>
      <c r="AN185" s="195" t="s">
        <v>783</v>
      </c>
      <c r="AO185" s="195" t="s">
        <v>783</v>
      </c>
      <c r="AP185" s="195" t="s">
        <v>783</v>
      </c>
      <c r="AQ185" s="195" t="s">
        <v>783</v>
      </c>
    </row>
    <row r="186" spans="1:43">
      <c r="A186" s="656" t="str">
        <f t="shared" si="2"/>
        <v>Report</v>
      </c>
      <c r="B186" s="195">
        <v>138868</v>
      </c>
      <c r="C186" s="195">
        <v>8886045</v>
      </c>
      <c r="D186" s="195" t="s">
        <v>2694</v>
      </c>
      <c r="E186" s="195" t="s">
        <v>778</v>
      </c>
      <c r="F186" s="195" t="s">
        <v>528</v>
      </c>
      <c r="G186" s="222" t="s">
        <v>528</v>
      </c>
      <c r="H186" s="195" t="s">
        <v>929</v>
      </c>
      <c r="I186" s="195" t="s">
        <v>2695</v>
      </c>
      <c r="J186" s="195" t="s">
        <v>2696</v>
      </c>
      <c r="K186" s="195">
        <v>7</v>
      </c>
      <c r="L186" s="195" t="s">
        <v>83</v>
      </c>
      <c r="M186" s="195" t="s">
        <v>781</v>
      </c>
      <c r="N186" s="195" t="s">
        <v>781</v>
      </c>
      <c r="O186" s="195" t="s">
        <v>782</v>
      </c>
      <c r="P186" s="195" t="s">
        <v>784</v>
      </c>
      <c r="Q186" s="218">
        <v>10020811</v>
      </c>
      <c r="R186" s="195" t="s">
        <v>785</v>
      </c>
      <c r="S186" s="195" t="s">
        <v>786</v>
      </c>
      <c r="T186" s="217">
        <v>42633</v>
      </c>
      <c r="U186" s="217">
        <v>42635</v>
      </c>
      <c r="V186" s="217">
        <v>42663</v>
      </c>
      <c r="W186" s="195">
        <v>2</v>
      </c>
      <c r="X186" s="195">
        <v>2</v>
      </c>
      <c r="Y186" s="195">
        <v>2</v>
      </c>
      <c r="Z186" s="195">
        <v>2</v>
      </c>
      <c r="AA186" s="195">
        <v>2</v>
      </c>
      <c r="AB186" s="195" t="s">
        <v>783</v>
      </c>
      <c r="AC186" s="195" t="s">
        <v>783</v>
      </c>
      <c r="AD186" s="195" t="s">
        <v>489</v>
      </c>
      <c r="AE186" s="195" t="s">
        <v>783</v>
      </c>
      <c r="AF186" s="195" t="s">
        <v>787</v>
      </c>
      <c r="AG186" s="195" t="s">
        <v>2697</v>
      </c>
      <c r="AH186" s="217">
        <v>41541</v>
      </c>
      <c r="AI186" s="217">
        <v>41543</v>
      </c>
      <c r="AJ186" s="217">
        <v>41564</v>
      </c>
      <c r="AK186" s="222">
        <v>2</v>
      </c>
      <c r="AL186" s="195" t="s">
        <v>783</v>
      </c>
      <c r="AM186" s="195" t="s">
        <v>783</v>
      </c>
      <c r="AN186" s="195" t="s">
        <v>783</v>
      </c>
      <c r="AO186" s="195" t="s">
        <v>783</v>
      </c>
      <c r="AP186" s="195" t="s">
        <v>783</v>
      </c>
      <c r="AQ186" s="217" t="s">
        <v>783</v>
      </c>
    </row>
    <row r="187" spans="1:43">
      <c r="A187" s="656" t="str">
        <f t="shared" si="2"/>
        <v>Report</v>
      </c>
      <c r="B187" s="195">
        <v>135216</v>
      </c>
      <c r="C187" s="195">
        <v>3846348</v>
      </c>
      <c r="D187" s="195" t="s">
        <v>2698</v>
      </c>
      <c r="E187" s="195" t="s">
        <v>778</v>
      </c>
      <c r="F187" s="195" t="s">
        <v>530</v>
      </c>
      <c r="G187" s="222" t="s">
        <v>850</v>
      </c>
      <c r="H187" s="195" t="s">
        <v>1876</v>
      </c>
      <c r="I187" s="195" t="s">
        <v>2699</v>
      </c>
      <c r="J187" s="195" t="s">
        <v>2700</v>
      </c>
      <c r="K187" s="195">
        <v>62</v>
      </c>
      <c r="L187" s="195" t="s">
        <v>2222</v>
      </c>
      <c r="M187" s="195" t="s">
        <v>781</v>
      </c>
      <c r="N187" s="195" t="s">
        <v>781</v>
      </c>
      <c r="O187" s="195" t="s">
        <v>782</v>
      </c>
      <c r="P187" s="195" t="s">
        <v>784</v>
      </c>
      <c r="Q187" s="218">
        <v>10025959</v>
      </c>
      <c r="R187" s="195" t="s">
        <v>785</v>
      </c>
      <c r="S187" s="195" t="s">
        <v>786</v>
      </c>
      <c r="T187" s="217">
        <v>42787</v>
      </c>
      <c r="U187" s="217">
        <v>42789</v>
      </c>
      <c r="V187" s="217">
        <v>42816</v>
      </c>
      <c r="W187" s="195">
        <v>2</v>
      </c>
      <c r="X187" s="195">
        <v>2</v>
      </c>
      <c r="Y187" s="195">
        <v>2</v>
      </c>
      <c r="Z187" s="195">
        <v>2</v>
      </c>
      <c r="AA187" s="195">
        <v>2</v>
      </c>
      <c r="AB187" s="195" t="s">
        <v>783</v>
      </c>
      <c r="AC187" s="195">
        <v>2</v>
      </c>
      <c r="AD187" s="195" t="s">
        <v>489</v>
      </c>
      <c r="AE187" s="195" t="s">
        <v>783</v>
      </c>
      <c r="AF187" s="195" t="s">
        <v>787</v>
      </c>
      <c r="AG187" s="195" t="s">
        <v>2701</v>
      </c>
      <c r="AH187" s="217">
        <v>41674</v>
      </c>
      <c r="AI187" s="217">
        <v>41676</v>
      </c>
      <c r="AJ187" s="217">
        <v>41698</v>
      </c>
      <c r="AK187" s="222">
        <v>3</v>
      </c>
      <c r="AL187" s="195" t="s">
        <v>783</v>
      </c>
      <c r="AM187" s="195" t="s">
        <v>783</v>
      </c>
      <c r="AN187" s="195" t="s">
        <v>783</v>
      </c>
      <c r="AO187" s="195" t="s">
        <v>783</v>
      </c>
      <c r="AP187" s="195" t="s">
        <v>783</v>
      </c>
      <c r="AQ187" s="195" t="s">
        <v>783</v>
      </c>
    </row>
    <row r="188" spans="1:43">
      <c r="A188" s="656" t="str">
        <f t="shared" si="2"/>
        <v>Report</v>
      </c>
      <c r="B188" s="195">
        <v>136257</v>
      </c>
      <c r="C188" s="195">
        <v>3546202</v>
      </c>
      <c r="D188" s="195" t="s">
        <v>2702</v>
      </c>
      <c r="E188" s="195" t="s">
        <v>778</v>
      </c>
      <c r="F188" s="195" t="s">
        <v>528</v>
      </c>
      <c r="G188" s="222" t="s">
        <v>528</v>
      </c>
      <c r="H188" s="195" t="s">
        <v>961</v>
      </c>
      <c r="I188" s="195" t="s">
        <v>961</v>
      </c>
      <c r="J188" s="195" t="s">
        <v>2703</v>
      </c>
      <c r="K188" s="195">
        <v>13</v>
      </c>
      <c r="L188" s="195" t="s">
        <v>83</v>
      </c>
      <c r="M188" s="195" t="s">
        <v>781</v>
      </c>
      <c r="N188" s="195" t="s">
        <v>781</v>
      </c>
      <c r="O188" s="195" t="s">
        <v>782</v>
      </c>
      <c r="P188" s="195" t="s">
        <v>784</v>
      </c>
      <c r="Q188" s="218">
        <v>10012779</v>
      </c>
      <c r="R188" s="195" t="s">
        <v>2704</v>
      </c>
      <c r="S188" s="195" t="s">
        <v>786</v>
      </c>
      <c r="T188" s="217">
        <v>42479</v>
      </c>
      <c r="U188" s="217">
        <v>42481</v>
      </c>
      <c r="V188" s="217">
        <v>42523</v>
      </c>
      <c r="W188" s="195">
        <v>2</v>
      </c>
      <c r="X188" s="195">
        <v>2</v>
      </c>
      <c r="Y188" s="195">
        <v>2</v>
      </c>
      <c r="Z188" s="195">
        <v>2</v>
      </c>
      <c r="AA188" s="195">
        <v>2</v>
      </c>
      <c r="AB188" s="195" t="s">
        <v>783</v>
      </c>
      <c r="AC188" s="195" t="s">
        <v>783</v>
      </c>
      <c r="AD188" s="195" t="s">
        <v>489</v>
      </c>
      <c r="AE188" s="195" t="s">
        <v>783</v>
      </c>
      <c r="AF188" s="195" t="s">
        <v>787</v>
      </c>
      <c r="AG188" s="195" t="s">
        <v>2705</v>
      </c>
      <c r="AH188" s="217">
        <v>40834</v>
      </c>
      <c r="AI188" s="217">
        <v>40835</v>
      </c>
      <c r="AJ188" s="217">
        <v>40856</v>
      </c>
      <c r="AK188" s="222">
        <v>2</v>
      </c>
      <c r="AL188" s="195" t="s">
        <v>783</v>
      </c>
      <c r="AM188" s="195" t="s">
        <v>783</v>
      </c>
      <c r="AN188" s="195" t="s">
        <v>783</v>
      </c>
      <c r="AO188" s="195" t="s">
        <v>783</v>
      </c>
      <c r="AP188" s="195" t="s">
        <v>783</v>
      </c>
      <c r="AQ188" s="217" t="s">
        <v>783</v>
      </c>
    </row>
    <row r="189" spans="1:43">
      <c r="A189" s="656" t="str">
        <f t="shared" si="2"/>
        <v>Report</v>
      </c>
      <c r="B189" s="195">
        <v>110920</v>
      </c>
      <c r="C189" s="195">
        <v>8736008</v>
      </c>
      <c r="D189" s="195" t="s">
        <v>1635</v>
      </c>
      <c r="E189" s="195" t="s">
        <v>778</v>
      </c>
      <c r="F189" s="195" t="s">
        <v>533</v>
      </c>
      <c r="G189" s="222" t="s">
        <v>533</v>
      </c>
      <c r="H189" s="195" t="s">
        <v>779</v>
      </c>
      <c r="I189" s="195" t="s">
        <v>2532</v>
      </c>
      <c r="J189" s="195" t="s">
        <v>1636</v>
      </c>
      <c r="K189" s="195">
        <v>19</v>
      </c>
      <c r="L189" s="195" t="s">
        <v>2222</v>
      </c>
      <c r="M189" s="195" t="s">
        <v>781</v>
      </c>
      <c r="N189" s="195" t="s">
        <v>781</v>
      </c>
      <c r="O189" s="195" t="s">
        <v>782</v>
      </c>
      <c r="P189" s="195" t="s">
        <v>784</v>
      </c>
      <c r="Q189" s="218">
        <v>10020932</v>
      </c>
      <c r="R189" s="195" t="s">
        <v>785</v>
      </c>
      <c r="S189" s="195" t="s">
        <v>786</v>
      </c>
      <c r="T189" s="217">
        <v>43047</v>
      </c>
      <c r="U189" s="217">
        <v>43049</v>
      </c>
      <c r="V189" s="217">
        <v>43082</v>
      </c>
      <c r="W189" s="195">
        <v>2</v>
      </c>
      <c r="X189" s="195">
        <v>2</v>
      </c>
      <c r="Y189" s="195">
        <v>2</v>
      </c>
      <c r="Z189" s="195">
        <v>2</v>
      </c>
      <c r="AA189" s="195">
        <v>2</v>
      </c>
      <c r="AB189" s="195" t="s">
        <v>783</v>
      </c>
      <c r="AC189" s="195">
        <v>2</v>
      </c>
      <c r="AD189" s="195" t="s">
        <v>489</v>
      </c>
      <c r="AE189" s="195" t="s">
        <v>783</v>
      </c>
      <c r="AF189" s="195" t="s">
        <v>787</v>
      </c>
      <c r="AG189" s="195" t="s">
        <v>2706</v>
      </c>
      <c r="AH189" s="217">
        <v>41534</v>
      </c>
      <c r="AI189" s="217">
        <v>41536</v>
      </c>
      <c r="AJ189" s="217">
        <v>41568</v>
      </c>
      <c r="AK189" s="222">
        <v>1</v>
      </c>
      <c r="AL189" s="195" t="s">
        <v>783</v>
      </c>
      <c r="AM189" s="195" t="s">
        <v>783</v>
      </c>
      <c r="AN189" s="195" t="s">
        <v>783</v>
      </c>
      <c r="AO189" s="195" t="s">
        <v>783</v>
      </c>
      <c r="AP189" s="195" t="s">
        <v>783</v>
      </c>
      <c r="AQ189" s="195" t="s">
        <v>783</v>
      </c>
    </row>
    <row r="190" spans="1:43">
      <c r="A190" s="656" t="str">
        <f t="shared" si="2"/>
        <v>Report</v>
      </c>
      <c r="B190" s="195">
        <v>132079</v>
      </c>
      <c r="C190" s="195">
        <v>8886046</v>
      </c>
      <c r="D190" s="195" t="s">
        <v>2707</v>
      </c>
      <c r="E190" s="195" t="s">
        <v>778</v>
      </c>
      <c r="F190" s="195" t="s">
        <v>528</v>
      </c>
      <c r="G190" s="222" t="s">
        <v>528</v>
      </c>
      <c r="H190" s="195" t="s">
        <v>929</v>
      </c>
      <c r="I190" s="195" t="s">
        <v>2708</v>
      </c>
      <c r="J190" s="195" t="s">
        <v>2709</v>
      </c>
      <c r="K190" s="195">
        <v>13</v>
      </c>
      <c r="L190" s="195" t="s">
        <v>83</v>
      </c>
      <c r="M190" s="195" t="s">
        <v>781</v>
      </c>
      <c r="N190" s="195" t="s">
        <v>781</v>
      </c>
      <c r="O190" s="195" t="s">
        <v>782</v>
      </c>
      <c r="P190" s="195" t="s">
        <v>784</v>
      </c>
      <c r="Q190" s="218">
        <v>10020809</v>
      </c>
      <c r="R190" s="195" t="s">
        <v>4430</v>
      </c>
      <c r="S190" s="195" t="s">
        <v>786</v>
      </c>
      <c r="T190" s="217">
        <v>42633</v>
      </c>
      <c r="U190" s="217">
        <v>42635</v>
      </c>
      <c r="V190" s="217">
        <v>42661</v>
      </c>
      <c r="W190" s="195">
        <v>2</v>
      </c>
      <c r="X190" s="195">
        <v>2</v>
      </c>
      <c r="Y190" s="195">
        <v>2</v>
      </c>
      <c r="Z190" s="195">
        <v>2</v>
      </c>
      <c r="AA190" s="195">
        <v>2</v>
      </c>
      <c r="AB190" s="195" t="s">
        <v>783</v>
      </c>
      <c r="AC190" s="195" t="s">
        <v>783</v>
      </c>
      <c r="AD190" s="195" t="s">
        <v>489</v>
      </c>
      <c r="AE190" s="195" t="s">
        <v>783</v>
      </c>
      <c r="AF190" s="195" t="s">
        <v>787</v>
      </c>
      <c r="AG190" s="195" t="s">
        <v>2710</v>
      </c>
      <c r="AH190" s="217">
        <v>41597</v>
      </c>
      <c r="AI190" s="217">
        <v>41598</v>
      </c>
      <c r="AJ190" s="217">
        <v>41619</v>
      </c>
      <c r="AK190" s="222">
        <v>2</v>
      </c>
      <c r="AL190" s="195" t="s">
        <v>783</v>
      </c>
      <c r="AM190" s="195" t="s">
        <v>783</v>
      </c>
      <c r="AN190" s="195" t="s">
        <v>783</v>
      </c>
      <c r="AO190" s="195" t="s">
        <v>783</v>
      </c>
      <c r="AP190" s="195" t="s">
        <v>783</v>
      </c>
      <c r="AQ190" s="195" t="s">
        <v>783</v>
      </c>
    </row>
    <row r="191" spans="1:43">
      <c r="A191" s="656" t="str">
        <f t="shared" si="2"/>
        <v>Report</v>
      </c>
      <c r="B191" s="195">
        <v>125403</v>
      </c>
      <c r="C191" s="195">
        <v>9366420</v>
      </c>
      <c r="D191" s="195" t="s">
        <v>2711</v>
      </c>
      <c r="E191" s="195" t="s">
        <v>778</v>
      </c>
      <c r="F191" s="195" t="s">
        <v>535</v>
      </c>
      <c r="G191" s="222" t="s">
        <v>535</v>
      </c>
      <c r="H191" s="195" t="s">
        <v>897</v>
      </c>
      <c r="I191" s="195" t="s">
        <v>2712</v>
      </c>
      <c r="J191" s="195" t="s">
        <v>2713</v>
      </c>
      <c r="K191" s="195">
        <v>471</v>
      </c>
      <c r="L191" s="195" t="s">
        <v>2222</v>
      </c>
      <c r="M191" s="195" t="s">
        <v>2714</v>
      </c>
      <c r="N191" s="195" t="s">
        <v>856</v>
      </c>
      <c r="O191" s="195" t="s">
        <v>834</v>
      </c>
      <c r="P191" s="195" t="s">
        <v>784</v>
      </c>
      <c r="Q191" s="218">
        <v>10008882</v>
      </c>
      <c r="R191" s="195" t="s">
        <v>785</v>
      </c>
      <c r="S191" s="195" t="s">
        <v>786</v>
      </c>
      <c r="T191" s="217">
        <v>42437</v>
      </c>
      <c r="U191" s="217">
        <v>42439</v>
      </c>
      <c r="V191" s="217">
        <v>42486</v>
      </c>
      <c r="W191" s="195">
        <v>1</v>
      </c>
      <c r="X191" s="195">
        <v>1</v>
      </c>
      <c r="Y191" s="195">
        <v>1</v>
      </c>
      <c r="Z191" s="195">
        <v>1</v>
      </c>
      <c r="AA191" s="195">
        <v>1</v>
      </c>
      <c r="AB191" s="195" t="s">
        <v>783</v>
      </c>
      <c r="AC191" s="195">
        <v>1</v>
      </c>
      <c r="AD191" s="195" t="s">
        <v>489</v>
      </c>
      <c r="AE191" s="195" t="s">
        <v>783</v>
      </c>
      <c r="AF191" s="195" t="s">
        <v>787</v>
      </c>
      <c r="AG191" s="195" t="s">
        <v>2715</v>
      </c>
      <c r="AH191" s="217">
        <v>41338</v>
      </c>
      <c r="AI191" s="217">
        <v>41340</v>
      </c>
      <c r="AJ191" s="217">
        <v>41360</v>
      </c>
      <c r="AK191" s="222">
        <v>1</v>
      </c>
      <c r="AL191" s="195" t="s">
        <v>783</v>
      </c>
      <c r="AM191" s="195" t="s">
        <v>783</v>
      </c>
      <c r="AN191" s="195" t="s">
        <v>783</v>
      </c>
      <c r="AO191" s="195" t="s">
        <v>783</v>
      </c>
      <c r="AP191" s="195" t="s">
        <v>783</v>
      </c>
      <c r="AQ191" s="217" t="s">
        <v>783</v>
      </c>
    </row>
    <row r="192" spans="1:43">
      <c r="A192" s="656" t="str">
        <f t="shared" si="2"/>
        <v>Report</v>
      </c>
      <c r="B192" s="195">
        <v>136069</v>
      </c>
      <c r="C192" s="195">
        <v>8886056</v>
      </c>
      <c r="D192" s="195" t="s">
        <v>1637</v>
      </c>
      <c r="E192" s="195" t="s">
        <v>778</v>
      </c>
      <c r="F192" s="195" t="s">
        <v>528</v>
      </c>
      <c r="G192" s="222" t="s">
        <v>528</v>
      </c>
      <c r="H192" s="195" t="s">
        <v>929</v>
      </c>
      <c r="I192" s="195" t="s">
        <v>2426</v>
      </c>
      <c r="J192" s="195" t="s">
        <v>1638</v>
      </c>
      <c r="K192" s="195">
        <v>10</v>
      </c>
      <c r="L192" s="195" t="s">
        <v>83</v>
      </c>
      <c r="M192" s="195" t="s">
        <v>781</v>
      </c>
      <c r="N192" s="195" t="s">
        <v>781</v>
      </c>
      <c r="O192" s="195" t="s">
        <v>782</v>
      </c>
      <c r="P192" s="195" t="s">
        <v>784</v>
      </c>
      <c r="Q192" s="218">
        <v>10038930</v>
      </c>
      <c r="R192" s="195" t="s">
        <v>785</v>
      </c>
      <c r="S192" s="195" t="s">
        <v>786</v>
      </c>
      <c r="T192" s="217">
        <v>42990</v>
      </c>
      <c r="U192" s="217">
        <v>42992</v>
      </c>
      <c r="V192" s="217">
        <v>43014</v>
      </c>
      <c r="W192" s="195">
        <v>3</v>
      </c>
      <c r="X192" s="195">
        <v>3</v>
      </c>
      <c r="Y192" s="195">
        <v>3</v>
      </c>
      <c r="Z192" s="195">
        <v>2</v>
      </c>
      <c r="AA192" s="195">
        <v>3</v>
      </c>
      <c r="AB192" s="195" t="s">
        <v>783</v>
      </c>
      <c r="AC192" s="195">
        <v>3</v>
      </c>
      <c r="AD192" s="195" t="s">
        <v>489</v>
      </c>
      <c r="AE192" s="195" t="s">
        <v>783</v>
      </c>
      <c r="AF192" s="195" t="s">
        <v>787</v>
      </c>
      <c r="AG192" s="195" t="s">
        <v>2716</v>
      </c>
      <c r="AH192" s="217">
        <v>41905</v>
      </c>
      <c r="AI192" s="217">
        <v>41907</v>
      </c>
      <c r="AJ192" s="217">
        <v>41960</v>
      </c>
      <c r="AK192" s="222">
        <v>2</v>
      </c>
      <c r="AL192" s="195" t="s">
        <v>783</v>
      </c>
      <c r="AM192" s="195" t="s">
        <v>783</v>
      </c>
      <c r="AN192" s="195" t="s">
        <v>783</v>
      </c>
      <c r="AO192" s="195" t="s">
        <v>783</v>
      </c>
      <c r="AP192" s="195" t="s">
        <v>783</v>
      </c>
      <c r="AQ192" s="217" t="s">
        <v>783</v>
      </c>
    </row>
    <row r="193" spans="1:43">
      <c r="A193" s="656" t="str">
        <f t="shared" si="2"/>
        <v>Report</v>
      </c>
      <c r="B193" s="195">
        <v>135766</v>
      </c>
      <c r="C193" s="195">
        <v>8456057</v>
      </c>
      <c r="D193" s="195" t="s">
        <v>2717</v>
      </c>
      <c r="E193" s="195" t="s">
        <v>778</v>
      </c>
      <c r="F193" s="195" t="s">
        <v>535</v>
      </c>
      <c r="G193" s="222" t="s">
        <v>535</v>
      </c>
      <c r="H193" s="195" t="s">
        <v>829</v>
      </c>
      <c r="I193" s="195" t="s">
        <v>2496</v>
      </c>
      <c r="J193" s="195" t="s">
        <v>2718</v>
      </c>
      <c r="K193" s="195">
        <v>4</v>
      </c>
      <c r="L193" s="195" t="s">
        <v>83</v>
      </c>
      <c r="M193" s="195" t="s">
        <v>781</v>
      </c>
      <c r="N193" s="195" t="s">
        <v>781</v>
      </c>
      <c r="O193" s="195" t="s">
        <v>782</v>
      </c>
      <c r="P193" s="195" t="s">
        <v>784</v>
      </c>
      <c r="Q193" s="218">
        <v>10020899</v>
      </c>
      <c r="R193" s="195" t="s">
        <v>4430</v>
      </c>
      <c r="S193" s="195" t="s">
        <v>786</v>
      </c>
      <c r="T193" s="217">
        <v>42871</v>
      </c>
      <c r="U193" s="217">
        <v>42873</v>
      </c>
      <c r="V193" s="217">
        <v>42893</v>
      </c>
      <c r="W193" s="195">
        <v>2</v>
      </c>
      <c r="X193" s="195">
        <v>2</v>
      </c>
      <c r="Y193" s="195">
        <v>2</v>
      </c>
      <c r="Z193" s="195">
        <v>2</v>
      </c>
      <c r="AA193" s="195">
        <v>2</v>
      </c>
      <c r="AB193" s="195" t="s">
        <v>783</v>
      </c>
      <c r="AC193" s="195" t="s">
        <v>783</v>
      </c>
      <c r="AD193" s="195" t="s">
        <v>489</v>
      </c>
      <c r="AE193" s="195" t="s">
        <v>783</v>
      </c>
      <c r="AF193" s="195" t="s">
        <v>787</v>
      </c>
      <c r="AG193" s="195" t="s">
        <v>2719</v>
      </c>
      <c r="AH193" s="217">
        <v>41570</v>
      </c>
      <c r="AI193" s="217">
        <v>41571</v>
      </c>
      <c r="AJ193" s="217">
        <v>41591</v>
      </c>
      <c r="AK193" s="222">
        <v>2</v>
      </c>
      <c r="AL193" s="195" t="s">
        <v>783</v>
      </c>
      <c r="AM193" s="195" t="s">
        <v>783</v>
      </c>
      <c r="AN193" s="195" t="s">
        <v>783</v>
      </c>
      <c r="AO193" s="195" t="s">
        <v>783</v>
      </c>
      <c r="AP193" s="195" t="s">
        <v>783</v>
      </c>
      <c r="AQ193" s="217" t="s">
        <v>783</v>
      </c>
    </row>
    <row r="194" spans="1:43">
      <c r="A194" s="656" t="str">
        <f t="shared" si="2"/>
        <v>Report</v>
      </c>
      <c r="B194" s="195">
        <v>135111</v>
      </c>
      <c r="C194" s="195">
        <v>9386272</v>
      </c>
      <c r="D194" s="195" t="s">
        <v>888</v>
      </c>
      <c r="E194" s="195" t="s">
        <v>778</v>
      </c>
      <c r="F194" s="195" t="s">
        <v>535</v>
      </c>
      <c r="G194" s="222" t="s">
        <v>535</v>
      </c>
      <c r="H194" s="195" t="s">
        <v>802</v>
      </c>
      <c r="I194" s="195" t="s">
        <v>2720</v>
      </c>
      <c r="J194" s="195" t="s">
        <v>889</v>
      </c>
      <c r="K194" s="195">
        <v>9</v>
      </c>
      <c r="L194" s="195" t="s">
        <v>83</v>
      </c>
      <c r="M194" s="195" t="s">
        <v>781</v>
      </c>
      <c r="N194" s="195" t="s">
        <v>781</v>
      </c>
      <c r="O194" s="195" t="s">
        <v>782</v>
      </c>
      <c r="P194" s="195" t="s">
        <v>784</v>
      </c>
      <c r="Q194" s="218">
        <v>10026024</v>
      </c>
      <c r="R194" s="195" t="s">
        <v>785</v>
      </c>
      <c r="S194" s="195" t="s">
        <v>786</v>
      </c>
      <c r="T194" s="217">
        <v>42997</v>
      </c>
      <c r="U194" s="217">
        <v>42999</v>
      </c>
      <c r="V194" s="217">
        <v>43020</v>
      </c>
      <c r="W194" s="195">
        <v>2</v>
      </c>
      <c r="X194" s="195">
        <v>2</v>
      </c>
      <c r="Y194" s="195">
        <v>2</v>
      </c>
      <c r="Z194" s="195">
        <v>2</v>
      </c>
      <c r="AA194" s="195">
        <v>2</v>
      </c>
      <c r="AB194" s="195" t="s">
        <v>783</v>
      </c>
      <c r="AC194" s="195" t="s">
        <v>783</v>
      </c>
      <c r="AD194" s="195" t="s">
        <v>489</v>
      </c>
      <c r="AE194" s="195" t="s">
        <v>487</v>
      </c>
      <c r="AF194" s="195" t="s">
        <v>787</v>
      </c>
      <c r="AG194" s="195" t="s">
        <v>2721</v>
      </c>
      <c r="AH194" s="217">
        <v>41605</v>
      </c>
      <c r="AI194" s="217">
        <v>41606</v>
      </c>
      <c r="AJ194" s="217">
        <v>41626</v>
      </c>
      <c r="AK194" s="222">
        <v>2</v>
      </c>
      <c r="AL194" s="195" t="s">
        <v>783</v>
      </c>
      <c r="AM194" s="195" t="s">
        <v>783</v>
      </c>
      <c r="AN194" s="195" t="s">
        <v>783</v>
      </c>
      <c r="AO194" s="195" t="s">
        <v>783</v>
      </c>
      <c r="AP194" s="195" t="s">
        <v>783</v>
      </c>
      <c r="AQ194" s="217" t="s">
        <v>783</v>
      </c>
    </row>
    <row r="195" spans="1:43">
      <c r="A195" s="656" t="str">
        <f t="shared" si="2"/>
        <v>Report</v>
      </c>
      <c r="B195" s="195">
        <v>103588</v>
      </c>
      <c r="C195" s="195">
        <v>3306080</v>
      </c>
      <c r="D195" s="195" t="s">
        <v>2722</v>
      </c>
      <c r="E195" s="195" t="s">
        <v>778</v>
      </c>
      <c r="F195" s="195" t="s">
        <v>532</v>
      </c>
      <c r="G195" s="222" t="s">
        <v>532</v>
      </c>
      <c r="H195" s="195" t="s">
        <v>822</v>
      </c>
      <c r="I195" s="195" t="s">
        <v>2723</v>
      </c>
      <c r="J195" s="195" t="s">
        <v>2724</v>
      </c>
      <c r="K195" s="195">
        <v>22</v>
      </c>
      <c r="L195" s="195" t="s">
        <v>83</v>
      </c>
      <c r="M195" s="195" t="s">
        <v>781</v>
      </c>
      <c r="N195" s="195" t="s">
        <v>781</v>
      </c>
      <c r="O195" s="195" t="s">
        <v>782</v>
      </c>
      <c r="P195" s="195" t="s">
        <v>784</v>
      </c>
      <c r="Q195" s="218">
        <v>10012864</v>
      </c>
      <c r="R195" s="195" t="s">
        <v>785</v>
      </c>
      <c r="S195" s="195" t="s">
        <v>786</v>
      </c>
      <c r="T195" s="217">
        <v>42514</v>
      </c>
      <c r="U195" s="217">
        <v>42516</v>
      </c>
      <c r="V195" s="217">
        <v>42569</v>
      </c>
      <c r="W195" s="195">
        <v>1</v>
      </c>
      <c r="X195" s="195">
        <v>1</v>
      </c>
      <c r="Y195" s="195">
        <v>1</v>
      </c>
      <c r="Z195" s="195">
        <v>1</v>
      </c>
      <c r="AA195" s="195">
        <v>1</v>
      </c>
      <c r="AB195" s="195">
        <v>1</v>
      </c>
      <c r="AC195" s="195" t="s">
        <v>783</v>
      </c>
      <c r="AD195" s="195" t="s">
        <v>489</v>
      </c>
      <c r="AE195" s="195" t="s">
        <v>783</v>
      </c>
      <c r="AF195" s="195" t="s">
        <v>787</v>
      </c>
      <c r="AG195" s="195" t="s">
        <v>2725</v>
      </c>
      <c r="AH195" s="217">
        <v>41457</v>
      </c>
      <c r="AI195" s="217">
        <v>41459</v>
      </c>
      <c r="AJ195" s="217">
        <v>41522</v>
      </c>
      <c r="AK195" s="222">
        <v>1</v>
      </c>
      <c r="AL195" s="195" t="s">
        <v>783</v>
      </c>
      <c r="AM195" s="195" t="s">
        <v>783</v>
      </c>
      <c r="AN195" s="195" t="s">
        <v>783</v>
      </c>
      <c r="AO195" s="195" t="s">
        <v>783</v>
      </c>
      <c r="AP195" s="195" t="s">
        <v>783</v>
      </c>
      <c r="AQ195" s="217" t="s">
        <v>783</v>
      </c>
    </row>
    <row r="196" spans="1:43">
      <c r="A196" s="656" t="str">
        <f t="shared" ref="A196:A259" si="3">HYPERLINK("http://www.ofsted.gov.uk/inspection-reports/find-inspection-report/provider/ELS/"&amp;B196,"Report")</f>
        <v>Report</v>
      </c>
      <c r="B196" s="195">
        <v>134395</v>
      </c>
      <c r="C196" s="195">
        <v>8306027</v>
      </c>
      <c r="D196" s="195" t="s">
        <v>2726</v>
      </c>
      <c r="E196" s="195" t="s">
        <v>778</v>
      </c>
      <c r="F196" s="195" t="s">
        <v>531</v>
      </c>
      <c r="G196" s="222" t="s">
        <v>531</v>
      </c>
      <c r="H196" s="195" t="s">
        <v>922</v>
      </c>
      <c r="I196" s="195" t="s">
        <v>2727</v>
      </c>
      <c r="J196" s="195" t="s">
        <v>2728</v>
      </c>
      <c r="K196" s="195">
        <v>5</v>
      </c>
      <c r="L196" s="195" t="s">
        <v>83</v>
      </c>
      <c r="M196" s="195" t="s">
        <v>781</v>
      </c>
      <c r="N196" s="195" t="s">
        <v>781</v>
      </c>
      <c r="O196" s="195" t="s">
        <v>782</v>
      </c>
      <c r="P196" s="195" t="s">
        <v>784</v>
      </c>
      <c r="Q196" s="218">
        <v>10006102</v>
      </c>
      <c r="R196" s="195" t="s">
        <v>785</v>
      </c>
      <c r="S196" s="195" t="s">
        <v>786</v>
      </c>
      <c r="T196" s="217">
        <v>42899</v>
      </c>
      <c r="U196" s="217">
        <v>42900</v>
      </c>
      <c r="V196" s="217">
        <v>42923</v>
      </c>
      <c r="W196" s="195">
        <v>3</v>
      </c>
      <c r="X196" s="195">
        <v>3</v>
      </c>
      <c r="Y196" s="195">
        <v>3</v>
      </c>
      <c r="Z196" s="195">
        <v>2</v>
      </c>
      <c r="AA196" s="195">
        <v>2</v>
      </c>
      <c r="AB196" s="195" t="s">
        <v>783</v>
      </c>
      <c r="AC196" s="195" t="s">
        <v>783</v>
      </c>
      <c r="AD196" s="195" t="s">
        <v>489</v>
      </c>
      <c r="AE196" s="195" t="s">
        <v>783</v>
      </c>
      <c r="AF196" s="195" t="s">
        <v>791</v>
      </c>
      <c r="AG196" s="195" t="s">
        <v>2729</v>
      </c>
      <c r="AH196" s="217">
        <v>41171</v>
      </c>
      <c r="AI196" s="217">
        <v>41172</v>
      </c>
      <c r="AJ196" s="217">
        <v>41190</v>
      </c>
      <c r="AK196" s="222">
        <v>3</v>
      </c>
      <c r="AL196" s="195" t="s">
        <v>783</v>
      </c>
      <c r="AM196" s="195" t="s">
        <v>783</v>
      </c>
      <c r="AN196" s="195" t="s">
        <v>783</v>
      </c>
      <c r="AO196" s="195" t="s">
        <v>783</v>
      </c>
      <c r="AP196" s="195" t="s">
        <v>783</v>
      </c>
      <c r="AQ196" s="217" t="s">
        <v>783</v>
      </c>
    </row>
    <row r="197" spans="1:43">
      <c r="A197" s="656" t="str">
        <f t="shared" si="3"/>
        <v>Report</v>
      </c>
      <c r="B197" s="195">
        <v>137279</v>
      </c>
      <c r="C197" s="195">
        <v>8506089</v>
      </c>
      <c r="D197" s="195" t="s">
        <v>1364</v>
      </c>
      <c r="E197" s="195" t="s">
        <v>778</v>
      </c>
      <c r="F197" s="195" t="s">
        <v>535</v>
      </c>
      <c r="G197" s="222" t="s">
        <v>535</v>
      </c>
      <c r="H197" s="195" t="s">
        <v>953</v>
      </c>
      <c r="I197" s="195" t="s">
        <v>2402</v>
      </c>
      <c r="J197" s="195" t="s">
        <v>1365</v>
      </c>
      <c r="K197" s="195">
        <v>47</v>
      </c>
      <c r="L197" s="195" t="s">
        <v>83</v>
      </c>
      <c r="M197" s="195" t="s">
        <v>781</v>
      </c>
      <c r="N197" s="195" t="s">
        <v>781</v>
      </c>
      <c r="O197" s="195" t="s">
        <v>782</v>
      </c>
      <c r="P197" s="195" t="s">
        <v>784</v>
      </c>
      <c r="Q197" s="218">
        <v>10008605</v>
      </c>
      <c r="R197" s="195" t="s">
        <v>785</v>
      </c>
      <c r="S197" s="195" t="s">
        <v>786</v>
      </c>
      <c r="T197" s="217">
        <v>43004</v>
      </c>
      <c r="U197" s="217">
        <v>43006</v>
      </c>
      <c r="V197" s="217">
        <v>43045</v>
      </c>
      <c r="W197" s="195">
        <v>1</v>
      </c>
      <c r="X197" s="195">
        <v>1</v>
      </c>
      <c r="Y197" s="195">
        <v>1</v>
      </c>
      <c r="Z197" s="195">
        <v>1</v>
      </c>
      <c r="AA197" s="195">
        <v>1</v>
      </c>
      <c r="AB197" s="195" t="s">
        <v>783</v>
      </c>
      <c r="AC197" s="195" t="s">
        <v>783</v>
      </c>
      <c r="AD197" s="195" t="s">
        <v>489</v>
      </c>
      <c r="AE197" s="195" t="s">
        <v>783</v>
      </c>
      <c r="AF197" s="195" t="s">
        <v>787</v>
      </c>
      <c r="AG197" s="195" t="s">
        <v>2730</v>
      </c>
      <c r="AH197" s="217">
        <v>41094</v>
      </c>
      <c r="AI197" s="217">
        <v>41095</v>
      </c>
      <c r="AJ197" s="217">
        <v>41158</v>
      </c>
      <c r="AK197" s="222">
        <v>2</v>
      </c>
      <c r="AL197" s="195" t="s">
        <v>783</v>
      </c>
      <c r="AM197" s="195" t="s">
        <v>783</v>
      </c>
      <c r="AN197" s="195" t="s">
        <v>783</v>
      </c>
      <c r="AO197" s="195" t="s">
        <v>783</v>
      </c>
      <c r="AP197" s="195" t="s">
        <v>783</v>
      </c>
      <c r="AQ197" s="217" t="s">
        <v>783</v>
      </c>
    </row>
    <row r="198" spans="1:43">
      <c r="A198" s="656" t="str">
        <f t="shared" si="3"/>
        <v>Report</v>
      </c>
      <c r="B198" s="195">
        <v>131016</v>
      </c>
      <c r="C198" s="195">
        <v>9336195</v>
      </c>
      <c r="D198" s="195" t="s">
        <v>2731</v>
      </c>
      <c r="E198" s="195" t="s">
        <v>778</v>
      </c>
      <c r="F198" s="195" t="s">
        <v>536</v>
      </c>
      <c r="G198" s="222" t="s">
        <v>536</v>
      </c>
      <c r="H198" s="195" t="s">
        <v>810</v>
      </c>
      <c r="I198" s="195" t="s">
        <v>2684</v>
      </c>
      <c r="J198" s="195" t="s">
        <v>2732</v>
      </c>
      <c r="K198" s="195">
        <v>35</v>
      </c>
      <c r="L198" s="195" t="s">
        <v>2222</v>
      </c>
      <c r="M198" s="195" t="s">
        <v>781</v>
      </c>
      <c r="N198" s="195" t="s">
        <v>781</v>
      </c>
      <c r="O198" s="195" t="s">
        <v>782</v>
      </c>
      <c r="P198" s="195" t="s">
        <v>784</v>
      </c>
      <c r="Q198" s="218">
        <v>10006135</v>
      </c>
      <c r="R198" s="195" t="s">
        <v>785</v>
      </c>
      <c r="S198" s="195" t="s">
        <v>786</v>
      </c>
      <c r="T198" s="217">
        <v>42332</v>
      </c>
      <c r="U198" s="217">
        <v>42334</v>
      </c>
      <c r="V198" s="217">
        <v>42404</v>
      </c>
      <c r="W198" s="195">
        <v>2</v>
      </c>
      <c r="X198" s="195">
        <v>2</v>
      </c>
      <c r="Y198" s="195">
        <v>2</v>
      </c>
      <c r="Z198" s="195">
        <v>2</v>
      </c>
      <c r="AA198" s="195">
        <v>2</v>
      </c>
      <c r="AB198" s="195" t="s">
        <v>783</v>
      </c>
      <c r="AC198" s="195">
        <v>1</v>
      </c>
      <c r="AD198" s="195" t="s">
        <v>489</v>
      </c>
      <c r="AE198" s="195" t="s">
        <v>783</v>
      </c>
      <c r="AF198" s="195" t="s">
        <v>787</v>
      </c>
      <c r="AG198" s="195" t="s">
        <v>2733</v>
      </c>
      <c r="AH198" s="217">
        <v>41094</v>
      </c>
      <c r="AI198" s="217">
        <v>41095</v>
      </c>
      <c r="AJ198" s="217">
        <v>41159</v>
      </c>
      <c r="AK198" s="222">
        <v>3</v>
      </c>
      <c r="AL198" s="195" t="s">
        <v>783</v>
      </c>
      <c r="AM198" s="195" t="s">
        <v>783</v>
      </c>
      <c r="AN198" s="195" t="s">
        <v>783</v>
      </c>
      <c r="AO198" s="195" t="s">
        <v>783</v>
      </c>
      <c r="AP198" s="195" t="s">
        <v>783</v>
      </c>
      <c r="AQ198" s="217" t="s">
        <v>783</v>
      </c>
    </row>
    <row r="199" spans="1:43">
      <c r="A199" s="656" t="str">
        <f t="shared" si="3"/>
        <v>Report</v>
      </c>
      <c r="B199" s="195">
        <v>141888</v>
      </c>
      <c r="C199" s="195">
        <v>3406003</v>
      </c>
      <c r="D199" s="195" t="s">
        <v>2734</v>
      </c>
      <c r="E199" s="195" t="s">
        <v>778</v>
      </c>
      <c r="F199" s="195" t="s">
        <v>528</v>
      </c>
      <c r="G199" s="222" t="s">
        <v>528</v>
      </c>
      <c r="H199" s="195" t="s">
        <v>1962</v>
      </c>
      <c r="I199" s="195" t="s">
        <v>1962</v>
      </c>
      <c r="J199" s="195" t="s">
        <v>2735</v>
      </c>
      <c r="K199" s="195">
        <v>5</v>
      </c>
      <c r="L199" s="195" t="s">
        <v>83</v>
      </c>
      <c r="M199" s="195" t="s">
        <v>781</v>
      </c>
      <c r="N199" s="195" t="s">
        <v>781</v>
      </c>
      <c r="O199" s="195" t="s">
        <v>782</v>
      </c>
      <c r="P199" s="195" t="s">
        <v>784</v>
      </c>
      <c r="Q199" s="218">
        <v>10008626</v>
      </c>
      <c r="R199" s="195" t="s">
        <v>908</v>
      </c>
      <c r="S199" s="195" t="s">
        <v>786</v>
      </c>
      <c r="T199" s="217">
        <v>42648</v>
      </c>
      <c r="U199" s="217">
        <v>42650</v>
      </c>
      <c r="V199" s="217">
        <v>42695</v>
      </c>
      <c r="W199" s="195">
        <v>2</v>
      </c>
      <c r="X199" s="195">
        <v>2</v>
      </c>
      <c r="Y199" s="195">
        <v>2</v>
      </c>
      <c r="Z199" s="195">
        <v>2</v>
      </c>
      <c r="AA199" s="195">
        <v>2</v>
      </c>
      <c r="AB199" s="195" t="s">
        <v>783</v>
      </c>
      <c r="AC199" s="195" t="s">
        <v>783</v>
      </c>
      <c r="AD199" s="195" t="s">
        <v>489</v>
      </c>
      <c r="AE199" s="195" t="s">
        <v>783</v>
      </c>
      <c r="AF199" s="195" t="s">
        <v>787</v>
      </c>
      <c r="AG199" s="195" t="s">
        <v>783</v>
      </c>
      <c r="AH199" s="217" t="s">
        <v>783</v>
      </c>
      <c r="AI199" s="217" t="s">
        <v>783</v>
      </c>
      <c r="AJ199" s="217" t="s">
        <v>783</v>
      </c>
      <c r="AK199" s="222" t="s">
        <v>783</v>
      </c>
      <c r="AL199" s="195" t="s">
        <v>783</v>
      </c>
      <c r="AM199" s="195" t="s">
        <v>783</v>
      </c>
      <c r="AN199" s="195" t="s">
        <v>783</v>
      </c>
      <c r="AO199" s="195" t="s">
        <v>783</v>
      </c>
      <c r="AP199" s="195" t="s">
        <v>783</v>
      </c>
      <c r="AQ199" s="217" t="s">
        <v>783</v>
      </c>
    </row>
    <row r="200" spans="1:43">
      <c r="A200" s="656" t="str">
        <f t="shared" si="3"/>
        <v>Report</v>
      </c>
      <c r="B200" s="195">
        <v>140816</v>
      </c>
      <c r="C200" s="195">
        <v>3716001</v>
      </c>
      <c r="D200" s="195" t="s">
        <v>1017</v>
      </c>
      <c r="E200" s="195" t="s">
        <v>778</v>
      </c>
      <c r="F200" s="195" t="s">
        <v>530</v>
      </c>
      <c r="G200" s="222" t="s">
        <v>850</v>
      </c>
      <c r="H200" s="195" t="s">
        <v>851</v>
      </c>
      <c r="I200" s="195" t="s">
        <v>2736</v>
      </c>
      <c r="J200" s="195" t="s">
        <v>1018</v>
      </c>
      <c r="K200" s="195">
        <v>44</v>
      </c>
      <c r="L200" s="195" t="s">
        <v>83</v>
      </c>
      <c r="M200" s="195" t="s">
        <v>781</v>
      </c>
      <c r="N200" s="195" t="s">
        <v>781</v>
      </c>
      <c r="O200" s="195" t="s">
        <v>782</v>
      </c>
      <c r="P200" s="195" t="s">
        <v>784</v>
      </c>
      <c r="Q200" s="218">
        <v>10040146</v>
      </c>
      <c r="R200" s="195" t="s">
        <v>785</v>
      </c>
      <c r="S200" s="195" t="s">
        <v>786</v>
      </c>
      <c r="T200" s="217">
        <v>43081</v>
      </c>
      <c r="U200" s="217">
        <v>43083</v>
      </c>
      <c r="V200" s="217">
        <v>43115</v>
      </c>
      <c r="W200" s="195">
        <v>2</v>
      </c>
      <c r="X200" s="195">
        <v>2</v>
      </c>
      <c r="Y200" s="195">
        <v>2</v>
      </c>
      <c r="Z200" s="195">
        <v>2</v>
      </c>
      <c r="AA200" s="195">
        <v>2</v>
      </c>
      <c r="AB200" s="195" t="s">
        <v>783</v>
      </c>
      <c r="AC200" s="195" t="s">
        <v>783</v>
      </c>
      <c r="AD200" s="195" t="s">
        <v>489</v>
      </c>
      <c r="AE200" s="195" t="s">
        <v>487</v>
      </c>
      <c r="AF200" s="195" t="s">
        <v>787</v>
      </c>
      <c r="AG200" s="195">
        <v>10006604</v>
      </c>
      <c r="AH200" s="217">
        <v>42311</v>
      </c>
      <c r="AI200" s="217">
        <v>42313</v>
      </c>
      <c r="AJ200" s="217">
        <v>42353</v>
      </c>
      <c r="AK200" s="222">
        <v>3</v>
      </c>
      <c r="AL200" s="195" t="s">
        <v>783</v>
      </c>
      <c r="AM200" s="195" t="s">
        <v>783</v>
      </c>
      <c r="AN200" s="217" t="s">
        <v>783</v>
      </c>
      <c r="AO200" s="195" t="s">
        <v>783</v>
      </c>
      <c r="AP200" s="217" t="s">
        <v>783</v>
      </c>
      <c r="AQ200" s="217" t="s">
        <v>783</v>
      </c>
    </row>
    <row r="201" spans="1:43">
      <c r="A201" s="656" t="str">
        <f t="shared" si="3"/>
        <v>Report</v>
      </c>
      <c r="B201" s="195">
        <v>139329</v>
      </c>
      <c r="C201" s="195">
        <v>8406013</v>
      </c>
      <c r="D201" s="195" t="s">
        <v>2737</v>
      </c>
      <c r="E201" s="195" t="s">
        <v>778</v>
      </c>
      <c r="F201" s="195" t="s">
        <v>530</v>
      </c>
      <c r="G201" s="222" t="s">
        <v>873</v>
      </c>
      <c r="H201" s="195" t="s">
        <v>2564</v>
      </c>
      <c r="I201" s="195" t="s">
        <v>2738</v>
      </c>
      <c r="J201" s="195" t="s">
        <v>2739</v>
      </c>
      <c r="K201" s="195">
        <v>28</v>
      </c>
      <c r="L201" s="195" t="s">
        <v>83</v>
      </c>
      <c r="M201" s="195" t="s">
        <v>781</v>
      </c>
      <c r="N201" s="195" t="s">
        <v>781</v>
      </c>
      <c r="O201" s="195" t="s">
        <v>782</v>
      </c>
      <c r="P201" s="195" t="s">
        <v>784</v>
      </c>
      <c r="Q201" s="218">
        <v>10017429</v>
      </c>
      <c r="R201" s="195" t="s">
        <v>785</v>
      </c>
      <c r="S201" s="195" t="s">
        <v>786</v>
      </c>
      <c r="T201" s="217">
        <v>42486</v>
      </c>
      <c r="U201" s="217">
        <v>42488</v>
      </c>
      <c r="V201" s="217">
        <v>42510</v>
      </c>
      <c r="W201" s="195">
        <v>2</v>
      </c>
      <c r="X201" s="195">
        <v>2</v>
      </c>
      <c r="Y201" s="195">
        <v>2</v>
      </c>
      <c r="Z201" s="195">
        <v>2</v>
      </c>
      <c r="AA201" s="195">
        <v>2</v>
      </c>
      <c r="AB201" s="195" t="s">
        <v>783</v>
      </c>
      <c r="AC201" s="195">
        <v>2</v>
      </c>
      <c r="AD201" s="195" t="s">
        <v>489</v>
      </c>
      <c r="AE201" s="195" t="s">
        <v>783</v>
      </c>
      <c r="AF201" s="195" t="s">
        <v>787</v>
      </c>
      <c r="AG201" s="195" t="s">
        <v>2740</v>
      </c>
      <c r="AH201" s="217">
        <v>41667</v>
      </c>
      <c r="AI201" s="217">
        <v>41669</v>
      </c>
      <c r="AJ201" s="217">
        <v>41697</v>
      </c>
      <c r="AK201" s="222">
        <v>3</v>
      </c>
      <c r="AL201" s="195" t="s">
        <v>783</v>
      </c>
      <c r="AM201" s="195" t="s">
        <v>783</v>
      </c>
      <c r="AN201" s="217" t="s">
        <v>783</v>
      </c>
      <c r="AO201" s="195" t="s">
        <v>783</v>
      </c>
      <c r="AP201" s="217" t="s">
        <v>783</v>
      </c>
      <c r="AQ201" s="217" t="s">
        <v>783</v>
      </c>
    </row>
    <row r="202" spans="1:43">
      <c r="A202" s="656" t="str">
        <f t="shared" si="3"/>
        <v>Report</v>
      </c>
      <c r="B202" s="195">
        <v>131975</v>
      </c>
      <c r="C202" s="195">
        <v>9336200</v>
      </c>
      <c r="D202" s="195" t="s">
        <v>2741</v>
      </c>
      <c r="E202" s="195" t="s">
        <v>778</v>
      </c>
      <c r="F202" s="195" t="s">
        <v>536</v>
      </c>
      <c r="G202" s="222" t="s">
        <v>536</v>
      </c>
      <c r="H202" s="195" t="s">
        <v>810</v>
      </c>
      <c r="I202" s="195" t="s">
        <v>2684</v>
      </c>
      <c r="J202" s="195" t="s">
        <v>2742</v>
      </c>
      <c r="K202" s="195">
        <v>52</v>
      </c>
      <c r="L202" s="195" t="s">
        <v>83</v>
      </c>
      <c r="M202" s="195" t="s">
        <v>781</v>
      </c>
      <c r="N202" s="195" t="s">
        <v>781</v>
      </c>
      <c r="O202" s="195" t="s">
        <v>782</v>
      </c>
      <c r="P202" s="195" t="s">
        <v>784</v>
      </c>
      <c r="Q202" s="218">
        <v>10026040</v>
      </c>
      <c r="R202" s="195" t="s">
        <v>831</v>
      </c>
      <c r="S202" s="195" t="s">
        <v>786</v>
      </c>
      <c r="T202" s="217">
        <v>42801</v>
      </c>
      <c r="U202" s="217">
        <v>42803</v>
      </c>
      <c r="V202" s="217">
        <v>42850</v>
      </c>
      <c r="W202" s="195">
        <v>2</v>
      </c>
      <c r="X202" s="195">
        <v>2</v>
      </c>
      <c r="Y202" s="195">
        <v>2</v>
      </c>
      <c r="Z202" s="195">
        <v>2</v>
      </c>
      <c r="AA202" s="195">
        <v>2</v>
      </c>
      <c r="AB202" s="195" t="s">
        <v>783</v>
      </c>
      <c r="AC202" s="195">
        <v>2</v>
      </c>
      <c r="AD202" s="195" t="s">
        <v>489</v>
      </c>
      <c r="AE202" s="195" t="s">
        <v>783</v>
      </c>
      <c r="AF202" s="195" t="s">
        <v>787</v>
      </c>
      <c r="AG202" s="195" t="s">
        <v>2743</v>
      </c>
      <c r="AH202" s="217">
        <v>41604</v>
      </c>
      <c r="AI202" s="217">
        <v>41606</v>
      </c>
      <c r="AJ202" s="217">
        <v>41663</v>
      </c>
      <c r="AK202" s="222">
        <v>1</v>
      </c>
      <c r="AL202" s="195" t="s">
        <v>783</v>
      </c>
      <c r="AM202" s="195" t="s">
        <v>783</v>
      </c>
      <c r="AN202" s="217" t="s">
        <v>783</v>
      </c>
      <c r="AO202" s="195" t="s">
        <v>783</v>
      </c>
      <c r="AP202" s="217" t="s">
        <v>783</v>
      </c>
      <c r="AQ202" s="195" t="s">
        <v>783</v>
      </c>
    </row>
    <row r="203" spans="1:43">
      <c r="A203" s="656" t="str">
        <f t="shared" si="3"/>
        <v>Report</v>
      </c>
      <c r="B203" s="195">
        <v>135794</v>
      </c>
      <c r="C203" s="195">
        <v>3076401</v>
      </c>
      <c r="D203" s="195" t="s">
        <v>2744</v>
      </c>
      <c r="E203" s="195" t="s">
        <v>778</v>
      </c>
      <c r="F203" s="195" t="s">
        <v>534</v>
      </c>
      <c r="G203" s="222" t="s">
        <v>534</v>
      </c>
      <c r="H203" s="195" t="s">
        <v>1259</v>
      </c>
      <c r="I203" s="195" t="s">
        <v>2745</v>
      </c>
      <c r="J203" s="195" t="s">
        <v>2746</v>
      </c>
      <c r="K203" s="195">
        <v>32</v>
      </c>
      <c r="L203" s="195" t="s">
        <v>83</v>
      </c>
      <c r="M203" s="195" t="s">
        <v>781</v>
      </c>
      <c r="N203" s="195" t="s">
        <v>781</v>
      </c>
      <c r="O203" s="195" t="s">
        <v>782</v>
      </c>
      <c r="P203" s="195" t="s">
        <v>784</v>
      </c>
      <c r="Q203" s="218">
        <v>10012833</v>
      </c>
      <c r="R203" s="195" t="s">
        <v>785</v>
      </c>
      <c r="S203" s="195" t="s">
        <v>786</v>
      </c>
      <c r="T203" s="217">
        <v>42773</v>
      </c>
      <c r="U203" s="217">
        <v>42775</v>
      </c>
      <c r="V203" s="217">
        <v>42818</v>
      </c>
      <c r="W203" s="195">
        <v>1</v>
      </c>
      <c r="X203" s="195">
        <v>1</v>
      </c>
      <c r="Y203" s="195">
        <v>1</v>
      </c>
      <c r="Z203" s="195">
        <v>1</v>
      </c>
      <c r="AA203" s="195">
        <v>1</v>
      </c>
      <c r="AB203" s="195" t="s">
        <v>783</v>
      </c>
      <c r="AC203" s="195" t="s">
        <v>783</v>
      </c>
      <c r="AD203" s="195" t="s">
        <v>489</v>
      </c>
      <c r="AE203" s="195" t="s">
        <v>783</v>
      </c>
      <c r="AF203" s="195" t="s">
        <v>787</v>
      </c>
      <c r="AG203" s="195" t="s">
        <v>2747</v>
      </c>
      <c r="AH203" s="217">
        <v>41436</v>
      </c>
      <c r="AI203" s="217">
        <v>41438</v>
      </c>
      <c r="AJ203" s="217">
        <v>41458</v>
      </c>
      <c r="AK203" s="222">
        <v>2</v>
      </c>
      <c r="AL203" s="195" t="s">
        <v>783</v>
      </c>
      <c r="AM203" s="195" t="s">
        <v>783</v>
      </c>
      <c r="AN203" s="217" t="s">
        <v>783</v>
      </c>
      <c r="AO203" s="195" t="s">
        <v>783</v>
      </c>
      <c r="AP203" s="217" t="s">
        <v>783</v>
      </c>
      <c r="AQ203" s="217" t="s">
        <v>783</v>
      </c>
    </row>
    <row r="204" spans="1:43">
      <c r="A204" s="656" t="str">
        <f t="shared" si="3"/>
        <v>Report</v>
      </c>
      <c r="B204" s="195">
        <v>131802</v>
      </c>
      <c r="C204" s="195">
        <v>9286067</v>
      </c>
      <c r="D204" s="195" t="s">
        <v>2074</v>
      </c>
      <c r="E204" s="195" t="s">
        <v>778</v>
      </c>
      <c r="F204" s="195" t="s">
        <v>531</v>
      </c>
      <c r="G204" s="222" t="s">
        <v>531</v>
      </c>
      <c r="H204" s="195" t="s">
        <v>1157</v>
      </c>
      <c r="I204" s="195" t="s">
        <v>2748</v>
      </c>
      <c r="J204" s="195" t="s">
        <v>2075</v>
      </c>
      <c r="K204" s="195">
        <v>14</v>
      </c>
      <c r="L204" s="195" t="s">
        <v>83</v>
      </c>
      <c r="M204" s="195" t="s">
        <v>781</v>
      </c>
      <c r="N204" s="195" t="s">
        <v>781</v>
      </c>
      <c r="O204" s="195" t="s">
        <v>782</v>
      </c>
      <c r="P204" s="195" t="s">
        <v>784</v>
      </c>
      <c r="Q204" s="218">
        <v>10026048</v>
      </c>
      <c r="R204" s="195" t="s">
        <v>785</v>
      </c>
      <c r="S204" s="195" t="s">
        <v>786</v>
      </c>
      <c r="T204" s="217">
        <v>42822</v>
      </c>
      <c r="U204" s="217">
        <v>42824</v>
      </c>
      <c r="V204" s="217">
        <v>42857</v>
      </c>
      <c r="W204" s="195">
        <v>3</v>
      </c>
      <c r="X204" s="195">
        <v>3</v>
      </c>
      <c r="Y204" s="195">
        <v>3</v>
      </c>
      <c r="Z204" s="195">
        <v>3</v>
      </c>
      <c r="AA204" s="195">
        <v>3</v>
      </c>
      <c r="AB204" s="195" t="s">
        <v>783</v>
      </c>
      <c r="AC204" s="195" t="s">
        <v>783</v>
      </c>
      <c r="AD204" s="195" t="s">
        <v>489</v>
      </c>
      <c r="AE204" s="195" t="s">
        <v>783</v>
      </c>
      <c r="AF204" s="195" t="s">
        <v>791</v>
      </c>
      <c r="AG204" s="195" t="s">
        <v>2749</v>
      </c>
      <c r="AH204" s="217">
        <v>41695</v>
      </c>
      <c r="AI204" s="217">
        <v>41697</v>
      </c>
      <c r="AJ204" s="217">
        <v>41716</v>
      </c>
      <c r="AK204" s="222">
        <v>3</v>
      </c>
      <c r="AL204" s="195">
        <v>10043120</v>
      </c>
      <c r="AM204" s="195" t="s">
        <v>2041</v>
      </c>
      <c r="AN204" s="217">
        <v>43013</v>
      </c>
      <c r="AO204" s="217" t="s">
        <v>2248</v>
      </c>
      <c r="AP204" s="217">
        <v>43045</v>
      </c>
      <c r="AQ204" s="217" t="s">
        <v>2052</v>
      </c>
    </row>
    <row r="205" spans="1:43">
      <c r="A205" s="656" t="str">
        <f t="shared" si="3"/>
        <v>Report</v>
      </c>
      <c r="B205" s="195">
        <v>114645</v>
      </c>
      <c r="C205" s="195">
        <v>8456028</v>
      </c>
      <c r="D205" s="195" t="s">
        <v>1242</v>
      </c>
      <c r="E205" s="195" t="s">
        <v>778</v>
      </c>
      <c r="F205" s="195" t="s">
        <v>535</v>
      </c>
      <c r="G205" s="222" t="s">
        <v>535</v>
      </c>
      <c r="H205" s="195" t="s">
        <v>829</v>
      </c>
      <c r="I205" s="195" t="s">
        <v>2750</v>
      </c>
      <c r="J205" s="195" t="s">
        <v>1243</v>
      </c>
      <c r="K205" s="195">
        <v>76</v>
      </c>
      <c r="L205" s="195" t="s">
        <v>83</v>
      </c>
      <c r="M205" s="195" t="s">
        <v>781</v>
      </c>
      <c r="N205" s="195" t="s">
        <v>1078</v>
      </c>
      <c r="O205" s="195" t="s">
        <v>782</v>
      </c>
      <c r="P205" s="195" t="s">
        <v>784</v>
      </c>
      <c r="Q205" s="218">
        <v>10039154</v>
      </c>
      <c r="R205" s="195" t="s">
        <v>4430</v>
      </c>
      <c r="S205" s="195" t="s">
        <v>786</v>
      </c>
      <c r="T205" s="217">
        <v>43165</v>
      </c>
      <c r="U205" s="217">
        <v>43167</v>
      </c>
      <c r="V205" s="217">
        <v>43213</v>
      </c>
      <c r="W205" s="195">
        <v>2</v>
      </c>
      <c r="X205" s="195">
        <v>2</v>
      </c>
      <c r="Y205" s="195">
        <v>2</v>
      </c>
      <c r="Z205" s="195">
        <v>2</v>
      </c>
      <c r="AA205" s="195">
        <v>2</v>
      </c>
      <c r="AB205" s="195" t="s">
        <v>783</v>
      </c>
      <c r="AC205" s="195">
        <v>2</v>
      </c>
      <c r="AD205" s="195" t="s">
        <v>489</v>
      </c>
      <c r="AE205" s="195" t="s">
        <v>487</v>
      </c>
      <c r="AF205" s="195" t="s">
        <v>787</v>
      </c>
      <c r="AG205" s="195" t="s">
        <v>2751</v>
      </c>
      <c r="AH205" s="217">
        <v>41961</v>
      </c>
      <c r="AI205" s="217">
        <v>41963</v>
      </c>
      <c r="AJ205" s="217">
        <v>42025</v>
      </c>
      <c r="AK205" s="222">
        <v>3</v>
      </c>
      <c r="AL205" s="195" t="s">
        <v>783</v>
      </c>
      <c r="AM205" s="195" t="s">
        <v>783</v>
      </c>
      <c r="AN205" s="195" t="s">
        <v>783</v>
      </c>
      <c r="AO205" s="195" t="s">
        <v>783</v>
      </c>
      <c r="AP205" s="195" t="s">
        <v>783</v>
      </c>
      <c r="AQ205" s="217" t="s">
        <v>783</v>
      </c>
    </row>
    <row r="206" spans="1:43">
      <c r="A206" s="656" t="str">
        <f t="shared" si="3"/>
        <v>Report</v>
      </c>
      <c r="B206" s="195">
        <v>136262</v>
      </c>
      <c r="C206" s="195">
        <v>8856040</v>
      </c>
      <c r="D206" s="195" t="s">
        <v>1360</v>
      </c>
      <c r="E206" s="195" t="s">
        <v>778</v>
      </c>
      <c r="F206" s="195" t="s">
        <v>532</v>
      </c>
      <c r="G206" s="222" t="s">
        <v>532</v>
      </c>
      <c r="H206" s="195" t="s">
        <v>1172</v>
      </c>
      <c r="I206" s="195" t="s">
        <v>2363</v>
      </c>
      <c r="J206" s="195" t="s">
        <v>1361</v>
      </c>
      <c r="K206" s="195">
        <v>79</v>
      </c>
      <c r="L206" s="195" t="s">
        <v>83</v>
      </c>
      <c r="M206" s="195" t="s">
        <v>781</v>
      </c>
      <c r="N206" s="195" t="s">
        <v>781</v>
      </c>
      <c r="O206" s="195" t="s">
        <v>782</v>
      </c>
      <c r="P206" s="195" t="s">
        <v>784</v>
      </c>
      <c r="Q206" s="218">
        <v>10038845</v>
      </c>
      <c r="R206" s="195" t="s">
        <v>785</v>
      </c>
      <c r="S206" s="195" t="s">
        <v>786</v>
      </c>
      <c r="T206" s="217">
        <v>43221</v>
      </c>
      <c r="U206" s="217">
        <v>43223</v>
      </c>
      <c r="V206" s="217">
        <v>43245</v>
      </c>
      <c r="W206" s="195">
        <v>2</v>
      </c>
      <c r="X206" s="195">
        <v>2</v>
      </c>
      <c r="Y206" s="195">
        <v>2</v>
      </c>
      <c r="Z206" s="195">
        <v>1</v>
      </c>
      <c r="AA206" s="195">
        <v>2</v>
      </c>
      <c r="AB206" s="195" t="s">
        <v>783</v>
      </c>
      <c r="AC206" s="195">
        <v>2</v>
      </c>
      <c r="AD206" s="195" t="s">
        <v>489</v>
      </c>
      <c r="AE206" s="195" t="s">
        <v>487</v>
      </c>
      <c r="AF206" s="195" t="s">
        <v>787</v>
      </c>
      <c r="AG206" s="195" t="s">
        <v>2752</v>
      </c>
      <c r="AH206" s="217">
        <v>41912</v>
      </c>
      <c r="AI206" s="217">
        <v>41914</v>
      </c>
      <c r="AJ206" s="217">
        <v>41935</v>
      </c>
      <c r="AK206" s="222">
        <v>3</v>
      </c>
      <c r="AL206" s="195" t="s">
        <v>783</v>
      </c>
      <c r="AM206" s="195" t="s">
        <v>783</v>
      </c>
      <c r="AN206" s="217" t="s">
        <v>783</v>
      </c>
      <c r="AO206" s="195" t="s">
        <v>783</v>
      </c>
      <c r="AP206" s="217" t="s">
        <v>783</v>
      </c>
      <c r="AQ206" s="217" t="s">
        <v>783</v>
      </c>
    </row>
    <row r="207" spans="1:43">
      <c r="A207" s="656" t="str">
        <f t="shared" si="3"/>
        <v>Report</v>
      </c>
      <c r="B207" s="195">
        <v>104839</v>
      </c>
      <c r="C207" s="195">
        <v>3426004</v>
      </c>
      <c r="D207" s="195" t="s">
        <v>2753</v>
      </c>
      <c r="E207" s="195" t="s">
        <v>778</v>
      </c>
      <c r="F207" s="195" t="s">
        <v>528</v>
      </c>
      <c r="G207" s="222" t="s">
        <v>528</v>
      </c>
      <c r="H207" s="195" t="s">
        <v>1933</v>
      </c>
      <c r="I207" s="195" t="s">
        <v>2754</v>
      </c>
      <c r="J207" s="195" t="s">
        <v>2755</v>
      </c>
      <c r="K207" s="195">
        <v>39</v>
      </c>
      <c r="L207" s="195" t="s">
        <v>2222</v>
      </c>
      <c r="M207" s="195" t="s">
        <v>781</v>
      </c>
      <c r="N207" s="195" t="s">
        <v>781</v>
      </c>
      <c r="O207" s="195" t="s">
        <v>782</v>
      </c>
      <c r="P207" s="195" t="s">
        <v>784</v>
      </c>
      <c r="Q207" s="218">
        <v>10008860</v>
      </c>
      <c r="R207" s="195" t="s">
        <v>4430</v>
      </c>
      <c r="S207" s="195" t="s">
        <v>786</v>
      </c>
      <c r="T207" s="217">
        <v>42920</v>
      </c>
      <c r="U207" s="217">
        <v>42922</v>
      </c>
      <c r="V207" s="217">
        <v>42989</v>
      </c>
      <c r="W207" s="195">
        <v>2</v>
      </c>
      <c r="X207" s="195">
        <v>2</v>
      </c>
      <c r="Y207" s="195">
        <v>2</v>
      </c>
      <c r="Z207" s="195">
        <v>2</v>
      </c>
      <c r="AA207" s="195">
        <v>2</v>
      </c>
      <c r="AB207" s="195" t="s">
        <v>783</v>
      </c>
      <c r="AC207" s="195">
        <v>2</v>
      </c>
      <c r="AD207" s="195" t="s">
        <v>489</v>
      </c>
      <c r="AE207" s="195" t="s">
        <v>783</v>
      </c>
      <c r="AF207" s="195" t="s">
        <v>787</v>
      </c>
      <c r="AG207" s="195" t="s">
        <v>2756</v>
      </c>
      <c r="AH207" s="217">
        <v>41351</v>
      </c>
      <c r="AI207" s="217">
        <v>41353</v>
      </c>
      <c r="AJ207" s="217">
        <v>41375</v>
      </c>
      <c r="AK207" s="222">
        <v>2</v>
      </c>
      <c r="AL207" s="195" t="s">
        <v>783</v>
      </c>
      <c r="AM207" s="195" t="s">
        <v>783</v>
      </c>
      <c r="AN207" s="217" t="s">
        <v>783</v>
      </c>
      <c r="AO207" s="195" t="s">
        <v>783</v>
      </c>
      <c r="AP207" s="217" t="s">
        <v>783</v>
      </c>
      <c r="AQ207" s="195" t="s">
        <v>783</v>
      </c>
    </row>
    <row r="208" spans="1:43">
      <c r="A208" s="656" t="str">
        <f t="shared" si="3"/>
        <v>Report</v>
      </c>
      <c r="B208" s="195">
        <v>140942</v>
      </c>
      <c r="C208" s="195">
        <v>9086003</v>
      </c>
      <c r="D208" s="195" t="s">
        <v>1019</v>
      </c>
      <c r="E208" s="195" t="s">
        <v>778</v>
      </c>
      <c r="F208" s="195" t="s">
        <v>536</v>
      </c>
      <c r="G208" s="222" t="s">
        <v>536</v>
      </c>
      <c r="H208" s="195" t="s">
        <v>1020</v>
      </c>
      <c r="I208" s="195" t="s">
        <v>2757</v>
      </c>
      <c r="J208" s="195" t="s">
        <v>1021</v>
      </c>
      <c r="K208" s="195">
        <v>34</v>
      </c>
      <c r="L208" s="195" t="s">
        <v>83</v>
      </c>
      <c r="M208" s="195" t="s">
        <v>781</v>
      </c>
      <c r="N208" s="195" t="s">
        <v>781</v>
      </c>
      <c r="O208" s="195" t="s">
        <v>782</v>
      </c>
      <c r="P208" s="195" t="s">
        <v>784</v>
      </c>
      <c r="Q208" s="218">
        <v>10041380</v>
      </c>
      <c r="R208" s="195" t="s">
        <v>785</v>
      </c>
      <c r="S208" s="195" t="s">
        <v>786</v>
      </c>
      <c r="T208" s="217">
        <v>43180</v>
      </c>
      <c r="U208" s="217">
        <v>43182</v>
      </c>
      <c r="V208" s="217">
        <v>43221</v>
      </c>
      <c r="W208" s="195">
        <v>1</v>
      </c>
      <c r="X208" s="195">
        <v>1</v>
      </c>
      <c r="Y208" s="195">
        <v>1</v>
      </c>
      <c r="Z208" s="195">
        <v>1</v>
      </c>
      <c r="AA208" s="195">
        <v>1</v>
      </c>
      <c r="AB208" s="195" t="s">
        <v>783</v>
      </c>
      <c r="AC208" s="195" t="s">
        <v>783</v>
      </c>
      <c r="AD208" s="195" t="s">
        <v>489</v>
      </c>
      <c r="AE208" s="195" t="s">
        <v>487</v>
      </c>
      <c r="AF208" s="195" t="s">
        <v>787</v>
      </c>
      <c r="AG208" s="195" t="s">
        <v>2758</v>
      </c>
      <c r="AH208" s="217">
        <v>42080</v>
      </c>
      <c r="AI208" s="217">
        <v>42082</v>
      </c>
      <c r="AJ208" s="217">
        <v>42121</v>
      </c>
      <c r="AK208" s="222">
        <v>2</v>
      </c>
      <c r="AL208" s="195" t="s">
        <v>783</v>
      </c>
      <c r="AM208" s="195" t="s">
        <v>783</v>
      </c>
      <c r="AN208" s="217" t="s">
        <v>783</v>
      </c>
      <c r="AO208" s="195" t="s">
        <v>783</v>
      </c>
      <c r="AP208" s="217" t="s">
        <v>783</v>
      </c>
      <c r="AQ208" s="217" t="s">
        <v>783</v>
      </c>
    </row>
    <row r="209" spans="1:43">
      <c r="A209" s="656" t="str">
        <f t="shared" si="3"/>
        <v>Report</v>
      </c>
      <c r="B209" s="195">
        <v>131666</v>
      </c>
      <c r="C209" s="195">
        <v>8886037</v>
      </c>
      <c r="D209" s="195" t="s">
        <v>1362</v>
      </c>
      <c r="E209" s="195" t="s">
        <v>778</v>
      </c>
      <c r="F209" s="195" t="s">
        <v>528</v>
      </c>
      <c r="G209" s="222" t="s">
        <v>528</v>
      </c>
      <c r="H209" s="195" t="s">
        <v>929</v>
      </c>
      <c r="I209" s="195" t="s">
        <v>2312</v>
      </c>
      <c r="J209" s="195" t="s">
        <v>1363</v>
      </c>
      <c r="K209" s="195">
        <v>41</v>
      </c>
      <c r="L209" s="195" t="s">
        <v>83</v>
      </c>
      <c r="M209" s="195" t="s">
        <v>781</v>
      </c>
      <c r="N209" s="195" t="s">
        <v>781</v>
      </c>
      <c r="O209" s="195" t="s">
        <v>782</v>
      </c>
      <c r="P209" s="195" t="s">
        <v>784</v>
      </c>
      <c r="Q209" s="218">
        <v>10043373</v>
      </c>
      <c r="R209" s="195" t="s">
        <v>785</v>
      </c>
      <c r="S209" s="195" t="s">
        <v>786</v>
      </c>
      <c r="T209" s="217">
        <v>43158</v>
      </c>
      <c r="U209" s="217">
        <v>43160</v>
      </c>
      <c r="V209" s="217">
        <v>43213</v>
      </c>
      <c r="W209" s="195">
        <v>1</v>
      </c>
      <c r="X209" s="195">
        <v>1</v>
      </c>
      <c r="Y209" s="195">
        <v>1</v>
      </c>
      <c r="Z209" s="195">
        <v>1</v>
      </c>
      <c r="AA209" s="195">
        <v>1</v>
      </c>
      <c r="AB209" s="195" t="s">
        <v>783</v>
      </c>
      <c r="AC209" s="195" t="s">
        <v>783</v>
      </c>
      <c r="AD209" s="195" t="s">
        <v>489</v>
      </c>
      <c r="AE209" s="195" t="s">
        <v>487</v>
      </c>
      <c r="AF209" s="195" t="s">
        <v>787</v>
      </c>
      <c r="AG209" s="195" t="s">
        <v>2759</v>
      </c>
      <c r="AH209" s="217">
        <v>42122</v>
      </c>
      <c r="AI209" s="217">
        <v>42124</v>
      </c>
      <c r="AJ209" s="217">
        <v>42157</v>
      </c>
      <c r="AK209" s="222">
        <v>1</v>
      </c>
      <c r="AL209" s="195" t="s">
        <v>783</v>
      </c>
      <c r="AM209" s="195" t="s">
        <v>783</v>
      </c>
      <c r="AN209" s="217" t="s">
        <v>783</v>
      </c>
      <c r="AO209" s="195" t="s">
        <v>783</v>
      </c>
      <c r="AP209" s="217" t="s">
        <v>783</v>
      </c>
      <c r="AQ209" s="195" t="s">
        <v>783</v>
      </c>
    </row>
    <row r="210" spans="1:43">
      <c r="A210" s="656" t="str">
        <f t="shared" si="3"/>
        <v>Report</v>
      </c>
      <c r="B210" s="195">
        <v>131004</v>
      </c>
      <c r="C210" s="195">
        <v>8606029</v>
      </c>
      <c r="D210" s="195" t="s">
        <v>2760</v>
      </c>
      <c r="E210" s="195" t="s">
        <v>778</v>
      </c>
      <c r="F210" s="195" t="s">
        <v>532</v>
      </c>
      <c r="G210" s="222" t="s">
        <v>532</v>
      </c>
      <c r="H210" s="195" t="s">
        <v>1117</v>
      </c>
      <c r="I210" s="195" t="s">
        <v>2672</v>
      </c>
      <c r="J210" s="195" t="s">
        <v>2761</v>
      </c>
      <c r="K210" s="195">
        <v>0</v>
      </c>
      <c r="L210" s="195" t="s">
        <v>83</v>
      </c>
      <c r="M210" s="195" t="s">
        <v>781</v>
      </c>
      <c r="N210" s="195" t="s">
        <v>781</v>
      </c>
      <c r="O210" s="195" t="s">
        <v>782</v>
      </c>
      <c r="P210" s="195" t="s">
        <v>784</v>
      </c>
      <c r="Q210" s="218">
        <v>10008887</v>
      </c>
      <c r="R210" s="195" t="s">
        <v>785</v>
      </c>
      <c r="S210" s="195" t="s">
        <v>786</v>
      </c>
      <c r="T210" s="217">
        <v>42395</v>
      </c>
      <c r="U210" s="217">
        <v>42397</v>
      </c>
      <c r="V210" s="217">
        <v>42440</v>
      </c>
      <c r="W210" s="195">
        <v>3</v>
      </c>
      <c r="X210" s="195">
        <v>3</v>
      </c>
      <c r="Y210" s="195">
        <v>3</v>
      </c>
      <c r="Z210" s="195">
        <v>2</v>
      </c>
      <c r="AA210" s="195">
        <v>3</v>
      </c>
      <c r="AB210" s="195" t="s">
        <v>783</v>
      </c>
      <c r="AC210" s="195">
        <v>2</v>
      </c>
      <c r="AD210" s="195" t="s">
        <v>489</v>
      </c>
      <c r="AE210" s="195" t="s">
        <v>783</v>
      </c>
      <c r="AF210" s="195" t="s">
        <v>791</v>
      </c>
      <c r="AG210" s="195" t="s">
        <v>2762</v>
      </c>
      <c r="AH210" s="217">
        <v>41255</v>
      </c>
      <c r="AI210" s="217">
        <v>41256</v>
      </c>
      <c r="AJ210" s="217">
        <v>41296</v>
      </c>
      <c r="AK210" s="222">
        <v>3</v>
      </c>
      <c r="AL210" s="195">
        <v>10022003</v>
      </c>
      <c r="AM210" s="195" t="s">
        <v>2041</v>
      </c>
      <c r="AN210" s="217">
        <v>42626</v>
      </c>
      <c r="AO210" s="217" t="s">
        <v>2654</v>
      </c>
      <c r="AP210" s="217">
        <v>42657</v>
      </c>
      <c r="AQ210" s="217" t="s">
        <v>510</v>
      </c>
    </row>
    <row r="211" spans="1:43">
      <c r="A211" s="656" t="str">
        <f t="shared" si="3"/>
        <v>Report</v>
      </c>
      <c r="B211" s="195">
        <v>141697</v>
      </c>
      <c r="C211" s="195">
        <v>3056013</v>
      </c>
      <c r="D211" s="195" t="s">
        <v>2763</v>
      </c>
      <c r="E211" s="195" t="s">
        <v>778</v>
      </c>
      <c r="F211" s="195" t="s">
        <v>534</v>
      </c>
      <c r="G211" s="222" t="s">
        <v>534</v>
      </c>
      <c r="H211" s="195" t="s">
        <v>1076</v>
      </c>
      <c r="I211" s="195" t="s">
        <v>2348</v>
      </c>
      <c r="J211" s="195" t="s">
        <v>2764</v>
      </c>
      <c r="K211" s="195">
        <v>14</v>
      </c>
      <c r="L211" s="195" t="s">
        <v>83</v>
      </c>
      <c r="M211" s="195" t="s">
        <v>781</v>
      </c>
      <c r="N211" s="195" t="s">
        <v>781</v>
      </c>
      <c r="O211" s="195" t="s">
        <v>782</v>
      </c>
      <c r="P211" s="195" t="s">
        <v>784</v>
      </c>
      <c r="Q211" s="218">
        <v>10006303</v>
      </c>
      <c r="R211" s="195" t="s">
        <v>908</v>
      </c>
      <c r="S211" s="195" t="s">
        <v>786</v>
      </c>
      <c r="T211" s="217">
        <v>42486</v>
      </c>
      <c r="U211" s="217">
        <v>42488</v>
      </c>
      <c r="V211" s="217">
        <v>42557</v>
      </c>
      <c r="W211" s="195">
        <v>2</v>
      </c>
      <c r="X211" s="195">
        <v>2</v>
      </c>
      <c r="Y211" s="195">
        <v>2</v>
      </c>
      <c r="Z211" s="195">
        <v>2</v>
      </c>
      <c r="AA211" s="195">
        <v>2</v>
      </c>
      <c r="AB211" s="195" t="s">
        <v>783</v>
      </c>
      <c r="AC211" s="195">
        <v>2</v>
      </c>
      <c r="AD211" s="195" t="s">
        <v>489</v>
      </c>
      <c r="AE211" s="195" t="s">
        <v>783</v>
      </c>
      <c r="AF211" s="195" t="s">
        <v>787</v>
      </c>
      <c r="AG211" s="195" t="s">
        <v>783</v>
      </c>
      <c r="AH211" s="217" t="s">
        <v>783</v>
      </c>
      <c r="AI211" s="217" t="s">
        <v>783</v>
      </c>
      <c r="AJ211" s="217" t="s">
        <v>783</v>
      </c>
      <c r="AK211" s="222" t="s">
        <v>783</v>
      </c>
      <c r="AL211" s="195" t="s">
        <v>783</v>
      </c>
      <c r="AM211" s="195" t="s">
        <v>783</v>
      </c>
      <c r="AN211" s="195" t="s">
        <v>783</v>
      </c>
      <c r="AO211" s="195" t="s">
        <v>783</v>
      </c>
      <c r="AP211" s="195" t="s">
        <v>783</v>
      </c>
      <c r="AQ211" s="217" t="s">
        <v>783</v>
      </c>
    </row>
    <row r="212" spans="1:43">
      <c r="A212" s="656" t="str">
        <f t="shared" si="3"/>
        <v>Report</v>
      </c>
      <c r="B212" s="195">
        <v>141861</v>
      </c>
      <c r="C212" s="195">
        <v>9266010</v>
      </c>
      <c r="D212" s="195" t="s">
        <v>2765</v>
      </c>
      <c r="E212" s="195" t="s">
        <v>778</v>
      </c>
      <c r="F212" s="195" t="s">
        <v>533</v>
      </c>
      <c r="G212" s="222" t="s">
        <v>533</v>
      </c>
      <c r="H212" s="195" t="s">
        <v>882</v>
      </c>
      <c r="I212" s="195" t="s">
        <v>2766</v>
      </c>
      <c r="J212" s="195" t="s">
        <v>2767</v>
      </c>
      <c r="K212" s="195">
        <v>12</v>
      </c>
      <c r="L212" s="195" t="s">
        <v>83</v>
      </c>
      <c r="M212" s="195" t="s">
        <v>781</v>
      </c>
      <c r="N212" s="195" t="s">
        <v>781</v>
      </c>
      <c r="O212" s="195" t="s">
        <v>782</v>
      </c>
      <c r="P212" s="195" t="s">
        <v>784</v>
      </c>
      <c r="Q212" s="218">
        <v>10008624</v>
      </c>
      <c r="R212" s="195" t="s">
        <v>908</v>
      </c>
      <c r="S212" s="195" t="s">
        <v>786</v>
      </c>
      <c r="T212" s="217">
        <v>42550</v>
      </c>
      <c r="U212" s="217">
        <v>42552</v>
      </c>
      <c r="V212" s="217">
        <v>42621</v>
      </c>
      <c r="W212" s="195">
        <v>2</v>
      </c>
      <c r="X212" s="195">
        <v>2</v>
      </c>
      <c r="Y212" s="195">
        <v>2</v>
      </c>
      <c r="Z212" s="195">
        <v>2</v>
      </c>
      <c r="AA212" s="195">
        <v>2</v>
      </c>
      <c r="AB212" s="195" t="s">
        <v>783</v>
      </c>
      <c r="AC212" s="195">
        <v>2</v>
      </c>
      <c r="AD212" s="195" t="s">
        <v>489</v>
      </c>
      <c r="AE212" s="195" t="s">
        <v>783</v>
      </c>
      <c r="AF212" s="195" t="s">
        <v>787</v>
      </c>
      <c r="AG212" s="195" t="s">
        <v>783</v>
      </c>
      <c r="AH212" s="217" t="s">
        <v>783</v>
      </c>
      <c r="AI212" s="217" t="s">
        <v>783</v>
      </c>
      <c r="AJ212" s="217" t="s">
        <v>783</v>
      </c>
      <c r="AK212" s="222" t="s">
        <v>783</v>
      </c>
      <c r="AL212" s="195" t="s">
        <v>783</v>
      </c>
      <c r="AM212" s="195" t="s">
        <v>783</v>
      </c>
      <c r="AN212" s="195" t="s">
        <v>783</v>
      </c>
      <c r="AO212" s="195" t="s">
        <v>783</v>
      </c>
      <c r="AP212" s="195" t="s">
        <v>783</v>
      </c>
      <c r="AQ212" s="217" t="s">
        <v>783</v>
      </c>
    </row>
    <row r="213" spans="1:43">
      <c r="A213" s="656" t="str">
        <f t="shared" si="3"/>
        <v>Report</v>
      </c>
      <c r="B213" s="195">
        <v>141954</v>
      </c>
      <c r="C213" s="195">
        <v>8416007</v>
      </c>
      <c r="D213" s="195" t="s">
        <v>2768</v>
      </c>
      <c r="E213" s="195" t="s">
        <v>778</v>
      </c>
      <c r="F213" s="195" t="s">
        <v>530</v>
      </c>
      <c r="G213" s="222" t="s">
        <v>873</v>
      </c>
      <c r="H213" s="195" t="s">
        <v>2769</v>
      </c>
      <c r="I213" s="195" t="s">
        <v>2738</v>
      </c>
      <c r="J213" s="195" t="s">
        <v>2770</v>
      </c>
      <c r="K213" s="195">
        <v>14</v>
      </c>
      <c r="L213" s="195" t="s">
        <v>83</v>
      </c>
      <c r="M213" s="195" t="s">
        <v>781</v>
      </c>
      <c r="N213" s="195" t="s">
        <v>781</v>
      </c>
      <c r="O213" s="195" t="s">
        <v>782</v>
      </c>
      <c r="P213" s="195" t="s">
        <v>784</v>
      </c>
      <c r="Q213" s="218">
        <v>10008945</v>
      </c>
      <c r="R213" s="195" t="s">
        <v>908</v>
      </c>
      <c r="S213" s="195" t="s">
        <v>786</v>
      </c>
      <c r="T213" s="217">
        <v>42395</v>
      </c>
      <c r="U213" s="217">
        <v>42397</v>
      </c>
      <c r="V213" s="217">
        <v>42438</v>
      </c>
      <c r="W213" s="195">
        <v>1</v>
      </c>
      <c r="X213" s="195">
        <v>1</v>
      </c>
      <c r="Y213" s="195">
        <v>1</v>
      </c>
      <c r="Z213" s="195">
        <v>1</v>
      </c>
      <c r="AA213" s="195">
        <v>1</v>
      </c>
      <c r="AB213" s="195" t="s">
        <v>783</v>
      </c>
      <c r="AC213" s="195" t="s">
        <v>783</v>
      </c>
      <c r="AD213" s="195" t="s">
        <v>489</v>
      </c>
      <c r="AE213" s="195" t="s">
        <v>783</v>
      </c>
      <c r="AF213" s="195" t="s">
        <v>787</v>
      </c>
      <c r="AG213" s="195" t="s">
        <v>783</v>
      </c>
      <c r="AH213" s="217" t="s">
        <v>783</v>
      </c>
      <c r="AI213" s="217" t="s">
        <v>783</v>
      </c>
      <c r="AJ213" s="217" t="s">
        <v>783</v>
      </c>
      <c r="AK213" s="222" t="s">
        <v>783</v>
      </c>
      <c r="AL213" s="195" t="s">
        <v>783</v>
      </c>
      <c r="AM213" s="195" t="s">
        <v>783</v>
      </c>
      <c r="AN213" s="195" t="s">
        <v>783</v>
      </c>
      <c r="AO213" s="195" t="s">
        <v>783</v>
      </c>
      <c r="AP213" s="195" t="s">
        <v>783</v>
      </c>
      <c r="AQ213" s="217" t="s">
        <v>783</v>
      </c>
    </row>
    <row r="214" spans="1:43">
      <c r="A214" s="656" t="str">
        <f t="shared" si="3"/>
        <v>Report</v>
      </c>
      <c r="B214" s="195">
        <v>128078</v>
      </c>
      <c r="C214" s="195">
        <v>8556021</v>
      </c>
      <c r="D214" s="195" t="s">
        <v>1368</v>
      </c>
      <c r="E214" s="195" t="s">
        <v>778</v>
      </c>
      <c r="F214" s="195" t="s">
        <v>531</v>
      </c>
      <c r="G214" s="222" t="s">
        <v>531</v>
      </c>
      <c r="H214" s="195" t="s">
        <v>991</v>
      </c>
      <c r="I214" s="195" t="s">
        <v>2771</v>
      </c>
      <c r="J214" s="195" t="s">
        <v>2772</v>
      </c>
      <c r="K214" s="195">
        <v>13</v>
      </c>
      <c r="L214" s="195" t="s">
        <v>83</v>
      </c>
      <c r="M214" s="195" t="s">
        <v>781</v>
      </c>
      <c r="N214" s="195" t="s">
        <v>781</v>
      </c>
      <c r="O214" s="195" t="s">
        <v>782</v>
      </c>
      <c r="P214" s="195" t="s">
        <v>784</v>
      </c>
      <c r="Q214" s="218">
        <v>10008523</v>
      </c>
      <c r="R214" s="195" t="s">
        <v>785</v>
      </c>
      <c r="S214" s="195" t="s">
        <v>786</v>
      </c>
      <c r="T214" s="217">
        <v>42430</v>
      </c>
      <c r="U214" s="217">
        <v>42432</v>
      </c>
      <c r="V214" s="217">
        <v>42472</v>
      </c>
      <c r="W214" s="195">
        <v>2</v>
      </c>
      <c r="X214" s="195">
        <v>2</v>
      </c>
      <c r="Y214" s="195">
        <v>2</v>
      </c>
      <c r="Z214" s="195">
        <v>2</v>
      </c>
      <c r="AA214" s="195">
        <v>2</v>
      </c>
      <c r="AB214" s="195" t="s">
        <v>783</v>
      </c>
      <c r="AC214" s="195">
        <v>2</v>
      </c>
      <c r="AD214" s="195" t="s">
        <v>489</v>
      </c>
      <c r="AE214" s="195" t="s">
        <v>783</v>
      </c>
      <c r="AF214" s="195" t="s">
        <v>787</v>
      </c>
      <c r="AG214" s="195" t="s">
        <v>2773</v>
      </c>
      <c r="AH214" s="217">
        <v>41254</v>
      </c>
      <c r="AI214" s="217">
        <v>41255</v>
      </c>
      <c r="AJ214" s="217">
        <v>41288</v>
      </c>
      <c r="AK214" s="222">
        <v>2</v>
      </c>
      <c r="AL214" s="195" t="s">
        <v>783</v>
      </c>
      <c r="AM214" s="195" t="s">
        <v>783</v>
      </c>
      <c r="AN214" s="195" t="s">
        <v>783</v>
      </c>
      <c r="AO214" s="195" t="s">
        <v>783</v>
      </c>
      <c r="AP214" s="195" t="s">
        <v>783</v>
      </c>
      <c r="AQ214" s="217" t="s">
        <v>783</v>
      </c>
    </row>
    <row r="215" spans="1:43">
      <c r="A215" s="656" t="str">
        <f t="shared" si="3"/>
        <v>Report</v>
      </c>
      <c r="B215" s="195">
        <v>134145</v>
      </c>
      <c r="C215" s="195">
        <v>2126405</v>
      </c>
      <c r="D215" s="195" t="s">
        <v>2774</v>
      </c>
      <c r="E215" s="195" t="s">
        <v>778</v>
      </c>
      <c r="F215" s="195" t="s">
        <v>534</v>
      </c>
      <c r="G215" s="222" t="s">
        <v>534</v>
      </c>
      <c r="H215" s="195" t="s">
        <v>1099</v>
      </c>
      <c r="I215" s="195" t="s">
        <v>2381</v>
      </c>
      <c r="J215" s="195" t="s">
        <v>2775</v>
      </c>
      <c r="K215" s="195">
        <v>41</v>
      </c>
      <c r="L215" s="195" t="s">
        <v>83</v>
      </c>
      <c r="M215" s="195" t="s">
        <v>781</v>
      </c>
      <c r="N215" s="195" t="s">
        <v>781</v>
      </c>
      <c r="O215" s="195" t="s">
        <v>782</v>
      </c>
      <c r="P215" s="195" t="s">
        <v>784</v>
      </c>
      <c r="Q215" s="218">
        <v>10012791</v>
      </c>
      <c r="R215" s="195" t="s">
        <v>785</v>
      </c>
      <c r="S215" s="195" t="s">
        <v>786</v>
      </c>
      <c r="T215" s="217">
        <v>42542</v>
      </c>
      <c r="U215" s="217">
        <v>42544</v>
      </c>
      <c r="V215" s="217">
        <v>42566</v>
      </c>
      <c r="W215" s="195">
        <v>2</v>
      </c>
      <c r="X215" s="195">
        <v>2</v>
      </c>
      <c r="Y215" s="195">
        <v>2</v>
      </c>
      <c r="Z215" s="195">
        <v>1</v>
      </c>
      <c r="AA215" s="195">
        <v>2</v>
      </c>
      <c r="AB215" s="195">
        <v>2</v>
      </c>
      <c r="AC215" s="195">
        <v>2</v>
      </c>
      <c r="AD215" s="195" t="s">
        <v>489</v>
      </c>
      <c r="AE215" s="195" t="s">
        <v>783</v>
      </c>
      <c r="AF215" s="195" t="s">
        <v>787</v>
      </c>
      <c r="AG215" s="195" t="s">
        <v>2776</v>
      </c>
      <c r="AH215" s="217">
        <v>41465</v>
      </c>
      <c r="AI215" s="217">
        <v>41467</v>
      </c>
      <c r="AJ215" s="217">
        <v>41522</v>
      </c>
      <c r="AK215" s="222">
        <v>2</v>
      </c>
      <c r="AL215" s="195" t="s">
        <v>783</v>
      </c>
      <c r="AM215" s="195" t="s">
        <v>783</v>
      </c>
      <c r="AN215" s="195" t="s">
        <v>783</v>
      </c>
      <c r="AO215" s="195" t="s">
        <v>783</v>
      </c>
      <c r="AP215" s="195" t="s">
        <v>783</v>
      </c>
      <c r="AQ215" s="217" t="s">
        <v>783</v>
      </c>
    </row>
    <row r="216" spans="1:43">
      <c r="A216" s="656" t="str">
        <f t="shared" si="3"/>
        <v>Report</v>
      </c>
      <c r="B216" s="195">
        <v>135241</v>
      </c>
      <c r="C216" s="195">
        <v>8306035</v>
      </c>
      <c r="D216" s="195" t="s">
        <v>2777</v>
      </c>
      <c r="E216" s="195" t="s">
        <v>778</v>
      </c>
      <c r="F216" s="195" t="s">
        <v>531</v>
      </c>
      <c r="G216" s="222" t="s">
        <v>531</v>
      </c>
      <c r="H216" s="195" t="s">
        <v>922</v>
      </c>
      <c r="I216" s="195" t="s">
        <v>2232</v>
      </c>
      <c r="J216" s="195" t="s">
        <v>2778</v>
      </c>
      <c r="K216" s="195">
        <v>4</v>
      </c>
      <c r="L216" s="195" t="s">
        <v>83</v>
      </c>
      <c r="M216" s="195" t="s">
        <v>781</v>
      </c>
      <c r="N216" s="195" t="s">
        <v>781</v>
      </c>
      <c r="O216" s="195" t="s">
        <v>782</v>
      </c>
      <c r="P216" s="195" t="s">
        <v>784</v>
      </c>
      <c r="Q216" s="218">
        <v>10006017</v>
      </c>
      <c r="R216" s="195" t="s">
        <v>785</v>
      </c>
      <c r="S216" s="195" t="s">
        <v>786</v>
      </c>
      <c r="T216" s="217">
        <v>42332</v>
      </c>
      <c r="U216" s="217">
        <v>42333</v>
      </c>
      <c r="V216" s="217">
        <v>42355</v>
      </c>
      <c r="W216" s="195">
        <v>1</v>
      </c>
      <c r="X216" s="195">
        <v>1</v>
      </c>
      <c r="Y216" s="195">
        <v>1</v>
      </c>
      <c r="Z216" s="195">
        <v>1</v>
      </c>
      <c r="AA216" s="195">
        <v>1</v>
      </c>
      <c r="AB216" s="195" t="s">
        <v>783</v>
      </c>
      <c r="AC216" s="195" t="s">
        <v>783</v>
      </c>
      <c r="AD216" s="195" t="s">
        <v>489</v>
      </c>
      <c r="AE216" s="195" t="s">
        <v>783</v>
      </c>
      <c r="AF216" s="195" t="s">
        <v>787</v>
      </c>
      <c r="AG216" s="195" t="s">
        <v>2779</v>
      </c>
      <c r="AH216" s="217">
        <v>40974</v>
      </c>
      <c r="AI216" s="217">
        <v>40975</v>
      </c>
      <c r="AJ216" s="217">
        <v>40998</v>
      </c>
      <c r="AK216" s="222">
        <v>1</v>
      </c>
      <c r="AL216" s="195" t="s">
        <v>783</v>
      </c>
      <c r="AM216" s="195" t="s">
        <v>783</v>
      </c>
      <c r="AN216" s="195" t="s">
        <v>783</v>
      </c>
      <c r="AO216" s="195" t="s">
        <v>783</v>
      </c>
      <c r="AP216" s="195" t="s">
        <v>783</v>
      </c>
      <c r="AQ216" s="217" t="s">
        <v>783</v>
      </c>
    </row>
    <row r="217" spans="1:43">
      <c r="A217" s="656" t="str">
        <f t="shared" si="3"/>
        <v>Report</v>
      </c>
      <c r="B217" s="195">
        <v>131033</v>
      </c>
      <c r="C217" s="195">
        <v>8936097</v>
      </c>
      <c r="D217" s="195" t="s">
        <v>1368</v>
      </c>
      <c r="E217" s="195" t="s">
        <v>778</v>
      </c>
      <c r="F217" s="195" t="s">
        <v>532</v>
      </c>
      <c r="G217" s="222" t="s">
        <v>532</v>
      </c>
      <c r="H217" s="195" t="s">
        <v>877</v>
      </c>
      <c r="I217" s="195" t="s">
        <v>2346</v>
      </c>
      <c r="J217" s="195" t="s">
        <v>1143</v>
      </c>
      <c r="K217" s="195">
        <v>21</v>
      </c>
      <c r="L217" s="195" t="s">
        <v>83</v>
      </c>
      <c r="M217" s="195" t="s">
        <v>781</v>
      </c>
      <c r="N217" s="195" t="s">
        <v>781</v>
      </c>
      <c r="O217" s="195" t="s">
        <v>782</v>
      </c>
      <c r="P217" s="195" t="s">
        <v>784</v>
      </c>
      <c r="Q217" s="218">
        <v>10047129</v>
      </c>
      <c r="R217" s="195" t="s">
        <v>785</v>
      </c>
      <c r="S217" s="195" t="s">
        <v>786</v>
      </c>
      <c r="T217" s="217">
        <v>43256</v>
      </c>
      <c r="U217" s="217">
        <v>43258</v>
      </c>
      <c r="V217" s="217">
        <v>43276</v>
      </c>
      <c r="W217" s="195">
        <v>3</v>
      </c>
      <c r="X217" s="195">
        <v>3</v>
      </c>
      <c r="Y217" s="195">
        <v>2</v>
      </c>
      <c r="Z217" s="195">
        <v>2</v>
      </c>
      <c r="AA217" s="195">
        <v>3</v>
      </c>
      <c r="AB217" s="195" t="s">
        <v>783</v>
      </c>
      <c r="AC217" s="195" t="s">
        <v>783</v>
      </c>
      <c r="AD217" s="195" t="s">
        <v>489</v>
      </c>
      <c r="AE217" s="195" t="s">
        <v>487</v>
      </c>
      <c r="AF217" s="195" t="s">
        <v>791</v>
      </c>
      <c r="AG217" s="195" t="s">
        <v>2780</v>
      </c>
      <c r="AH217" s="217">
        <v>42137</v>
      </c>
      <c r="AI217" s="217">
        <v>42139</v>
      </c>
      <c r="AJ217" s="217">
        <v>42167</v>
      </c>
      <c r="AK217" s="222">
        <v>2</v>
      </c>
      <c r="AL217" s="195" t="s">
        <v>783</v>
      </c>
      <c r="AM217" s="195" t="s">
        <v>783</v>
      </c>
      <c r="AN217" s="195" t="s">
        <v>783</v>
      </c>
      <c r="AO217" s="195" t="s">
        <v>783</v>
      </c>
      <c r="AP217" s="195" t="s">
        <v>783</v>
      </c>
      <c r="AQ217" s="217" t="s">
        <v>783</v>
      </c>
    </row>
    <row r="218" spans="1:43">
      <c r="A218" s="656" t="str">
        <f t="shared" si="3"/>
        <v>Report</v>
      </c>
      <c r="B218" s="195">
        <v>137562</v>
      </c>
      <c r="C218" s="195">
        <v>8826010</v>
      </c>
      <c r="D218" s="195" t="s">
        <v>1369</v>
      </c>
      <c r="E218" s="195" t="s">
        <v>778</v>
      </c>
      <c r="F218" s="195" t="s">
        <v>533</v>
      </c>
      <c r="G218" s="222" t="s">
        <v>533</v>
      </c>
      <c r="H218" s="195" t="s">
        <v>1370</v>
      </c>
      <c r="I218" s="195" t="s">
        <v>2781</v>
      </c>
      <c r="J218" s="195" t="s">
        <v>1371</v>
      </c>
      <c r="K218" s="195">
        <v>7</v>
      </c>
      <c r="L218" s="195" t="s">
        <v>83</v>
      </c>
      <c r="M218" s="195" t="s">
        <v>781</v>
      </c>
      <c r="N218" s="195" t="s">
        <v>781</v>
      </c>
      <c r="O218" s="195" t="s">
        <v>782</v>
      </c>
      <c r="P218" s="195" t="s">
        <v>784</v>
      </c>
      <c r="Q218" s="218">
        <v>10043122</v>
      </c>
      <c r="R218" s="195" t="s">
        <v>785</v>
      </c>
      <c r="S218" s="195" t="s">
        <v>786</v>
      </c>
      <c r="T218" s="217">
        <v>43053</v>
      </c>
      <c r="U218" s="217">
        <v>43055</v>
      </c>
      <c r="V218" s="217">
        <v>43081</v>
      </c>
      <c r="W218" s="195">
        <v>3</v>
      </c>
      <c r="X218" s="195">
        <v>3</v>
      </c>
      <c r="Y218" s="195">
        <v>3</v>
      </c>
      <c r="Z218" s="195">
        <v>3</v>
      </c>
      <c r="AA218" s="195">
        <v>3</v>
      </c>
      <c r="AB218" s="195" t="s">
        <v>783</v>
      </c>
      <c r="AC218" s="195" t="s">
        <v>783</v>
      </c>
      <c r="AD218" s="195" t="s">
        <v>489</v>
      </c>
      <c r="AE218" s="195" t="s">
        <v>487</v>
      </c>
      <c r="AF218" s="195" t="s">
        <v>791</v>
      </c>
      <c r="AG218" s="195">
        <v>10006042</v>
      </c>
      <c r="AH218" s="217">
        <v>42332</v>
      </c>
      <c r="AI218" s="217">
        <v>42334</v>
      </c>
      <c r="AJ218" s="217">
        <v>42374</v>
      </c>
      <c r="AK218" s="222">
        <v>2</v>
      </c>
      <c r="AL218" s="195" t="s">
        <v>783</v>
      </c>
      <c r="AM218" s="195" t="s">
        <v>783</v>
      </c>
      <c r="AN218" s="195" t="s">
        <v>783</v>
      </c>
      <c r="AO218" s="195" t="s">
        <v>783</v>
      </c>
      <c r="AP218" s="195" t="s">
        <v>783</v>
      </c>
      <c r="AQ218" s="195" t="s">
        <v>783</v>
      </c>
    </row>
    <row r="219" spans="1:43">
      <c r="A219" s="656" t="str">
        <f t="shared" si="3"/>
        <v>Report</v>
      </c>
      <c r="B219" s="195">
        <v>138803</v>
      </c>
      <c r="C219" s="195">
        <v>2086001</v>
      </c>
      <c r="D219" s="195" t="s">
        <v>1244</v>
      </c>
      <c r="E219" s="195" t="s">
        <v>778</v>
      </c>
      <c r="F219" s="195" t="s">
        <v>534</v>
      </c>
      <c r="G219" s="222" t="s">
        <v>534</v>
      </c>
      <c r="H219" s="195" t="s">
        <v>1245</v>
      </c>
      <c r="I219" s="195" t="s">
        <v>2782</v>
      </c>
      <c r="J219" s="195" t="s">
        <v>1246</v>
      </c>
      <c r="K219" s="195">
        <v>86</v>
      </c>
      <c r="L219" s="195" t="s">
        <v>83</v>
      </c>
      <c r="M219" s="195" t="s">
        <v>781</v>
      </c>
      <c r="N219" s="195" t="s">
        <v>781</v>
      </c>
      <c r="O219" s="195" t="s">
        <v>782</v>
      </c>
      <c r="P219" s="195" t="s">
        <v>784</v>
      </c>
      <c r="Q219" s="218">
        <v>10020708</v>
      </c>
      <c r="R219" s="195" t="s">
        <v>785</v>
      </c>
      <c r="S219" s="195" t="s">
        <v>786</v>
      </c>
      <c r="T219" s="217">
        <v>43214</v>
      </c>
      <c r="U219" s="217">
        <v>43216</v>
      </c>
      <c r="V219" s="217">
        <v>43244</v>
      </c>
      <c r="W219" s="195">
        <v>1</v>
      </c>
      <c r="X219" s="195">
        <v>1</v>
      </c>
      <c r="Y219" s="195">
        <v>1</v>
      </c>
      <c r="Z219" s="195">
        <v>1</v>
      </c>
      <c r="AA219" s="195">
        <v>1</v>
      </c>
      <c r="AB219" s="195" t="s">
        <v>783</v>
      </c>
      <c r="AC219" s="195" t="s">
        <v>783</v>
      </c>
      <c r="AD219" s="195" t="s">
        <v>489</v>
      </c>
      <c r="AE219" s="195" t="s">
        <v>487</v>
      </c>
      <c r="AF219" s="195" t="s">
        <v>787</v>
      </c>
      <c r="AG219" s="195" t="s">
        <v>2783</v>
      </c>
      <c r="AH219" s="217">
        <v>41464</v>
      </c>
      <c r="AI219" s="217">
        <v>41466</v>
      </c>
      <c r="AJ219" s="217">
        <v>41522</v>
      </c>
      <c r="AK219" s="222">
        <v>2</v>
      </c>
      <c r="AL219" s="195" t="s">
        <v>783</v>
      </c>
      <c r="AM219" s="195" t="s">
        <v>783</v>
      </c>
      <c r="AN219" s="195" t="s">
        <v>783</v>
      </c>
      <c r="AO219" s="195" t="s">
        <v>783</v>
      </c>
      <c r="AP219" s="195" t="s">
        <v>783</v>
      </c>
      <c r="AQ219" s="217" t="s">
        <v>783</v>
      </c>
    </row>
    <row r="220" spans="1:43">
      <c r="A220" s="656" t="str">
        <f t="shared" si="3"/>
        <v>Report</v>
      </c>
      <c r="B220" s="195">
        <v>136168</v>
      </c>
      <c r="C220" s="195">
        <v>8306038</v>
      </c>
      <c r="D220" s="195" t="s">
        <v>1119</v>
      </c>
      <c r="E220" s="195" t="s">
        <v>778</v>
      </c>
      <c r="F220" s="195" t="s">
        <v>531</v>
      </c>
      <c r="G220" s="222" t="s">
        <v>531</v>
      </c>
      <c r="H220" s="195" t="s">
        <v>922</v>
      </c>
      <c r="I220" s="195" t="s">
        <v>2314</v>
      </c>
      <c r="J220" s="195" t="s">
        <v>1120</v>
      </c>
      <c r="K220" s="195">
        <v>3</v>
      </c>
      <c r="L220" s="195" t="s">
        <v>83</v>
      </c>
      <c r="M220" s="195" t="s">
        <v>781</v>
      </c>
      <c r="N220" s="195" t="s">
        <v>781</v>
      </c>
      <c r="O220" s="195" t="s">
        <v>782</v>
      </c>
      <c r="P220" s="195" t="s">
        <v>784</v>
      </c>
      <c r="Q220" s="218">
        <v>10039189</v>
      </c>
      <c r="R220" s="195" t="s">
        <v>785</v>
      </c>
      <c r="S220" s="195" t="s">
        <v>786</v>
      </c>
      <c r="T220" s="217">
        <v>43284</v>
      </c>
      <c r="U220" s="217">
        <v>43286</v>
      </c>
      <c r="V220" s="217">
        <v>43348</v>
      </c>
      <c r="W220" s="195">
        <v>2</v>
      </c>
      <c r="X220" s="195">
        <v>2</v>
      </c>
      <c r="Y220" s="195">
        <v>2</v>
      </c>
      <c r="Z220" s="195">
        <v>2</v>
      </c>
      <c r="AA220" s="195">
        <v>2</v>
      </c>
      <c r="AB220" s="195" t="s">
        <v>783</v>
      </c>
      <c r="AC220" s="195" t="s">
        <v>783</v>
      </c>
      <c r="AD220" s="195" t="s">
        <v>489</v>
      </c>
      <c r="AE220" s="195" t="s">
        <v>487</v>
      </c>
      <c r="AF220" s="195" t="s">
        <v>787</v>
      </c>
      <c r="AG220" s="195" t="s">
        <v>2784</v>
      </c>
      <c r="AH220" s="217">
        <v>41954</v>
      </c>
      <c r="AI220" s="217">
        <v>41955</v>
      </c>
      <c r="AJ220" s="217">
        <v>41985</v>
      </c>
      <c r="AK220" s="222">
        <v>2</v>
      </c>
      <c r="AL220" s="195" t="s">
        <v>783</v>
      </c>
      <c r="AM220" s="195" t="s">
        <v>783</v>
      </c>
      <c r="AN220" s="195" t="s">
        <v>783</v>
      </c>
      <c r="AO220" s="195" t="s">
        <v>783</v>
      </c>
      <c r="AP220" s="195" t="s">
        <v>783</v>
      </c>
      <c r="AQ220" s="217" t="s">
        <v>783</v>
      </c>
    </row>
    <row r="221" spans="1:43">
      <c r="A221" s="656" t="str">
        <f t="shared" si="3"/>
        <v>Report</v>
      </c>
      <c r="B221" s="195">
        <v>131575</v>
      </c>
      <c r="C221" s="195">
        <v>8886094</v>
      </c>
      <c r="D221" s="195" t="s">
        <v>2785</v>
      </c>
      <c r="E221" s="195" t="s">
        <v>778</v>
      </c>
      <c r="F221" s="195" t="s">
        <v>528</v>
      </c>
      <c r="G221" s="222" t="s">
        <v>528</v>
      </c>
      <c r="H221" s="195" t="s">
        <v>929</v>
      </c>
      <c r="I221" s="195" t="s">
        <v>2695</v>
      </c>
      <c r="J221" s="195" t="s">
        <v>2786</v>
      </c>
      <c r="K221" s="195">
        <v>40</v>
      </c>
      <c r="L221" s="195" t="s">
        <v>83</v>
      </c>
      <c r="M221" s="195" t="s">
        <v>781</v>
      </c>
      <c r="N221" s="195" t="s">
        <v>781</v>
      </c>
      <c r="O221" s="195" t="s">
        <v>782</v>
      </c>
      <c r="P221" s="195" t="s">
        <v>784</v>
      </c>
      <c r="Q221" s="218">
        <v>10012971</v>
      </c>
      <c r="R221" s="195" t="s">
        <v>785</v>
      </c>
      <c r="S221" s="195" t="s">
        <v>786</v>
      </c>
      <c r="T221" s="217">
        <v>42633</v>
      </c>
      <c r="U221" s="217">
        <v>42635</v>
      </c>
      <c r="V221" s="217">
        <v>42660</v>
      </c>
      <c r="W221" s="195">
        <v>1</v>
      </c>
      <c r="X221" s="195">
        <v>1</v>
      </c>
      <c r="Y221" s="195">
        <v>1</v>
      </c>
      <c r="Z221" s="195">
        <v>1</v>
      </c>
      <c r="AA221" s="195">
        <v>1</v>
      </c>
      <c r="AB221" s="195" t="s">
        <v>783</v>
      </c>
      <c r="AC221" s="195">
        <v>1</v>
      </c>
      <c r="AD221" s="195" t="s">
        <v>489</v>
      </c>
      <c r="AE221" s="195" t="s">
        <v>783</v>
      </c>
      <c r="AF221" s="195" t="s">
        <v>787</v>
      </c>
      <c r="AG221" s="195" t="s">
        <v>2787</v>
      </c>
      <c r="AH221" s="217">
        <v>41436</v>
      </c>
      <c r="AI221" s="217">
        <v>41438</v>
      </c>
      <c r="AJ221" s="217">
        <v>41459</v>
      </c>
      <c r="AK221" s="222">
        <v>2</v>
      </c>
      <c r="AL221" s="195" t="s">
        <v>783</v>
      </c>
      <c r="AM221" s="195" t="s">
        <v>783</v>
      </c>
      <c r="AN221" s="195" t="s">
        <v>783</v>
      </c>
      <c r="AO221" s="195" t="s">
        <v>783</v>
      </c>
      <c r="AP221" s="195" t="s">
        <v>783</v>
      </c>
      <c r="AQ221" s="195" t="s">
        <v>783</v>
      </c>
    </row>
    <row r="222" spans="1:43">
      <c r="A222" s="656" t="str">
        <f t="shared" si="3"/>
        <v>Report</v>
      </c>
      <c r="B222" s="195">
        <v>136088</v>
      </c>
      <c r="C222" s="195">
        <v>3436134</v>
      </c>
      <c r="D222" s="195" t="s">
        <v>2788</v>
      </c>
      <c r="E222" s="195" t="s">
        <v>778</v>
      </c>
      <c r="F222" s="195" t="s">
        <v>528</v>
      </c>
      <c r="G222" s="222" t="s">
        <v>528</v>
      </c>
      <c r="H222" s="195" t="s">
        <v>2789</v>
      </c>
      <c r="I222" s="195" t="s">
        <v>2790</v>
      </c>
      <c r="J222" s="195" t="s">
        <v>2791</v>
      </c>
      <c r="K222" s="195">
        <v>25</v>
      </c>
      <c r="L222" s="195" t="s">
        <v>83</v>
      </c>
      <c r="M222" s="195" t="s">
        <v>781</v>
      </c>
      <c r="N222" s="195" t="s">
        <v>781</v>
      </c>
      <c r="O222" s="195" t="s">
        <v>782</v>
      </c>
      <c r="P222" s="195" t="s">
        <v>784</v>
      </c>
      <c r="Q222" s="218">
        <v>10026016</v>
      </c>
      <c r="R222" s="195" t="s">
        <v>785</v>
      </c>
      <c r="S222" s="195" t="s">
        <v>786</v>
      </c>
      <c r="T222" s="217">
        <v>42927</v>
      </c>
      <c r="U222" s="217">
        <v>42929</v>
      </c>
      <c r="V222" s="217">
        <v>42998</v>
      </c>
      <c r="W222" s="195">
        <v>2</v>
      </c>
      <c r="X222" s="195">
        <v>2</v>
      </c>
      <c r="Y222" s="195">
        <v>2</v>
      </c>
      <c r="Z222" s="195">
        <v>2</v>
      </c>
      <c r="AA222" s="195">
        <v>2</v>
      </c>
      <c r="AB222" s="195" t="s">
        <v>783</v>
      </c>
      <c r="AC222" s="195" t="s">
        <v>783</v>
      </c>
      <c r="AD222" s="195" t="s">
        <v>489</v>
      </c>
      <c r="AE222" s="195" t="s">
        <v>783</v>
      </c>
      <c r="AF222" s="195" t="s">
        <v>787</v>
      </c>
      <c r="AG222" s="195" t="s">
        <v>2792</v>
      </c>
      <c r="AH222" s="217">
        <v>41716</v>
      </c>
      <c r="AI222" s="217">
        <v>41718</v>
      </c>
      <c r="AJ222" s="217">
        <v>41758</v>
      </c>
      <c r="AK222" s="222">
        <v>3</v>
      </c>
      <c r="AL222" s="195" t="s">
        <v>783</v>
      </c>
      <c r="AM222" s="195" t="s">
        <v>783</v>
      </c>
      <c r="AN222" s="195" t="s">
        <v>783</v>
      </c>
      <c r="AO222" s="195" t="s">
        <v>783</v>
      </c>
      <c r="AP222" s="195" t="s">
        <v>783</v>
      </c>
      <c r="AQ222" s="195" t="s">
        <v>783</v>
      </c>
    </row>
    <row r="223" spans="1:43">
      <c r="A223" s="656" t="str">
        <f t="shared" si="3"/>
        <v>Report</v>
      </c>
      <c r="B223" s="195">
        <v>127003</v>
      </c>
      <c r="C223" s="195">
        <v>9356083</v>
      </c>
      <c r="D223" s="195" t="s">
        <v>2793</v>
      </c>
      <c r="E223" s="195" t="s">
        <v>778</v>
      </c>
      <c r="F223" s="195" t="s">
        <v>533</v>
      </c>
      <c r="G223" s="222" t="s">
        <v>533</v>
      </c>
      <c r="H223" s="195" t="s">
        <v>903</v>
      </c>
      <c r="I223" s="195" t="s">
        <v>2338</v>
      </c>
      <c r="J223" s="195" t="s">
        <v>2794</v>
      </c>
      <c r="K223" s="195">
        <v>22</v>
      </c>
      <c r="L223" s="195" t="s">
        <v>2222</v>
      </c>
      <c r="M223" s="195" t="s">
        <v>781</v>
      </c>
      <c r="N223" s="195" t="s">
        <v>781</v>
      </c>
      <c r="O223" s="195" t="s">
        <v>782</v>
      </c>
      <c r="P223" s="195" t="s">
        <v>784</v>
      </c>
      <c r="Q223" s="218">
        <v>10006012</v>
      </c>
      <c r="R223" s="195" t="s">
        <v>785</v>
      </c>
      <c r="S223" s="195" t="s">
        <v>786</v>
      </c>
      <c r="T223" s="217">
        <v>42801</v>
      </c>
      <c r="U223" s="217">
        <v>42803</v>
      </c>
      <c r="V223" s="217">
        <v>42835</v>
      </c>
      <c r="W223" s="195">
        <v>3</v>
      </c>
      <c r="X223" s="195">
        <v>3</v>
      </c>
      <c r="Y223" s="195">
        <v>2</v>
      </c>
      <c r="Z223" s="195">
        <v>2</v>
      </c>
      <c r="AA223" s="195">
        <v>2</v>
      </c>
      <c r="AB223" s="195" t="s">
        <v>783</v>
      </c>
      <c r="AC223" s="195" t="s">
        <v>783</v>
      </c>
      <c r="AD223" s="195" t="s">
        <v>489</v>
      </c>
      <c r="AE223" s="195" t="s">
        <v>783</v>
      </c>
      <c r="AF223" s="195" t="s">
        <v>787</v>
      </c>
      <c r="AG223" s="195" t="s">
        <v>2795</v>
      </c>
      <c r="AH223" s="217">
        <v>40987</v>
      </c>
      <c r="AI223" s="217">
        <v>40988</v>
      </c>
      <c r="AJ223" s="217">
        <v>41026</v>
      </c>
      <c r="AK223" s="222">
        <v>2</v>
      </c>
      <c r="AL223" s="195" t="s">
        <v>783</v>
      </c>
      <c r="AM223" s="195" t="s">
        <v>783</v>
      </c>
      <c r="AN223" s="217" t="s">
        <v>783</v>
      </c>
      <c r="AO223" s="195" t="s">
        <v>783</v>
      </c>
      <c r="AP223" s="217" t="s">
        <v>783</v>
      </c>
      <c r="AQ223" s="195" t="s">
        <v>783</v>
      </c>
    </row>
    <row r="224" spans="1:43">
      <c r="A224" s="656" t="str">
        <f t="shared" si="3"/>
        <v>Report</v>
      </c>
      <c r="B224" s="195">
        <v>136227</v>
      </c>
      <c r="C224" s="195">
        <v>9286073</v>
      </c>
      <c r="D224" s="195" t="s">
        <v>1443</v>
      </c>
      <c r="E224" s="195" t="s">
        <v>778</v>
      </c>
      <c r="F224" s="195" t="s">
        <v>531</v>
      </c>
      <c r="G224" s="222" t="s">
        <v>531</v>
      </c>
      <c r="H224" s="195" t="s">
        <v>1157</v>
      </c>
      <c r="I224" s="195" t="s">
        <v>2748</v>
      </c>
      <c r="J224" s="195" t="s">
        <v>1444</v>
      </c>
      <c r="K224" s="195">
        <v>29</v>
      </c>
      <c r="L224" s="195" t="s">
        <v>83</v>
      </c>
      <c r="M224" s="195" t="s">
        <v>781</v>
      </c>
      <c r="N224" s="195" t="s">
        <v>781</v>
      </c>
      <c r="O224" s="195" t="s">
        <v>782</v>
      </c>
      <c r="P224" s="195" t="s">
        <v>784</v>
      </c>
      <c r="Q224" s="218">
        <v>10039190</v>
      </c>
      <c r="R224" s="195" t="s">
        <v>785</v>
      </c>
      <c r="S224" s="195" t="s">
        <v>786</v>
      </c>
      <c r="T224" s="217">
        <v>43053</v>
      </c>
      <c r="U224" s="217">
        <v>43055</v>
      </c>
      <c r="V224" s="217">
        <v>43076</v>
      </c>
      <c r="W224" s="195">
        <v>2</v>
      </c>
      <c r="X224" s="195">
        <v>2</v>
      </c>
      <c r="Y224" s="195">
        <v>2</v>
      </c>
      <c r="Z224" s="195">
        <v>2</v>
      </c>
      <c r="AA224" s="195">
        <v>2</v>
      </c>
      <c r="AB224" s="195" t="s">
        <v>783</v>
      </c>
      <c r="AC224" s="195">
        <v>2</v>
      </c>
      <c r="AD224" s="195" t="s">
        <v>489</v>
      </c>
      <c r="AE224" s="195" t="s">
        <v>487</v>
      </c>
      <c r="AF224" s="195" t="s">
        <v>787</v>
      </c>
      <c r="AG224" s="195" t="s">
        <v>2796</v>
      </c>
      <c r="AH224" s="217">
        <v>41968</v>
      </c>
      <c r="AI224" s="217">
        <v>41970</v>
      </c>
      <c r="AJ224" s="217">
        <v>41990</v>
      </c>
      <c r="AK224" s="222">
        <v>2</v>
      </c>
      <c r="AL224" s="195" t="s">
        <v>783</v>
      </c>
      <c r="AM224" s="195" t="s">
        <v>783</v>
      </c>
      <c r="AN224" s="217" t="s">
        <v>783</v>
      </c>
      <c r="AO224" s="195" t="s">
        <v>783</v>
      </c>
      <c r="AP224" s="217" t="s">
        <v>783</v>
      </c>
      <c r="AQ224" s="217" t="s">
        <v>783</v>
      </c>
    </row>
    <row r="225" spans="1:43">
      <c r="A225" s="656" t="str">
        <f t="shared" si="3"/>
        <v>Report</v>
      </c>
      <c r="B225" s="195">
        <v>131715</v>
      </c>
      <c r="C225" s="195">
        <v>8786060</v>
      </c>
      <c r="D225" s="195" t="s">
        <v>1639</v>
      </c>
      <c r="E225" s="195" t="s">
        <v>778</v>
      </c>
      <c r="F225" s="195" t="s">
        <v>536</v>
      </c>
      <c r="G225" s="222" t="s">
        <v>536</v>
      </c>
      <c r="H225" s="195" t="s">
        <v>919</v>
      </c>
      <c r="I225" s="195" t="s">
        <v>2358</v>
      </c>
      <c r="J225" s="195" t="s">
        <v>1640</v>
      </c>
      <c r="K225" s="195">
        <v>39</v>
      </c>
      <c r="L225" s="195" t="s">
        <v>83</v>
      </c>
      <c r="M225" s="195" t="s">
        <v>781</v>
      </c>
      <c r="N225" s="195" t="s">
        <v>781</v>
      </c>
      <c r="O225" s="195" t="s">
        <v>782</v>
      </c>
      <c r="P225" s="195" t="s">
        <v>784</v>
      </c>
      <c r="Q225" s="218">
        <v>10047183</v>
      </c>
      <c r="R225" s="195" t="s">
        <v>785</v>
      </c>
      <c r="S225" s="195" t="s">
        <v>786</v>
      </c>
      <c r="T225" s="217">
        <v>43284</v>
      </c>
      <c r="U225" s="217">
        <v>43286</v>
      </c>
      <c r="V225" s="217">
        <v>43346</v>
      </c>
      <c r="W225" s="195">
        <v>2</v>
      </c>
      <c r="X225" s="195">
        <v>2</v>
      </c>
      <c r="Y225" s="195">
        <v>2</v>
      </c>
      <c r="Z225" s="195">
        <v>2</v>
      </c>
      <c r="AA225" s="195">
        <v>2</v>
      </c>
      <c r="AB225" s="195" t="s">
        <v>783</v>
      </c>
      <c r="AC225" s="195">
        <v>2</v>
      </c>
      <c r="AD225" s="195" t="s">
        <v>489</v>
      </c>
      <c r="AE225" s="195" t="s">
        <v>487</v>
      </c>
      <c r="AF225" s="195" t="s">
        <v>787</v>
      </c>
      <c r="AG225" s="195">
        <v>10012945</v>
      </c>
      <c r="AH225" s="217">
        <v>42507</v>
      </c>
      <c r="AI225" s="217">
        <v>42509</v>
      </c>
      <c r="AJ225" s="217">
        <v>42542</v>
      </c>
      <c r="AK225" s="222">
        <v>3</v>
      </c>
      <c r="AL225" s="195" t="s">
        <v>783</v>
      </c>
      <c r="AM225" s="195" t="s">
        <v>783</v>
      </c>
      <c r="AN225" s="217" t="s">
        <v>783</v>
      </c>
      <c r="AO225" s="195" t="s">
        <v>783</v>
      </c>
      <c r="AP225" s="217" t="s">
        <v>783</v>
      </c>
      <c r="AQ225" s="217" t="s">
        <v>783</v>
      </c>
    </row>
    <row r="226" spans="1:43">
      <c r="A226" s="656" t="str">
        <f t="shared" si="3"/>
        <v>Report</v>
      </c>
      <c r="B226" s="195">
        <v>136019</v>
      </c>
      <c r="C226" s="195">
        <v>8656043</v>
      </c>
      <c r="D226" s="195" t="s">
        <v>2797</v>
      </c>
      <c r="E226" s="195" t="s">
        <v>778</v>
      </c>
      <c r="F226" s="195" t="s">
        <v>536</v>
      </c>
      <c r="G226" s="222" t="s">
        <v>536</v>
      </c>
      <c r="H226" s="195" t="s">
        <v>1031</v>
      </c>
      <c r="I226" s="195" t="s">
        <v>2798</v>
      </c>
      <c r="J226" s="195" t="s">
        <v>2799</v>
      </c>
      <c r="K226" s="195">
        <v>25</v>
      </c>
      <c r="L226" s="195" t="s">
        <v>2222</v>
      </c>
      <c r="M226" s="195" t="s">
        <v>781</v>
      </c>
      <c r="N226" s="195" t="s">
        <v>781</v>
      </c>
      <c r="O226" s="195" t="s">
        <v>782</v>
      </c>
      <c r="P226" s="195" t="s">
        <v>784</v>
      </c>
      <c r="Q226" s="218">
        <v>10033893</v>
      </c>
      <c r="R226" s="195" t="s">
        <v>785</v>
      </c>
      <c r="S226" s="195" t="s">
        <v>786</v>
      </c>
      <c r="T226" s="217">
        <v>42900</v>
      </c>
      <c r="U226" s="217">
        <v>42902</v>
      </c>
      <c r="V226" s="217">
        <v>42929</v>
      </c>
      <c r="W226" s="195">
        <v>2</v>
      </c>
      <c r="X226" s="195">
        <v>2</v>
      </c>
      <c r="Y226" s="195">
        <v>2</v>
      </c>
      <c r="Z226" s="195">
        <v>2</v>
      </c>
      <c r="AA226" s="195">
        <v>2</v>
      </c>
      <c r="AB226" s="195" t="s">
        <v>783</v>
      </c>
      <c r="AC226" s="195" t="s">
        <v>783</v>
      </c>
      <c r="AD226" s="195" t="s">
        <v>489</v>
      </c>
      <c r="AE226" s="195" t="s">
        <v>783</v>
      </c>
      <c r="AF226" s="195" t="s">
        <v>787</v>
      </c>
      <c r="AG226" s="195" t="s">
        <v>2800</v>
      </c>
      <c r="AH226" s="217">
        <v>41709</v>
      </c>
      <c r="AI226" s="217">
        <v>41711</v>
      </c>
      <c r="AJ226" s="217">
        <v>41731</v>
      </c>
      <c r="AK226" s="222">
        <v>2</v>
      </c>
      <c r="AL226" s="195" t="s">
        <v>783</v>
      </c>
      <c r="AM226" s="195" t="s">
        <v>783</v>
      </c>
      <c r="AN226" s="217" t="s">
        <v>783</v>
      </c>
      <c r="AO226" s="195" t="s">
        <v>783</v>
      </c>
      <c r="AP226" s="217" t="s">
        <v>783</v>
      </c>
      <c r="AQ226" s="217" t="s">
        <v>783</v>
      </c>
    </row>
    <row r="227" spans="1:43">
      <c r="A227" s="656" t="str">
        <f t="shared" si="3"/>
        <v>Report</v>
      </c>
      <c r="B227" s="195">
        <v>133570</v>
      </c>
      <c r="C227" s="195">
        <v>8736041</v>
      </c>
      <c r="D227" s="195" t="s">
        <v>2101</v>
      </c>
      <c r="E227" s="195" t="s">
        <v>778</v>
      </c>
      <c r="F227" s="195" t="s">
        <v>533</v>
      </c>
      <c r="G227" s="222" t="s">
        <v>533</v>
      </c>
      <c r="H227" s="195" t="s">
        <v>779</v>
      </c>
      <c r="I227" s="195" t="s">
        <v>2283</v>
      </c>
      <c r="J227" s="195" t="s">
        <v>2102</v>
      </c>
      <c r="K227" s="195">
        <v>5</v>
      </c>
      <c r="L227" s="195" t="s">
        <v>2222</v>
      </c>
      <c r="M227" s="195" t="s">
        <v>781</v>
      </c>
      <c r="N227" s="195" t="s">
        <v>781</v>
      </c>
      <c r="O227" s="195" t="s">
        <v>782</v>
      </c>
      <c r="P227" s="195" t="s">
        <v>784</v>
      </c>
      <c r="Q227" s="218">
        <v>10006070</v>
      </c>
      <c r="R227" s="195" t="s">
        <v>785</v>
      </c>
      <c r="S227" s="195" t="s">
        <v>786</v>
      </c>
      <c r="T227" s="217">
        <v>42766</v>
      </c>
      <c r="U227" s="217">
        <v>42768</v>
      </c>
      <c r="V227" s="217">
        <v>42808</v>
      </c>
      <c r="W227" s="195">
        <v>3</v>
      </c>
      <c r="X227" s="195">
        <v>3</v>
      </c>
      <c r="Y227" s="195">
        <v>3</v>
      </c>
      <c r="Z227" s="195">
        <v>3</v>
      </c>
      <c r="AA227" s="195">
        <v>3</v>
      </c>
      <c r="AB227" s="195" t="s">
        <v>783</v>
      </c>
      <c r="AC227" s="195" t="s">
        <v>783</v>
      </c>
      <c r="AD227" s="195" t="s">
        <v>489</v>
      </c>
      <c r="AE227" s="195" t="s">
        <v>783</v>
      </c>
      <c r="AF227" s="195" t="s">
        <v>791</v>
      </c>
      <c r="AG227" s="195" t="s">
        <v>2801</v>
      </c>
      <c r="AH227" s="217">
        <v>41221</v>
      </c>
      <c r="AI227" s="217">
        <v>41222</v>
      </c>
      <c r="AJ227" s="217">
        <v>41247</v>
      </c>
      <c r="AK227" s="222">
        <v>2</v>
      </c>
      <c r="AL227" s="195">
        <v>10048704</v>
      </c>
      <c r="AM227" s="195" t="s">
        <v>2041</v>
      </c>
      <c r="AN227" s="217">
        <v>43175</v>
      </c>
      <c r="AO227" s="217" t="s">
        <v>2248</v>
      </c>
      <c r="AP227" s="217">
        <v>43216</v>
      </c>
      <c r="AQ227" s="217" t="s">
        <v>2052</v>
      </c>
    </row>
    <row r="228" spans="1:43">
      <c r="A228" s="656" t="str">
        <f t="shared" si="3"/>
        <v>Report</v>
      </c>
      <c r="B228" s="195">
        <v>136260</v>
      </c>
      <c r="C228" s="195">
        <v>8856039</v>
      </c>
      <c r="D228" s="195" t="s">
        <v>1366</v>
      </c>
      <c r="E228" s="195" t="s">
        <v>778</v>
      </c>
      <c r="F228" s="195" t="s">
        <v>532</v>
      </c>
      <c r="G228" s="222" t="s">
        <v>532</v>
      </c>
      <c r="H228" s="195" t="s">
        <v>1172</v>
      </c>
      <c r="I228" s="195" t="s">
        <v>2802</v>
      </c>
      <c r="J228" s="195" t="s">
        <v>1367</v>
      </c>
      <c r="K228" s="195">
        <v>8</v>
      </c>
      <c r="L228" s="195" t="s">
        <v>2222</v>
      </c>
      <c r="M228" s="195" t="s">
        <v>781</v>
      </c>
      <c r="N228" s="195" t="s">
        <v>781</v>
      </c>
      <c r="O228" s="195" t="s">
        <v>782</v>
      </c>
      <c r="P228" s="195" t="s">
        <v>784</v>
      </c>
      <c r="Q228" s="218">
        <v>10038843</v>
      </c>
      <c r="R228" s="195" t="s">
        <v>4430</v>
      </c>
      <c r="S228" s="195" t="s">
        <v>786</v>
      </c>
      <c r="T228" s="217">
        <v>43263</v>
      </c>
      <c r="U228" s="217">
        <v>43265</v>
      </c>
      <c r="V228" s="217">
        <v>43370</v>
      </c>
      <c r="W228" s="195">
        <v>4</v>
      </c>
      <c r="X228" s="195">
        <v>4</v>
      </c>
      <c r="Y228" s="195">
        <v>3</v>
      </c>
      <c r="Z228" s="195">
        <v>4</v>
      </c>
      <c r="AA228" s="195">
        <v>3</v>
      </c>
      <c r="AB228" s="195" t="s">
        <v>783</v>
      </c>
      <c r="AC228" s="195">
        <v>4</v>
      </c>
      <c r="AD228" s="195" t="s">
        <v>490</v>
      </c>
      <c r="AE228" s="195" t="s">
        <v>487</v>
      </c>
      <c r="AF228" s="195" t="s">
        <v>791</v>
      </c>
      <c r="AG228" s="195" t="s">
        <v>2803</v>
      </c>
      <c r="AH228" s="217">
        <v>41913</v>
      </c>
      <c r="AI228" s="217">
        <v>41915</v>
      </c>
      <c r="AJ228" s="217">
        <v>41953</v>
      </c>
      <c r="AK228" s="222">
        <v>3</v>
      </c>
      <c r="AL228" s="195" t="s">
        <v>783</v>
      </c>
      <c r="AM228" s="195" t="s">
        <v>783</v>
      </c>
      <c r="AN228" s="195" t="s">
        <v>783</v>
      </c>
      <c r="AO228" s="195" t="s">
        <v>783</v>
      </c>
      <c r="AP228" s="195" t="s">
        <v>783</v>
      </c>
      <c r="AQ228" s="217" t="s">
        <v>783</v>
      </c>
    </row>
    <row r="229" spans="1:43">
      <c r="A229" s="656" t="str">
        <f t="shared" si="3"/>
        <v>Report</v>
      </c>
      <c r="B229" s="195">
        <v>123621</v>
      </c>
      <c r="C229" s="195">
        <v>8946003</v>
      </c>
      <c r="D229" s="195" t="s">
        <v>2804</v>
      </c>
      <c r="E229" s="195" t="s">
        <v>778</v>
      </c>
      <c r="F229" s="195" t="s">
        <v>532</v>
      </c>
      <c r="G229" s="222" t="s">
        <v>532</v>
      </c>
      <c r="H229" s="195" t="s">
        <v>906</v>
      </c>
      <c r="I229" s="195" t="s">
        <v>2244</v>
      </c>
      <c r="J229" s="195" t="s">
        <v>2805</v>
      </c>
      <c r="K229" s="195">
        <v>22</v>
      </c>
      <c r="L229" s="195" t="s">
        <v>2222</v>
      </c>
      <c r="M229" s="195" t="s">
        <v>781</v>
      </c>
      <c r="N229" s="195" t="s">
        <v>781</v>
      </c>
      <c r="O229" s="195" t="s">
        <v>782</v>
      </c>
      <c r="P229" s="195" t="s">
        <v>784</v>
      </c>
      <c r="Q229" s="218">
        <v>10006120</v>
      </c>
      <c r="R229" s="195" t="s">
        <v>4430</v>
      </c>
      <c r="S229" s="195" t="s">
        <v>786</v>
      </c>
      <c r="T229" s="217">
        <v>42340</v>
      </c>
      <c r="U229" s="217">
        <v>42342</v>
      </c>
      <c r="V229" s="217">
        <v>42381</v>
      </c>
      <c r="W229" s="195">
        <v>1</v>
      </c>
      <c r="X229" s="195">
        <v>1</v>
      </c>
      <c r="Y229" s="195">
        <v>1</v>
      </c>
      <c r="Z229" s="195">
        <v>1</v>
      </c>
      <c r="AA229" s="195">
        <v>1</v>
      </c>
      <c r="AB229" s="195" t="s">
        <v>783</v>
      </c>
      <c r="AC229" s="195">
        <v>1</v>
      </c>
      <c r="AD229" s="195" t="s">
        <v>489</v>
      </c>
      <c r="AE229" s="195" t="s">
        <v>783</v>
      </c>
      <c r="AF229" s="195" t="s">
        <v>787</v>
      </c>
      <c r="AG229" s="195" t="s">
        <v>2806</v>
      </c>
      <c r="AH229" s="217">
        <v>41080</v>
      </c>
      <c r="AI229" s="217">
        <v>41081</v>
      </c>
      <c r="AJ229" s="217">
        <v>41103</v>
      </c>
      <c r="AK229" s="222">
        <v>3</v>
      </c>
      <c r="AL229" s="195" t="s">
        <v>783</v>
      </c>
      <c r="AM229" s="195" t="s">
        <v>783</v>
      </c>
      <c r="AN229" s="195" t="s">
        <v>783</v>
      </c>
      <c r="AO229" s="195" t="s">
        <v>783</v>
      </c>
      <c r="AP229" s="195" t="s">
        <v>783</v>
      </c>
      <c r="AQ229" s="217" t="s">
        <v>783</v>
      </c>
    </row>
    <row r="230" spans="1:43">
      <c r="A230" s="656" t="str">
        <f t="shared" si="3"/>
        <v>Report</v>
      </c>
      <c r="B230" s="195">
        <v>114660</v>
      </c>
      <c r="C230" s="195">
        <v>8456007</v>
      </c>
      <c r="D230" s="195" t="s">
        <v>2807</v>
      </c>
      <c r="E230" s="195" t="s">
        <v>778</v>
      </c>
      <c r="F230" s="195" t="s">
        <v>535</v>
      </c>
      <c r="G230" s="222" t="s">
        <v>535</v>
      </c>
      <c r="H230" s="195" t="s">
        <v>829</v>
      </c>
      <c r="I230" s="195" t="s">
        <v>2750</v>
      </c>
      <c r="J230" s="195" t="s">
        <v>2808</v>
      </c>
      <c r="K230" s="195">
        <v>9</v>
      </c>
      <c r="L230" s="195" t="s">
        <v>83</v>
      </c>
      <c r="M230" s="195" t="s">
        <v>834</v>
      </c>
      <c r="N230" s="195" t="s">
        <v>1355</v>
      </c>
      <c r="O230" s="195" t="s">
        <v>834</v>
      </c>
      <c r="P230" s="195" t="s">
        <v>784</v>
      </c>
      <c r="Q230" s="218">
        <v>10008896</v>
      </c>
      <c r="R230" s="195" t="s">
        <v>785</v>
      </c>
      <c r="S230" s="195" t="s">
        <v>786</v>
      </c>
      <c r="T230" s="217">
        <v>42395</v>
      </c>
      <c r="U230" s="217">
        <v>42397</v>
      </c>
      <c r="V230" s="217">
        <v>42425</v>
      </c>
      <c r="W230" s="195">
        <v>2</v>
      </c>
      <c r="X230" s="195">
        <v>2</v>
      </c>
      <c r="Y230" s="195">
        <v>2</v>
      </c>
      <c r="Z230" s="195">
        <v>1</v>
      </c>
      <c r="AA230" s="195">
        <v>2</v>
      </c>
      <c r="AB230" s="195" t="s">
        <v>783</v>
      </c>
      <c r="AC230" s="195">
        <v>2</v>
      </c>
      <c r="AD230" s="195" t="s">
        <v>489</v>
      </c>
      <c r="AE230" s="195" t="s">
        <v>783</v>
      </c>
      <c r="AF230" s="195" t="s">
        <v>787</v>
      </c>
      <c r="AG230" s="195" t="s">
        <v>2809</v>
      </c>
      <c r="AH230" s="217">
        <v>41074</v>
      </c>
      <c r="AI230" s="217">
        <v>41075</v>
      </c>
      <c r="AJ230" s="217">
        <v>41096</v>
      </c>
      <c r="AK230" s="222">
        <v>2</v>
      </c>
      <c r="AL230" s="195" t="s">
        <v>783</v>
      </c>
      <c r="AM230" s="195" t="s">
        <v>783</v>
      </c>
      <c r="AN230" s="195" t="s">
        <v>783</v>
      </c>
      <c r="AO230" s="195" t="s">
        <v>783</v>
      </c>
      <c r="AP230" s="195" t="s">
        <v>783</v>
      </c>
      <c r="AQ230" s="217" t="s">
        <v>783</v>
      </c>
    </row>
    <row r="231" spans="1:43">
      <c r="A231" s="656" t="str">
        <f t="shared" si="3"/>
        <v>Report</v>
      </c>
      <c r="B231" s="195">
        <v>136245</v>
      </c>
      <c r="C231" s="195">
        <v>8606443</v>
      </c>
      <c r="D231" s="195" t="s">
        <v>1372</v>
      </c>
      <c r="E231" s="195" t="s">
        <v>778</v>
      </c>
      <c r="F231" s="195" t="s">
        <v>532</v>
      </c>
      <c r="G231" s="222" t="s">
        <v>532</v>
      </c>
      <c r="H231" s="195" t="s">
        <v>1117</v>
      </c>
      <c r="I231" s="195" t="s">
        <v>2810</v>
      </c>
      <c r="J231" s="195" t="s">
        <v>1373</v>
      </c>
      <c r="K231" s="195">
        <v>23</v>
      </c>
      <c r="L231" s="195" t="s">
        <v>83</v>
      </c>
      <c r="M231" s="195" t="s">
        <v>781</v>
      </c>
      <c r="N231" s="195" t="s">
        <v>781</v>
      </c>
      <c r="O231" s="195" t="s">
        <v>782</v>
      </c>
      <c r="P231" s="195" t="s">
        <v>784</v>
      </c>
      <c r="Q231" s="218">
        <v>10026109</v>
      </c>
      <c r="R231" s="195" t="s">
        <v>785</v>
      </c>
      <c r="S231" s="195" t="s">
        <v>786</v>
      </c>
      <c r="T231" s="217">
        <v>43221</v>
      </c>
      <c r="U231" s="217">
        <v>43223</v>
      </c>
      <c r="V231" s="217">
        <v>43245</v>
      </c>
      <c r="W231" s="195">
        <v>2</v>
      </c>
      <c r="X231" s="195">
        <v>2</v>
      </c>
      <c r="Y231" s="195">
        <v>2</v>
      </c>
      <c r="Z231" s="195">
        <v>1</v>
      </c>
      <c r="AA231" s="195">
        <v>2</v>
      </c>
      <c r="AB231" s="195" t="s">
        <v>783</v>
      </c>
      <c r="AC231" s="195" t="s">
        <v>783</v>
      </c>
      <c r="AD231" s="195" t="s">
        <v>489</v>
      </c>
      <c r="AE231" s="195" t="s">
        <v>487</v>
      </c>
      <c r="AF231" s="195" t="s">
        <v>787</v>
      </c>
      <c r="AG231" s="195" t="s">
        <v>2811</v>
      </c>
      <c r="AH231" s="217">
        <v>42066</v>
      </c>
      <c r="AI231" s="217">
        <v>42068</v>
      </c>
      <c r="AJ231" s="217">
        <v>42090</v>
      </c>
      <c r="AK231" s="222">
        <v>2</v>
      </c>
      <c r="AL231" s="195" t="s">
        <v>783</v>
      </c>
      <c r="AM231" s="195" t="s">
        <v>783</v>
      </c>
      <c r="AN231" s="195" t="s">
        <v>783</v>
      </c>
      <c r="AO231" s="195" t="s">
        <v>783</v>
      </c>
      <c r="AP231" s="195" t="s">
        <v>783</v>
      </c>
      <c r="AQ231" s="217" t="s">
        <v>783</v>
      </c>
    </row>
    <row r="232" spans="1:43">
      <c r="A232" s="656" t="str">
        <f t="shared" si="3"/>
        <v>Report</v>
      </c>
      <c r="B232" s="195">
        <v>135407</v>
      </c>
      <c r="C232" s="195">
        <v>9366590</v>
      </c>
      <c r="D232" s="195" t="s">
        <v>1152</v>
      </c>
      <c r="E232" s="195" t="s">
        <v>778</v>
      </c>
      <c r="F232" s="195" t="s">
        <v>535</v>
      </c>
      <c r="G232" s="222" t="s">
        <v>535</v>
      </c>
      <c r="H232" s="195" t="s">
        <v>897</v>
      </c>
      <c r="I232" s="195" t="s">
        <v>2410</v>
      </c>
      <c r="J232" s="195" t="s">
        <v>1153</v>
      </c>
      <c r="K232" s="195">
        <v>43</v>
      </c>
      <c r="L232" s="195" t="s">
        <v>83</v>
      </c>
      <c r="M232" s="195" t="s">
        <v>781</v>
      </c>
      <c r="N232" s="195" t="s">
        <v>781</v>
      </c>
      <c r="O232" s="195" t="s">
        <v>782</v>
      </c>
      <c r="P232" s="195" t="s">
        <v>784</v>
      </c>
      <c r="Q232" s="218">
        <v>10047021</v>
      </c>
      <c r="R232" s="195" t="s">
        <v>785</v>
      </c>
      <c r="S232" s="195" t="s">
        <v>786</v>
      </c>
      <c r="T232" s="217">
        <v>43277</v>
      </c>
      <c r="U232" s="217">
        <v>43279</v>
      </c>
      <c r="V232" s="217">
        <v>43353</v>
      </c>
      <c r="W232" s="195">
        <v>1</v>
      </c>
      <c r="X232" s="195">
        <v>1</v>
      </c>
      <c r="Y232" s="195">
        <v>1</v>
      </c>
      <c r="Z232" s="195">
        <v>1</v>
      </c>
      <c r="AA232" s="195">
        <v>1</v>
      </c>
      <c r="AB232" s="195" t="s">
        <v>783</v>
      </c>
      <c r="AC232" s="195" t="s">
        <v>783</v>
      </c>
      <c r="AD232" s="195" t="s">
        <v>489</v>
      </c>
      <c r="AE232" s="195" t="s">
        <v>487</v>
      </c>
      <c r="AF232" s="195" t="s">
        <v>787</v>
      </c>
      <c r="AG232" s="195" t="s">
        <v>2812</v>
      </c>
      <c r="AH232" s="217">
        <v>42136</v>
      </c>
      <c r="AI232" s="217">
        <v>42138</v>
      </c>
      <c r="AJ232" s="217">
        <v>42174</v>
      </c>
      <c r="AK232" s="222">
        <v>2</v>
      </c>
      <c r="AL232" s="195" t="s">
        <v>783</v>
      </c>
      <c r="AM232" s="195" t="s">
        <v>783</v>
      </c>
      <c r="AN232" s="195" t="s">
        <v>783</v>
      </c>
      <c r="AO232" s="195" t="s">
        <v>783</v>
      </c>
      <c r="AP232" s="195" t="s">
        <v>783</v>
      </c>
      <c r="AQ232" s="217" t="s">
        <v>783</v>
      </c>
    </row>
    <row r="233" spans="1:43">
      <c r="A233" s="656" t="str">
        <f t="shared" si="3"/>
        <v>Report</v>
      </c>
      <c r="B233" s="195">
        <v>138386</v>
      </c>
      <c r="C233" s="195">
        <v>3036000</v>
      </c>
      <c r="D233" s="195" t="s">
        <v>2813</v>
      </c>
      <c r="E233" s="195" t="s">
        <v>778</v>
      </c>
      <c r="F233" s="195" t="s">
        <v>534</v>
      </c>
      <c r="G233" s="222" t="s">
        <v>534</v>
      </c>
      <c r="H233" s="195" t="s">
        <v>1299</v>
      </c>
      <c r="I233" s="195" t="s">
        <v>2814</v>
      </c>
      <c r="J233" s="195" t="s">
        <v>2815</v>
      </c>
      <c r="K233" s="195">
        <v>28</v>
      </c>
      <c r="L233" s="195" t="s">
        <v>83</v>
      </c>
      <c r="M233" s="195" t="s">
        <v>781</v>
      </c>
      <c r="N233" s="195" t="s">
        <v>781</v>
      </c>
      <c r="O233" s="195" t="s">
        <v>782</v>
      </c>
      <c r="P233" s="195" t="s">
        <v>784</v>
      </c>
      <c r="Q233" s="218">
        <v>10012787</v>
      </c>
      <c r="R233" s="195" t="s">
        <v>785</v>
      </c>
      <c r="S233" s="195" t="s">
        <v>786</v>
      </c>
      <c r="T233" s="217">
        <v>42795</v>
      </c>
      <c r="U233" s="217">
        <v>42797</v>
      </c>
      <c r="V233" s="217">
        <v>42817</v>
      </c>
      <c r="W233" s="195">
        <v>3</v>
      </c>
      <c r="X233" s="195">
        <v>3</v>
      </c>
      <c r="Y233" s="195">
        <v>3</v>
      </c>
      <c r="Z233" s="195">
        <v>3</v>
      </c>
      <c r="AA233" s="195">
        <v>3</v>
      </c>
      <c r="AB233" s="195" t="s">
        <v>783</v>
      </c>
      <c r="AC233" s="195" t="s">
        <v>783</v>
      </c>
      <c r="AD233" s="195" t="s">
        <v>489</v>
      </c>
      <c r="AE233" s="195" t="s">
        <v>783</v>
      </c>
      <c r="AF233" s="195" t="s">
        <v>787</v>
      </c>
      <c r="AG233" s="195" t="s">
        <v>2816</v>
      </c>
      <c r="AH233" s="217">
        <v>41430</v>
      </c>
      <c r="AI233" s="217">
        <v>41432</v>
      </c>
      <c r="AJ233" s="217">
        <v>41453</v>
      </c>
      <c r="AK233" s="222">
        <v>4</v>
      </c>
      <c r="AL233" s="195" t="s">
        <v>783</v>
      </c>
      <c r="AM233" s="195" t="s">
        <v>783</v>
      </c>
      <c r="AN233" s="195" t="s">
        <v>783</v>
      </c>
      <c r="AO233" s="195" t="s">
        <v>783</v>
      </c>
      <c r="AP233" s="195" t="s">
        <v>783</v>
      </c>
      <c r="AQ233" s="217" t="s">
        <v>783</v>
      </c>
    </row>
    <row r="234" spans="1:43">
      <c r="A234" s="656" t="str">
        <f t="shared" si="3"/>
        <v>Report</v>
      </c>
      <c r="B234" s="195">
        <v>135001</v>
      </c>
      <c r="C234" s="195">
        <v>3926011</v>
      </c>
      <c r="D234" s="195" t="s">
        <v>1477</v>
      </c>
      <c r="E234" s="195" t="s">
        <v>778</v>
      </c>
      <c r="F234" s="195" t="s">
        <v>530</v>
      </c>
      <c r="G234" s="222" t="s">
        <v>873</v>
      </c>
      <c r="H234" s="195" t="s">
        <v>1478</v>
      </c>
      <c r="I234" s="195" t="s">
        <v>2817</v>
      </c>
      <c r="J234" s="195" t="s">
        <v>1479</v>
      </c>
      <c r="K234" s="195">
        <v>26</v>
      </c>
      <c r="L234" s="195" t="s">
        <v>83</v>
      </c>
      <c r="M234" s="195" t="s">
        <v>781</v>
      </c>
      <c r="N234" s="195" t="s">
        <v>781</v>
      </c>
      <c r="O234" s="195" t="s">
        <v>782</v>
      </c>
      <c r="P234" s="195" t="s">
        <v>784</v>
      </c>
      <c r="Q234" s="218">
        <v>10046964</v>
      </c>
      <c r="R234" s="195" t="s">
        <v>785</v>
      </c>
      <c r="S234" s="195" t="s">
        <v>786</v>
      </c>
      <c r="T234" s="217">
        <v>43277</v>
      </c>
      <c r="U234" s="217">
        <v>43279</v>
      </c>
      <c r="V234" s="217">
        <v>43304</v>
      </c>
      <c r="W234" s="195">
        <v>3</v>
      </c>
      <c r="X234" s="195">
        <v>3</v>
      </c>
      <c r="Y234" s="195">
        <v>2</v>
      </c>
      <c r="Z234" s="195">
        <v>3</v>
      </c>
      <c r="AA234" s="195">
        <v>2</v>
      </c>
      <c r="AB234" s="195" t="s">
        <v>783</v>
      </c>
      <c r="AC234" s="195" t="s">
        <v>783</v>
      </c>
      <c r="AD234" s="195" t="s">
        <v>489</v>
      </c>
      <c r="AE234" s="195" t="s">
        <v>487</v>
      </c>
      <c r="AF234" s="195" t="s">
        <v>791</v>
      </c>
      <c r="AG234" s="195" t="s">
        <v>2818</v>
      </c>
      <c r="AH234" s="217">
        <v>42122</v>
      </c>
      <c r="AI234" s="217">
        <v>42124</v>
      </c>
      <c r="AJ234" s="217">
        <v>42151</v>
      </c>
      <c r="AK234" s="222">
        <v>2</v>
      </c>
      <c r="AL234" s="195" t="s">
        <v>783</v>
      </c>
      <c r="AM234" s="195" t="s">
        <v>783</v>
      </c>
      <c r="AN234" s="217" t="s">
        <v>783</v>
      </c>
      <c r="AO234" s="195" t="s">
        <v>783</v>
      </c>
      <c r="AP234" s="217" t="s">
        <v>783</v>
      </c>
      <c r="AQ234" s="217" t="s">
        <v>783</v>
      </c>
    </row>
    <row r="235" spans="1:43">
      <c r="A235" s="656" t="str">
        <f t="shared" si="3"/>
        <v>Report</v>
      </c>
      <c r="B235" s="195">
        <v>137956</v>
      </c>
      <c r="C235" s="195">
        <v>8606039</v>
      </c>
      <c r="D235" s="195" t="s">
        <v>1374</v>
      </c>
      <c r="E235" s="195" t="s">
        <v>778</v>
      </c>
      <c r="F235" s="195" t="s">
        <v>532</v>
      </c>
      <c r="G235" s="222" t="s">
        <v>532</v>
      </c>
      <c r="H235" s="195" t="s">
        <v>1117</v>
      </c>
      <c r="I235" s="195" t="s">
        <v>2601</v>
      </c>
      <c r="J235" s="195" t="s">
        <v>1375</v>
      </c>
      <c r="K235" s="195">
        <v>13</v>
      </c>
      <c r="L235" s="195" t="s">
        <v>83</v>
      </c>
      <c r="M235" s="195" t="s">
        <v>781</v>
      </c>
      <c r="N235" s="195" t="s">
        <v>781</v>
      </c>
      <c r="O235" s="195" t="s">
        <v>782</v>
      </c>
      <c r="P235" s="195" t="s">
        <v>784</v>
      </c>
      <c r="Q235" s="218">
        <v>10041366</v>
      </c>
      <c r="R235" s="195" t="s">
        <v>785</v>
      </c>
      <c r="S235" s="195" t="s">
        <v>786</v>
      </c>
      <c r="T235" s="217">
        <v>43116</v>
      </c>
      <c r="U235" s="217">
        <v>43118</v>
      </c>
      <c r="V235" s="217">
        <v>43139</v>
      </c>
      <c r="W235" s="195">
        <v>3</v>
      </c>
      <c r="X235" s="195">
        <v>3</v>
      </c>
      <c r="Y235" s="195">
        <v>3</v>
      </c>
      <c r="Z235" s="195">
        <v>3</v>
      </c>
      <c r="AA235" s="195">
        <v>3</v>
      </c>
      <c r="AB235" s="195" t="s">
        <v>783</v>
      </c>
      <c r="AC235" s="195">
        <v>3</v>
      </c>
      <c r="AD235" s="195" t="s">
        <v>489</v>
      </c>
      <c r="AE235" s="195" t="s">
        <v>487</v>
      </c>
      <c r="AF235" s="195" t="s">
        <v>791</v>
      </c>
      <c r="AG235" s="195">
        <v>10008530</v>
      </c>
      <c r="AH235" s="217">
        <v>42430</v>
      </c>
      <c r="AI235" s="217">
        <v>42432</v>
      </c>
      <c r="AJ235" s="217">
        <v>42473</v>
      </c>
      <c r="AK235" s="222">
        <v>3</v>
      </c>
      <c r="AL235" s="195" t="s">
        <v>783</v>
      </c>
      <c r="AM235" s="195" t="s">
        <v>783</v>
      </c>
      <c r="AN235" s="217" t="s">
        <v>783</v>
      </c>
      <c r="AO235" s="195" t="s">
        <v>783</v>
      </c>
      <c r="AP235" s="217" t="s">
        <v>783</v>
      </c>
      <c r="AQ235" s="217" t="s">
        <v>783</v>
      </c>
    </row>
    <row r="236" spans="1:43">
      <c r="A236" s="656" t="str">
        <f t="shared" si="3"/>
        <v>Report</v>
      </c>
      <c r="B236" s="195">
        <v>135113</v>
      </c>
      <c r="C236" s="195">
        <v>8416003</v>
      </c>
      <c r="D236" s="195" t="s">
        <v>2819</v>
      </c>
      <c r="E236" s="195" t="s">
        <v>778</v>
      </c>
      <c r="F236" s="195" t="s">
        <v>530</v>
      </c>
      <c r="G236" s="222" t="s">
        <v>873</v>
      </c>
      <c r="H236" s="195" t="s">
        <v>2769</v>
      </c>
      <c r="I236" s="195" t="s">
        <v>2738</v>
      </c>
      <c r="J236" s="195" t="s">
        <v>2820</v>
      </c>
      <c r="K236" s="195">
        <v>13</v>
      </c>
      <c r="L236" s="195" t="s">
        <v>2222</v>
      </c>
      <c r="M236" s="195" t="s">
        <v>781</v>
      </c>
      <c r="N236" s="195" t="s">
        <v>781</v>
      </c>
      <c r="O236" s="195" t="s">
        <v>782</v>
      </c>
      <c r="P236" s="195" t="s">
        <v>784</v>
      </c>
      <c r="Q236" s="218">
        <v>10025958</v>
      </c>
      <c r="R236" s="195" t="s">
        <v>785</v>
      </c>
      <c r="S236" s="195" t="s">
        <v>786</v>
      </c>
      <c r="T236" s="217">
        <v>42773</v>
      </c>
      <c r="U236" s="217">
        <v>42775</v>
      </c>
      <c r="V236" s="217">
        <v>42807</v>
      </c>
      <c r="W236" s="195">
        <v>1</v>
      </c>
      <c r="X236" s="195">
        <v>1</v>
      </c>
      <c r="Y236" s="195">
        <v>1</v>
      </c>
      <c r="Z236" s="195">
        <v>1</v>
      </c>
      <c r="AA236" s="195">
        <v>1</v>
      </c>
      <c r="AB236" s="195" t="s">
        <v>783</v>
      </c>
      <c r="AC236" s="195" t="s">
        <v>783</v>
      </c>
      <c r="AD236" s="195" t="s">
        <v>489</v>
      </c>
      <c r="AE236" s="195" t="s">
        <v>783</v>
      </c>
      <c r="AF236" s="195" t="s">
        <v>787</v>
      </c>
      <c r="AG236" s="195" t="s">
        <v>2821</v>
      </c>
      <c r="AH236" s="217">
        <v>41660</v>
      </c>
      <c r="AI236" s="217">
        <v>41662</v>
      </c>
      <c r="AJ236" s="217">
        <v>41683</v>
      </c>
      <c r="AK236" s="222">
        <v>1</v>
      </c>
      <c r="AL236" s="195" t="s">
        <v>783</v>
      </c>
      <c r="AM236" s="195" t="s">
        <v>783</v>
      </c>
      <c r="AN236" s="217" t="s">
        <v>783</v>
      </c>
      <c r="AO236" s="195" t="s">
        <v>783</v>
      </c>
      <c r="AP236" s="217" t="s">
        <v>783</v>
      </c>
      <c r="AQ236" s="217" t="s">
        <v>783</v>
      </c>
    </row>
    <row r="237" spans="1:43">
      <c r="A237" s="656" t="str">
        <f t="shared" si="3"/>
        <v>Report</v>
      </c>
      <c r="B237" s="195">
        <v>132120</v>
      </c>
      <c r="C237" s="195">
        <v>8306024</v>
      </c>
      <c r="D237" s="195" t="s">
        <v>921</v>
      </c>
      <c r="E237" s="195" t="s">
        <v>778</v>
      </c>
      <c r="F237" s="195" t="s">
        <v>531</v>
      </c>
      <c r="G237" s="222" t="s">
        <v>531</v>
      </c>
      <c r="H237" s="195" t="s">
        <v>922</v>
      </c>
      <c r="I237" s="195" t="s">
        <v>2293</v>
      </c>
      <c r="J237" s="195" t="s">
        <v>923</v>
      </c>
      <c r="K237" s="195">
        <v>17</v>
      </c>
      <c r="L237" s="195" t="s">
        <v>2222</v>
      </c>
      <c r="M237" s="195" t="s">
        <v>781</v>
      </c>
      <c r="N237" s="195" t="s">
        <v>781</v>
      </c>
      <c r="O237" s="195" t="s">
        <v>782</v>
      </c>
      <c r="P237" s="195" t="s">
        <v>784</v>
      </c>
      <c r="Q237" s="218">
        <v>10048633</v>
      </c>
      <c r="R237" s="195" t="s">
        <v>785</v>
      </c>
      <c r="S237" s="195" t="s">
        <v>786</v>
      </c>
      <c r="T237" s="217">
        <v>43270</v>
      </c>
      <c r="U237" s="217">
        <v>43272</v>
      </c>
      <c r="V237" s="217">
        <v>43298</v>
      </c>
      <c r="W237" s="195">
        <v>2</v>
      </c>
      <c r="X237" s="195">
        <v>2</v>
      </c>
      <c r="Y237" s="195">
        <v>2</v>
      </c>
      <c r="Z237" s="195">
        <v>2</v>
      </c>
      <c r="AA237" s="195">
        <v>2</v>
      </c>
      <c r="AB237" s="195" t="s">
        <v>783</v>
      </c>
      <c r="AC237" s="195">
        <v>2</v>
      </c>
      <c r="AD237" s="195" t="s">
        <v>489</v>
      </c>
      <c r="AE237" s="195" t="s">
        <v>487</v>
      </c>
      <c r="AF237" s="195" t="s">
        <v>787</v>
      </c>
      <c r="AG237" s="195" t="s">
        <v>2822</v>
      </c>
      <c r="AH237" s="217">
        <v>42165</v>
      </c>
      <c r="AI237" s="217">
        <v>42167</v>
      </c>
      <c r="AJ237" s="217">
        <v>42193</v>
      </c>
      <c r="AK237" s="222">
        <v>2</v>
      </c>
      <c r="AL237" s="195" t="s">
        <v>783</v>
      </c>
      <c r="AM237" s="195" t="s">
        <v>783</v>
      </c>
      <c r="AN237" s="217" t="s">
        <v>783</v>
      </c>
      <c r="AO237" s="195" t="s">
        <v>783</v>
      </c>
      <c r="AP237" s="217" t="s">
        <v>783</v>
      </c>
      <c r="AQ237" s="217" t="s">
        <v>783</v>
      </c>
    </row>
    <row r="238" spans="1:43">
      <c r="A238" s="656" t="str">
        <f t="shared" si="3"/>
        <v>Report</v>
      </c>
      <c r="B238" s="195">
        <v>126141</v>
      </c>
      <c r="C238" s="195">
        <v>9386219</v>
      </c>
      <c r="D238" s="195" t="s">
        <v>1154</v>
      </c>
      <c r="E238" s="195" t="s">
        <v>778</v>
      </c>
      <c r="F238" s="195" t="s">
        <v>535</v>
      </c>
      <c r="G238" s="222" t="s">
        <v>535</v>
      </c>
      <c r="H238" s="195" t="s">
        <v>802</v>
      </c>
      <c r="I238" s="195" t="s">
        <v>2496</v>
      </c>
      <c r="J238" s="195" t="s">
        <v>1155</v>
      </c>
      <c r="K238" s="195">
        <v>42</v>
      </c>
      <c r="L238" s="195" t="s">
        <v>2222</v>
      </c>
      <c r="M238" s="195" t="s">
        <v>781</v>
      </c>
      <c r="N238" s="195" t="s">
        <v>834</v>
      </c>
      <c r="O238" s="195" t="s">
        <v>834</v>
      </c>
      <c r="P238" s="195" t="s">
        <v>784</v>
      </c>
      <c r="Q238" s="218">
        <v>10039159</v>
      </c>
      <c r="R238" s="195" t="s">
        <v>785</v>
      </c>
      <c r="S238" s="195" t="s">
        <v>786</v>
      </c>
      <c r="T238" s="217">
        <v>42997</v>
      </c>
      <c r="U238" s="217">
        <v>42999</v>
      </c>
      <c r="V238" s="217">
        <v>43025</v>
      </c>
      <c r="W238" s="195">
        <v>3</v>
      </c>
      <c r="X238" s="195">
        <v>2</v>
      </c>
      <c r="Y238" s="195">
        <v>3</v>
      </c>
      <c r="Z238" s="195">
        <v>2</v>
      </c>
      <c r="AA238" s="195">
        <v>3</v>
      </c>
      <c r="AB238" s="195" t="s">
        <v>783</v>
      </c>
      <c r="AC238" s="195">
        <v>1</v>
      </c>
      <c r="AD238" s="195" t="s">
        <v>489</v>
      </c>
      <c r="AE238" s="195" t="s">
        <v>487</v>
      </c>
      <c r="AF238" s="195" t="s">
        <v>787</v>
      </c>
      <c r="AG238" s="195" t="s">
        <v>2823</v>
      </c>
      <c r="AH238" s="217">
        <v>41954</v>
      </c>
      <c r="AI238" s="217">
        <v>41956</v>
      </c>
      <c r="AJ238" s="217">
        <v>41984</v>
      </c>
      <c r="AK238" s="222">
        <v>2</v>
      </c>
      <c r="AL238" s="195" t="s">
        <v>783</v>
      </c>
      <c r="AM238" s="195" t="s">
        <v>783</v>
      </c>
      <c r="AN238" s="217" t="s">
        <v>783</v>
      </c>
      <c r="AO238" s="217" t="s">
        <v>783</v>
      </c>
      <c r="AP238" s="217" t="s">
        <v>783</v>
      </c>
      <c r="AQ238" s="217" t="s">
        <v>783</v>
      </c>
    </row>
    <row r="239" spans="1:43">
      <c r="A239" s="656" t="str">
        <f t="shared" si="3"/>
        <v>Report</v>
      </c>
      <c r="B239" s="195">
        <v>135673</v>
      </c>
      <c r="C239" s="195">
        <v>9336216</v>
      </c>
      <c r="D239" s="195" t="s">
        <v>1582</v>
      </c>
      <c r="E239" s="195" t="s">
        <v>778</v>
      </c>
      <c r="F239" s="195" t="s">
        <v>536</v>
      </c>
      <c r="G239" s="222" t="s">
        <v>536</v>
      </c>
      <c r="H239" s="195" t="s">
        <v>810</v>
      </c>
      <c r="I239" s="195" t="s">
        <v>2824</v>
      </c>
      <c r="J239" s="195" t="s">
        <v>2825</v>
      </c>
      <c r="K239" s="195">
        <v>12</v>
      </c>
      <c r="L239" s="195" t="s">
        <v>83</v>
      </c>
      <c r="M239" s="195" t="s">
        <v>781</v>
      </c>
      <c r="N239" s="195" t="s">
        <v>781</v>
      </c>
      <c r="O239" s="195" t="s">
        <v>782</v>
      </c>
      <c r="P239" s="195" t="s">
        <v>784</v>
      </c>
      <c r="Q239" s="218">
        <v>10008277</v>
      </c>
      <c r="R239" s="195" t="s">
        <v>785</v>
      </c>
      <c r="S239" s="195" t="s">
        <v>786</v>
      </c>
      <c r="T239" s="217">
        <v>42325</v>
      </c>
      <c r="U239" s="217">
        <v>42327</v>
      </c>
      <c r="V239" s="217">
        <v>42405</v>
      </c>
      <c r="W239" s="195">
        <v>4</v>
      </c>
      <c r="X239" s="195">
        <v>4</v>
      </c>
      <c r="Y239" s="195">
        <v>3</v>
      </c>
      <c r="Z239" s="195">
        <v>4</v>
      </c>
      <c r="AA239" s="195">
        <v>3</v>
      </c>
      <c r="AB239" s="195" t="s">
        <v>783</v>
      </c>
      <c r="AC239" s="195" t="s">
        <v>783</v>
      </c>
      <c r="AD239" s="195" t="s">
        <v>490</v>
      </c>
      <c r="AE239" s="195" t="s">
        <v>783</v>
      </c>
      <c r="AF239" s="195" t="s">
        <v>791</v>
      </c>
      <c r="AG239" s="195" t="s">
        <v>2826</v>
      </c>
      <c r="AH239" s="217">
        <v>41541</v>
      </c>
      <c r="AI239" s="217">
        <v>41543</v>
      </c>
      <c r="AJ239" s="217">
        <v>41563</v>
      </c>
      <c r="AK239" s="222">
        <v>3</v>
      </c>
      <c r="AL239" s="195">
        <v>10022390</v>
      </c>
      <c r="AM239" s="195" t="s">
        <v>2041</v>
      </c>
      <c r="AN239" s="217">
        <v>42676</v>
      </c>
      <c r="AO239" s="195" t="s">
        <v>2654</v>
      </c>
      <c r="AP239" s="217">
        <v>42713</v>
      </c>
      <c r="AQ239" s="217" t="s">
        <v>2042</v>
      </c>
    </row>
    <row r="240" spans="1:43">
      <c r="A240" s="656" t="str">
        <f t="shared" si="3"/>
        <v>Report</v>
      </c>
      <c r="B240" s="195">
        <v>141701</v>
      </c>
      <c r="C240" s="195">
        <v>2106007</v>
      </c>
      <c r="D240" s="195" t="s">
        <v>1480</v>
      </c>
      <c r="E240" s="195" t="s">
        <v>778</v>
      </c>
      <c r="F240" s="195" t="s">
        <v>534</v>
      </c>
      <c r="G240" s="222" t="s">
        <v>534</v>
      </c>
      <c r="H240" s="195" t="s">
        <v>1096</v>
      </c>
      <c r="I240" s="195" t="s">
        <v>2827</v>
      </c>
      <c r="J240" s="195" t="s">
        <v>1481</v>
      </c>
      <c r="K240" s="195">
        <v>11</v>
      </c>
      <c r="L240" s="195" t="s">
        <v>83</v>
      </c>
      <c r="M240" s="195" t="s">
        <v>781</v>
      </c>
      <c r="N240" s="195" t="s">
        <v>781</v>
      </c>
      <c r="O240" s="195" t="s">
        <v>782</v>
      </c>
      <c r="P240" s="195" t="s">
        <v>784</v>
      </c>
      <c r="Q240" s="218">
        <v>10048724</v>
      </c>
      <c r="R240" s="195" t="s">
        <v>785</v>
      </c>
      <c r="S240" s="195" t="s">
        <v>786</v>
      </c>
      <c r="T240" s="217">
        <v>43263</v>
      </c>
      <c r="U240" s="217">
        <v>43265</v>
      </c>
      <c r="V240" s="217">
        <v>43287</v>
      </c>
      <c r="W240" s="195">
        <v>2</v>
      </c>
      <c r="X240" s="195">
        <v>2</v>
      </c>
      <c r="Y240" s="195">
        <v>2</v>
      </c>
      <c r="Z240" s="195">
        <v>2</v>
      </c>
      <c r="AA240" s="195">
        <v>2</v>
      </c>
      <c r="AB240" s="195" t="s">
        <v>783</v>
      </c>
      <c r="AC240" s="195" t="s">
        <v>783</v>
      </c>
      <c r="AD240" s="195" t="s">
        <v>489</v>
      </c>
      <c r="AE240" s="195" t="s">
        <v>487</v>
      </c>
      <c r="AF240" s="195" t="s">
        <v>787</v>
      </c>
      <c r="AG240" s="195">
        <v>10006183</v>
      </c>
      <c r="AH240" s="217">
        <v>42494</v>
      </c>
      <c r="AI240" s="217">
        <v>42496</v>
      </c>
      <c r="AJ240" s="217">
        <v>42562</v>
      </c>
      <c r="AK240" s="222">
        <v>4</v>
      </c>
      <c r="AL240" s="195" t="s">
        <v>783</v>
      </c>
      <c r="AM240" s="195" t="s">
        <v>783</v>
      </c>
      <c r="AN240" s="195" t="s">
        <v>783</v>
      </c>
      <c r="AO240" s="195" t="s">
        <v>783</v>
      </c>
      <c r="AP240" s="195" t="s">
        <v>783</v>
      </c>
      <c r="AQ240" s="217" t="s">
        <v>783</v>
      </c>
    </row>
    <row r="241" spans="1:43">
      <c r="A241" s="656" t="str">
        <f t="shared" si="3"/>
        <v>Report</v>
      </c>
      <c r="B241" s="195">
        <v>138580</v>
      </c>
      <c r="C241" s="195">
        <v>8936029</v>
      </c>
      <c r="D241" s="195" t="s">
        <v>1179</v>
      </c>
      <c r="E241" s="195" t="s">
        <v>778</v>
      </c>
      <c r="F241" s="195" t="s">
        <v>532</v>
      </c>
      <c r="G241" s="222" t="s">
        <v>532</v>
      </c>
      <c r="H241" s="195" t="s">
        <v>877</v>
      </c>
      <c r="I241" s="195" t="s">
        <v>2214</v>
      </c>
      <c r="J241" s="195" t="s">
        <v>1180</v>
      </c>
      <c r="K241" s="195">
        <v>6</v>
      </c>
      <c r="L241" s="195" t="s">
        <v>83</v>
      </c>
      <c r="M241" s="195" t="s">
        <v>781</v>
      </c>
      <c r="N241" s="195" t="s">
        <v>781</v>
      </c>
      <c r="O241" s="195" t="s">
        <v>782</v>
      </c>
      <c r="P241" s="195" t="s">
        <v>784</v>
      </c>
      <c r="Q241" s="218">
        <v>10012917</v>
      </c>
      <c r="R241" s="195" t="s">
        <v>4430</v>
      </c>
      <c r="S241" s="195" t="s">
        <v>786</v>
      </c>
      <c r="T241" s="217">
        <v>43137</v>
      </c>
      <c r="U241" s="217">
        <v>43139</v>
      </c>
      <c r="V241" s="217">
        <v>43173</v>
      </c>
      <c r="W241" s="195">
        <v>3</v>
      </c>
      <c r="X241" s="195">
        <v>3</v>
      </c>
      <c r="Y241" s="195">
        <v>2</v>
      </c>
      <c r="Z241" s="195">
        <v>2</v>
      </c>
      <c r="AA241" s="195">
        <v>2</v>
      </c>
      <c r="AB241" s="195" t="s">
        <v>783</v>
      </c>
      <c r="AC241" s="195">
        <v>2</v>
      </c>
      <c r="AD241" s="195" t="s">
        <v>489</v>
      </c>
      <c r="AE241" s="195" t="s">
        <v>487</v>
      </c>
      <c r="AF241" s="195" t="s">
        <v>791</v>
      </c>
      <c r="AG241" s="195" t="s">
        <v>2828</v>
      </c>
      <c r="AH241" s="217">
        <v>41478</v>
      </c>
      <c r="AI241" s="217">
        <v>41479</v>
      </c>
      <c r="AJ241" s="217">
        <v>41499</v>
      </c>
      <c r="AK241" s="222">
        <v>3</v>
      </c>
      <c r="AL241" s="195" t="s">
        <v>783</v>
      </c>
      <c r="AM241" s="195" t="s">
        <v>783</v>
      </c>
      <c r="AN241" s="195" t="s">
        <v>783</v>
      </c>
      <c r="AO241" s="195" t="s">
        <v>783</v>
      </c>
      <c r="AP241" s="195" t="s">
        <v>783</v>
      </c>
      <c r="AQ241" s="217" t="s">
        <v>783</v>
      </c>
    </row>
    <row r="242" spans="1:43">
      <c r="A242" s="656" t="str">
        <f t="shared" si="3"/>
        <v>Report</v>
      </c>
      <c r="B242" s="195">
        <v>138408</v>
      </c>
      <c r="C242" s="195">
        <v>8866139</v>
      </c>
      <c r="D242" s="195" t="s">
        <v>1641</v>
      </c>
      <c r="E242" s="195" t="s">
        <v>778</v>
      </c>
      <c r="F242" s="195" t="s">
        <v>535</v>
      </c>
      <c r="G242" s="222" t="s">
        <v>535</v>
      </c>
      <c r="H242" s="195" t="s">
        <v>1073</v>
      </c>
      <c r="I242" s="195" t="s">
        <v>2553</v>
      </c>
      <c r="J242" s="195" t="s">
        <v>1642</v>
      </c>
      <c r="K242" s="195">
        <v>25</v>
      </c>
      <c r="L242" s="195" t="s">
        <v>83</v>
      </c>
      <c r="M242" s="195" t="s">
        <v>781</v>
      </c>
      <c r="N242" s="195" t="s">
        <v>781</v>
      </c>
      <c r="O242" s="195" t="s">
        <v>782</v>
      </c>
      <c r="P242" s="195" t="s">
        <v>784</v>
      </c>
      <c r="Q242" s="218">
        <v>10012918</v>
      </c>
      <c r="R242" s="195" t="s">
        <v>785</v>
      </c>
      <c r="S242" s="195" t="s">
        <v>786</v>
      </c>
      <c r="T242" s="217">
        <v>43046</v>
      </c>
      <c r="U242" s="217">
        <v>43048</v>
      </c>
      <c r="V242" s="217">
        <v>43068</v>
      </c>
      <c r="W242" s="195">
        <v>3</v>
      </c>
      <c r="X242" s="195">
        <v>3</v>
      </c>
      <c r="Y242" s="195">
        <v>3</v>
      </c>
      <c r="Z242" s="195">
        <v>2</v>
      </c>
      <c r="AA242" s="195">
        <v>3</v>
      </c>
      <c r="AB242" s="195" t="s">
        <v>783</v>
      </c>
      <c r="AC242" s="195">
        <v>3</v>
      </c>
      <c r="AD242" s="195" t="s">
        <v>489</v>
      </c>
      <c r="AE242" s="195" t="s">
        <v>783</v>
      </c>
      <c r="AF242" s="195" t="s">
        <v>787</v>
      </c>
      <c r="AG242" s="195" t="s">
        <v>2829</v>
      </c>
      <c r="AH242" s="217">
        <v>41430</v>
      </c>
      <c r="AI242" s="217">
        <v>41432</v>
      </c>
      <c r="AJ242" s="217">
        <v>41457</v>
      </c>
      <c r="AK242" s="222">
        <v>4</v>
      </c>
      <c r="AL242" s="195" t="s">
        <v>783</v>
      </c>
      <c r="AM242" s="195" t="s">
        <v>783</v>
      </c>
      <c r="AN242" s="195" t="s">
        <v>783</v>
      </c>
      <c r="AO242" s="195" t="s">
        <v>783</v>
      </c>
      <c r="AP242" s="195" t="s">
        <v>783</v>
      </c>
      <c r="AQ242" s="217" t="s">
        <v>783</v>
      </c>
    </row>
    <row r="243" spans="1:43">
      <c r="A243" s="656" t="str">
        <f t="shared" si="3"/>
        <v>Report</v>
      </c>
      <c r="B243" s="195">
        <v>133540</v>
      </c>
      <c r="C243" s="195">
        <v>8886050</v>
      </c>
      <c r="D243" s="195" t="s">
        <v>2830</v>
      </c>
      <c r="E243" s="195" t="s">
        <v>778</v>
      </c>
      <c r="F243" s="195" t="s">
        <v>528</v>
      </c>
      <c r="G243" s="222" t="s">
        <v>528</v>
      </c>
      <c r="H243" s="195" t="s">
        <v>929</v>
      </c>
      <c r="I243" s="195" t="s">
        <v>2656</v>
      </c>
      <c r="J243" s="195" t="s">
        <v>2831</v>
      </c>
      <c r="K243" s="195">
        <v>85</v>
      </c>
      <c r="L243" s="195" t="s">
        <v>2222</v>
      </c>
      <c r="M243" s="195" t="s">
        <v>781</v>
      </c>
      <c r="N243" s="195" t="s">
        <v>781</v>
      </c>
      <c r="O243" s="195" t="s">
        <v>782</v>
      </c>
      <c r="P243" s="195" t="s">
        <v>784</v>
      </c>
      <c r="Q243" s="218">
        <v>10008865</v>
      </c>
      <c r="R243" s="195" t="s">
        <v>785</v>
      </c>
      <c r="S243" s="195" t="s">
        <v>786</v>
      </c>
      <c r="T243" s="217">
        <v>42556</v>
      </c>
      <c r="U243" s="217">
        <v>42558</v>
      </c>
      <c r="V243" s="217">
        <v>42625</v>
      </c>
      <c r="W243" s="195">
        <v>1</v>
      </c>
      <c r="X243" s="195">
        <v>1</v>
      </c>
      <c r="Y243" s="195">
        <v>1</v>
      </c>
      <c r="Z243" s="195">
        <v>1</v>
      </c>
      <c r="AA243" s="195">
        <v>1</v>
      </c>
      <c r="AB243" s="195" t="s">
        <v>783</v>
      </c>
      <c r="AC243" s="195">
        <v>1</v>
      </c>
      <c r="AD243" s="195" t="s">
        <v>489</v>
      </c>
      <c r="AE243" s="195" t="s">
        <v>783</v>
      </c>
      <c r="AF243" s="195" t="s">
        <v>787</v>
      </c>
      <c r="AG243" s="195" t="s">
        <v>2832</v>
      </c>
      <c r="AH243" s="217">
        <v>41345</v>
      </c>
      <c r="AI243" s="217">
        <v>41347</v>
      </c>
      <c r="AJ243" s="217">
        <v>41372</v>
      </c>
      <c r="AK243" s="222">
        <v>1</v>
      </c>
      <c r="AL243" s="195" t="s">
        <v>783</v>
      </c>
      <c r="AM243" s="195" t="s">
        <v>783</v>
      </c>
      <c r="AN243" s="195" t="s">
        <v>783</v>
      </c>
      <c r="AO243" s="195" t="s">
        <v>783</v>
      </c>
      <c r="AP243" s="195" t="s">
        <v>783</v>
      </c>
      <c r="AQ243" s="217" t="s">
        <v>783</v>
      </c>
    </row>
    <row r="244" spans="1:43">
      <c r="A244" s="656" t="str">
        <f t="shared" si="3"/>
        <v>Report</v>
      </c>
      <c r="B244" s="195">
        <v>122136</v>
      </c>
      <c r="C244" s="195">
        <v>9286039</v>
      </c>
      <c r="D244" s="195" t="s">
        <v>1156</v>
      </c>
      <c r="E244" s="195" t="s">
        <v>778</v>
      </c>
      <c r="F244" s="195" t="s">
        <v>531</v>
      </c>
      <c r="G244" s="222" t="s">
        <v>531</v>
      </c>
      <c r="H244" s="195" t="s">
        <v>1157</v>
      </c>
      <c r="I244" s="195" t="s">
        <v>2833</v>
      </c>
      <c r="J244" s="195" t="s">
        <v>1158</v>
      </c>
      <c r="K244" s="195">
        <v>49</v>
      </c>
      <c r="L244" s="195" t="s">
        <v>83</v>
      </c>
      <c r="M244" s="195" t="s">
        <v>781</v>
      </c>
      <c r="N244" s="195" t="s">
        <v>781</v>
      </c>
      <c r="O244" s="195" t="s">
        <v>782</v>
      </c>
      <c r="P244" s="195" t="s">
        <v>784</v>
      </c>
      <c r="Q244" s="218">
        <v>10051883</v>
      </c>
      <c r="R244" s="195" t="s">
        <v>4430</v>
      </c>
      <c r="S244" s="195" t="s">
        <v>786</v>
      </c>
      <c r="T244" s="217">
        <v>43172</v>
      </c>
      <c r="U244" s="217">
        <v>43174</v>
      </c>
      <c r="V244" s="217">
        <v>43231</v>
      </c>
      <c r="W244" s="195">
        <v>4</v>
      </c>
      <c r="X244" s="195">
        <v>4</v>
      </c>
      <c r="Y244" s="195">
        <v>3</v>
      </c>
      <c r="Z244" s="195">
        <v>4</v>
      </c>
      <c r="AA244" s="195">
        <v>3</v>
      </c>
      <c r="AB244" s="195" t="s">
        <v>783</v>
      </c>
      <c r="AC244" s="195">
        <v>4</v>
      </c>
      <c r="AD244" s="195" t="s">
        <v>490</v>
      </c>
      <c r="AE244" s="195" t="s">
        <v>487</v>
      </c>
      <c r="AF244" s="195" t="s">
        <v>791</v>
      </c>
      <c r="AG244" s="195">
        <v>10008939</v>
      </c>
      <c r="AH244" s="217">
        <v>42402</v>
      </c>
      <c r="AI244" s="217">
        <v>42404</v>
      </c>
      <c r="AJ244" s="217">
        <v>42479</v>
      </c>
      <c r="AK244" s="222">
        <v>2</v>
      </c>
      <c r="AL244" s="195" t="s">
        <v>783</v>
      </c>
      <c r="AM244" s="195" t="s">
        <v>783</v>
      </c>
      <c r="AN244" s="195" t="s">
        <v>783</v>
      </c>
      <c r="AO244" s="195" t="s">
        <v>783</v>
      </c>
      <c r="AP244" s="195" t="s">
        <v>783</v>
      </c>
      <c r="AQ244" s="217" t="s">
        <v>783</v>
      </c>
    </row>
    <row r="245" spans="1:43">
      <c r="A245" s="656" t="str">
        <f t="shared" si="3"/>
        <v>Report</v>
      </c>
      <c r="B245" s="195">
        <v>136740</v>
      </c>
      <c r="C245" s="195">
        <v>3136083</v>
      </c>
      <c r="D245" s="195" t="s">
        <v>2834</v>
      </c>
      <c r="E245" s="195" t="s">
        <v>778</v>
      </c>
      <c r="F245" s="195" t="s">
        <v>534</v>
      </c>
      <c r="G245" s="222" t="s">
        <v>534</v>
      </c>
      <c r="H245" s="195" t="s">
        <v>1088</v>
      </c>
      <c r="I245" s="195" t="s">
        <v>2835</v>
      </c>
      <c r="J245" s="195" t="s">
        <v>2836</v>
      </c>
      <c r="K245" s="195">
        <v>20</v>
      </c>
      <c r="L245" s="195" t="s">
        <v>83</v>
      </c>
      <c r="M245" s="195" t="s">
        <v>781</v>
      </c>
      <c r="N245" s="195" t="s">
        <v>781</v>
      </c>
      <c r="O245" s="195" t="s">
        <v>782</v>
      </c>
      <c r="P245" s="195" t="s">
        <v>784</v>
      </c>
      <c r="Q245" s="218">
        <v>10006126</v>
      </c>
      <c r="R245" s="195" t="s">
        <v>785</v>
      </c>
      <c r="S245" s="195" t="s">
        <v>786</v>
      </c>
      <c r="T245" s="217">
        <v>42353</v>
      </c>
      <c r="U245" s="217">
        <v>42355</v>
      </c>
      <c r="V245" s="217">
        <v>42389</v>
      </c>
      <c r="W245" s="195">
        <v>2</v>
      </c>
      <c r="X245" s="195">
        <v>2</v>
      </c>
      <c r="Y245" s="195">
        <v>2</v>
      </c>
      <c r="Z245" s="195">
        <v>2</v>
      </c>
      <c r="AA245" s="195">
        <v>2</v>
      </c>
      <c r="AB245" s="195" t="s">
        <v>783</v>
      </c>
      <c r="AC245" s="195" t="s">
        <v>783</v>
      </c>
      <c r="AD245" s="195" t="s">
        <v>489</v>
      </c>
      <c r="AE245" s="195" t="s">
        <v>783</v>
      </c>
      <c r="AF245" s="195" t="s">
        <v>787</v>
      </c>
      <c r="AG245" s="195" t="s">
        <v>2837</v>
      </c>
      <c r="AH245" s="217">
        <v>41024</v>
      </c>
      <c r="AI245" s="217">
        <v>41025</v>
      </c>
      <c r="AJ245" s="217">
        <v>41050</v>
      </c>
      <c r="AK245" s="222">
        <v>3</v>
      </c>
      <c r="AL245" s="195" t="s">
        <v>783</v>
      </c>
      <c r="AM245" s="195" t="s">
        <v>783</v>
      </c>
      <c r="AN245" s="195" t="s">
        <v>783</v>
      </c>
      <c r="AO245" s="195" t="s">
        <v>783</v>
      </c>
      <c r="AP245" s="195" t="s">
        <v>783</v>
      </c>
      <c r="AQ245" s="217" t="s">
        <v>783</v>
      </c>
    </row>
    <row r="246" spans="1:43">
      <c r="A246" s="656" t="str">
        <f t="shared" si="3"/>
        <v>Report</v>
      </c>
      <c r="B246" s="195">
        <v>131379</v>
      </c>
      <c r="C246" s="195">
        <v>3546036</v>
      </c>
      <c r="D246" s="195" t="s">
        <v>2838</v>
      </c>
      <c r="E246" s="195" t="s">
        <v>778</v>
      </c>
      <c r="F246" s="195" t="s">
        <v>528</v>
      </c>
      <c r="G246" s="222" t="s">
        <v>528</v>
      </c>
      <c r="H246" s="195" t="s">
        <v>961</v>
      </c>
      <c r="I246" s="195" t="s">
        <v>2666</v>
      </c>
      <c r="J246" s="195" t="s">
        <v>2667</v>
      </c>
      <c r="K246" s="195">
        <v>6</v>
      </c>
      <c r="L246" s="195" t="s">
        <v>83</v>
      </c>
      <c r="M246" s="195" t="s">
        <v>781</v>
      </c>
      <c r="N246" s="195" t="s">
        <v>781</v>
      </c>
      <c r="O246" s="195" t="s">
        <v>782</v>
      </c>
      <c r="P246" s="195" t="s">
        <v>784</v>
      </c>
      <c r="Q246" s="218">
        <v>10012914</v>
      </c>
      <c r="R246" s="195" t="s">
        <v>785</v>
      </c>
      <c r="S246" s="195" t="s">
        <v>786</v>
      </c>
      <c r="T246" s="217">
        <v>42795</v>
      </c>
      <c r="U246" s="217">
        <v>42796</v>
      </c>
      <c r="V246" s="217">
        <v>42816</v>
      </c>
      <c r="W246" s="195">
        <v>2</v>
      </c>
      <c r="X246" s="195">
        <v>2</v>
      </c>
      <c r="Y246" s="195">
        <v>2</v>
      </c>
      <c r="Z246" s="195">
        <v>2</v>
      </c>
      <c r="AA246" s="195">
        <v>2</v>
      </c>
      <c r="AB246" s="195" t="s">
        <v>783</v>
      </c>
      <c r="AC246" s="195" t="s">
        <v>783</v>
      </c>
      <c r="AD246" s="195" t="s">
        <v>489</v>
      </c>
      <c r="AE246" s="195" t="s">
        <v>783</v>
      </c>
      <c r="AF246" s="195" t="s">
        <v>787</v>
      </c>
      <c r="AG246" s="195" t="s">
        <v>2839</v>
      </c>
      <c r="AH246" s="217">
        <v>41443</v>
      </c>
      <c r="AI246" s="217">
        <v>41444</v>
      </c>
      <c r="AJ246" s="217">
        <v>41465</v>
      </c>
      <c r="AK246" s="222">
        <v>2</v>
      </c>
      <c r="AL246" s="195" t="s">
        <v>783</v>
      </c>
      <c r="AM246" s="195" t="s">
        <v>783</v>
      </c>
      <c r="AN246" s="217" t="s">
        <v>783</v>
      </c>
      <c r="AO246" s="195" t="s">
        <v>783</v>
      </c>
      <c r="AP246" s="217" t="s">
        <v>783</v>
      </c>
      <c r="AQ246" s="217" t="s">
        <v>783</v>
      </c>
    </row>
    <row r="247" spans="1:43">
      <c r="A247" s="656" t="str">
        <f t="shared" si="3"/>
        <v>Report</v>
      </c>
      <c r="B247" s="195">
        <v>132003</v>
      </c>
      <c r="C247" s="195">
        <v>8696014</v>
      </c>
      <c r="D247" s="195" t="s">
        <v>1643</v>
      </c>
      <c r="E247" s="195" t="s">
        <v>778</v>
      </c>
      <c r="F247" s="195" t="s">
        <v>535</v>
      </c>
      <c r="G247" s="222" t="s">
        <v>535</v>
      </c>
      <c r="H247" s="195" t="s">
        <v>1644</v>
      </c>
      <c r="I247" s="195" t="s">
        <v>2476</v>
      </c>
      <c r="J247" s="195" t="s">
        <v>1645</v>
      </c>
      <c r="K247" s="195">
        <v>59</v>
      </c>
      <c r="L247" s="195" t="s">
        <v>2222</v>
      </c>
      <c r="M247" s="195" t="s">
        <v>781</v>
      </c>
      <c r="N247" s="195" t="s">
        <v>781</v>
      </c>
      <c r="O247" s="195" t="s">
        <v>782</v>
      </c>
      <c r="P247" s="195" t="s">
        <v>784</v>
      </c>
      <c r="Q247" s="218">
        <v>10020923</v>
      </c>
      <c r="R247" s="195" t="s">
        <v>4430</v>
      </c>
      <c r="S247" s="195" t="s">
        <v>786</v>
      </c>
      <c r="T247" s="217">
        <v>43060</v>
      </c>
      <c r="U247" s="217">
        <v>43062</v>
      </c>
      <c r="V247" s="217">
        <v>43117</v>
      </c>
      <c r="W247" s="195">
        <v>1</v>
      </c>
      <c r="X247" s="195">
        <v>1</v>
      </c>
      <c r="Y247" s="195">
        <v>1</v>
      </c>
      <c r="Z247" s="195">
        <v>1</v>
      </c>
      <c r="AA247" s="195">
        <v>1</v>
      </c>
      <c r="AB247" s="195" t="s">
        <v>783</v>
      </c>
      <c r="AC247" s="195">
        <v>1</v>
      </c>
      <c r="AD247" s="195" t="s">
        <v>489</v>
      </c>
      <c r="AE247" s="195" t="s">
        <v>783</v>
      </c>
      <c r="AF247" s="195" t="s">
        <v>787</v>
      </c>
      <c r="AG247" s="195" t="s">
        <v>2840</v>
      </c>
      <c r="AH247" s="217">
        <v>41556</v>
      </c>
      <c r="AI247" s="217">
        <v>41558</v>
      </c>
      <c r="AJ247" s="217">
        <v>41585</v>
      </c>
      <c r="AK247" s="222">
        <v>2</v>
      </c>
      <c r="AL247" s="195" t="s">
        <v>783</v>
      </c>
      <c r="AM247" s="195" t="s">
        <v>783</v>
      </c>
      <c r="AN247" s="217" t="s">
        <v>783</v>
      </c>
      <c r="AO247" s="195" t="s">
        <v>783</v>
      </c>
      <c r="AP247" s="217" t="s">
        <v>783</v>
      </c>
      <c r="AQ247" s="217" t="s">
        <v>783</v>
      </c>
    </row>
    <row r="248" spans="1:43">
      <c r="A248" s="656" t="str">
        <f t="shared" si="3"/>
        <v>Report</v>
      </c>
      <c r="B248" s="195">
        <v>137511</v>
      </c>
      <c r="C248" s="195">
        <v>8416006</v>
      </c>
      <c r="D248" s="195" t="s">
        <v>2841</v>
      </c>
      <c r="E248" s="195" t="s">
        <v>778</v>
      </c>
      <c r="F248" s="195" t="s">
        <v>530</v>
      </c>
      <c r="G248" s="222" t="s">
        <v>873</v>
      </c>
      <c r="H248" s="195" t="s">
        <v>2769</v>
      </c>
      <c r="I248" s="195" t="s">
        <v>2738</v>
      </c>
      <c r="J248" s="195" t="s">
        <v>2842</v>
      </c>
      <c r="K248" s="195">
        <v>51</v>
      </c>
      <c r="L248" s="195" t="s">
        <v>83</v>
      </c>
      <c r="M248" s="195" t="s">
        <v>781</v>
      </c>
      <c r="N248" s="195" t="s">
        <v>781</v>
      </c>
      <c r="O248" s="195" t="s">
        <v>782</v>
      </c>
      <c r="P248" s="195" t="s">
        <v>784</v>
      </c>
      <c r="Q248" s="218">
        <v>10006132</v>
      </c>
      <c r="R248" s="195" t="s">
        <v>785</v>
      </c>
      <c r="S248" s="195" t="s">
        <v>786</v>
      </c>
      <c r="T248" s="217">
        <v>42311</v>
      </c>
      <c r="U248" s="217">
        <v>42313</v>
      </c>
      <c r="V248" s="217">
        <v>42345</v>
      </c>
      <c r="W248" s="195">
        <v>2</v>
      </c>
      <c r="X248" s="195">
        <v>2</v>
      </c>
      <c r="Y248" s="195">
        <v>2</v>
      </c>
      <c r="Z248" s="195">
        <v>2</v>
      </c>
      <c r="AA248" s="195">
        <v>2</v>
      </c>
      <c r="AB248" s="195" t="s">
        <v>783</v>
      </c>
      <c r="AC248" s="195">
        <v>2</v>
      </c>
      <c r="AD248" s="195" t="s">
        <v>489</v>
      </c>
      <c r="AE248" s="195" t="s">
        <v>783</v>
      </c>
      <c r="AF248" s="195" t="s">
        <v>787</v>
      </c>
      <c r="AG248" s="195" t="s">
        <v>2843</v>
      </c>
      <c r="AH248" s="217">
        <v>41023</v>
      </c>
      <c r="AI248" s="217">
        <v>41024</v>
      </c>
      <c r="AJ248" s="217">
        <v>41046</v>
      </c>
      <c r="AK248" s="222">
        <v>3</v>
      </c>
      <c r="AL248" s="195" t="s">
        <v>783</v>
      </c>
      <c r="AM248" s="195" t="s">
        <v>783</v>
      </c>
      <c r="AN248" s="217" t="s">
        <v>783</v>
      </c>
      <c r="AO248" s="195" t="s">
        <v>783</v>
      </c>
      <c r="AP248" s="217" t="s">
        <v>783</v>
      </c>
      <c r="AQ248" s="217" t="s">
        <v>783</v>
      </c>
    </row>
    <row r="249" spans="1:43">
      <c r="A249" s="656" t="str">
        <f t="shared" si="3"/>
        <v>Report</v>
      </c>
      <c r="B249" s="195">
        <v>137785</v>
      </c>
      <c r="C249" s="195">
        <v>3806001</v>
      </c>
      <c r="D249" s="195" t="s">
        <v>2844</v>
      </c>
      <c r="E249" s="195" t="s">
        <v>778</v>
      </c>
      <c r="F249" s="195" t="s">
        <v>530</v>
      </c>
      <c r="G249" s="222" t="s">
        <v>850</v>
      </c>
      <c r="H249" s="195" t="s">
        <v>1010</v>
      </c>
      <c r="I249" s="195" t="s">
        <v>2625</v>
      </c>
      <c r="J249" s="195" t="s">
        <v>2845</v>
      </c>
      <c r="K249" s="195">
        <v>0</v>
      </c>
      <c r="L249" s="195" t="s">
        <v>83</v>
      </c>
      <c r="M249" s="195" t="s">
        <v>781</v>
      </c>
      <c r="N249" s="195" t="s">
        <v>781</v>
      </c>
      <c r="O249" s="195" t="s">
        <v>782</v>
      </c>
      <c r="P249" s="195" t="s">
        <v>784</v>
      </c>
      <c r="Q249" s="218">
        <v>10006098</v>
      </c>
      <c r="R249" s="195" t="s">
        <v>785</v>
      </c>
      <c r="S249" s="195" t="s">
        <v>786</v>
      </c>
      <c r="T249" s="217">
        <v>42444</v>
      </c>
      <c r="U249" s="217">
        <v>42446</v>
      </c>
      <c r="V249" s="217">
        <v>42473</v>
      </c>
      <c r="W249" s="195">
        <v>2</v>
      </c>
      <c r="X249" s="195">
        <v>2</v>
      </c>
      <c r="Y249" s="195">
        <v>2</v>
      </c>
      <c r="Z249" s="195">
        <v>2</v>
      </c>
      <c r="AA249" s="195">
        <v>2</v>
      </c>
      <c r="AB249" s="195" t="s">
        <v>783</v>
      </c>
      <c r="AC249" s="195" t="s">
        <v>783</v>
      </c>
      <c r="AD249" s="195" t="s">
        <v>489</v>
      </c>
      <c r="AE249" s="195" t="s">
        <v>783</v>
      </c>
      <c r="AF249" s="195" t="s">
        <v>787</v>
      </c>
      <c r="AG249" s="195" t="s">
        <v>2846</v>
      </c>
      <c r="AH249" s="217">
        <v>41191</v>
      </c>
      <c r="AI249" s="217">
        <v>41192</v>
      </c>
      <c r="AJ249" s="217">
        <v>41213</v>
      </c>
      <c r="AK249" s="222">
        <v>3</v>
      </c>
      <c r="AL249" s="195" t="s">
        <v>783</v>
      </c>
      <c r="AM249" s="195" t="s">
        <v>783</v>
      </c>
      <c r="AN249" s="217" t="s">
        <v>783</v>
      </c>
      <c r="AO249" s="195" t="s">
        <v>783</v>
      </c>
      <c r="AP249" s="217" t="s">
        <v>783</v>
      </c>
      <c r="AQ249" s="195" t="s">
        <v>783</v>
      </c>
    </row>
    <row r="250" spans="1:43">
      <c r="A250" s="656" t="str">
        <f t="shared" si="3"/>
        <v>Report</v>
      </c>
      <c r="B250" s="195">
        <v>131138</v>
      </c>
      <c r="C250" s="195">
        <v>8886030</v>
      </c>
      <c r="D250" s="195" t="s">
        <v>2847</v>
      </c>
      <c r="E250" s="195" t="s">
        <v>778</v>
      </c>
      <c r="F250" s="195" t="s">
        <v>528</v>
      </c>
      <c r="G250" s="222" t="s">
        <v>528</v>
      </c>
      <c r="H250" s="195" t="s">
        <v>929</v>
      </c>
      <c r="I250" s="195" t="s">
        <v>2695</v>
      </c>
      <c r="J250" s="195" t="s">
        <v>2848</v>
      </c>
      <c r="K250" s="195">
        <v>10</v>
      </c>
      <c r="L250" s="195" t="s">
        <v>2222</v>
      </c>
      <c r="M250" s="195" t="s">
        <v>781</v>
      </c>
      <c r="N250" s="195" t="s">
        <v>781</v>
      </c>
      <c r="O250" s="195" t="s">
        <v>782</v>
      </c>
      <c r="P250" s="195" t="s">
        <v>784</v>
      </c>
      <c r="Q250" s="218">
        <v>10012964</v>
      </c>
      <c r="R250" s="195" t="s">
        <v>785</v>
      </c>
      <c r="S250" s="195" t="s">
        <v>786</v>
      </c>
      <c r="T250" s="217">
        <v>42850</v>
      </c>
      <c r="U250" s="217">
        <v>42852</v>
      </c>
      <c r="V250" s="217">
        <v>42873</v>
      </c>
      <c r="W250" s="195">
        <v>2</v>
      </c>
      <c r="X250" s="195">
        <v>1</v>
      </c>
      <c r="Y250" s="195">
        <v>2</v>
      </c>
      <c r="Z250" s="195">
        <v>2</v>
      </c>
      <c r="AA250" s="195">
        <v>2</v>
      </c>
      <c r="AB250" s="195" t="s">
        <v>783</v>
      </c>
      <c r="AC250" s="195">
        <v>2</v>
      </c>
      <c r="AD250" s="195" t="s">
        <v>489</v>
      </c>
      <c r="AE250" s="195" t="s">
        <v>783</v>
      </c>
      <c r="AF250" s="195" t="s">
        <v>787</v>
      </c>
      <c r="AG250" s="195" t="s">
        <v>2849</v>
      </c>
      <c r="AH250" s="217">
        <v>41395</v>
      </c>
      <c r="AI250" s="217">
        <v>41396</v>
      </c>
      <c r="AJ250" s="217">
        <v>41418</v>
      </c>
      <c r="AK250" s="222">
        <v>1</v>
      </c>
      <c r="AL250" s="195" t="s">
        <v>783</v>
      </c>
      <c r="AM250" s="195" t="s">
        <v>783</v>
      </c>
      <c r="AN250" s="217" t="s">
        <v>783</v>
      </c>
      <c r="AO250" s="217" t="s">
        <v>783</v>
      </c>
      <c r="AP250" s="217" t="s">
        <v>783</v>
      </c>
      <c r="AQ250" s="217" t="s">
        <v>783</v>
      </c>
    </row>
    <row r="251" spans="1:43">
      <c r="A251" s="656" t="str">
        <f t="shared" si="3"/>
        <v>Report</v>
      </c>
      <c r="B251" s="195">
        <v>113950</v>
      </c>
      <c r="C251" s="195">
        <v>8356016</v>
      </c>
      <c r="D251" s="195" t="s">
        <v>2076</v>
      </c>
      <c r="E251" s="195" t="s">
        <v>778</v>
      </c>
      <c r="F251" s="195" t="s">
        <v>536</v>
      </c>
      <c r="G251" s="222" t="s">
        <v>536</v>
      </c>
      <c r="H251" s="195" t="s">
        <v>1026</v>
      </c>
      <c r="I251" s="195" t="s">
        <v>2850</v>
      </c>
      <c r="J251" s="195" t="s">
        <v>2077</v>
      </c>
      <c r="K251" s="195">
        <v>32</v>
      </c>
      <c r="L251" s="195" t="s">
        <v>83</v>
      </c>
      <c r="M251" s="195" t="s">
        <v>781</v>
      </c>
      <c r="N251" s="195" t="s">
        <v>781</v>
      </c>
      <c r="O251" s="195" t="s">
        <v>782</v>
      </c>
      <c r="P251" s="195" t="s">
        <v>784</v>
      </c>
      <c r="Q251" s="218">
        <v>10026039</v>
      </c>
      <c r="R251" s="195" t="s">
        <v>785</v>
      </c>
      <c r="S251" s="195" t="s">
        <v>786</v>
      </c>
      <c r="T251" s="217">
        <v>42913</v>
      </c>
      <c r="U251" s="217">
        <v>42915</v>
      </c>
      <c r="V251" s="217">
        <v>42948</v>
      </c>
      <c r="W251" s="195">
        <v>4</v>
      </c>
      <c r="X251" s="195">
        <v>4</v>
      </c>
      <c r="Y251" s="195">
        <v>2</v>
      </c>
      <c r="Z251" s="195">
        <v>4</v>
      </c>
      <c r="AA251" s="195">
        <v>2</v>
      </c>
      <c r="AB251" s="195" t="s">
        <v>783</v>
      </c>
      <c r="AC251" s="195">
        <v>4</v>
      </c>
      <c r="AD251" s="195" t="s">
        <v>490</v>
      </c>
      <c r="AE251" s="195" t="s">
        <v>783</v>
      </c>
      <c r="AF251" s="195" t="s">
        <v>791</v>
      </c>
      <c r="AG251" s="195" t="s">
        <v>2851</v>
      </c>
      <c r="AH251" s="217">
        <v>41590</v>
      </c>
      <c r="AI251" s="217">
        <v>41592</v>
      </c>
      <c r="AJ251" s="217">
        <v>41612</v>
      </c>
      <c r="AK251" s="222">
        <v>2</v>
      </c>
      <c r="AL251" s="195">
        <v>10049142</v>
      </c>
      <c r="AM251" s="195" t="s">
        <v>2041</v>
      </c>
      <c r="AN251" s="217">
        <v>43300</v>
      </c>
      <c r="AO251" s="195" t="s">
        <v>2248</v>
      </c>
      <c r="AP251" s="217">
        <v>43361</v>
      </c>
      <c r="AQ251" s="195" t="s">
        <v>2042</v>
      </c>
    </row>
    <row r="252" spans="1:43">
      <c r="A252" s="656" t="str">
        <f t="shared" si="3"/>
        <v>Report</v>
      </c>
      <c r="B252" s="195">
        <v>131353</v>
      </c>
      <c r="C252" s="195">
        <v>8846011</v>
      </c>
      <c r="D252" s="195" t="s">
        <v>1376</v>
      </c>
      <c r="E252" s="195" t="s">
        <v>778</v>
      </c>
      <c r="F252" s="195" t="s">
        <v>532</v>
      </c>
      <c r="G252" s="222" t="s">
        <v>532</v>
      </c>
      <c r="H252" s="195" t="s">
        <v>910</v>
      </c>
      <c r="I252" s="195" t="s">
        <v>2359</v>
      </c>
      <c r="J252" s="195" t="s">
        <v>1377</v>
      </c>
      <c r="K252" s="195">
        <v>43</v>
      </c>
      <c r="L252" s="195" t="s">
        <v>2222</v>
      </c>
      <c r="M252" s="195" t="s">
        <v>781</v>
      </c>
      <c r="N252" s="195" t="s">
        <v>781</v>
      </c>
      <c r="O252" s="195" t="s">
        <v>782</v>
      </c>
      <c r="P252" s="195" t="s">
        <v>784</v>
      </c>
      <c r="Q252" s="218">
        <v>10047130</v>
      </c>
      <c r="R252" s="195" t="s">
        <v>4430</v>
      </c>
      <c r="S252" s="195" t="s">
        <v>786</v>
      </c>
      <c r="T252" s="217">
        <v>43263</v>
      </c>
      <c r="U252" s="217">
        <v>43265</v>
      </c>
      <c r="V252" s="217">
        <v>43350</v>
      </c>
      <c r="W252" s="195">
        <v>2</v>
      </c>
      <c r="X252" s="195">
        <v>2</v>
      </c>
      <c r="Y252" s="195">
        <v>2</v>
      </c>
      <c r="Z252" s="195">
        <v>2</v>
      </c>
      <c r="AA252" s="195">
        <v>2</v>
      </c>
      <c r="AB252" s="195" t="s">
        <v>783</v>
      </c>
      <c r="AC252" s="195">
        <v>2</v>
      </c>
      <c r="AD252" s="195" t="s">
        <v>489</v>
      </c>
      <c r="AE252" s="195" t="s">
        <v>487</v>
      </c>
      <c r="AF252" s="195" t="s">
        <v>787</v>
      </c>
      <c r="AG252" s="195" t="s">
        <v>2852</v>
      </c>
      <c r="AH252" s="217">
        <v>42185</v>
      </c>
      <c r="AI252" s="217">
        <v>42187</v>
      </c>
      <c r="AJ252" s="217">
        <v>42258</v>
      </c>
      <c r="AK252" s="222">
        <v>2</v>
      </c>
      <c r="AL252" s="195" t="s">
        <v>783</v>
      </c>
      <c r="AM252" s="195" t="s">
        <v>783</v>
      </c>
      <c r="AN252" s="217" t="s">
        <v>783</v>
      </c>
      <c r="AO252" s="195" t="s">
        <v>783</v>
      </c>
      <c r="AP252" s="217" t="s">
        <v>783</v>
      </c>
      <c r="AQ252" s="217" t="s">
        <v>783</v>
      </c>
    </row>
    <row r="253" spans="1:43">
      <c r="A253" s="656" t="str">
        <f t="shared" si="3"/>
        <v>Report</v>
      </c>
      <c r="B253" s="195">
        <v>139603</v>
      </c>
      <c r="C253" s="195">
        <v>8916023</v>
      </c>
      <c r="D253" s="195" t="s">
        <v>2853</v>
      </c>
      <c r="E253" s="195" t="s">
        <v>778</v>
      </c>
      <c r="F253" s="195" t="s">
        <v>531</v>
      </c>
      <c r="G253" s="222" t="s">
        <v>531</v>
      </c>
      <c r="H253" s="195" t="s">
        <v>958</v>
      </c>
      <c r="I253" s="195" t="s">
        <v>2854</v>
      </c>
      <c r="J253" s="195" t="s">
        <v>2855</v>
      </c>
      <c r="K253" s="195">
        <v>51</v>
      </c>
      <c r="L253" s="195" t="s">
        <v>83</v>
      </c>
      <c r="M253" s="195" t="s">
        <v>781</v>
      </c>
      <c r="N253" s="195" t="s">
        <v>781</v>
      </c>
      <c r="O253" s="195" t="s">
        <v>782</v>
      </c>
      <c r="P253" s="195" t="s">
        <v>784</v>
      </c>
      <c r="Q253" s="218">
        <v>10026053</v>
      </c>
      <c r="R253" s="195" t="s">
        <v>785</v>
      </c>
      <c r="S253" s="195" t="s">
        <v>786</v>
      </c>
      <c r="T253" s="217">
        <v>42927</v>
      </c>
      <c r="U253" s="217">
        <v>42929</v>
      </c>
      <c r="V253" s="217">
        <v>42989</v>
      </c>
      <c r="W253" s="195">
        <v>2</v>
      </c>
      <c r="X253" s="195">
        <v>1</v>
      </c>
      <c r="Y253" s="195">
        <v>2</v>
      </c>
      <c r="Z253" s="195">
        <v>1</v>
      </c>
      <c r="AA253" s="195">
        <v>2</v>
      </c>
      <c r="AB253" s="195" t="s">
        <v>783</v>
      </c>
      <c r="AC253" s="195">
        <v>2</v>
      </c>
      <c r="AD253" s="195" t="s">
        <v>489</v>
      </c>
      <c r="AE253" s="195" t="s">
        <v>783</v>
      </c>
      <c r="AF253" s="195" t="s">
        <v>787</v>
      </c>
      <c r="AG253" s="195" t="s">
        <v>2856</v>
      </c>
      <c r="AH253" s="217">
        <v>41667</v>
      </c>
      <c r="AI253" s="217">
        <v>41669</v>
      </c>
      <c r="AJ253" s="217">
        <v>41695</v>
      </c>
      <c r="AK253" s="222">
        <v>2</v>
      </c>
      <c r="AL253" s="195" t="s">
        <v>783</v>
      </c>
      <c r="AM253" s="195" t="s">
        <v>783</v>
      </c>
      <c r="AN253" s="217" t="s">
        <v>783</v>
      </c>
      <c r="AO253" s="195" t="s">
        <v>783</v>
      </c>
      <c r="AP253" s="217" t="s">
        <v>783</v>
      </c>
      <c r="AQ253" s="217" t="s">
        <v>783</v>
      </c>
    </row>
    <row r="254" spans="1:43">
      <c r="A254" s="656" t="str">
        <f t="shared" si="3"/>
        <v>Report</v>
      </c>
      <c r="B254" s="195">
        <v>139706</v>
      </c>
      <c r="C254" s="195">
        <v>3306014</v>
      </c>
      <c r="D254" s="195" t="s">
        <v>2857</v>
      </c>
      <c r="E254" s="195" t="s">
        <v>778</v>
      </c>
      <c r="F254" s="195" t="s">
        <v>532</v>
      </c>
      <c r="G254" s="222" t="s">
        <v>532</v>
      </c>
      <c r="H254" s="195" t="s">
        <v>822</v>
      </c>
      <c r="I254" s="195" t="s">
        <v>2723</v>
      </c>
      <c r="J254" s="195" t="s">
        <v>2858</v>
      </c>
      <c r="K254" s="195">
        <v>12</v>
      </c>
      <c r="L254" s="195" t="s">
        <v>83</v>
      </c>
      <c r="M254" s="195" t="s">
        <v>973</v>
      </c>
      <c r="N254" s="195" t="s">
        <v>781</v>
      </c>
      <c r="O254" s="195" t="s">
        <v>782</v>
      </c>
      <c r="P254" s="195" t="s">
        <v>784</v>
      </c>
      <c r="Q254" s="218">
        <v>10033573</v>
      </c>
      <c r="R254" s="195" t="s">
        <v>785</v>
      </c>
      <c r="S254" s="195" t="s">
        <v>786</v>
      </c>
      <c r="T254" s="217">
        <v>42892</v>
      </c>
      <c r="U254" s="217">
        <v>42894</v>
      </c>
      <c r="V254" s="217">
        <v>42914</v>
      </c>
      <c r="W254" s="195">
        <v>2</v>
      </c>
      <c r="X254" s="195">
        <v>2</v>
      </c>
      <c r="Y254" s="195">
        <v>2</v>
      </c>
      <c r="Z254" s="195">
        <v>2</v>
      </c>
      <c r="AA254" s="195">
        <v>2</v>
      </c>
      <c r="AB254" s="195" t="s">
        <v>783</v>
      </c>
      <c r="AC254" s="195" t="s">
        <v>783</v>
      </c>
      <c r="AD254" s="195" t="s">
        <v>489</v>
      </c>
      <c r="AE254" s="195" t="s">
        <v>783</v>
      </c>
      <c r="AF254" s="195" t="s">
        <v>787</v>
      </c>
      <c r="AG254" s="195" t="s">
        <v>2859</v>
      </c>
      <c r="AH254" s="217">
        <v>41772</v>
      </c>
      <c r="AI254" s="217">
        <v>41773</v>
      </c>
      <c r="AJ254" s="217">
        <v>41799</v>
      </c>
      <c r="AK254" s="222">
        <v>2</v>
      </c>
      <c r="AL254" s="195" t="s">
        <v>783</v>
      </c>
      <c r="AM254" s="195" t="s">
        <v>783</v>
      </c>
      <c r="AN254" s="217" t="s">
        <v>783</v>
      </c>
      <c r="AO254" s="195" t="s">
        <v>783</v>
      </c>
      <c r="AP254" s="217" t="s">
        <v>783</v>
      </c>
      <c r="AQ254" s="217" t="s">
        <v>783</v>
      </c>
    </row>
    <row r="255" spans="1:43">
      <c r="A255" s="656" t="str">
        <f t="shared" si="3"/>
        <v>Report</v>
      </c>
      <c r="B255" s="195">
        <v>117646</v>
      </c>
      <c r="C255" s="195">
        <v>9196215</v>
      </c>
      <c r="D255" s="195" t="s">
        <v>2860</v>
      </c>
      <c r="E255" s="195" t="s">
        <v>778</v>
      </c>
      <c r="F255" s="195" t="s">
        <v>533</v>
      </c>
      <c r="G255" s="222" t="s">
        <v>533</v>
      </c>
      <c r="H255" s="195" t="s">
        <v>807</v>
      </c>
      <c r="I255" s="195" t="s">
        <v>2861</v>
      </c>
      <c r="J255" s="195" t="s">
        <v>2862</v>
      </c>
      <c r="K255" s="195">
        <v>55</v>
      </c>
      <c r="L255" s="195" t="s">
        <v>83</v>
      </c>
      <c r="M255" s="195" t="s">
        <v>781</v>
      </c>
      <c r="N255" s="195" t="s">
        <v>781</v>
      </c>
      <c r="O255" s="195" t="s">
        <v>782</v>
      </c>
      <c r="P255" s="195" t="s">
        <v>784</v>
      </c>
      <c r="Q255" s="218">
        <v>10008866</v>
      </c>
      <c r="R255" s="195" t="s">
        <v>785</v>
      </c>
      <c r="S255" s="195" t="s">
        <v>786</v>
      </c>
      <c r="T255" s="217">
        <v>42759</v>
      </c>
      <c r="U255" s="217">
        <v>42761</v>
      </c>
      <c r="V255" s="217">
        <v>42814</v>
      </c>
      <c r="W255" s="195">
        <v>1</v>
      </c>
      <c r="X255" s="195">
        <v>1</v>
      </c>
      <c r="Y255" s="195">
        <v>1</v>
      </c>
      <c r="Z255" s="195">
        <v>1</v>
      </c>
      <c r="AA255" s="195">
        <v>1</v>
      </c>
      <c r="AB255" s="195" t="s">
        <v>783</v>
      </c>
      <c r="AC255" s="195">
        <v>1</v>
      </c>
      <c r="AD255" s="195" t="s">
        <v>489</v>
      </c>
      <c r="AE255" s="195" t="s">
        <v>783</v>
      </c>
      <c r="AF255" s="195" t="s">
        <v>787</v>
      </c>
      <c r="AG255" s="195" t="s">
        <v>2863</v>
      </c>
      <c r="AH255" s="217">
        <v>41339</v>
      </c>
      <c r="AI255" s="217">
        <v>41341</v>
      </c>
      <c r="AJ255" s="217">
        <v>41376</v>
      </c>
      <c r="AK255" s="222">
        <v>1</v>
      </c>
      <c r="AL255" s="195" t="s">
        <v>783</v>
      </c>
      <c r="AM255" s="195" t="s">
        <v>783</v>
      </c>
      <c r="AN255" s="217" t="s">
        <v>783</v>
      </c>
      <c r="AO255" s="195" t="s">
        <v>783</v>
      </c>
      <c r="AP255" s="217" t="s">
        <v>783</v>
      </c>
      <c r="AQ255" s="217" t="s">
        <v>783</v>
      </c>
    </row>
    <row r="256" spans="1:43">
      <c r="A256" s="656" t="str">
        <f t="shared" si="3"/>
        <v>Report</v>
      </c>
      <c r="B256" s="195">
        <v>106150</v>
      </c>
      <c r="C256" s="195">
        <v>3566008</v>
      </c>
      <c r="D256" s="195" t="s">
        <v>2864</v>
      </c>
      <c r="E256" s="195" t="s">
        <v>778</v>
      </c>
      <c r="F256" s="195" t="s">
        <v>528</v>
      </c>
      <c r="G256" s="222" t="s">
        <v>528</v>
      </c>
      <c r="H256" s="195" t="s">
        <v>1305</v>
      </c>
      <c r="I256" s="195" t="s">
        <v>2268</v>
      </c>
      <c r="J256" s="195" t="s">
        <v>2865</v>
      </c>
      <c r="K256" s="195">
        <v>47</v>
      </c>
      <c r="L256" s="195" t="s">
        <v>2375</v>
      </c>
      <c r="M256" s="195" t="s">
        <v>781</v>
      </c>
      <c r="N256" s="195" t="s">
        <v>781</v>
      </c>
      <c r="O256" s="195" t="s">
        <v>782</v>
      </c>
      <c r="P256" s="195" t="s">
        <v>784</v>
      </c>
      <c r="Q256" s="218">
        <v>10017450</v>
      </c>
      <c r="R256" s="195" t="s">
        <v>785</v>
      </c>
      <c r="S256" s="195" t="s">
        <v>786</v>
      </c>
      <c r="T256" s="217">
        <v>42626</v>
      </c>
      <c r="U256" s="217">
        <v>42628</v>
      </c>
      <c r="V256" s="217">
        <v>42654</v>
      </c>
      <c r="W256" s="195">
        <v>4</v>
      </c>
      <c r="X256" s="195">
        <v>4</v>
      </c>
      <c r="Y256" s="195">
        <v>3</v>
      </c>
      <c r="Z256" s="195">
        <v>2</v>
      </c>
      <c r="AA256" s="195">
        <v>4</v>
      </c>
      <c r="AB256" s="195" t="s">
        <v>783</v>
      </c>
      <c r="AC256" s="195" t="s">
        <v>783</v>
      </c>
      <c r="AD256" s="195" t="s">
        <v>489</v>
      </c>
      <c r="AE256" s="195" t="s">
        <v>783</v>
      </c>
      <c r="AF256" s="195" t="s">
        <v>791</v>
      </c>
      <c r="AG256" s="195" t="s">
        <v>783</v>
      </c>
      <c r="AH256" s="217" t="s">
        <v>783</v>
      </c>
      <c r="AI256" s="217" t="s">
        <v>783</v>
      </c>
      <c r="AJ256" s="217" t="s">
        <v>783</v>
      </c>
      <c r="AK256" s="222" t="s">
        <v>783</v>
      </c>
      <c r="AL256" s="195">
        <v>10034806</v>
      </c>
      <c r="AM256" s="195" t="s">
        <v>2041</v>
      </c>
      <c r="AN256" s="217">
        <v>42894</v>
      </c>
      <c r="AO256" s="217" t="s">
        <v>2654</v>
      </c>
      <c r="AP256" s="217">
        <v>42912</v>
      </c>
      <c r="AQ256" s="217" t="s">
        <v>2042</v>
      </c>
    </row>
    <row r="257" spans="1:43">
      <c r="A257" s="656" t="str">
        <f t="shared" si="3"/>
        <v>Report</v>
      </c>
      <c r="B257" s="195">
        <v>131163</v>
      </c>
      <c r="C257" s="195">
        <v>8886032</v>
      </c>
      <c r="D257" s="195" t="s">
        <v>1174</v>
      </c>
      <c r="E257" s="195" t="s">
        <v>778</v>
      </c>
      <c r="F257" s="195" t="s">
        <v>528</v>
      </c>
      <c r="G257" s="222" t="s">
        <v>528</v>
      </c>
      <c r="H257" s="195" t="s">
        <v>929</v>
      </c>
      <c r="I257" s="195" t="s">
        <v>2312</v>
      </c>
      <c r="J257" s="195" t="s">
        <v>1175</v>
      </c>
      <c r="K257" s="195">
        <v>26</v>
      </c>
      <c r="L257" s="195" t="s">
        <v>83</v>
      </c>
      <c r="M257" s="195" t="s">
        <v>834</v>
      </c>
      <c r="N257" s="195" t="s">
        <v>834</v>
      </c>
      <c r="O257" s="195" t="s">
        <v>834</v>
      </c>
      <c r="P257" s="195" t="s">
        <v>784</v>
      </c>
      <c r="Q257" s="218">
        <v>10008532</v>
      </c>
      <c r="R257" s="195" t="s">
        <v>785</v>
      </c>
      <c r="S257" s="195" t="s">
        <v>786</v>
      </c>
      <c r="T257" s="217">
        <v>43151</v>
      </c>
      <c r="U257" s="217">
        <v>43153</v>
      </c>
      <c r="V257" s="217">
        <v>43223</v>
      </c>
      <c r="W257" s="195">
        <v>1</v>
      </c>
      <c r="X257" s="195">
        <v>1</v>
      </c>
      <c r="Y257" s="195">
        <v>1</v>
      </c>
      <c r="Z257" s="195">
        <v>1</v>
      </c>
      <c r="AA257" s="195">
        <v>1</v>
      </c>
      <c r="AB257" s="195" t="s">
        <v>783</v>
      </c>
      <c r="AC257" s="195" t="s">
        <v>783</v>
      </c>
      <c r="AD257" s="195" t="s">
        <v>489</v>
      </c>
      <c r="AE257" s="195" t="s">
        <v>783</v>
      </c>
      <c r="AF257" s="195" t="s">
        <v>787</v>
      </c>
      <c r="AG257" s="195" t="s">
        <v>2866</v>
      </c>
      <c r="AH257" s="217">
        <v>41310</v>
      </c>
      <c r="AI257" s="217">
        <v>41312</v>
      </c>
      <c r="AJ257" s="217">
        <v>41334</v>
      </c>
      <c r="AK257" s="222">
        <v>1</v>
      </c>
      <c r="AL257" s="195" t="s">
        <v>783</v>
      </c>
      <c r="AM257" s="195" t="s">
        <v>783</v>
      </c>
      <c r="AN257" s="195" t="s">
        <v>783</v>
      </c>
      <c r="AO257" s="195" t="s">
        <v>783</v>
      </c>
      <c r="AP257" s="195" t="s">
        <v>783</v>
      </c>
      <c r="AQ257" s="217" t="s">
        <v>783</v>
      </c>
    </row>
    <row r="258" spans="1:43">
      <c r="A258" s="656" t="str">
        <f t="shared" si="3"/>
        <v>Report</v>
      </c>
      <c r="B258" s="195">
        <v>141864</v>
      </c>
      <c r="C258" s="195">
        <v>8886059</v>
      </c>
      <c r="D258" s="195" t="s">
        <v>2867</v>
      </c>
      <c r="E258" s="195" t="s">
        <v>778</v>
      </c>
      <c r="F258" s="195" t="s">
        <v>528</v>
      </c>
      <c r="G258" s="222" t="s">
        <v>528</v>
      </c>
      <c r="H258" s="195" t="s">
        <v>929</v>
      </c>
      <c r="I258" s="195" t="s">
        <v>2695</v>
      </c>
      <c r="J258" s="195" t="s">
        <v>2868</v>
      </c>
      <c r="K258" s="195">
        <v>18</v>
      </c>
      <c r="L258" s="195" t="s">
        <v>83</v>
      </c>
      <c r="M258" s="195" t="s">
        <v>781</v>
      </c>
      <c r="N258" s="195" t="s">
        <v>781</v>
      </c>
      <c r="O258" s="195" t="s">
        <v>782</v>
      </c>
      <c r="P258" s="195" t="s">
        <v>784</v>
      </c>
      <c r="Q258" s="218">
        <v>10008943</v>
      </c>
      <c r="R258" s="195" t="s">
        <v>908</v>
      </c>
      <c r="S258" s="195" t="s">
        <v>786</v>
      </c>
      <c r="T258" s="217">
        <v>42822</v>
      </c>
      <c r="U258" s="217">
        <v>42824</v>
      </c>
      <c r="V258" s="217">
        <v>42859</v>
      </c>
      <c r="W258" s="195">
        <v>2</v>
      </c>
      <c r="X258" s="195">
        <v>1</v>
      </c>
      <c r="Y258" s="195">
        <v>2</v>
      </c>
      <c r="Z258" s="195">
        <v>2</v>
      </c>
      <c r="AA258" s="195">
        <v>2</v>
      </c>
      <c r="AB258" s="195" t="s">
        <v>783</v>
      </c>
      <c r="AC258" s="195" t="s">
        <v>783</v>
      </c>
      <c r="AD258" s="195" t="s">
        <v>489</v>
      </c>
      <c r="AE258" s="195" t="s">
        <v>783</v>
      </c>
      <c r="AF258" s="195" t="s">
        <v>787</v>
      </c>
      <c r="AG258" s="195" t="s">
        <v>783</v>
      </c>
      <c r="AH258" s="217" t="s">
        <v>783</v>
      </c>
      <c r="AI258" s="217" t="s">
        <v>783</v>
      </c>
      <c r="AJ258" s="217" t="s">
        <v>783</v>
      </c>
      <c r="AK258" s="222" t="s">
        <v>783</v>
      </c>
      <c r="AL258" s="195" t="s">
        <v>783</v>
      </c>
      <c r="AM258" s="195" t="s">
        <v>783</v>
      </c>
      <c r="AN258" s="195" t="s">
        <v>783</v>
      </c>
      <c r="AO258" s="195" t="s">
        <v>783</v>
      </c>
      <c r="AP258" s="195" t="s">
        <v>783</v>
      </c>
      <c r="AQ258" s="217" t="s">
        <v>783</v>
      </c>
    </row>
    <row r="259" spans="1:43">
      <c r="A259" s="656" t="str">
        <f t="shared" si="3"/>
        <v>Report</v>
      </c>
      <c r="B259" s="195">
        <v>118995</v>
      </c>
      <c r="C259" s="195">
        <v>8866047</v>
      </c>
      <c r="D259" s="195" t="s">
        <v>2869</v>
      </c>
      <c r="E259" s="195" t="s">
        <v>778</v>
      </c>
      <c r="F259" s="195" t="s">
        <v>535</v>
      </c>
      <c r="G259" s="222" t="s">
        <v>535</v>
      </c>
      <c r="H259" s="195" t="s">
        <v>1073</v>
      </c>
      <c r="I259" s="195" t="s">
        <v>2328</v>
      </c>
      <c r="J259" s="195" t="s">
        <v>2870</v>
      </c>
      <c r="K259" s="195">
        <v>81</v>
      </c>
      <c r="L259" s="195" t="s">
        <v>83</v>
      </c>
      <c r="M259" s="195" t="s">
        <v>781</v>
      </c>
      <c r="N259" s="195" t="s">
        <v>781</v>
      </c>
      <c r="O259" s="195" t="s">
        <v>782</v>
      </c>
      <c r="P259" s="195" t="s">
        <v>784</v>
      </c>
      <c r="Q259" s="218">
        <v>10006043</v>
      </c>
      <c r="R259" s="195" t="s">
        <v>831</v>
      </c>
      <c r="S259" s="195" t="s">
        <v>786</v>
      </c>
      <c r="T259" s="217">
        <v>42766</v>
      </c>
      <c r="U259" s="217">
        <v>42768</v>
      </c>
      <c r="V259" s="217">
        <v>42800</v>
      </c>
      <c r="W259" s="195">
        <v>2</v>
      </c>
      <c r="X259" s="195">
        <v>2</v>
      </c>
      <c r="Y259" s="195">
        <v>2</v>
      </c>
      <c r="Z259" s="195">
        <v>1</v>
      </c>
      <c r="AA259" s="195">
        <v>2</v>
      </c>
      <c r="AB259" s="195" t="s">
        <v>783</v>
      </c>
      <c r="AC259" s="195">
        <v>2</v>
      </c>
      <c r="AD259" s="195" t="s">
        <v>489</v>
      </c>
      <c r="AE259" s="195" t="s">
        <v>783</v>
      </c>
      <c r="AF259" s="195" t="s">
        <v>787</v>
      </c>
      <c r="AG259" s="195" t="s">
        <v>2871</v>
      </c>
      <c r="AH259" s="217">
        <v>41226</v>
      </c>
      <c r="AI259" s="217">
        <v>41227</v>
      </c>
      <c r="AJ259" s="217">
        <v>41248</v>
      </c>
      <c r="AK259" s="222">
        <v>2</v>
      </c>
      <c r="AL259" s="195" t="s">
        <v>783</v>
      </c>
      <c r="AM259" s="195" t="s">
        <v>783</v>
      </c>
      <c r="AN259" s="195" t="s">
        <v>783</v>
      </c>
      <c r="AO259" s="195" t="s">
        <v>783</v>
      </c>
      <c r="AP259" s="195" t="s">
        <v>783</v>
      </c>
      <c r="AQ259" s="217" t="s">
        <v>783</v>
      </c>
    </row>
    <row r="260" spans="1:43">
      <c r="A260" s="656" t="str">
        <f t="shared" ref="A260:A323" si="4">HYPERLINK("http://www.ofsted.gov.uk/inspection-reports/find-inspection-report/provider/ELS/"&amp;B260,"Report")</f>
        <v>Report</v>
      </c>
      <c r="B260" s="195">
        <v>141608</v>
      </c>
      <c r="C260" s="195">
        <v>3816015</v>
      </c>
      <c r="D260" s="195" t="s">
        <v>2872</v>
      </c>
      <c r="E260" s="195" t="s">
        <v>778</v>
      </c>
      <c r="F260" s="195" t="s">
        <v>530</v>
      </c>
      <c r="G260" s="222" t="s">
        <v>850</v>
      </c>
      <c r="H260" s="195" t="s">
        <v>2342</v>
      </c>
      <c r="I260" s="195" t="s">
        <v>2405</v>
      </c>
      <c r="J260" s="195" t="s">
        <v>2873</v>
      </c>
      <c r="K260" s="195">
        <v>5</v>
      </c>
      <c r="L260" s="195" t="s">
        <v>83</v>
      </c>
      <c r="M260" s="195" t="s">
        <v>781</v>
      </c>
      <c r="N260" s="195" t="s">
        <v>781</v>
      </c>
      <c r="O260" s="195" t="s">
        <v>782</v>
      </c>
      <c r="P260" s="195" t="s">
        <v>784</v>
      </c>
      <c r="Q260" s="218">
        <v>10006311</v>
      </c>
      <c r="R260" s="195" t="s">
        <v>908</v>
      </c>
      <c r="S260" s="195" t="s">
        <v>786</v>
      </c>
      <c r="T260" s="217">
        <v>42430</v>
      </c>
      <c r="U260" s="217">
        <v>42431</v>
      </c>
      <c r="V260" s="217">
        <v>42473</v>
      </c>
      <c r="W260" s="195">
        <v>2</v>
      </c>
      <c r="X260" s="195">
        <v>2</v>
      </c>
      <c r="Y260" s="195">
        <v>2</v>
      </c>
      <c r="Z260" s="195">
        <v>2</v>
      </c>
      <c r="AA260" s="195">
        <v>2</v>
      </c>
      <c r="AB260" s="195" t="s">
        <v>783</v>
      </c>
      <c r="AC260" s="195" t="s">
        <v>783</v>
      </c>
      <c r="AD260" s="195" t="s">
        <v>489</v>
      </c>
      <c r="AE260" s="195" t="s">
        <v>783</v>
      </c>
      <c r="AF260" s="195" t="s">
        <v>787</v>
      </c>
      <c r="AG260" s="195" t="s">
        <v>783</v>
      </c>
      <c r="AH260" s="217" t="s">
        <v>783</v>
      </c>
      <c r="AI260" s="217" t="s">
        <v>783</v>
      </c>
      <c r="AJ260" s="217" t="s">
        <v>783</v>
      </c>
      <c r="AK260" s="222" t="s">
        <v>783</v>
      </c>
      <c r="AL260" s="195" t="s">
        <v>783</v>
      </c>
      <c r="AM260" s="195" t="s">
        <v>783</v>
      </c>
      <c r="AN260" s="195" t="s">
        <v>783</v>
      </c>
      <c r="AO260" s="195" t="s">
        <v>783</v>
      </c>
      <c r="AP260" s="195" t="s">
        <v>783</v>
      </c>
      <c r="AQ260" s="217" t="s">
        <v>783</v>
      </c>
    </row>
    <row r="261" spans="1:43">
      <c r="A261" s="656" t="str">
        <f t="shared" si="4"/>
        <v>Report</v>
      </c>
      <c r="B261" s="195">
        <v>124495</v>
      </c>
      <c r="C261" s="195">
        <v>8606017</v>
      </c>
      <c r="D261" s="195" t="s">
        <v>1646</v>
      </c>
      <c r="E261" s="195" t="s">
        <v>778</v>
      </c>
      <c r="F261" s="195" t="s">
        <v>532</v>
      </c>
      <c r="G261" s="222" t="s">
        <v>532</v>
      </c>
      <c r="H261" s="195" t="s">
        <v>1117</v>
      </c>
      <c r="I261" s="195" t="s">
        <v>2314</v>
      </c>
      <c r="J261" s="195" t="s">
        <v>1647</v>
      </c>
      <c r="K261" s="195">
        <v>45</v>
      </c>
      <c r="L261" s="195" t="s">
        <v>83</v>
      </c>
      <c r="M261" s="195" t="s">
        <v>781</v>
      </c>
      <c r="N261" s="195" t="s">
        <v>781</v>
      </c>
      <c r="O261" s="195" t="s">
        <v>782</v>
      </c>
      <c r="P261" s="195" t="s">
        <v>784</v>
      </c>
      <c r="Q261" s="218">
        <v>10012892</v>
      </c>
      <c r="R261" s="195" t="s">
        <v>785</v>
      </c>
      <c r="S261" s="195" t="s">
        <v>786</v>
      </c>
      <c r="T261" s="217">
        <v>43284</v>
      </c>
      <c r="U261" s="217">
        <v>43286</v>
      </c>
      <c r="V261" s="217">
        <v>43350</v>
      </c>
      <c r="W261" s="195">
        <v>1</v>
      </c>
      <c r="X261" s="195">
        <v>1</v>
      </c>
      <c r="Y261" s="195">
        <v>1</v>
      </c>
      <c r="Z261" s="195">
        <v>1</v>
      </c>
      <c r="AA261" s="195">
        <v>1</v>
      </c>
      <c r="AB261" s="195" t="s">
        <v>783</v>
      </c>
      <c r="AC261" s="195" t="s">
        <v>783</v>
      </c>
      <c r="AD261" s="195" t="s">
        <v>489</v>
      </c>
      <c r="AE261" s="195" t="s">
        <v>783</v>
      </c>
      <c r="AF261" s="195" t="s">
        <v>787</v>
      </c>
      <c r="AG261" s="195" t="s">
        <v>2874</v>
      </c>
      <c r="AH261" s="217">
        <v>41555</v>
      </c>
      <c r="AI261" s="217">
        <v>41557</v>
      </c>
      <c r="AJ261" s="217">
        <v>41599</v>
      </c>
      <c r="AK261" s="222">
        <v>1</v>
      </c>
      <c r="AL261" s="195" t="s">
        <v>783</v>
      </c>
      <c r="AM261" s="195" t="s">
        <v>783</v>
      </c>
      <c r="AN261" s="195" t="s">
        <v>783</v>
      </c>
      <c r="AO261" s="195" t="s">
        <v>783</v>
      </c>
      <c r="AP261" s="195" t="s">
        <v>783</v>
      </c>
      <c r="AQ261" s="217" t="s">
        <v>783</v>
      </c>
    </row>
    <row r="262" spans="1:43">
      <c r="A262" s="656" t="str">
        <f t="shared" si="4"/>
        <v>Report</v>
      </c>
      <c r="B262" s="195">
        <v>135092</v>
      </c>
      <c r="C262" s="195">
        <v>8886095</v>
      </c>
      <c r="D262" s="195" t="s">
        <v>2875</v>
      </c>
      <c r="E262" s="195" t="s">
        <v>778</v>
      </c>
      <c r="F262" s="195" t="s">
        <v>528</v>
      </c>
      <c r="G262" s="222" t="s">
        <v>528</v>
      </c>
      <c r="H262" s="195" t="s">
        <v>929</v>
      </c>
      <c r="I262" s="195" t="s">
        <v>2695</v>
      </c>
      <c r="J262" s="195" t="s">
        <v>2876</v>
      </c>
      <c r="K262" s="195">
        <v>39</v>
      </c>
      <c r="L262" s="195" t="s">
        <v>83</v>
      </c>
      <c r="M262" s="195" t="s">
        <v>781</v>
      </c>
      <c r="N262" s="195" t="s">
        <v>781</v>
      </c>
      <c r="O262" s="195" t="s">
        <v>782</v>
      </c>
      <c r="P262" s="195" t="s">
        <v>784</v>
      </c>
      <c r="Q262" s="218">
        <v>10020813</v>
      </c>
      <c r="R262" s="195" t="s">
        <v>785</v>
      </c>
      <c r="S262" s="195" t="s">
        <v>786</v>
      </c>
      <c r="T262" s="217">
        <v>42710</v>
      </c>
      <c r="U262" s="217">
        <v>42712</v>
      </c>
      <c r="V262" s="217">
        <v>42746</v>
      </c>
      <c r="W262" s="195">
        <v>2</v>
      </c>
      <c r="X262" s="195">
        <v>2</v>
      </c>
      <c r="Y262" s="195">
        <v>2</v>
      </c>
      <c r="Z262" s="195">
        <v>1</v>
      </c>
      <c r="AA262" s="195">
        <v>2</v>
      </c>
      <c r="AB262" s="195" t="s">
        <v>783</v>
      </c>
      <c r="AC262" s="195">
        <v>2</v>
      </c>
      <c r="AD262" s="195" t="s">
        <v>489</v>
      </c>
      <c r="AE262" s="195" t="s">
        <v>783</v>
      </c>
      <c r="AF262" s="195" t="s">
        <v>787</v>
      </c>
      <c r="AG262" s="195" t="s">
        <v>2877</v>
      </c>
      <c r="AH262" s="217">
        <v>41562</v>
      </c>
      <c r="AI262" s="217">
        <v>41564</v>
      </c>
      <c r="AJ262" s="217">
        <v>41586</v>
      </c>
      <c r="AK262" s="222">
        <v>2</v>
      </c>
      <c r="AL262" s="195" t="s">
        <v>783</v>
      </c>
      <c r="AM262" s="195" t="s">
        <v>783</v>
      </c>
      <c r="AN262" s="195" t="s">
        <v>783</v>
      </c>
      <c r="AO262" s="195" t="s">
        <v>783</v>
      </c>
      <c r="AP262" s="195" t="s">
        <v>783</v>
      </c>
      <c r="AQ262" s="217" t="s">
        <v>783</v>
      </c>
    </row>
    <row r="263" spans="1:43">
      <c r="A263" s="656" t="str">
        <f t="shared" si="4"/>
        <v>Report</v>
      </c>
      <c r="B263" s="195">
        <v>119845</v>
      </c>
      <c r="C263" s="195">
        <v>8886020</v>
      </c>
      <c r="D263" s="195" t="s">
        <v>1482</v>
      </c>
      <c r="E263" s="195" t="s">
        <v>778</v>
      </c>
      <c r="F263" s="195" t="s">
        <v>528</v>
      </c>
      <c r="G263" s="222" t="s">
        <v>528</v>
      </c>
      <c r="H263" s="195" t="s">
        <v>929</v>
      </c>
      <c r="I263" s="195" t="s">
        <v>2285</v>
      </c>
      <c r="J263" s="195" t="s">
        <v>1483</v>
      </c>
      <c r="K263" s="195">
        <v>70</v>
      </c>
      <c r="L263" s="195" t="s">
        <v>83</v>
      </c>
      <c r="M263" s="195" t="s">
        <v>781</v>
      </c>
      <c r="N263" s="195" t="s">
        <v>781</v>
      </c>
      <c r="O263" s="195" t="s">
        <v>782</v>
      </c>
      <c r="P263" s="195" t="s">
        <v>784</v>
      </c>
      <c r="Q263" s="218">
        <v>10038838</v>
      </c>
      <c r="R263" s="195" t="s">
        <v>831</v>
      </c>
      <c r="S263" s="195" t="s">
        <v>786</v>
      </c>
      <c r="T263" s="217">
        <v>43018</v>
      </c>
      <c r="U263" s="217">
        <v>43020</v>
      </c>
      <c r="V263" s="217">
        <v>43068</v>
      </c>
      <c r="W263" s="195">
        <v>1</v>
      </c>
      <c r="X263" s="195">
        <v>1</v>
      </c>
      <c r="Y263" s="195">
        <v>1</v>
      </c>
      <c r="Z263" s="195">
        <v>1</v>
      </c>
      <c r="AA263" s="195">
        <v>1</v>
      </c>
      <c r="AB263" s="195" t="s">
        <v>783</v>
      </c>
      <c r="AC263" s="195">
        <v>1</v>
      </c>
      <c r="AD263" s="195" t="s">
        <v>489</v>
      </c>
      <c r="AE263" s="195" t="s">
        <v>487</v>
      </c>
      <c r="AF263" s="195" t="s">
        <v>787</v>
      </c>
      <c r="AG263" s="195" t="s">
        <v>2878</v>
      </c>
      <c r="AH263" s="217">
        <v>41912</v>
      </c>
      <c r="AI263" s="217">
        <v>41914</v>
      </c>
      <c r="AJ263" s="217">
        <v>41963</v>
      </c>
      <c r="AK263" s="222">
        <v>2</v>
      </c>
      <c r="AL263" s="195" t="s">
        <v>783</v>
      </c>
      <c r="AM263" s="195" t="s">
        <v>783</v>
      </c>
      <c r="AN263" s="195" t="s">
        <v>783</v>
      </c>
      <c r="AO263" s="195" t="s">
        <v>783</v>
      </c>
      <c r="AP263" s="195" t="s">
        <v>783</v>
      </c>
      <c r="AQ263" s="217" t="s">
        <v>783</v>
      </c>
    </row>
    <row r="264" spans="1:43">
      <c r="A264" s="656" t="str">
        <f t="shared" si="4"/>
        <v>Report</v>
      </c>
      <c r="B264" s="195">
        <v>117042</v>
      </c>
      <c r="C264" s="195">
        <v>8846006</v>
      </c>
      <c r="D264" s="195" t="s">
        <v>1378</v>
      </c>
      <c r="E264" s="195" t="s">
        <v>778</v>
      </c>
      <c r="F264" s="195" t="s">
        <v>532</v>
      </c>
      <c r="G264" s="222" t="s">
        <v>532</v>
      </c>
      <c r="H264" s="195" t="s">
        <v>910</v>
      </c>
      <c r="I264" s="195" t="s">
        <v>2359</v>
      </c>
      <c r="J264" s="195" t="s">
        <v>1379</v>
      </c>
      <c r="K264" s="195">
        <v>13</v>
      </c>
      <c r="L264" s="195" t="s">
        <v>2222</v>
      </c>
      <c r="M264" s="195" t="s">
        <v>781</v>
      </c>
      <c r="N264" s="195" t="s">
        <v>781</v>
      </c>
      <c r="O264" s="195" t="s">
        <v>782</v>
      </c>
      <c r="P264" s="195" t="s">
        <v>784</v>
      </c>
      <c r="Q264" s="218">
        <v>10038828</v>
      </c>
      <c r="R264" s="195" t="s">
        <v>785</v>
      </c>
      <c r="S264" s="195" t="s">
        <v>786</v>
      </c>
      <c r="T264" s="217">
        <v>43067</v>
      </c>
      <c r="U264" s="217">
        <v>43069</v>
      </c>
      <c r="V264" s="217">
        <v>43103</v>
      </c>
      <c r="W264" s="195">
        <v>2</v>
      </c>
      <c r="X264" s="195">
        <v>2</v>
      </c>
      <c r="Y264" s="195">
        <v>2</v>
      </c>
      <c r="Z264" s="195">
        <v>2</v>
      </c>
      <c r="AA264" s="195">
        <v>2</v>
      </c>
      <c r="AB264" s="195" t="s">
        <v>783</v>
      </c>
      <c r="AC264" s="195">
        <v>2</v>
      </c>
      <c r="AD264" s="195" t="s">
        <v>489</v>
      </c>
      <c r="AE264" s="195" t="s">
        <v>487</v>
      </c>
      <c r="AF264" s="195" t="s">
        <v>787</v>
      </c>
      <c r="AG264" s="195" t="s">
        <v>2879</v>
      </c>
      <c r="AH264" s="217">
        <v>41919</v>
      </c>
      <c r="AI264" s="217">
        <v>41921</v>
      </c>
      <c r="AJ264" s="217">
        <v>41955</v>
      </c>
      <c r="AK264" s="222">
        <v>2</v>
      </c>
      <c r="AL264" s="195" t="s">
        <v>783</v>
      </c>
      <c r="AM264" s="195" t="s">
        <v>783</v>
      </c>
      <c r="AN264" s="195" t="s">
        <v>783</v>
      </c>
      <c r="AO264" s="195" t="s">
        <v>783</v>
      </c>
      <c r="AP264" s="195" t="s">
        <v>783</v>
      </c>
      <c r="AQ264" s="217" t="s">
        <v>783</v>
      </c>
    </row>
    <row r="265" spans="1:43">
      <c r="A265" s="656" t="str">
        <f t="shared" si="4"/>
        <v>Report</v>
      </c>
      <c r="B265" s="195">
        <v>132735</v>
      </c>
      <c r="C265" s="195">
        <v>8606024</v>
      </c>
      <c r="D265" s="195" t="s">
        <v>1460</v>
      </c>
      <c r="E265" s="195" t="s">
        <v>778</v>
      </c>
      <c r="F265" s="195" t="s">
        <v>532</v>
      </c>
      <c r="G265" s="222" t="s">
        <v>532</v>
      </c>
      <c r="H265" s="195" t="s">
        <v>1117</v>
      </c>
      <c r="I265" s="195" t="s">
        <v>2672</v>
      </c>
      <c r="J265" s="195" t="s">
        <v>1461</v>
      </c>
      <c r="K265" s="195">
        <v>47</v>
      </c>
      <c r="L265" s="195" t="s">
        <v>2222</v>
      </c>
      <c r="M265" s="195" t="s">
        <v>781</v>
      </c>
      <c r="N265" s="195" t="s">
        <v>781</v>
      </c>
      <c r="O265" s="195" t="s">
        <v>782</v>
      </c>
      <c r="P265" s="195" t="s">
        <v>784</v>
      </c>
      <c r="Q265" s="218">
        <v>10040663</v>
      </c>
      <c r="R265" s="195" t="s">
        <v>785</v>
      </c>
      <c r="S265" s="195" t="s">
        <v>786</v>
      </c>
      <c r="T265" s="217">
        <v>43018</v>
      </c>
      <c r="U265" s="217">
        <v>43020</v>
      </c>
      <c r="V265" s="217">
        <v>43048</v>
      </c>
      <c r="W265" s="195">
        <v>3</v>
      </c>
      <c r="X265" s="195">
        <v>3</v>
      </c>
      <c r="Y265" s="195">
        <v>3</v>
      </c>
      <c r="Z265" s="195">
        <v>2</v>
      </c>
      <c r="AA265" s="195">
        <v>3</v>
      </c>
      <c r="AB265" s="195" t="s">
        <v>783</v>
      </c>
      <c r="AC265" s="195">
        <v>3</v>
      </c>
      <c r="AD265" s="195" t="s">
        <v>489</v>
      </c>
      <c r="AE265" s="195" t="s">
        <v>487</v>
      </c>
      <c r="AF265" s="195" t="s">
        <v>787</v>
      </c>
      <c r="AG265" s="195">
        <v>10006039</v>
      </c>
      <c r="AH265" s="217">
        <v>42325</v>
      </c>
      <c r="AI265" s="217">
        <v>42327</v>
      </c>
      <c r="AJ265" s="217">
        <v>42375</v>
      </c>
      <c r="AK265" s="222">
        <v>2</v>
      </c>
      <c r="AL265" s="195" t="s">
        <v>783</v>
      </c>
      <c r="AM265" s="195" t="s">
        <v>783</v>
      </c>
      <c r="AN265" s="195" t="s">
        <v>783</v>
      </c>
      <c r="AO265" s="195" t="s">
        <v>783</v>
      </c>
      <c r="AP265" s="195" t="s">
        <v>783</v>
      </c>
      <c r="AQ265" s="217" t="s">
        <v>783</v>
      </c>
    </row>
    <row r="266" spans="1:43">
      <c r="A266" s="656" t="str">
        <f t="shared" si="4"/>
        <v>Report</v>
      </c>
      <c r="B266" s="195">
        <v>101843</v>
      </c>
      <c r="C266" s="195">
        <v>3066078</v>
      </c>
      <c r="D266" s="195" t="s">
        <v>1022</v>
      </c>
      <c r="E266" s="195" t="s">
        <v>778</v>
      </c>
      <c r="F266" s="195" t="s">
        <v>534</v>
      </c>
      <c r="G266" s="222" t="s">
        <v>534</v>
      </c>
      <c r="H266" s="195" t="s">
        <v>1023</v>
      </c>
      <c r="I266" s="195" t="s">
        <v>2880</v>
      </c>
      <c r="J266" s="195" t="s">
        <v>1024</v>
      </c>
      <c r="K266" s="195">
        <v>21</v>
      </c>
      <c r="L266" s="195" t="s">
        <v>83</v>
      </c>
      <c r="M266" s="195" t="s">
        <v>781</v>
      </c>
      <c r="N266" s="195" t="s">
        <v>781</v>
      </c>
      <c r="O266" s="195" t="s">
        <v>782</v>
      </c>
      <c r="P266" s="195" t="s">
        <v>784</v>
      </c>
      <c r="Q266" s="218">
        <v>10048714</v>
      </c>
      <c r="R266" s="195" t="s">
        <v>785</v>
      </c>
      <c r="S266" s="195" t="s">
        <v>786</v>
      </c>
      <c r="T266" s="217">
        <v>43284</v>
      </c>
      <c r="U266" s="217">
        <v>43286</v>
      </c>
      <c r="V266" s="217">
        <v>43360</v>
      </c>
      <c r="W266" s="195">
        <v>2</v>
      </c>
      <c r="X266" s="195">
        <v>2</v>
      </c>
      <c r="Y266" s="195">
        <v>2</v>
      </c>
      <c r="Z266" s="195">
        <v>1</v>
      </c>
      <c r="AA266" s="195">
        <v>2</v>
      </c>
      <c r="AB266" s="195" t="s">
        <v>783</v>
      </c>
      <c r="AC266" s="195" t="s">
        <v>783</v>
      </c>
      <c r="AD266" s="195" t="s">
        <v>489</v>
      </c>
      <c r="AE266" s="195" t="s">
        <v>487</v>
      </c>
      <c r="AF266" s="195" t="s">
        <v>787</v>
      </c>
      <c r="AG266" s="195" t="s">
        <v>2881</v>
      </c>
      <c r="AH266" s="217">
        <v>42192</v>
      </c>
      <c r="AI266" s="217">
        <v>42194</v>
      </c>
      <c r="AJ266" s="217">
        <v>42257</v>
      </c>
      <c r="AK266" s="222">
        <v>1</v>
      </c>
      <c r="AL266" s="195" t="s">
        <v>783</v>
      </c>
      <c r="AM266" s="195" t="s">
        <v>783</v>
      </c>
      <c r="AN266" s="195" t="s">
        <v>783</v>
      </c>
      <c r="AO266" s="195" t="s">
        <v>783</v>
      </c>
      <c r="AP266" s="195" t="s">
        <v>783</v>
      </c>
      <c r="AQ266" s="195" t="s">
        <v>783</v>
      </c>
    </row>
    <row r="267" spans="1:43">
      <c r="A267" s="656" t="str">
        <f t="shared" si="4"/>
        <v>Report</v>
      </c>
      <c r="B267" s="195">
        <v>136233</v>
      </c>
      <c r="C267" s="195">
        <v>8746036</v>
      </c>
      <c r="D267" s="195" t="s">
        <v>1648</v>
      </c>
      <c r="E267" s="195" t="s">
        <v>778</v>
      </c>
      <c r="F267" s="195" t="s">
        <v>533</v>
      </c>
      <c r="G267" s="222" t="s">
        <v>533</v>
      </c>
      <c r="H267" s="195" t="s">
        <v>1649</v>
      </c>
      <c r="I267" s="195" t="s">
        <v>2882</v>
      </c>
      <c r="J267" s="195" t="s">
        <v>1650</v>
      </c>
      <c r="K267" s="195">
        <v>1</v>
      </c>
      <c r="L267" s="195" t="s">
        <v>83</v>
      </c>
      <c r="M267" s="195" t="s">
        <v>781</v>
      </c>
      <c r="N267" s="195" t="s">
        <v>781</v>
      </c>
      <c r="O267" s="195" t="s">
        <v>782</v>
      </c>
      <c r="P267" s="195" t="s">
        <v>784</v>
      </c>
      <c r="Q267" s="218">
        <v>10026073</v>
      </c>
      <c r="R267" s="195" t="s">
        <v>785</v>
      </c>
      <c r="S267" s="195" t="s">
        <v>786</v>
      </c>
      <c r="T267" s="217">
        <v>43130</v>
      </c>
      <c r="U267" s="217">
        <v>43132</v>
      </c>
      <c r="V267" s="217">
        <v>43172</v>
      </c>
      <c r="W267" s="195">
        <v>3</v>
      </c>
      <c r="X267" s="195">
        <v>3</v>
      </c>
      <c r="Y267" s="195">
        <v>3</v>
      </c>
      <c r="Z267" s="195">
        <v>3</v>
      </c>
      <c r="AA267" s="195">
        <v>3</v>
      </c>
      <c r="AB267" s="195" t="s">
        <v>783</v>
      </c>
      <c r="AC267" s="195" t="s">
        <v>783</v>
      </c>
      <c r="AD267" s="195" t="s">
        <v>489</v>
      </c>
      <c r="AE267" s="195" t="s">
        <v>487</v>
      </c>
      <c r="AF267" s="195" t="s">
        <v>791</v>
      </c>
      <c r="AG267" s="195" t="s">
        <v>2883</v>
      </c>
      <c r="AH267" s="217">
        <v>41619</v>
      </c>
      <c r="AI267" s="217">
        <v>41620</v>
      </c>
      <c r="AJ267" s="217">
        <v>41652</v>
      </c>
      <c r="AK267" s="222">
        <v>4</v>
      </c>
      <c r="AL267" s="195" t="s">
        <v>783</v>
      </c>
      <c r="AM267" s="195" t="s">
        <v>783</v>
      </c>
      <c r="AN267" s="195" t="s">
        <v>783</v>
      </c>
      <c r="AO267" s="195" t="s">
        <v>783</v>
      </c>
      <c r="AP267" s="195" t="s">
        <v>783</v>
      </c>
      <c r="AQ267" s="217" t="s">
        <v>783</v>
      </c>
    </row>
    <row r="268" spans="1:43">
      <c r="A268" s="656" t="str">
        <f t="shared" si="4"/>
        <v>Report</v>
      </c>
      <c r="B268" s="195">
        <v>137795</v>
      </c>
      <c r="C268" s="195">
        <v>8866137</v>
      </c>
      <c r="D268" s="195" t="s">
        <v>1380</v>
      </c>
      <c r="E268" s="195" t="s">
        <v>778</v>
      </c>
      <c r="F268" s="195" t="s">
        <v>535</v>
      </c>
      <c r="G268" s="222" t="s">
        <v>535</v>
      </c>
      <c r="H268" s="195" t="s">
        <v>1073</v>
      </c>
      <c r="I268" s="195" t="s">
        <v>2328</v>
      </c>
      <c r="J268" s="195" t="s">
        <v>1381</v>
      </c>
      <c r="K268" s="195">
        <v>17</v>
      </c>
      <c r="L268" s="195" t="s">
        <v>83</v>
      </c>
      <c r="M268" s="195" t="s">
        <v>781</v>
      </c>
      <c r="N268" s="195" t="s">
        <v>781</v>
      </c>
      <c r="O268" s="195" t="s">
        <v>782</v>
      </c>
      <c r="P268" s="195" t="s">
        <v>784</v>
      </c>
      <c r="Q268" s="218">
        <v>10008591</v>
      </c>
      <c r="R268" s="195" t="s">
        <v>785</v>
      </c>
      <c r="S268" s="195" t="s">
        <v>786</v>
      </c>
      <c r="T268" s="217">
        <v>43074</v>
      </c>
      <c r="U268" s="217">
        <v>43076</v>
      </c>
      <c r="V268" s="217">
        <v>43111</v>
      </c>
      <c r="W268" s="195">
        <v>2</v>
      </c>
      <c r="X268" s="195">
        <v>2</v>
      </c>
      <c r="Y268" s="195">
        <v>2</v>
      </c>
      <c r="Z268" s="195">
        <v>1</v>
      </c>
      <c r="AA268" s="195">
        <v>2</v>
      </c>
      <c r="AB268" s="195" t="s">
        <v>783</v>
      </c>
      <c r="AC268" s="195" t="s">
        <v>783</v>
      </c>
      <c r="AD268" s="195" t="s">
        <v>489</v>
      </c>
      <c r="AE268" s="195" t="s">
        <v>783</v>
      </c>
      <c r="AF268" s="195" t="s">
        <v>787</v>
      </c>
      <c r="AG268" s="195" t="s">
        <v>2884</v>
      </c>
      <c r="AH268" s="217">
        <v>41317</v>
      </c>
      <c r="AI268" s="217">
        <v>41318</v>
      </c>
      <c r="AJ268" s="217">
        <v>41338</v>
      </c>
      <c r="AK268" s="222">
        <v>3</v>
      </c>
      <c r="AL268" s="195" t="s">
        <v>783</v>
      </c>
      <c r="AM268" s="195" t="s">
        <v>783</v>
      </c>
      <c r="AN268" s="195" t="s">
        <v>783</v>
      </c>
      <c r="AO268" s="195" t="s">
        <v>783</v>
      </c>
      <c r="AP268" s="195" t="s">
        <v>783</v>
      </c>
      <c r="AQ268" s="195" t="s">
        <v>783</v>
      </c>
    </row>
    <row r="269" spans="1:43">
      <c r="A269" s="656" t="str">
        <f t="shared" si="4"/>
        <v>Report</v>
      </c>
      <c r="B269" s="195">
        <v>141515</v>
      </c>
      <c r="C269" s="195">
        <v>8786064</v>
      </c>
      <c r="D269" s="195" t="s">
        <v>1247</v>
      </c>
      <c r="E269" s="195" t="s">
        <v>778</v>
      </c>
      <c r="F269" s="195" t="s">
        <v>536</v>
      </c>
      <c r="G269" s="222" t="s">
        <v>536</v>
      </c>
      <c r="H269" s="195" t="s">
        <v>919</v>
      </c>
      <c r="I269" s="195" t="s">
        <v>2885</v>
      </c>
      <c r="J269" s="195" t="s">
        <v>1248</v>
      </c>
      <c r="K269" s="195">
        <v>23</v>
      </c>
      <c r="L269" s="195" t="s">
        <v>83</v>
      </c>
      <c r="M269" s="195" t="s">
        <v>781</v>
      </c>
      <c r="N269" s="195" t="s">
        <v>781</v>
      </c>
      <c r="O269" s="195" t="s">
        <v>782</v>
      </c>
      <c r="P269" s="195" t="s">
        <v>784</v>
      </c>
      <c r="Q269" s="218">
        <v>10041381</v>
      </c>
      <c r="R269" s="195" t="s">
        <v>785</v>
      </c>
      <c r="S269" s="195" t="s">
        <v>786</v>
      </c>
      <c r="T269" s="217">
        <v>43158</v>
      </c>
      <c r="U269" s="217">
        <v>43164</v>
      </c>
      <c r="V269" s="217">
        <v>43209</v>
      </c>
      <c r="W269" s="195">
        <v>2</v>
      </c>
      <c r="X269" s="195">
        <v>2</v>
      </c>
      <c r="Y269" s="195">
        <v>2</v>
      </c>
      <c r="Z269" s="195">
        <v>2</v>
      </c>
      <c r="AA269" s="195">
        <v>2</v>
      </c>
      <c r="AB269" s="195" t="s">
        <v>783</v>
      </c>
      <c r="AC269" s="195" t="s">
        <v>783</v>
      </c>
      <c r="AD269" s="195" t="s">
        <v>489</v>
      </c>
      <c r="AE269" s="195" t="s">
        <v>487</v>
      </c>
      <c r="AF269" s="195" t="s">
        <v>787</v>
      </c>
      <c r="AG269" s="195">
        <v>10006312</v>
      </c>
      <c r="AH269" s="217">
        <v>42381</v>
      </c>
      <c r="AI269" s="217">
        <v>42383</v>
      </c>
      <c r="AJ269" s="217">
        <v>42430</v>
      </c>
      <c r="AK269" s="222">
        <v>3</v>
      </c>
      <c r="AL269" s="195" t="s">
        <v>783</v>
      </c>
      <c r="AM269" s="195" t="s">
        <v>783</v>
      </c>
      <c r="AN269" s="195" t="s">
        <v>783</v>
      </c>
      <c r="AO269" s="195" t="s">
        <v>783</v>
      </c>
      <c r="AP269" s="195" t="s">
        <v>783</v>
      </c>
      <c r="AQ269" s="217" t="s">
        <v>783</v>
      </c>
    </row>
    <row r="270" spans="1:43">
      <c r="A270" s="656" t="str">
        <f t="shared" si="4"/>
        <v>Report</v>
      </c>
      <c r="B270" s="195">
        <v>135691</v>
      </c>
      <c r="C270" s="195">
        <v>9386228</v>
      </c>
      <c r="D270" s="195" t="s">
        <v>2886</v>
      </c>
      <c r="E270" s="195" t="s">
        <v>778</v>
      </c>
      <c r="F270" s="195" t="s">
        <v>535</v>
      </c>
      <c r="G270" s="222" t="s">
        <v>535</v>
      </c>
      <c r="H270" s="195" t="s">
        <v>802</v>
      </c>
      <c r="I270" s="195" t="s">
        <v>2887</v>
      </c>
      <c r="J270" s="195" t="s">
        <v>2888</v>
      </c>
      <c r="K270" s="195">
        <v>27</v>
      </c>
      <c r="L270" s="195" t="s">
        <v>83</v>
      </c>
      <c r="M270" s="195" t="s">
        <v>781</v>
      </c>
      <c r="N270" s="195" t="s">
        <v>781</v>
      </c>
      <c r="O270" s="195" t="s">
        <v>782</v>
      </c>
      <c r="P270" s="195" t="s">
        <v>784</v>
      </c>
      <c r="Q270" s="218">
        <v>10006052</v>
      </c>
      <c r="R270" s="195" t="s">
        <v>785</v>
      </c>
      <c r="S270" s="195" t="s">
        <v>786</v>
      </c>
      <c r="T270" s="217">
        <v>42654</v>
      </c>
      <c r="U270" s="217">
        <v>42656</v>
      </c>
      <c r="V270" s="217">
        <v>42690</v>
      </c>
      <c r="W270" s="195">
        <v>2</v>
      </c>
      <c r="X270" s="195">
        <v>2</v>
      </c>
      <c r="Y270" s="195">
        <v>2</v>
      </c>
      <c r="Z270" s="195">
        <v>2</v>
      </c>
      <c r="AA270" s="195">
        <v>2</v>
      </c>
      <c r="AB270" s="195" t="s">
        <v>783</v>
      </c>
      <c r="AC270" s="195" t="s">
        <v>783</v>
      </c>
      <c r="AD270" s="195" t="s">
        <v>489</v>
      </c>
      <c r="AE270" s="195" t="s">
        <v>783</v>
      </c>
      <c r="AF270" s="195" t="s">
        <v>787</v>
      </c>
      <c r="AG270" s="195" t="s">
        <v>2889</v>
      </c>
      <c r="AH270" s="217">
        <v>41241</v>
      </c>
      <c r="AI270" s="217">
        <v>41242</v>
      </c>
      <c r="AJ270" s="217">
        <v>41263</v>
      </c>
      <c r="AK270" s="222">
        <v>2</v>
      </c>
      <c r="AL270" s="195" t="s">
        <v>783</v>
      </c>
      <c r="AM270" s="195" t="s">
        <v>783</v>
      </c>
      <c r="AN270" s="195" t="s">
        <v>783</v>
      </c>
      <c r="AO270" s="195" t="s">
        <v>783</v>
      </c>
      <c r="AP270" s="195" t="s">
        <v>783</v>
      </c>
      <c r="AQ270" s="195" t="s">
        <v>783</v>
      </c>
    </row>
    <row r="271" spans="1:43">
      <c r="A271" s="656" t="str">
        <f t="shared" si="4"/>
        <v>Report</v>
      </c>
      <c r="B271" s="195">
        <v>139919</v>
      </c>
      <c r="C271" s="195">
        <v>9376006</v>
      </c>
      <c r="D271" s="195" t="s">
        <v>1159</v>
      </c>
      <c r="E271" s="195" t="s">
        <v>778</v>
      </c>
      <c r="F271" s="195" t="s">
        <v>532</v>
      </c>
      <c r="G271" s="222" t="s">
        <v>532</v>
      </c>
      <c r="H271" s="195" t="s">
        <v>789</v>
      </c>
      <c r="I271" s="195" t="s">
        <v>2890</v>
      </c>
      <c r="J271" s="195" t="s">
        <v>1160</v>
      </c>
      <c r="K271" s="195">
        <v>22</v>
      </c>
      <c r="L271" s="195" t="s">
        <v>83</v>
      </c>
      <c r="M271" s="195" t="s">
        <v>781</v>
      </c>
      <c r="N271" s="195" t="s">
        <v>781</v>
      </c>
      <c r="O271" s="195" t="s">
        <v>782</v>
      </c>
      <c r="P271" s="195" t="s">
        <v>784</v>
      </c>
      <c r="Q271" s="218">
        <v>10033578</v>
      </c>
      <c r="R271" s="195" t="s">
        <v>785</v>
      </c>
      <c r="S271" s="195" t="s">
        <v>786</v>
      </c>
      <c r="T271" s="217">
        <v>43256</v>
      </c>
      <c r="U271" s="217">
        <v>43258</v>
      </c>
      <c r="V271" s="217">
        <v>43279</v>
      </c>
      <c r="W271" s="195">
        <v>3</v>
      </c>
      <c r="X271" s="195">
        <v>2</v>
      </c>
      <c r="Y271" s="195">
        <v>3</v>
      </c>
      <c r="Z271" s="195">
        <v>2</v>
      </c>
      <c r="AA271" s="195">
        <v>3</v>
      </c>
      <c r="AB271" s="195" t="s">
        <v>783</v>
      </c>
      <c r="AC271" s="195" t="s">
        <v>783</v>
      </c>
      <c r="AD271" s="195" t="s">
        <v>489</v>
      </c>
      <c r="AE271" s="195" t="s">
        <v>487</v>
      </c>
      <c r="AF271" s="195" t="s">
        <v>787</v>
      </c>
      <c r="AG271" s="195" t="s">
        <v>2891</v>
      </c>
      <c r="AH271" s="217">
        <v>41773</v>
      </c>
      <c r="AI271" s="217">
        <v>41775</v>
      </c>
      <c r="AJ271" s="217">
        <v>41813</v>
      </c>
      <c r="AK271" s="222">
        <v>4</v>
      </c>
      <c r="AL271" s="195" t="s">
        <v>783</v>
      </c>
      <c r="AM271" s="195" t="s">
        <v>783</v>
      </c>
      <c r="AN271" s="195" t="s">
        <v>783</v>
      </c>
      <c r="AO271" s="195" t="s">
        <v>783</v>
      </c>
      <c r="AP271" s="195" t="s">
        <v>783</v>
      </c>
      <c r="AQ271" s="217" t="s">
        <v>783</v>
      </c>
    </row>
    <row r="272" spans="1:43">
      <c r="A272" s="656" t="str">
        <f t="shared" si="4"/>
        <v>Report</v>
      </c>
      <c r="B272" s="195">
        <v>113952</v>
      </c>
      <c r="C272" s="195">
        <v>8356004</v>
      </c>
      <c r="D272" s="195" t="s">
        <v>1025</v>
      </c>
      <c r="E272" s="195" t="s">
        <v>778</v>
      </c>
      <c r="F272" s="195" t="s">
        <v>536</v>
      </c>
      <c r="G272" s="222" t="s">
        <v>536</v>
      </c>
      <c r="H272" s="195" t="s">
        <v>1026</v>
      </c>
      <c r="I272" s="195" t="s">
        <v>2892</v>
      </c>
      <c r="J272" s="195" t="s">
        <v>1027</v>
      </c>
      <c r="K272" s="195">
        <v>34</v>
      </c>
      <c r="L272" s="195" t="s">
        <v>2222</v>
      </c>
      <c r="M272" s="195" t="s">
        <v>781</v>
      </c>
      <c r="N272" s="195" t="s">
        <v>781</v>
      </c>
      <c r="O272" s="195" t="s">
        <v>782</v>
      </c>
      <c r="P272" s="195" t="s">
        <v>784</v>
      </c>
      <c r="Q272" s="218">
        <v>10035560</v>
      </c>
      <c r="R272" s="195" t="s">
        <v>4430</v>
      </c>
      <c r="S272" s="195" t="s">
        <v>786</v>
      </c>
      <c r="T272" s="217">
        <v>43067</v>
      </c>
      <c r="U272" s="217">
        <v>43069</v>
      </c>
      <c r="V272" s="217">
        <v>43117</v>
      </c>
      <c r="W272" s="195">
        <v>2</v>
      </c>
      <c r="X272" s="195">
        <v>2</v>
      </c>
      <c r="Y272" s="195">
        <v>2</v>
      </c>
      <c r="Z272" s="195">
        <v>2</v>
      </c>
      <c r="AA272" s="195">
        <v>2</v>
      </c>
      <c r="AB272" s="195" t="s">
        <v>783</v>
      </c>
      <c r="AC272" s="195">
        <v>2</v>
      </c>
      <c r="AD272" s="195" t="s">
        <v>489</v>
      </c>
      <c r="AE272" s="195" t="s">
        <v>783</v>
      </c>
      <c r="AF272" s="195" t="s">
        <v>787</v>
      </c>
      <c r="AG272" s="195" t="s">
        <v>2893</v>
      </c>
      <c r="AH272" s="217">
        <v>41968</v>
      </c>
      <c r="AI272" s="217">
        <v>41970</v>
      </c>
      <c r="AJ272" s="217">
        <v>41997</v>
      </c>
      <c r="AK272" s="222">
        <v>2</v>
      </c>
      <c r="AL272" s="195" t="s">
        <v>783</v>
      </c>
      <c r="AM272" s="195" t="s">
        <v>783</v>
      </c>
      <c r="AN272" s="195" t="s">
        <v>783</v>
      </c>
      <c r="AO272" s="195" t="s">
        <v>783</v>
      </c>
      <c r="AP272" s="195" t="s">
        <v>783</v>
      </c>
      <c r="AQ272" s="217" t="s">
        <v>783</v>
      </c>
    </row>
    <row r="273" spans="1:43">
      <c r="A273" s="656" t="str">
        <f t="shared" si="4"/>
        <v>Report</v>
      </c>
      <c r="B273" s="195">
        <v>109353</v>
      </c>
      <c r="C273" s="195">
        <v>8036000</v>
      </c>
      <c r="D273" s="195" t="s">
        <v>2894</v>
      </c>
      <c r="E273" s="195" t="s">
        <v>778</v>
      </c>
      <c r="F273" s="195" t="s">
        <v>536</v>
      </c>
      <c r="G273" s="222" t="s">
        <v>536</v>
      </c>
      <c r="H273" s="195" t="s">
        <v>1658</v>
      </c>
      <c r="I273" s="195" t="s">
        <v>2895</v>
      </c>
      <c r="J273" s="195" t="s">
        <v>2896</v>
      </c>
      <c r="K273" s="195">
        <v>37</v>
      </c>
      <c r="L273" s="195" t="s">
        <v>2222</v>
      </c>
      <c r="M273" s="195" t="s">
        <v>781</v>
      </c>
      <c r="N273" s="195" t="s">
        <v>834</v>
      </c>
      <c r="O273" s="195" t="s">
        <v>834</v>
      </c>
      <c r="P273" s="195" t="s">
        <v>784</v>
      </c>
      <c r="Q273" s="218">
        <v>10026035</v>
      </c>
      <c r="R273" s="195" t="s">
        <v>785</v>
      </c>
      <c r="S273" s="195" t="s">
        <v>786</v>
      </c>
      <c r="T273" s="217">
        <v>42906</v>
      </c>
      <c r="U273" s="217">
        <v>42908</v>
      </c>
      <c r="V273" s="217">
        <v>42933</v>
      </c>
      <c r="W273" s="195">
        <v>2</v>
      </c>
      <c r="X273" s="195">
        <v>2</v>
      </c>
      <c r="Y273" s="195">
        <v>2</v>
      </c>
      <c r="Z273" s="195">
        <v>2</v>
      </c>
      <c r="AA273" s="195">
        <v>2</v>
      </c>
      <c r="AB273" s="195" t="s">
        <v>783</v>
      </c>
      <c r="AC273" s="195">
        <v>2</v>
      </c>
      <c r="AD273" s="195" t="s">
        <v>489</v>
      </c>
      <c r="AE273" s="195" t="s">
        <v>783</v>
      </c>
      <c r="AF273" s="195" t="s">
        <v>787</v>
      </c>
      <c r="AG273" s="195" t="s">
        <v>2897</v>
      </c>
      <c r="AH273" s="217">
        <v>41611</v>
      </c>
      <c r="AI273" s="217">
        <v>41613</v>
      </c>
      <c r="AJ273" s="217">
        <v>41648</v>
      </c>
      <c r="AK273" s="222">
        <v>2</v>
      </c>
      <c r="AL273" s="195" t="s">
        <v>783</v>
      </c>
      <c r="AM273" s="195" t="s">
        <v>783</v>
      </c>
      <c r="AN273" s="195" t="s">
        <v>783</v>
      </c>
      <c r="AO273" s="195" t="s">
        <v>783</v>
      </c>
      <c r="AP273" s="195" t="s">
        <v>783</v>
      </c>
      <c r="AQ273" s="217" t="s">
        <v>783</v>
      </c>
    </row>
    <row r="274" spans="1:43">
      <c r="A274" s="656" t="str">
        <f t="shared" si="4"/>
        <v>Report</v>
      </c>
      <c r="B274" s="195">
        <v>135380</v>
      </c>
      <c r="C274" s="195">
        <v>8736044</v>
      </c>
      <c r="D274" s="195" t="s">
        <v>777</v>
      </c>
      <c r="E274" s="195" t="s">
        <v>778</v>
      </c>
      <c r="F274" s="195" t="s">
        <v>533</v>
      </c>
      <c r="G274" s="222" t="s">
        <v>533</v>
      </c>
      <c r="H274" s="195" t="s">
        <v>779</v>
      </c>
      <c r="I274" s="195" t="s">
        <v>2283</v>
      </c>
      <c r="J274" s="195" t="s">
        <v>780</v>
      </c>
      <c r="K274" s="195">
        <v>5</v>
      </c>
      <c r="L274" s="195" t="s">
        <v>83</v>
      </c>
      <c r="M274" s="195" t="s">
        <v>781</v>
      </c>
      <c r="N274" s="195" t="s">
        <v>781</v>
      </c>
      <c r="O274" s="195" t="s">
        <v>782</v>
      </c>
      <c r="P274" s="195" t="s">
        <v>784</v>
      </c>
      <c r="Q274" s="218">
        <v>10046988</v>
      </c>
      <c r="R274" s="195" t="s">
        <v>785</v>
      </c>
      <c r="S274" s="195" t="s">
        <v>786</v>
      </c>
      <c r="T274" s="217">
        <v>43235</v>
      </c>
      <c r="U274" s="217">
        <v>43237</v>
      </c>
      <c r="V274" s="217">
        <v>43270</v>
      </c>
      <c r="W274" s="195">
        <v>2</v>
      </c>
      <c r="X274" s="195">
        <v>2</v>
      </c>
      <c r="Y274" s="195">
        <v>2</v>
      </c>
      <c r="Z274" s="195">
        <v>2</v>
      </c>
      <c r="AA274" s="195">
        <v>2</v>
      </c>
      <c r="AB274" s="195" t="s">
        <v>783</v>
      </c>
      <c r="AC274" s="195" t="s">
        <v>783</v>
      </c>
      <c r="AD274" s="195" t="s">
        <v>489</v>
      </c>
      <c r="AE274" s="195" t="s">
        <v>487</v>
      </c>
      <c r="AF274" s="195" t="s">
        <v>787</v>
      </c>
      <c r="AG274" s="195" t="s">
        <v>2898</v>
      </c>
      <c r="AH274" s="217">
        <v>42115</v>
      </c>
      <c r="AI274" s="217">
        <v>42117</v>
      </c>
      <c r="AJ274" s="217">
        <v>42158</v>
      </c>
      <c r="AK274" s="222">
        <v>2</v>
      </c>
      <c r="AL274" s="195" t="s">
        <v>783</v>
      </c>
      <c r="AM274" s="195" t="s">
        <v>783</v>
      </c>
      <c r="AN274" s="195" t="s">
        <v>783</v>
      </c>
      <c r="AO274" s="195" t="s">
        <v>783</v>
      </c>
      <c r="AP274" s="195" t="s">
        <v>783</v>
      </c>
      <c r="AQ274" s="217" t="s">
        <v>783</v>
      </c>
    </row>
    <row r="275" spans="1:43">
      <c r="A275" s="656" t="str">
        <f t="shared" si="4"/>
        <v>Report</v>
      </c>
      <c r="B275" s="195">
        <v>121246</v>
      </c>
      <c r="C275" s="195">
        <v>9266133</v>
      </c>
      <c r="D275" s="195" t="s">
        <v>2899</v>
      </c>
      <c r="E275" s="195" t="s">
        <v>778</v>
      </c>
      <c r="F275" s="195" t="s">
        <v>533</v>
      </c>
      <c r="G275" s="222" t="s">
        <v>533</v>
      </c>
      <c r="H275" s="195" t="s">
        <v>882</v>
      </c>
      <c r="I275" s="195" t="s">
        <v>2221</v>
      </c>
      <c r="J275" s="195" t="s">
        <v>2900</v>
      </c>
      <c r="K275" s="195">
        <v>64</v>
      </c>
      <c r="L275" s="195" t="s">
        <v>2222</v>
      </c>
      <c r="M275" s="195" t="s">
        <v>781</v>
      </c>
      <c r="N275" s="195" t="s">
        <v>781</v>
      </c>
      <c r="O275" s="195" t="s">
        <v>782</v>
      </c>
      <c r="P275" s="195" t="s">
        <v>784</v>
      </c>
      <c r="Q275" s="218">
        <v>10006048</v>
      </c>
      <c r="R275" s="195" t="s">
        <v>785</v>
      </c>
      <c r="S275" s="195" t="s">
        <v>786</v>
      </c>
      <c r="T275" s="217">
        <v>42514</v>
      </c>
      <c r="U275" s="217">
        <v>42516</v>
      </c>
      <c r="V275" s="217">
        <v>42550</v>
      </c>
      <c r="W275" s="195">
        <v>2</v>
      </c>
      <c r="X275" s="195">
        <v>2</v>
      </c>
      <c r="Y275" s="195">
        <v>2</v>
      </c>
      <c r="Z275" s="195">
        <v>2</v>
      </c>
      <c r="AA275" s="195">
        <v>2</v>
      </c>
      <c r="AB275" s="195" t="s">
        <v>783</v>
      </c>
      <c r="AC275" s="195" t="s">
        <v>783</v>
      </c>
      <c r="AD275" s="195" t="s">
        <v>489</v>
      </c>
      <c r="AE275" s="195" t="s">
        <v>783</v>
      </c>
      <c r="AF275" s="195" t="s">
        <v>787</v>
      </c>
      <c r="AG275" s="195" t="s">
        <v>2901</v>
      </c>
      <c r="AH275" s="217">
        <v>41241</v>
      </c>
      <c r="AI275" s="217">
        <v>41242</v>
      </c>
      <c r="AJ275" s="217">
        <v>41262</v>
      </c>
      <c r="AK275" s="222">
        <v>2</v>
      </c>
      <c r="AL275" s="195" t="s">
        <v>783</v>
      </c>
      <c r="AM275" s="195" t="s">
        <v>783</v>
      </c>
      <c r="AN275" s="195" t="s">
        <v>783</v>
      </c>
      <c r="AO275" s="195" t="s">
        <v>783</v>
      </c>
      <c r="AP275" s="195" t="s">
        <v>783</v>
      </c>
      <c r="AQ275" s="217" t="s">
        <v>783</v>
      </c>
    </row>
    <row r="276" spans="1:43">
      <c r="A276" s="656" t="str">
        <f t="shared" si="4"/>
        <v>Report</v>
      </c>
      <c r="B276" s="195">
        <v>133439</v>
      </c>
      <c r="C276" s="195">
        <v>2046409</v>
      </c>
      <c r="D276" s="195" t="s">
        <v>924</v>
      </c>
      <c r="E276" s="195" t="s">
        <v>778</v>
      </c>
      <c r="F276" s="195" t="s">
        <v>534</v>
      </c>
      <c r="G276" s="222" t="s">
        <v>534</v>
      </c>
      <c r="H276" s="195" t="s">
        <v>858</v>
      </c>
      <c r="I276" s="195" t="s">
        <v>2621</v>
      </c>
      <c r="J276" s="195" t="s">
        <v>925</v>
      </c>
      <c r="K276" s="195">
        <v>90</v>
      </c>
      <c r="L276" s="195" t="s">
        <v>83</v>
      </c>
      <c r="M276" s="195" t="s">
        <v>781</v>
      </c>
      <c r="N276" s="195" t="s">
        <v>860</v>
      </c>
      <c r="O276" s="195" t="s">
        <v>860</v>
      </c>
      <c r="P276" s="195" t="s">
        <v>784</v>
      </c>
      <c r="Q276" s="218">
        <v>10038165</v>
      </c>
      <c r="R276" s="195" t="s">
        <v>785</v>
      </c>
      <c r="S276" s="195" t="s">
        <v>786</v>
      </c>
      <c r="T276" s="217">
        <v>43165</v>
      </c>
      <c r="U276" s="217">
        <v>43167</v>
      </c>
      <c r="V276" s="217">
        <v>43185</v>
      </c>
      <c r="W276" s="195">
        <v>2</v>
      </c>
      <c r="X276" s="195">
        <v>2</v>
      </c>
      <c r="Y276" s="195">
        <v>2</v>
      </c>
      <c r="Z276" s="195">
        <v>2</v>
      </c>
      <c r="AA276" s="195">
        <v>2</v>
      </c>
      <c r="AB276" s="195">
        <v>2</v>
      </c>
      <c r="AC276" s="195" t="s">
        <v>783</v>
      </c>
      <c r="AD276" s="195" t="s">
        <v>489</v>
      </c>
      <c r="AE276" s="195" t="s">
        <v>488</v>
      </c>
      <c r="AF276" s="195" t="s">
        <v>787</v>
      </c>
      <c r="AG276" s="195" t="s">
        <v>2902</v>
      </c>
      <c r="AH276" s="217">
        <v>41982</v>
      </c>
      <c r="AI276" s="217">
        <v>41984</v>
      </c>
      <c r="AJ276" s="217">
        <v>42038</v>
      </c>
      <c r="AK276" s="222">
        <v>2</v>
      </c>
      <c r="AL276" s="195" t="s">
        <v>783</v>
      </c>
      <c r="AM276" s="195" t="s">
        <v>783</v>
      </c>
      <c r="AN276" s="195" t="s">
        <v>783</v>
      </c>
      <c r="AO276" s="195" t="s">
        <v>783</v>
      </c>
      <c r="AP276" s="195" t="s">
        <v>783</v>
      </c>
      <c r="AQ276" s="217" t="s">
        <v>783</v>
      </c>
    </row>
    <row r="277" spans="1:43">
      <c r="A277" s="656" t="str">
        <f t="shared" si="4"/>
        <v>Report</v>
      </c>
      <c r="B277" s="195">
        <v>138971</v>
      </c>
      <c r="C277" s="195">
        <v>3306013</v>
      </c>
      <c r="D277" s="195" t="s">
        <v>2903</v>
      </c>
      <c r="E277" s="195" t="s">
        <v>778</v>
      </c>
      <c r="F277" s="195" t="s">
        <v>532</v>
      </c>
      <c r="G277" s="222" t="s">
        <v>532</v>
      </c>
      <c r="H277" s="195" t="s">
        <v>822</v>
      </c>
      <c r="I277" s="195" t="s">
        <v>2904</v>
      </c>
      <c r="J277" s="195" t="s">
        <v>2905</v>
      </c>
      <c r="K277" s="195">
        <v>23</v>
      </c>
      <c r="L277" s="195" t="s">
        <v>83</v>
      </c>
      <c r="M277" s="195" t="s">
        <v>781</v>
      </c>
      <c r="N277" s="195" t="s">
        <v>781</v>
      </c>
      <c r="O277" s="195" t="s">
        <v>782</v>
      </c>
      <c r="P277" s="195" t="s">
        <v>784</v>
      </c>
      <c r="Q277" s="218">
        <v>10012895</v>
      </c>
      <c r="R277" s="195" t="s">
        <v>785</v>
      </c>
      <c r="S277" s="195" t="s">
        <v>786</v>
      </c>
      <c r="T277" s="217">
        <v>42487</v>
      </c>
      <c r="U277" s="217">
        <v>42489</v>
      </c>
      <c r="V277" s="217">
        <v>42516</v>
      </c>
      <c r="W277" s="195">
        <v>2</v>
      </c>
      <c r="X277" s="195">
        <v>2</v>
      </c>
      <c r="Y277" s="195">
        <v>2</v>
      </c>
      <c r="Z277" s="195">
        <v>2</v>
      </c>
      <c r="AA277" s="195">
        <v>2</v>
      </c>
      <c r="AB277" s="195" t="s">
        <v>783</v>
      </c>
      <c r="AC277" s="195" t="s">
        <v>783</v>
      </c>
      <c r="AD277" s="195" t="s">
        <v>489</v>
      </c>
      <c r="AE277" s="195" t="s">
        <v>783</v>
      </c>
      <c r="AF277" s="195" t="s">
        <v>787</v>
      </c>
      <c r="AG277" s="195" t="s">
        <v>2906</v>
      </c>
      <c r="AH277" s="217">
        <v>41584</v>
      </c>
      <c r="AI277" s="217">
        <v>41586</v>
      </c>
      <c r="AJ277" s="217">
        <v>41606</v>
      </c>
      <c r="AK277" s="222">
        <v>3</v>
      </c>
      <c r="AL277" s="195" t="s">
        <v>783</v>
      </c>
      <c r="AM277" s="195" t="s">
        <v>783</v>
      </c>
      <c r="AN277" s="195" t="s">
        <v>783</v>
      </c>
      <c r="AO277" s="195" t="s">
        <v>783</v>
      </c>
      <c r="AP277" s="195" t="s">
        <v>783</v>
      </c>
      <c r="AQ277" s="195" t="s">
        <v>783</v>
      </c>
    </row>
    <row r="278" spans="1:43">
      <c r="A278" s="656" t="str">
        <f t="shared" si="4"/>
        <v>Report</v>
      </c>
      <c r="B278" s="195">
        <v>135217</v>
      </c>
      <c r="C278" s="195">
        <v>8556026</v>
      </c>
      <c r="D278" s="195" t="s">
        <v>2907</v>
      </c>
      <c r="E278" s="195" t="s">
        <v>778</v>
      </c>
      <c r="F278" s="195" t="s">
        <v>531</v>
      </c>
      <c r="G278" s="222" t="s">
        <v>531</v>
      </c>
      <c r="H278" s="195" t="s">
        <v>991</v>
      </c>
      <c r="I278" s="195" t="s">
        <v>2691</v>
      </c>
      <c r="J278" s="195" t="s">
        <v>2908</v>
      </c>
      <c r="K278" s="195">
        <v>60</v>
      </c>
      <c r="L278" s="195" t="s">
        <v>83</v>
      </c>
      <c r="M278" s="195" t="s">
        <v>781</v>
      </c>
      <c r="N278" s="195" t="s">
        <v>781</v>
      </c>
      <c r="O278" s="195" t="s">
        <v>782</v>
      </c>
      <c r="P278" s="195" t="s">
        <v>784</v>
      </c>
      <c r="Q278" s="218">
        <v>10012936</v>
      </c>
      <c r="R278" s="195" t="s">
        <v>785</v>
      </c>
      <c r="S278" s="195" t="s">
        <v>786</v>
      </c>
      <c r="T278" s="217">
        <v>42500</v>
      </c>
      <c r="U278" s="217">
        <v>42502</v>
      </c>
      <c r="V278" s="217">
        <v>42563</v>
      </c>
      <c r="W278" s="195">
        <v>1</v>
      </c>
      <c r="X278" s="195">
        <v>1</v>
      </c>
      <c r="Y278" s="195">
        <v>1</v>
      </c>
      <c r="Z278" s="195">
        <v>1</v>
      </c>
      <c r="AA278" s="195">
        <v>1</v>
      </c>
      <c r="AB278" s="195" t="s">
        <v>783</v>
      </c>
      <c r="AC278" s="195">
        <v>1</v>
      </c>
      <c r="AD278" s="195" t="s">
        <v>489</v>
      </c>
      <c r="AE278" s="195" t="s">
        <v>783</v>
      </c>
      <c r="AF278" s="195" t="s">
        <v>787</v>
      </c>
      <c r="AG278" s="195" t="s">
        <v>2909</v>
      </c>
      <c r="AH278" s="217">
        <v>41409</v>
      </c>
      <c r="AI278" s="217">
        <v>41411</v>
      </c>
      <c r="AJ278" s="217">
        <v>41438</v>
      </c>
      <c r="AK278" s="222">
        <v>1</v>
      </c>
      <c r="AL278" s="195" t="s">
        <v>783</v>
      </c>
      <c r="AM278" s="195" t="s">
        <v>783</v>
      </c>
      <c r="AN278" s="195" t="s">
        <v>783</v>
      </c>
      <c r="AO278" s="195" t="s">
        <v>783</v>
      </c>
      <c r="AP278" s="195" t="s">
        <v>783</v>
      </c>
      <c r="AQ278" s="195" t="s">
        <v>783</v>
      </c>
    </row>
    <row r="279" spans="1:43">
      <c r="A279" s="656" t="str">
        <f t="shared" si="4"/>
        <v>Report</v>
      </c>
      <c r="B279" s="195">
        <v>135018</v>
      </c>
      <c r="C279" s="195">
        <v>8866103</v>
      </c>
      <c r="D279" s="195" t="s">
        <v>1249</v>
      </c>
      <c r="E279" s="195" t="s">
        <v>778</v>
      </c>
      <c r="F279" s="195" t="s">
        <v>535</v>
      </c>
      <c r="G279" s="222" t="s">
        <v>535</v>
      </c>
      <c r="H279" s="195" t="s">
        <v>1073</v>
      </c>
      <c r="I279" s="195" t="s">
        <v>2910</v>
      </c>
      <c r="J279" s="195" t="s">
        <v>1250</v>
      </c>
      <c r="K279" s="195">
        <v>28</v>
      </c>
      <c r="L279" s="195" t="s">
        <v>83</v>
      </c>
      <c r="M279" s="195" t="s">
        <v>781</v>
      </c>
      <c r="N279" s="195" t="s">
        <v>834</v>
      </c>
      <c r="O279" s="195" t="s">
        <v>834</v>
      </c>
      <c r="P279" s="195" t="s">
        <v>784</v>
      </c>
      <c r="Q279" s="218">
        <v>10008607</v>
      </c>
      <c r="R279" s="195" t="s">
        <v>785</v>
      </c>
      <c r="S279" s="195" t="s">
        <v>786</v>
      </c>
      <c r="T279" s="217">
        <v>43046</v>
      </c>
      <c r="U279" s="217">
        <v>43048</v>
      </c>
      <c r="V279" s="217">
        <v>43073</v>
      </c>
      <c r="W279" s="195">
        <v>2</v>
      </c>
      <c r="X279" s="195">
        <v>2</v>
      </c>
      <c r="Y279" s="195">
        <v>2</v>
      </c>
      <c r="Z279" s="195">
        <v>2</v>
      </c>
      <c r="AA279" s="195">
        <v>2</v>
      </c>
      <c r="AB279" s="195" t="s">
        <v>783</v>
      </c>
      <c r="AC279" s="195" t="s">
        <v>783</v>
      </c>
      <c r="AD279" s="195" t="s">
        <v>489</v>
      </c>
      <c r="AE279" s="195" t="s">
        <v>783</v>
      </c>
      <c r="AF279" s="195" t="s">
        <v>787</v>
      </c>
      <c r="AG279" s="195" t="s">
        <v>2911</v>
      </c>
      <c r="AH279" s="217">
        <v>41093</v>
      </c>
      <c r="AI279" s="217">
        <v>41094</v>
      </c>
      <c r="AJ279" s="217">
        <v>41115</v>
      </c>
      <c r="AK279" s="222">
        <v>2</v>
      </c>
      <c r="AL279" s="195" t="s">
        <v>783</v>
      </c>
      <c r="AM279" s="195" t="s">
        <v>783</v>
      </c>
      <c r="AN279" s="195" t="s">
        <v>783</v>
      </c>
      <c r="AO279" s="195" t="s">
        <v>783</v>
      </c>
      <c r="AP279" s="195" t="s">
        <v>783</v>
      </c>
      <c r="AQ279" s="195" t="s">
        <v>783</v>
      </c>
    </row>
    <row r="280" spans="1:43">
      <c r="A280" s="656" t="str">
        <f t="shared" si="4"/>
        <v>Report</v>
      </c>
      <c r="B280" s="195">
        <v>134000</v>
      </c>
      <c r="C280" s="195">
        <v>8936026</v>
      </c>
      <c r="D280" s="195" t="s">
        <v>2912</v>
      </c>
      <c r="E280" s="195" t="s">
        <v>778</v>
      </c>
      <c r="F280" s="195" t="s">
        <v>532</v>
      </c>
      <c r="G280" s="222" t="s">
        <v>532</v>
      </c>
      <c r="H280" s="195" t="s">
        <v>877</v>
      </c>
      <c r="I280" s="195" t="s">
        <v>2214</v>
      </c>
      <c r="J280" s="195" t="s">
        <v>2913</v>
      </c>
      <c r="K280" s="195">
        <v>39</v>
      </c>
      <c r="L280" s="195" t="s">
        <v>2222</v>
      </c>
      <c r="M280" s="195" t="s">
        <v>781</v>
      </c>
      <c r="N280" s="195" t="s">
        <v>781</v>
      </c>
      <c r="O280" s="195" t="s">
        <v>782</v>
      </c>
      <c r="P280" s="195" t="s">
        <v>784</v>
      </c>
      <c r="Q280" s="218">
        <v>10012915</v>
      </c>
      <c r="R280" s="195" t="s">
        <v>785</v>
      </c>
      <c r="S280" s="195" t="s">
        <v>786</v>
      </c>
      <c r="T280" s="217">
        <v>42906</v>
      </c>
      <c r="U280" s="217">
        <v>42908</v>
      </c>
      <c r="V280" s="217">
        <v>42933</v>
      </c>
      <c r="W280" s="195">
        <v>2</v>
      </c>
      <c r="X280" s="195">
        <v>2</v>
      </c>
      <c r="Y280" s="195">
        <v>2</v>
      </c>
      <c r="Z280" s="195">
        <v>2</v>
      </c>
      <c r="AA280" s="195">
        <v>2</v>
      </c>
      <c r="AB280" s="195" t="s">
        <v>783</v>
      </c>
      <c r="AC280" s="195">
        <v>2</v>
      </c>
      <c r="AD280" s="195" t="s">
        <v>489</v>
      </c>
      <c r="AE280" s="195" t="s">
        <v>783</v>
      </c>
      <c r="AF280" s="195" t="s">
        <v>787</v>
      </c>
      <c r="AG280" s="195" t="s">
        <v>2914</v>
      </c>
      <c r="AH280" s="217">
        <v>41583</v>
      </c>
      <c r="AI280" s="217">
        <v>41585</v>
      </c>
      <c r="AJ280" s="217">
        <v>41604</v>
      </c>
      <c r="AK280" s="222">
        <v>2</v>
      </c>
      <c r="AL280" s="195" t="s">
        <v>783</v>
      </c>
      <c r="AM280" s="195" t="s">
        <v>783</v>
      </c>
      <c r="AN280" s="195" t="s">
        <v>783</v>
      </c>
      <c r="AO280" s="195" t="s">
        <v>783</v>
      </c>
      <c r="AP280" s="195" t="s">
        <v>783</v>
      </c>
      <c r="AQ280" s="217" t="s">
        <v>783</v>
      </c>
    </row>
    <row r="281" spans="1:43">
      <c r="A281" s="656" t="str">
        <f t="shared" si="4"/>
        <v>Report</v>
      </c>
      <c r="B281" s="195">
        <v>135616</v>
      </c>
      <c r="C281" s="195">
        <v>2076408</v>
      </c>
      <c r="D281" s="195" t="s">
        <v>2915</v>
      </c>
      <c r="E281" s="195" t="s">
        <v>778</v>
      </c>
      <c r="F281" s="195" t="s">
        <v>534</v>
      </c>
      <c r="G281" s="222" t="s">
        <v>534</v>
      </c>
      <c r="H281" s="195" t="s">
        <v>854</v>
      </c>
      <c r="I281" s="195" t="s">
        <v>2835</v>
      </c>
      <c r="J281" s="195" t="s">
        <v>2916</v>
      </c>
      <c r="K281" s="195">
        <v>16</v>
      </c>
      <c r="L281" s="195" t="s">
        <v>83</v>
      </c>
      <c r="M281" s="195" t="s">
        <v>781</v>
      </c>
      <c r="N281" s="195" t="s">
        <v>781</v>
      </c>
      <c r="O281" s="195" t="s">
        <v>782</v>
      </c>
      <c r="P281" s="195" t="s">
        <v>784</v>
      </c>
      <c r="Q281" s="218">
        <v>10008525</v>
      </c>
      <c r="R281" s="195" t="s">
        <v>785</v>
      </c>
      <c r="S281" s="195" t="s">
        <v>786</v>
      </c>
      <c r="T281" s="217">
        <v>42381</v>
      </c>
      <c r="U281" s="217">
        <v>42383</v>
      </c>
      <c r="V281" s="217">
        <v>42403</v>
      </c>
      <c r="W281" s="195">
        <v>1</v>
      </c>
      <c r="X281" s="195">
        <v>1</v>
      </c>
      <c r="Y281" s="195">
        <v>1</v>
      </c>
      <c r="Z281" s="195">
        <v>1</v>
      </c>
      <c r="AA281" s="195">
        <v>1</v>
      </c>
      <c r="AB281" s="195" t="s">
        <v>783</v>
      </c>
      <c r="AC281" s="195" t="s">
        <v>783</v>
      </c>
      <c r="AD281" s="195" t="s">
        <v>489</v>
      </c>
      <c r="AE281" s="195" t="s">
        <v>783</v>
      </c>
      <c r="AF281" s="195" t="s">
        <v>787</v>
      </c>
      <c r="AG281" s="195" t="s">
        <v>2917</v>
      </c>
      <c r="AH281" s="217">
        <v>41353</v>
      </c>
      <c r="AI281" s="217">
        <v>41354</v>
      </c>
      <c r="AJ281" s="217">
        <v>41387</v>
      </c>
      <c r="AK281" s="222">
        <v>1</v>
      </c>
      <c r="AL281" s="195" t="s">
        <v>783</v>
      </c>
      <c r="AM281" s="195" t="s">
        <v>783</v>
      </c>
      <c r="AN281" s="195" t="s">
        <v>783</v>
      </c>
      <c r="AO281" s="195" t="s">
        <v>783</v>
      </c>
      <c r="AP281" s="195" t="s">
        <v>783</v>
      </c>
      <c r="AQ281" s="195" t="s">
        <v>783</v>
      </c>
    </row>
    <row r="282" spans="1:43">
      <c r="A282" s="656" t="str">
        <f t="shared" si="4"/>
        <v>Report</v>
      </c>
      <c r="B282" s="195">
        <v>133527</v>
      </c>
      <c r="C282" s="195">
        <v>9336203</v>
      </c>
      <c r="D282" s="195" t="s">
        <v>1421</v>
      </c>
      <c r="E282" s="195" t="s">
        <v>778</v>
      </c>
      <c r="F282" s="195" t="s">
        <v>536</v>
      </c>
      <c r="G282" s="222" t="s">
        <v>536</v>
      </c>
      <c r="H282" s="195" t="s">
        <v>810</v>
      </c>
      <c r="I282" s="195" t="s">
        <v>2367</v>
      </c>
      <c r="J282" s="195" t="s">
        <v>1422</v>
      </c>
      <c r="K282" s="195">
        <v>22</v>
      </c>
      <c r="L282" s="195" t="s">
        <v>83</v>
      </c>
      <c r="M282" s="195" t="s">
        <v>781</v>
      </c>
      <c r="N282" s="195" t="s">
        <v>781</v>
      </c>
      <c r="O282" s="195" t="s">
        <v>782</v>
      </c>
      <c r="P282" s="195" t="s">
        <v>784</v>
      </c>
      <c r="Q282" s="218">
        <v>10033891</v>
      </c>
      <c r="R282" s="195" t="s">
        <v>785</v>
      </c>
      <c r="S282" s="195" t="s">
        <v>786</v>
      </c>
      <c r="T282" s="217">
        <v>42990</v>
      </c>
      <c r="U282" s="217">
        <v>42992</v>
      </c>
      <c r="V282" s="217">
        <v>43019</v>
      </c>
      <c r="W282" s="195">
        <v>2</v>
      </c>
      <c r="X282" s="195">
        <v>2</v>
      </c>
      <c r="Y282" s="195">
        <v>2</v>
      </c>
      <c r="Z282" s="195">
        <v>2</v>
      </c>
      <c r="AA282" s="195">
        <v>2</v>
      </c>
      <c r="AB282" s="195" t="s">
        <v>783</v>
      </c>
      <c r="AC282" s="195" t="s">
        <v>783</v>
      </c>
      <c r="AD282" s="195" t="s">
        <v>489</v>
      </c>
      <c r="AE282" s="195" t="s">
        <v>783</v>
      </c>
      <c r="AF282" s="195" t="s">
        <v>787</v>
      </c>
      <c r="AG282" s="195" t="s">
        <v>2918</v>
      </c>
      <c r="AH282" s="217">
        <v>41828</v>
      </c>
      <c r="AI282" s="217">
        <v>41830</v>
      </c>
      <c r="AJ282" s="217">
        <v>41843</v>
      </c>
      <c r="AK282" s="222">
        <v>1</v>
      </c>
      <c r="AL282" s="195" t="s">
        <v>783</v>
      </c>
      <c r="AM282" s="195" t="s">
        <v>783</v>
      </c>
      <c r="AN282" s="195" t="s">
        <v>783</v>
      </c>
      <c r="AO282" s="195" t="s">
        <v>783</v>
      </c>
      <c r="AP282" s="195" t="s">
        <v>783</v>
      </c>
      <c r="AQ282" s="217" t="s">
        <v>783</v>
      </c>
    </row>
    <row r="283" spans="1:43">
      <c r="A283" s="656" t="str">
        <f t="shared" si="4"/>
        <v>Report</v>
      </c>
      <c r="B283" s="195">
        <v>116564</v>
      </c>
      <c r="C283" s="195">
        <v>8506030</v>
      </c>
      <c r="D283" s="195" t="s">
        <v>1382</v>
      </c>
      <c r="E283" s="195" t="s">
        <v>778</v>
      </c>
      <c r="F283" s="195" t="s">
        <v>535</v>
      </c>
      <c r="G283" s="222" t="s">
        <v>535</v>
      </c>
      <c r="H283" s="195" t="s">
        <v>953</v>
      </c>
      <c r="I283" s="195" t="s">
        <v>2402</v>
      </c>
      <c r="J283" s="195" t="s">
        <v>1383</v>
      </c>
      <c r="K283" s="195">
        <v>55</v>
      </c>
      <c r="L283" s="195" t="s">
        <v>83</v>
      </c>
      <c r="M283" s="195" t="s">
        <v>781</v>
      </c>
      <c r="N283" s="195" t="s">
        <v>781</v>
      </c>
      <c r="O283" s="195" t="s">
        <v>782</v>
      </c>
      <c r="P283" s="195" t="s">
        <v>784</v>
      </c>
      <c r="Q283" s="218">
        <v>10035876</v>
      </c>
      <c r="R283" s="195" t="s">
        <v>4430</v>
      </c>
      <c r="S283" s="195" t="s">
        <v>786</v>
      </c>
      <c r="T283" s="217">
        <v>43011</v>
      </c>
      <c r="U283" s="217">
        <v>43013</v>
      </c>
      <c r="V283" s="217">
        <v>43053</v>
      </c>
      <c r="W283" s="195">
        <v>2</v>
      </c>
      <c r="X283" s="195">
        <v>2</v>
      </c>
      <c r="Y283" s="195">
        <v>2</v>
      </c>
      <c r="Z283" s="195">
        <v>2</v>
      </c>
      <c r="AA283" s="195">
        <v>2</v>
      </c>
      <c r="AB283" s="195" t="s">
        <v>783</v>
      </c>
      <c r="AC283" s="195" t="s">
        <v>783</v>
      </c>
      <c r="AD283" s="195" t="s">
        <v>489</v>
      </c>
      <c r="AE283" s="195" t="s">
        <v>487</v>
      </c>
      <c r="AF283" s="195" t="s">
        <v>787</v>
      </c>
      <c r="AG283" s="195" t="s">
        <v>2919</v>
      </c>
      <c r="AH283" s="217">
        <v>41962</v>
      </c>
      <c r="AI283" s="217">
        <v>41964</v>
      </c>
      <c r="AJ283" s="217">
        <v>41991</v>
      </c>
      <c r="AK283" s="222">
        <v>3</v>
      </c>
      <c r="AL283" s="195" t="s">
        <v>783</v>
      </c>
      <c r="AM283" s="195" t="s">
        <v>783</v>
      </c>
      <c r="AN283" s="195" t="s">
        <v>783</v>
      </c>
      <c r="AO283" s="195" t="s">
        <v>783</v>
      </c>
      <c r="AP283" s="195" t="s">
        <v>783</v>
      </c>
      <c r="AQ283" s="217" t="s">
        <v>783</v>
      </c>
    </row>
    <row r="284" spans="1:43">
      <c r="A284" s="656" t="str">
        <f t="shared" si="4"/>
        <v>Report</v>
      </c>
      <c r="B284" s="195">
        <v>135373</v>
      </c>
      <c r="C284" s="195">
        <v>3046121</v>
      </c>
      <c r="D284" s="195" t="s">
        <v>1251</v>
      </c>
      <c r="E284" s="195" t="s">
        <v>778</v>
      </c>
      <c r="F284" s="195" t="s">
        <v>534</v>
      </c>
      <c r="G284" s="222" t="s">
        <v>534</v>
      </c>
      <c r="H284" s="195" t="s">
        <v>1252</v>
      </c>
      <c r="I284" s="195" t="s">
        <v>2920</v>
      </c>
      <c r="J284" s="195" t="s">
        <v>1253</v>
      </c>
      <c r="K284" s="195">
        <v>29</v>
      </c>
      <c r="L284" s="195" t="s">
        <v>83</v>
      </c>
      <c r="M284" s="195" t="s">
        <v>781</v>
      </c>
      <c r="N284" s="195" t="s">
        <v>781</v>
      </c>
      <c r="O284" s="195" t="s">
        <v>782</v>
      </c>
      <c r="P284" s="195" t="s">
        <v>784</v>
      </c>
      <c r="Q284" s="218">
        <v>10041399</v>
      </c>
      <c r="R284" s="195" t="s">
        <v>785</v>
      </c>
      <c r="S284" s="195" t="s">
        <v>786</v>
      </c>
      <c r="T284" s="217">
        <v>43137</v>
      </c>
      <c r="U284" s="217">
        <v>43139</v>
      </c>
      <c r="V284" s="217">
        <v>43166</v>
      </c>
      <c r="W284" s="195">
        <v>2</v>
      </c>
      <c r="X284" s="195">
        <v>2</v>
      </c>
      <c r="Y284" s="195">
        <v>1</v>
      </c>
      <c r="Z284" s="195">
        <v>1</v>
      </c>
      <c r="AA284" s="195">
        <v>1</v>
      </c>
      <c r="AB284" s="195" t="s">
        <v>783</v>
      </c>
      <c r="AC284" s="195" t="s">
        <v>783</v>
      </c>
      <c r="AD284" s="195" t="s">
        <v>489</v>
      </c>
      <c r="AE284" s="195" t="s">
        <v>487</v>
      </c>
      <c r="AF284" s="195" t="s">
        <v>787</v>
      </c>
      <c r="AG284" s="195" t="s">
        <v>2921</v>
      </c>
      <c r="AH284" s="217">
        <v>42032</v>
      </c>
      <c r="AI284" s="217">
        <v>42034</v>
      </c>
      <c r="AJ284" s="217">
        <v>42069</v>
      </c>
      <c r="AK284" s="222">
        <v>2</v>
      </c>
      <c r="AL284" s="195" t="s">
        <v>783</v>
      </c>
      <c r="AM284" s="195" t="s">
        <v>783</v>
      </c>
      <c r="AN284" s="217" t="s">
        <v>783</v>
      </c>
      <c r="AO284" s="195" t="s">
        <v>783</v>
      </c>
      <c r="AP284" s="217" t="s">
        <v>783</v>
      </c>
      <c r="AQ284" s="217" t="s">
        <v>783</v>
      </c>
    </row>
    <row r="285" spans="1:43">
      <c r="A285" s="656" t="str">
        <f t="shared" si="4"/>
        <v>Report</v>
      </c>
      <c r="B285" s="195">
        <v>134982</v>
      </c>
      <c r="C285" s="195">
        <v>3306112</v>
      </c>
      <c r="D285" s="195" t="s">
        <v>2922</v>
      </c>
      <c r="E285" s="195" t="s">
        <v>778</v>
      </c>
      <c r="F285" s="195" t="s">
        <v>532</v>
      </c>
      <c r="G285" s="222" t="s">
        <v>532</v>
      </c>
      <c r="H285" s="195" t="s">
        <v>822</v>
      </c>
      <c r="I285" s="195" t="s">
        <v>2923</v>
      </c>
      <c r="J285" s="195" t="s">
        <v>2924</v>
      </c>
      <c r="K285" s="195">
        <v>43</v>
      </c>
      <c r="L285" s="195" t="s">
        <v>2222</v>
      </c>
      <c r="M285" s="195" t="s">
        <v>781</v>
      </c>
      <c r="N285" s="195" t="s">
        <v>781</v>
      </c>
      <c r="O285" s="195" t="s">
        <v>782</v>
      </c>
      <c r="P285" s="195" t="s">
        <v>784</v>
      </c>
      <c r="Q285" s="218" t="s">
        <v>2925</v>
      </c>
      <c r="R285" s="195" t="s">
        <v>785</v>
      </c>
      <c r="S285" s="195" t="s">
        <v>786</v>
      </c>
      <c r="T285" s="217">
        <v>42045</v>
      </c>
      <c r="U285" s="217">
        <v>42047</v>
      </c>
      <c r="V285" s="217">
        <v>42080</v>
      </c>
      <c r="W285" s="195">
        <v>2</v>
      </c>
      <c r="X285" s="195">
        <v>2</v>
      </c>
      <c r="Y285" s="195">
        <v>2</v>
      </c>
      <c r="Z285" s="195" t="s">
        <v>783</v>
      </c>
      <c r="AA285" s="195">
        <v>2</v>
      </c>
      <c r="AB285" s="195">
        <v>9</v>
      </c>
      <c r="AC285" s="195">
        <v>2</v>
      </c>
      <c r="AD285" s="195" t="s">
        <v>783</v>
      </c>
      <c r="AE285" s="195" t="s">
        <v>783</v>
      </c>
      <c r="AF285" s="195" t="s">
        <v>787</v>
      </c>
      <c r="AG285" s="195" t="s">
        <v>2926</v>
      </c>
      <c r="AH285" s="217">
        <v>41059</v>
      </c>
      <c r="AI285" s="217">
        <v>41060</v>
      </c>
      <c r="AJ285" s="217">
        <v>41082</v>
      </c>
      <c r="AK285" s="222">
        <v>2</v>
      </c>
      <c r="AL285" s="195" t="s">
        <v>783</v>
      </c>
      <c r="AM285" s="195" t="s">
        <v>783</v>
      </c>
      <c r="AN285" s="217" t="s">
        <v>783</v>
      </c>
      <c r="AO285" s="195" t="s">
        <v>783</v>
      </c>
      <c r="AP285" s="217" t="s">
        <v>783</v>
      </c>
      <c r="AQ285" s="217" t="s">
        <v>783</v>
      </c>
    </row>
    <row r="286" spans="1:43">
      <c r="A286" s="656" t="str">
        <f t="shared" si="4"/>
        <v>Report</v>
      </c>
      <c r="B286" s="195">
        <v>135180</v>
      </c>
      <c r="C286" s="195">
        <v>9386050</v>
      </c>
      <c r="D286" s="195" t="s">
        <v>801</v>
      </c>
      <c r="E286" s="195" t="s">
        <v>778</v>
      </c>
      <c r="F286" s="195" t="s">
        <v>535</v>
      </c>
      <c r="G286" s="222" t="s">
        <v>535</v>
      </c>
      <c r="H286" s="195" t="s">
        <v>802</v>
      </c>
      <c r="I286" s="195" t="s">
        <v>2887</v>
      </c>
      <c r="J286" s="195" t="s">
        <v>803</v>
      </c>
      <c r="K286" s="195">
        <v>18</v>
      </c>
      <c r="L286" s="195" t="s">
        <v>83</v>
      </c>
      <c r="M286" s="195" t="s">
        <v>781</v>
      </c>
      <c r="N286" s="195" t="s">
        <v>781</v>
      </c>
      <c r="O286" s="195" t="s">
        <v>782</v>
      </c>
      <c r="P286" s="195" t="s">
        <v>784</v>
      </c>
      <c r="Q286" s="218">
        <v>10020930</v>
      </c>
      <c r="R286" s="195" t="s">
        <v>785</v>
      </c>
      <c r="S286" s="195" t="s">
        <v>786</v>
      </c>
      <c r="T286" s="217">
        <v>43060</v>
      </c>
      <c r="U286" s="217">
        <v>43062</v>
      </c>
      <c r="V286" s="217">
        <v>43080</v>
      </c>
      <c r="W286" s="195">
        <v>3</v>
      </c>
      <c r="X286" s="195">
        <v>3</v>
      </c>
      <c r="Y286" s="195">
        <v>3</v>
      </c>
      <c r="Z286" s="195">
        <v>1</v>
      </c>
      <c r="AA286" s="195">
        <v>3</v>
      </c>
      <c r="AB286" s="195" t="s">
        <v>783</v>
      </c>
      <c r="AC286" s="195" t="s">
        <v>783</v>
      </c>
      <c r="AD286" s="195" t="s">
        <v>489</v>
      </c>
      <c r="AE286" s="195" t="s">
        <v>783</v>
      </c>
      <c r="AF286" s="195" t="s">
        <v>787</v>
      </c>
      <c r="AG286" s="195" t="s">
        <v>2927</v>
      </c>
      <c r="AH286" s="217">
        <v>41528</v>
      </c>
      <c r="AI286" s="217">
        <v>41530</v>
      </c>
      <c r="AJ286" s="217">
        <v>41550</v>
      </c>
      <c r="AK286" s="222">
        <v>2</v>
      </c>
      <c r="AL286" s="195" t="s">
        <v>783</v>
      </c>
      <c r="AM286" s="195" t="s">
        <v>783</v>
      </c>
      <c r="AN286" s="217" t="s">
        <v>783</v>
      </c>
      <c r="AO286" s="195" t="s">
        <v>783</v>
      </c>
      <c r="AP286" s="217" t="s">
        <v>783</v>
      </c>
      <c r="AQ286" s="217" t="s">
        <v>783</v>
      </c>
    </row>
    <row r="287" spans="1:43">
      <c r="A287" s="656" t="str">
        <f t="shared" si="4"/>
        <v>Report</v>
      </c>
      <c r="B287" s="195">
        <v>121252</v>
      </c>
      <c r="C287" s="195">
        <v>9266145</v>
      </c>
      <c r="D287" s="195" t="s">
        <v>2928</v>
      </c>
      <c r="E287" s="195" t="s">
        <v>778</v>
      </c>
      <c r="F287" s="195" t="s">
        <v>533</v>
      </c>
      <c r="G287" s="222" t="s">
        <v>533</v>
      </c>
      <c r="H287" s="195" t="s">
        <v>882</v>
      </c>
      <c r="I287" s="195" t="s">
        <v>2929</v>
      </c>
      <c r="J287" s="195" t="s">
        <v>2930</v>
      </c>
      <c r="K287" s="195">
        <v>40</v>
      </c>
      <c r="L287" s="195" t="s">
        <v>83</v>
      </c>
      <c r="M287" s="195" t="s">
        <v>2931</v>
      </c>
      <c r="N287" s="195" t="s">
        <v>2931</v>
      </c>
      <c r="O287" s="195" t="s">
        <v>834</v>
      </c>
      <c r="P287" s="195" t="s">
        <v>784</v>
      </c>
      <c r="Q287" s="218">
        <v>10006010</v>
      </c>
      <c r="R287" s="195" t="s">
        <v>785</v>
      </c>
      <c r="S287" s="195" t="s">
        <v>786</v>
      </c>
      <c r="T287" s="217">
        <v>42318</v>
      </c>
      <c r="U287" s="217">
        <v>42320</v>
      </c>
      <c r="V287" s="217">
        <v>42353</v>
      </c>
      <c r="W287" s="195">
        <v>2</v>
      </c>
      <c r="X287" s="195">
        <v>2</v>
      </c>
      <c r="Y287" s="195">
        <v>2</v>
      </c>
      <c r="Z287" s="195">
        <v>2</v>
      </c>
      <c r="AA287" s="195">
        <v>2</v>
      </c>
      <c r="AB287" s="195" t="s">
        <v>783</v>
      </c>
      <c r="AC287" s="195">
        <v>3</v>
      </c>
      <c r="AD287" s="195" t="s">
        <v>489</v>
      </c>
      <c r="AE287" s="195" t="s">
        <v>783</v>
      </c>
      <c r="AF287" s="195" t="s">
        <v>787</v>
      </c>
      <c r="AG287" s="195" t="s">
        <v>2932</v>
      </c>
      <c r="AH287" s="217">
        <v>40988</v>
      </c>
      <c r="AI287" s="217">
        <v>40989</v>
      </c>
      <c r="AJ287" s="217">
        <v>41022</v>
      </c>
      <c r="AK287" s="222">
        <v>2</v>
      </c>
      <c r="AL287" s="195" t="s">
        <v>783</v>
      </c>
      <c r="AM287" s="195" t="s">
        <v>783</v>
      </c>
      <c r="AN287" s="217" t="s">
        <v>783</v>
      </c>
      <c r="AO287" s="195" t="s">
        <v>783</v>
      </c>
      <c r="AP287" s="217" t="s">
        <v>783</v>
      </c>
      <c r="AQ287" s="217" t="s">
        <v>783</v>
      </c>
    </row>
    <row r="288" spans="1:43">
      <c r="A288" s="656" t="str">
        <f t="shared" si="4"/>
        <v>Report</v>
      </c>
      <c r="B288" s="195">
        <v>109342</v>
      </c>
      <c r="C288" s="195">
        <v>8016008</v>
      </c>
      <c r="D288" s="195" t="s">
        <v>2078</v>
      </c>
      <c r="E288" s="195" t="s">
        <v>778</v>
      </c>
      <c r="F288" s="195" t="s">
        <v>536</v>
      </c>
      <c r="G288" s="222" t="s">
        <v>536</v>
      </c>
      <c r="H288" s="195" t="s">
        <v>1128</v>
      </c>
      <c r="I288" s="195" t="s">
        <v>2933</v>
      </c>
      <c r="J288" s="195" t="s">
        <v>2079</v>
      </c>
      <c r="K288" s="195">
        <v>27</v>
      </c>
      <c r="L288" s="195" t="s">
        <v>2222</v>
      </c>
      <c r="M288" s="195" t="s">
        <v>781</v>
      </c>
      <c r="N288" s="195" t="s">
        <v>781</v>
      </c>
      <c r="O288" s="195" t="s">
        <v>782</v>
      </c>
      <c r="P288" s="195" t="s">
        <v>784</v>
      </c>
      <c r="Q288" s="218">
        <v>10006037</v>
      </c>
      <c r="R288" s="195" t="s">
        <v>785</v>
      </c>
      <c r="S288" s="195" t="s">
        <v>786</v>
      </c>
      <c r="T288" s="217">
        <v>42758</v>
      </c>
      <c r="U288" s="217">
        <v>42760</v>
      </c>
      <c r="V288" s="217">
        <v>42794</v>
      </c>
      <c r="W288" s="195">
        <v>3</v>
      </c>
      <c r="X288" s="195">
        <v>3</v>
      </c>
      <c r="Y288" s="195">
        <v>3</v>
      </c>
      <c r="Z288" s="195">
        <v>2</v>
      </c>
      <c r="AA288" s="195">
        <v>3</v>
      </c>
      <c r="AB288" s="195" t="s">
        <v>783</v>
      </c>
      <c r="AC288" s="195">
        <v>3</v>
      </c>
      <c r="AD288" s="195" t="s">
        <v>489</v>
      </c>
      <c r="AE288" s="195" t="s">
        <v>783</v>
      </c>
      <c r="AF288" s="195" t="s">
        <v>791</v>
      </c>
      <c r="AG288" s="195" t="s">
        <v>2934</v>
      </c>
      <c r="AH288" s="217">
        <v>41247</v>
      </c>
      <c r="AI288" s="217">
        <v>41248</v>
      </c>
      <c r="AJ288" s="217">
        <v>41269</v>
      </c>
      <c r="AK288" s="222">
        <v>2</v>
      </c>
      <c r="AL288" s="195">
        <v>10040215</v>
      </c>
      <c r="AM288" s="195" t="s">
        <v>2041</v>
      </c>
      <c r="AN288" s="217">
        <v>43018</v>
      </c>
      <c r="AO288" s="217" t="s">
        <v>2248</v>
      </c>
      <c r="AP288" s="217">
        <v>43045</v>
      </c>
      <c r="AQ288" s="217" t="s">
        <v>2042</v>
      </c>
    </row>
    <row r="289" spans="1:43">
      <c r="A289" s="656" t="str">
        <f t="shared" si="4"/>
        <v>Report</v>
      </c>
      <c r="B289" s="195">
        <v>116584</v>
      </c>
      <c r="C289" s="195">
        <v>8506032</v>
      </c>
      <c r="D289" s="195" t="s">
        <v>1651</v>
      </c>
      <c r="E289" s="195" t="s">
        <v>778</v>
      </c>
      <c r="F289" s="195" t="s">
        <v>535</v>
      </c>
      <c r="G289" s="222" t="s">
        <v>535</v>
      </c>
      <c r="H289" s="195" t="s">
        <v>953</v>
      </c>
      <c r="I289" s="195" t="s">
        <v>2935</v>
      </c>
      <c r="J289" s="195" t="s">
        <v>1652</v>
      </c>
      <c r="K289" s="195">
        <v>45</v>
      </c>
      <c r="L289" s="195" t="s">
        <v>83</v>
      </c>
      <c r="M289" s="195" t="s">
        <v>781</v>
      </c>
      <c r="N289" s="195" t="s">
        <v>856</v>
      </c>
      <c r="O289" s="195" t="s">
        <v>834</v>
      </c>
      <c r="P289" s="195" t="s">
        <v>784</v>
      </c>
      <c r="Q289" s="218">
        <v>10044143</v>
      </c>
      <c r="R289" s="195" t="s">
        <v>785</v>
      </c>
      <c r="S289" s="195" t="s">
        <v>786</v>
      </c>
      <c r="T289" s="217">
        <v>43256</v>
      </c>
      <c r="U289" s="217">
        <v>43258</v>
      </c>
      <c r="V289" s="217">
        <v>43283</v>
      </c>
      <c r="W289" s="195">
        <v>2</v>
      </c>
      <c r="X289" s="195">
        <v>2</v>
      </c>
      <c r="Y289" s="195">
        <v>2</v>
      </c>
      <c r="Z289" s="195">
        <v>1</v>
      </c>
      <c r="AA289" s="195">
        <v>2</v>
      </c>
      <c r="AB289" s="195" t="s">
        <v>783</v>
      </c>
      <c r="AC289" s="195" t="s">
        <v>783</v>
      </c>
      <c r="AD289" s="195" t="s">
        <v>489</v>
      </c>
      <c r="AE289" s="195" t="s">
        <v>487</v>
      </c>
      <c r="AF289" s="195" t="s">
        <v>787</v>
      </c>
      <c r="AG289" s="195" t="s">
        <v>2936</v>
      </c>
      <c r="AH289" s="217">
        <v>42073</v>
      </c>
      <c r="AI289" s="217">
        <v>42075</v>
      </c>
      <c r="AJ289" s="217">
        <v>42121</v>
      </c>
      <c r="AK289" s="222">
        <v>1</v>
      </c>
      <c r="AL289" s="195" t="s">
        <v>783</v>
      </c>
      <c r="AM289" s="195" t="s">
        <v>783</v>
      </c>
      <c r="AN289" s="195" t="s">
        <v>783</v>
      </c>
      <c r="AO289" s="195" t="s">
        <v>783</v>
      </c>
      <c r="AP289" s="195" t="s">
        <v>783</v>
      </c>
      <c r="AQ289" s="217" t="s">
        <v>783</v>
      </c>
    </row>
    <row r="290" spans="1:43">
      <c r="A290" s="656" t="str">
        <f t="shared" si="4"/>
        <v>Report</v>
      </c>
      <c r="B290" s="195">
        <v>135208</v>
      </c>
      <c r="C290" s="195">
        <v>3306115</v>
      </c>
      <c r="D290" s="195" t="s">
        <v>2937</v>
      </c>
      <c r="E290" s="195" t="s">
        <v>778</v>
      </c>
      <c r="F290" s="195" t="s">
        <v>532</v>
      </c>
      <c r="G290" s="222" t="s">
        <v>532</v>
      </c>
      <c r="H290" s="195" t="s">
        <v>822</v>
      </c>
      <c r="I290" s="195" t="s">
        <v>2723</v>
      </c>
      <c r="J290" s="195" t="s">
        <v>2938</v>
      </c>
      <c r="K290" s="195">
        <v>27</v>
      </c>
      <c r="L290" s="195" t="s">
        <v>2222</v>
      </c>
      <c r="M290" s="195" t="s">
        <v>781</v>
      </c>
      <c r="N290" s="195" t="s">
        <v>781</v>
      </c>
      <c r="O290" s="195" t="s">
        <v>782</v>
      </c>
      <c r="P290" s="195" t="s">
        <v>784</v>
      </c>
      <c r="Q290" s="218">
        <v>10033570</v>
      </c>
      <c r="R290" s="195" t="s">
        <v>785</v>
      </c>
      <c r="S290" s="195" t="s">
        <v>786</v>
      </c>
      <c r="T290" s="217">
        <v>42892</v>
      </c>
      <c r="U290" s="217">
        <v>42894</v>
      </c>
      <c r="V290" s="217">
        <v>42916</v>
      </c>
      <c r="W290" s="195">
        <v>3</v>
      </c>
      <c r="X290" s="195">
        <v>3</v>
      </c>
      <c r="Y290" s="195">
        <v>3</v>
      </c>
      <c r="Z290" s="195">
        <v>3</v>
      </c>
      <c r="AA290" s="195">
        <v>3</v>
      </c>
      <c r="AB290" s="195" t="s">
        <v>783</v>
      </c>
      <c r="AC290" s="195" t="s">
        <v>783</v>
      </c>
      <c r="AD290" s="195" t="s">
        <v>489</v>
      </c>
      <c r="AE290" s="195" t="s">
        <v>783</v>
      </c>
      <c r="AF290" s="195" t="s">
        <v>791</v>
      </c>
      <c r="AG290" s="195" t="s">
        <v>2939</v>
      </c>
      <c r="AH290" s="217">
        <v>42108</v>
      </c>
      <c r="AI290" s="217">
        <v>42110</v>
      </c>
      <c r="AJ290" s="217">
        <v>42138</v>
      </c>
      <c r="AK290" s="222">
        <v>3</v>
      </c>
      <c r="AL290" s="195" t="s">
        <v>783</v>
      </c>
      <c r="AM290" s="195" t="s">
        <v>783</v>
      </c>
      <c r="AN290" s="195" t="s">
        <v>783</v>
      </c>
      <c r="AO290" s="195" t="s">
        <v>783</v>
      </c>
      <c r="AP290" s="195" t="s">
        <v>783</v>
      </c>
      <c r="AQ290" s="217" t="s">
        <v>783</v>
      </c>
    </row>
    <row r="291" spans="1:43">
      <c r="A291" s="656" t="str">
        <f t="shared" si="4"/>
        <v>Report</v>
      </c>
      <c r="B291" s="195">
        <v>134634</v>
      </c>
      <c r="C291" s="195">
        <v>8456054</v>
      </c>
      <c r="D291" s="195" t="s">
        <v>1028</v>
      </c>
      <c r="E291" s="195" t="s">
        <v>778</v>
      </c>
      <c r="F291" s="195" t="s">
        <v>535</v>
      </c>
      <c r="G291" s="222" t="s">
        <v>535</v>
      </c>
      <c r="H291" s="195" t="s">
        <v>829</v>
      </c>
      <c r="I291" s="195" t="s">
        <v>2496</v>
      </c>
      <c r="J291" s="195" t="s">
        <v>1029</v>
      </c>
      <c r="K291" s="195">
        <v>26</v>
      </c>
      <c r="L291" s="195" t="s">
        <v>83</v>
      </c>
      <c r="M291" s="195" t="s">
        <v>781</v>
      </c>
      <c r="N291" s="195" t="s">
        <v>781</v>
      </c>
      <c r="O291" s="195" t="s">
        <v>782</v>
      </c>
      <c r="P291" s="195" t="s">
        <v>784</v>
      </c>
      <c r="Q291" s="218">
        <v>10047020</v>
      </c>
      <c r="R291" s="195" t="s">
        <v>785</v>
      </c>
      <c r="S291" s="195" t="s">
        <v>786</v>
      </c>
      <c r="T291" s="217">
        <v>43277</v>
      </c>
      <c r="U291" s="217">
        <v>43279</v>
      </c>
      <c r="V291" s="217">
        <v>43299</v>
      </c>
      <c r="W291" s="195">
        <v>2</v>
      </c>
      <c r="X291" s="195">
        <v>2</v>
      </c>
      <c r="Y291" s="195">
        <v>1</v>
      </c>
      <c r="Z291" s="195">
        <v>1</v>
      </c>
      <c r="AA291" s="195">
        <v>1</v>
      </c>
      <c r="AB291" s="195" t="s">
        <v>783</v>
      </c>
      <c r="AC291" s="195" t="s">
        <v>783</v>
      </c>
      <c r="AD291" s="195" t="s">
        <v>489</v>
      </c>
      <c r="AE291" s="195" t="s">
        <v>487</v>
      </c>
      <c r="AF291" s="195" t="s">
        <v>787</v>
      </c>
      <c r="AG291" s="195" t="s">
        <v>2940</v>
      </c>
      <c r="AH291" s="217">
        <v>42164</v>
      </c>
      <c r="AI291" s="217">
        <v>42166</v>
      </c>
      <c r="AJ291" s="217">
        <v>42198</v>
      </c>
      <c r="AK291" s="222">
        <v>2</v>
      </c>
      <c r="AL291" s="195" t="s">
        <v>783</v>
      </c>
      <c r="AM291" s="195" t="s">
        <v>783</v>
      </c>
      <c r="AN291" s="195" t="s">
        <v>783</v>
      </c>
      <c r="AO291" s="195" t="s">
        <v>783</v>
      </c>
      <c r="AP291" s="195" t="s">
        <v>783</v>
      </c>
      <c r="AQ291" s="217" t="s">
        <v>783</v>
      </c>
    </row>
    <row r="292" spans="1:43">
      <c r="A292" s="656" t="str">
        <f t="shared" si="4"/>
        <v>Report</v>
      </c>
      <c r="B292" s="195">
        <v>134833</v>
      </c>
      <c r="C292" s="195">
        <v>9366584</v>
      </c>
      <c r="D292" s="195" t="s">
        <v>2941</v>
      </c>
      <c r="E292" s="195" t="s">
        <v>778</v>
      </c>
      <c r="F292" s="195" t="s">
        <v>535</v>
      </c>
      <c r="G292" s="222" t="s">
        <v>535</v>
      </c>
      <c r="H292" s="195" t="s">
        <v>897</v>
      </c>
      <c r="I292" s="195" t="s">
        <v>2712</v>
      </c>
      <c r="J292" s="195" t="s">
        <v>2942</v>
      </c>
      <c r="K292" s="195">
        <v>82</v>
      </c>
      <c r="L292" s="195" t="s">
        <v>83</v>
      </c>
      <c r="M292" s="195" t="s">
        <v>781</v>
      </c>
      <c r="N292" s="195" t="s">
        <v>781</v>
      </c>
      <c r="O292" s="195" t="s">
        <v>782</v>
      </c>
      <c r="P292" s="195" t="s">
        <v>784</v>
      </c>
      <c r="Q292" s="218">
        <v>10006326</v>
      </c>
      <c r="R292" s="195" t="s">
        <v>785</v>
      </c>
      <c r="S292" s="195" t="s">
        <v>786</v>
      </c>
      <c r="T292" s="217">
        <v>42535</v>
      </c>
      <c r="U292" s="217">
        <v>42537</v>
      </c>
      <c r="V292" s="217">
        <v>42557</v>
      </c>
      <c r="W292" s="195">
        <v>2</v>
      </c>
      <c r="X292" s="195">
        <v>2</v>
      </c>
      <c r="Y292" s="195">
        <v>2</v>
      </c>
      <c r="Z292" s="195">
        <v>1</v>
      </c>
      <c r="AA292" s="195">
        <v>2</v>
      </c>
      <c r="AB292" s="195" t="s">
        <v>783</v>
      </c>
      <c r="AC292" s="195" t="s">
        <v>783</v>
      </c>
      <c r="AD292" s="195" t="s">
        <v>489</v>
      </c>
      <c r="AE292" s="195" t="s">
        <v>783</v>
      </c>
      <c r="AF292" s="195" t="s">
        <v>787</v>
      </c>
      <c r="AG292" s="195" t="s">
        <v>2943</v>
      </c>
      <c r="AH292" s="217">
        <v>41052</v>
      </c>
      <c r="AI292" s="217">
        <v>41053</v>
      </c>
      <c r="AJ292" s="217">
        <v>41085</v>
      </c>
      <c r="AK292" s="222">
        <v>1</v>
      </c>
      <c r="AL292" s="195" t="s">
        <v>783</v>
      </c>
      <c r="AM292" s="195" t="s">
        <v>783</v>
      </c>
      <c r="AN292" s="217" t="s">
        <v>783</v>
      </c>
      <c r="AO292" s="195" t="s">
        <v>783</v>
      </c>
      <c r="AP292" s="217" t="s">
        <v>783</v>
      </c>
      <c r="AQ292" s="217" t="s">
        <v>783</v>
      </c>
    </row>
    <row r="293" spans="1:43">
      <c r="A293" s="656" t="str">
        <f t="shared" si="4"/>
        <v>Report</v>
      </c>
      <c r="B293" s="195">
        <v>136244</v>
      </c>
      <c r="C293" s="195">
        <v>3176080</v>
      </c>
      <c r="D293" s="195" t="s">
        <v>2944</v>
      </c>
      <c r="E293" s="195" t="s">
        <v>778</v>
      </c>
      <c r="F293" s="195" t="s">
        <v>534</v>
      </c>
      <c r="G293" s="222" t="s">
        <v>534</v>
      </c>
      <c r="H293" s="195" t="s">
        <v>1070</v>
      </c>
      <c r="I293" s="195" t="s">
        <v>2945</v>
      </c>
      <c r="J293" s="195" t="s">
        <v>2946</v>
      </c>
      <c r="K293" s="195">
        <v>0</v>
      </c>
      <c r="L293" s="195" t="s">
        <v>83</v>
      </c>
      <c r="M293" s="195" t="s">
        <v>781</v>
      </c>
      <c r="N293" s="195" t="s">
        <v>781</v>
      </c>
      <c r="O293" s="195" t="s">
        <v>782</v>
      </c>
      <c r="P293" s="195" t="s">
        <v>784</v>
      </c>
      <c r="Q293" s="218" t="s">
        <v>2947</v>
      </c>
      <c r="R293" s="195" t="s">
        <v>4430</v>
      </c>
      <c r="S293" s="195" t="s">
        <v>786</v>
      </c>
      <c r="T293" s="217">
        <v>42185</v>
      </c>
      <c r="U293" s="217">
        <v>42186</v>
      </c>
      <c r="V293" s="217">
        <v>42257</v>
      </c>
      <c r="W293" s="195">
        <v>2</v>
      </c>
      <c r="X293" s="195">
        <v>2</v>
      </c>
      <c r="Y293" s="195">
        <v>2</v>
      </c>
      <c r="Z293" s="195" t="s">
        <v>783</v>
      </c>
      <c r="AA293" s="195">
        <v>2</v>
      </c>
      <c r="AB293" s="195">
        <v>9</v>
      </c>
      <c r="AC293" s="195">
        <v>9</v>
      </c>
      <c r="AD293" s="195" t="s">
        <v>783</v>
      </c>
      <c r="AE293" s="195" t="s">
        <v>783</v>
      </c>
      <c r="AF293" s="195" t="s">
        <v>787</v>
      </c>
      <c r="AG293" s="195" t="s">
        <v>2948</v>
      </c>
      <c r="AH293" s="217">
        <v>40962</v>
      </c>
      <c r="AI293" s="217">
        <v>40963</v>
      </c>
      <c r="AJ293" s="217">
        <v>40984</v>
      </c>
      <c r="AK293" s="222">
        <v>3</v>
      </c>
      <c r="AL293" s="195" t="s">
        <v>783</v>
      </c>
      <c r="AM293" s="195" t="s">
        <v>783</v>
      </c>
      <c r="AN293" s="217" t="s">
        <v>783</v>
      </c>
      <c r="AO293" s="195" t="s">
        <v>783</v>
      </c>
      <c r="AP293" s="217" t="s">
        <v>783</v>
      </c>
      <c r="AQ293" s="217" t="s">
        <v>783</v>
      </c>
    </row>
    <row r="294" spans="1:43">
      <c r="A294" s="656" t="str">
        <f t="shared" si="4"/>
        <v>Report</v>
      </c>
      <c r="B294" s="195">
        <v>117033</v>
      </c>
      <c r="C294" s="195">
        <v>8856024</v>
      </c>
      <c r="D294" s="195" t="s">
        <v>2949</v>
      </c>
      <c r="E294" s="195" t="s">
        <v>778</v>
      </c>
      <c r="F294" s="195" t="s">
        <v>532</v>
      </c>
      <c r="G294" s="222" t="s">
        <v>532</v>
      </c>
      <c r="H294" s="195" t="s">
        <v>1172</v>
      </c>
      <c r="I294" s="195" t="s">
        <v>2950</v>
      </c>
      <c r="J294" s="195" t="s">
        <v>2951</v>
      </c>
      <c r="K294" s="195">
        <v>29</v>
      </c>
      <c r="L294" s="195" t="s">
        <v>2222</v>
      </c>
      <c r="M294" s="195" t="s">
        <v>781</v>
      </c>
      <c r="N294" s="195" t="s">
        <v>781</v>
      </c>
      <c r="O294" s="195" t="s">
        <v>782</v>
      </c>
      <c r="P294" s="195" t="s">
        <v>784</v>
      </c>
      <c r="Q294" s="218">
        <v>10008859</v>
      </c>
      <c r="R294" s="195" t="s">
        <v>785</v>
      </c>
      <c r="S294" s="195" t="s">
        <v>786</v>
      </c>
      <c r="T294" s="217">
        <v>42346</v>
      </c>
      <c r="U294" s="217">
        <v>42348</v>
      </c>
      <c r="V294" s="217">
        <v>42398</v>
      </c>
      <c r="W294" s="195">
        <v>2</v>
      </c>
      <c r="X294" s="195">
        <v>2</v>
      </c>
      <c r="Y294" s="195">
        <v>2</v>
      </c>
      <c r="Z294" s="195">
        <v>2</v>
      </c>
      <c r="AA294" s="195">
        <v>2</v>
      </c>
      <c r="AB294" s="195" t="s">
        <v>783</v>
      </c>
      <c r="AC294" s="195">
        <v>2</v>
      </c>
      <c r="AD294" s="195" t="s">
        <v>489</v>
      </c>
      <c r="AE294" s="195" t="s">
        <v>783</v>
      </c>
      <c r="AF294" s="195" t="s">
        <v>787</v>
      </c>
      <c r="AG294" s="195" t="s">
        <v>2952</v>
      </c>
      <c r="AH294" s="217">
        <v>41255</v>
      </c>
      <c r="AI294" s="217">
        <v>41256</v>
      </c>
      <c r="AJ294" s="217">
        <v>41283</v>
      </c>
      <c r="AK294" s="222">
        <v>2</v>
      </c>
      <c r="AL294" s="195" t="s">
        <v>783</v>
      </c>
      <c r="AM294" s="195" t="s">
        <v>783</v>
      </c>
      <c r="AN294" s="217" t="s">
        <v>783</v>
      </c>
      <c r="AO294" s="195" t="s">
        <v>783</v>
      </c>
      <c r="AP294" s="217" t="s">
        <v>783</v>
      </c>
      <c r="AQ294" s="217" t="s">
        <v>783</v>
      </c>
    </row>
    <row r="295" spans="1:43">
      <c r="A295" s="656" t="str">
        <f t="shared" si="4"/>
        <v>Report</v>
      </c>
      <c r="B295" s="195">
        <v>135405</v>
      </c>
      <c r="C295" s="195">
        <v>9086096</v>
      </c>
      <c r="D295" s="195" t="s">
        <v>1254</v>
      </c>
      <c r="E295" s="195" t="s">
        <v>778</v>
      </c>
      <c r="F295" s="195" t="s">
        <v>536</v>
      </c>
      <c r="G295" s="222" t="s">
        <v>536</v>
      </c>
      <c r="H295" s="195" t="s">
        <v>1020</v>
      </c>
      <c r="I295" s="195" t="s">
        <v>2953</v>
      </c>
      <c r="J295" s="195" t="s">
        <v>1255</v>
      </c>
      <c r="K295" s="195">
        <v>13</v>
      </c>
      <c r="L295" s="195" t="s">
        <v>83</v>
      </c>
      <c r="M295" s="195" t="s">
        <v>781</v>
      </c>
      <c r="N295" s="195" t="s">
        <v>781</v>
      </c>
      <c r="O295" s="195" t="s">
        <v>782</v>
      </c>
      <c r="P295" s="195" t="s">
        <v>784</v>
      </c>
      <c r="Q295" s="218">
        <v>10041377</v>
      </c>
      <c r="R295" s="195" t="s">
        <v>785</v>
      </c>
      <c r="S295" s="195" t="s">
        <v>786</v>
      </c>
      <c r="T295" s="217">
        <v>43180</v>
      </c>
      <c r="U295" s="217">
        <v>43182</v>
      </c>
      <c r="V295" s="217">
        <v>43221</v>
      </c>
      <c r="W295" s="195">
        <v>4</v>
      </c>
      <c r="X295" s="195">
        <v>4</v>
      </c>
      <c r="Y295" s="195">
        <v>4</v>
      </c>
      <c r="Z295" s="195">
        <v>4</v>
      </c>
      <c r="AA295" s="195">
        <v>4</v>
      </c>
      <c r="AB295" s="195" t="s">
        <v>783</v>
      </c>
      <c r="AC295" s="195" t="s">
        <v>783</v>
      </c>
      <c r="AD295" s="195" t="s">
        <v>489</v>
      </c>
      <c r="AE295" s="195" t="s">
        <v>487</v>
      </c>
      <c r="AF295" s="195" t="s">
        <v>791</v>
      </c>
      <c r="AG295" s="195" t="s">
        <v>2954</v>
      </c>
      <c r="AH295" s="217">
        <v>42074</v>
      </c>
      <c r="AI295" s="217">
        <v>42076</v>
      </c>
      <c r="AJ295" s="217">
        <v>42117</v>
      </c>
      <c r="AK295" s="222">
        <v>2</v>
      </c>
      <c r="AL295" s="195" t="s">
        <v>783</v>
      </c>
      <c r="AM295" s="195" t="s">
        <v>783</v>
      </c>
      <c r="AN295" s="217" t="s">
        <v>783</v>
      </c>
      <c r="AO295" s="195" t="s">
        <v>783</v>
      </c>
      <c r="AP295" s="217" t="s">
        <v>783</v>
      </c>
      <c r="AQ295" s="217" t="s">
        <v>783</v>
      </c>
    </row>
    <row r="296" spans="1:43">
      <c r="A296" s="656" t="str">
        <f t="shared" si="4"/>
        <v>Report</v>
      </c>
      <c r="B296" s="195">
        <v>135027</v>
      </c>
      <c r="C296" s="195">
        <v>3526062</v>
      </c>
      <c r="D296" s="195" t="s">
        <v>2080</v>
      </c>
      <c r="E296" s="195" t="s">
        <v>778</v>
      </c>
      <c r="F296" s="195" t="s">
        <v>528</v>
      </c>
      <c r="G296" s="222" t="s">
        <v>528</v>
      </c>
      <c r="H296" s="195" t="s">
        <v>1343</v>
      </c>
      <c r="I296" s="195" t="s">
        <v>2240</v>
      </c>
      <c r="J296" s="195" t="s">
        <v>2081</v>
      </c>
      <c r="K296" s="195">
        <v>16</v>
      </c>
      <c r="L296" s="195" t="s">
        <v>83</v>
      </c>
      <c r="M296" s="195" t="s">
        <v>781</v>
      </c>
      <c r="N296" s="195" t="s">
        <v>860</v>
      </c>
      <c r="O296" s="195" t="s">
        <v>860</v>
      </c>
      <c r="P296" s="195" t="s">
        <v>784</v>
      </c>
      <c r="Q296" s="218">
        <v>10006316</v>
      </c>
      <c r="R296" s="195" t="s">
        <v>785</v>
      </c>
      <c r="S296" s="195" t="s">
        <v>786</v>
      </c>
      <c r="T296" s="217">
        <v>42682</v>
      </c>
      <c r="U296" s="217">
        <v>42684</v>
      </c>
      <c r="V296" s="217">
        <v>42725</v>
      </c>
      <c r="W296" s="195">
        <v>4</v>
      </c>
      <c r="X296" s="195">
        <v>4</v>
      </c>
      <c r="Y296" s="195">
        <v>4</v>
      </c>
      <c r="Z296" s="195">
        <v>3</v>
      </c>
      <c r="AA296" s="195">
        <v>4</v>
      </c>
      <c r="AB296" s="195" t="s">
        <v>783</v>
      </c>
      <c r="AC296" s="195">
        <v>4</v>
      </c>
      <c r="AD296" s="195" t="s">
        <v>490</v>
      </c>
      <c r="AE296" s="195" t="s">
        <v>783</v>
      </c>
      <c r="AF296" s="195" t="s">
        <v>791</v>
      </c>
      <c r="AG296" s="195" t="s">
        <v>2955</v>
      </c>
      <c r="AH296" s="217">
        <v>41030</v>
      </c>
      <c r="AI296" s="217">
        <v>41031</v>
      </c>
      <c r="AJ296" s="217">
        <v>41053</v>
      </c>
      <c r="AK296" s="222">
        <v>2</v>
      </c>
      <c r="AL296" s="195">
        <v>10054033</v>
      </c>
      <c r="AM296" s="195" t="s">
        <v>2041</v>
      </c>
      <c r="AN296" s="217">
        <v>43229</v>
      </c>
      <c r="AO296" s="217" t="s">
        <v>2248</v>
      </c>
      <c r="AP296" s="217">
        <v>43266</v>
      </c>
      <c r="AQ296" s="217" t="s">
        <v>2042</v>
      </c>
    </row>
    <row r="297" spans="1:43">
      <c r="A297" s="656" t="str">
        <f t="shared" si="4"/>
        <v>Report</v>
      </c>
      <c r="B297" s="195">
        <v>131531</v>
      </c>
      <c r="C297" s="195">
        <v>8506085</v>
      </c>
      <c r="D297" s="195" t="s">
        <v>1653</v>
      </c>
      <c r="E297" s="195" t="s">
        <v>778</v>
      </c>
      <c r="F297" s="195" t="s">
        <v>535</v>
      </c>
      <c r="G297" s="222" t="s">
        <v>535</v>
      </c>
      <c r="H297" s="195" t="s">
        <v>953</v>
      </c>
      <c r="I297" s="195" t="s">
        <v>2525</v>
      </c>
      <c r="J297" s="195" t="s">
        <v>1654</v>
      </c>
      <c r="K297" s="195">
        <v>45</v>
      </c>
      <c r="L297" s="195" t="s">
        <v>2222</v>
      </c>
      <c r="M297" s="195" t="s">
        <v>781</v>
      </c>
      <c r="N297" s="195" t="s">
        <v>781</v>
      </c>
      <c r="O297" s="195" t="s">
        <v>782</v>
      </c>
      <c r="P297" s="195" t="s">
        <v>784</v>
      </c>
      <c r="Q297" s="218">
        <v>10025981</v>
      </c>
      <c r="R297" s="195" t="s">
        <v>785</v>
      </c>
      <c r="S297" s="195" t="s">
        <v>786</v>
      </c>
      <c r="T297" s="217">
        <v>43053</v>
      </c>
      <c r="U297" s="217">
        <v>43055</v>
      </c>
      <c r="V297" s="217">
        <v>43075</v>
      </c>
      <c r="W297" s="195">
        <v>2</v>
      </c>
      <c r="X297" s="195">
        <v>2</v>
      </c>
      <c r="Y297" s="195">
        <v>2</v>
      </c>
      <c r="Z297" s="195">
        <v>1</v>
      </c>
      <c r="AA297" s="195">
        <v>2</v>
      </c>
      <c r="AB297" s="195" t="s">
        <v>783</v>
      </c>
      <c r="AC297" s="195">
        <v>1</v>
      </c>
      <c r="AD297" s="195" t="s">
        <v>489</v>
      </c>
      <c r="AE297" s="195" t="s">
        <v>783</v>
      </c>
      <c r="AF297" s="195" t="s">
        <v>787</v>
      </c>
      <c r="AG297" s="195" t="s">
        <v>2956</v>
      </c>
      <c r="AH297" s="217">
        <v>41583</v>
      </c>
      <c r="AI297" s="217">
        <v>41585</v>
      </c>
      <c r="AJ297" s="217">
        <v>41620</v>
      </c>
      <c r="AK297" s="222">
        <v>4</v>
      </c>
      <c r="AL297" s="195" t="s">
        <v>783</v>
      </c>
      <c r="AM297" s="195" t="s">
        <v>783</v>
      </c>
      <c r="AN297" s="195" t="s">
        <v>783</v>
      </c>
      <c r="AO297" s="195" t="s">
        <v>783</v>
      </c>
      <c r="AP297" s="195" t="s">
        <v>783</v>
      </c>
      <c r="AQ297" s="217" t="s">
        <v>783</v>
      </c>
    </row>
    <row r="298" spans="1:43">
      <c r="A298" s="656" t="str">
        <f t="shared" si="4"/>
        <v>Report</v>
      </c>
      <c r="B298" s="195">
        <v>135837</v>
      </c>
      <c r="C298" s="195">
        <v>8816060</v>
      </c>
      <c r="D298" s="195" t="s">
        <v>2957</v>
      </c>
      <c r="E298" s="195" t="s">
        <v>778</v>
      </c>
      <c r="F298" s="195" t="s">
        <v>533</v>
      </c>
      <c r="G298" s="222" t="s">
        <v>533</v>
      </c>
      <c r="H298" s="195" t="s">
        <v>1034</v>
      </c>
      <c r="I298" s="195" t="s">
        <v>2958</v>
      </c>
      <c r="J298" s="195" t="s">
        <v>2959</v>
      </c>
      <c r="K298" s="195">
        <v>23</v>
      </c>
      <c r="L298" s="195" t="s">
        <v>83</v>
      </c>
      <c r="M298" s="195" t="s">
        <v>781</v>
      </c>
      <c r="N298" s="195" t="s">
        <v>781</v>
      </c>
      <c r="O298" s="195" t="s">
        <v>782</v>
      </c>
      <c r="P298" s="195" t="s">
        <v>784</v>
      </c>
      <c r="Q298" s="218">
        <v>10020918</v>
      </c>
      <c r="R298" s="195" t="s">
        <v>785</v>
      </c>
      <c r="S298" s="195" t="s">
        <v>786</v>
      </c>
      <c r="T298" s="217">
        <v>42864</v>
      </c>
      <c r="U298" s="217">
        <v>42866</v>
      </c>
      <c r="V298" s="217">
        <v>42906</v>
      </c>
      <c r="W298" s="195">
        <v>2</v>
      </c>
      <c r="X298" s="195">
        <v>2</v>
      </c>
      <c r="Y298" s="195">
        <v>2</v>
      </c>
      <c r="Z298" s="195">
        <v>2</v>
      </c>
      <c r="AA298" s="195">
        <v>2</v>
      </c>
      <c r="AB298" s="195" t="s">
        <v>783</v>
      </c>
      <c r="AC298" s="195" t="s">
        <v>783</v>
      </c>
      <c r="AD298" s="195" t="s">
        <v>489</v>
      </c>
      <c r="AE298" s="195" t="s">
        <v>783</v>
      </c>
      <c r="AF298" s="195" t="s">
        <v>787</v>
      </c>
      <c r="AG298" s="195" t="s">
        <v>2960</v>
      </c>
      <c r="AH298" s="217">
        <v>41583</v>
      </c>
      <c r="AI298" s="217">
        <v>41585</v>
      </c>
      <c r="AJ298" s="217">
        <v>41604</v>
      </c>
      <c r="AK298" s="222">
        <v>2</v>
      </c>
      <c r="AL298" s="195" t="s">
        <v>783</v>
      </c>
      <c r="AM298" s="195" t="s">
        <v>783</v>
      </c>
      <c r="AN298" s="195" t="s">
        <v>783</v>
      </c>
      <c r="AO298" s="195" t="s">
        <v>783</v>
      </c>
      <c r="AP298" s="195" t="s">
        <v>783</v>
      </c>
      <c r="AQ298" s="217" t="s">
        <v>783</v>
      </c>
    </row>
    <row r="299" spans="1:43">
      <c r="A299" s="656" t="str">
        <f t="shared" si="4"/>
        <v>Report</v>
      </c>
      <c r="B299" s="195">
        <v>131504</v>
      </c>
      <c r="C299" s="195">
        <v>9386265</v>
      </c>
      <c r="D299" s="195" t="s">
        <v>1181</v>
      </c>
      <c r="E299" s="195" t="s">
        <v>778</v>
      </c>
      <c r="F299" s="195" t="s">
        <v>535</v>
      </c>
      <c r="G299" s="222" t="s">
        <v>535</v>
      </c>
      <c r="H299" s="195" t="s">
        <v>802</v>
      </c>
      <c r="I299" s="195" t="s">
        <v>2720</v>
      </c>
      <c r="J299" s="195" t="s">
        <v>1182</v>
      </c>
      <c r="K299" s="195">
        <v>9</v>
      </c>
      <c r="L299" s="195" t="s">
        <v>83</v>
      </c>
      <c r="M299" s="195" t="s">
        <v>781</v>
      </c>
      <c r="N299" s="195" t="s">
        <v>781</v>
      </c>
      <c r="O299" s="195" t="s">
        <v>782</v>
      </c>
      <c r="P299" s="195" t="s">
        <v>784</v>
      </c>
      <c r="Q299" s="218">
        <v>10008597</v>
      </c>
      <c r="R299" s="195" t="s">
        <v>785</v>
      </c>
      <c r="S299" s="195" t="s">
        <v>786</v>
      </c>
      <c r="T299" s="217">
        <v>43228</v>
      </c>
      <c r="U299" s="217">
        <v>43230</v>
      </c>
      <c r="V299" s="217">
        <v>43250</v>
      </c>
      <c r="W299" s="195">
        <v>2</v>
      </c>
      <c r="X299" s="195">
        <v>2</v>
      </c>
      <c r="Y299" s="195">
        <v>2</v>
      </c>
      <c r="Z299" s="195">
        <v>2</v>
      </c>
      <c r="AA299" s="195">
        <v>2</v>
      </c>
      <c r="AB299" s="195" t="s">
        <v>783</v>
      </c>
      <c r="AC299" s="195" t="s">
        <v>783</v>
      </c>
      <c r="AD299" s="195" t="s">
        <v>489</v>
      </c>
      <c r="AE299" s="195" t="s">
        <v>487</v>
      </c>
      <c r="AF299" s="195" t="s">
        <v>787</v>
      </c>
      <c r="AG299" s="195" t="s">
        <v>2961</v>
      </c>
      <c r="AH299" s="217">
        <v>41332</v>
      </c>
      <c r="AI299" s="217">
        <v>41333</v>
      </c>
      <c r="AJ299" s="217">
        <v>41354</v>
      </c>
      <c r="AK299" s="222">
        <v>3</v>
      </c>
      <c r="AL299" s="195" t="s">
        <v>783</v>
      </c>
      <c r="AM299" s="195" t="s">
        <v>783</v>
      </c>
      <c r="AN299" s="195" t="s">
        <v>783</v>
      </c>
      <c r="AO299" s="195" t="s">
        <v>783</v>
      </c>
      <c r="AP299" s="195" t="s">
        <v>783</v>
      </c>
      <c r="AQ299" s="217" t="s">
        <v>783</v>
      </c>
    </row>
    <row r="300" spans="1:43">
      <c r="A300" s="656" t="str">
        <f t="shared" si="4"/>
        <v>Report</v>
      </c>
      <c r="B300" s="195">
        <v>135198</v>
      </c>
      <c r="C300" s="195">
        <v>8866122</v>
      </c>
      <c r="D300" s="195" t="s">
        <v>2962</v>
      </c>
      <c r="E300" s="195" t="s">
        <v>778</v>
      </c>
      <c r="F300" s="195" t="s">
        <v>535</v>
      </c>
      <c r="G300" s="222" t="s">
        <v>535</v>
      </c>
      <c r="H300" s="195" t="s">
        <v>1073</v>
      </c>
      <c r="I300" s="195" t="s">
        <v>2644</v>
      </c>
      <c r="J300" s="195" t="s">
        <v>2963</v>
      </c>
      <c r="K300" s="195">
        <v>5</v>
      </c>
      <c r="L300" s="195" t="s">
        <v>83</v>
      </c>
      <c r="M300" s="195" t="s">
        <v>781</v>
      </c>
      <c r="N300" s="195" t="s">
        <v>781</v>
      </c>
      <c r="O300" s="195" t="s">
        <v>782</v>
      </c>
      <c r="P300" s="195" t="s">
        <v>784</v>
      </c>
      <c r="Q300" s="218">
        <v>10026025</v>
      </c>
      <c r="R300" s="195" t="s">
        <v>785</v>
      </c>
      <c r="S300" s="195" t="s">
        <v>786</v>
      </c>
      <c r="T300" s="217">
        <v>42907</v>
      </c>
      <c r="U300" s="217">
        <v>42908</v>
      </c>
      <c r="V300" s="217">
        <v>42928</v>
      </c>
      <c r="W300" s="195">
        <v>2</v>
      </c>
      <c r="X300" s="195">
        <v>2</v>
      </c>
      <c r="Y300" s="195">
        <v>2</v>
      </c>
      <c r="Z300" s="195">
        <v>2</v>
      </c>
      <c r="AA300" s="195">
        <v>2</v>
      </c>
      <c r="AB300" s="195" t="s">
        <v>783</v>
      </c>
      <c r="AC300" s="195" t="s">
        <v>783</v>
      </c>
      <c r="AD300" s="195" t="s">
        <v>489</v>
      </c>
      <c r="AE300" s="195" t="s">
        <v>783</v>
      </c>
      <c r="AF300" s="195" t="s">
        <v>787</v>
      </c>
      <c r="AG300" s="195" t="s">
        <v>2964</v>
      </c>
      <c r="AH300" s="217">
        <v>41583</v>
      </c>
      <c r="AI300" s="217">
        <v>41585</v>
      </c>
      <c r="AJ300" s="217">
        <v>41619</v>
      </c>
      <c r="AK300" s="222">
        <v>3</v>
      </c>
      <c r="AL300" s="195" t="s">
        <v>783</v>
      </c>
      <c r="AM300" s="195" t="s">
        <v>783</v>
      </c>
      <c r="AN300" s="195" t="s">
        <v>783</v>
      </c>
      <c r="AO300" s="195" t="s">
        <v>783</v>
      </c>
      <c r="AP300" s="195" t="s">
        <v>783</v>
      </c>
      <c r="AQ300" s="217" t="s">
        <v>783</v>
      </c>
    </row>
    <row r="301" spans="1:43">
      <c r="A301" s="656" t="str">
        <f t="shared" si="4"/>
        <v>Report</v>
      </c>
      <c r="B301" s="195">
        <v>130979</v>
      </c>
      <c r="C301" s="195">
        <v>8866110</v>
      </c>
      <c r="D301" s="195" t="s">
        <v>2965</v>
      </c>
      <c r="E301" s="195" t="s">
        <v>778</v>
      </c>
      <c r="F301" s="195" t="s">
        <v>535</v>
      </c>
      <c r="G301" s="222" t="s">
        <v>535</v>
      </c>
      <c r="H301" s="195" t="s">
        <v>1073</v>
      </c>
      <c r="I301" s="195" t="s">
        <v>2910</v>
      </c>
      <c r="J301" s="195" t="s">
        <v>2966</v>
      </c>
      <c r="K301" s="195">
        <v>16</v>
      </c>
      <c r="L301" s="195" t="s">
        <v>2222</v>
      </c>
      <c r="M301" s="195" t="s">
        <v>781</v>
      </c>
      <c r="N301" s="195" t="s">
        <v>781</v>
      </c>
      <c r="O301" s="195" t="s">
        <v>782</v>
      </c>
      <c r="P301" s="195" t="s">
        <v>784</v>
      </c>
      <c r="Q301" s="218">
        <v>10006114</v>
      </c>
      <c r="R301" s="195" t="s">
        <v>785</v>
      </c>
      <c r="S301" s="195" t="s">
        <v>786</v>
      </c>
      <c r="T301" s="217">
        <v>42654</v>
      </c>
      <c r="U301" s="217">
        <v>42656</v>
      </c>
      <c r="V301" s="217">
        <v>42689</v>
      </c>
      <c r="W301" s="195">
        <v>2</v>
      </c>
      <c r="X301" s="195">
        <v>2</v>
      </c>
      <c r="Y301" s="195">
        <v>2</v>
      </c>
      <c r="Z301" s="195">
        <v>2</v>
      </c>
      <c r="AA301" s="195">
        <v>2</v>
      </c>
      <c r="AB301" s="195" t="s">
        <v>783</v>
      </c>
      <c r="AC301" s="195" t="s">
        <v>783</v>
      </c>
      <c r="AD301" s="195" t="s">
        <v>489</v>
      </c>
      <c r="AE301" s="195" t="s">
        <v>783</v>
      </c>
      <c r="AF301" s="195" t="s">
        <v>787</v>
      </c>
      <c r="AG301" s="195" t="s">
        <v>2967</v>
      </c>
      <c r="AH301" s="217">
        <v>41185</v>
      </c>
      <c r="AI301" s="217">
        <v>41186</v>
      </c>
      <c r="AJ301" s="217">
        <v>41207</v>
      </c>
      <c r="AK301" s="222">
        <v>3</v>
      </c>
      <c r="AL301" s="195" t="s">
        <v>783</v>
      </c>
      <c r="AM301" s="195" t="s">
        <v>783</v>
      </c>
      <c r="AN301" s="195" t="s">
        <v>783</v>
      </c>
      <c r="AO301" s="195" t="s">
        <v>783</v>
      </c>
      <c r="AP301" s="195" t="s">
        <v>783</v>
      </c>
      <c r="AQ301" s="217" t="s">
        <v>783</v>
      </c>
    </row>
    <row r="302" spans="1:43">
      <c r="A302" s="656" t="str">
        <f t="shared" si="4"/>
        <v>Report</v>
      </c>
      <c r="B302" s="195">
        <v>139018</v>
      </c>
      <c r="C302" s="195">
        <v>8746004</v>
      </c>
      <c r="D302" s="195" t="s">
        <v>2968</v>
      </c>
      <c r="E302" s="195" t="s">
        <v>778</v>
      </c>
      <c r="F302" s="195" t="s">
        <v>533</v>
      </c>
      <c r="G302" s="222" t="s">
        <v>533</v>
      </c>
      <c r="H302" s="195" t="s">
        <v>1649</v>
      </c>
      <c r="I302" s="195" t="s">
        <v>1649</v>
      </c>
      <c r="J302" s="195" t="s">
        <v>2969</v>
      </c>
      <c r="K302" s="195">
        <v>8</v>
      </c>
      <c r="L302" s="195" t="s">
        <v>83</v>
      </c>
      <c r="M302" s="195" t="s">
        <v>781</v>
      </c>
      <c r="N302" s="195" t="s">
        <v>781</v>
      </c>
      <c r="O302" s="195" t="s">
        <v>782</v>
      </c>
      <c r="P302" s="195" t="s">
        <v>784</v>
      </c>
      <c r="Q302" s="218">
        <v>10020912</v>
      </c>
      <c r="R302" s="195" t="s">
        <v>4430</v>
      </c>
      <c r="S302" s="195" t="s">
        <v>786</v>
      </c>
      <c r="T302" s="217">
        <v>42633</v>
      </c>
      <c r="U302" s="217">
        <v>42635</v>
      </c>
      <c r="V302" s="217">
        <v>42678</v>
      </c>
      <c r="W302" s="195">
        <v>2</v>
      </c>
      <c r="X302" s="195">
        <v>2</v>
      </c>
      <c r="Y302" s="195">
        <v>2</v>
      </c>
      <c r="Z302" s="195">
        <v>2</v>
      </c>
      <c r="AA302" s="195">
        <v>2</v>
      </c>
      <c r="AB302" s="195" t="s">
        <v>783</v>
      </c>
      <c r="AC302" s="195">
        <v>2</v>
      </c>
      <c r="AD302" s="195" t="s">
        <v>489</v>
      </c>
      <c r="AE302" s="195" t="s">
        <v>783</v>
      </c>
      <c r="AF302" s="195" t="s">
        <v>787</v>
      </c>
      <c r="AG302" s="195" t="s">
        <v>2970</v>
      </c>
      <c r="AH302" s="217">
        <v>41556</v>
      </c>
      <c r="AI302" s="217">
        <v>41557</v>
      </c>
      <c r="AJ302" s="217">
        <v>41571</v>
      </c>
      <c r="AK302" s="222">
        <v>2</v>
      </c>
      <c r="AL302" s="195" t="s">
        <v>783</v>
      </c>
      <c r="AM302" s="195" t="s">
        <v>783</v>
      </c>
      <c r="AN302" s="195" t="s">
        <v>783</v>
      </c>
      <c r="AO302" s="195" t="s">
        <v>783</v>
      </c>
      <c r="AP302" s="195" t="s">
        <v>783</v>
      </c>
      <c r="AQ302" s="217" t="s">
        <v>783</v>
      </c>
    </row>
    <row r="303" spans="1:43">
      <c r="A303" s="656" t="str">
        <f t="shared" si="4"/>
        <v>Report</v>
      </c>
      <c r="B303" s="195">
        <v>130902</v>
      </c>
      <c r="C303" s="195">
        <v>8886096</v>
      </c>
      <c r="D303" s="195" t="s">
        <v>2971</v>
      </c>
      <c r="E303" s="195" t="s">
        <v>778</v>
      </c>
      <c r="F303" s="195" t="s">
        <v>528</v>
      </c>
      <c r="G303" s="222" t="s">
        <v>528</v>
      </c>
      <c r="H303" s="195" t="s">
        <v>929</v>
      </c>
      <c r="I303" s="195" t="s">
        <v>2666</v>
      </c>
      <c r="J303" s="195" t="s">
        <v>2667</v>
      </c>
      <c r="K303" s="195">
        <v>5</v>
      </c>
      <c r="L303" s="195" t="s">
        <v>83</v>
      </c>
      <c r="M303" s="195" t="s">
        <v>781</v>
      </c>
      <c r="N303" s="195" t="s">
        <v>781</v>
      </c>
      <c r="O303" s="195" t="s">
        <v>782</v>
      </c>
      <c r="P303" s="195" t="s">
        <v>784</v>
      </c>
      <c r="Q303" s="218">
        <v>10006077</v>
      </c>
      <c r="R303" s="195" t="s">
        <v>785</v>
      </c>
      <c r="S303" s="195" t="s">
        <v>786</v>
      </c>
      <c r="T303" s="217">
        <v>42661</v>
      </c>
      <c r="U303" s="217">
        <v>42663</v>
      </c>
      <c r="V303" s="217">
        <v>42696</v>
      </c>
      <c r="W303" s="195">
        <v>2</v>
      </c>
      <c r="X303" s="195">
        <v>2</v>
      </c>
      <c r="Y303" s="195">
        <v>2</v>
      </c>
      <c r="Z303" s="195">
        <v>2</v>
      </c>
      <c r="AA303" s="195">
        <v>2</v>
      </c>
      <c r="AB303" s="195" t="s">
        <v>783</v>
      </c>
      <c r="AC303" s="195" t="s">
        <v>783</v>
      </c>
      <c r="AD303" s="195" t="s">
        <v>489</v>
      </c>
      <c r="AE303" s="195" t="s">
        <v>783</v>
      </c>
      <c r="AF303" s="195" t="s">
        <v>787</v>
      </c>
      <c r="AG303" s="195" t="s">
        <v>2972</v>
      </c>
      <c r="AH303" s="217">
        <v>41247</v>
      </c>
      <c r="AI303" s="217">
        <v>41248</v>
      </c>
      <c r="AJ303" s="217">
        <v>41284</v>
      </c>
      <c r="AK303" s="222">
        <v>2</v>
      </c>
      <c r="AL303" s="195" t="s">
        <v>783</v>
      </c>
      <c r="AM303" s="195" t="s">
        <v>783</v>
      </c>
      <c r="AN303" s="195" t="s">
        <v>783</v>
      </c>
      <c r="AO303" s="195" t="s">
        <v>783</v>
      </c>
      <c r="AP303" s="195" t="s">
        <v>783</v>
      </c>
      <c r="AQ303" s="217" t="s">
        <v>783</v>
      </c>
    </row>
    <row r="304" spans="1:43">
      <c r="A304" s="656" t="str">
        <f t="shared" si="4"/>
        <v>Report</v>
      </c>
      <c r="B304" s="195">
        <v>136003</v>
      </c>
      <c r="C304" s="195">
        <v>8886111</v>
      </c>
      <c r="D304" s="195" t="s">
        <v>1655</v>
      </c>
      <c r="E304" s="195" t="s">
        <v>778</v>
      </c>
      <c r="F304" s="195" t="s">
        <v>528</v>
      </c>
      <c r="G304" s="222" t="s">
        <v>528</v>
      </c>
      <c r="H304" s="195" t="s">
        <v>929</v>
      </c>
      <c r="I304" s="195" t="s">
        <v>2973</v>
      </c>
      <c r="J304" s="195" t="s">
        <v>1656</v>
      </c>
      <c r="K304" s="195">
        <v>60</v>
      </c>
      <c r="L304" s="195" t="s">
        <v>83</v>
      </c>
      <c r="M304" s="195" t="s">
        <v>781</v>
      </c>
      <c r="N304" s="195" t="s">
        <v>781</v>
      </c>
      <c r="O304" s="195" t="s">
        <v>782</v>
      </c>
      <c r="P304" s="195" t="s">
        <v>784</v>
      </c>
      <c r="Q304" s="218">
        <v>10026014</v>
      </c>
      <c r="R304" s="195" t="s">
        <v>785</v>
      </c>
      <c r="S304" s="195" t="s">
        <v>786</v>
      </c>
      <c r="T304" s="217">
        <v>42990</v>
      </c>
      <c r="U304" s="217">
        <v>42992</v>
      </c>
      <c r="V304" s="217">
        <v>43027</v>
      </c>
      <c r="W304" s="195">
        <v>1</v>
      </c>
      <c r="X304" s="195">
        <v>1</v>
      </c>
      <c r="Y304" s="195">
        <v>1</v>
      </c>
      <c r="Z304" s="195">
        <v>1</v>
      </c>
      <c r="AA304" s="195">
        <v>1</v>
      </c>
      <c r="AB304" s="195" t="s">
        <v>783</v>
      </c>
      <c r="AC304" s="195" t="s">
        <v>783</v>
      </c>
      <c r="AD304" s="195" t="s">
        <v>489</v>
      </c>
      <c r="AE304" s="195" t="s">
        <v>783</v>
      </c>
      <c r="AF304" s="195" t="s">
        <v>787</v>
      </c>
      <c r="AG304" s="195" t="s">
        <v>2974</v>
      </c>
      <c r="AH304" s="217">
        <v>41667</v>
      </c>
      <c r="AI304" s="217">
        <v>41669</v>
      </c>
      <c r="AJ304" s="217">
        <v>41697</v>
      </c>
      <c r="AK304" s="222">
        <v>1</v>
      </c>
      <c r="AL304" s="195" t="s">
        <v>783</v>
      </c>
      <c r="AM304" s="195" t="s">
        <v>783</v>
      </c>
      <c r="AN304" s="195" t="s">
        <v>783</v>
      </c>
      <c r="AO304" s="195" t="s">
        <v>783</v>
      </c>
      <c r="AP304" s="195" t="s">
        <v>783</v>
      </c>
      <c r="AQ304" s="217" t="s">
        <v>783</v>
      </c>
    </row>
    <row r="305" spans="1:43">
      <c r="A305" s="656" t="str">
        <f t="shared" si="4"/>
        <v>Report</v>
      </c>
      <c r="B305" s="195">
        <v>131662</v>
      </c>
      <c r="C305" s="195">
        <v>2126001</v>
      </c>
      <c r="D305" s="195" t="s">
        <v>2975</v>
      </c>
      <c r="E305" s="195" t="s">
        <v>778</v>
      </c>
      <c r="F305" s="195" t="s">
        <v>534</v>
      </c>
      <c r="G305" s="222" t="s">
        <v>534</v>
      </c>
      <c r="H305" s="195" t="s">
        <v>1099</v>
      </c>
      <c r="I305" s="195" t="s">
        <v>2976</v>
      </c>
      <c r="J305" s="195" t="s">
        <v>2977</v>
      </c>
      <c r="K305" s="195">
        <v>45</v>
      </c>
      <c r="L305" s="195" t="s">
        <v>83</v>
      </c>
      <c r="M305" s="195" t="s">
        <v>781</v>
      </c>
      <c r="N305" s="195" t="s">
        <v>781</v>
      </c>
      <c r="O305" s="195" t="s">
        <v>782</v>
      </c>
      <c r="P305" s="195" t="s">
        <v>784</v>
      </c>
      <c r="Q305" s="218">
        <v>10008522</v>
      </c>
      <c r="R305" s="195" t="s">
        <v>785</v>
      </c>
      <c r="S305" s="195" t="s">
        <v>786</v>
      </c>
      <c r="T305" s="217">
        <v>42389</v>
      </c>
      <c r="U305" s="217">
        <v>42391</v>
      </c>
      <c r="V305" s="217">
        <v>42440</v>
      </c>
      <c r="W305" s="195">
        <v>2</v>
      </c>
      <c r="X305" s="195">
        <v>2</v>
      </c>
      <c r="Y305" s="195">
        <v>2</v>
      </c>
      <c r="Z305" s="195">
        <v>2</v>
      </c>
      <c r="AA305" s="195">
        <v>2</v>
      </c>
      <c r="AB305" s="195">
        <v>2</v>
      </c>
      <c r="AC305" s="195" t="s">
        <v>783</v>
      </c>
      <c r="AD305" s="195" t="s">
        <v>489</v>
      </c>
      <c r="AE305" s="195" t="s">
        <v>783</v>
      </c>
      <c r="AF305" s="195" t="s">
        <v>787</v>
      </c>
      <c r="AG305" s="195" t="s">
        <v>2978</v>
      </c>
      <c r="AH305" s="217">
        <v>41248</v>
      </c>
      <c r="AI305" s="217">
        <v>41249</v>
      </c>
      <c r="AJ305" s="217">
        <v>41284</v>
      </c>
      <c r="AK305" s="222">
        <v>1</v>
      </c>
      <c r="AL305" s="195" t="s">
        <v>783</v>
      </c>
      <c r="AM305" s="195" t="s">
        <v>783</v>
      </c>
      <c r="AN305" s="217" t="s">
        <v>783</v>
      </c>
      <c r="AO305" s="195" t="s">
        <v>783</v>
      </c>
      <c r="AP305" s="217" t="s">
        <v>783</v>
      </c>
      <c r="AQ305" s="217" t="s">
        <v>783</v>
      </c>
    </row>
    <row r="306" spans="1:43">
      <c r="A306" s="656" t="str">
        <f t="shared" si="4"/>
        <v>Report</v>
      </c>
      <c r="B306" s="195">
        <v>136025</v>
      </c>
      <c r="C306" s="195">
        <v>8856038</v>
      </c>
      <c r="D306" s="195" t="s">
        <v>1445</v>
      </c>
      <c r="E306" s="195" t="s">
        <v>778</v>
      </c>
      <c r="F306" s="195" t="s">
        <v>532</v>
      </c>
      <c r="G306" s="222" t="s">
        <v>532</v>
      </c>
      <c r="H306" s="195" t="s">
        <v>1172</v>
      </c>
      <c r="I306" s="195" t="s">
        <v>2979</v>
      </c>
      <c r="J306" s="195" t="s">
        <v>1446</v>
      </c>
      <c r="K306" s="195">
        <v>2</v>
      </c>
      <c r="L306" s="195" t="s">
        <v>83</v>
      </c>
      <c r="M306" s="195" t="s">
        <v>781</v>
      </c>
      <c r="N306" s="195" t="s">
        <v>781</v>
      </c>
      <c r="O306" s="195" t="s">
        <v>782</v>
      </c>
      <c r="P306" s="195" t="s">
        <v>784</v>
      </c>
      <c r="Q306" s="218">
        <v>10038837</v>
      </c>
      <c r="R306" s="195" t="s">
        <v>785</v>
      </c>
      <c r="S306" s="195" t="s">
        <v>786</v>
      </c>
      <c r="T306" s="217">
        <v>43256</v>
      </c>
      <c r="U306" s="217">
        <v>43258</v>
      </c>
      <c r="V306" s="217">
        <v>43283</v>
      </c>
      <c r="W306" s="195">
        <v>2</v>
      </c>
      <c r="X306" s="195">
        <v>2</v>
      </c>
      <c r="Y306" s="195">
        <v>2</v>
      </c>
      <c r="Z306" s="195">
        <v>1</v>
      </c>
      <c r="AA306" s="195">
        <v>2</v>
      </c>
      <c r="AB306" s="195" t="s">
        <v>783</v>
      </c>
      <c r="AC306" s="195" t="s">
        <v>783</v>
      </c>
      <c r="AD306" s="195" t="s">
        <v>489</v>
      </c>
      <c r="AE306" s="195" t="s">
        <v>487</v>
      </c>
      <c r="AF306" s="195" t="s">
        <v>787</v>
      </c>
      <c r="AG306" s="195" t="s">
        <v>2980</v>
      </c>
      <c r="AH306" s="217">
        <v>41927</v>
      </c>
      <c r="AI306" s="217">
        <v>41928</v>
      </c>
      <c r="AJ306" s="217">
        <v>41955</v>
      </c>
      <c r="AK306" s="222">
        <v>2</v>
      </c>
      <c r="AL306" s="195" t="s">
        <v>783</v>
      </c>
      <c r="AM306" s="195" t="s">
        <v>783</v>
      </c>
      <c r="AN306" s="217" t="s">
        <v>783</v>
      </c>
      <c r="AO306" s="195" t="s">
        <v>783</v>
      </c>
      <c r="AP306" s="217" t="s">
        <v>783</v>
      </c>
      <c r="AQ306" s="217" t="s">
        <v>783</v>
      </c>
    </row>
    <row r="307" spans="1:43">
      <c r="A307" s="656" t="str">
        <f t="shared" si="4"/>
        <v>Report</v>
      </c>
      <c r="B307" s="195">
        <v>133298</v>
      </c>
      <c r="C307" s="195">
        <v>8866089</v>
      </c>
      <c r="D307" s="195" t="s">
        <v>2981</v>
      </c>
      <c r="E307" s="195" t="s">
        <v>778</v>
      </c>
      <c r="F307" s="195" t="s">
        <v>535</v>
      </c>
      <c r="G307" s="222" t="s">
        <v>535</v>
      </c>
      <c r="H307" s="195" t="s">
        <v>1073</v>
      </c>
      <c r="I307" s="195" t="s">
        <v>2910</v>
      </c>
      <c r="J307" s="195" t="s">
        <v>2982</v>
      </c>
      <c r="K307" s="195">
        <v>12</v>
      </c>
      <c r="L307" s="195" t="s">
        <v>83</v>
      </c>
      <c r="M307" s="195" t="s">
        <v>781</v>
      </c>
      <c r="N307" s="195" t="s">
        <v>781</v>
      </c>
      <c r="O307" s="195" t="s">
        <v>782</v>
      </c>
      <c r="P307" s="195" t="s">
        <v>784</v>
      </c>
      <c r="Q307" s="218">
        <v>10012926</v>
      </c>
      <c r="R307" s="195" t="s">
        <v>785</v>
      </c>
      <c r="S307" s="195" t="s">
        <v>786</v>
      </c>
      <c r="T307" s="217">
        <v>42766</v>
      </c>
      <c r="U307" s="217">
        <v>42768</v>
      </c>
      <c r="V307" s="217">
        <v>42797</v>
      </c>
      <c r="W307" s="195">
        <v>3</v>
      </c>
      <c r="X307" s="195">
        <v>3</v>
      </c>
      <c r="Y307" s="195">
        <v>3</v>
      </c>
      <c r="Z307" s="195">
        <v>3</v>
      </c>
      <c r="AA307" s="195">
        <v>3</v>
      </c>
      <c r="AB307" s="195" t="s">
        <v>783</v>
      </c>
      <c r="AC307" s="195" t="s">
        <v>783</v>
      </c>
      <c r="AD307" s="195" t="s">
        <v>489</v>
      </c>
      <c r="AE307" s="195" t="s">
        <v>783</v>
      </c>
      <c r="AF307" s="195" t="s">
        <v>787</v>
      </c>
      <c r="AG307" s="195" t="s">
        <v>2983</v>
      </c>
      <c r="AH307" s="217">
        <v>41408</v>
      </c>
      <c r="AI307" s="217">
        <v>41410</v>
      </c>
      <c r="AJ307" s="217">
        <v>41432</v>
      </c>
      <c r="AK307" s="222">
        <v>2</v>
      </c>
      <c r="AL307" s="195" t="s">
        <v>783</v>
      </c>
      <c r="AM307" s="195" t="s">
        <v>783</v>
      </c>
      <c r="AN307" s="217" t="s">
        <v>783</v>
      </c>
      <c r="AO307" s="195" t="s">
        <v>783</v>
      </c>
      <c r="AP307" s="217" t="s">
        <v>783</v>
      </c>
      <c r="AQ307" s="217" t="s">
        <v>783</v>
      </c>
    </row>
    <row r="308" spans="1:43">
      <c r="A308" s="656" t="str">
        <f t="shared" si="4"/>
        <v>Report</v>
      </c>
      <c r="B308" s="195">
        <v>101077</v>
      </c>
      <c r="C308" s="195">
        <v>2126368</v>
      </c>
      <c r="D308" s="195" t="s">
        <v>1484</v>
      </c>
      <c r="E308" s="195" t="s">
        <v>778</v>
      </c>
      <c r="F308" s="195" t="s">
        <v>534</v>
      </c>
      <c r="G308" s="222" t="s">
        <v>534</v>
      </c>
      <c r="H308" s="195" t="s">
        <v>1099</v>
      </c>
      <c r="I308" s="195" t="s">
        <v>2381</v>
      </c>
      <c r="J308" s="195" t="s">
        <v>1485</v>
      </c>
      <c r="K308" s="195">
        <v>26</v>
      </c>
      <c r="L308" s="195" t="s">
        <v>83</v>
      </c>
      <c r="M308" s="195" t="s">
        <v>781</v>
      </c>
      <c r="N308" s="195" t="s">
        <v>781</v>
      </c>
      <c r="O308" s="195" t="s">
        <v>782</v>
      </c>
      <c r="P308" s="195" t="s">
        <v>784</v>
      </c>
      <c r="Q308" s="218">
        <v>10041395</v>
      </c>
      <c r="R308" s="195" t="s">
        <v>785</v>
      </c>
      <c r="S308" s="195" t="s">
        <v>786</v>
      </c>
      <c r="T308" s="217">
        <v>43109</v>
      </c>
      <c r="U308" s="217">
        <v>43111</v>
      </c>
      <c r="V308" s="217">
        <v>43157</v>
      </c>
      <c r="W308" s="195">
        <v>2</v>
      </c>
      <c r="X308" s="195">
        <v>2</v>
      </c>
      <c r="Y308" s="195">
        <v>2</v>
      </c>
      <c r="Z308" s="195">
        <v>1</v>
      </c>
      <c r="AA308" s="195">
        <v>2</v>
      </c>
      <c r="AB308" s="195" t="s">
        <v>783</v>
      </c>
      <c r="AC308" s="195" t="s">
        <v>783</v>
      </c>
      <c r="AD308" s="195" t="s">
        <v>489</v>
      </c>
      <c r="AE308" s="195" t="s">
        <v>487</v>
      </c>
      <c r="AF308" s="195" t="s">
        <v>787</v>
      </c>
      <c r="AG308" s="195" t="s">
        <v>2984</v>
      </c>
      <c r="AH308" s="217">
        <v>42045</v>
      </c>
      <c r="AI308" s="217">
        <v>42047</v>
      </c>
      <c r="AJ308" s="217">
        <v>42082</v>
      </c>
      <c r="AK308" s="222">
        <v>1</v>
      </c>
      <c r="AL308" s="195" t="s">
        <v>783</v>
      </c>
      <c r="AM308" s="195" t="s">
        <v>783</v>
      </c>
      <c r="AN308" s="217" t="s">
        <v>783</v>
      </c>
      <c r="AO308" s="195" t="s">
        <v>783</v>
      </c>
      <c r="AP308" s="217" t="s">
        <v>783</v>
      </c>
      <c r="AQ308" s="217" t="s">
        <v>783</v>
      </c>
    </row>
    <row r="309" spans="1:43">
      <c r="A309" s="656" t="str">
        <f t="shared" si="4"/>
        <v>Report</v>
      </c>
      <c r="B309" s="195">
        <v>126149</v>
      </c>
      <c r="C309" s="195">
        <v>9386249</v>
      </c>
      <c r="D309" s="195" t="s">
        <v>2094</v>
      </c>
      <c r="E309" s="195" t="s">
        <v>778</v>
      </c>
      <c r="F309" s="195" t="s">
        <v>535</v>
      </c>
      <c r="G309" s="222" t="s">
        <v>535</v>
      </c>
      <c r="H309" s="195" t="s">
        <v>802</v>
      </c>
      <c r="I309" s="195" t="s">
        <v>2496</v>
      </c>
      <c r="J309" s="195" t="s">
        <v>2095</v>
      </c>
      <c r="K309" s="195">
        <v>23</v>
      </c>
      <c r="L309" s="195" t="s">
        <v>83</v>
      </c>
      <c r="M309" s="195" t="s">
        <v>781</v>
      </c>
      <c r="N309" s="195" t="s">
        <v>781</v>
      </c>
      <c r="O309" s="195" t="s">
        <v>782</v>
      </c>
      <c r="P309" s="195" t="s">
        <v>784</v>
      </c>
      <c r="Q309" s="218">
        <v>10025979</v>
      </c>
      <c r="R309" s="195" t="s">
        <v>785</v>
      </c>
      <c r="S309" s="195" t="s">
        <v>786</v>
      </c>
      <c r="T309" s="217">
        <v>42913</v>
      </c>
      <c r="U309" s="217">
        <v>42915</v>
      </c>
      <c r="V309" s="217">
        <v>42990</v>
      </c>
      <c r="W309" s="195">
        <v>4</v>
      </c>
      <c r="X309" s="195">
        <v>4</v>
      </c>
      <c r="Y309" s="195">
        <v>4</v>
      </c>
      <c r="Z309" s="195">
        <v>4</v>
      </c>
      <c r="AA309" s="195">
        <v>4</v>
      </c>
      <c r="AB309" s="195" t="s">
        <v>783</v>
      </c>
      <c r="AC309" s="195" t="s">
        <v>783</v>
      </c>
      <c r="AD309" s="195" t="s">
        <v>490</v>
      </c>
      <c r="AE309" s="195" t="s">
        <v>783</v>
      </c>
      <c r="AF309" s="195" t="s">
        <v>791</v>
      </c>
      <c r="AG309" s="195" t="s">
        <v>2985</v>
      </c>
      <c r="AH309" s="217">
        <v>42080</v>
      </c>
      <c r="AI309" s="217">
        <v>42082</v>
      </c>
      <c r="AJ309" s="217">
        <v>42121</v>
      </c>
      <c r="AK309" s="222">
        <v>3</v>
      </c>
      <c r="AL309" s="195">
        <v>10055797</v>
      </c>
      <c r="AM309" s="195" t="s">
        <v>2041</v>
      </c>
      <c r="AN309" s="217">
        <v>43299</v>
      </c>
      <c r="AO309" s="217" t="s">
        <v>2248</v>
      </c>
      <c r="AP309" s="217">
        <v>43349</v>
      </c>
      <c r="AQ309" s="217" t="s">
        <v>2052</v>
      </c>
    </row>
    <row r="310" spans="1:43">
      <c r="A310" s="656" t="str">
        <f t="shared" si="4"/>
        <v>Report</v>
      </c>
      <c r="B310" s="195">
        <v>135292</v>
      </c>
      <c r="C310" s="195">
        <v>8886098</v>
      </c>
      <c r="D310" s="195" t="s">
        <v>971</v>
      </c>
      <c r="E310" s="195" t="s">
        <v>778</v>
      </c>
      <c r="F310" s="195" t="s">
        <v>528</v>
      </c>
      <c r="G310" s="222" t="s">
        <v>528</v>
      </c>
      <c r="H310" s="195" t="s">
        <v>929</v>
      </c>
      <c r="I310" s="195" t="s">
        <v>2378</v>
      </c>
      <c r="J310" s="195" t="s">
        <v>972</v>
      </c>
      <c r="K310" s="195">
        <v>2</v>
      </c>
      <c r="L310" s="195" t="s">
        <v>83</v>
      </c>
      <c r="M310" s="195" t="s">
        <v>781</v>
      </c>
      <c r="N310" s="195" t="s">
        <v>973</v>
      </c>
      <c r="O310" s="195" t="s">
        <v>782</v>
      </c>
      <c r="P310" s="195" t="s">
        <v>784</v>
      </c>
      <c r="Q310" s="218">
        <v>10038844</v>
      </c>
      <c r="R310" s="195" t="s">
        <v>785</v>
      </c>
      <c r="S310" s="195" t="s">
        <v>786</v>
      </c>
      <c r="T310" s="217">
        <v>43109</v>
      </c>
      <c r="U310" s="217">
        <v>43110</v>
      </c>
      <c r="V310" s="217">
        <v>43130</v>
      </c>
      <c r="W310" s="195">
        <v>2</v>
      </c>
      <c r="X310" s="195">
        <v>2</v>
      </c>
      <c r="Y310" s="195">
        <v>2</v>
      </c>
      <c r="Z310" s="195">
        <v>1</v>
      </c>
      <c r="AA310" s="195">
        <v>2</v>
      </c>
      <c r="AB310" s="195" t="s">
        <v>783</v>
      </c>
      <c r="AC310" s="195" t="s">
        <v>783</v>
      </c>
      <c r="AD310" s="195" t="s">
        <v>489</v>
      </c>
      <c r="AE310" s="195" t="s">
        <v>487</v>
      </c>
      <c r="AF310" s="195" t="s">
        <v>787</v>
      </c>
      <c r="AG310" s="195" t="s">
        <v>2986</v>
      </c>
      <c r="AH310" s="217">
        <v>41912</v>
      </c>
      <c r="AI310" s="217">
        <v>41913</v>
      </c>
      <c r="AJ310" s="217">
        <v>41956</v>
      </c>
      <c r="AK310" s="222">
        <v>3</v>
      </c>
      <c r="AL310" s="195" t="s">
        <v>783</v>
      </c>
      <c r="AM310" s="195" t="s">
        <v>783</v>
      </c>
      <c r="AN310" s="195" t="s">
        <v>783</v>
      </c>
      <c r="AO310" s="195" t="s">
        <v>783</v>
      </c>
      <c r="AP310" s="195" t="s">
        <v>783</v>
      </c>
      <c r="AQ310" s="217" t="s">
        <v>783</v>
      </c>
    </row>
    <row r="311" spans="1:43">
      <c r="A311" s="656" t="str">
        <f t="shared" si="4"/>
        <v>Report</v>
      </c>
      <c r="B311" s="195">
        <v>135511</v>
      </c>
      <c r="C311" s="195">
        <v>8936107</v>
      </c>
      <c r="D311" s="195" t="s">
        <v>2987</v>
      </c>
      <c r="E311" s="195" t="s">
        <v>778</v>
      </c>
      <c r="F311" s="195" t="s">
        <v>532</v>
      </c>
      <c r="G311" s="222" t="s">
        <v>532</v>
      </c>
      <c r="H311" s="195" t="s">
        <v>877</v>
      </c>
      <c r="I311" s="195" t="s">
        <v>2423</v>
      </c>
      <c r="J311" s="195" t="s">
        <v>2988</v>
      </c>
      <c r="K311" s="195">
        <v>17</v>
      </c>
      <c r="L311" s="195" t="s">
        <v>2222</v>
      </c>
      <c r="M311" s="195" t="s">
        <v>781</v>
      </c>
      <c r="N311" s="195" t="s">
        <v>781</v>
      </c>
      <c r="O311" s="195" t="s">
        <v>782</v>
      </c>
      <c r="P311" s="195" t="s">
        <v>784</v>
      </c>
      <c r="Q311" s="218">
        <v>10006045</v>
      </c>
      <c r="R311" s="195" t="s">
        <v>785</v>
      </c>
      <c r="S311" s="195" t="s">
        <v>786</v>
      </c>
      <c r="T311" s="217">
        <v>42486</v>
      </c>
      <c r="U311" s="217">
        <v>42488</v>
      </c>
      <c r="V311" s="217">
        <v>42542</v>
      </c>
      <c r="W311" s="195">
        <v>1</v>
      </c>
      <c r="X311" s="195">
        <v>1</v>
      </c>
      <c r="Y311" s="195">
        <v>1</v>
      </c>
      <c r="Z311" s="195">
        <v>1</v>
      </c>
      <c r="AA311" s="195">
        <v>1</v>
      </c>
      <c r="AB311" s="195" t="s">
        <v>783</v>
      </c>
      <c r="AC311" s="195">
        <v>0</v>
      </c>
      <c r="AD311" s="195" t="s">
        <v>489</v>
      </c>
      <c r="AE311" s="195" t="s">
        <v>783</v>
      </c>
      <c r="AF311" s="195" t="s">
        <v>787</v>
      </c>
      <c r="AG311" s="195" t="s">
        <v>2989</v>
      </c>
      <c r="AH311" s="217">
        <v>41227</v>
      </c>
      <c r="AI311" s="217">
        <v>41228</v>
      </c>
      <c r="AJ311" s="217">
        <v>41249</v>
      </c>
      <c r="AK311" s="222">
        <v>2</v>
      </c>
      <c r="AL311" s="195" t="s">
        <v>783</v>
      </c>
      <c r="AM311" s="195" t="s">
        <v>783</v>
      </c>
      <c r="AN311" s="195" t="s">
        <v>783</v>
      </c>
      <c r="AO311" s="195" t="s">
        <v>783</v>
      </c>
      <c r="AP311" s="195" t="s">
        <v>783</v>
      </c>
      <c r="AQ311" s="217" t="s">
        <v>783</v>
      </c>
    </row>
    <row r="312" spans="1:43">
      <c r="A312" s="656" t="str">
        <f t="shared" si="4"/>
        <v>Report</v>
      </c>
      <c r="B312" s="195">
        <v>116593</v>
      </c>
      <c r="C312" s="195">
        <v>8356033</v>
      </c>
      <c r="D312" s="195" t="s">
        <v>1384</v>
      </c>
      <c r="E312" s="195" t="s">
        <v>778</v>
      </c>
      <c r="F312" s="195" t="s">
        <v>536</v>
      </c>
      <c r="G312" s="222" t="s">
        <v>536</v>
      </c>
      <c r="H312" s="195" t="s">
        <v>1026</v>
      </c>
      <c r="I312" s="195" t="s">
        <v>2990</v>
      </c>
      <c r="J312" s="195" t="s">
        <v>1385</v>
      </c>
      <c r="K312" s="195">
        <v>25</v>
      </c>
      <c r="L312" s="195" t="s">
        <v>2222</v>
      </c>
      <c r="M312" s="195" t="s">
        <v>781</v>
      </c>
      <c r="N312" s="195" t="s">
        <v>781</v>
      </c>
      <c r="O312" s="195" t="s">
        <v>782</v>
      </c>
      <c r="P312" s="195" t="s">
        <v>784</v>
      </c>
      <c r="Q312" s="218">
        <v>10045468</v>
      </c>
      <c r="R312" s="195" t="s">
        <v>4430</v>
      </c>
      <c r="S312" s="195" t="s">
        <v>786</v>
      </c>
      <c r="T312" s="217">
        <v>43165</v>
      </c>
      <c r="U312" s="217">
        <v>43167</v>
      </c>
      <c r="V312" s="217">
        <v>43202</v>
      </c>
      <c r="W312" s="195">
        <v>3</v>
      </c>
      <c r="X312" s="195">
        <v>2</v>
      </c>
      <c r="Y312" s="195">
        <v>3</v>
      </c>
      <c r="Z312" s="195">
        <v>2</v>
      </c>
      <c r="AA312" s="195">
        <v>3</v>
      </c>
      <c r="AB312" s="195" t="s">
        <v>783</v>
      </c>
      <c r="AC312" s="195">
        <v>3</v>
      </c>
      <c r="AD312" s="195" t="s">
        <v>489</v>
      </c>
      <c r="AE312" s="195" t="s">
        <v>487</v>
      </c>
      <c r="AF312" s="195" t="s">
        <v>787</v>
      </c>
      <c r="AG312" s="195">
        <v>10006038</v>
      </c>
      <c r="AH312" s="217">
        <v>42703</v>
      </c>
      <c r="AI312" s="217">
        <v>42705</v>
      </c>
      <c r="AJ312" s="217">
        <v>42759</v>
      </c>
      <c r="AK312" s="222">
        <v>4</v>
      </c>
      <c r="AL312" s="195" t="s">
        <v>783</v>
      </c>
      <c r="AM312" s="195" t="s">
        <v>783</v>
      </c>
      <c r="AN312" s="195" t="s">
        <v>783</v>
      </c>
      <c r="AO312" s="195" t="s">
        <v>783</v>
      </c>
      <c r="AP312" s="195" t="s">
        <v>783</v>
      </c>
      <c r="AQ312" s="217" t="s">
        <v>783</v>
      </c>
    </row>
    <row r="313" spans="1:43">
      <c r="A313" s="656" t="str">
        <f t="shared" si="4"/>
        <v>Report</v>
      </c>
      <c r="B313" s="195">
        <v>135834</v>
      </c>
      <c r="C313" s="195">
        <v>8406010</v>
      </c>
      <c r="D313" s="195" t="s">
        <v>2991</v>
      </c>
      <c r="E313" s="195" t="s">
        <v>778</v>
      </c>
      <c r="F313" s="195" t="s">
        <v>530</v>
      </c>
      <c r="G313" s="222" t="s">
        <v>873</v>
      </c>
      <c r="H313" s="195" t="s">
        <v>2564</v>
      </c>
      <c r="I313" s="195" t="s">
        <v>2992</v>
      </c>
      <c r="J313" s="195" t="s">
        <v>2993</v>
      </c>
      <c r="K313" s="195">
        <v>15</v>
      </c>
      <c r="L313" s="195" t="s">
        <v>83</v>
      </c>
      <c r="M313" s="195" t="s">
        <v>781</v>
      </c>
      <c r="N313" s="195" t="s">
        <v>781</v>
      </c>
      <c r="O313" s="195" t="s">
        <v>782</v>
      </c>
      <c r="P313" s="195" t="s">
        <v>784</v>
      </c>
      <c r="Q313" s="218">
        <v>10020940</v>
      </c>
      <c r="R313" s="195" t="s">
        <v>4430</v>
      </c>
      <c r="S313" s="195" t="s">
        <v>786</v>
      </c>
      <c r="T313" s="217">
        <v>42647</v>
      </c>
      <c r="U313" s="217">
        <v>42649</v>
      </c>
      <c r="V313" s="217">
        <v>42705</v>
      </c>
      <c r="W313" s="195">
        <v>1</v>
      </c>
      <c r="X313" s="195">
        <v>1</v>
      </c>
      <c r="Y313" s="195">
        <v>1</v>
      </c>
      <c r="Z313" s="195">
        <v>1</v>
      </c>
      <c r="AA313" s="195">
        <v>1</v>
      </c>
      <c r="AB313" s="195" t="s">
        <v>783</v>
      </c>
      <c r="AC313" s="195" t="s">
        <v>783</v>
      </c>
      <c r="AD313" s="195" t="s">
        <v>489</v>
      </c>
      <c r="AE313" s="195" t="s">
        <v>783</v>
      </c>
      <c r="AF313" s="195" t="s">
        <v>787</v>
      </c>
      <c r="AG313" s="195" t="s">
        <v>2994</v>
      </c>
      <c r="AH313" s="217">
        <v>41569</v>
      </c>
      <c r="AI313" s="217">
        <v>41571</v>
      </c>
      <c r="AJ313" s="217">
        <v>41610</v>
      </c>
      <c r="AK313" s="222">
        <v>1</v>
      </c>
      <c r="AL313" s="195" t="s">
        <v>783</v>
      </c>
      <c r="AM313" s="195" t="s">
        <v>783</v>
      </c>
      <c r="AN313" s="195" t="s">
        <v>783</v>
      </c>
      <c r="AO313" s="195" t="s">
        <v>783</v>
      </c>
      <c r="AP313" s="195" t="s">
        <v>783</v>
      </c>
      <c r="AQ313" s="217" t="s">
        <v>783</v>
      </c>
    </row>
    <row r="314" spans="1:43">
      <c r="A314" s="656" t="str">
        <f t="shared" si="4"/>
        <v>Report</v>
      </c>
      <c r="B314" s="195">
        <v>136040</v>
      </c>
      <c r="C314" s="195">
        <v>3846126</v>
      </c>
      <c r="D314" s="195" t="s">
        <v>2995</v>
      </c>
      <c r="E314" s="195" t="s">
        <v>778</v>
      </c>
      <c r="F314" s="195" t="s">
        <v>530</v>
      </c>
      <c r="G314" s="222" t="s">
        <v>850</v>
      </c>
      <c r="H314" s="195" t="s">
        <v>1876</v>
      </c>
      <c r="I314" s="195" t="s">
        <v>1876</v>
      </c>
      <c r="J314" s="195" t="s">
        <v>2996</v>
      </c>
      <c r="K314" s="195">
        <v>14</v>
      </c>
      <c r="L314" s="195" t="s">
        <v>83</v>
      </c>
      <c r="M314" s="195" t="s">
        <v>781</v>
      </c>
      <c r="N314" s="195" t="s">
        <v>781</v>
      </c>
      <c r="O314" s="195" t="s">
        <v>782</v>
      </c>
      <c r="P314" s="195" t="s">
        <v>784</v>
      </c>
      <c r="Q314" s="218">
        <v>10033919</v>
      </c>
      <c r="R314" s="195" t="s">
        <v>785</v>
      </c>
      <c r="S314" s="195" t="s">
        <v>786</v>
      </c>
      <c r="T314" s="217">
        <v>42823</v>
      </c>
      <c r="U314" s="217">
        <v>42825</v>
      </c>
      <c r="V314" s="217">
        <v>42860</v>
      </c>
      <c r="W314" s="195">
        <v>2</v>
      </c>
      <c r="X314" s="195">
        <v>2</v>
      </c>
      <c r="Y314" s="195">
        <v>2</v>
      </c>
      <c r="Z314" s="195">
        <v>2</v>
      </c>
      <c r="AA314" s="195">
        <v>2</v>
      </c>
      <c r="AB314" s="195" t="s">
        <v>783</v>
      </c>
      <c r="AC314" s="195" t="s">
        <v>783</v>
      </c>
      <c r="AD314" s="195" t="s">
        <v>489</v>
      </c>
      <c r="AE314" s="195" t="s">
        <v>783</v>
      </c>
      <c r="AF314" s="195" t="s">
        <v>787</v>
      </c>
      <c r="AG314" s="195" t="s">
        <v>2997</v>
      </c>
      <c r="AH314" s="217">
        <v>41758</v>
      </c>
      <c r="AI314" s="217">
        <v>41760</v>
      </c>
      <c r="AJ314" s="217">
        <v>41782</v>
      </c>
      <c r="AK314" s="222">
        <v>2</v>
      </c>
      <c r="AL314" s="195" t="s">
        <v>783</v>
      </c>
      <c r="AM314" s="195" t="s">
        <v>783</v>
      </c>
      <c r="AN314" s="195" t="s">
        <v>783</v>
      </c>
      <c r="AO314" s="195" t="s">
        <v>783</v>
      </c>
      <c r="AP314" s="195" t="s">
        <v>783</v>
      </c>
      <c r="AQ314" s="217" t="s">
        <v>783</v>
      </c>
    </row>
    <row r="315" spans="1:43">
      <c r="A315" s="656" t="str">
        <f t="shared" si="4"/>
        <v>Report</v>
      </c>
      <c r="B315" s="195">
        <v>120330</v>
      </c>
      <c r="C315" s="195">
        <v>8556010</v>
      </c>
      <c r="D315" s="195" t="s">
        <v>1256</v>
      </c>
      <c r="E315" s="195" t="s">
        <v>778</v>
      </c>
      <c r="F315" s="195" t="s">
        <v>531</v>
      </c>
      <c r="G315" s="222" t="s">
        <v>531</v>
      </c>
      <c r="H315" s="195" t="s">
        <v>991</v>
      </c>
      <c r="I315" s="195" t="s">
        <v>2998</v>
      </c>
      <c r="J315" s="195" t="s">
        <v>1257</v>
      </c>
      <c r="K315" s="195">
        <v>70</v>
      </c>
      <c r="L315" s="195" t="s">
        <v>83</v>
      </c>
      <c r="M315" s="195" t="s">
        <v>781</v>
      </c>
      <c r="N315" s="195" t="s">
        <v>781</v>
      </c>
      <c r="O315" s="195" t="s">
        <v>782</v>
      </c>
      <c r="P315" s="195" t="s">
        <v>784</v>
      </c>
      <c r="Q315" s="218">
        <v>10039179</v>
      </c>
      <c r="R315" s="195" t="s">
        <v>785</v>
      </c>
      <c r="S315" s="195" t="s">
        <v>786</v>
      </c>
      <c r="T315" s="217">
        <v>43165</v>
      </c>
      <c r="U315" s="217">
        <v>43167</v>
      </c>
      <c r="V315" s="217">
        <v>43202</v>
      </c>
      <c r="W315" s="195">
        <v>2</v>
      </c>
      <c r="X315" s="195">
        <v>1</v>
      </c>
      <c r="Y315" s="195">
        <v>2</v>
      </c>
      <c r="Z315" s="195">
        <v>1</v>
      </c>
      <c r="AA315" s="195">
        <v>2</v>
      </c>
      <c r="AB315" s="195" t="s">
        <v>783</v>
      </c>
      <c r="AC315" s="195" t="s">
        <v>783</v>
      </c>
      <c r="AD315" s="195" t="s">
        <v>489</v>
      </c>
      <c r="AE315" s="195" t="s">
        <v>487</v>
      </c>
      <c r="AF315" s="195" t="s">
        <v>787</v>
      </c>
      <c r="AG315" s="195">
        <v>10007699</v>
      </c>
      <c r="AH315" s="217">
        <v>42352</v>
      </c>
      <c r="AI315" s="217">
        <v>42354</v>
      </c>
      <c r="AJ315" s="217">
        <v>42391</v>
      </c>
      <c r="AK315" s="222">
        <v>3</v>
      </c>
      <c r="AL315" s="195" t="s">
        <v>783</v>
      </c>
      <c r="AM315" s="195" t="s">
        <v>783</v>
      </c>
      <c r="AN315" s="195" t="s">
        <v>783</v>
      </c>
      <c r="AO315" s="195" t="s">
        <v>783</v>
      </c>
      <c r="AP315" s="195" t="s">
        <v>783</v>
      </c>
      <c r="AQ315" s="217" t="s">
        <v>783</v>
      </c>
    </row>
    <row r="316" spans="1:43">
      <c r="A316" s="656" t="str">
        <f t="shared" si="4"/>
        <v>Report</v>
      </c>
      <c r="B316" s="195">
        <v>136263</v>
      </c>
      <c r="C316" s="195">
        <v>3026201</v>
      </c>
      <c r="D316" s="195" t="s">
        <v>1386</v>
      </c>
      <c r="E316" s="195" t="s">
        <v>778</v>
      </c>
      <c r="F316" s="195" t="s">
        <v>534</v>
      </c>
      <c r="G316" s="222" t="s">
        <v>534</v>
      </c>
      <c r="H316" s="195" t="s">
        <v>839</v>
      </c>
      <c r="I316" s="195" t="s">
        <v>2999</v>
      </c>
      <c r="J316" s="195" t="s">
        <v>1387</v>
      </c>
      <c r="K316" s="195">
        <v>44</v>
      </c>
      <c r="L316" s="195" t="s">
        <v>83</v>
      </c>
      <c r="M316" s="195" t="s">
        <v>781</v>
      </c>
      <c r="N316" s="195" t="s">
        <v>781</v>
      </c>
      <c r="O316" s="195" t="s">
        <v>782</v>
      </c>
      <c r="P316" s="195" t="s">
        <v>784</v>
      </c>
      <c r="Q316" s="218">
        <v>10041401</v>
      </c>
      <c r="R316" s="195" t="s">
        <v>785</v>
      </c>
      <c r="S316" s="195" t="s">
        <v>786</v>
      </c>
      <c r="T316" s="217">
        <v>43123</v>
      </c>
      <c r="U316" s="217">
        <v>43125</v>
      </c>
      <c r="V316" s="217">
        <v>43145</v>
      </c>
      <c r="W316" s="195">
        <v>2</v>
      </c>
      <c r="X316" s="195">
        <v>1</v>
      </c>
      <c r="Y316" s="195">
        <v>2</v>
      </c>
      <c r="Z316" s="195">
        <v>1</v>
      </c>
      <c r="AA316" s="195">
        <v>2</v>
      </c>
      <c r="AB316" s="195" t="s">
        <v>783</v>
      </c>
      <c r="AC316" s="195">
        <v>1</v>
      </c>
      <c r="AD316" s="195" t="s">
        <v>489</v>
      </c>
      <c r="AE316" s="195" t="s">
        <v>487</v>
      </c>
      <c r="AF316" s="195" t="s">
        <v>787</v>
      </c>
      <c r="AG316" s="195" t="s">
        <v>3000</v>
      </c>
      <c r="AH316" s="217">
        <v>42017</v>
      </c>
      <c r="AI316" s="217">
        <v>42019</v>
      </c>
      <c r="AJ316" s="217">
        <v>42054</v>
      </c>
      <c r="AK316" s="222">
        <v>2</v>
      </c>
      <c r="AL316" s="195" t="s">
        <v>783</v>
      </c>
      <c r="AM316" s="195" t="s">
        <v>783</v>
      </c>
      <c r="AN316" s="195" t="s">
        <v>783</v>
      </c>
      <c r="AO316" s="195" t="s">
        <v>783</v>
      </c>
      <c r="AP316" s="195" t="s">
        <v>783</v>
      </c>
      <c r="AQ316" s="217" t="s">
        <v>783</v>
      </c>
    </row>
    <row r="317" spans="1:43">
      <c r="A317" s="656" t="str">
        <f t="shared" si="4"/>
        <v>Report</v>
      </c>
      <c r="B317" s="195">
        <v>135453</v>
      </c>
      <c r="C317" s="195">
        <v>3346010</v>
      </c>
      <c r="D317" s="195" t="s">
        <v>1261</v>
      </c>
      <c r="E317" s="195" t="s">
        <v>778</v>
      </c>
      <c r="F317" s="195" t="s">
        <v>532</v>
      </c>
      <c r="G317" s="222" t="s">
        <v>532</v>
      </c>
      <c r="H317" s="195" t="s">
        <v>1262</v>
      </c>
      <c r="I317" s="195" t="s">
        <v>3001</v>
      </c>
      <c r="J317" s="195" t="s">
        <v>1263</v>
      </c>
      <c r="K317" s="195">
        <v>31</v>
      </c>
      <c r="L317" s="195" t="s">
        <v>2222</v>
      </c>
      <c r="M317" s="195" t="s">
        <v>781</v>
      </c>
      <c r="N317" s="195" t="s">
        <v>781</v>
      </c>
      <c r="O317" s="195" t="s">
        <v>782</v>
      </c>
      <c r="P317" s="195" t="s">
        <v>784</v>
      </c>
      <c r="Q317" s="218">
        <v>10026106</v>
      </c>
      <c r="R317" s="195" t="s">
        <v>785</v>
      </c>
      <c r="S317" s="195" t="s">
        <v>786</v>
      </c>
      <c r="T317" s="217">
        <v>43242</v>
      </c>
      <c r="U317" s="217">
        <v>43244</v>
      </c>
      <c r="V317" s="217">
        <v>43304</v>
      </c>
      <c r="W317" s="195">
        <v>4</v>
      </c>
      <c r="X317" s="195">
        <v>4</v>
      </c>
      <c r="Y317" s="195">
        <v>3</v>
      </c>
      <c r="Z317" s="195">
        <v>4</v>
      </c>
      <c r="AA317" s="195">
        <v>3</v>
      </c>
      <c r="AB317" s="195" t="s">
        <v>783</v>
      </c>
      <c r="AC317" s="195">
        <v>4</v>
      </c>
      <c r="AD317" s="195" t="s">
        <v>490</v>
      </c>
      <c r="AE317" s="195" t="s">
        <v>487</v>
      </c>
      <c r="AF317" s="195" t="s">
        <v>791</v>
      </c>
      <c r="AG317" s="195" t="s">
        <v>3002</v>
      </c>
      <c r="AH317" s="217">
        <v>42024</v>
      </c>
      <c r="AI317" s="217">
        <v>42026</v>
      </c>
      <c r="AJ317" s="217">
        <v>42048</v>
      </c>
      <c r="AK317" s="222">
        <v>2</v>
      </c>
      <c r="AL317" s="195" t="s">
        <v>783</v>
      </c>
      <c r="AM317" s="195" t="s">
        <v>783</v>
      </c>
      <c r="AN317" s="195" t="s">
        <v>783</v>
      </c>
      <c r="AO317" s="195" t="s">
        <v>783</v>
      </c>
      <c r="AP317" s="195" t="s">
        <v>783</v>
      </c>
      <c r="AQ317" s="217" t="s">
        <v>783</v>
      </c>
    </row>
    <row r="318" spans="1:43">
      <c r="A318" s="656" t="str">
        <f t="shared" si="4"/>
        <v>Report</v>
      </c>
      <c r="B318" s="195">
        <v>131976</v>
      </c>
      <c r="C318" s="195">
        <v>9366579</v>
      </c>
      <c r="D318" s="195" t="s">
        <v>3003</v>
      </c>
      <c r="E318" s="195" t="s">
        <v>778</v>
      </c>
      <c r="F318" s="195" t="s">
        <v>535</v>
      </c>
      <c r="G318" s="222" t="s">
        <v>535</v>
      </c>
      <c r="H318" s="195" t="s">
        <v>897</v>
      </c>
      <c r="I318" s="195" t="s">
        <v>3004</v>
      </c>
      <c r="J318" s="195" t="s">
        <v>3005</v>
      </c>
      <c r="K318" s="195">
        <v>66</v>
      </c>
      <c r="L318" s="195" t="s">
        <v>2222</v>
      </c>
      <c r="M318" s="195" t="s">
        <v>781</v>
      </c>
      <c r="N318" s="195" t="s">
        <v>1078</v>
      </c>
      <c r="O318" s="195" t="s">
        <v>782</v>
      </c>
      <c r="P318" s="195" t="s">
        <v>784</v>
      </c>
      <c r="Q318" s="218">
        <v>10020834</v>
      </c>
      <c r="R318" s="195" t="s">
        <v>785</v>
      </c>
      <c r="S318" s="195" t="s">
        <v>786</v>
      </c>
      <c r="T318" s="217">
        <v>42626</v>
      </c>
      <c r="U318" s="217">
        <v>42628</v>
      </c>
      <c r="V318" s="217">
        <v>42654</v>
      </c>
      <c r="W318" s="195">
        <v>1</v>
      </c>
      <c r="X318" s="195">
        <v>1</v>
      </c>
      <c r="Y318" s="195">
        <v>1</v>
      </c>
      <c r="Z318" s="195">
        <v>1</v>
      </c>
      <c r="AA318" s="195">
        <v>1</v>
      </c>
      <c r="AB318" s="195" t="s">
        <v>783</v>
      </c>
      <c r="AC318" s="195">
        <v>1</v>
      </c>
      <c r="AD318" s="195" t="s">
        <v>489</v>
      </c>
      <c r="AE318" s="195" t="s">
        <v>783</v>
      </c>
      <c r="AF318" s="195" t="s">
        <v>787</v>
      </c>
      <c r="AG318" s="195" t="s">
        <v>3006</v>
      </c>
      <c r="AH318" s="217">
        <v>41548</v>
      </c>
      <c r="AI318" s="217">
        <v>41550</v>
      </c>
      <c r="AJ318" s="217">
        <v>41570</v>
      </c>
      <c r="AK318" s="222">
        <v>1</v>
      </c>
      <c r="AL318" s="195" t="s">
        <v>783</v>
      </c>
      <c r="AM318" s="195" t="s">
        <v>783</v>
      </c>
      <c r="AN318" s="195" t="s">
        <v>783</v>
      </c>
      <c r="AO318" s="195" t="s">
        <v>783</v>
      </c>
      <c r="AP318" s="195" t="s">
        <v>783</v>
      </c>
      <c r="AQ318" s="217" t="s">
        <v>783</v>
      </c>
    </row>
    <row r="319" spans="1:43">
      <c r="A319" s="656" t="str">
        <f t="shared" si="4"/>
        <v>Report</v>
      </c>
      <c r="B319" s="195">
        <v>131327</v>
      </c>
      <c r="C319" s="195">
        <v>8306033</v>
      </c>
      <c r="D319" s="195" t="s">
        <v>3007</v>
      </c>
      <c r="E319" s="195" t="s">
        <v>778</v>
      </c>
      <c r="F319" s="195" t="s">
        <v>531</v>
      </c>
      <c r="G319" s="222" t="s">
        <v>531</v>
      </c>
      <c r="H319" s="195" t="s">
        <v>922</v>
      </c>
      <c r="I319" s="195" t="s">
        <v>2293</v>
      </c>
      <c r="J319" s="195" t="s">
        <v>3008</v>
      </c>
      <c r="K319" s="195">
        <v>14</v>
      </c>
      <c r="L319" s="195" t="s">
        <v>83</v>
      </c>
      <c r="M319" s="195" t="s">
        <v>781</v>
      </c>
      <c r="N319" s="195" t="s">
        <v>781</v>
      </c>
      <c r="O319" s="195" t="s">
        <v>782</v>
      </c>
      <c r="P319" s="195" t="s">
        <v>784</v>
      </c>
      <c r="Q319" s="218">
        <v>10008603</v>
      </c>
      <c r="R319" s="195" t="s">
        <v>785</v>
      </c>
      <c r="S319" s="195" t="s">
        <v>786</v>
      </c>
      <c r="T319" s="217">
        <v>42507</v>
      </c>
      <c r="U319" s="217">
        <v>42509</v>
      </c>
      <c r="V319" s="217">
        <v>42559</v>
      </c>
      <c r="W319" s="195">
        <v>1</v>
      </c>
      <c r="X319" s="195">
        <v>1</v>
      </c>
      <c r="Y319" s="195">
        <v>1</v>
      </c>
      <c r="Z319" s="195">
        <v>1</v>
      </c>
      <c r="AA319" s="195">
        <v>1</v>
      </c>
      <c r="AB319" s="195" t="s">
        <v>783</v>
      </c>
      <c r="AC319" s="195" t="s">
        <v>783</v>
      </c>
      <c r="AD319" s="195" t="s">
        <v>489</v>
      </c>
      <c r="AE319" s="195" t="s">
        <v>783</v>
      </c>
      <c r="AF319" s="195" t="s">
        <v>787</v>
      </c>
      <c r="AG319" s="195" t="s">
        <v>3009</v>
      </c>
      <c r="AH319" s="217">
        <v>41079</v>
      </c>
      <c r="AI319" s="217">
        <v>41080</v>
      </c>
      <c r="AJ319" s="217">
        <v>41103</v>
      </c>
      <c r="AK319" s="222">
        <v>2</v>
      </c>
      <c r="AL319" s="195" t="s">
        <v>783</v>
      </c>
      <c r="AM319" s="195" t="s">
        <v>783</v>
      </c>
      <c r="AN319" s="195" t="s">
        <v>783</v>
      </c>
      <c r="AO319" s="195" t="s">
        <v>783</v>
      </c>
      <c r="AP319" s="195" t="s">
        <v>783</v>
      </c>
      <c r="AQ319" s="217" t="s">
        <v>783</v>
      </c>
    </row>
    <row r="320" spans="1:43">
      <c r="A320" s="656" t="str">
        <f t="shared" si="4"/>
        <v>Report</v>
      </c>
      <c r="B320" s="195">
        <v>131356</v>
      </c>
      <c r="C320" s="195">
        <v>8466043</v>
      </c>
      <c r="D320" s="195" t="s">
        <v>1121</v>
      </c>
      <c r="E320" s="195" t="s">
        <v>778</v>
      </c>
      <c r="F320" s="195" t="s">
        <v>535</v>
      </c>
      <c r="G320" s="222" t="s">
        <v>535</v>
      </c>
      <c r="H320" s="195" t="s">
        <v>819</v>
      </c>
      <c r="I320" s="195" t="s">
        <v>3010</v>
      </c>
      <c r="J320" s="195" t="s">
        <v>1122</v>
      </c>
      <c r="K320" s="195">
        <v>8</v>
      </c>
      <c r="L320" s="195" t="s">
        <v>83</v>
      </c>
      <c r="M320" s="195" t="s">
        <v>781</v>
      </c>
      <c r="N320" s="195" t="s">
        <v>781</v>
      </c>
      <c r="O320" s="195" t="s">
        <v>782</v>
      </c>
      <c r="P320" s="195" t="s">
        <v>784</v>
      </c>
      <c r="Q320" s="218">
        <v>10044925</v>
      </c>
      <c r="R320" s="195" t="s">
        <v>785</v>
      </c>
      <c r="S320" s="195" t="s">
        <v>786</v>
      </c>
      <c r="T320" s="217">
        <v>43081</v>
      </c>
      <c r="U320" s="217">
        <v>43083</v>
      </c>
      <c r="V320" s="217">
        <v>43116</v>
      </c>
      <c r="W320" s="195">
        <v>2</v>
      </c>
      <c r="X320" s="195">
        <v>2</v>
      </c>
      <c r="Y320" s="195">
        <v>2</v>
      </c>
      <c r="Z320" s="195">
        <v>2</v>
      </c>
      <c r="AA320" s="195">
        <v>2</v>
      </c>
      <c r="AB320" s="195" t="s">
        <v>783</v>
      </c>
      <c r="AC320" s="195" t="s">
        <v>783</v>
      </c>
      <c r="AD320" s="195" t="s">
        <v>489</v>
      </c>
      <c r="AE320" s="195" t="s">
        <v>487</v>
      </c>
      <c r="AF320" s="195" t="s">
        <v>787</v>
      </c>
      <c r="AG320" s="195">
        <v>10033682</v>
      </c>
      <c r="AH320" s="217">
        <v>42858</v>
      </c>
      <c r="AI320" s="217">
        <v>42860</v>
      </c>
      <c r="AJ320" s="217">
        <v>42901</v>
      </c>
      <c r="AK320" s="222">
        <v>4</v>
      </c>
      <c r="AL320" s="195" t="s">
        <v>783</v>
      </c>
      <c r="AM320" s="195" t="s">
        <v>783</v>
      </c>
      <c r="AN320" s="195" t="s">
        <v>783</v>
      </c>
      <c r="AO320" s="195" t="s">
        <v>783</v>
      </c>
      <c r="AP320" s="195" t="s">
        <v>783</v>
      </c>
      <c r="AQ320" s="217" t="s">
        <v>783</v>
      </c>
    </row>
    <row r="321" spans="1:43">
      <c r="A321" s="656" t="str">
        <f t="shared" si="4"/>
        <v>Report</v>
      </c>
      <c r="B321" s="195">
        <v>116589</v>
      </c>
      <c r="C321" s="195">
        <v>8506005</v>
      </c>
      <c r="D321" s="195" t="s">
        <v>1123</v>
      </c>
      <c r="E321" s="195" t="s">
        <v>778</v>
      </c>
      <c r="F321" s="195" t="s">
        <v>535</v>
      </c>
      <c r="G321" s="222" t="s">
        <v>535</v>
      </c>
      <c r="H321" s="195" t="s">
        <v>953</v>
      </c>
      <c r="I321" s="195" t="s">
        <v>3011</v>
      </c>
      <c r="J321" s="195" t="s">
        <v>1124</v>
      </c>
      <c r="K321" s="195">
        <v>29</v>
      </c>
      <c r="L321" s="195" t="s">
        <v>83</v>
      </c>
      <c r="M321" s="195" t="s">
        <v>781</v>
      </c>
      <c r="N321" s="195" t="s">
        <v>781</v>
      </c>
      <c r="O321" s="195" t="s">
        <v>782</v>
      </c>
      <c r="P321" s="195" t="s">
        <v>784</v>
      </c>
      <c r="Q321" s="218">
        <v>10047017</v>
      </c>
      <c r="R321" s="195" t="s">
        <v>4430</v>
      </c>
      <c r="S321" s="195" t="s">
        <v>786</v>
      </c>
      <c r="T321" s="217">
        <v>43291</v>
      </c>
      <c r="U321" s="217">
        <v>43293</v>
      </c>
      <c r="V321" s="217">
        <v>43367</v>
      </c>
      <c r="W321" s="195">
        <v>1</v>
      </c>
      <c r="X321" s="195">
        <v>1</v>
      </c>
      <c r="Y321" s="195">
        <v>1</v>
      </c>
      <c r="Z321" s="195">
        <v>1</v>
      </c>
      <c r="AA321" s="195">
        <v>1</v>
      </c>
      <c r="AB321" s="195" t="s">
        <v>783</v>
      </c>
      <c r="AC321" s="195">
        <v>1</v>
      </c>
      <c r="AD321" s="195" t="s">
        <v>489</v>
      </c>
      <c r="AE321" s="195" t="s">
        <v>487</v>
      </c>
      <c r="AF321" s="195" t="s">
        <v>787</v>
      </c>
      <c r="AG321" s="195" t="s">
        <v>3012</v>
      </c>
      <c r="AH321" s="217">
        <v>42200</v>
      </c>
      <c r="AI321" s="217">
        <v>42202</v>
      </c>
      <c r="AJ321" s="217">
        <v>42249</v>
      </c>
      <c r="AK321" s="222">
        <v>2</v>
      </c>
      <c r="AL321" s="195" t="s">
        <v>783</v>
      </c>
      <c r="AM321" s="195" t="s">
        <v>783</v>
      </c>
      <c r="AN321" s="195" t="s">
        <v>783</v>
      </c>
      <c r="AO321" s="195" t="s">
        <v>783</v>
      </c>
      <c r="AP321" s="195" t="s">
        <v>783</v>
      </c>
      <c r="AQ321" s="217" t="s">
        <v>783</v>
      </c>
    </row>
    <row r="322" spans="1:43">
      <c r="A322" s="656" t="str">
        <f t="shared" si="4"/>
        <v>Report</v>
      </c>
      <c r="B322" s="195">
        <v>102172</v>
      </c>
      <c r="C322" s="195">
        <v>3096070</v>
      </c>
      <c r="D322" s="195" t="s">
        <v>3013</v>
      </c>
      <c r="E322" s="195" t="s">
        <v>778</v>
      </c>
      <c r="F322" s="195" t="s">
        <v>534</v>
      </c>
      <c r="G322" s="222" t="s">
        <v>534</v>
      </c>
      <c r="H322" s="195" t="s">
        <v>1045</v>
      </c>
      <c r="I322" s="195" t="s">
        <v>2628</v>
      </c>
      <c r="J322" s="195" t="s">
        <v>3014</v>
      </c>
      <c r="K322" s="195">
        <v>10</v>
      </c>
      <c r="L322" s="195" t="s">
        <v>83</v>
      </c>
      <c r="M322" s="195" t="s">
        <v>781</v>
      </c>
      <c r="N322" s="195" t="s">
        <v>781</v>
      </c>
      <c r="O322" s="195" t="s">
        <v>782</v>
      </c>
      <c r="P322" s="195" t="s">
        <v>784</v>
      </c>
      <c r="Q322" s="218">
        <v>10008599</v>
      </c>
      <c r="R322" s="195" t="s">
        <v>785</v>
      </c>
      <c r="S322" s="195" t="s">
        <v>786</v>
      </c>
      <c r="T322" s="217">
        <v>42773</v>
      </c>
      <c r="U322" s="217">
        <v>42775</v>
      </c>
      <c r="V322" s="217">
        <v>42797</v>
      </c>
      <c r="W322" s="195">
        <v>2</v>
      </c>
      <c r="X322" s="195">
        <v>2</v>
      </c>
      <c r="Y322" s="195">
        <v>2</v>
      </c>
      <c r="Z322" s="195">
        <v>2</v>
      </c>
      <c r="AA322" s="195">
        <v>2</v>
      </c>
      <c r="AB322" s="195" t="s">
        <v>783</v>
      </c>
      <c r="AC322" s="195" t="s">
        <v>783</v>
      </c>
      <c r="AD322" s="195" t="s">
        <v>489</v>
      </c>
      <c r="AE322" s="195" t="s">
        <v>783</v>
      </c>
      <c r="AF322" s="195" t="s">
        <v>787</v>
      </c>
      <c r="AG322" s="195" t="s">
        <v>3015</v>
      </c>
      <c r="AH322" s="217">
        <v>41087</v>
      </c>
      <c r="AI322" s="217">
        <v>41088</v>
      </c>
      <c r="AJ322" s="217">
        <v>41109</v>
      </c>
      <c r="AK322" s="222">
        <v>2</v>
      </c>
      <c r="AL322" s="195" t="s">
        <v>783</v>
      </c>
      <c r="AM322" s="195" t="s">
        <v>783</v>
      </c>
      <c r="AN322" s="195" t="s">
        <v>783</v>
      </c>
      <c r="AO322" s="195" t="s">
        <v>783</v>
      </c>
      <c r="AP322" s="195" t="s">
        <v>783</v>
      </c>
      <c r="AQ322" s="217" t="s">
        <v>783</v>
      </c>
    </row>
    <row r="323" spans="1:43">
      <c r="A323" s="656" t="str">
        <f t="shared" si="4"/>
        <v>Report</v>
      </c>
      <c r="B323" s="195">
        <v>115809</v>
      </c>
      <c r="C323" s="195">
        <v>9166072</v>
      </c>
      <c r="D323" s="195" t="s">
        <v>1161</v>
      </c>
      <c r="E323" s="195" t="s">
        <v>778</v>
      </c>
      <c r="F323" s="195" t="s">
        <v>536</v>
      </c>
      <c r="G323" s="222" t="s">
        <v>536</v>
      </c>
      <c r="H323" s="195" t="s">
        <v>891</v>
      </c>
      <c r="I323" s="195" t="s">
        <v>3016</v>
      </c>
      <c r="J323" s="195" t="s">
        <v>1162</v>
      </c>
      <c r="K323" s="195">
        <v>16</v>
      </c>
      <c r="L323" s="195" t="s">
        <v>83</v>
      </c>
      <c r="M323" s="195" t="s">
        <v>781</v>
      </c>
      <c r="N323" s="195" t="s">
        <v>781</v>
      </c>
      <c r="O323" s="195" t="s">
        <v>782</v>
      </c>
      <c r="P323" s="195" t="s">
        <v>784</v>
      </c>
      <c r="Q323" s="218">
        <v>10047180</v>
      </c>
      <c r="R323" s="195" t="s">
        <v>785</v>
      </c>
      <c r="S323" s="195" t="s">
        <v>786</v>
      </c>
      <c r="T323" s="217">
        <v>43291</v>
      </c>
      <c r="U323" s="217">
        <v>43293</v>
      </c>
      <c r="V323" s="217">
        <v>43353</v>
      </c>
      <c r="W323" s="195">
        <v>2</v>
      </c>
      <c r="X323" s="195">
        <v>2</v>
      </c>
      <c r="Y323" s="195">
        <v>2</v>
      </c>
      <c r="Z323" s="195">
        <v>2</v>
      </c>
      <c r="AA323" s="195">
        <v>2</v>
      </c>
      <c r="AB323" s="195" t="s">
        <v>783</v>
      </c>
      <c r="AC323" s="195" t="s">
        <v>783</v>
      </c>
      <c r="AD323" s="195" t="s">
        <v>489</v>
      </c>
      <c r="AE323" s="195" t="s">
        <v>487</v>
      </c>
      <c r="AF323" s="195" t="s">
        <v>787</v>
      </c>
      <c r="AG323" s="195" t="s">
        <v>3017</v>
      </c>
      <c r="AH323" s="217">
        <v>42157</v>
      </c>
      <c r="AI323" s="217">
        <v>42159</v>
      </c>
      <c r="AJ323" s="217">
        <v>42194</v>
      </c>
      <c r="AK323" s="222">
        <v>2</v>
      </c>
      <c r="AL323" s="195" t="s">
        <v>783</v>
      </c>
      <c r="AM323" s="195" t="s">
        <v>783</v>
      </c>
      <c r="AN323" s="195" t="s">
        <v>783</v>
      </c>
      <c r="AO323" s="195" t="s">
        <v>783</v>
      </c>
      <c r="AP323" s="195" t="s">
        <v>783</v>
      </c>
      <c r="AQ323" s="217" t="s">
        <v>783</v>
      </c>
    </row>
    <row r="324" spans="1:43">
      <c r="A324" s="656" t="str">
        <f t="shared" ref="A324:A387" si="5">HYPERLINK("http://www.ofsted.gov.uk/inspection-reports/find-inspection-report/provider/ELS/"&amp;B324,"Report")</f>
        <v>Report</v>
      </c>
      <c r="B324" s="195">
        <v>138563</v>
      </c>
      <c r="C324" s="195">
        <v>8036009</v>
      </c>
      <c r="D324" s="195" t="s">
        <v>1657</v>
      </c>
      <c r="E324" s="195" t="s">
        <v>778</v>
      </c>
      <c r="F324" s="195" t="s">
        <v>536</v>
      </c>
      <c r="G324" s="222" t="s">
        <v>536</v>
      </c>
      <c r="H324" s="195" t="s">
        <v>1658</v>
      </c>
      <c r="I324" s="195" t="s">
        <v>3018</v>
      </c>
      <c r="J324" s="195" t="s">
        <v>1659</v>
      </c>
      <c r="K324" s="195">
        <v>22</v>
      </c>
      <c r="L324" s="195" t="s">
        <v>83</v>
      </c>
      <c r="M324" s="195" t="s">
        <v>781</v>
      </c>
      <c r="N324" s="195" t="s">
        <v>781</v>
      </c>
      <c r="O324" s="195" t="s">
        <v>782</v>
      </c>
      <c r="P324" s="195" t="s">
        <v>784</v>
      </c>
      <c r="Q324" s="218">
        <v>10026043</v>
      </c>
      <c r="R324" s="195" t="s">
        <v>785</v>
      </c>
      <c r="S324" s="195" t="s">
        <v>786</v>
      </c>
      <c r="T324" s="217">
        <v>43053</v>
      </c>
      <c r="U324" s="217">
        <v>43055</v>
      </c>
      <c r="V324" s="217">
        <v>43077</v>
      </c>
      <c r="W324" s="195">
        <v>2</v>
      </c>
      <c r="X324" s="195">
        <v>2</v>
      </c>
      <c r="Y324" s="195">
        <v>2</v>
      </c>
      <c r="Z324" s="195">
        <v>2</v>
      </c>
      <c r="AA324" s="195">
        <v>2</v>
      </c>
      <c r="AB324" s="195" t="s">
        <v>783</v>
      </c>
      <c r="AC324" s="195" t="s">
        <v>783</v>
      </c>
      <c r="AD324" s="195" t="s">
        <v>489</v>
      </c>
      <c r="AE324" s="195" t="s">
        <v>783</v>
      </c>
      <c r="AF324" s="195" t="s">
        <v>787</v>
      </c>
      <c r="AG324" s="195" t="s">
        <v>3019</v>
      </c>
      <c r="AH324" s="217">
        <v>41584</v>
      </c>
      <c r="AI324" s="217">
        <v>41585</v>
      </c>
      <c r="AJ324" s="217">
        <v>41605</v>
      </c>
      <c r="AK324" s="222">
        <v>3</v>
      </c>
      <c r="AL324" s="195" t="s">
        <v>783</v>
      </c>
      <c r="AM324" s="195" t="s">
        <v>783</v>
      </c>
      <c r="AN324" s="195" t="s">
        <v>783</v>
      </c>
      <c r="AO324" s="195" t="s">
        <v>783</v>
      </c>
      <c r="AP324" s="195" t="s">
        <v>783</v>
      </c>
      <c r="AQ324" s="217" t="s">
        <v>783</v>
      </c>
    </row>
    <row r="325" spans="1:43">
      <c r="A325" s="656" t="str">
        <f t="shared" si="5"/>
        <v>Report</v>
      </c>
      <c r="B325" s="195">
        <v>131611</v>
      </c>
      <c r="C325" s="195">
        <v>8866079</v>
      </c>
      <c r="D325" s="195" t="s">
        <v>3020</v>
      </c>
      <c r="E325" s="195" t="s">
        <v>778</v>
      </c>
      <c r="F325" s="195" t="s">
        <v>535</v>
      </c>
      <c r="G325" s="222" t="s">
        <v>535</v>
      </c>
      <c r="H325" s="195" t="s">
        <v>1073</v>
      </c>
      <c r="I325" s="195" t="s">
        <v>2644</v>
      </c>
      <c r="J325" s="195" t="s">
        <v>3021</v>
      </c>
      <c r="K325" s="195">
        <v>124</v>
      </c>
      <c r="L325" s="195" t="s">
        <v>83</v>
      </c>
      <c r="M325" s="195" t="s">
        <v>781</v>
      </c>
      <c r="N325" s="195" t="s">
        <v>781</v>
      </c>
      <c r="O325" s="195" t="s">
        <v>782</v>
      </c>
      <c r="P325" s="195" t="s">
        <v>784</v>
      </c>
      <c r="Q325" s="218">
        <v>10026009</v>
      </c>
      <c r="R325" s="195" t="s">
        <v>831</v>
      </c>
      <c r="S325" s="195" t="s">
        <v>786</v>
      </c>
      <c r="T325" s="217">
        <v>42808</v>
      </c>
      <c r="U325" s="217">
        <v>42810</v>
      </c>
      <c r="V325" s="217">
        <v>42857</v>
      </c>
      <c r="W325" s="195">
        <v>1</v>
      </c>
      <c r="X325" s="195">
        <v>1</v>
      </c>
      <c r="Y325" s="195">
        <v>1</v>
      </c>
      <c r="Z325" s="195">
        <v>1</v>
      </c>
      <c r="AA325" s="195">
        <v>1</v>
      </c>
      <c r="AB325" s="195" t="s">
        <v>783</v>
      </c>
      <c r="AC325" s="195">
        <v>1</v>
      </c>
      <c r="AD325" s="195" t="s">
        <v>489</v>
      </c>
      <c r="AE325" s="195" t="s">
        <v>783</v>
      </c>
      <c r="AF325" s="195" t="s">
        <v>787</v>
      </c>
      <c r="AG325" s="195" t="s">
        <v>3022</v>
      </c>
      <c r="AH325" s="217">
        <v>41619</v>
      </c>
      <c r="AI325" s="217">
        <v>41621</v>
      </c>
      <c r="AJ325" s="217">
        <v>41652</v>
      </c>
      <c r="AK325" s="222">
        <v>1</v>
      </c>
      <c r="AL325" s="195" t="s">
        <v>783</v>
      </c>
      <c r="AM325" s="195" t="s">
        <v>783</v>
      </c>
      <c r="AN325" s="195" t="s">
        <v>783</v>
      </c>
      <c r="AO325" s="195" t="s">
        <v>783</v>
      </c>
      <c r="AP325" s="195" t="s">
        <v>783</v>
      </c>
      <c r="AQ325" s="217" t="s">
        <v>783</v>
      </c>
    </row>
    <row r="326" spans="1:43">
      <c r="A326" s="656" t="str">
        <f t="shared" si="5"/>
        <v>Report</v>
      </c>
      <c r="B326" s="195">
        <v>131422</v>
      </c>
      <c r="C326" s="195">
        <v>8866076</v>
      </c>
      <c r="D326" s="195" t="s">
        <v>1660</v>
      </c>
      <c r="E326" s="195" t="s">
        <v>778</v>
      </c>
      <c r="F326" s="195" t="s">
        <v>535</v>
      </c>
      <c r="G326" s="222" t="s">
        <v>535</v>
      </c>
      <c r="H326" s="195" t="s">
        <v>1073</v>
      </c>
      <c r="I326" s="195" t="s">
        <v>2910</v>
      </c>
      <c r="J326" s="195" t="s">
        <v>1661</v>
      </c>
      <c r="K326" s="195">
        <v>26</v>
      </c>
      <c r="L326" s="195" t="s">
        <v>83</v>
      </c>
      <c r="M326" s="195" t="s">
        <v>781</v>
      </c>
      <c r="N326" s="195" t="s">
        <v>781</v>
      </c>
      <c r="O326" s="195" t="s">
        <v>782</v>
      </c>
      <c r="P326" s="195" t="s">
        <v>784</v>
      </c>
      <c r="Q326" s="218">
        <v>10047019</v>
      </c>
      <c r="R326" s="195" t="s">
        <v>785</v>
      </c>
      <c r="S326" s="195" t="s">
        <v>786</v>
      </c>
      <c r="T326" s="217">
        <v>43256</v>
      </c>
      <c r="U326" s="217">
        <v>43258</v>
      </c>
      <c r="V326" s="217">
        <v>43278</v>
      </c>
      <c r="W326" s="195">
        <v>2</v>
      </c>
      <c r="X326" s="195">
        <v>2</v>
      </c>
      <c r="Y326" s="195">
        <v>2</v>
      </c>
      <c r="Z326" s="195">
        <v>2</v>
      </c>
      <c r="AA326" s="195">
        <v>2</v>
      </c>
      <c r="AB326" s="195" t="s">
        <v>783</v>
      </c>
      <c r="AC326" s="195" t="s">
        <v>783</v>
      </c>
      <c r="AD326" s="195" t="s">
        <v>489</v>
      </c>
      <c r="AE326" s="195" t="s">
        <v>487</v>
      </c>
      <c r="AF326" s="195" t="s">
        <v>787</v>
      </c>
      <c r="AG326" s="195" t="s">
        <v>3023</v>
      </c>
      <c r="AH326" s="217">
        <v>42178</v>
      </c>
      <c r="AI326" s="217">
        <v>42180</v>
      </c>
      <c r="AJ326" s="217">
        <v>42205</v>
      </c>
      <c r="AK326" s="222">
        <v>2</v>
      </c>
      <c r="AL326" s="195" t="s">
        <v>783</v>
      </c>
      <c r="AM326" s="195" t="s">
        <v>783</v>
      </c>
      <c r="AN326" s="195" t="s">
        <v>783</v>
      </c>
      <c r="AO326" s="195" t="s">
        <v>783</v>
      </c>
      <c r="AP326" s="195" t="s">
        <v>783</v>
      </c>
      <c r="AQ326" s="217" t="s">
        <v>783</v>
      </c>
    </row>
    <row r="327" spans="1:43">
      <c r="A327" s="656" t="str">
        <f t="shared" si="5"/>
        <v>Report</v>
      </c>
      <c r="B327" s="195">
        <v>133651</v>
      </c>
      <c r="C327" s="195">
        <v>8736032</v>
      </c>
      <c r="D327" s="195" t="s">
        <v>926</v>
      </c>
      <c r="E327" s="195" t="s">
        <v>778</v>
      </c>
      <c r="F327" s="195" t="s">
        <v>533</v>
      </c>
      <c r="G327" s="222" t="s">
        <v>533</v>
      </c>
      <c r="H327" s="195" t="s">
        <v>779</v>
      </c>
      <c r="I327" s="195" t="s">
        <v>2283</v>
      </c>
      <c r="J327" s="195" t="s">
        <v>927</v>
      </c>
      <c r="K327" s="195">
        <v>5</v>
      </c>
      <c r="L327" s="195" t="s">
        <v>83</v>
      </c>
      <c r="M327" s="195" t="s">
        <v>781</v>
      </c>
      <c r="N327" s="195" t="s">
        <v>781</v>
      </c>
      <c r="O327" s="195" t="s">
        <v>782</v>
      </c>
      <c r="P327" s="195" t="s">
        <v>784</v>
      </c>
      <c r="Q327" s="218">
        <v>10038904</v>
      </c>
      <c r="R327" s="195" t="s">
        <v>4430</v>
      </c>
      <c r="S327" s="195" t="s">
        <v>786</v>
      </c>
      <c r="T327" s="217">
        <v>42997</v>
      </c>
      <c r="U327" s="217">
        <v>42998</v>
      </c>
      <c r="V327" s="217">
        <v>43027</v>
      </c>
      <c r="W327" s="195">
        <v>2</v>
      </c>
      <c r="X327" s="195">
        <v>2</v>
      </c>
      <c r="Y327" s="195">
        <v>2</v>
      </c>
      <c r="Z327" s="195">
        <v>2</v>
      </c>
      <c r="AA327" s="195">
        <v>2</v>
      </c>
      <c r="AB327" s="195" t="s">
        <v>783</v>
      </c>
      <c r="AC327" s="195" t="s">
        <v>783</v>
      </c>
      <c r="AD327" s="195" t="s">
        <v>489</v>
      </c>
      <c r="AE327" s="195" t="s">
        <v>487</v>
      </c>
      <c r="AF327" s="195" t="s">
        <v>787</v>
      </c>
      <c r="AG327" s="195" t="s">
        <v>3024</v>
      </c>
      <c r="AH327" s="217">
        <v>41975</v>
      </c>
      <c r="AI327" s="217">
        <v>41976</v>
      </c>
      <c r="AJ327" s="217">
        <v>42023</v>
      </c>
      <c r="AK327" s="222">
        <v>2</v>
      </c>
      <c r="AL327" s="195" t="s">
        <v>783</v>
      </c>
      <c r="AM327" s="195" t="s">
        <v>783</v>
      </c>
      <c r="AN327" s="195" t="s">
        <v>783</v>
      </c>
      <c r="AO327" s="195" t="s">
        <v>783</v>
      </c>
      <c r="AP327" s="195" t="s">
        <v>783</v>
      </c>
      <c r="AQ327" s="217" t="s">
        <v>783</v>
      </c>
    </row>
    <row r="328" spans="1:43">
      <c r="A328" s="656" t="str">
        <f t="shared" si="5"/>
        <v>Report</v>
      </c>
      <c r="B328" s="195">
        <v>131462</v>
      </c>
      <c r="C328" s="195">
        <v>8256031</v>
      </c>
      <c r="D328" s="195" t="s">
        <v>3025</v>
      </c>
      <c r="E328" s="195" t="s">
        <v>778</v>
      </c>
      <c r="F328" s="195" t="s">
        <v>535</v>
      </c>
      <c r="G328" s="222" t="s">
        <v>535</v>
      </c>
      <c r="H328" s="195" t="s">
        <v>1110</v>
      </c>
      <c r="I328" s="195" t="s">
        <v>2287</v>
      </c>
      <c r="J328" s="195" t="s">
        <v>3026</v>
      </c>
      <c r="K328" s="195">
        <v>36</v>
      </c>
      <c r="L328" s="195" t="s">
        <v>83</v>
      </c>
      <c r="M328" s="195" t="s">
        <v>781</v>
      </c>
      <c r="N328" s="195" t="s">
        <v>781</v>
      </c>
      <c r="O328" s="195" t="s">
        <v>782</v>
      </c>
      <c r="P328" s="195" t="s">
        <v>784</v>
      </c>
      <c r="Q328" s="218">
        <v>10006066</v>
      </c>
      <c r="R328" s="195" t="s">
        <v>785</v>
      </c>
      <c r="S328" s="195" t="s">
        <v>786</v>
      </c>
      <c r="T328" s="217">
        <v>42703</v>
      </c>
      <c r="U328" s="217">
        <v>42705</v>
      </c>
      <c r="V328" s="217">
        <v>42752</v>
      </c>
      <c r="W328" s="195">
        <v>1</v>
      </c>
      <c r="X328" s="195">
        <v>1</v>
      </c>
      <c r="Y328" s="195">
        <v>1</v>
      </c>
      <c r="Z328" s="195">
        <v>1</v>
      </c>
      <c r="AA328" s="195">
        <v>1</v>
      </c>
      <c r="AB328" s="195" t="s">
        <v>783</v>
      </c>
      <c r="AC328" s="195" t="s">
        <v>783</v>
      </c>
      <c r="AD328" s="195" t="s">
        <v>489</v>
      </c>
      <c r="AE328" s="195" t="s">
        <v>783</v>
      </c>
      <c r="AF328" s="195" t="s">
        <v>787</v>
      </c>
      <c r="AG328" s="195" t="s">
        <v>3027</v>
      </c>
      <c r="AH328" s="217">
        <v>41199</v>
      </c>
      <c r="AI328" s="217">
        <v>41200</v>
      </c>
      <c r="AJ328" s="217">
        <v>41227</v>
      </c>
      <c r="AK328" s="222">
        <v>1</v>
      </c>
      <c r="AL328" s="195" t="s">
        <v>783</v>
      </c>
      <c r="AM328" s="195" t="s">
        <v>783</v>
      </c>
      <c r="AN328" s="195" t="s">
        <v>783</v>
      </c>
      <c r="AO328" s="195" t="s">
        <v>783</v>
      </c>
      <c r="AP328" s="195" t="s">
        <v>783</v>
      </c>
      <c r="AQ328" s="217" t="s">
        <v>783</v>
      </c>
    </row>
    <row r="329" spans="1:43">
      <c r="A329" s="656" t="str">
        <f t="shared" si="5"/>
        <v>Report</v>
      </c>
      <c r="B329" s="195">
        <v>137821</v>
      </c>
      <c r="C329" s="195">
        <v>3596000</v>
      </c>
      <c r="D329" s="195" t="s">
        <v>3028</v>
      </c>
      <c r="E329" s="195" t="s">
        <v>778</v>
      </c>
      <c r="F329" s="195" t="s">
        <v>528</v>
      </c>
      <c r="G329" s="222" t="s">
        <v>528</v>
      </c>
      <c r="H329" s="195" t="s">
        <v>2068</v>
      </c>
      <c r="I329" s="195" t="s">
        <v>3029</v>
      </c>
      <c r="J329" s="195" t="s">
        <v>3030</v>
      </c>
      <c r="K329" s="195">
        <v>6</v>
      </c>
      <c r="L329" s="195" t="s">
        <v>83</v>
      </c>
      <c r="M329" s="195" t="s">
        <v>781</v>
      </c>
      <c r="N329" s="195" t="s">
        <v>781</v>
      </c>
      <c r="O329" s="195" t="s">
        <v>782</v>
      </c>
      <c r="P329" s="195" t="s">
        <v>784</v>
      </c>
      <c r="Q329" s="218">
        <v>10008886</v>
      </c>
      <c r="R329" s="195" t="s">
        <v>785</v>
      </c>
      <c r="S329" s="195" t="s">
        <v>786</v>
      </c>
      <c r="T329" s="217">
        <v>42563</v>
      </c>
      <c r="U329" s="217">
        <v>42565</v>
      </c>
      <c r="V329" s="217">
        <v>42633</v>
      </c>
      <c r="W329" s="195">
        <v>2</v>
      </c>
      <c r="X329" s="195">
        <v>2</v>
      </c>
      <c r="Y329" s="195">
        <v>2</v>
      </c>
      <c r="Z329" s="195">
        <v>2</v>
      </c>
      <c r="AA329" s="195">
        <v>2</v>
      </c>
      <c r="AB329" s="195" t="s">
        <v>783</v>
      </c>
      <c r="AC329" s="195" t="s">
        <v>783</v>
      </c>
      <c r="AD329" s="195" t="s">
        <v>489</v>
      </c>
      <c r="AE329" s="195" t="s">
        <v>783</v>
      </c>
      <c r="AF329" s="195" t="s">
        <v>787</v>
      </c>
      <c r="AG329" s="195" t="s">
        <v>3031</v>
      </c>
      <c r="AH329" s="217">
        <v>41254</v>
      </c>
      <c r="AI329" s="217">
        <v>41255</v>
      </c>
      <c r="AJ329" s="217">
        <v>41276</v>
      </c>
      <c r="AK329" s="222">
        <v>3</v>
      </c>
      <c r="AL329" s="195" t="s">
        <v>783</v>
      </c>
      <c r="AM329" s="195" t="s">
        <v>783</v>
      </c>
      <c r="AN329" s="195" t="s">
        <v>783</v>
      </c>
      <c r="AO329" s="195" t="s">
        <v>783</v>
      </c>
      <c r="AP329" s="195" t="s">
        <v>783</v>
      </c>
      <c r="AQ329" s="217" t="s">
        <v>783</v>
      </c>
    </row>
    <row r="330" spans="1:43">
      <c r="A330" s="656" t="str">
        <f t="shared" si="5"/>
        <v>Report</v>
      </c>
      <c r="B330" s="195">
        <v>136110</v>
      </c>
      <c r="C330" s="195">
        <v>2126041</v>
      </c>
      <c r="D330" s="195" t="s">
        <v>3032</v>
      </c>
      <c r="E330" s="195" t="s">
        <v>778</v>
      </c>
      <c r="F330" s="195" t="s">
        <v>534</v>
      </c>
      <c r="G330" s="222" t="s">
        <v>534</v>
      </c>
      <c r="H330" s="195" t="s">
        <v>1099</v>
      </c>
      <c r="I330" s="195" t="s">
        <v>3033</v>
      </c>
      <c r="J330" s="195" t="s">
        <v>3034</v>
      </c>
      <c r="K330" s="195">
        <v>65</v>
      </c>
      <c r="L330" s="195" t="s">
        <v>2222</v>
      </c>
      <c r="M330" s="195" t="s">
        <v>781</v>
      </c>
      <c r="N330" s="195" t="s">
        <v>781</v>
      </c>
      <c r="O330" s="195" t="s">
        <v>782</v>
      </c>
      <c r="P330" s="195" t="s">
        <v>784</v>
      </c>
      <c r="Q330" s="218">
        <v>10026156</v>
      </c>
      <c r="R330" s="195" t="s">
        <v>785</v>
      </c>
      <c r="S330" s="195" t="s">
        <v>786</v>
      </c>
      <c r="T330" s="217">
        <v>42690</v>
      </c>
      <c r="U330" s="217">
        <v>42692</v>
      </c>
      <c r="V330" s="217">
        <v>42724</v>
      </c>
      <c r="W330" s="195">
        <v>2</v>
      </c>
      <c r="X330" s="195">
        <v>2</v>
      </c>
      <c r="Y330" s="195">
        <v>2</v>
      </c>
      <c r="Z330" s="195">
        <v>2</v>
      </c>
      <c r="AA330" s="195">
        <v>2</v>
      </c>
      <c r="AB330" s="195" t="s">
        <v>783</v>
      </c>
      <c r="AC330" s="195">
        <v>2</v>
      </c>
      <c r="AD330" s="195" t="s">
        <v>489</v>
      </c>
      <c r="AE330" s="195" t="s">
        <v>783</v>
      </c>
      <c r="AF330" s="195" t="s">
        <v>787</v>
      </c>
      <c r="AG330" s="195" t="s">
        <v>3035</v>
      </c>
      <c r="AH330" s="217">
        <v>41668</v>
      </c>
      <c r="AI330" s="217">
        <v>41670</v>
      </c>
      <c r="AJ330" s="217">
        <v>41697</v>
      </c>
      <c r="AK330" s="222">
        <v>2</v>
      </c>
      <c r="AL330" s="195" t="s">
        <v>783</v>
      </c>
      <c r="AM330" s="195" t="s">
        <v>783</v>
      </c>
      <c r="AN330" s="195" t="s">
        <v>783</v>
      </c>
      <c r="AO330" s="195" t="s">
        <v>783</v>
      </c>
      <c r="AP330" s="195" t="s">
        <v>783</v>
      </c>
      <c r="AQ330" s="217" t="s">
        <v>783</v>
      </c>
    </row>
    <row r="331" spans="1:43">
      <c r="A331" s="656" t="str">
        <f t="shared" si="5"/>
        <v>Report</v>
      </c>
      <c r="B331" s="195">
        <v>134605</v>
      </c>
      <c r="C331" s="195">
        <v>8866108</v>
      </c>
      <c r="D331" s="195" t="s">
        <v>1264</v>
      </c>
      <c r="E331" s="195" t="s">
        <v>778</v>
      </c>
      <c r="F331" s="195" t="s">
        <v>535</v>
      </c>
      <c r="G331" s="222" t="s">
        <v>535</v>
      </c>
      <c r="H331" s="195" t="s">
        <v>1073</v>
      </c>
      <c r="I331" s="195" t="s">
        <v>3036</v>
      </c>
      <c r="J331" s="195" t="s">
        <v>1265</v>
      </c>
      <c r="K331" s="195">
        <v>18</v>
      </c>
      <c r="L331" s="195" t="s">
        <v>2222</v>
      </c>
      <c r="M331" s="195" t="s">
        <v>781</v>
      </c>
      <c r="N331" s="195" t="s">
        <v>781</v>
      </c>
      <c r="O331" s="195" t="s">
        <v>782</v>
      </c>
      <c r="P331" s="195" t="s">
        <v>784</v>
      </c>
      <c r="Q331" s="218">
        <v>10008609</v>
      </c>
      <c r="R331" s="195" t="s">
        <v>785</v>
      </c>
      <c r="S331" s="195" t="s">
        <v>786</v>
      </c>
      <c r="T331" s="217">
        <v>43172</v>
      </c>
      <c r="U331" s="217">
        <v>43174</v>
      </c>
      <c r="V331" s="217">
        <v>43228</v>
      </c>
      <c r="W331" s="195">
        <v>1</v>
      </c>
      <c r="X331" s="195">
        <v>1</v>
      </c>
      <c r="Y331" s="195">
        <v>1</v>
      </c>
      <c r="Z331" s="195">
        <v>1</v>
      </c>
      <c r="AA331" s="195">
        <v>1</v>
      </c>
      <c r="AB331" s="195" t="s">
        <v>783</v>
      </c>
      <c r="AC331" s="195" t="s">
        <v>783</v>
      </c>
      <c r="AD331" s="195" t="s">
        <v>489</v>
      </c>
      <c r="AE331" s="195" t="s">
        <v>487</v>
      </c>
      <c r="AF331" s="195" t="s">
        <v>787</v>
      </c>
      <c r="AG331" s="195" t="s">
        <v>3037</v>
      </c>
      <c r="AH331" s="217">
        <v>41080</v>
      </c>
      <c r="AI331" s="217">
        <v>41081</v>
      </c>
      <c r="AJ331" s="217">
        <v>41102</v>
      </c>
      <c r="AK331" s="222">
        <v>1</v>
      </c>
      <c r="AL331" s="195" t="s">
        <v>783</v>
      </c>
      <c r="AM331" s="195" t="s">
        <v>783</v>
      </c>
      <c r="AN331" s="195" t="s">
        <v>783</v>
      </c>
      <c r="AO331" s="195" t="s">
        <v>783</v>
      </c>
      <c r="AP331" s="195" t="s">
        <v>783</v>
      </c>
      <c r="AQ331" s="217" t="s">
        <v>783</v>
      </c>
    </row>
    <row r="332" spans="1:43">
      <c r="A332" s="656" t="str">
        <f t="shared" si="5"/>
        <v>Report</v>
      </c>
      <c r="B332" s="195">
        <v>106965</v>
      </c>
      <c r="C332" s="195">
        <v>3706004</v>
      </c>
      <c r="D332" s="195" t="s">
        <v>1266</v>
      </c>
      <c r="E332" s="195" t="s">
        <v>778</v>
      </c>
      <c r="F332" s="195" t="s">
        <v>530</v>
      </c>
      <c r="G332" s="222" t="s">
        <v>850</v>
      </c>
      <c r="H332" s="195" t="s">
        <v>1227</v>
      </c>
      <c r="I332" s="195" t="s">
        <v>3038</v>
      </c>
      <c r="J332" s="195" t="s">
        <v>1267</v>
      </c>
      <c r="K332" s="195">
        <v>99</v>
      </c>
      <c r="L332" s="195" t="s">
        <v>2222</v>
      </c>
      <c r="M332" s="195" t="s">
        <v>781</v>
      </c>
      <c r="N332" s="195" t="s">
        <v>781</v>
      </c>
      <c r="O332" s="195" t="s">
        <v>782</v>
      </c>
      <c r="P332" s="195" t="s">
        <v>784</v>
      </c>
      <c r="Q332" s="218">
        <v>10043653</v>
      </c>
      <c r="R332" s="195" t="s">
        <v>4430</v>
      </c>
      <c r="S332" s="195" t="s">
        <v>786</v>
      </c>
      <c r="T332" s="217">
        <v>43172</v>
      </c>
      <c r="U332" s="217">
        <v>43174</v>
      </c>
      <c r="V332" s="217">
        <v>43221</v>
      </c>
      <c r="W332" s="195">
        <v>2</v>
      </c>
      <c r="X332" s="195">
        <v>2</v>
      </c>
      <c r="Y332" s="195">
        <v>2</v>
      </c>
      <c r="Z332" s="195">
        <v>2</v>
      </c>
      <c r="AA332" s="195">
        <v>2</v>
      </c>
      <c r="AB332" s="195" t="s">
        <v>783</v>
      </c>
      <c r="AC332" s="195">
        <v>2</v>
      </c>
      <c r="AD332" s="195" t="s">
        <v>489</v>
      </c>
      <c r="AE332" s="195" t="s">
        <v>487</v>
      </c>
      <c r="AF332" s="195" t="s">
        <v>787</v>
      </c>
      <c r="AG332" s="195" t="s">
        <v>3039</v>
      </c>
      <c r="AH332" s="217">
        <v>42038</v>
      </c>
      <c r="AI332" s="217">
        <v>42040</v>
      </c>
      <c r="AJ332" s="217">
        <v>42074</v>
      </c>
      <c r="AK332" s="222">
        <v>2</v>
      </c>
      <c r="AL332" s="195" t="s">
        <v>783</v>
      </c>
      <c r="AM332" s="195" t="s">
        <v>783</v>
      </c>
      <c r="AN332" s="195" t="s">
        <v>783</v>
      </c>
      <c r="AO332" s="195" t="s">
        <v>783</v>
      </c>
      <c r="AP332" s="195" t="s">
        <v>783</v>
      </c>
      <c r="AQ332" s="217" t="s">
        <v>783</v>
      </c>
    </row>
    <row r="333" spans="1:43">
      <c r="A333" s="656" t="str">
        <f t="shared" si="5"/>
        <v>Report</v>
      </c>
      <c r="B333" s="195">
        <v>131556</v>
      </c>
      <c r="C333" s="195">
        <v>8526009</v>
      </c>
      <c r="D333" s="195" t="s">
        <v>3040</v>
      </c>
      <c r="E333" s="195" t="s">
        <v>778</v>
      </c>
      <c r="F333" s="195" t="s">
        <v>535</v>
      </c>
      <c r="G333" s="222" t="s">
        <v>535</v>
      </c>
      <c r="H333" s="195" t="s">
        <v>1771</v>
      </c>
      <c r="I333" s="195" t="s">
        <v>3041</v>
      </c>
      <c r="J333" s="195" t="s">
        <v>3042</v>
      </c>
      <c r="K333" s="195">
        <v>12</v>
      </c>
      <c r="L333" s="195" t="s">
        <v>83</v>
      </c>
      <c r="M333" s="195" t="s">
        <v>781</v>
      </c>
      <c r="N333" s="195" t="s">
        <v>781</v>
      </c>
      <c r="O333" s="195" t="s">
        <v>782</v>
      </c>
      <c r="P333" s="195" t="s">
        <v>784</v>
      </c>
      <c r="Q333" s="218">
        <v>10008862</v>
      </c>
      <c r="R333" s="195" t="s">
        <v>785</v>
      </c>
      <c r="S333" s="195" t="s">
        <v>786</v>
      </c>
      <c r="T333" s="217">
        <v>42696</v>
      </c>
      <c r="U333" s="217">
        <v>42698</v>
      </c>
      <c r="V333" s="217">
        <v>42745</v>
      </c>
      <c r="W333" s="195">
        <v>1</v>
      </c>
      <c r="X333" s="195">
        <v>1</v>
      </c>
      <c r="Y333" s="195">
        <v>1</v>
      </c>
      <c r="Z333" s="195">
        <v>1</v>
      </c>
      <c r="AA333" s="195">
        <v>1</v>
      </c>
      <c r="AB333" s="195" t="s">
        <v>783</v>
      </c>
      <c r="AC333" s="195" t="s">
        <v>783</v>
      </c>
      <c r="AD333" s="195" t="s">
        <v>489</v>
      </c>
      <c r="AE333" s="195" t="s">
        <v>783</v>
      </c>
      <c r="AF333" s="195" t="s">
        <v>787</v>
      </c>
      <c r="AG333" s="195" t="s">
        <v>3043</v>
      </c>
      <c r="AH333" s="217">
        <v>41318</v>
      </c>
      <c r="AI333" s="217">
        <v>41319</v>
      </c>
      <c r="AJ333" s="217">
        <v>41339</v>
      </c>
      <c r="AK333" s="222">
        <v>1</v>
      </c>
      <c r="AL333" s="195" t="s">
        <v>783</v>
      </c>
      <c r="AM333" s="195" t="s">
        <v>783</v>
      </c>
      <c r="AN333" s="195" t="s">
        <v>783</v>
      </c>
      <c r="AO333" s="195" t="s">
        <v>783</v>
      </c>
      <c r="AP333" s="195" t="s">
        <v>783</v>
      </c>
      <c r="AQ333" s="217" t="s">
        <v>783</v>
      </c>
    </row>
    <row r="334" spans="1:43">
      <c r="A334" s="656" t="str">
        <f t="shared" si="5"/>
        <v>Report</v>
      </c>
      <c r="B334" s="195">
        <v>131018</v>
      </c>
      <c r="C334" s="195">
        <v>8576004</v>
      </c>
      <c r="D334" s="195" t="s">
        <v>3044</v>
      </c>
      <c r="E334" s="195" t="s">
        <v>778</v>
      </c>
      <c r="F334" s="195" t="s">
        <v>531</v>
      </c>
      <c r="G334" s="222" t="s">
        <v>531</v>
      </c>
      <c r="H334" s="195" t="s">
        <v>3045</v>
      </c>
      <c r="I334" s="195" t="s">
        <v>2998</v>
      </c>
      <c r="J334" s="195" t="s">
        <v>3046</v>
      </c>
      <c r="K334" s="195">
        <v>16</v>
      </c>
      <c r="L334" s="195" t="s">
        <v>2222</v>
      </c>
      <c r="M334" s="195" t="s">
        <v>781</v>
      </c>
      <c r="N334" s="195" t="s">
        <v>781</v>
      </c>
      <c r="O334" s="195" t="s">
        <v>782</v>
      </c>
      <c r="P334" s="195" t="s">
        <v>784</v>
      </c>
      <c r="Q334" s="218">
        <v>10008935</v>
      </c>
      <c r="R334" s="195" t="s">
        <v>785</v>
      </c>
      <c r="S334" s="195" t="s">
        <v>786</v>
      </c>
      <c r="T334" s="217">
        <v>42423</v>
      </c>
      <c r="U334" s="217">
        <v>42425</v>
      </c>
      <c r="V334" s="217">
        <v>42474</v>
      </c>
      <c r="W334" s="195">
        <v>1</v>
      </c>
      <c r="X334" s="195">
        <v>1</v>
      </c>
      <c r="Y334" s="195">
        <v>1</v>
      </c>
      <c r="Z334" s="195">
        <v>1</v>
      </c>
      <c r="AA334" s="195">
        <v>1</v>
      </c>
      <c r="AB334" s="195" t="s">
        <v>783</v>
      </c>
      <c r="AC334" s="195">
        <v>1</v>
      </c>
      <c r="AD334" s="195" t="s">
        <v>489</v>
      </c>
      <c r="AE334" s="195" t="s">
        <v>783</v>
      </c>
      <c r="AF334" s="195" t="s">
        <v>787</v>
      </c>
      <c r="AG334" s="195" t="s">
        <v>3047</v>
      </c>
      <c r="AH334" s="217">
        <v>41093</v>
      </c>
      <c r="AI334" s="217">
        <v>41094</v>
      </c>
      <c r="AJ334" s="217">
        <v>41115</v>
      </c>
      <c r="AK334" s="222">
        <v>1</v>
      </c>
      <c r="AL334" s="195" t="s">
        <v>783</v>
      </c>
      <c r="AM334" s="195" t="s">
        <v>783</v>
      </c>
      <c r="AN334" s="195" t="s">
        <v>783</v>
      </c>
      <c r="AO334" s="195" t="s">
        <v>783</v>
      </c>
      <c r="AP334" s="195" t="s">
        <v>783</v>
      </c>
      <c r="AQ334" s="217" t="s">
        <v>783</v>
      </c>
    </row>
    <row r="335" spans="1:43">
      <c r="A335" s="656" t="str">
        <f t="shared" si="5"/>
        <v>Report</v>
      </c>
      <c r="B335" s="195">
        <v>101953</v>
      </c>
      <c r="C335" s="195">
        <v>3076064</v>
      </c>
      <c r="D335" s="195" t="s">
        <v>1258</v>
      </c>
      <c r="E335" s="195" t="s">
        <v>778</v>
      </c>
      <c r="F335" s="195" t="s">
        <v>534</v>
      </c>
      <c r="G335" s="222" t="s">
        <v>534</v>
      </c>
      <c r="H335" s="195" t="s">
        <v>1259</v>
      </c>
      <c r="I335" s="195" t="s">
        <v>2618</v>
      </c>
      <c r="J335" s="195" t="s">
        <v>1260</v>
      </c>
      <c r="K335" s="195">
        <v>79</v>
      </c>
      <c r="L335" s="195" t="s">
        <v>83</v>
      </c>
      <c r="M335" s="195" t="s">
        <v>781</v>
      </c>
      <c r="N335" s="195" t="s">
        <v>781</v>
      </c>
      <c r="O335" s="195" t="s">
        <v>782</v>
      </c>
      <c r="P335" s="195" t="s">
        <v>784</v>
      </c>
      <c r="Q335" s="218">
        <v>10038156</v>
      </c>
      <c r="R335" s="195" t="s">
        <v>785</v>
      </c>
      <c r="S335" s="195" t="s">
        <v>786</v>
      </c>
      <c r="T335" s="217">
        <v>43068</v>
      </c>
      <c r="U335" s="217">
        <v>43070</v>
      </c>
      <c r="V335" s="217">
        <v>43115</v>
      </c>
      <c r="W335" s="195">
        <v>1</v>
      </c>
      <c r="X335" s="195">
        <v>1</v>
      </c>
      <c r="Y335" s="195">
        <v>1</v>
      </c>
      <c r="Z335" s="195">
        <v>1</v>
      </c>
      <c r="AA335" s="195">
        <v>1</v>
      </c>
      <c r="AB335" s="195" t="s">
        <v>783</v>
      </c>
      <c r="AC335" s="195">
        <v>1</v>
      </c>
      <c r="AD335" s="195" t="s">
        <v>489</v>
      </c>
      <c r="AE335" s="195" t="s">
        <v>487</v>
      </c>
      <c r="AF335" s="195" t="s">
        <v>787</v>
      </c>
      <c r="AG335" s="195" t="s">
        <v>3048</v>
      </c>
      <c r="AH335" s="217">
        <v>41919</v>
      </c>
      <c r="AI335" s="217">
        <v>41921</v>
      </c>
      <c r="AJ335" s="217">
        <v>41974</v>
      </c>
      <c r="AK335" s="222">
        <v>2</v>
      </c>
      <c r="AL335" s="195" t="s">
        <v>783</v>
      </c>
      <c r="AM335" s="195" t="s">
        <v>783</v>
      </c>
      <c r="AN335" s="195" t="s">
        <v>783</v>
      </c>
      <c r="AO335" s="195" t="s">
        <v>783</v>
      </c>
      <c r="AP335" s="195" t="s">
        <v>783</v>
      </c>
      <c r="AQ335" s="217" t="s">
        <v>783</v>
      </c>
    </row>
    <row r="336" spans="1:43">
      <c r="A336" s="656" t="str">
        <f t="shared" si="5"/>
        <v>Report</v>
      </c>
      <c r="B336" s="195">
        <v>135670</v>
      </c>
      <c r="C336" s="195">
        <v>3056080</v>
      </c>
      <c r="D336" s="195" t="s">
        <v>1268</v>
      </c>
      <c r="E336" s="195" t="s">
        <v>778</v>
      </c>
      <c r="F336" s="195" t="s">
        <v>534</v>
      </c>
      <c r="G336" s="222" t="s">
        <v>534</v>
      </c>
      <c r="H336" s="195" t="s">
        <v>1076</v>
      </c>
      <c r="I336" s="195" t="s">
        <v>3049</v>
      </c>
      <c r="J336" s="195" t="s">
        <v>1269</v>
      </c>
      <c r="K336" s="195">
        <v>45</v>
      </c>
      <c r="L336" s="195" t="s">
        <v>2222</v>
      </c>
      <c r="M336" s="195" t="s">
        <v>781</v>
      </c>
      <c r="N336" s="195" t="s">
        <v>781</v>
      </c>
      <c r="O336" s="195" t="s">
        <v>782</v>
      </c>
      <c r="P336" s="195" t="s">
        <v>784</v>
      </c>
      <c r="Q336" s="218">
        <v>10012823</v>
      </c>
      <c r="R336" s="195" t="s">
        <v>785</v>
      </c>
      <c r="S336" s="195" t="s">
        <v>786</v>
      </c>
      <c r="T336" s="217">
        <v>43081</v>
      </c>
      <c r="U336" s="217">
        <v>43083</v>
      </c>
      <c r="V336" s="217">
        <v>43126</v>
      </c>
      <c r="W336" s="195">
        <v>2</v>
      </c>
      <c r="X336" s="195">
        <v>2</v>
      </c>
      <c r="Y336" s="195">
        <v>2</v>
      </c>
      <c r="Z336" s="195">
        <v>2</v>
      </c>
      <c r="AA336" s="195">
        <v>2</v>
      </c>
      <c r="AB336" s="195" t="s">
        <v>783</v>
      </c>
      <c r="AC336" s="195" t="s">
        <v>783</v>
      </c>
      <c r="AD336" s="195" t="s">
        <v>489</v>
      </c>
      <c r="AE336" s="195" t="s">
        <v>783</v>
      </c>
      <c r="AF336" s="195" t="s">
        <v>787</v>
      </c>
      <c r="AG336" s="195" t="s">
        <v>3050</v>
      </c>
      <c r="AH336" s="217">
        <v>41394</v>
      </c>
      <c r="AI336" s="217">
        <v>41396</v>
      </c>
      <c r="AJ336" s="217">
        <v>41421</v>
      </c>
      <c r="AK336" s="222">
        <v>2</v>
      </c>
      <c r="AL336" s="195" t="s">
        <v>783</v>
      </c>
      <c r="AM336" s="195" t="s">
        <v>783</v>
      </c>
      <c r="AN336" s="195" t="s">
        <v>783</v>
      </c>
      <c r="AO336" s="195" t="s">
        <v>783</v>
      </c>
      <c r="AP336" s="195" t="s">
        <v>783</v>
      </c>
      <c r="AQ336" s="217" t="s">
        <v>783</v>
      </c>
    </row>
    <row r="337" spans="1:43">
      <c r="A337" s="656" t="str">
        <f t="shared" si="5"/>
        <v>Report</v>
      </c>
      <c r="B337" s="195">
        <v>123322</v>
      </c>
      <c r="C337" s="195">
        <v>9316109</v>
      </c>
      <c r="D337" s="195" t="s">
        <v>3051</v>
      </c>
      <c r="E337" s="195" t="s">
        <v>778</v>
      </c>
      <c r="F337" s="195" t="s">
        <v>535</v>
      </c>
      <c r="G337" s="222" t="s">
        <v>535</v>
      </c>
      <c r="H337" s="195" t="s">
        <v>885</v>
      </c>
      <c r="I337" s="195" t="s">
        <v>3052</v>
      </c>
      <c r="J337" s="195" t="s">
        <v>3053</v>
      </c>
      <c r="K337" s="195">
        <v>82</v>
      </c>
      <c r="L337" s="195" t="s">
        <v>83</v>
      </c>
      <c r="M337" s="195" t="s">
        <v>781</v>
      </c>
      <c r="N337" s="195" t="s">
        <v>781</v>
      </c>
      <c r="O337" s="195" t="s">
        <v>782</v>
      </c>
      <c r="P337" s="195" t="s">
        <v>784</v>
      </c>
      <c r="Q337" s="218">
        <v>10033948</v>
      </c>
      <c r="R337" s="195" t="s">
        <v>785</v>
      </c>
      <c r="S337" s="195" t="s">
        <v>786</v>
      </c>
      <c r="T337" s="217">
        <v>42913</v>
      </c>
      <c r="U337" s="217">
        <v>42915</v>
      </c>
      <c r="V337" s="217">
        <v>42990</v>
      </c>
      <c r="W337" s="195">
        <v>2</v>
      </c>
      <c r="X337" s="195">
        <v>2</v>
      </c>
      <c r="Y337" s="195">
        <v>2</v>
      </c>
      <c r="Z337" s="195">
        <v>1</v>
      </c>
      <c r="AA337" s="195">
        <v>2</v>
      </c>
      <c r="AB337" s="195" t="s">
        <v>783</v>
      </c>
      <c r="AC337" s="195" t="s">
        <v>783</v>
      </c>
      <c r="AD337" s="195" t="s">
        <v>489</v>
      </c>
      <c r="AE337" s="195" t="s">
        <v>783</v>
      </c>
      <c r="AF337" s="195" t="s">
        <v>787</v>
      </c>
      <c r="AG337" s="195" t="s">
        <v>3054</v>
      </c>
      <c r="AH337" s="217">
        <v>42122</v>
      </c>
      <c r="AI337" s="217">
        <v>42124</v>
      </c>
      <c r="AJ337" s="217">
        <v>42163</v>
      </c>
      <c r="AK337" s="222">
        <v>3</v>
      </c>
      <c r="AL337" s="195" t="s">
        <v>783</v>
      </c>
      <c r="AM337" s="195" t="s">
        <v>783</v>
      </c>
      <c r="AN337" s="195" t="s">
        <v>783</v>
      </c>
      <c r="AO337" s="195" t="s">
        <v>783</v>
      </c>
      <c r="AP337" s="195" t="s">
        <v>783</v>
      </c>
      <c r="AQ337" s="217" t="s">
        <v>783</v>
      </c>
    </row>
    <row r="338" spans="1:43">
      <c r="A338" s="656" t="str">
        <f t="shared" si="5"/>
        <v>Report</v>
      </c>
      <c r="B338" s="195">
        <v>131260</v>
      </c>
      <c r="C338" s="195">
        <v>8736039</v>
      </c>
      <c r="D338" s="195" t="s">
        <v>1392</v>
      </c>
      <c r="E338" s="195" t="s">
        <v>778</v>
      </c>
      <c r="F338" s="195" t="s">
        <v>531</v>
      </c>
      <c r="G338" s="222" t="s">
        <v>531</v>
      </c>
      <c r="H338" s="195" t="s">
        <v>779</v>
      </c>
      <c r="I338" s="195" t="s">
        <v>2346</v>
      </c>
      <c r="J338" s="195" t="s">
        <v>1393</v>
      </c>
      <c r="K338" s="195">
        <v>5</v>
      </c>
      <c r="L338" s="195" t="s">
        <v>83</v>
      </c>
      <c r="M338" s="195" t="s">
        <v>781</v>
      </c>
      <c r="N338" s="195" t="s">
        <v>781</v>
      </c>
      <c r="O338" s="195" t="s">
        <v>782</v>
      </c>
      <c r="P338" s="195" t="s">
        <v>784</v>
      </c>
      <c r="Q338" s="218">
        <v>10006069</v>
      </c>
      <c r="R338" s="195" t="s">
        <v>785</v>
      </c>
      <c r="S338" s="195" t="s">
        <v>786</v>
      </c>
      <c r="T338" s="217">
        <v>43151</v>
      </c>
      <c r="U338" s="217">
        <v>43153</v>
      </c>
      <c r="V338" s="217">
        <v>43207</v>
      </c>
      <c r="W338" s="195">
        <v>3</v>
      </c>
      <c r="X338" s="195">
        <v>3</v>
      </c>
      <c r="Y338" s="195">
        <v>3</v>
      </c>
      <c r="Z338" s="195">
        <v>2</v>
      </c>
      <c r="AA338" s="195">
        <v>3</v>
      </c>
      <c r="AB338" s="195" t="s">
        <v>783</v>
      </c>
      <c r="AC338" s="195" t="s">
        <v>783</v>
      </c>
      <c r="AD338" s="195" t="s">
        <v>489</v>
      </c>
      <c r="AE338" s="195" t="s">
        <v>783</v>
      </c>
      <c r="AF338" s="195" t="s">
        <v>791</v>
      </c>
      <c r="AG338" s="195" t="s">
        <v>3055</v>
      </c>
      <c r="AH338" s="217">
        <v>41241</v>
      </c>
      <c r="AI338" s="217">
        <v>41242</v>
      </c>
      <c r="AJ338" s="217">
        <v>41264</v>
      </c>
      <c r="AK338" s="222">
        <v>2</v>
      </c>
      <c r="AL338" s="195" t="s">
        <v>783</v>
      </c>
      <c r="AM338" s="195" t="s">
        <v>783</v>
      </c>
      <c r="AN338" s="195" t="s">
        <v>783</v>
      </c>
      <c r="AO338" s="195" t="s">
        <v>783</v>
      </c>
      <c r="AP338" s="195" t="s">
        <v>783</v>
      </c>
      <c r="AQ338" s="195" t="s">
        <v>783</v>
      </c>
    </row>
    <row r="339" spans="1:43">
      <c r="A339" s="656" t="str">
        <f t="shared" si="5"/>
        <v>Report</v>
      </c>
      <c r="B339" s="195">
        <v>134398</v>
      </c>
      <c r="C339" s="195">
        <v>8816048</v>
      </c>
      <c r="D339" s="195" t="s">
        <v>1033</v>
      </c>
      <c r="E339" s="195" t="s">
        <v>778</v>
      </c>
      <c r="F339" s="195" t="s">
        <v>533</v>
      </c>
      <c r="G339" s="222" t="s">
        <v>533</v>
      </c>
      <c r="H339" s="195" t="s">
        <v>1034</v>
      </c>
      <c r="I339" s="195" t="s">
        <v>2958</v>
      </c>
      <c r="J339" s="195" t="s">
        <v>1035</v>
      </c>
      <c r="K339" s="195">
        <v>17</v>
      </c>
      <c r="L339" s="195" t="s">
        <v>2222</v>
      </c>
      <c r="M339" s="195" t="s">
        <v>781</v>
      </c>
      <c r="N339" s="195" t="s">
        <v>781</v>
      </c>
      <c r="O339" s="195" t="s">
        <v>782</v>
      </c>
      <c r="P339" s="195" t="s">
        <v>784</v>
      </c>
      <c r="Q339" s="218">
        <v>10026066</v>
      </c>
      <c r="R339" s="195" t="s">
        <v>785</v>
      </c>
      <c r="S339" s="195" t="s">
        <v>786</v>
      </c>
      <c r="T339" s="217">
        <v>43067</v>
      </c>
      <c r="U339" s="217">
        <v>43069</v>
      </c>
      <c r="V339" s="217">
        <v>43117</v>
      </c>
      <c r="W339" s="195">
        <v>3</v>
      </c>
      <c r="X339" s="195">
        <v>3</v>
      </c>
      <c r="Y339" s="195">
        <v>2</v>
      </c>
      <c r="Z339" s="195">
        <v>2</v>
      </c>
      <c r="AA339" s="195">
        <v>2</v>
      </c>
      <c r="AB339" s="195" t="s">
        <v>783</v>
      </c>
      <c r="AC339" s="195" t="s">
        <v>783</v>
      </c>
      <c r="AD339" s="195" t="s">
        <v>489</v>
      </c>
      <c r="AE339" s="195" t="s">
        <v>783</v>
      </c>
      <c r="AF339" s="195" t="s">
        <v>791</v>
      </c>
      <c r="AG339" s="195" t="s">
        <v>3056</v>
      </c>
      <c r="AH339" s="217">
        <v>41611</v>
      </c>
      <c r="AI339" s="217">
        <v>41613</v>
      </c>
      <c r="AJ339" s="217">
        <v>41628</v>
      </c>
      <c r="AK339" s="222">
        <v>2</v>
      </c>
      <c r="AL339" s="195" t="s">
        <v>783</v>
      </c>
      <c r="AM339" s="195" t="s">
        <v>783</v>
      </c>
      <c r="AN339" s="195" t="s">
        <v>783</v>
      </c>
      <c r="AO339" s="195" t="s">
        <v>783</v>
      </c>
      <c r="AP339" s="195" t="s">
        <v>783</v>
      </c>
      <c r="AQ339" s="217" t="s">
        <v>783</v>
      </c>
    </row>
    <row r="340" spans="1:43">
      <c r="A340" s="656" t="str">
        <f t="shared" si="5"/>
        <v>Report</v>
      </c>
      <c r="B340" s="195">
        <v>108877</v>
      </c>
      <c r="C340" s="195">
        <v>3946015</v>
      </c>
      <c r="D340" s="195" t="s">
        <v>3057</v>
      </c>
      <c r="E340" s="195" t="s">
        <v>778</v>
      </c>
      <c r="F340" s="195" t="s">
        <v>530</v>
      </c>
      <c r="G340" s="222" t="s">
        <v>873</v>
      </c>
      <c r="H340" s="195" t="s">
        <v>1889</v>
      </c>
      <c r="I340" s="195" t="s">
        <v>3058</v>
      </c>
      <c r="J340" s="195" t="s">
        <v>3059</v>
      </c>
      <c r="K340" s="195">
        <v>27</v>
      </c>
      <c r="L340" s="195" t="s">
        <v>83</v>
      </c>
      <c r="M340" s="195" t="s">
        <v>781</v>
      </c>
      <c r="N340" s="195" t="s">
        <v>781</v>
      </c>
      <c r="O340" s="195" t="s">
        <v>782</v>
      </c>
      <c r="P340" s="195" t="s">
        <v>784</v>
      </c>
      <c r="Q340" s="218">
        <v>10008894</v>
      </c>
      <c r="R340" s="195" t="s">
        <v>785</v>
      </c>
      <c r="S340" s="195" t="s">
        <v>786</v>
      </c>
      <c r="T340" s="217">
        <v>42346</v>
      </c>
      <c r="U340" s="217">
        <v>42348</v>
      </c>
      <c r="V340" s="217">
        <v>42390</v>
      </c>
      <c r="W340" s="195">
        <v>2</v>
      </c>
      <c r="X340" s="195">
        <v>2</v>
      </c>
      <c r="Y340" s="195">
        <v>2</v>
      </c>
      <c r="Z340" s="195">
        <v>2</v>
      </c>
      <c r="AA340" s="195">
        <v>2</v>
      </c>
      <c r="AB340" s="195">
        <v>2</v>
      </c>
      <c r="AC340" s="195">
        <v>2</v>
      </c>
      <c r="AD340" s="195" t="s">
        <v>489</v>
      </c>
      <c r="AE340" s="195" t="s">
        <v>783</v>
      </c>
      <c r="AF340" s="195" t="s">
        <v>787</v>
      </c>
      <c r="AG340" s="195" t="s">
        <v>3060</v>
      </c>
      <c r="AH340" s="217">
        <v>41093</v>
      </c>
      <c r="AI340" s="217">
        <v>41094</v>
      </c>
      <c r="AJ340" s="217">
        <v>41115</v>
      </c>
      <c r="AK340" s="222">
        <v>2</v>
      </c>
      <c r="AL340" s="195" t="s">
        <v>783</v>
      </c>
      <c r="AM340" s="195" t="s">
        <v>783</v>
      </c>
      <c r="AN340" s="195" t="s">
        <v>783</v>
      </c>
      <c r="AO340" s="195" t="s">
        <v>783</v>
      </c>
      <c r="AP340" s="195" t="s">
        <v>783</v>
      </c>
      <c r="AQ340" s="217" t="s">
        <v>783</v>
      </c>
    </row>
    <row r="341" spans="1:43">
      <c r="A341" s="656" t="str">
        <f t="shared" si="5"/>
        <v>Report</v>
      </c>
      <c r="B341" s="195">
        <v>129252</v>
      </c>
      <c r="C341" s="195">
        <v>9086095</v>
      </c>
      <c r="D341" s="195" t="s">
        <v>3061</v>
      </c>
      <c r="E341" s="195" t="s">
        <v>778</v>
      </c>
      <c r="F341" s="195" t="s">
        <v>536</v>
      </c>
      <c r="G341" s="222" t="s">
        <v>536</v>
      </c>
      <c r="H341" s="195" t="s">
        <v>1020</v>
      </c>
      <c r="I341" s="195" t="s">
        <v>3062</v>
      </c>
      <c r="J341" s="195" t="s">
        <v>3063</v>
      </c>
      <c r="K341" s="195">
        <v>11</v>
      </c>
      <c r="L341" s="195" t="s">
        <v>2222</v>
      </c>
      <c r="M341" s="195" t="s">
        <v>781</v>
      </c>
      <c r="N341" s="195" t="s">
        <v>781</v>
      </c>
      <c r="O341" s="195" t="s">
        <v>782</v>
      </c>
      <c r="P341" s="195" t="s">
        <v>784</v>
      </c>
      <c r="Q341" s="218">
        <v>10012928</v>
      </c>
      <c r="R341" s="195" t="s">
        <v>785</v>
      </c>
      <c r="S341" s="195" t="s">
        <v>786</v>
      </c>
      <c r="T341" s="217">
        <v>42787</v>
      </c>
      <c r="U341" s="217">
        <v>42789</v>
      </c>
      <c r="V341" s="217">
        <v>42822</v>
      </c>
      <c r="W341" s="195">
        <v>2</v>
      </c>
      <c r="X341" s="195">
        <v>2</v>
      </c>
      <c r="Y341" s="195">
        <v>2</v>
      </c>
      <c r="Z341" s="195">
        <v>1</v>
      </c>
      <c r="AA341" s="195">
        <v>2</v>
      </c>
      <c r="AB341" s="195" t="s">
        <v>783</v>
      </c>
      <c r="AC341" s="195">
        <v>2</v>
      </c>
      <c r="AD341" s="195" t="s">
        <v>489</v>
      </c>
      <c r="AE341" s="195" t="s">
        <v>783</v>
      </c>
      <c r="AF341" s="195" t="s">
        <v>787</v>
      </c>
      <c r="AG341" s="195" t="s">
        <v>3064</v>
      </c>
      <c r="AH341" s="217">
        <v>41408</v>
      </c>
      <c r="AI341" s="217">
        <v>41410</v>
      </c>
      <c r="AJ341" s="217">
        <v>41431</v>
      </c>
      <c r="AK341" s="222">
        <v>3</v>
      </c>
      <c r="AL341" s="195" t="s">
        <v>783</v>
      </c>
      <c r="AM341" s="195" t="s">
        <v>783</v>
      </c>
      <c r="AN341" s="195" t="s">
        <v>783</v>
      </c>
      <c r="AO341" s="195" t="s">
        <v>783</v>
      </c>
      <c r="AP341" s="195" t="s">
        <v>783</v>
      </c>
      <c r="AQ341" s="217" t="s">
        <v>783</v>
      </c>
    </row>
    <row r="342" spans="1:43">
      <c r="A342" s="656" t="str">
        <f t="shared" si="5"/>
        <v>Report</v>
      </c>
      <c r="B342" s="195">
        <v>136228</v>
      </c>
      <c r="C342" s="195">
        <v>3056081</v>
      </c>
      <c r="D342" s="195" t="s">
        <v>1662</v>
      </c>
      <c r="E342" s="195" t="s">
        <v>778</v>
      </c>
      <c r="F342" s="195" t="s">
        <v>534</v>
      </c>
      <c r="G342" s="222" t="s">
        <v>534</v>
      </c>
      <c r="H342" s="195" t="s">
        <v>1076</v>
      </c>
      <c r="I342" s="195" t="s">
        <v>2348</v>
      </c>
      <c r="J342" s="195" t="s">
        <v>1663</v>
      </c>
      <c r="K342" s="195">
        <v>9</v>
      </c>
      <c r="L342" s="195" t="s">
        <v>83</v>
      </c>
      <c r="M342" s="195" t="s">
        <v>781</v>
      </c>
      <c r="N342" s="195" t="s">
        <v>781</v>
      </c>
      <c r="O342" s="195" t="s">
        <v>782</v>
      </c>
      <c r="P342" s="195" t="s">
        <v>784</v>
      </c>
      <c r="Q342" s="218">
        <v>10038173</v>
      </c>
      <c r="R342" s="195" t="s">
        <v>785</v>
      </c>
      <c r="S342" s="195" t="s">
        <v>786</v>
      </c>
      <c r="T342" s="217">
        <v>43256</v>
      </c>
      <c r="U342" s="217">
        <v>43258</v>
      </c>
      <c r="V342" s="217">
        <v>43280</v>
      </c>
      <c r="W342" s="195">
        <v>2</v>
      </c>
      <c r="X342" s="195">
        <v>2</v>
      </c>
      <c r="Y342" s="195">
        <v>2</v>
      </c>
      <c r="Z342" s="195">
        <v>2</v>
      </c>
      <c r="AA342" s="195">
        <v>2</v>
      </c>
      <c r="AB342" s="195" t="s">
        <v>783</v>
      </c>
      <c r="AC342" s="195" t="s">
        <v>783</v>
      </c>
      <c r="AD342" s="195" t="s">
        <v>489</v>
      </c>
      <c r="AE342" s="195" t="s">
        <v>488</v>
      </c>
      <c r="AF342" s="195" t="s">
        <v>787</v>
      </c>
      <c r="AG342" s="195" t="s">
        <v>3065</v>
      </c>
      <c r="AH342" s="217">
        <v>41933</v>
      </c>
      <c r="AI342" s="217">
        <v>41934</v>
      </c>
      <c r="AJ342" s="217">
        <v>41968</v>
      </c>
      <c r="AK342" s="222">
        <v>2</v>
      </c>
      <c r="AL342" s="195" t="s">
        <v>783</v>
      </c>
      <c r="AM342" s="195" t="s">
        <v>783</v>
      </c>
      <c r="AN342" s="195" t="s">
        <v>783</v>
      </c>
      <c r="AO342" s="195" t="s">
        <v>783</v>
      </c>
      <c r="AP342" s="195" t="s">
        <v>783</v>
      </c>
      <c r="AQ342" s="217" t="s">
        <v>783</v>
      </c>
    </row>
    <row r="343" spans="1:43">
      <c r="A343" s="656" t="str">
        <f t="shared" si="5"/>
        <v>Report</v>
      </c>
      <c r="B343" s="195">
        <v>141603</v>
      </c>
      <c r="C343" s="195">
        <v>3806011</v>
      </c>
      <c r="D343" s="195" t="s">
        <v>1270</v>
      </c>
      <c r="E343" s="195" t="s">
        <v>778</v>
      </c>
      <c r="F343" s="195" t="s">
        <v>530</v>
      </c>
      <c r="G343" s="222" t="s">
        <v>850</v>
      </c>
      <c r="H343" s="195" t="s">
        <v>1010</v>
      </c>
      <c r="I343" s="195" t="s">
        <v>3066</v>
      </c>
      <c r="J343" s="195" t="s">
        <v>1271</v>
      </c>
      <c r="K343" s="195">
        <v>11</v>
      </c>
      <c r="L343" s="195" t="s">
        <v>83</v>
      </c>
      <c r="M343" s="195" t="s">
        <v>781</v>
      </c>
      <c r="N343" s="195" t="s">
        <v>781</v>
      </c>
      <c r="O343" s="195" t="s">
        <v>782</v>
      </c>
      <c r="P343" s="195" t="s">
        <v>784</v>
      </c>
      <c r="Q343" s="218">
        <v>10046955</v>
      </c>
      <c r="R343" s="195" t="s">
        <v>785</v>
      </c>
      <c r="S343" s="195" t="s">
        <v>786</v>
      </c>
      <c r="T343" s="217">
        <v>43263</v>
      </c>
      <c r="U343" s="217">
        <v>43265</v>
      </c>
      <c r="V343" s="217">
        <v>43290</v>
      </c>
      <c r="W343" s="195">
        <v>2</v>
      </c>
      <c r="X343" s="195">
        <v>2</v>
      </c>
      <c r="Y343" s="195">
        <v>2</v>
      </c>
      <c r="Z343" s="195">
        <v>2</v>
      </c>
      <c r="AA343" s="195">
        <v>2</v>
      </c>
      <c r="AB343" s="195" t="s">
        <v>783</v>
      </c>
      <c r="AC343" s="195" t="s">
        <v>783</v>
      </c>
      <c r="AD343" s="195" t="s">
        <v>489</v>
      </c>
      <c r="AE343" s="195" t="s">
        <v>487</v>
      </c>
      <c r="AF343" s="195" t="s">
        <v>787</v>
      </c>
      <c r="AG343" s="195">
        <v>10006310</v>
      </c>
      <c r="AH343" s="217">
        <v>42549</v>
      </c>
      <c r="AI343" s="217">
        <v>42551</v>
      </c>
      <c r="AJ343" s="217">
        <v>42625</v>
      </c>
      <c r="AK343" s="222">
        <v>3</v>
      </c>
      <c r="AL343" s="195" t="s">
        <v>783</v>
      </c>
      <c r="AM343" s="195" t="s">
        <v>783</v>
      </c>
      <c r="AN343" s="195" t="s">
        <v>783</v>
      </c>
      <c r="AO343" s="195" t="s">
        <v>783</v>
      </c>
      <c r="AP343" s="195" t="s">
        <v>783</v>
      </c>
      <c r="AQ343" s="217" t="s">
        <v>783</v>
      </c>
    </row>
    <row r="344" spans="1:43">
      <c r="A344" s="656" t="str">
        <f t="shared" si="5"/>
        <v>Report</v>
      </c>
      <c r="B344" s="195">
        <v>131563</v>
      </c>
      <c r="C344" s="195">
        <v>8886093</v>
      </c>
      <c r="D344" s="195" t="s">
        <v>1664</v>
      </c>
      <c r="E344" s="195" t="s">
        <v>778</v>
      </c>
      <c r="F344" s="195" t="s">
        <v>528</v>
      </c>
      <c r="G344" s="222" t="s">
        <v>528</v>
      </c>
      <c r="H344" s="195" t="s">
        <v>929</v>
      </c>
      <c r="I344" s="195" t="s">
        <v>2312</v>
      </c>
      <c r="J344" s="195" t="s">
        <v>1665</v>
      </c>
      <c r="K344" s="195">
        <v>14</v>
      </c>
      <c r="L344" s="195" t="s">
        <v>2222</v>
      </c>
      <c r="M344" s="195" t="s">
        <v>781</v>
      </c>
      <c r="N344" s="195" t="s">
        <v>781</v>
      </c>
      <c r="O344" s="195" t="s">
        <v>782</v>
      </c>
      <c r="P344" s="195" t="s">
        <v>784</v>
      </c>
      <c r="Q344" s="218">
        <v>10020824</v>
      </c>
      <c r="R344" s="195" t="s">
        <v>785</v>
      </c>
      <c r="S344" s="195" t="s">
        <v>786</v>
      </c>
      <c r="T344" s="217">
        <v>43025</v>
      </c>
      <c r="U344" s="217">
        <v>43027</v>
      </c>
      <c r="V344" s="217">
        <v>43048</v>
      </c>
      <c r="W344" s="195">
        <v>2</v>
      </c>
      <c r="X344" s="195">
        <v>2</v>
      </c>
      <c r="Y344" s="195">
        <v>2</v>
      </c>
      <c r="Z344" s="195">
        <v>2</v>
      </c>
      <c r="AA344" s="195">
        <v>2</v>
      </c>
      <c r="AB344" s="195" t="s">
        <v>783</v>
      </c>
      <c r="AC344" s="195" t="s">
        <v>783</v>
      </c>
      <c r="AD344" s="195" t="s">
        <v>489</v>
      </c>
      <c r="AE344" s="195" t="s">
        <v>783</v>
      </c>
      <c r="AF344" s="195" t="s">
        <v>787</v>
      </c>
      <c r="AG344" s="195" t="s">
        <v>3067</v>
      </c>
      <c r="AH344" s="217">
        <v>41555</v>
      </c>
      <c r="AI344" s="217">
        <v>41557</v>
      </c>
      <c r="AJ344" s="217">
        <v>41578</v>
      </c>
      <c r="AK344" s="222">
        <v>2</v>
      </c>
      <c r="AL344" s="195" t="s">
        <v>783</v>
      </c>
      <c r="AM344" s="195" t="s">
        <v>783</v>
      </c>
      <c r="AN344" s="195" t="s">
        <v>783</v>
      </c>
      <c r="AO344" s="195" t="s">
        <v>783</v>
      </c>
      <c r="AP344" s="195" t="s">
        <v>783</v>
      </c>
      <c r="AQ344" s="217" t="s">
        <v>783</v>
      </c>
    </row>
    <row r="345" spans="1:43">
      <c r="A345" s="656" t="str">
        <f t="shared" si="5"/>
        <v>Report</v>
      </c>
      <c r="B345" s="195">
        <v>141031</v>
      </c>
      <c r="C345" s="195">
        <v>2106005</v>
      </c>
      <c r="D345" s="195" t="s">
        <v>3068</v>
      </c>
      <c r="E345" s="195" t="s">
        <v>778</v>
      </c>
      <c r="F345" s="195" t="s">
        <v>534</v>
      </c>
      <c r="G345" s="222" t="s">
        <v>534</v>
      </c>
      <c r="H345" s="195" t="s">
        <v>1096</v>
      </c>
      <c r="I345" s="195" t="s">
        <v>2827</v>
      </c>
      <c r="J345" s="195" t="s">
        <v>1487</v>
      </c>
      <c r="K345" s="195">
        <v>11</v>
      </c>
      <c r="L345" s="195" t="s">
        <v>83</v>
      </c>
      <c r="M345" s="195" t="s">
        <v>781</v>
      </c>
      <c r="N345" s="195" t="s">
        <v>781</v>
      </c>
      <c r="O345" s="195" t="s">
        <v>782</v>
      </c>
      <c r="P345" s="195" t="s">
        <v>784</v>
      </c>
      <c r="Q345" s="218">
        <v>10048723</v>
      </c>
      <c r="R345" s="195" t="s">
        <v>785</v>
      </c>
      <c r="S345" s="195" t="s">
        <v>786</v>
      </c>
      <c r="T345" s="217">
        <v>43235</v>
      </c>
      <c r="U345" s="217">
        <v>43237</v>
      </c>
      <c r="V345" s="217">
        <v>43270</v>
      </c>
      <c r="W345" s="195">
        <v>3</v>
      </c>
      <c r="X345" s="195">
        <v>3</v>
      </c>
      <c r="Y345" s="195">
        <v>2</v>
      </c>
      <c r="Z345" s="195">
        <v>3</v>
      </c>
      <c r="AA345" s="195">
        <v>2</v>
      </c>
      <c r="AB345" s="195" t="s">
        <v>783</v>
      </c>
      <c r="AC345" s="195" t="s">
        <v>783</v>
      </c>
      <c r="AD345" s="195" t="s">
        <v>489</v>
      </c>
      <c r="AE345" s="195" t="s">
        <v>487</v>
      </c>
      <c r="AF345" s="195" t="s">
        <v>791</v>
      </c>
      <c r="AG345" s="195" t="s">
        <v>3069</v>
      </c>
      <c r="AH345" s="217">
        <v>42193</v>
      </c>
      <c r="AI345" s="217">
        <v>42195</v>
      </c>
      <c r="AJ345" s="217">
        <v>42255</v>
      </c>
      <c r="AK345" s="222">
        <v>2</v>
      </c>
      <c r="AL345" s="195" t="s">
        <v>783</v>
      </c>
      <c r="AM345" s="195" t="s">
        <v>783</v>
      </c>
      <c r="AN345" s="195" t="s">
        <v>783</v>
      </c>
      <c r="AO345" s="195" t="s">
        <v>783</v>
      </c>
      <c r="AP345" s="195" t="s">
        <v>783</v>
      </c>
      <c r="AQ345" s="217" t="s">
        <v>783</v>
      </c>
    </row>
    <row r="346" spans="1:43">
      <c r="A346" s="656" t="str">
        <f t="shared" si="5"/>
        <v>Report</v>
      </c>
      <c r="B346" s="195">
        <v>135218</v>
      </c>
      <c r="C346" s="195">
        <v>8556025</v>
      </c>
      <c r="D346" s="195" t="s">
        <v>3070</v>
      </c>
      <c r="E346" s="195" t="s">
        <v>778</v>
      </c>
      <c r="F346" s="195" t="s">
        <v>531</v>
      </c>
      <c r="G346" s="222" t="s">
        <v>531</v>
      </c>
      <c r="H346" s="195" t="s">
        <v>991</v>
      </c>
      <c r="I346" s="195" t="s">
        <v>2536</v>
      </c>
      <c r="J346" s="195" t="s">
        <v>3071</v>
      </c>
      <c r="K346" s="195">
        <v>21</v>
      </c>
      <c r="L346" s="195" t="s">
        <v>83</v>
      </c>
      <c r="M346" s="195" t="s">
        <v>781</v>
      </c>
      <c r="N346" s="195" t="s">
        <v>781</v>
      </c>
      <c r="O346" s="195" t="s">
        <v>782</v>
      </c>
      <c r="P346" s="195" t="s">
        <v>784</v>
      </c>
      <c r="Q346" s="218">
        <v>10026050</v>
      </c>
      <c r="R346" s="195" t="s">
        <v>785</v>
      </c>
      <c r="S346" s="195" t="s">
        <v>786</v>
      </c>
      <c r="T346" s="217">
        <v>42926</v>
      </c>
      <c r="U346" s="217">
        <v>42928</v>
      </c>
      <c r="V346" s="217">
        <v>42991</v>
      </c>
      <c r="W346" s="195">
        <v>2</v>
      </c>
      <c r="X346" s="195">
        <v>2</v>
      </c>
      <c r="Y346" s="195">
        <v>2</v>
      </c>
      <c r="Z346" s="195">
        <v>2</v>
      </c>
      <c r="AA346" s="195">
        <v>2</v>
      </c>
      <c r="AB346" s="195" t="s">
        <v>783</v>
      </c>
      <c r="AC346" s="195" t="s">
        <v>783</v>
      </c>
      <c r="AD346" s="195" t="s">
        <v>489</v>
      </c>
      <c r="AE346" s="195" t="s">
        <v>783</v>
      </c>
      <c r="AF346" s="195" t="s">
        <v>787</v>
      </c>
      <c r="AG346" s="195" t="s">
        <v>3072</v>
      </c>
      <c r="AH346" s="217">
        <v>41668</v>
      </c>
      <c r="AI346" s="217">
        <v>41670</v>
      </c>
      <c r="AJ346" s="217">
        <v>41695</v>
      </c>
      <c r="AK346" s="222">
        <v>2</v>
      </c>
      <c r="AL346" s="195" t="s">
        <v>783</v>
      </c>
      <c r="AM346" s="195" t="s">
        <v>783</v>
      </c>
      <c r="AN346" s="195" t="s">
        <v>783</v>
      </c>
      <c r="AO346" s="195" t="s">
        <v>783</v>
      </c>
      <c r="AP346" s="195" t="s">
        <v>783</v>
      </c>
      <c r="AQ346" s="217" t="s">
        <v>783</v>
      </c>
    </row>
    <row r="347" spans="1:43">
      <c r="A347" s="656" t="str">
        <f t="shared" si="5"/>
        <v>Report</v>
      </c>
      <c r="B347" s="195">
        <v>132097</v>
      </c>
      <c r="C347" s="195">
        <v>8876006</v>
      </c>
      <c r="D347" s="195" t="s">
        <v>3073</v>
      </c>
      <c r="E347" s="195" t="s">
        <v>778</v>
      </c>
      <c r="F347" s="195" t="s">
        <v>535</v>
      </c>
      <c r="G347" s="222" t="s">
        <v>535</v>
      </c>
      <c r="H347" s="195" t="s">
        <v>1302</v>
      </c>
      <c r="I347" s="195" t="s">
        <v>3074</v>
      </c>
      <c r="J347" s="195" t="s">
        <v>3075</v>
      </c>
      <c r="K347" s="195">
        <v>118</v>
      </c>
      <c r="L347" s="195" t="s">
        <v>83</v>
      </c>
      <c r="M347" s="195" t="s">
        <v>781</v>
      </c>
      <c r="N347" s="195" t="s">
        <v>781</v>
      </c>
      <c r="O347" s="195" t="s">
        <v>782</v>
      </c>
      <c r="P347" s="195" t="s">
        <v>784</v>
      </c>
      <c r="Q347" s="218">
        <v>10026020</v>
      </c>
      <c r="R347" s="195" t="s">
        <v>785</v>
      </c>
      <c r="S347" s="195" t="s">
        <v>786</v>
      </c>
      <c r="T347" s="217">
        <v>42899</v>
      </c>
      <c r="U347" s="217">
        <v>42901</v>
      </c>
      <c r="V347" s="217">
        <v>42928</v>
      </c>
      <c r="W347" s="195">
        <v>2</v>
      </c>
      <c r="X347" s="195">
        <v>2</v>
      </c>
      <c r="Y347" s="195">
        <v>2</v>
      </c>
      <c r="Z347" s="195">
        <v>1</v>
      </c>
      <c r="AA347" s="195">
        <v>2</v>
      </c>
      <c r="AB347" s="195" t="s">
        <v>783</v>
      </c>
      <c r="AC347" s="195">
        <v>2</v>
      </c>
      <c r="AD347" s="195" t="s">
        <v>489</v>
      </c>
      <c r="AE347" s="195" t="s">
        <v>783</v>
      </c>
      <c r="AF347" s="195" t="s">
        <v>787</v>
      </c>
      <c r="AG347" s="195" t="s">
        <v>3076</v>
      </c>
      <c r="AH347" s="217">
        <v>41598</v>
      </c>
      <c r="AI347" s="217">
        <v>41600</v>
      </c>
      <c r="AJ347" s="217">
        <v>41620</v>
      </c>
      <c r="AK347" s="222">
        <v>3</v>
      </c>
      <c r="AL347" s="195" t="s">
        <v>783</v>
      </c>
      <c r="AM347" s="195" t="s">
        <v>783</v>
      </c>
      <c r="AN347" s="195" t="s">
        <v>783</v>
      </c>
      <c r="AO347" s="195" t="s">
        <v>783</v>
      </c>
      <c r="AP347" s="195" t="s">
        <v>783</v>
      </c>
      <c r="AQ347" s="217" t="s">
        <v>783</v>
      </c>
    </row>
    <row r="348" spans="1:43">
      <c r="A348" s="656" t="str">
        <f t="shared" si="5"/>
        <v>Report</v>
      </c>
      <c r="B348" s="195">
        <v>132775</v>
      </c>
      <c r="C348" s="195">
        <v>8656034</v>
      </c>
      <c r="D348" s="195" t="s">
        <v>1192</v>
      </c>
      <c r="E348" s="195" t="s">
        <v>778</v>
      </c>
      <c r="F348" s="195" t="s">
        <v>536</v>
      </c>
      <c r="G348" s="222" t="s">
        <v>536</v>
      </c>
      <c r="H348" s="195" t="s">
        <v>1031</v>
      </c>
      <c r="I348" s="195" t="s">
        <v>2798</v>
      </c>
      <c r="J348" s="195" t="s">
        <v>1193</v>
      </c>
      <c r="K348" s="195">
        <v>9</v>
      </c>
      <c r="L348" s="195" t="s">
        <v>2375</v>
      </c>
      <c r="M348" s="195" t="s">
        <v>781</v>
      </c>
      <c r="N348" s="195" t="s">
        <v>781</v>
      </c>
      <c r="O348" s="195" t="s">
        <v>782</v>
      </c>
      <c r="P348" s="195" t="s">
        <v>784</v>
      </c>
      <c r="Q348" s="218">
        <v>10053776</v>
      </c>
      <c r="R348" s="195" t="s">
        <v>4430</v>
      </c>
      <c r="S348" s="195" t="s">
        <v>786</v>
      </c>
      <c r="T348" s="217">
        <v>43284</v>
      </c>
      <c r="U348" s="217">
        <v>43286</v>
      </c>
      <c r="V348" s="217">
        <v>43346</v>
      </c>
      <c r="W348" s="195">
        <v>2</v>
      </c>
      <c r="X348" s="195">
        <v>2</v>
      </c>
      <c r="Y348" s="195">
        <v>2</v>
      </c>
      <c r="Z348" s="195">
        <v>2</v>
      </c>
      <c r="AA348" s="195">
        <v>2</v>
      </c>
      <c r="AB348" s="195" t="s">
        <v>783</v>
      </c>
      <c r="AC348" s="195" t="s">
        <v>783</v>
      </c>
      <c r="AD348" s="195" t="s">
        <v>489</v>
      </c>
      <c r="AE348" s="195" t="s">
        <v>487</v>
      </c>
      <c r="AF348" s="195" t="s">
        <v>787</v>
      </c>
      <c r="AG348" s="195">
        <v>10006330</v>
      </c>
      <c r="AH348" s="217">
        <v>42339</v>
      </c>
      <c r="AI348" s="217">
        <v>42341</v>
      </c>
      <c r="AJ348" s="217">
        <v>42395</v>
      </c>
      <c r="AK348" s="222">
        <v>2</v>
      </c>
      <c r="AL348" s="195" t="s">
        <v>783</v>
      </c>
      <c r="AM348" s="195" t="s">
        <v>783</v>
      </c>
      <c r="AN348" s="195" t="s">
        <v>783</v>
      </c>
      <c r="AO348" s="195" t="s">
        <v>783</v>
      </c>
      <c r="AP348" s="195" t="s">
        <v>783</v>
      </c>
      <c r="AQ348" s="217" t="s">
        <v>783</v>
      </c>
    </row>
    <row r="349" spans="1:43">
      <c r="A349" s="656" t="str">
        <f t="shared" si="5"/>
        <v>Report</v>
      </c>
      <c r="B349" s="195">
        <v>138880</v>
      </c>
      <c r="C349" s="195">
        <v>9266009</v>
      </c>
      <c r="D349" s="195" t="s">
        <v>3077</v>
      </c>
      <c r="E349" s="195" t="s">
        <v>778</v>
      </c>
      <c r="F349" s="195" t="s">
        <v>533</v>
      </c>
      <c r="G349" s="222" t="s">
        <v>533</v>
      </c>
      <c r="H349" s="195" t="s">
        <v>882</v>
      </c>
      <c r="I349" s="195" t="s">
        <v>2272</v>
      </c>
      <c r="J349" s="195" t="s">
        <v>3078</v>
      </c>
      <c r="K349" s="195">
        <v>8</v>
      </c>
      <c r="L349" s="195" t="s">
        <v>83</v>
      </c>
      <c r="M349" s="195" t="s">
        <v>781</v>
      </c>
      <c r="N349" s="195" t="s">
        <v>781</v>
      </c>
      <c r="O349" s="195" t="s">
        <v>782</v>
      </c>
      <c r="P349" s="195" t="s">
        <v>784</v>
      </c>
      <c r="Q349" s="218">
        <v>10020822</v>
      </c>
      <c r="R349" s="195" t="s">
        <v>4430</v>
      </c>
      <c r="S349" s="195" t="s">
        <v>786</v>
      </c>
      <c r="T349" s="217">
        <v>42871</v>
      </c>
      <c r="U349" s="217">
        <v>42873</v>
      </c>
      <c r="V349" s="217">
        <v>42920</v>
      </c>
      <c r="W349" s="195">
        <v>1</v>
      </c>
      <c r="X349" s="195">
        <v>1</v>
      </c>
      <c r="Y349" s="195">
        <v>1</v>
      </c>
      <c r="Z349" s="195">
        <v>1</v>
      </c>
      <c r="AA349" s="195">
        <v>1</v>
      </c>
      <c r="AB349" s="195" t="s">
        <v>783</v>
      </c>
      <c r="AC349" s="195">
        <v>1</v>
      </c>
      <c r="AD349" s="195" t="s">
        <v>489</v>
      </c>
      <c r="AE349" s="195" t="s">
        <v>783</v>
      </c>
      <c r="AF349" s="195" t="s">
        <v>787</v>
      </c>
      <c r="AG349" s="195" t="s">
        <v>3079</v>
      </c>
      <c r="AH349" s="217">
        <v>41534</v>
      </c>
      <c r="AI349" s="217">
        <v>41535</v>
      </c>
      <c r="AJ349" s="217">
        <v>41556</v>
      </c>
      <c r="AK349" s="222">
        <v>3</v>
      </c>
      <c r="AL349" s="195" t="s">
        <v>783</v>
      </c>
      <c r="AM349" s="195" t="s">
        <v>783</v>
      </c>
      <c r="AN349" s="195" t="s">
        <v>783</v>
      </c>
      <c r="AO349" s="195" t="s">
        <v>783</v>
      </c>
      <c r="AP349" s="195" t="s">
        <v>783</v>
      </c>
      <c r="AQ349" s="217" t="s">
        <v>783</v>
      </c>
    </row>
    <row r="350" spans="1:43">
      <c r="A350" s="656" t="str">
        <f t="shared" si="5"/>
        <v>Report</v>
      </c>
      <c r="B350" s="195">
        <v>112461</v>
      </c>
      <c r="C350" s="195">
        <v>9096044</v>
      </c>
      <c r="D350" s="195" t="s">
        <v>879</v>
      </c>
      <c r="E350" s="195" t="s">
        <v>778</v>
      </c>
      <c r="F350" s="195" t="s">
        <v>528</v>
      </c>
      <c r="G350" s="222" t="s">
        <v>528</v>
      </c>
      <c r="H350" s="217" t="s">
        <v>799</v>
      </c>
      <c r="I350" s="195" t="s">
        <v>2252</v>
      </c>
      <c r="J350" s="195" t="s">
        <v>880</v>
      </c>
      <c r="K350" s="195">
        <v>47</v>
      </c>
      <c r="L350" s="195" t="s">
        <v>2222</v>
      </c>
      <c r="M350" s="195" t="s">
        <v>781</v>
      </c>
      <c r="N350" s="195" t="s">
        <v>781</v>
      </c>
      <c r="O350" s="195" t="s">
        <v>782</v>
      </c>
      <c r="P350" s="195" t="s">
        <v>784</v>
      </c>
      <c r="Q350" s="218">
        <v>10008938</v>
      </c>
      <c r="R350" s="195" t="s">
        <v>785</v>
      </c>
      <c r="S350" s="195" t="s">
        <v>786</v>
      </c>
      <c r="T350" s="217">
        <v>43109</v>
      </c>
      <c r="U350" s="217">
        <v>43111</v>
      </c>
      <c r="V350" s="217">
        <v>43146</v>
      </c>
      <c r="W350" s="195">
        <v>1</v>
      </c>
      <c r="X350" s="195">
        <v>1</v>
      </c>
      <c r="Y350" s="195">
        <v>1</v>
      </c>
      <c r="Z350" s="195">
        <v>1</v>
      </c>
      <c r="AA350" s="195">
        <v>1</v>
      </c>
      <c r="AB350" s="195" t="s">
        <v>783</v>
      </c>
      <c r="AC350" s="195">
        <v>1</v>
      </c>
      <c r="AD350" s="195" t="s">
        <v>489</v>
      </c>
      <c r="AE350" s="195" t="s">
        <v>487</v>
      </c>
      <c r="AF350" s="195" t="s">
        <v>787</v>
      </c>
      <c r="AG350" s="195" t="s">
        <v>3080</v>
      </c>
      <c r="AH350" s="217">
        <v>41093</v>
      </c>
      <c r="AI350" s="217">
        <v>41094</v>
      </c>
      <c r="AJ350" s="217">
        <v>41162</v>
      </c>
      <c r="AK350" s="222">
        <v>2</v>
      </c>
      <c r="AL350" s="195" t="s">
        <v>783</v>
      </c>
      <c r="AM350" s="195" t="s">
        <v>783</v>
      </c>
      <c r="AN350" s="195" t="s">
        <v>783</v>
      </c>
      <c r="AO350" s="195" t="s">
        <v>783</v>
      </c>
      <c r="AP350" s="195" t="s">
        <v>783</v>
      </c>
      <c r="AQ350" s="217" t="s">
        <v>783</v>
      </c>
    </row>
    <row r="351" spans="1:43">
      <c r="A351" s="656" t="str">
        <f t="shared" si="5"/>
        <v>Report</v>
      </c>
      <c r="B351" s="195">
        <v>136373</v>
      </c>
      <c r="C351" s="195">
        <v>8256043</v>
      </c>
      <c r="D351" s="195" t="s">
        <v>1666</v>
      </c>
      <c r="E351" s="195" t="s">
        <v>778</v>
      </c>
      <c r="F351" s="195" t="s">
        <v>535</v>
      </c>
      <c r="G351" s="222" t="s">
        <v>535</v>
      </c>
      <c r="H351" s="195" t="s">
        <v>1110</v>
      </c>
      <c r="I351" s="195" t="s">
        <v>2467</v>
      </c>
      <c r="J351" s="195" t="s">
        <v>1667</v>
      </c>
      <c r="K351" s="195">
        <v>10</v>
      </c>
      <c r="L351" s="195" t="s">
        <v>83</v>
      </c>
      <c r="M351" s="195" t="s">
        <v>781</v>
      </c>
      <c r="N351" s="195" t="s">
        <v>781</v>
      </c>
      <c r="O351" s="195" t="s">
        <v>782</v>
      </c>
      <c r="P351" s="195" t="s">
        <v>784</v>
      </c>
      <c r="Q351" s="218">
        <v>10035875</v>
      </c>
      <c r="R351" s="195" t="s">
        <v>785</v>
      </c>
      <c r="S351" s="195" t="s">
        <v>786</v>
      </c>
      <c r="T351" s="217">
        <v>43004</v>
      </c>
      <c r="U351" s="217">
        <v>43006</v>
      </c>
      <c r="V351" s="217">
        <v>43038</v>
      </c>
      <c r="W351" s="195">
        <v>2</v>
      </c>
      <c r="X351" s="195">
        <v>1</v>
      </c>
      <c r="Y351" s="195">
        <v>2</v>
      </c>
      <c r="Z351" s="195">
        <v>1</v>
      </c>
      <c r="AA351" s="195">
        <v>2</v>
      </c>
      <c r="AB351" s="195" t="s">
        <v>783</v>
      </c>
      <c r="AC351" s="195" t="s">
        <v>783</v>
      </c>
      <c r="AD351" s="195" t="s">
        <v>489</v>
      </c>
      <c r="AE351" s="195" t="s">
        <v>487</v>
      </c>
      <c r="AF351" s="195" t="s">
        <v>787</v>
      </c>
      <c r="AG351" s="195" t="s">
        <v>3081</v>
      </c>
      <c r="AH351" s="217">
        <v>42038</v>
      </c>
      <c r="AI351" s="217">
        <v>42040</v>
      </c>
      <c r="AJ351" s="217">
        <v>42074</v>
      </c>
      <c r="AK351" s="222">
        <v>2</v>
      </c>
      <c r="AL351" s="195" t="s">
        <v>783</v>
      </c>
      <c r="AM351" s="195" t="s">
        <v>783</v>
      </c>
      <c r="AN351" s="195" t="s">
        <v>783</v>
      </c>
      <c r="AO351" s="195" t="s">
        <v>783</v>
      </c>
      <c r="AP351" s="195" t="s">
        <v>783</v>
      </c>
      <c r="AQ351" s="217" t="s">
        <v>783</v>
      </c>
    </row>
    <row r="352" spans="1:43">
      <c r="A352" s="656" t="str">
        <f t="shared" si="5"/>
        <v>Report</v>
      </c>
      <c r="B352" s="195">
        <v>135419</v>
      </c>
      <c r="C352" s="195">
        <v>9366592</v>
      </c>
      <c r="D352" s="195" t="s">
        <v>3082</v>
      </c>
      <c r="E352" s="195" t="s">
        <v>778</v>
      </c>
      <c r="F352" s="195" t="s">
        <v>535</v>
      </c>
      <c r="G352" s="222" t="s">
        <v>535</v>
      </c>
      <c r="H352" s="195" t="s">
        <v>897</v>
      </c>
      <c r="I352" s="195" t="s">
        <v>2712</v>
      </c>
      <c r="J352" s="195" t="s">
        <v>3083</v>
      </c>
      <c r="K352" s="195">
        <v>56</v>
      </c>
      <c r="L352" s="195" t="s">
        <v>83</v>
      </c>
      <c r="M352" s="195" t="s">
        <v>781</v>
      </c>
      <c r="N352" s="195" t="s">
        <v>781</v>
      </c>
      <c r="O352" s="195" t="s">
        <v>782</v>
      </c>
      <c r="P352" s="195" t="s">
        <v>784</v>
      </c>
      <c r="Q352" s="218">
        <v>10017962</v>
      </c>
      <c r="R352" s="195" t="s">
        <v>831</v>
      </c>
      <c r="S352" s="195" t="s">
        <v>786</v>
      </c>
      <c r="T352" s="217">
        <v>42500</v>
      </c>
      <c r="U352" s="217">
        <v>42502</v>
      </c>
      <c r="V352" s="217">
        <v>42534</v>
      </c>
      <c r="W352" s="195">
        <v>2</v>
      </c>
      <c r="X352" s="195">
        <v>1</v>
      </c>
      <c r="Y352" s="195">
        <v>2</v>
      </c>
      <c r="Z352" s="195">
        <v>2</v>
      </c>
      <c r="AA352" s="195">
        <v>2</v>
      </c>
      <c r="AB352" s="195" t="s">
        <v>783</v>
      </c>
      <c r="AC352" s="195">
        <v>2</v>
      </c>
      <c r="AD352" s="195" t="s">
        <v>489</v>
      </c>
      <c r="AE352" s="195" t="s">
        <v>783</v>
      </c>
      <c r="AF352" s="195" t="s">
        <v>787</v>
      </c>
      <c r="AG352" s="195" t="s">
        <v>3084</v>
      </c>
      <c r="AH352" s="217">
        <v>41457</v>
      </c>
      <c r="AI352" s="217">
        <v>41459</v>
      </c>
      <c r="AJ352" s="217">
        <v>41522</v>
      </c>
      <c r="AK352" s="222">
        <v>2</v>
      </c>
      <c r="AL352" s="195" t="s">
        <v>783</v>
      </c>
      <c r="AM352" s="195" t="s">
        <v>783</v>
      </c>
      <c r="AN352" s="195" t="s">
        <v>783</v>
      </c>
      <c r="AO352" s="195" t="s">
        <v>783</v>
      </c>
      <c r="AP352" s="195" t="s">
        <v>783</v>
      </c>
      <c r="AQ352" s="217" t="s">
        <v>783</v>
      </c>
    </row>
    <row r="353" spans="1:43">
      <c r="A353" s="656" t="str">
        <f t="shared" si="5"/>
        <v>Report</v>
      </c>
      <c r="B353" s="195">
        <v>135259</v>
      </c>
      <c r="C353" s="195">
        <v>9376105</v>
      </c>
      <c r="D353" s="195" t="s">
        <v>804</v>
      </c>
      <c r="E353" s="195" t="s">
        <v>778</v>
      </c>
      <c r="F353" s="195" t="s">
        <v>532</v>
      </c>
      <c r="G353" s="222" t="s">
        <v>532</v>
      </c>
      <c r="H353" s="195" t="s">
        <v>789</v>
      </c>
      <c r="I353" s="195" t="s">
        <v>2890</v>
      </c>
      <c r="J353" s="195" t="s">
        <v>805</v>
      </c>
      <c r="K353" s="195">
        <v>5</v>
      </c>
      <c r="L353" s="195" t="s">
        <v>83</v>
      </c>
      <c r="M353" s="195" t="s">
        <v>781</v>
      </c>
      <c r="N353" s="195" t="s">
        <v>781</v>
      </c>
      <c r="O353" s="195" t="s">
        <v>782</v>
      </c>
      <c r="P353" s="195" t="s">
        <v>784</v>
      </c>
      <c r="Q353" s="218">
        <v>10006087</v>
      </c>
      <c r="R353" s="195" t="s">
        <v>785</v>
      </c>
      <c r="S353" s="195" t="s">
        <v>786</v>
      </c>
      <c r="T353" s="217">
        <v>43011</v>
      </c>
      <c r="U353" s="217">
        <v>43013</v>
      </c>
      <c r="V353" s="217">
        <v>43052</v>
      </c>
      <c r="W353" s="195">
        <v>2</v>
      </c>
      <c r="X353" s="195">
        <v>2</v>
      </c>
      <c r="Y353" s="195">
        <v>2</v>
      </c>
      <c r="Z353" s="195">
        <v>1</v>
      </c>
      <c r="AA353" s="195">
        <v>2</v>
      </c>
      <c r="AB353" s="195" t="s">
        <v>783</v>
      </c>
      <c r="AC353" s="195">
        <v>2</v>
      </c>
      <c r="AD353" s="195" t="s">
        <v>489</v>
      </c>
      <c r="AE353" s="195" t="s">
        <v>783</v>
      </c>
      <c r="AF353" s="195" t="s">
        <v>787</v>
      </c>
      <c r="AG353" s="195" t="s">
        <v>3085</v>
      </c>
      <c r="AH353" s="217">
        <v>41220</v>
      </c>
      <c r="AI353" s="217">
        <v>41221</v>
      </c>
      <c r="AJ353" s="217">
        <v>41243</v>
      </c>
      <c r="AK353" s="222">
        <v>3</v>
      </c>
      <c r="AL353" s="195" t="s">
        <v>783</v>
      </c>
      <c r="AM353" s="195" t="s">
        <v>783</v>
      </c>
      <c r="AN353" s="195" t="s">
        <v>783</v>
      </c>
      <c r="AO353" s="195" t="s">
        <v>783</v>
      </c>
      <c r="AP353" s="195" t="s">
        <v>783</v>
      </c>
      <c r="AQ353" s="217" t="s">
        <v>783</v>
      </c>
    </row>
    <row r="354" spans="1:43">
      <c r="A354" s="656" t="str">
        <f t="shared" si="5"/>
        <v>Report</v>
      </c>
      <c r="B354" s="195">
        <v>132743</v>
      </c>
      <c r="C354" s="195">
        <v>3306101</v>
      </c>
      <c r="D354" s="195" t="s">
        <v>1449</v>
      </c>
      <c r="E354" s="195" t="s">
        <v>778</v>
      </c>
      <c r="F354" s="195" t="s">
        <v>532</v>
      </c>
      <c r="G354" s="222" t="s">
        <v>532</v>
      </c>
      <c r="H354" s="195" t="s">
        <v>822</v>
      </c>
      <c r="I354" s="195" t="s">
        <v>3086</v>
      </c>
      <c r="J354" s="195" t="s">
        <v>3087</v>
      </c>
      <c r="K354" s="195">
        <v>18</v>
      </c>
      <c r="L354" s="195" t="s">
        <v>83</v>
      </c>
      <c r="M354" s="195" t="s">
        <v>781</v>
      </c>
      <c r="N354" s="195" t="s">
        <v>781</v>
      </c>
      <c r="O354" s="195" t="s">
        <v>782</v>
      </c>
      <c r="P354" s="195" t="s">
        <v>784</v>
      </c>
      <c r="Q354" s="218">
        <v>10008601</v>
      </c>
      <c r="R354" s="195" t="s">
        <v>785</v>
      </c>
      <c r="S354" s="195" t="s">
        <v>786</v>
      </c>
      <c r="T354" s="217">
        <v>42494</v>
      </c>
      <c r="U354" s="217">
        <v>42496</v>
      </c>
      <c r="V354" s="217">
        <v>42542</v>
      </c>
      <c r="W354" s="195">
        <v>2</v>
      </c>
      <c r="X354" s="195">
        <v>2</v>
      </c>
      <c r="Y354" s="195">
        <v>2</v>
      </c>
      <c r="Z354" s="195">
        <v>2</v>
      </c>
      <c r="AA354" s="195">
        <v>2</v>
      </c>
      <c r="AB354" s="195" t="s">
        <v>783</v>
      </c>
      <c r="AC354" s="195" t="s">
        <v>783</v>
      </c>
      <c r="AD354" s="195" t="s">
        <v>489</v>
      </c>
      <c r="AE354" s="195" t="s">
        <v>783</v>
      </c>
      <c r="AF354" s="195" t="s">
        <v>787</v>
      </c>
      <c r="AG354" s="195" t="s">
        <v>3088</v>
      </c>
      <c r="AH354" s="217">
        <v>41074</v>
      </c>
      <c r="AI354" s="217">
        <v>41075</v>
      </c>
      <c r="AJ354" s="217">
        <v>41092</v>
      </c>
      <c r="AK354" s="222">
        <v>2</v>
      </c>
      <c r="AL354" s="195" t="s">
        <v>783</v>
      </c>
      <c r="AM354" s="195" t="s">
        <v>783</v>
      </c>
      <c r="AN354" s="195" t="s">
        <v>783</v>
      </c>
      <c r="AO354" s="195" t="s">
        <v>783</v>
      </c>
      <c r="AP354" s="195" t="s">
        <v>783</v>
      </c>
      <c r="AQ354" s="217" t="s">
        <v>783</v>
      </c>
    </row>
    <row r="355" spans="1:43">
      <c r="A355" s="656" t="str">
        <f t="shared" si="5"/>
        <v>Report</v>
      </c>
      <c r="B355" s="195">
        <v>137597</v>
      </c>
      <c r="C355" s="195">
        <v>9376000</v>
      </c>
      <c r="D355" s="195" t="s">
        <v>1449</v>
      </c>
      <c r="E355" s="195" t="s">
        <v>778</v>
      </c>
      <c r="F355" s="195" t="s">
        <v>532</v>
      </c>
      <c r="G355" s="222" t="s">
        <v>532</v>
      </c>
      <c r="H355" s="195" t="s">
        <v>789</v>
      </c>
      <c r="I355" s="195" t="s">
        <v>2256</v>
      </c>
      <c r="J355" s="195" t="s">
        <v>1450</v>
      </c>
      <c r="K355" s="195">
        <v>24</v>
      </c>
      <c r="L355" s="195" t="s">
        <v>83</v>
      </c>
      <c r="M355" s="195" t="s">
        <v>781</v>
      </c>
      <c r="N355" s="195" t="s">
        <v>781</v>
      </c>
      <c r="O355" s="195" t="s">
        <v>782</v>
      </c>
      <c r="P355" s="195" t="s">
        <v>784</v>
      </c>
      <c r="Q355" s="218">
        <v>10038846</v>
      </c>
      <c r="R355" s="195" t="s">
        <v>785</v>
      </c>
      <c r="S355" s="195" t="s">
        <v>786</v>
      </c>
      <c r="T355" s="217">
        <v>43291</v>
      </c>
      <c r="U355" s="217">
        <v>43293</v>
      </c>
      <c r="V355" s="217">
        <v>43367</v>
      </c>
      <c r="W355" s="195">
        <v>2</v>
      </c>
      <c r="X355" s="195">
        <v>2</v>
      </c>
      <c r="Y355" s="195">
        <v>2</v>
      </c>
      <c r="Z355" s="195">
        <v>2</v>
      </c>
      <c r="AA355" s="195">
        <v>3</v>
      </c>
      <c r="AB355" s="195" t="s">
        <v>783</v>
      </c>
      <c r="AC355" s="195">
        <v>2</v>
      </c>
      <c r="AD355" s="195" t="s">
        <v>489</v>
      </c>
      <c r="AE355" s="195" t="s">
        <v>487</v>
      </c>
      <c r="AF355" s="195" t="s">
        <v>787</v>
      </c>
      <c r="AG355" s="195">
        <v>10006118</v>
      </c>
      <c r="AH355" s="217">
        <v>42326</v>
      </c>
      <c r="AI355" s="217">
        <v>42328</v>
      </c>
      <c r="AJ355" s="217">
        <v>42383</v>
      </c>
      <c r="AK355" s="222">
        <v>3</v>
      </c>
      <c r="AL355" s="195" t="s">
        <v>783</v>
      </c>
      <c r="AM355" s="195" t="s">
        <v>783</v>
      </c>
      <c r="AN355" s="217" t="s">
        <v>783</v>
      </c>
      <c r="AO355" s="195" t="s">
        <v>783</v>
      </c>
      <c r="AP355" s="217" t="s">
        <v>783</v>
      </c>
      <c r="AQ355" s="217" t="s">
        <v>783</v>
      </c>
    </row>
    <row r="356" spans="1:43">
      <c r="A356" s="656" t="str">
        <f t="shared" si="5"/>
        <v>Report</v>
      </c>
      <c r="B356" s="195">
        <v>113571</v>
      </c>
      <c r="C356" s="195">
        <v>8786007</v>
      </c>
      <c r="D356" s="195" t="s">
        <v>1163</v>
      </c>
      <c r="E356" s="195" t="s">
        <v>778</v>
      </c>
      <c r="F356" s="195" t="s">
        <v>536</v>
      </c>
      <c r="G356" s="222" t="s">
        <v>536</v>
      </c>
      <c r="H356" s="195" t="s">
        <v>919</v>
      </c>
      <c r="I356" s="195" t="s">
        <v>3089</v>
      </c>
      <c r="J356" s="195" t="s">
        <v>1164</v>
      </c>
      <c r="K356" s="195">
        <v>21</v>
      </c>
      <c r="L356" s="195" t="s">
        <v>83</v>
      </c>
      <c r="M356" s="195" t="s">
        <v>781</v>
      </c>
      <c r="N356" s="195" t="s">
        <v>781</v>
      </c>
      <c r="O356" s="195" t="s">
        <v>782</v>
      </c>
      <c r="P356" s="195" t="s">
        <v>784</v>
      </c>
      <c r="Q356" s="218">
        <v>10047178</v>
      </c>
      <c r="R356" s="195" t="s">
        <v>785</v>
      </c>
      <c r="S356" s="195" t="s">
        <v>786</v>
      </c>
      <c r="T356" s="217">
        <v>43277</v>
      </c>
      <c r="U356" s="217">
        <v>43279</v>
      </c>
      <c r="V356" s="217">
        <v>43347</v>
      </c>
      <c r="W356" s="195">
        <v>1</v>
      </c>
      <c r="X356" s="195">
        <v>1</v>
      </c>
      <c r="Y356" s="195">
        <v>1</v>
      </c>
      <c r="Z356" s="195">
        <v>1</v>
      </c>
      <c r="AA356" s="195">
        <v>1</v>
      </c>
      <c r="AB356" s="195">
        <v>1</v>
      </c>
      <c r="AC356" s="195" t="s">
        <v>783</v>
      </c>
      <c r="AD356" s="195" t="s">
        <v>489</v>
      </c>
      <c r="AE356" s="195" t="s">
        <v>487</v>
      </c>
      <c r="AF356" s="195" t="s">
        <v>787</v>
      </c>
      <c r="AG356" s="195" t="s">
        <v>3090</v>
      </c>
      <c r="AH356" s="217">
        <v>42192</v>
      </c>
      <c r="AI356" s="217">
        <v>42194</v>
      </c>
      <c r="AJ356" s="217">
        <v>42221</v>
      </c>
      <c r="AK356" s="222">
        <v>2</v>
      </c>
      <c r="AL356" s="195" t="s">
        <v>783</v>
      </c>
      <c r="AM356" s="195" t="s">
        <v>783</v>
      </c>
      <c r="AN356" s="217" t="s">
        <v>783</v>
      </c>
      <c r="AO356" s="195" t="s">
        <v>783</v>
      </c>
      <c r="AP356" s="217" t="s">
        <v>783</v>
      </c>
      <c r="AQ356" s="217" t="s">
        <v>783</v>
      </c>
    </row>
    <row r="357" spans="1:43">
      <c r="A357" s="656" t="str">
        <f t="shared" si="5"/>
        <v>Report</v>
      </c>
      <c r="B357" s="195">
        <v>133309</v>
      </c>
      <c r="C357" s="195">
        <v>3416047</v>
      </c>
      <c r="D357" s="195" t="s">
        <v>812</v>
      </c>
      <c r="E357" s="195" t="s">
        <v>778</v>
      </c>
      <c r="F357" s="195" t="s">
        <v>528</v>
      </c>
      <c r="G357" s="222" t="s">
        <v>528</v>
      </c>
      <c r="H357" s="195" t="s">
        <v>813</v>
      </c>
      <c r="I357" s="195" t="s">
        <v>3091</v>
      </c>
      <c r="J357" s="195" t="s">
        <v>814</v>
      </c>
      <c r="K357" s="195">
        <v>15</v>
      </c>
      <c r="L357" s="195" t="s">
        <v>2222</v>
      </c>
      <c r="M357" s="195" t="s">
        <v>781</v>
      </c>
      <c r="N357" s="195" t="s">
        <v>781</v>
      </c>
      <c r="O357" s="195" t="s">
        <v>782</v>
      </c>
      <c r="P357" s="195" t="s">
        <v>784</v>
      </c>
      <c r="Q357" s="218">
        <v>10043375</v>
      </c>
      <c r="R357" s="195" t="s">
        <v>785</v>
      </c>
      <c r="S357" s="195" t="s">
        <v>786</v>
      </c>
      <c r="T357" s="217">
        <v>43200</v>
      </c>
      <c r="U357" s="217">
        <v>43202</v>
      </c>
      <c r="V357" s="217">
        <v>43258</v>
      </c>
      <c r="W357" s="195">
        <v>1</v>
      </c>
      <c r="X357" s="195">
        <v>1</v>
      </c>
      <c r="Y357" s="195">
        <v>1</v>
      </c>
      <c r="Z357" s="195">
        <v>1</v>
      </c>
      <c r="AA357" s="195">
        <v>1</v>
      </c>
      <c r="AB357" s="195" t="s">
        <v>783</v>
      </c>
      <c r="AC357" s="195">
        <v>1</v>
      </c>
      <c r="AD357" s="195" t="s">
        <v>489</v>
      </c>
      <c r="AE357" s="195" t="s">
        <v>487</v>
      </c>
      <c r="AF357" s="195" t="s">
        <v>787</v>
      </c>
      <c r="AG357" s="195" t="s">
        <v>3092</v>
      </c>
      <c r="AH357" s="217">
        <v>42087</v>
      </c>
      <c r="AI357" s="217">
        <v>42089</v>
      </c>
      <c r="AJ357" s="217">
        <v>42123</v>
      </c>
      <c r="AK357" s="222">
        <v>1</v>
      </c>
      <c r="AL357" s="195" t="s">
        <v>783</v>
      </c>
      <c r="AM357" s="195" t="s">
        <v>783</v>
      </c>
      <c r="AN357" s="217" t="s">
        <v>783</v>
      </c>
      <c r="AO357" s="195" t="s">
        <v>783</v>
      </c>
      <c r="AP357" s="217" t="s">
        <v>783</v>
      </c>
      <c r="AQ357" s="217" t="s">
        <v>783</v>
      </c>
    </row>
    <row r="358" spans="1:43">
      <c r="A358" s="656" t="str">
        <f t="shared" si="5"/>
        <v>Report</v>
      </c>
      <c r="B358" s="195">
        <v>119853</v>
      </c>
      <c r="C358" s="195">
        <v>8886026</v>
      </c>
      <c r="D358" s="195" t="s">
        <v>1488</v>
      </c>
      <c r="E358" s="195" t="s">
        <v>778</v>
      </c>
      <c r="F358" s="195" t="s">
        <v>528</v>
      </c>
      <c r="G358" s="222" t="s">
        <v>528</v>
      </c>
      <c r="H358" s="195" t="s">
        <v>929</v>
      </c>
      <c r="I358" s="195" t="s">
        <v>2695</v>
      </c>
      <c r="J358" s="195" t="s">
        <v>1489</v>
      </c>
      <c r="K358" s="195">
        <v>48</v>
      </c>
      <c r="L358" s="195" t="s">
        <v>83</v>
      </c>
      <c r="M358" s="195" t="s">
        <v>781</v>
      </c>
      <c r="N358" s="195" t="s">
        <v>781</v>
      </c>
      <c r="O358" s="195" t="s">
        <v>782</v>
      </c>
      <c r="P358" s="195" t="s">
        <v>784</v>
      </c>
      <c r="Q358" s="218">
        <v>10043370</v>
      </c>
      <c r="R358" s="195" t="s">
        <v>785</v>
      </c>
      <c r="S358" s="195" t="s">
        <v>786</v>
      </c>
      <c r="T358" s="217">
        <v>43221</v>
      </c>
      <c r="U358" s="217">
        <v>43223</v>
      </c>
      <c r="V358" s="217">
        <v>43266</v>
      </c>
      <c r="W358" s="195">
        <v>3</v>
      </c>
      <c r="X358" s="195">
        <v>3</v>
      </c>
      <c r="Y358" s="195">
        <v>2</v>
      </c>
      <c r="Z358" s="195">
        <v>2</v>
      </c>
      <c r="AA358" s="195">
        <v>2</v>
      </c>
      <c r="AB358" s="195" t="s">
        <v>783</v>
      </c>
      <c r="AC358" s="195" t="s">
        <v>783</v>
      </c>
      <c r="AD358" s="195" t="s">
        <v>489</v>
      </c>
      <c r="AE358" s="195" t="s">
        <v>487</v>
      </c>
      <c r="AF358" s="195" t="s">
        <v>787</v>
      </c>
      <c r="AG358" s="195" t="s">
        <v>3093</v>
      </c>
      <c r="AH358" s="217">
        <v>42017</v>
      </c>
      <c r="AI358" s="217">
        <v>42019</v>
      </c>
      <c r="AJ358" s="217">
        <v>42054</v>
      </c>
      <c r="AK358" s="222">
        <v>1</v>
      </c>
      <c r="AL358" s="195" t="s">
        <v>783</v>
      </c>
      <c r="AM358" s="195" t="s">
        <v>783</v>
      </c>
      <c r="AN358" s="217" t="s">
        <v>783</v>
      </c>
      <c r="AO358" s="195" t="s">
        <v>783</v>
      </c>
      <c r="AP358" s="217" t="s">
        <v>783</v>
      </c>
      <c r="AQ358" s="217" t="s">
        <v>783</v>
      </c>
    </row>
    <row r="359" spans="1:43">
      <c r="A359" s="656" t="str">
        <f t="shared" si="5"/>
        <v>Report</v>
      </c>
      <c r="B359" s="195">
        <v>134614</v>
      </c>
      <c r="C359" s="195">
        <v>9376104</v>
      </c>
      <c r="D359" s="195" t="s">
        <v>1165</v>
      </c>
      <c r="E359" s="195" t="s">
        <v>778</v>
      </c>
      <c r="F359" s="195" t="s">
        <v>532</v>
      </c>
      <c r="G359" s="222" t="s">
        <v>532</v>
      </c>
      <c r="H359" s="195" t="s">
        <v>789</v>
      </c>
      <c r="I359" s="195" t="s">
        <v>2890</v>
      </c>
      <c r="J359" s="195" t="s">
        <v>1166</v>
      </c>
      <c r="K359" s="195">
        <v>8</v>
      </c>
      <c r="L359" s="195" t="s">
        <v>83</v>
      </c>
      <c r="M359" s="195" t="s">
        <v>781</v>
      </c>
      <c r="N359" s="195" t="s">
        <v>781</v>
      </c>
      <c r="O359" s="195" t="s">
        <v>782</v>
      </c>
      <c r="P359" s="195" t="s">
        <v>784</v>
      </c>
      <c r="Q359" s="218">
        <v>10047132</v>
      </c>
      <c r="R359" s="195" t="s">
        <v>785</v>
      </c>
      <c r="S359" s="195" t="s">
        <v>786</v>
      </c>
      <c r="T359" s="217">
        <v>43291</v>
      </c>
      <c r="U359" s="217">
        <v>43293</v>
      </c>
      <c r="V359" s="217">
        <v>43362</v>
      </c>
      <c r="W359" s="195">
        <v>3</v>
      </c>
      <c r="X359" s="195">
        <v>3</v>
      </c>
      <c r="Y359" s="195">
        <v>3</v>
      </c>
      <c r="Z359" s="195">
        <v>3</v>
      </c>
      <c r="AA359" s="195">
        <v>3</v>
      </c>
      <c r="AB359" s="195" t="s">
        <v>783</v>
      </c>
      <c r="AC359" s="195" t="s">
        <v>783</v>
      </c>
      <c r="AD359" s="195" t="s">
        <v>489</v>
      </c>
      <c r="AE359" s="195" t="s">
        <v>488</v>
      </c>
      <c r="AF359" s="195" t="s">
        <v>791</v>
      </c>
      <c r="AG359" s="195">
        <v>10006016</v>
      </c>
      <c r="AH359" s="217">
        <v>42486</v>
      </c>
      <c r="AI359" s="217">
        <v>42488</v>
      </c>
      <c r="AJ359" s="217">
        <v>42549</v>
      </c>
      <c r="AK359" s="222">
        <v>4</v>
      </c>
      <c r="AL359" s="195" t="s">
        <v>783</v>
      </c>
      <c r="AM359" s="195" t="s">
        <v>783</v>
      </c>
      <c r="AN359" s="217" t="s">
        <v>783</v>
      </c>
      <c r="AO359" s="217" t="s">
        <v>783</v>
      </c>
      <c r="AP359" s="217" t="s">
        <v>783</v>
      </c>
      <c r="AQ359" s="217" t="s">
        <v>783</v>
      </c>
    </row>
    <row r="360" spans="1:43">
      <c r="A360" s="656" t="str">
        <f t="shared" si="5"/>
        <v>Report</v>
      </c>
      <c r="B360" s="195">
        <v>133522</v>
      </c>
      <c r="C360" s="195">
        <v>9336210</v>
      </c>
      <c r="D360" s="195" t="s">
        <v>3094</v>
      </c>
      <c r="E360" s="195" t="s">
        <v>778</v>
      </c>
      <c r="F360" s="195" t="s">
        <v>536</v>
      </c>
      <c r="G360" s="222" t="s">
        <v>536</v>
      </c>
      <c r="H360" s="195" t="s">
        <v>810</v>
      </c>
      <c r="I360" s="195" t="s">
        <v>2684</v>
      </c>
      <c r="J360" s="195" t="s">
        <v>1975</v>
      </c>
      <c r="K360" s="195">
        <v>11</v>
      </c>
      <c r="L360" s="195" t="s">
        <v>83</v>
      </c>
      <c r="M360" s="195" t="s">
        <v>781</v>
      </c>
      <c r="N360" s="195" t="s">
        <v>781</v>
      </c>
      <c r="O360" s="195" t="s">
        <v>782</v>
      </c>
      <c r="P360" s="195" t="s">
        <v>784</v>
      </c>
      <c r="Q360" s="218">
        <v>10041375</v>
      </c>
      <c r="R360" s="195" t="s">
        <v>4430</v>
      </c>
      <c r="S360" s="195" t="s">
        <v>786</v>
      </c>
      <c r="T360" s="217">
        <v>43172</v>
      </c>
      <c r="U360" s="217">
        <v>43174</v>
      </c>
      <c r="V360" s="217">
        <v>43217</v>
      </c>
      <c r="W360" s="195">
        <v>2</v>
      </c>
      <c r="X360" s="195">
        <v>2</v>
      </c>
      <c r="Y360" s="195">
        <v>2</v>
      </c>
      <c r="Z360" s="195">
        <v>2</v>
      </c>
      <c r="AA360" s="195">
        <v>2</v>
      </c>
      <c r="AB360" s="195" t="s">
        <v>783</v>
      </c>
      <c r="AC360" s="195" t="s">
        <v>783</v>
      </c>
      <c r="AD360" s="195" t="s">
        <v>489</v>
      </c>
      <c r="AE360" s="195" t="s">
        <v>487</v>
      </c>
      <c r="AF360" s="195" t="s">
        <v>787</v>
      </c>
      <c r="AG360" s="195" t="s">
        <v>3095</v>
      </c>
      <c r="AH360" s="217">
        <v>42074</v>
      </c>
      <c r="AI360" s="217">
        <v>42076</v>
      </c>
      <c r="AJ360" s="217">
        <v>42115</v>
      </c>
      <c r="AK360" s="222">
        <v>2</v>
      </c>
      <c r="AL360" s="195" t="s">
        <v>783</v>
      </c>
      <c r="AM360" s="195" t="s">
        <v>783</v>
      </c>
      <c r="AN360" s="195" t="s">
        <v>783</v>
      </c>
      <c r="AO360" s="195" t="s">
        <v>783</v>
      </c>
      <c r="AP360" s="195" t="s">
        <v>783</v>
      </c>
      <c r="AQ360" s="217" t="s">
        <v>783</v>
      </c>
    </row>
    <row r="361" spans="1:43">
      <c r="A361" s="656" t="str">
        <f t="shared" si="5"/>
        <v>Report</v>
      </c>
      <c r="B361" s="195">
        <v>138138</v>
      </c>
      <c r="C361" s="195">
        <v>9266002</v>
      </c>
      <c r="D361" s="195" t="s">
        <v>1183</v>
      </c>
      <c r="E361" s="195" t="s">
        <v>778</v>
      </c>
      <c r="F361" s="195" t="s">
        <v>533</v>
      </c>
      <c r="G361" s="222" t="s">
        <v>533</v>
      </c>
      <c r="H361" s="195" t="s">
        <v>882</v>
      </c>
      <c r="I361" s="195" t="s">
        <v>3096</v>
      </c>
      <c r="J361" s="195" t="s">
        <v>1184</v>
      </c>
      <c r="K361" s="195">
        <v>24</v>
      </c>
      <c r="L361" s="195" t="s">
        <v>83</v>
      </c>
      <c r="M361" s="195" t="s">
        <v>781</v>
      </c>
      <c r="N361" s="195" t="s">
        <v>781</v>
      </c>
      <c r="O361" s="195" t="s">
        <v>782</v>
      </c>
      <c r="P361" s="195" t="s">
        <v>784</v>
      </c>
      <c r="Q361" s="218">
        <v>10046996</v>
      </c>
      <c r="R361" s="195" t="s">
        <v>785</v>
      </c>
      <c r="S361" s="195" t="s">
        <v>786</v>
      </c>
      <c r="T361" s="217">
        <v>43214</v>
      </c>
      <c r="U361" s="217">
        <v>43216</v>
      </c>
      <c r="V361" s="217">
        <v>43241</v>
      </c>
      <c r="W361" s="195">
        <v>2</v>
      </c>
      <c r="X361" s="195">
        <v>2</v>
      </c>
      <c r="Y361" s="195">
        <v>2</v>
      </c>
      <c r="Z361" s="195">
        <v>2</v>
      </c>
      <c r="AA361" s="195">
        <v>2</v>
      </c>
      <c r="AB361" s="195" t="s">
        <v>783</v>
      </c>
      <c r="AC361" s="195">
        <v>2</v>
      </c>
      <c r="AD361" s="195" t="s">
        <v>489</v>
      </c>
      <c r="AE361" s="195" t="s">
        <v>487</v>
      </c>
      <c r="AF361" s="195" t="s">
        <v>787</v>
      </c>
      <c r="AG361" s="195">
        <v>10012965</v>
      </c>
      <c r="AH361" s="217">
        <v>42556</v>
      </c>
      <c r="AI361" s="217">
        <v>42558</v>
      </c>
      <c r="AJ361" s="217">
        <v>42648</v>
      </c>
      <c r="AK361" s="222">
        <v>3</v>
      </c>
      <c r="AL361" s="195" t="s">
        <v>783</v>
      </c>
      <c r="AM361" s="195" t="s">
        <v>783</v>
      </c>
      <c r="AN361" s="195" t="s">
        <v>783</v>
      </c>
      <c r="AO361" s="195" t="s">
        <v>783</v>
      </c>
      <c r="AP361" s="195" t="s">
        <v>783</v>
      </c>
      <c r="AQ361" s="195" t="s">
        <v>783</v>
      </c>
    </row>
    <row r="362" spans="1:43">
      <c r="A362" s="656" t="str">
        <f t="shared" si="5"/>
        <v>Report</v>
      </c>
      <c r="B362" s="195">
        <v>132828</v>
      </c>
      <c r="C362" s="195">
        <v>8886048</v>
      </c>
      <c r="D362" s="195" t="s">
        <v>928</v>
      </c>
      <c r="E362" s="195" t="s">
        <v>778</v>
      </c>
      <c r="F362" s="195" t="s">
        <v>528</v>
      </c>
      <c r="G362" s="222" t="s">
        <v>528</v>
      </c>
      <c r="H362" s="195" t="s">
        <v>929</v>
      </c>
      <c r="I362" s="195" t="s">
        <v>2695</v>
      </c>
      <c r="J362" s="195" t="s">
        <v>930</v>
      </c>
      <c r="K362" s="195">
        <v>52</v>
      </c>
      <c r="L362" s="195" t="s">
        <v>83</v>
      </c>
      <c r="M362" s="195" t="s">
        <v>781</v>
      </c>
      <c r="N362" s="195" t="s">
        <v>781</v>
      </c>
      <c r="O362" s="195" t="s">
        <v>782</v>
      </c>
      <c r="P362" s="195" t="s">
        <v>784</v>
      </c>
      <c r="Q362" s="218">
        <v>10043374</v>
      </c>
      <c r="R362" s="195" t="s">
        <v>785</v>
      </c>
      <c r="S362" s="195" t="s">
        <v>786</v>
      </c>
      <c r="T362" s="217">
        <v>43179</v>
      </c>
      <c r="U362" s="217">
        <v>43181</v>
      </c>
      <c r="V362" s="217">
        <v>43223</v>
      </c>
      <c r="W362" s="195">
        <v>1</v>
      </c>
      <c r="X362" s="195">
        <v>1</v>
      </c>
      <c r="Y362" s="195">
        <v>1</v>
      </c>
      <c r="Z362" s="195">
        <v>1</v>
      </c>
      <c r="AA362" s="195">
        <v>1</v>
      </c>
      <c r="AB362" s="195" t="s">
        <v>783</v>
      </c>
      <c r="AC362" s="195" t="s">
        <v>783</v>
      </c>
      <c r="AD362" s="195" t="s">
        <v>489</v>
      </c>
      <c r="AE362" s="195" t="s">
        <v>487</v>
      </c>
      <c r="AF362" s="195" t="s">
        <v>787</v>
      </c>
      <c r="AG362" s="195" t="s">
        <v>3097</v>
      </c>
      <c r="AH362" s="217">
        <v>42059</v>
      </c>
      <c r="AI362" s="217">
        <v>42061</v>
      </c>
      <c r="AJ362" s="217">
        <v>42096</v>
      </c>
      <c r="AK362" s="222">
        <v>1</v>
      </c>
      <c r="AL362" s="195" t="s">
        <v>783</v>
      </c>
      <c r="AM362" s="195" t="s">
        <v>783</v>
      </c>
      <c r="AN362" s="195" t="s">
        <v>783</v>
      </c>
      <c r="AO362" s="195" t="s">
        <v>783</v>
      </c>
      <c r="AP362" s="195" t="s">
        <v>783</v>
      </c>
      <c r="AQ362" s="217" t="s">
        <v>783</v>
      </c>
    </row>
    <row r="363" spans="1:43">
      <c r="A363" s="656" t="str">
        <f t="shared" si="5"/>
        <v>Report</v>
      </c>
      <c r="B363" s="195">
        <v>135749</v>
      </c>
      <c r="C363" s="195">
        <v>8766013</v>
      </c>
      <c r="D363" s="195" t="s">
        <v>3098</v>
      </c>
      <c r="E363" s="195" t="s">
        <v>778</v>
      </c>
      <c r="F363" s="195" t="s">
        <v>528</v>
      </c>
      <c r="G363" s="222" t="s">
        <v>528</v>
      </c>
      <c r="H363" s="195" t="s">
        <v>1190</v>
      </c>
      <c r="I363" s="195" t="s">
        <v>1190</v>
      </c>
      <c r="J363" s="195" t="s">
        <v>3099</v>
      </c>
      <c r="K363" s="195">
        <v>23</v>
      </c>
      <c r="L363" s="195" t="s">
        <v>83</v>
      </c>
      <c r="M363" s="195" t="s">
        <v>781</v>
      </c>
      <c r="N363" s="195" t="s">
        <v>781</v>
      </c>
      <c r="O363" s="195" t="s">
        <v>782</v>
      </c>
      <c r="P363" s="195" t="s">
        <v>784</v>
      </c>
      <c r="Q363" s="218">
        <v>10008531</v>
      </c>
      <c r="R363" s="195" t="s">
        <v>785</v>
      </c>
      <c r="S363" s="195" t="s">
        <v>786</v>
      </c>
      <c r="T363" s="217">
        <v>42864</v>
      </c>
      <c r="U363" s="217">
        <v>42866</v>
      </c>
      <c r="V363" s="217">
        <v>42892</v>
      </c>
      <c r="W363" s="195">
        <v>2</v>
      </c>
      <c r="X363" s="195">
        <v>2</v>
      </c>
      <c r="Y363" s="195">
        <v>2</v>
      </c>
      <c r="Z363" s="195">
        <v>2</v>
      </c>
      <c r="AA363" s="195">
        <v>2</v>
      </c>
      <c r="AB363" s="195" t="s">
        <v>783</v>
      </c>
      <c r="AC363" s="195" t="s">
        <v>783</v>
      </c>
      <c r="AD363" s="195" t="s">
        <v>489</v>
      </c>
      <c r="AE363" s="195" t="s">
        <v>783</v>
      </c>
      <c r="AF363" s="195" t="s">
        <v>787</v>
      </c>
      <c r="AG363" s="195" t="s">
        <v>3100</v>
      </c>
      <c r="AH363" s="217">
        <v>41345</v>
      </c>
      <c r="AI363" s="217">
        <v>41346</v>
      </c>
      <c r="AJ363" s="217">
        <v>41372</v>
      </c>
      <c r="AK363" s="222">
        <v>2</v>
      </c>
      <c r="AL363" s="195" t="s">
        <v>783</v>
      </c>
      <c r="AM363" s="195" t="s">
        <v>783</v>
      </c>
      <c r="AN363" s="195" t="s">
        <v>783</v>
      </c>
      <c r="AO363" s="195" t="s">
        <v>783</v>
      </c>
      <c r="AP363" s="195" t="s">
        <v>783</v>
      </c>
      <c r="AQ363" s="217" t="s">
        <v>783</v>
      </c>
    </row>
    <row r="364" spans="1:43">
      <c r="A364" s="656" t="str">
        <f t="shared" si="5"/>
        <v>Report</v>
      </c>
      <c r="B364" s="195">
        <v>140655</v>
      </c>
      <c r="C364" s="195">
        <v>9196053</v>
      </c>
      <c r="D364" s="195" t="s">
        <v>806</v>
      </c>
      <c r="E364" s="195" t="s">
        <v>778</v>
      </c>
      <c r="F364" s="195" t="s">
        <v>533</v>
      </c>
      <c r="G364" s="222" t="s">
        <v>533</v>
      </c>
      <c r="H364" s="195" t="s">
        <v>807</v>
      </c>
      <c r="I364" s="195" t="s">
        <v>3101</v>
      </c>
      <c r="J364" s="195" t="s">
        <v>808</v>
      </c>
      <c r="K364" s="195">
        <v>9</v>
      </c>
      <c r="L364" s="195" t="s">
        <v>83</v>
      </c>
      <c r="M364" s="195" t="s">
        <v>781</v>
      </c>
      <c r="N364" s="195" t="s">
        <v>781</v>
      </c>
      <c r="O364" s="195" t="s">
        <v>782</v>
      </c>
      <c r="P364" s="195" t="s">
        <v>784</v>
      </c>
      <c r="Q364" s="218">
        <v>10043521</v>
      </c>
      <c r="R364" s="195" t="s">
        <v>785</v>
      </c>
      <c r="S364" s="195" t="s">
        <v>786</v>
      </c>
      <c r="T364" s="217">
        <v>43215</v>
      </c>
      <c r="U364" s="217">
        <v>43217</v>
      </c>
      <c r="V364" s="217">
        <v>43256</v>
      </c>
      <c r="W364" s="195">
        <v>3</v>
      </c>
      <c r="X364" s="195">
        <v>3</v>
      </c>
      <c r="Y364" s="195">
        <v>3</v>
      </c>
      <c r="Z364" s="195">
        <v>3</v>
      </c>
      <c r="AA364" s="195">
        <v>3</v>
      </c>
      <c r="AB364" s="195" t="s">
        <v>783</v>
      </c>
      <c r="AC364" s="195" t="s">
        <v>783</v>
      </c>
      <c r="AD364" s="195" t="s">
        <v>489</v>
      </c>
      <c r="AE364" s="195" t="s">
        <v>487</v>
      </c>
      <c r="AF364" s="195" t="s">
        <v>791</v>
      </c>
      <c r="AG364" s="195" t="s">
        <v>3102</v>
      </c>
      <c r="AH364" s="217">
        <v>42059</v>
      </c>
      <c r="AI364" s="217">
        <v>42061</v>
      </c>
      <c r="AJ364" s="217">
        <v>42109</v>
      </c>
      <c r="AK364" s="222">
        <v>2</v>
      </c>
      <c r="AL364" s="195" t="s">
        <v>783</v>
      </c>
      <c r="AM364" s="195" t="s">
        <v>783</v>
      </c>
      <c r="AN364" s="195" t="s">
        <v>783</v>
      </c>
      <c r="AO364" s="195" t="s">
        <v>783</v>
      </c>
      <c r="AP364" s="195" t="s">
        <v>783</v>
      </c>
      <c r="AQ364" s="217" t="s">
        <v>783</v>
      </c>
    </row>
    <row r="365" spans="1:43">
      <c r="A365" s="656" t="str">
        <f t="shared" si="5"/>
        <v>Report</v>
      </c>
      <c r="B365" s="195">
        <v>134938</v>
      </c>
      <c r="C365" s="195">
        <v>8576005</v>
      </c>
      <c r="D365" s="195" t="s">
        <v>3103</v>
      </c>
      <c r="E365" s="195" t="s">
        <v>778</v>
      </c>
      <c r="F365" s="195" t="s">
        <v>531</v>
      </c>
      <c r="G365" s="222" t="s">
        <v>531</v>
      </c>
      <c r="H365" s="195" t="s">
        <v>3045</v>
      </c>
      <c r="I365" s="195" t="s">
        <v>2998</v>
      </c>
      <c r="J365" s="195" t="s">
        <v>3104</v>
      </c>
      <c r="K365" s="195">
        <v>89</v>
      </c>
      <c r="L365" s="195" t="s">
        <v>83</v>
      </c>
      <c r="M365" s="195" t="s">
        <v>781</v>
      </c>
      <c r="N365" s="195" t="s">
        <v>781</v>
      </c>
      <c r="O365" s="195" t="s">
        <v>782</v>
      </c>
      <c r="P365" s="195" t="s">
        <v>784</v>
      </c>
      <c r="Q365" s="218">
        <v>10026049</v>
      </c>
      <c r="R365" s="195" t="s">
        <v>831</v>
      </c>
      <c r="S365" s="195" t="s">
        <v>786</v>
      </c>
      <c r="T365" s="217">
        <v>42752</v>
      </c>
      <c r="U365" s="217">
        <v>42754</v>
      </c>
      <c r="V365" s="217">
        <v>42794</v>
      </c>
      <c r="W365" s="195">
        <v>1</v>
      </c>
      <c r="X365" s="195">
        <v>1</v>
      </c>
      <c r="Y365" s="195">
        <v>1</v>
      </c>
      <c r="Z365" s="195">
        <v>1</v>
      </c>
      <c r="AA365" s="195">
        <v>1</v>
      </c>
      <c r="AB365" s="195" t="s">
        <v>783</v>
      </c>
      <c r="AC365" s="195">
        <v>1</v>
      </c>
      <c r="AD365" s="195" t="s">
        <v>489</v>
      </c>
      <c r="AE365" s="195" t="s">
        <v>783</v>
      </c>
      <c r="AF365" s="195" t="s">
        <v>787</v>
      </c>
      <c r="AG365" s="195" t="s">
        <v>3105</v>
      </c>
      <c r="AH365" s="217">
        <v>41716</v>
      </c>
      <c r="AI365" s="217">
        <v>41718</v>
      </c>
      <c r="AJ365" s="217">
        <v>41757</v>
      </c>
      <c r="AK365" s="222">
        <v>1</v>
      </c>
      <c r="AL365" s="195" t="s">
        <v>783</v>
      </c>
      <c r="AM365" s="195" t="s">
        <v>783</v>
      </c>
      <c r="AN365" s="195" t="s">
        <v>783</v>
      </c>
      <c r="AO365" s="195" t="s">
        <v>783</v>
      </c>
      <c r="AP365" s="195" t="s">
        <v>783</v>
      </c>
      <c r="AQ365" s="217" t="s">
        <v>783</v>
      </c>
    </row>
    <row r="366" spans="1:43">
      <c r="A366" s="656" t="str">
        <f t="shared" si="5"/>
        <v>Report</v>
      </c>
      <c r="B366" s="195">
        <v>136230</v>
      </c>
      <c r="C366" s="195">
        <v>3566035</v>
      </c>
      <c r="D366" s="195" t="s">
        <v>1668</v>
      </c>
      <c r="E366" s="195" t="s">
        <v>778</v>
      </c>
      <c r="F366" s="195" t="s">
        <v>528</v>
      </c>
      <c r="G366" s="222" t="s">
        <v>528</v>
      </c>
      <c r="H366" s="195" t="s">
        <v>1305</v>
      </c>
      <c r="I366" s="195" t="s">
        <v>2268</v>
      </c>
      <c r="J366" s="195" t="s">
        <v>1669</v>
      </c>
      <c r="K366" s="195">
        <v>6</v>
      </c>
      <c r="L366" s="195" t="s">
        <v>83</v>
      </c>
      <c r="M366" s="195" t="s">
        <v>781</v>
      </c>
      <c r="N366" s="195" t="s">
        <v>781</v>
      </c>
      <c r="O366" s="195" t="s">
        <v>782</v>
      </c>
      <c r="P366" s="195" t="s">
        <v>784</v>
      </c>
      <c r="Q366" s="218">
        <v>10038932</v>
      </c>
      <c r="R366" s="195" t="s">
        <v>785</v>
      </c>
      <c r="S366" s="195" t="s">
        <v>786</v>
      </c>
      <c r="T366" s="217">
        <v>43025</v>
      </c>
      <c r="U366" s="217">
        <v>43027</v>
      </c>
      <c r="V366" s="217">
        <v>43053</v>
      </c>
      <c r="W366" s="195">
        <v>2</v>
      </c>
      <c r="X366" s="195">
        <v>2</v>
      </c>
      <c r="Y366" s="195">
        <v>2</v>
      </c>
      <c r="Z366" s="195">
        <v>2</v>
      </c>
      <c r="AA366" s="195">
        <v>2</v>
      </c>
      <c r="AB366" s="195" t="s">
        <v>783</v>
      </c>
      <c r="AC366" s="195" t="s">
        <v>783</v>
      </c>
      <c r="AD366" s="195" t="s">
        <v>489</v>
      </c>
      <c r="AE366" s="195" t="s">
        <v>487</v>
      </c>
      <c r="AF366" s="195" t="s">
        <v>787</v>
      </c>
      <c r="AG366" s="195" t="s">
        <v>3106</v>
      </c>
      <c r="AH366" s="217">
        <v>41982</v>
      </c>
      <c r="AI366" s="217">
        <v>41983</v>
      </c>
      <c r="AJ366" s="217">
        <v>42017</v>
      </c>
      <c r="AK366" s="222">
        <v>2</v>
      </c>
      <c r="AL366" s="195" t="s">
        <v>783</v>
      </c>
      <c r="AM366" s="195" t="s">
        <v>783</v>
      </c>
      <c r="AN366" s="195" t="s">
        <v>783</v>
      </c>
      <c r="AO366" s="195" t="s">
        <v>783</v>
      </c>
      <c r="AP366" s="195" t="s">
        <v>783</v>
      </c>
      <c r="AQ366" s="217" t="s">
        <v>783</v>
      </c>
    </row>
    <row r="367" spans="1:43">
      <c r="A367" s="656" t="str">
        <f t="shared" si="5"/>
        <v>Report</v>
      </c>
      <c r="B367" s="195">
        <v>135278</v>
      </c>
      <c r="C367" s="195">
        <v>9336215</v>
      </c>
      <c r="D367" s="195" t="s">
        <v>809</v>
      </c>
      <c r="E367" s="195" t="s">
        <v>778</v>
      </c>
      <c r="F367" s="195" t="s">
        <v>536</v>
      </c>
      <c r="G367" s="222" t="s">
        <v>536</v>
      </c>
      <c r="H367" s="195" t="s">
        <v>810</v>
      </c>
      <c r="I367" s="195" t="s">
        <v>2367</v>
      </c>
      <c r="J367" s="195" t="s">
        <v>811</v>
      </c>
      <c r="K367" s="195">
        <v>14</v>
      </c>
      <c r="L367" s="195" t="s">
        <v>83</v>
      </c>
      <c r="M367" s="195" t="s">
        <v>781</v>
      </c>
      <c r="N367" s="195" t="s">
        <v>781</v>
      </c>
      <c r="O367" s="195" t="s">
        <v>782</v>
      </c>
      <c r="P367" s="195" t="s">
        <v>784</v>
      </c>
      <c r="Q367" s="218">
        <v>10041376</v>
      </c>
      <c r="R367" s="195" t="s">
        <v>4430</v>
      </c>
      <c r="S367" s="195" t="s">
        <v>786</v>
      </c>
      <c r="T367" s="217">
        <v>43116</v>
      </c>
      <c r="U367" s="217">
        <v>43118</v>
      </c>
      <c r="V367" s="217">
        <v>43171</v>
      </c>
      <c r="W367" s="195">
        <v>4</v>
      </c>
      <c r="X367" s="195">
        <v>4</v>
      </c>
      <c r="Y367" s="195">
        <v>4</v>
      </c>
      <c r="Z367" s="195">
        <v>3</v>
      </c>
      <c r="AA367" s="195">
        <v>4</v>
      </c>
      <c r="AB367" s="195" t="s">
        <v>783</v>
      </c>
      <c r="AC367" s="195" t="s">
        <v>783</v>
      </c>
      <c r="AD367" s="195" t="s">
        <v>489</v>
      </c>
      <c r="AE367" s="195" t="s">
        <v>487</v>
      </c>
      <c r="AF367" s="195" t="s">
        <v>791</v>
      </c>
      <c r="AG367" s="195" t="s">
        <v>3107</v>
      </c>
      <c r="AH367" s="217">
        <v>42025</v>
      </c>
      <c r="AI367" s="217">
        <v>42027</v>
      </c>
      <c r="AJ367" s="217">
        <v>42065</v>
      </c>
      <c r="AK367" s="222">
        <v>2</v>
      </c>
      <c r="AL367" s="195" t="s">
        <v>783</v>
      </c>
      <c r="AM367" s="195" t="s">
        <v>783</v>
      </c>
      <c r="AN367" s="195" t="s">
        <v>783</v>
      </c>
      <c r="AO367" s="195" t="s">
        <v>783</v>
      </c>
      <c r="AP367" s="195" t="s">
        <v>783</v>
      </c>
      <c r="AQ367" s="217" t="s">
        <v>783</v>
      </c>
    </row>
    <row r="368" spans="1:43">
      <c r="A368" s="656" t="str">
        <f t="shared" si="5"/>
        <v>Report</v>
      </c>
      <c r="B368" s="195">
        <v>106814</v>
      </c>
      <c r="C368" s="195">
        <v>3716005</v>
      </c>
      <c r="D368" s="195" t="s">
        <v>3108</v>
      </c>
      <c r="E368" s="195" t="s">
        <v>778</v>
      </c>
      <c r="F368" s="195" t="s">
        <v>530</v>
      </c>
      <c r="G368" s="222" t="s">
        <v>850</v>
      </c>
      <c r="H368" s="195" t="s">
        <v>851</v>
      </c>
      <c r="I368" s="195" t="s">
        <v>2514</v>
      </c>
      <c r="J368" s="195" t="s">
        <v>3109</v>
      </c>
      <c r="K368" s="195">
        <v>25</v>
      </c>
      <c r="L368" s="195" t="s">
        <v>2222</v>
      </c>
      <c r="M368" s="195" t="s">
        <v>781</v>
      </c>
      <c r="N368" s="195" t="s">
        <v>781</v>
      </c>
      <c r="O368" s="195" t="s">
        <v>782</v>
      </c>
      <c r="P368" s="195" t="s">
        <v>784</v>
      </c>
      <c r="Q368" s="218">
        <v>10006036</v>
      </c>
      <c r="R368" s="195" t="s">
        <v>4430</v>
      </c>
      <c r="S368" s="195" t="s">
        <v>786</v>
      </c>
      <c r="T368" s="217">
        <v>42318</v>
      </c>
      <c r="U368" s="217">
        <v>42320</v>
      </c>
      <c r="V368" s="217">
        <v>42353</v>
      </c>
      <c r="W368" s="195">
        <v>1</v>
      </c>
      <c r="X368" s="195">
        <v>1</v>
      </c>
      <c r="Y368" s="195">
        <v>1</v>
      </c>
      <c r="Z368" s="195">
        <v>1</v>
      </c>
      <c r="AA368" s="195">
        <v>1</v>
      </c>
      <c r="AB368" s="195" t="s">
        <v>783</v>
      </c>
      <c r="AC368" s="195">
        <v>1</v>
      </c>
      <c r="AD368" s="195" t="s">
        <v>489</v>
      </c>
      <c r="AE368" s="195" t="s">
        <v>783</v>
      </c>
      <c r="AF368" s="195" t="s">
        <v>787</v>
      </c>
      <c r="AG368" s="195" t="s">
        <v>3110</v>
      </c>
      <c r="AH368" s="217">
        <v>41177</v>
      </c>
      <c r="AI368" s="217">
        <v>41178</v>
      </c>
      <c r="AJ368" s="217">
        <v>41198</v>
      </c>
      <c r="AK368" s="222">
        <v>2</v>
      </c>
      <c r="AL368" s="195" t="s">
        <v>783</v>
      </c>
      <c r="AM368" s="195" t="s">
        <v>783</v>
      </c>
      <c r="AN368" s="195" t="s">
        <v>783</v>
      </c>
      <c r="AO368" s="195" t="s">
        <v>783</v>
      </c>
      <c r="AP368" s="195" t="s">
        <v>783</v>
      </c>
      <c r="AQ368" s="217" t="s">
        <v>783</v>
      </c>
    </row>
    <row r="369" spans="1:43">
      <c r="A369" s="656" t="str">
        <f t="shared" si="5"/>
        <v>Report</v>
      </c>
      <c r="B369" s="195">
        <v>134191</v>
      </c>
      <c r="C369" s="195">
        <v>9096053</v>
      </c>
      <c r="D369" s="195" t="s">
        <v>3111</v>
      </c>
      <c r="E369" s="195" t="s">
        <v>778</v>
      </c>
      <c r="F369" s="195" t="s">
        <v>528</v>
      </c>
      <c r="G369" s="222" t="s">
        <v>528</v>
      </c>
      <c r="H369" s="195" t="s">
        <v>799</v>
      </c>
      <c r="I369" s="195" t="s">
        <v>2259</v>
      </c>
      <c r="J369" s="195" t="s">
        <v>2562</v>
      </c>
      <c r="K369" s="195">
        <v>36</v>
      </c>
      <c r="L369" s="195" t="s">
        <v>83</v>
      </c>
      <c r="M369" s="195" t="s">
        <v>781</v>
      </c>
      <c r="N369" s="195" t="s">
        <v>781</v>
      </c>
      <c r="O369" s="195" t="s">
        <v>782</v>
      </c>
      <c r="P369" s="195" t="s">
        <v>784</v>
      </c>
      <c r="Q369" s="218">
        <v>10034047</v>
      </c>
      <c r="R369" s="195" t="s">
        <v>4430</v>
      </c>
      <c r="S369" s="195" t="s">
        <v>786</v>
      </c>
      <c r="T369" s="217">
        <v>42899</v>
      </c>
      <c r="U369" s="217">
        <v>42901</v>
      </c>
      <c r="V369" s="217">
        <v>42928</v>
      </c>
      <c r="W369" s="195">
        <v>2</v>
      </c>
      <c r="X369" s="195">
        <v>2</v>
      </c>
      <c r="Y369" s="195">
        <v>2</v>
      </c>
      <c r="Z369" s="195">
        <v>1</v>
      </c>
      <c r="AA369" s="195">
        <v>2</v>
      </c>
      <c r="AB369" s="195" t="s">
        <v>783</v>
      </c>
      <c r="AC369" s="195">
        <v>2</v>
      </c>
      <c r="AD369" s="195" t="s">
        <v>489</v>
      </c>
      <c r="AE369" s="195" t="s">
        <v>783</v>
      </c>
      <c r="AF369" s="195" t="s">
        <v>787</v>
      </c>
      <c r="AG369" s="195" t="s">
        <v>3112</v>
      </c>
      <c r="AH369" s="217">
        <v>41765</v>
      </c>
      <c r="AI369" s="217">
        <v>41767</v>
      </c>
      <c r="AJ369" s="217">
        <v>41789</v>
      </c>
      <c r="AK369" s="222">
        <v>2</v>
      </c>
      <c r="AL369" s="195" t="s">
        <v>783</v>
      </c>
      <c r="AM369" s="195" t="s">
        <v>783</v>
      </c>
      <c r="AN369" s="195" t="s">
        <v>783</v>
      </c>
      <c r="AO369" s="195" t="s">
        <v>783</v>
      </c>
      <c r="AP369" s="195" t="s">
        <v>783</v>
      </c>
      <c r="AQ369" s="217" t="s">
        <v>783</v>
      </c>
    </row>
    <row r="370" spans="1:43">
      <c r="A370" s="656" t="str">
        <f t="shared" si="5"/>
        <v>Report</v>
      </c>
      <c r="B370" s="195">
        <v>136039</v>
      </c>
      <c r="C370" s="195">
        <v>8916036</v>
      </c>
      <c r="D370" s="195" t="s">
        <v>3113</v>
      </c>
      <c r="E370" s="195" t="s">
        <v>778</v>
      </c>
      <c r="F370" s="195" t="s">
        <v>531</v>
      </c>
      <c r="G370" s="222" t="s">
        <v>531</v>
      </c>
      <c r="H370" s="195" t="s">
        <v>958</v>
      </c>
      <c r="I370" s="195" t="s">
        <v>2259</v>
      </c>
      <c r="J370" s="195" t="s">
        <v>2562</v>
      </c>
      <c r="K370" s="195">
        <v>37</v>
      </c>
      <c r="L370" s="195" t="s">
        <v>83</v>
      </c>
      <c r="M370" s="195" t="s">
        <v>781</v>
      </c>
      <c r="N370" s="195" t="s">
        <v>781</v>
      </c>
      <c r="O370" s="195" t="s">
        <v>782</v>
      </c>
      <c r="P370" s="195" t="s">
        <v>784</v>
      </c>
      <c r="Q370" s="218">
        <v>10012940</v>
      </c>
      <c r="R370" s="195" t="s">
        <v>4430</v>
      </c>
      <c r="S370" s="195" t="s">
        <v>786</v>
      </c>
      <c r="T370" s="217">
        <v>42689</v>
      </c>
      <c r="U370" s="217">
        <v>42691</v>
      </c>
      <c r="V370" s="217">
        <v>42748</v>
      </c>
      <c r="W370" s="195">
        <v>2</v>
      </c>
      <c r="X370" s="195">
        <v>2</v>
      </c>
      <c r="Y370" s="195">
        <v>2</v>
      </c>
      <c r="Z370" s="195">
        <v>2</v>
      </c>
      <c r="AA370" s="195">
        <v>2</v>
      </c>
      <c r="AB370" s="195" t="s">
        <v>783</v>
      </c>
      <c r="AC370" s="195" t="s">
        <v>783</v>
      </c>
      <c r="AD370" s="195" t="s">
        <v>489</v>
      </c>
      <c r="AE370" s="195" t="s">
        <v>783</v>
      </c>
      <c r="AF370" s="195" t="s">
        <v>787</v>
      </c>
      <c r="AG370" s="195" t="s">
        <v>3114</v>
      </c>
      <c r="AH370" s="217">
        <v>41402</v>
      </c>
      <c r="AI370" s="217">
        <v>41404</v>
      </c>
      <c r="AJ370" s="217">
        <v>41536</v>
      </c>
      <c r="AK370" s="222">
        <v>4</v>
      </c>
      <c r="AL370" s="195" t="s">
        <v>783</v>
      </c>
      <c r="AM370" s="195" t="s">
        <v>783</v>
      </c>
      <c r="AN370" s="195" t="s">
        <v>783</v>
      </c>
      <c r="AO370" s="195" t="s">
        <v>783</v>
      </c>
      <c r="AP370" s="195" t="s">
        <v>783</v>
      </c>
      <c r="AQ370" s="195" t="s">
        <v>783</v>
      </c>
    </row>
    <row r="371" spans="1:43">
      <c r="A371" s="656" t="str">
        <f t="shared" si="5"/>
        <v>Report</v>
      </c>
      <c r="B371" s="195">
        <v>112452</v>
      </c>
      <c r="C371" s="195">
        <v>9096027</v>
      </c>
      <c r="D371" s="195" t="s">
        <v>798</v>
      </c>
      <c r="E371" s="195" t="s">
        <v>778</v>
      </c>
      <c r="F371" s="195" t="s">
        <v>528</v>
      </c>
      <c r="G371" s="222" t="s">
        <v>528</v>
      </c>
      <c r="H371" s="195" t="s">
        <v>799</v>
      </c>
      <c r="I371" s="195" t="s">
        <v>2252</v>
      </c>
      <c r="J371" s="195" t="s">
        <v>800</v>
      </c>
      <c r="K371" s="195">
        <v>65</v>
      </c>
      <c r="L371" s="195" t="s">
        <v>2222</v>
      </c>
      <c r="M371" s="195" t="s">
        <v>781</v>
      </c>
      <c r="N371" s="195" t="s">
        <v>781</v>
      </c>
      <c r="O371" s="195" t="s">
        <v>782</v>
      </c>
      <c r="P371" s="195" t="s">
        <v>784</v>
      </c>
      <c r="Q371" s="218">
        <v>10043369</v>
      </c>
      <c r="R371" s="195" t="s">
        <v>785</v>
      </c>
      <c r="S371" s="195" t="s">
        <v>786</v>
      </c>
      <c r="T371" s="217">
        <v>43116</v>
      </c>
      <c r="U371" s="217">
        <v>43118</v>
      </c>
      <c r="V371" s="217">
        <v>43157</v>
      </c>
      <c r="W371" s="195">
        <v>2</v>
      </c>
      <c r="X371" s="195">
        <v>2</v>
      </c>
      <c r="Y371" s="195">
        <v>2</v>
      </c>
      <c r="Z371" s="195">
        <v>2</v>
      </c>
      <c r="AA371" s="195">
        <v>2</v>
      </c>
      <c r="AB371" s="195" t="s">
        <v>783</v>
      </c>
      <c r="AC371" s="195">
        <v>2</v>
      </c>
      <c r="AD371" s="195" t="s">
        <v>489</v>
      </c>
      <c r="AE371" s="195" t="s">
        <v>487</v>
      </c>
      <c r="AF371" s="195" t="s">
        <v>787</v>
      </c>
      <c r="AG371" s="195">
        <v>10007025</v>
      </c>
      <c r="AH371" s="217">
        <v>42269</v>
      </c>
      <c r="AI371" s="217">
        <v>42271</v>
      </c>
      <c r="AJ371" s="217">
        <v>42306</v>
      </c>
      <c r="AK371" s="222">
        <v>2</v>
      </c>
      <c r="AL371" s="195" t="s">
        <v>783</v>
      </c>
      <c r="AM371" s="195" t="s">
        <v>783</v>
      </c>
      <c r="AN371" s="195" t="s">
        <v>783</v>
      </c>
      <c r="AO371" s="195" t="s">
        <v>783</v>
      </c>
      <c r="AP371" s="195" t="s">
        <v>783</v>
      </c>
      <c r="AQ371" s="217" t="s">
        <v>783</v>
      </c>
    </row>
    <row r="372" spans="1:43">
      <c r="A372" s="656" t="str">
        <f t="shared" si="5"/>
        <v>Report</v>
      </c>
      <c r="B372" s="195">
        <v>136092</v>
      </c>
      <c r="C372" s="195">
        <v>2036040</v>
      </c>
      <c r="D372" s="195" t="s">
        <v>1388</v>
      </c>
      <c r="E372" s="195" t="s">
        <v>778</v>
      </c>
      <c r="F372" s="195" t="s">
        <v>534</v>
      </c>
      <c r="G372" s="222" t="s">
        <v>534</v>
      </c>
      <c r="H372" s="195" t="s">
        <v>845</v>
      </c>
      <c r="I372" s="195" t="s">
        <v>3115</v>
      </c>
      <c r="J372" s="195" t="s">
        <v>1389</v>
      </c>
      <c r="K372" s="195">
        <v>32</v>
      </c>
      <c r="L372" s="195" t="s">
        <v>83</v>
      </c>
      <c r="M372" s="195" t="s">
        <v>781</v>
      </c>
      <c r="N372" s="195" t="s">
        <v>781</v>
      </c>
      <c r="O372" s="195" t="s">
        <v>782</v>
      </c>
      <c r="P372" s="195" t="s">
        <v>784</v>
      </c>
      <c r="Q372" s="218">
        <v>10035808</v>
      </c>
      <c r="R372" s="195" t="s">
        <v>785</v>
      </c>
      <c r="S372" s="195" t="s">
        <v>786</v>
      </c>
      <c r="T372" s="217">
        <v>43025</v>
      </c>
      <c r="U372" s="217">
        <v>43027</v>
      </c>
      <c r="V372" s="217">
        <v>43063</v>
      </c>
      <c r="W372" s="195">
        <v>2</v>
      </c>
      <c r="X372" s="195">
        <v>2</v>
      </c>
      <c r="Y372" s="195">
        <v>2</v>
      </c>
      <c r="Z372" s="195">
        <v>2</v>
      </c>
      <c r="AA372" s="195">
        <v>2</v>
      </c>
      <c r="AB372" s="195" t="s">
        <v>783</v>
      </c>
      <c r="AC372" s="195" t="s">
        <v>783</v>
      </c>
      <c r="AD372" s="195" t="s">
        <v>489</v>
      </c>
      <c r="AE372" s="195" t="s">
        <v>487</v>
      </c>
      <c r="AF372" s="195" t="s">
        <v>787</v>
      </c>
      <c r="AG372" s="195" t="s">
        <v>3116</v>
      </c>
      <c r="AH372" s="217">
        <v>41709</v>
      </c>
      <c r="AI372" s="217">
        <v>41711</v>
      </c>
      <c r="AJ372" s="217">
        <v>41731</v>
      </c>
      <c r="AK372" s="222">
        <v>3</v>
      </c>
      <c r="AL372" s="195" t="s">
        <v>783</v>
      </c>
      <c r="AM372" s="195" t="s">
        <v>783</v>
      </c>
      <c r="AN372" s="195" t="s">
        <v>783</v>
      </c>
      <c r="AO372" s="195" t="s">
        <v>783</v>
      </c>
      <c r="AP372" s="195" t="s">
        <v>783</v>
      </c>
      <c r="AQ372" s="217" t="s">
        <v>783</v>
      </c>
    </row>
    <row r="373" spans="1:43">
      <c r="A373" s="656" t="str">
        <f t="shared" si="5"/>
        <v>Report</v>
      </c>
      <c r="B373" s="195">
        <v>115425</v>
      </c>
      <c r="C373" s="195">
        <v>8816031</v>
      </c>
      <c r="D373" s="195" t="s">
        <v>3117</v>
      </c>
      <c r="E373" s="195" t="s">
        <v>778</v>
      </c>
      <c r="F373" s="195" t="s">
        <v>533</v>
      </c>
      <c r="G373" s="222" t="s">
        <v>533</v>
      </c>
      <c r="H373" s="195" t="s">
        <v>1034</v>
      </c>
      <c r="I373" s="195" t="s">
        <v>3118</v>
      </c>
      <c r="J373" s="195" t="s">
        <v>3119</v>
      </c>
      <c r="K373" s="195">
        <v>40</v>
      </c>
      <c r="L373" s="195" t="s">
        <v>83</v>
      </c>
      <c r="M373" s="195" t="s">
        <v>781</v>
      </c>
      <c r="N373" s="195" t="s">
        <v>781</v>
      </c>
      <c r="O373" s="195" t="s">
        <v>782</v>
      </c>
      <c r="P373" s="195" t="s">
        <v>784</v>
      </c>
      <c r="Q373" s="218">
        <v>10006009</v>
      </c>
      <c r="R373" s="195" t="s">
        <v>785</v>
      </c>
      <c r="S373" s="195" t="s">
        <v>786</v>
      </c>
      <c r="T373" s="217">
        <v>42543</v>
      </c>
      <c r="U373" s="217">
        <v>42545</v>
      </c>
      <c r="V373" s="217">
        <v>42570</v>
      </c>
      <c r="W373" s="195">
        <v>2</v>
      </c>
      <c r="X373" s="195">
        <v>2</v>
      </c>
      <c r="Y373" s="195">
        <v>2</v>
      </c>
      <c r="Z373" s="195">
        <v>2</v>
      </c>
      <c r="AA373" s="195">
        <v>2</v>
      </c>
      <c r="AB373" s="195" t="s">
        <v>783</v>
      </c>
      <c r="AC373" s="195" t="s">
        <v>783</v>
      </c>
      <c r="AD373" s="195" t="s">
        <v>489</v>
      </c>
      <c r="AE373" s="195" t="s">
        <v>783</v>
      </c>
      <c r="AF373" s="195" t="s">
        <v>787</v>
      </c>
      <c r="AG373" s="195" t="s">
        <v>3120</v>
      </c>
      <c r="AH373" s="217">
        <v>40988</v>
      </c>
      <c r="AI373" s="217">
        <v>40989</v>
      </c>
      <c r="AJ373" s="217">
        <v>41024</v>
      </c>
      <c r="AK373" s="222">
        <v>2</v>
      </c>
      <c r="AL373" s="195" t="s">
        <v>783</v>
      </c>
      <c r="AM373" s="195" t="s">
        <v>783</v>
      </c>
      <c r="AN373" s="195" t="s">
        <v>783</v>
      </c>
      <c r="AO373" s="195" t="s">
        <v>783</v>
      </c>
      <c r="AP373" s="195" t="s">
        <v>783</v>
      </c>
      <c r="AQ373" s="217" t="s">
        <v>783</v>
      </c>
    </row>
    <row r="374" spans="1:43">
      <c r="A374" s="656" t="str">
        <f t="shared" si="5"/>
        <v>Report</v>
      </c>
      <c r="B374" s="195">
        <v>140486</v>
      </c>
      <c r="C374" s="195">
        <v>3516003</v>
      </c>
      <c r="D374" s="195" t="s">
        <v>1272</v>
      </c>
      <c r="E374" s="195" t="s">
        <v>778</v>
      </c>
      <c r="F374" s="195" t="s">
        <v>528</v>
      </c>
      <c r="G374" s="222" t="s">
        <v>528</v>
      </c>
      <c r="H374" s="195" t="s">
        <v>1273</v>
      </c>
      <c r="I374" s="195" t="s">
        <v>2285</v>
      </c>
      <c r="J374" s="195" t="s">
        <v>1274</v>
      </c>
      <c r="K374" s="195">
        <v>9</v>
      </c>
      <c r="L374" s="195" t="s">
        <v>83</v>
      </c>
      <c r="M374" s="195" t="s">
        <v>781</v>
      </c>
      <c r="N374" s="195" t="s">
        <v>781</v>
      </c>
      <c r="O374" s="195" t="s">
        <v>782</v>
      </c>
      <c r="P374" s="195" t="s">
        <v>784</v>
      </c>
      <c r="Q374" s="218">
        <v>10038936</v>
      </c>
      <c r="R374" s="195" t="s">
        <v>785</v>
      </c>
      <c r="S374" s="195" t="s">
        <v>786</v>
      </c>
      <c r="T374" s="217">
        <v>43053</v>
      </c>
      <c r="U374" s="217">
        <v>43055</v>
      </c>
      <c r="V374" s="217">
        <v>43077</v>
      </c>
      <c r="W374" s="195">
        <v>2</v>
      </c>
      <c r="X374" s="195">
        <v>2</v>
      </c>
      <c r="Y374" s="195">
        <v>2</v>
      </c>
      <c r="Z374" s="195">
        <v>2</v>
      </c>
      <c r="AA374" s="195">
        <v>2</v>
      </c>
      <c r="AB374" s="195" t="s">
        <v>783</v>
      </c>
      <c r="AC374" s="195" t="s">
        <v>783</v>
      </c>
      <c r="AD374" s="195" t="s">
        <v>489</v>
      </c>
      <c r="AE374" s="195" t="s">
        <v>487</v>
      </c>
      <c r="AF374" s="195" t="s">
        <v>787</v>
      </c>
      <c r="AG374" s="195" t="s">
        <v>3121</v>
      </c>
      <c r="AH374" s="217">
        <v>41961</v>
      </c>
      <c r="AI374" s="217">
        <v>41963</v>
      </c>
      <c r="AJ374" s="217">
        <v>41995</v>
      </c>
      <c r="AK374" s="222">
        <v>2</v>
      </c>
      <c r="AL374" s="195" t="s">
        <v>783</v>
      </c>
      <c r="AM374" s="195" t="s">
        <v>783</v>
      </c>
      <c r="AN374" s="195" t="s">
        <v>783</v>
      </c>
      <c r="AO374" s="195" t="s">
        <v>783</v>
      </c>
      <c r="AP374" s="195" t="s">
        <v>783</v>
      </c>
      <c r="AQ374" s="217" t="s">
        <v>783</v>
      </c>
    </row>
    <row r="375" spans="1:43">
      <c r="A375" s="656" t="str">
        <f t="shared" si="5"/>
        <v>Report</v>
      </c>
      <c r="B375" s="195">
        <v>139734</v>
      </c>
      <c r="C375" s="195">
        <v>8556032</v>
      </c>
      <c r="D375" s="195" t="s">
        <v>1036</v>
      </c>
      <c r="E375" s="195" t="s">
        <v>778</v>
      </c>
      <c r="F375" s="195" t="s">
        <v>531</v>
      </c>
      <c r="G375" s="222" t="s">
        <v>531</v>
      </c>
      <c r="H375" s="195" t="s">
        <v>991</v>
      </c>
      <c r="I375" s="195" t="s">
        <v>2536</v>
      </c>
      <c r="J375" s="195" t="s">
        <v>1037</v>
      </c>
      <c r="K375" s="195">
        <v>27</v>
      </c>
      <c r="L375" s="195" t="s">
        <v>83</v>
      </c>
      <c r="M375" s="195" t="s">
        <v>781</v>
      </c>
      <c r="N375" s="195" t="s">
        <v>781</v>
      </c>
      <c r="O375" s="195" t="s">
        <v>782</v>
      </c>
      <c r="P375" s="195" t="s">
        <v>784</v>
      </c>
      <c r="Q375" s="218">
        <v>10026054</v>
      </c>
      <c r="R375" s="195" t="s">
        <v>785</v>
      </c>
      <c r="S375" s="195" t="s">
        <v>786</v>
      </c>
      <c r="T375" s="217">
        <v>42990</v>
      </c>
      <c r="U375" s="217">
        <v>42992</v>
      </c>
      <c r="V375" s="217">
        <v>43026</v>
      </c>
      <c r="W375" s="195">
        <v>1</v>
      </c>
      <c r="X375" s="195">
        <v>1</v>
      </c>
      <c r="Y375" s="195">
        <v>1</v>
      </c>
      <c r="Z375" s="195">
        <v>1</v>
      </c>
      <c r="AA375" s="195">
        <v>1</v>
      </c>
      <c r="AB375" s="195" t="s">
        <v>783</v>
      </c>
      <c r="AC375" s="195" t="s">
        <v>783</v>
      </c>
      <c r="AD375" s="195" t="s">
        <v>489</v>
      </c>
      <c r="AE375" s="195" t="s">
        <v>783</v>
      </c>
      <c r="AF375" s="195" t="s">
        <v>787</v>
      </c>
      <c r="AG375" s="195" t="s">
        <v>3122</v>
      </c>
      <c r="AH375" s="217">
        <v>41682</v>
      </c>
      <c r="AI375" s="217">
        <v>41683</v>
      </c>
      <c r="AJ375" s="217">
        <v>41703</v>
      </c>
      <c r="AK375" s="222">
        <v>2</v>
      </c>
      <c r="AL375" s="195" t="s">
        <v>783</v>
      </c>
      <c r="AM375" s="195" t="s">
        <v>783</v>
      </c>
      <c r="AN375" s="195" t="s">
        <v>783</v>
      </c>
      <c r="AO375" s="195" t="s">
        <v>783</v>
      </c>
      <c r="AP375" s="195" t="s">
        <v>783</v>
      </c>
      <c r="AQ375" s="217" t="s">
        <v>783</v>
      </c>
    </row>
    <row r="376" spans="1:43">
      <c r="A376" s="656" t="str">
        <f t="shared" si="5"/>
        <v>Report</v>
      </c>
      <c r="B376" s="195">
        <v>138132</v>
      </c>
      <c r="C376" s="195">
        <v>8026010</v>
      </c>
      <c r="D376" s="195" t="s">
        <v>1390</v>
      </c>
      <c r="E376" s="195" t="s">
        <v>778</v>
      </c>
      <c r="F376" s="195" t="s">
        <v>536</v>
      </c>
      <c r="G376" s="222" t="s">
        <v>536</v>
      </c>
      <c r="H376" s="195" t="s">
        <v>1288</v>
      </c>
      <c r="I376" s="195" t="s">
        <v>3123</v>
      </c>
      <c r="J376" s="195" t="s">
        <v>1391</v>
      </c>
      <c r="K376" s="195">
        <v>8</v>
      </c>
      <c r="L376" s="195" t="s">
        <v>83</v>
      </c>
      <c r="M376" s="195" t="s">
        <v>781</v>
      </c>
      <c r="N376" s="195" t="s">
        <v>781</v>
      </c>
      <c r="O376" s="195" t="s">
        <v>782</v>
      </c>
      <c r="P376" s="195" t="s">
        <v>784</v>
      </c>
      <c r="Q376" s="218">
        <v>10054227</v>
      </c>
      <c r="R376" s="195" t="s">
        <v>785</v>
      </c>
      <c r="S376" s="195" t="s">
        <v>786</v>
      </c>
      <c r="T376" s="217">
        <v>43270</v>
      </c>
      <c r="U376" s="217">
        <v>43272</v>
      </c>
      <c r="V376" s="217">
        <v>43301</v>
      </c>
      <c r="W376" s="195">
        <v>4</v>
      </c>
      <c r="X376" s="195">
        <v>4</v>
      </c>
      <c r="Y376" s="195">
        <v>4</v>
      </c>
      <c r="Z376" s="195">
        <v>4</v>
      </c>
      <c r="AA376" s="195">
        <v>4</v>
      </c>
      <c r="AB376" s="195" t="s">
        <v>783</v>
      </c>
      <c r="AC376" s="195" t="s">
        <v>783</v>
      </c>
      <c r="AD376" s="195" t="s">
        <v>490</v>
      </c>
      <c r="AE376" s="195" t="s">
        <v>487</v>
      </c>
      <c r="AF376" s="195" t="s">
        <v>791</v>
      </c>
      <c r="AG376" s="195">
        <v>10008578</v>
      </c>
      <c r="AH376" s="217">
        <v>42633</v>
      </c>
      <c r="AI376" s="217">
        <v>42635</v>
      </c>
      <c r="AJ376" s="217">
        <v>42681</v>
      </c>
      <c r="AK376" s="222">
        <v>2</v>
      </c>
      <c r="AL376" s="195" t="s">
        <v>783</v>
      </c>
      <c r="AM376" s="195" t="s">
        <v>783</v>
      </c>
      <c r="AN376" s="195" t="s">
        <v>783</v>
      </c>
      <c r="AO376" s="195" t="s">
        <v>783</v>
      </c>
      <c r="AP376" s="195" t="s">
        <v>783</v>
      </c>
      <c r="AQ376" s="217" t="s">
        <v>783</v>
      </c>
    </row>
    <row r="377" spans="1:43">
      <c r="A377" s="656" t="str">
        <f t="shared" si="5"/>
        <v>Report</v>
      </c>
      <c r="B377" s="195">
        <v>133478</v>
      </c>
      <c r="C377" s="195">
        <v>8936025</v>
      </c>
      <c r="D377" s="195" t="s">
        <v>931</v>
      </c>
      <c r="E377" s="195" t="s">
        <v>778</v>
      </c>
      <c r="F377" s="195" t="s">
        <v>532</v>
      </c>
      <c r="G377" s="222" t="s">
        <v>532</v>
      </c>
      <c r="H377" s="195" t="s">
        <v>877</v>
      </c>
      <c r="I377" s="195" t="s">
        <v>2244</v>
      </c>
      <c r="J377" s="195" t="s">
        <v>932</v>
      </c>
      <c r="K377" s="195">
        <v>40</v>
      </c>
      <c r="L377" s="195" t="s">
        <v>83</v>
      </c>
      <c r="M377" s="195" t="s">
        <v>781</v>
      </c>
      <c r="N377" s="195" t="s">
        <v>781</v>
      </c>
      <c r="O377" s="195" t="s">
        <v>782</v>
      </c>
      <c r="P377" s="195" t="s">
        <v>784</v>
      </c>
      <c r="Q377" s="218">
        <v>10047131</v>
      </c>
      <c r="R377" s="195" t="s">
        <v>785</v>
      </c>
      <c r="S377" s="195" t="s">
        <v>786</v>
      </c>
      <c r="T377" s="217">
        <v>43256</v>
      </c>
      <c r="U377" s="217">
        <v>43258</v>
      </c>
      <c r="V377" s="217">
        <v>43304</v>
      </c>
      <c r="W377" s="195">
        <v>2</v>
      </c>
      <c r="X377" s="195">
        <v>2</v>
      </c>
      <c r="Y377" s="195">
        <v>2</v>
      </c>
      <c r="Z377" s="195">
        <v>2</v>
      </c>
      <c r="AA377" s="195">
        <v>2</v>
      </c>
      <c r="AB377" s="195" t="s">
        <v>783</v>
      </c>
      <c r="AC377" s="195">
        <v>2</v>
      </c>
      <c r="AD377" s="195" t="s">
        <v>489</v>
      </c>
      <c r="AE377" s="195" t="s">
        <v>487</v>
      </c>
      <c r="AF377" s="195" t="s">
        <v>787</v>
      </c>
      <c r="AG377" s="195" t="s">
        <v>3124</v>
      </c>
      <c r="AH377" s="217">
        <v>42185</v>
      </c>
      <c r="AI377" s="217">
        <v>42187</v>
      </c>
      <c r="AJ377" s="217">
        <v>42212</v>
      </c>
      <c r="AK377" s="222">
        <v>2</v>
      </c>
      <c r="AL377" s="195" t="s">
        <v>783</v>
      </c>
      <c r="AM377" s="195" t="s">
        <v>783</v>
      </c>
      <c r="AN377" s="217" t="s">
        <v>783</v>
      </c>
      <c r="AO377" s="195" t="s">
        <v>783</v>
      </c>
      <c r="AP377" s="217" t="s">
        <v>783</v>
      </c>
      <c r="AQ377" s="217" t="s">
        <v>783</v>
      </c>
    </row>
    <row r="378" spans="1:43">
      <c r="A378" s="656" t="str">
        <f t="shared" si="5"/>
        <v>Report</v>
      </c>
      <c r="B378" s="195">
        <v>136220</v>
      </c>
      <c r="C378" s="195">
        <v>8616004</v>
      </c>
      <c r="D378" s="195" t="s">
        <v>3125</v>
      </c>
      <c r="E378" s="195" t="s">
        <v>778</v>
      </c>
      <c r="F378" s="195" t="s">
        <v>532</v>
      </c>
      <c r="G378" s="222" t="s">
        <v>532</v>
      </c>
      <c r="H378" s="195" t="s">
        <v>1346</v>
      </c>
      <c r="I378" s="195" t="s">
        <v>3126</v>
      </c>
      <c r="J378" s="195" t="s">
        <v>3127</v>
      </c>
      <c r="K378" s="195">
        <v>20</v>
      </c>
      <c r="L378" s="195" t="s">
        <v>2222</v>
      </c>
      <c r="M378" s="195" t="s">
        <v>781</v>
      </c>
      <c r="N378" s="195" t="s">
        <v>781</v>
      </c>
      <c r="O378" s="195" t="s">
        <v>782</v>
      </c>
      <c r="P378" s="195" t="s">
        <v>784</v>
      </c>
      <c r="Q378" s="218" t="s">
        <v>3128</v>
      </c>
      <c r="R378" s="195" t="s">
        <v>785</v>
      </c>
      <c r="S378" s="195" t="s">
        <v>786</v>
      </c>
      <c r="T378" s="217">
        <v>41975</v>
      </c>
      <c r="U378" s="217">
        <v>41977</v>
      </c>
      <c r="V378" s="217">
        <v>41996</v>
      </c>
      <c r="W378" s="195">
        <v>1</v>
      </c>
      <c r="X378" s="195">
        <v>1</v>
      </c>
      <c r="Y378" s="195">
        <v>1</v>
      </c>
      <c r="Z378" s="195" t="s">
        <v>783</v>
      </c>
      <c r="AA378" s="195">
        <v>1</v>
      </c>
      <c r="AB378" s="195">
        <v>9</v>
      </c>
      <c r="AC378" s="195">
        <v>1</v>
      </c>
      <c r="AD378" s="195" t="s">
        <v>783</v>
      </c>
      <c r="AE378" s="195" t="s">
        <v>783</v>
      </c>
      <c r="AF378" s="195" t="s">
        <v>787</v>
      </c>
      <c r="AG378" s="195" t="s">
        <v>3129</v>
      </c>
      <c r="AH378" s="217">
        <v>40716</v>
      </c>
      <c r="AI378" s="217">
        <v>40717</v>
      </c>
      <c r="AJ378" s="217">
        <v>40738</v>
      </c>
      <c r="AK378" s="222">
        <v>2</v>
      </c>
      <c r="AL378" s="195" t="s">
        <v>783</v>
      </c>
      <c r="AM378" s="195" t="s">
        <v>783</v>
      </c>
      <c r="AN378" s="217" t="s">
        <v>783</v>
      </c>
      <c r="AO378" s="195" t="s">
        <v>783</v>
      </c>
      <c r="AP378" s="217" t="s">
        <v>783</v>
      </c>
      <c r="AQ378" s="217" t="s">
        <v>783</v>
      </c>
    </row>
    <row r="379" spans="1:43">
      <c r="A379" s="656" t="str">
        <f t="shared" si="5"/>
        <v>Report</v>
      </c>
      <c r="B379" s="195">
        <v>135608</v>
      </c>
      <c r="C379" s="195">
        <v>3306129</v>
      </c>
      <c r="D379" s="195" t="s">
        <v>1275</v>
      </c>
      <c r="E379" s="195" t="s">
        <v>794</v>
      </c>
      <c r="F379" s="195" t="s">
        <v>532</v>
      </c>
      <c r="G379" s="222" t="s">
        <v>532</v>
      </c>
      <c r="H379" s="195" t="s">
        <v>822</v>
      </c>
      <c r="I379" s="195" t="s">
        <v>3130</v>
      </c>
      <c r="J379" s="195" t="s">
        <v>1276</v>
      </c>
      <c r="K379" s="195">
        <v>10</v>
      </c>
      <c r="L379" s="195" t="s">
        <v>2375</v>
      </c>
      <c r="M379" s="195" t="s">
        <v>781</v>
      </c>
      <c r="N379" s="195" t="s">
        <v>834</v>
      </c>
      <c r="O379" s="195" t="s">
        <v>834</v>
      </c>
      <c r="P379" s="195" t="s">
        <v>784</v>
      </c>
      <c r="Q379" s="218">
        <v>10006093</v>
      </c>
      <c r="R379" s="195" t="s">
        <v>785</v>
      </c>
      <c r="S379" s="195" t="s">
        <v>786</v>
      </c>
      <c r="T379" s="217">
        <v>43011</v>
      </c>
      <c r="U379" s="217">
        <v>43013</v>
      </c>
      <c r="V379" s="217">
        <v>43045</v>
      </c>
      <c r="W379" s="195">
        <v>2</v>
      </c>
      <c r="X379" s="195">
        <v>2</v>
      </c>
      <c r="Y379" s="195">
        <v>2</v>
      </c>
      <c r="Z379" s="195">
        <v>2</v>
      </c>
      <c r="AA379" s="195">
        <v>2</v>
      </c>
      <c r="AB379" s="195" t="s">
        <v>783</v>
      </c>
      <c r="AC379" s="195" t="s">
        <v>783</v>
      </c>
      <c r="AD379" s="195" t="s">
        <v>489</v>
      </c>
      <c r="AE379" s="195" t="s">
        <v>783</v>
      </c>
      <c r="AF379" s="195" t="s">
        <v>787</v>
      </c>
      <c r="AG379" s="195" t="s">
        <v>3131</v>
      </c>
      <c r="AH379" s="217">
        <v>41177</v>
      </c>
      <c r="AI379" s="217">
        <v>41178</v>
      </c>
      <c r="AJ379" s="217">
        <v>41214</v>
      </c>
      <c r="AK379" s="222">
        <v>3</v>
      </c>
      <c r="AL379" s="195" t="s">
        <v>783</v>
      </c>
      <c r="AM379" s="195" t="s">
        <v>783</v>
      </c>
      <c r="AN379" s="217" t="s">
        <v>783</v>
      </c>
      <c r="AO379" s="195" t="s">
        <v>783</v>
      </c>
      <c r="AP379" s="217" t="s">
        <v>783</v>
      </c>
      <c r="AQ379" s="217" t="s">
        <v>783</v>
      </c>
    </row>
    <row r="380" spans="1:43">
      <c r="A380" s="656" t="str">
        <f t="shared" si="5"/>
        <v>Report</v>
      </c>
      <c r="B380" s="195">
        <v>136083</v>
      </c>
      <c r="C380" s="195">
        <v>8736049</v>
      </c>
      <c r="D380" s="195" t="s">
        <v>3132</v>
      </c>
      <c r="E380" s="195" t="s">
        <v>794</v>
      </c>
      <c r="F380" s="195" t="s">
        <v>533</v>
      </c>
      <c r="G380" s="222" t="s">
        <v>533</v>
      </c>
      <c r="H380" s="195" t="s">
        <v>779</v>
      </c>
      <c r="I380" s="195" t="s">
        <v>2532</v>
      </c>
      <c r="J380" s="195" t="s">
        <v>3133</v>
      </c>
      <c r="K380" s="195">
        <v>392</v>
      </c>
      <c r="L380" s="195" t="s">
        <v>2222</v>
      </c>
      <c r="M380" s="195" t="s">
        <v>781</v>
      </c>
      <c r="N380" s="195" t="s">
        <v>781</v>
      </c>
      <c r="O380" s="195" t="s">
        <v>782</v>
      </c>
      <c r="P380" s="195" t="s">
        <v>784</v>
      </c>
      <c r="Q380" s="218">
        <v>10026072</v>
      </c>
      <c r="R380" s="195" t="s">
        <v>785</v>
      </c>
      <c r="S380" s="195" t="s">
        <v>786</v>
      </c>
      <c r="T380" s="217">
        <v>42794</v>
      </c>
      <c r="U380" s="217">
        <v>42796</v>
      </c>
      <c r="V380" s="217">
        <v>42850</v>
      </c>
      <c r="W380" s="195">
        <v>2</v>
      </c>
      <c r="X380" s="195">
        <v>2</v>
      </c>
      <c r="Y380" s="195">
        <v>2</v>
      </c>
      <c r="Z380" s="195">
        <v>1</v>
      </c>
      <c r="AA380" s="195">
        <v>2</v>
      </c>
      <c r="AB380" s="195" t="s">
        <v>783</v>
      </c>
      <c r="AC380" s="195">
        <v>2</v>
      </c>
      <c r="AD380" s="195" t="s">
        <v>489</v>
      </c>
      <c r="AE380" s="195" t="s">
        <v>783</v>
      </c>
      <c r="AF380" s="195" t="s">
        <v>787</v>
      </c>
      <c r="AG380" s="195" t="s">
        <v>3134</v>
      </c>
      <c r="AH380" s="217">
        <v>41667</v>
      </c>
      <c r="AI380" s="217">
        <v>41669</v>
      </c>
      <c r="AJ380" s="217">
        <v>41696</v>
      </c>
      <c r="AK380" s="222">
        <v>1</v>
      </c>
      <c r="AL380" s="195" t="s">
        <v>783</v>
      </c>
      <c r="AM380" s="195" t="s">
        <v>783</v>
      </c>
      <c r="AN380" s="217" t="s">
        <v>783</v>
      </c>
      <c r="AO380" s="195" t="s">
        <v>783</v>
      </c>
      <c r="AP380" s="217" t="s">
        <v>783</v>
      </c>
      <c r="AQ380" s="217" t="s">
        <v>783</v>
      </c>
    </row>
    <row r="381" spans="1:43">
      <c r="A381" s="656" t="str">
        <f t="shared" si="5"/>
        <v>Report</v>
      </c>
      <c r="B381" s="195">
        <v>117035</v>
      </c>
      <c r="C381" s="195">
        <v>8856026</v>
      </c>
      <c r="D381" s="195" t="s">
        <v>1670</v>
      </c>
      <c r="E381" s="195" t="s">
        <v>794</v>
      </c>
      <c r="F381" s="195" t="s">
        <v>532</v>
      </c>
      <c r="G381" s="222" t="s">
        <v>532</v>
      </c>
      <c r="H381" s="195" t="s">
        <v>1172</v>
      </c>
      <c r="I381" s="195" t="s">
        <v>2802</v>
      </c>
      <c r="J381" s="195" t="s">
        <v>1671</v>
      </c>
      <c r="K381" s="195">
        <v>42</v>
      </c>
      <c r="L381" s="195" t="s">
        <v>2222</v>
      </c>
      <c r="M381" s="195" t="s">
        <v>781</v>
      </c>
      <c r="N381" s="195" t="s">
        <v>781</v>
      </c>
      <c r="O381" s="195" t="s">
        <v>782</v>
      </c>
      <c r="P381" s="195" t="s">
        <v>784</v>
      </c>
      <c r="Q381" s="218">
        <v>10012929</v>
      </c>
      <c r="R381" s="195" t="s">
        <v>831</v>
      </c>
      <c r="S381" s="195" t="s">
        <v>786</v>
      </c>
      <c r="T381" s="217">
        <v>43053</v>
      </c>
      <c r="U381" s="217">
        <v>43055</v>
      </c>
      <c r="V381" s="217">
        <v>43143</v>
      </c>
      <c r="W381" s="195">
        <v>4</v>
      </c>
      <c r="X381" s="195">
        <v>4</v>
      </c>
      <c r="Y381" s="195">
        <v>2</v>
      </c>
      <c r="Z381" s="195">
        <v>4</v>
      </c>
      <c r="AA381" s="195">
        <v>2</v>
      </c>
      <c r="AB381" s="195" t="s">
        <v>783</v>
      </c>
      <c r="AC381" s="195">
        <v>2</v>
      </c>
      <c r="AD381" s="195" t="s">
        <v>490</v>
      </c>
      <c r="AE381" s="195" t="s">
        <v>783</v>
      </c>
      <c r="AF381" s="195" t="s">
        <v>791</v>
      </c>
      <c r="AG381" s="195" t="s">
        <v>3135</v>
      </c>
      <c r="AH381" s="217">
        <v>41241</v>
      </c>
      <c r="AI381" s="217">
        <v>41242</v>
      </c>
      <c r="AJ381" s="217">
        <v>41297</v>
      </c>
      <c r="AK381" s="222">
        <v>2</v>
      </c>
      <c r="AL381" s="195">
        <v>10055633</v>
      </c>
      <c r="AM381" s="195" t="s">
        <v>2111</v>
      </c>
      <c r="AN381" s="217">
        <v>43291</v>
      </c>
      <c r="AO381" s="217" t="s">
        <v>2248</v>
      </c>
      <c r="AP381" s="217">
        <v>43353</v>
      </c>
      <c r="AQ381" s="217" t="s">
        <v>2042</v>
      </c>
    </row>
    <row r="382" spans="1:43">
      <c r="A382" s="656" t="str">
        <f t="shared" si="5"/>
        <v>Report</v>
      </c>
      <c r="B382" s="195">
        <v>106386</v>
      </c>
      <c r="C382" s="195">
        <v>3586012</v>
      </c>
      <c r="D382" s="195" t="s">
        <v>3136</v>
      </c>
      <c r="E382" s="195" t="s">
        <v>794</v>
      </c>
      <c r="F382" s="195" t="s">
        <v>528</v>
      </c>
      <c r="G382" s="222" t="s">
        <v>528</v>
      </c>
      <c r="H382" s="195" t="s">
        <v>2487</v>
      </c>
      <c r="I382" s="195" t="s">
        <v>2488</v>
      </c>
      <c r="J382" s="195" t="s">
        <v>3137</v>
      </c>
      <c r="K382" s="195">
        <v>192</v>
      </c>
      <c r="L382" s="195" t="s">
        <v>2375</v>
      </c>
      <c r="M382" s="195" t="s">
        <v>781</v>
      </c>
      <c r="N382" s="195" t="s">
        <v>781</v>
      </c>
      <c r="O382" s="195" t="s">
        <v>782</v>
      </c>
      <c r="P382" s="195" t="s">
        <v>784</v>
      </c>
      <c r="Q382" s="218">
        <v>10034023</v>
      </c>
      <c r="R382" s="195" t="s">
        <v>785</v>
      </c>
      <c r="S382" s="195" t="s">
        <v>786</v>
      </c>
      <c r="T382" s="217">
        <v>42893</v>
      </c>
      <c r="U382" s="217">
        <v>42895</v>
      </c>
      <c r="V382" s="217">
        <v>42936</v>
      </c>
      <c r="W382" s="195">
        <v>1</v>
      </c>
      <c r="X382" s="195">
        <v>1</v>
      </c>
      <c r="Y382" s="195">
        <v>1</v>
      </c>
      <c r="Z382" s="195">
        <v>1</v>
      </c>
      <c r="AA382" s="195">
        <v>1</v>
      </c>
      <c r="AB382" s="195">
        <v>1</v>
      </c>
      <c r="AC382" s="195" t="s">
        <v>783</v>
      </c>
      <c r="AD382" s="195" t="s">
        <v>489</v>
      </c>
      <c r="AE382" s="195" t="s">
        <v>783</v>
      </c>
      <c r="AF382" s="195" t="s">
        <v>787</v>
      </c>
      <c r="AG382" s="195" t="s">
        <v>783</v>
      </c>
      <c r="AH382" s="217" t="s">
        <v>783</v>
      </c>
      <c r="AI382" s="217" t="s">
        <v>783</v>
      </c>
      <c r="AJ382" s="217" t="s">
        <v>783</v>
      </c>
      <c r="AK382" s="222" t="s">
        <v>783</v>
      </c>
      <c r="AL382" s="195" t="s">
        <v>783</v>
      </c>
      <c r="AM382" s="195" t="s">
        <v>783</v>
      </c>
      <c r="AN382" s="195" t="s">
        <v>783</v>
      </c>
      <c r="AO382" s="195" t="s">
        <v>783</v>
      </c>
      <c r="AP382" s="195" t="s">
        <v>783</v>
      </c>
      <c r="AQ382" s="217" t="s">
        <v>783</v>
      </c>
    </row>
    <row r="383" spans="1:43">
      <c r="A383" s="656" t="str">
        <f t="shared" si="5"/>
        <v>Report</v>
      </c>
      <c r="B383" s="195">
        <v>135483</v>
      </c>
      <c r="C383" s="195">
        <v>3356013</v>
      </c>
      <c r="D383" s="195" t="s">
        <v>1277</v>
      </c>
      <c r="E383" s="195" t="s">
        <v>794</v>
      </c>
      <c r="F383" s="195" t="s">
        <v>532</v>
      </c>
      <c r="G383" s="222" t="s">
        <v>532</v>
      </c>
      <c r="H383" s="195" t="s">
        <v>1195</v>
      </c>
      <c r="I383" s="195" t="s">
        <v>3138</v>
      </c>
      <c r="J383" s="195" t="s">
        <v>1278</v>
      </c>
      <c r="K383" s="195">
        <v>195</v>
      </c>
      <c r="L383" s="195" t="s">
        <v>2375</v>
      </c>
      <c r="M383" s="195" t="s">
        <v>781</v>
      </c>
      <c r="N383" s="195" t="s">
        <v>817</v>
      </c>
      <c r="O383" s="195" t="s">
        <v>817</v>
      </c>
      <c r="P383" s="195" t="s">
        <v>784</v>
      </c>
      <c r="Q383" s="218">
        <v>10038834</v>
      </c>
      <c r="R383" s="195" t="s">
        <v>785</v>
      </c>
      <c r="S383" s="195" t="s">
        <v>786</v>
      </c>
      <c r="T383" s="217">
        <v>43229</v>
      </c>
      <c r="U383" s="217">
        <v>43231</v>
      </c>
      <c r="V383" s="217">
        <v>43262</v>
      </c>
      <c r="W383" s="195">
        <v>2</v>
      </c>
      <c r="X383" s="195">
        <v>2</v>
      </c>
      <c r="Y383" s="195">
        <v>2</v>
      </c>
      <c r="Z383" s="195">
        <v>2</v>
      </c>
      <c r="AA383" s="195">
        <v>2</v>
      </c>
      <c r="AB383" s="195" t="s">
        <v>783</v>
      </c>
      <c r="AC383" s="195" t="s">
        <v>783</v>
      </c>
      <c r="AD383" s="195" t="s">
        <v>489</v>
      </c>
      <c r="AE383" s="195" t="s">
        <v>487</v>
      </c>
      <c r="AF383" s="195" t="s">
        <v>787</v>
      </c>
      <c r="AG383" s="195" t="s">
        <v>3139</v>
      </c>
      <c r="AH383" s="217">
        <v>41947</v>
      </c>
      <c r="AI383" s="217">
        <v>41949</v>
      </c>
      <c r="AJ383" s="217">
        <v>41978</v>
      </c>
      <c r="AK383" s="222">
        <v>2</v>
      </c>
      <c r="AL383" s="195" t="s">
        <v>783</v>
      </c>
      <c r="AM383" s="195" t="s">
        <v>783</v>
      </c>
      <c r="AN383" s="195" t="s">
        <v>783</v>
      </c>
      <c r="AO383" s="195" t="s">
        <v>783</v>
      </c>
      <c r="AP383" s="195" t="s">
        <v>783</v>
      </c>
      <c r="AQ383" s="217" t="s">
        <v>783</v>
      </c>
    </row>
    <row r="384" spans="1:43">
      <c r="A384" s="656" t="str">
        <f t="shared" si="5"/>
        <v>Report</v>
      </c>
      <c r="B384" s="195">
        <v>132750</v>
      </c>
      <c r="C384" s="195">
        <v>3356010</v>
      </c>
      <c r="D384" s="195" t="s">
        <v>1194</v>
      </c>
      <c r="E384" s="195" t="s">
        <v>794</v>
      </c>
      <c r="F384" s="195" t="s">
        <v>532</v>
      </c>
      <c r="G384" s="222" t="s">
        <v>532</v>
      </c>
      <c r="H384" s="195" t="s">
        <v>1195</v>
      </c>
      <c r="I384" s="195" t="s">
        <v>3140</v>
      </c>
      <c r="J384" s="195" t="s">
        <v>1196</v>
      </c>
      <c r="K384" s="195">
        <v>440</v>
      </c>
      <c r="L384" s="195" t="s">
        <v>2375</v>
      </c>
      <c r="M384" s="195" t="s">
        <v>781</v>
      </c>
      <c r="N384" s="195" t="s">
        <v>817</v>
      </c>
      <c r="O384" s="195" t="s">
        <v>817</v>
      </c>
      <c r="P384" s="195" t="s">
        <v>784</v>
      </c>
      <c r="Q384" s="218">
        <v>10038830</v>
      </c>
      <c r="R384" s="195" t="s">
        <v>785</v>
      </c>
      <c r="S384" s="195" t="s">
        <v>786</v>
      </c>
      <c r="T384" s="217">
        <v>43116</v>
      </c>
      <c r="U384" s="217">
        <v>43118</v>
      </c>
      <c r="V384" s="217">
        <v>43139</v>
      </c>
      <c r="W384" s="195">
        <v>2</v>
      </c>
      <c r="X384" s="195">
        <v>2</v>
      </c>
      <c r="Y384" s="195">
        <v>2</v>
      </c>
      <c r="Z384" s="195">
        <v>1</v>
      </c>
      <c r="AA384" s="195">
        <v>2</v>
      </c>
      <c r="AB384" s="195">
        <v>2</v>
      </c>
      <c r="AC384" s="195" t="s">
        <v>783</v>
      </c>
      <c r="AD384" s="195" t="s">
        <v>489</v>
      </c>
      <c r="AE384" s="195" t="s">
        <v>487</v>
      </c>
      <c r="AF384" s="195" t="s">
        <v>787</v>
      </c>
      <c r="AG384" s="195" t="s">
        <v>3141</v>
      </c>
      <c r="AH384" s="217">
        <v>39421</v>
      </c>
      <c r="AI384" s="217">
        <v>39422</v>
      </c>
      <c r="AJ384" s="217">
        <v>39450</v>
      </c>
      <c r="AK384" s="222">
        <v>2</v>
      </c>
      <c r="AL384" s="195" t="s">
        <v>783</v>
      </c>
      <c r="AM384" s="195" t="s">
        <v>783</v>
      </c>
      <c r="AN384" s="217" t="s">
        <v>783</v>
      </c>
      <c r="AO384" s="195" t="s">
        <v>783</v>
      </c>
      <c r="AP384" s="217" t="s">
        <v>783</v>
      </c>
      <c r="AQ384" s="217" t="s">
        <v>783</v>
      </c>
    </row>
    <row r="385" spans="1:43">
      <c r="A385" s="656" t="str">
        <f t="shared" si="5"/>
        <v>Report</v>
      </c>
      <c r="B385" s="195">
        <v>134469</v>
      </c>
      <c r="C385" s="195">
        <v>3586018</v>
      </c>
      <c r="D385" s="195" t="s">
        <v>3142</v>
      </c>
      <c r="E385" s="195" t="s">
        <v>794</v>
      </c>
      <c r="F385" s="195" t="s">
        <v>528</v>
      </c>
      <c r="G385" s="222" t="s">
        <v>528</v>
      </c>
      <c r="H385" s="195" t="s">
        <v>2487</v>
      </c>
      <c r="I385" s="195" t="s">
        <v>2488</v>
      </c>
      <c r="J385" s="195" t="s">
        <v>3143</v>
      </c>
      <c r="K385" s="195">
        <v>197</v>
      </c>
      <c r="L385" s="195" t="s">
        <v>2375</v>
      </c>
      <c r="M385" s="195" t="s">
        <v>817</v>
      </c>
      <c r="N385" s="195" t="s">
        <v>817</v>
      </c>
      <c r="O385" s="195" t="s">
        <v>817</v>
      </c>
      <c r="P385" s="195" t="s">
        <v>784</v>
      </c>
      <c r="Q385" s="218">
        <v>10026011</v>
      </c>
      <c r="R385" s="195" t="s">
        <v>785</v>
      </c>
      <c r="S385" s="195" t="s">
        <v>786</v>
      </c>
      <c r="T385" s="217">
        <v>42808</v>
      </c>
      <c r="U385" s="217">
        <v>42810</v>
      </c>
      <c r="V385" s="217">
        <v>42830</v>
      </c>
      <c r="W385" s="195">
        <v>2</v>
      </c>
      <c r="X385" s="195">
        <v>2</v>
      </c>
      <c r="Y385" s="195">
        <v>2</v>
      </c>
      <c r="Z385" s="195">
        <v>2</v>
      </c>
      <c r="AA385" s="195">
        <v>2</v>
      </c>
      <c r="AB385" s="195">
        <v>2</v>
      </c>
      <c r="AC385" s="195" t="s">
        <v>783</v>
      </c>
      <c r="AD385" s="195" t="s">
        <v>489</v>
      </c>
      <c r="AE385" s="195" t="s">
        <v>783</v>
      </c>
      <c r="AF385" s="195" t="s">
        <v>787</v>
      </c>
      <c r="AG385" s="195" t="s">
        <v>3144</v>
      </c>
      <c r="AH385" s="217">
        <v>39518</v>
      </c>
      <c r="AI385" s="217">
        <v>39519</v>
      </c>
      <c r="AJ385" s="217">
        <v>39545</v>
      </c>
      <c r="AK385" s="222">
        <v>3</v>
      </c>
      <c r="AL385" s="195" t="s">
        <v>783</v>
      </c>
      <c r="AM385" s="195" t="s">
        <v>783</v>
      </c>
      <c r="AN385" s="217" t="s">
        <v>783</v>
      </c>
      <c r="AO385" s="195" t="s">
        <v>783</v>
      </c>
      <c r="AP385" s="217" t="s">
        <v>783</v>
      </c>
      <c r="AQ385" s="217" t="s">
        <v>783</v>
      </c>
    </row>
    <row r="386" spans="1:43">
      <c r="A386" s="656" t="str">
        <f t="shared" si="5"/>
        <v>Report</v>
      </c>
      <c r="B386" s="195">
        <v>140036</v>
      </c>
      <c r="C386" s="195">
        <v>3556000</v>
      </c>
      <c r="D386" s="195" t="s">
        <v>1976</v>
      </c>
      <c r="E386" s="195" t="s">
        <v>794</v>
      </c>
      <c r="F386" s="195" t="s">
        <v>528</v>
      </c>
      <c r="G386" s="222" t="s">
        <v>528</v>
      </c>
      <c r="H386" s="195" t="s">
        <v>864</v>
      </c>
      <c r="I386" s="195" t="s">
        <v>3145</v>
      </c>
      <c r="J386" s="195" t="s">
        <v>1977</v>
      </c>
      <c r="K386" s="195">
        <v>57</v>
      </c>
      <c r="L386" s="195" t="s">
        <v>2375</v>
      </c>
      <c r="M386" s="195" t="s">
        <v>866</v>
      </c>
      <c r="N386" s="195" t="s">
        <v>860</v>
      </c>
      <c r="O386" s="195" t="s">
        <v>860</v>
      </c>
      <c r="P386" s="195" t="s">
        <v>784</v>
      </c>
      <c r="Q386" s="218">
        <v>10038935</v>
      </c>
      <c r="R386" s="195" t="s">
        <v>785</v>
      </c>
      <c r="S386" s="195" t="s">
        <v>786</v>
      </c>
      <c r="T386" s="217">
        <v>43256</v>
      </c>
      <c r="U386" s="217">
        <v>43258</v>
      </c>
      <c r="V386" s="217">
        <v>43293</v>
      </c>
      <c r="W386" s="195">
        <v>3</v>
      </c>
      <c r="X386" s="195">
        <v>3</v>
      </c>
      <c r="Y386" s="195">
        <v>3</v>
      </c>
      <c r="Z386" s="195">
        <v>2</v>
      </c>
      <c r="AA386" s="195">
        <v>3</v>
      </c>
      <c r="AB386" s="195" t="s">
        <v>783</v>
      </c>
      <c r="AC386" s="195" t="s">
        <v>783</v>
      </c>
      <c r="AD386" s="195" t="s">
        <v>489</v>
      </c>
      <c r="AE386" s="195" t="s">
        <v>488</v>
      </c>
      <c r="AF386" s="195" t="s">
        <v>787</v>
      </c>
      <c r="AG386" s="195" t="s">
        <v>3146</v>
      </c>
      <c r="AH386" s="217">
        <v>41947</v>
      </c>
      <c r="AI386" s="217">
        <v>41949</v>
      </c>
      <c r="AJ386" s="217">
        <v>41970</v>
      </c>
      <c r="AK386" s="222">
        <v>3</v>
      </c>
      <c r="AL386" s="195" t="s">
        <v>783</v>
      </c>
      <c r="AM386" s="195" t="s">
        <v>783</v>
      </c>
      <c r="AN386" s="217" t="s">
        <v>783</v>
      </c>
      <c r="AO386" s="195" t="s">
        <v>783</v>
      </c>
      <c r="AP386" s="217" t="s">
        <v>783</v>
      </c>
      <c r="AQ386" s="217" t="s">
        <v>783</v>
      </c>
    </row>
    <row r="387" spans="1:43">
      <c r="A387" s="656" t="str">
        <f t="shared" si="5"/>
        <v>Report</v>
      </c>
      <c r="B387" s="195">
        <v>103595</v>
      </c>
      <c r="C387" s="195">
        <v>3306088</v>
      </c>
      <c r="D387" s="195" t="s">
        <v>3147</v>
      </c>
      <c r="E387" s="195" t="s">
        <v>794</v>
      </c>
      <c r="F387" s="195" t="s">
        <v>532</v>
      </c>
      <c r="G387" s="222" t="s">
        <v>532</v>
      </c>
      <c r="H387" s="195" t="s">
        <v>822</v>
      </c>
      <c r="I387" s="195" t="s">
        <v>2904</v>
      </c>
      <c r="J387" s="195" t="s">
        <v>3148</v>
      </c>
      <c r="K387" s="195">
        <v>86</v>
      </c>
      <c r="L387" s="195" t="s">
        <v>2222</v>
      </c>
      <c r="M387" s="195" t="s">
        <v>781</v>
      </c>
      <c r="N387" s="195" t="s">
        <v>817</v>
      </c>
      <c r="O387" s="195" t="s">
        <v>817</v>
      </c>
      <c r="P387" s="195" t="s">
        <v>784</v>
      </c>
      <c r="Q387" s="218">
        <v>10020735</v>
      </c>
      <c r="R387" s="195" t="s">
        <v>785</v>
      </c>
      <c r="S387" s="195" t="s">
        <v>786</v>
      </c>
      <c r="T387" s="217">
        <v>42878</v>
      </c>
      <c r="U387" s="217">
        <v>42880</v>
      </c>
      <c r="V387" s="217">
        <v>42907</v>
      </c>
      <c r="W387" s="195">
        <v>2</v>
      </c>
      <c r="X387" s="195">
        <v>2</v>
      </c>
      <c r="Y387" s="195">
        <v>2</v>
      </c>
      <c r="Z387" s="195">
        <v>2</v>
      </c>
      <c r="AA387" s="195">
        <v>2</v>
      </c>
      <c r="AB387" s="195" t="s">
        <v>783</v>
      </c>
      <c r="AC387" s="195" t="s">
        <v>783</v>
      </c>
      <c r="AD387" s="195" t="s">
        <v>489</v>
      </c>
      <c r="AE387" s="195" t="s">
        <v>783</v>
      </c>
      <c r="AF387" s="195" t="s">
        <v>787</v>
      </c>
      <c r="AG387" s="195" t="s">
        <v>3149</v>
      </c>
      <c r="AH387" s="217">
        <v>42038</v>
      </c>
      <c r="AI387" s="217">
        <v>42040</v>
      </c>
      <c r="AJ387" s="217">
        <v>42068</v>
      </c>
      <c r="AK387" s="222">
        <v>3</v>
      </c>
      <c r="AL387" s="195" t="s">
        <v>783</v>
      </c>
      <c r="AM387" s="195" t="s">
        <v>783</v>
      </c>
      <c r="AN387" s="217" t="s">
        <v>783</v>
      </c>
      <c r="AO387" s="195" t="s">
        <v>783</v>
      </c>
      <c r="AP387" s="217" t="s">
        <v>783</v>
      </c>
      <c r="AQ387" s="217" t="s">
        <v>783</v>
      </c>
    </row>
    <row r="388" spans="1:43">
      <c r="A388" s="656" t="str">
        <f t="shared" ref="A388:A451" si="6">HYPERLINK("http://www.ofsted.gov.uk/inspection-reports/find-inspection-report/provider/ELS/"&amp;B388,"Report")</f>
        <v>Report</v>
      </c>
      <c r="B388" s="195">
        <v>119856</v>
      </c>
      <c r="C388" s="195">
        <v>8896004</v>
      </c>
      <c r="D388" s="195" t="s">
        <v>2070</v>
      </c>
      <c r="E388" s="195" t="s">
        <v>794</v>
      </c>
      <c r="F388" s="195" t="s">
        <v>528</v>
      </c>
      <c r="G388" s="222" t="s">
        <v>528</v>
      </c>
      <c r="H388" s="195" t="s">
        <v>913</v>
      </c>
      <c r="I388" s="195" t="s">
        <v>3150</v>
      </c>
      <c r="J388" s="195" t="s">
        <v>2071</v>
      </c>
      <c r="K388" s="195">
        <v>77</v>
      </c>
      <c r="L388" s="195" t="s">
        <v>2375</v>
      </c>
      <c r="M388" s="195" t="s">
        <v>824</v>
      </c>
      <c r="N388" s="195" t="s">
        <v>817</v>
      </c>
      <c r="O388" s="195" t="s">
        <v>817</v>
      </c>
      <c r="P388" s="195" t="s">
        <v>784</v>
      </c>
      <c r="Q388" s="218">
        <v>10020804</v>
      </c>
      <c r="R388" s="195" t="s">
        <v>785</v>
      </c>
      <c r="S388" s="195" t="s">
        <v>786</v>
      </c>
      <c r="T388" s="217">
        <v>42690</v>
      </c>
      <c r="U388" s="217">
        <v>42692</v>
      </c>
      <c r="V388" s="217">
        <v>42746</v>
      </c>
      <c r="W388" s="195">
        <v>4</v>
      </c>
      <c r="X388" s="195">
        <v>4</v>
      </c>
      <c r="Y388" s="195">
        <v>2</v>
      </c>
      <c r="Z388" s="195">
        <v>4</v>
      </c>
      <c r="AA388" s="195">
        <v>2</v>
      </c>
      <c r="AB388" s="195" t="s">
        <v>783</v>
      </c>
      <c r="AC388" s="195" t="s">
        <v>783</v>
      </c>
      <c r="AD388" s="195" t="s">
        <v>490</v>
      </c>
      <c r="AE388" s="195" t="s">
        <v>783</v>
      </c>
      <c r="AF388" s="195" t="s">
        <v>791</v>
      </c>
      <c r="AG388" s="195" t="s">
        <v>3151</v>
      </c>
      <c r="AH388" s="217">
        <v>41611</v>
      </c>
      <c r="AI388" s="217">
        <v>41613</v>
      </c>
      <c r="AJ388" s="217">
        <v>41635</v>
      </c>
      <c r="AK388" s="222">
        <v>3</v>
      </c>
      <c r="AL388" s="195">
        <v>10039827</v>
      </c>
      <c r="AM388" s="195" t="s">
        <v>2041</v>
      </c>
      <c r="AN388" s="217">
        <v>43054</v>
      </c>
      <c r="AO388" s="217" t="s">
        <v>2248</v>
      </c>
      <c r="AP388" s="217">
        <v>43082</v>
      </c>
      <c r="AQ388" s="217" t="s">
        <v>2042</v>
      </c>
    </row>
    <row r="389" spans="1:43">
      <c r="A389" s="656" t="str">
        <f t="shared" si="6"/>
        <v>Report</v>
      </c>
      <c r="B389" s="195">
        <v>130285</v>
      </c>
      <c r="C389" s="195">
        <v>3506017</v>
      </c>
      <c r="D389" s="195" t="s">
        <v>1672</v>
      </c>
      <c r="E389" s="195" t="s">
        <v>794</v>
      </c>
      <c r="F389" s="195" t="s">
        <v>528</v>
      </c>
      <c r="G389" s="222" t="s">
        <v>528</v>
      </c>
      <c r="H389" s="195" t="s">
        <v>1673</v>
      </c>
      <c r="I389" s="195" t="s">
        <v>3152</v>
      </c>
      <c r="J389" s="195" t="s">
        <v>1674</v>
      </c>
      <c r="K389" s="195">
        <v>278</v>
      </c>
      <c r="L389" s="195" t="s">
        <v>2222</v>
      </c>
      <c r="M389" s="195" t="s">
        <v>781</v>
      </c>
      <c r="N389" s="195" t="s">
        <v>817</v>
      </c>
      <c r="O389" s="195" t="s">
        <v>817</v>
      </c>
      <c r="P389" s="195" t="s">
        <v>784</v>
      </c>
      <c r="Q389" s="218">
        <v>10043780</v>
      </c>
      <c r="R389" s="195" t="s">
        <v>831</v>
      </c>
      <c r="S389" s="195" t="s">
        <v>786</v>
      </c>
      <c r="T389" s="217">
        <v>43207</v>
      </c>
      <c r="U389" s="217">
        <v>43209</v>
      </c>
      <c r="V389" s="217">
        <v>43266</v>
      </c>
      <c r="W389" s="195">
        <v>3</v>
      </c>
      <c r="X389" s="195">
        <v>3</v>
      </c>
      <c r="Y389" s="195">
        <v>3</v>
      </c>
      <c r="Z389" s="195">
        <v>2</v>
      </c>
      <c r="AA389" s="195">
        <v>3</v>
      </c>
      <c r="AB389" s="195" t="s">
        <v>783</v>
      </c>
      <c r="AC389" s="195">
        <v>2</v>
      </c>
      <c r="AD389" s="195" t="s">
        <v>489</v>
      </c>
      <c r="AE389" s="195" t="s">
        <v>488</v>
      </c>
      <c r="AF389" s="195" t="s">
        <v>787</v>
      </c>
      <c r="AG389" s="195">
        <v>10007715</v>
      </c>
      <c r="AH389" s="217">
        <v>42437</v>
      </c>
      <c r="AI389" s="217">
        <v>42439</v>
      </c>
      <c r="AJ389" s="217">
        <v>42478</v>
      </c>
      <c r="AK389" s="222">
        <v>3</v>
      </c>
      <c r="AL389" s="195" t="s">
        <v>783</v>
      </c>
      <c r="AM389" s="195" t="s">
        <v>783</v>
      </c>
      <c r="AN389" s="195" t="s">
        <v>783</v>
      </c>
      <c r="AO389" s="195" t="s">
        <v>783</v>
      </c>
      <c r="AP389" s="195" t="s">
        <v>783</v>
      </c>
      <c r="AQ389" s="217" t="s">
        <v>783</v>
      </c>
    </row>
    <row r="390" spans="1:43">
      <c r="A390" s="656" t="str">
        <f t="shared" si="6"/>
        <v>Report</v>
      </c>
      <c r="B390" s="195">
        <v>141001</v>
      </c>
      <c r="C390" s="195">
        <v>3336006</v>
      </c>
      <c r="D390" s="195" t="s">
        <v>3153</v>
      </c>
      <c r="E390" s="195" t="s">
        <v>794</v>
      </c>
      <c r="F390" s="195" t="s">
        <v>532</v>
      </c>
      <c r="G390" s="222" t="s">
        <v>532</v>
      </c>
      <c r="H390" s="195" t="s">
        <v>1539</v>
      </c>
      <c r="I390" s="195" t="s">
        <v>3154</v>
      </c>
      <c r="J390" s="195" t="s">
        <v>3155</v>
      </c>
      <c r="K390" s="195">
        <v>41</v>
      </c>
      <c r="L390" s="195" t="s">
        <v>2375</v>
      </c>
      <c r="M390" s="195" t="s">
        <v>781</v>
      </c>
      <c r="N390" s="195" t="s">
        <v>817</v>
      </c>
      <c r="O390" s="195" t="s">
        <v>817</v>
      </c>
      <c r="P390" s="195" t="s">
        <v>784</v>
      </c>
      <c r="Q390" s="218" t="s">
        <v>3156</v>
      </c>
      <c r="R390" s="195" t="s">
        <v>908</v>
      </c>
      <c r="S390" s="195" t="s">
        <v>786</v>
      </c>
      <c r="T390" s="217">
        <v>42109</v>
      </c>
      <c r="U390" s="217">
        <v>42111</v>
      </c>
      <c r="V390" s="217">
        <v>42135</v>
      </c>
      <c r="W390" s="195">
        <v>2</v>
      </c>
      <c r="X390" s="195">
        <v>2</v>
      </c>
      <c r="Y390" s="195">
        <v>2</v>
      </c>
      <c r="Z390" s="195" t="s">
        <v>783</v>
      </c>
      <c r="AA390" s="195">
        <v>2</v>
      </c>
      <c r="AB390" s="195">
        <v>2</v>
      </c>
      <c r="AC390" s="195">
        <v>9</v>
      </c>
      <c r="AD390" s="195" t="s">
        <v>783</v>
      </c>
      <c r="AE390" s="195" t="s">
        <v>783</v>
      </c>
      <c r="AF390" s="195" t="s">
        <v>787</v>
      </c>
      <c r="AG390" s="195" t="s">
        <v>783</v>
      </c>
      <c r="AH390" s="217" t="s">
        <v>783</v>
      </c>
      <c r="AI390" s="217" t="s">
        <v>783</v>
      </c>
      <c r="AJ390" s="217" t="s">
        <v>783</v>
      </c>
      <c r="AK390" s="222" t="s">
        <v>783</v>
      </c>
      <c r="AL390" s="195" t="s">
        <v>783</v>
      </c>
      <c r="AM390" s="195" t="s">
        <v>783</v>
      </c>
      <c r="AN390" s="195" t="s">
        <v>783</v>
      </c>
      <c r="AO390" s="195" t="s">
        <v>783</v>
      </c>
      <c r="AP390" s="195" t="s">
        <v>783</v>
      </c>
      <c r="AQ390" s="217" t="s">
        <v>783</v>
      </c>
    </row>
    <row r="391" spans="1:43">
      <c r="A391" s="656" t="str">
        <f t="shared" si="6"/>
        <v>Report</v>
      </c>
      <c r="B391" s="195">
        <v>134429</v>
      </c>
      <c r="C391" s="195">
        <v>3806117</v>
      </c>
      <c r="D391" s="195" t="s">
        <v>3157</v>
      </c>
      <c r="E391" s="195" t="s">
        <v>794</v>
      </c>
      <c r="F391" s="195" t="s">
        <v>530</v>
      </c>
      <c r="G391" s="222" t="s">
        <v>850</v>
      </c>
      <c r="H391" s="195" t="s">
        <v>1010</v>
      </c>
      <c r="I391" s="195" t="s">
        <v>2625</v>
      </c>
      <c r="J391" s="195" t="s">
        <v>3158</v>
      </c>
      <c r="K391" s="195">
        <v>185</v>
      </c>
      <c r="L391" s="195" t="s">
        <v>2375</v>
      </c>
      <c r="M391" s="195" t="s">
        <v>781</v>
      </c>
      <c r="N391" s="195" t="s">
        <v>817</v>
      </c>
      <c r="O391" s="195" t="s">
        <v>817</v>
      </c>
      <c r="P391" s="195" t="s">
        <v>784</v>
      </c>
      <c r="Q391" s="218">
        <v>10025955</v>
      </c>
      <c r="R391" s="195" t="s">
        <v>785</v>
      </c>
      <c r="S391" s="195" t="s">
        <v>786</v>
      </c>
      <c r="T391" s="217">
        <v>42752</v>
      </c>
      <c r="U391" s="217">
        <v>42754</v>
      </c>
      <c r="V391" s="217">
        <v>42781</v>
      </c>
      <c r="W391" s="195">
        <v>3</v>
      </c>
      <c r="X391" s="195">
        <v>3</v>
      </c>
      <c r="Y391" s="195">
        <v>3</v>
      </c>
      <c r="Z391" s="195">
        <v>2</v>
      </c>
      <c r="AA391" s="195">
        <v>3</v>
      </c>
      <c r="AB391" s="195">
        <v>2</v>
      </c>
      <c r="AC391" s="195" t="s">
        <v>783</v>
      </c>
      <c r="AD391" s="195" t="s">
        <v>489</v>
      </c>
      <c r="AE391" s="195" t="s">
        <v>783</v>
      </c>
      <c r="AF391" s="195" t="s">
        <v>791</v>
      </c>
      <c r="AG391" s="195" t="s">
        <v>3159</v>
      </c>
      <c r="AH391" s="217">
        <v>41709</v>
      </c>
      <c r="AI391" s="217">
        <v>41711</v>
      </c>
      <c r="AJ391" s="217">
        <v>41732</v>
      </c>
      <c r="AK391" s="222">
        <v>2</v>
      </c>
      <c r="AL391" s="195" t="s">
        <v>783</v>
      </c>
      <c r="AM391" s="195" t="s">
        <v>783</v>
      </c>
      <c r="AN391" s="195" t="s">
        <v>783</v>
      </c>
      <c r="AO391" s="195" t="s">
        <v>783</v>
      </c>
      <c r="AP391" s="195" t="s">
        <v>783</v>
      </c>
      <c r="AQ391" s="195" t="s">
        <v>783</v>
      </c>
    </row>
    <row r="392" spans="1:43">
      <c r="A392" s="656" t="str">
        <f t="shared" si="6"/>
        <v>Report</v>
      </c>
      <c r="B392" s="195">
        <v>130244</v>
      </c>
      <c r="C392" s="195">
        <v>3306113</v>
      </c>
      <c r="D392" s="195" t="s">
        <v>1675</v>
      </c>
      <c r="E392" s="195" t="s">
        <v>794</v>
      </c>
      <c r="F392" s="195" t="s">
        <v>532</v>
      </c>
      <c r="G392" s="222" t="s">
        <v>532</v>
      </c>
      <c r="H392" s="195" t="s">
        <v>822</v>
      </c>
      <c r="I392" s="195" t="s">
        <v>2723</v>
      </c>
      <c r="J392" s="195" t="s">
        <v>1676</v>
      </c>
      <c r="K392" s="195">
        <v>124</v>
      </c>
      <c r="L392" s="195" t="s">
        <v>2375</v>
      </c>
      <c r="M392" s="195" t="s">
        <v>824</v>
      </c>
      <c r="N392" s="195" t="s">
        <v>817</v>
      </c>
      <c r="O392" s="195" t="s">
        <v>817</v>
      </c>
      <c r="P392" s="195" t="s">
        <v>784</v>
      </c>
      <c r="Q392" s="218">
        <v>10038829</v>
      </c>
      <c r="R392" s="195" t="s">
        <v>785</v>
      </c>
      <c r="S392" s="195" t="s">
        <v>786</v>
      </c>
      <c r="T392" s="217">
        <v>43060</v>
      </c>
      <c r="U392" s="217">
        <v>43062</v>
      </c>
      <c r="V392" s="217">
        <v>43090</v>
      </c>
      <c r="W392" s="195">
        <v>2</v>
      </c>
      <c r="X392" s="195">
        <v>2</v>
      </c>
      <c r="Y392" s="195">
        <v>2</v>
      </c>
      <c r="Z392" s="195">
        <v>1</v>
      </c>
      <c r="AA392" s="195">
        <v>2</v>
      </c>
      <c r="AB392" s="195">
        <v>2</v>
      </c>
      <c r="AC392" s="195" t="s">
        <v>783</v>
      </c>
      <c r="AD392" s="195" t="s">
        <v>489</v>
      </c>
      <c r="AE392" s="195" t="s">
        <v>487</v>
      </c>
      <c r="AF392" s="195" t="s">
        <v>787</v>
      </c>
      <c r="AG392" s="195">
        <v>10007532</v>
      </c>
      <c r="AH392" s="217">
        <v>42276</v>
      </c>
      <c r="AI392" s="217">
        <v>42278</v>
      </c>
      <c r="AJ392" s="217">
        <v>42328</v>
      </c>
      <c r="AK392" s="222">
        <v>4</v>
      </c>
      <c r="AL392" s="195" t="s">
        <v>783</v>
      </c>
      <c r="AM392" s="195" t="s">
        <v>783</v>
      </c>
      <c r="AN392" s="195" t="s">
        <v>783</v>
      </c>
      <c r="AO392" s="195" t="s">
        <v>783</v>
      </c>
      <c r="AP392" s="195" t="s">
        <v>783</v>
      </c>
      <c r="AQ392" s="195" t="s">
        <v>783</v>
      </c>
    </row>
    <row r="393" spans="1:43">
      <c r="A393" s="656" t="str">
        <f t="shared" si="6"/>
        <v>Report</v>
      </c>
      <c r="B393" s="195">
        <v>134809</v>
      </c>
      <c r="C393" s="195">
        <v>8566017</v>
      </c>
      <c r="D393" s="195" t="s">
        <v>1279</v>
      </c>
      <c r="E393" s="195" t="s">
        <v>794</v>
      </c>
      <c r="F393" s="195" t="s">
        <v>531</v>
      </c>
      <c r="G393" s="222" t="s">
        <v>531</v>
      </c>
      <c r="H393" s="195" t="s">
        <v>937</v>
      </c>
      <c r="I393" s="195" t="s">
        <v>3160</v>
      </c>
      <c r="J393" s="195" t="s">
        <v>1280</v>
      </c>
      <c r="K393" s="195">
        <v>284</v>
      </c>
      <c r="L393" s="195" t="s">
        <v>2375</v>
      </c>
      <c r="M393" s="195" t="s">
        <v>824</v>
      </c>
      <c r="N393" s="195" t="s">
        <v>824</v>
      </c>
      <c r="O393" s="195" t="s">
        <v>817</v>
      </c>
      <c r="P393" s="195" t="s">
        <v>784</v>
      </c>
      <c r="Q393" s="218">
        <v>10039187</v>
      </c>
      <c r="R393" s="195" t="s">
        <v>785</v>
      </c>
      <c r="S393" s="195" t="s">
        <v>786</v>
      </c>
      <c r="T393" s="217">
        <v>43067</v>
      </c>
      <c r="U393" s="217">
        <v>43069</v>
      </c>
      <c r="V393" s="217">
        <v>43110</v>
      </c>
      <c r="W393" s="195">
        <v>2</v>
      </c>
      <c r="X393" s="195">
        <v>2</v>
      </c>
      <c r="Y393" s="195">
        <v>2</v>
      </c>
      <c r="Z393" s="195">
        <v>2</v>
      </c>
      <c r="AA393" s="195">
        <v>2</v>
      </c>
      <c r="AB393" s="195">
        <v>2</v>
      </c>
      <c r="AC393" s="195" t="s">
        <v>783</v>
      </c>
      <c r="AD393" s="195" t="s">
        <v>489</v>
      </c>
      <c r="AE393" s="195" t="s">
        <v>487</v>
      </c>
      <c r="AF393" s="195" t="s">
        <v>787</v>
      </c>
      <c r="AG393" s="195">
        <v>10007700</v>
      </c>
      <c r="AH393" s="217">
        <v>42292</v>
      </c>
      <c r="AI393" s="217">
        <v>42293</v>
      </c>
      <c r="AJ393" s="217">
        <v>42328</v>
      </c>
      <c r="AK393" s="222">
        <v>3</v>
      </c>
      <c r="AL393" s="195" t="s">
        <v>783</v>
      </c>
      <c r="AM393" s="195" t="s">
        <v>783</v>
      </c>
      <c r="AN393" s="217" t="s">
        <v>783</v>
      </c>
      <c r="AO393" s="195" t="s">
        <v>783</v>
      </c>
      <c r="AP393" s="217" t="s">
        <v>783</v>
      </c>
      <c r="AQ393" s="217" t="s">
        <v>783</v>
      </c>
    </row>
    <row r="394" spans="1:43">
      <c r="A394" s="656" t="str">
        <f t="shared" si="6"/>
        <v>Report</v>
      </c>
      <c r="B394" s="195">
        <v>135097</v>
      </c>
      <c r="C394" s="195">
        <v>9166081</v>
      </c>
      <c r="D394" s="195" t="s">
        <v>1423</v>
      </c>
      <c r="E394" s="195" t="s">
        <v>794</v>
      </c>
      <c r="F394" s="195" t="s">
        <v>536</v>
      </c>
      <c r="G394" s="222" t="s">
        <v>536</v>
      </c>
      <c r="H394" s="195" t="s">
        <v>891</v>
      </c>
      <c r="I394" s="195" t="s">
        <v>3161</v>
      </c>
      <c r="J394" s="195" t="s">
        <v>1424</v>
      </c>
      <c r="K394" s="195">
        <v>222</v>
      </c>
      <c r="L394" s="195" t="s">
        <v>2375</v>
      </c>
      <c r="M394" s="195" t="s">
        <v>781</v>
      </c>
      <c r="N394" s="195" t="s">
        <v>817</v>
      </c>
      <c r="O394" s="195" t="s">
        <v>817</v>
      </c>
      <c r="P394" s="195" t="s">
        <v>784</v>
      </c>
      <c r="Q394" s="218">
        <v>10033892</v>
      </c>
      <c r="R394" s="195" t="s">
        <v>785</v>
      </c>
      <c r="S394" s="195" t="s">
        <v>786</v>
      </c>
      <c r="T394" s="217">
        <v>43053</v>
      </c>
      <c r="U394" s="217">
        <v>43055</v>
      </c>
      <c r="V394" s="217">
        <v>43109</v>
      </c>
      <c r="W394" s="195">
        <v>4</v>
      </c>
      <c r="X394" s="195">
        <v>4</v>
      </c>
      <c r="Y394" s="195">
        <v>3</v>
      </c>
      <c r="Z394" s="195">
        <v>3</v>
      </c>
      <c r="AA394" s="195">
        <v>3</v>
      </c>
      <c r="AB394" s="195">
        <v>4</v>
      </c>
      <c r="AC394" s="195" t="s">
        <v>783</v>
      </c>
      <c r="AD394" s="195" t="s">
        <v>490</v>
      </c>
      <c r="AE394" s="195" t="s">
        <v>783</v>
      </c>
      <c r="AF394" s="195" t="s">
        <v>791</v>
      </c>
      <c r="AG394" s="195" t="s">
        <v>3162</v>
      </c>
      <c r="AH394" s="217">
        <v>41807</v>
      </c>
      <c r="AI394" s="217">
        <v>41809</v>
      </c>
      <c r="AJ394" s="217">
        <v>41828</v>
      </c>
      <c r="AK394" s="222">
        <v>2</v>
      </c>
      <c r="AL394" s="195" t="s">
        <v>783</v>
      </c>
      <c r="AM394" s="195" t="s">
        <v>783</v>
      </c>
      <c r="AN394" s="217" t="s">
        <v>783</v>
      </c>
      <c r="AO394" s="195" t="s">
        <v>783</v>
      </c>
      <c r="AP394" s="217" t="s">
        <v>783</v>
      </c>
      <c r="AQ394" s="217" t="s">
        <v>783</v>
      </c>
    </row>
    <row r="395" spans="1:43">
      <c r="A395" s="656" t="str">
        <f t="shared" si="6"/>
        <v>Report</v>
      </c>
      <c r="B395" s="195">
        <v>115810</v>
      </c>
      <c r="C395" s="195">
        <v>9166073</v>
      </c>
      <c r="D395" s="195" t="s">
        <v>890</v>
      </c>
      <c r="E395" s="195" t="s">
        <v>794</v>
      </c>
      <c r="F395" s="195" t="s">
        <v>536</v>
      </c>
      <c r="G395" s="222" t="s">
        <v>536</v>
      </c>
      <c r="H395" s="195" t="s">
        <v>891</v>
      </c>
      <c r="I395" s="195" t="s">
        <v>3161</v>
      </c>
      <c r="J395" s="195" t="s">
        <v>892</v>
      </c>
      <c r="K395" s="195">
        <v>79</v>
      </c>
      <c r="L395" s="195" t="s">
        <v>2375</v>
      </c>
      <c r="M395" s="195" t="s">
        <v>781</v>
      </c>
      <c r="N395" s="195" t="s">
        <v>817</v>
      </c>
      <c r="O395" s="195" t="s">
        <v>817</v>
      </c>
      <c r="P395" s="195" t="s">
        <v>784</v>
      </c>
      <c r="Q395" s="218">
        <v>10033886</v>
      </c>
      <c r="R395" s="195" t="s">
        <v>785</v>
      </c>
      <c r="S395" s="195" t="s">
        <v>786</v>
      </c>
      <c r="T395" s="217">
        <v>43053</v>
      </c>
      <c r="U395" s="217">
        <v>43055</v>
      </c>
      <c r="V395" s="217">
        <v>43109</v>
      </c>
      <c r="W395" s="195">
        <v>3</v>
      </c>
      <c r="X395" s="195">
        <v>3</v>
      </c>
      <c r="Y395" s="195">
        <v>3</v>
      </c>
      <c r="Z395" s="195">
        <v>2</v>
      </c>
      <c r="AA395" s="195">
        <v>3</v>
      </c>
      <c r="AB395" s="195" t="s">
        <v>783</v>
      </c>
      <c r="AC395" s="195" t="s">
        <v>783</v>
      </c>
      <c r="AD395" s="195" t="s">
        <v>489</v>
      </c>
      <c r="AE395" s="195" t="s">
        <v>783</v>
      </c>
      <c r="AF395" s="195" t="s">
        <v>787</v>
      </c>
      <c r="AG395" s="195" t="s">
        <v>3163</v>
      </c>
      <c r="AH395" s="217">
        <v>41709</v>
      </c>
      <c r="AI395" s="217">
        <v>41711</v>
      </c>
      <c r="AJ395" s="217">
        <v>41731</v>
      </c>
      <c r="AK395" s="222">
        <v>2</v>
      </c>
      <c r="AL395" s="195" t="s">
        <v>783</v>
      </c>
      <c r="AM395" s="195" t="s">
        <v>783</v>
      </c>
      <c r="AN395" s="217" t="s">
        <v>783</v>
      </c>
      <c r="AO395" s="195" t="s">
        <v>783</v>
      </c>
      <c r="AP395" s="217" t="s">
        <v>783</v>
      </c>
      <c r="AQ395" s="217" t="s">
        <v>783</v>
      </c>
    </row>
    <row r="396" spans="1:43">
      <c r="A396" s="656" t="str">
        <f t="shared" si="6"/>
        <v>Report</v>
      </c>
      <c r="B396" s="195">
        <v>134034</v>
      </c>
      <c r="C396" s="195">
        <v>3306104</v>
      </c>
      <c r="D396" s="195" t="s">
        <v>1490</v>
      </c>
      <c r="E396" s="195" t="s">
        <v>794</v>
      </c>
      <c r="F396" s="195" t="s">
        <v>532</v>
      </c>
      <c r="G396" s="222" t="s">
        <v>532</v>
      </c>
      <c r="H396" s="195" t="s">
        <v>822</v>
      </c>
      <c r="I396" s="195" t="s">
        <v>3164</v>
      </c>
      <c r="J396" s="195" t="s">
        <v>1491</v>
      </c>
      <c r="K396" s="195">
        <v>110</v>
      </c>
      <c r="L396" s="195" t="s">
        <v>2375</v>
      </c>
      <c r="M396" s="195" t="s">
        <v>781</v>
      </c>
      <c r="N396" s="195" t="s">
        <v>817</v>
      </c>
      <c r="O396" s="195" t="s">
        <v>817</v>
      </c>
      <c r="P396" s="195" t="s">
        <v>784</v>
      </c>
      <c r="Q396" s="218">
        <v>10038833</v>
      </c>
      <c r="R396" s="195" t="s">
        <v>785</v>
      </c>
      <c r="S396" s="195" t="s">
        <v>786</v>
      </c>
      <c r="T396" s="217">
        <v>43165</v>
      </c>
      <c r="U396" s="217">
        <v>43172</v>
      </c>
      <c r="V396" s="217">
        <v>43214</v>
      </c>
      <c r="W396" s="195">
        <v>1</v>
      </c>
      <c r="X396" s="195">
        <v>1</v>
      </c>
      <c r="Y396" s="195">
        <v>1</v>
      </c>
      <c r="Z396" s="195">
        <v>1</v>
      </c>
      <c r="AA396" s="195">
        <v>1</v>
      </c>
      <c r="AB396" s="195" t="s">
        <v>783</v>
      </c>
      <c r="AC396" s="195" t="s">
        <v>783</v>
      </c>
      <c r="AD396" s="195" t="s">
        <v>489</v>
      </c>
      <c r="AE396" s="195" t="s">
        <v>488</v>
      </c>
      <c r="AF396" s="195" t="s">
        <v>787</v>
      </c>
      <c r="AG396" s="195" t="s">
        <v>3165</v>
      </c>
      <c r="AH396" s="217">
        <v>41947</v>
      </c>
      <c r="AI396" s="217">
        <v>41949</v>
      </c>
      <c r="AJ396" s="217">
        <v>41969</v>
      </c>
      <c r="AK396" s="222">
        <v>1</v>
      </c>
      <c r="AL396" s="195" t="s">
        <v>783</v>
      </c>
      <c r="AM396" s="195" t="s">
        <v>783</v>
      </c>
      <c r="AN396" s="217" t="s">
        <v>783</v>
      </c>
      <c r="AO396" s="195" t="s">
        <v>783</v>
      </c>
      <c r="AP396" s="217" t="s">
        <v>783</v>
      </c>
      <c r="AQ396" s="195" t="s">
        <v>783</v>
      </c>
    </row>
    <row r="397" spans="1:43">
      <c r="A397" s="656" t="str">
        <f t="shared" si="6"/>
        <v>Report</v>
      </c>
      <c r="B397" s="195">
        <v>133449</v>
      </c>
      <c r="C397" s="195">
        <v>2046410</v>
      </c>
      <c r="D397" s="195" t="s">
        <v>2132</v>
      </c>
      <c r="E397" s="195" t="s">
        <v>794</v>
      </c>
      <c r="F397" s="195" t="s">
        <v>534</v>
      </c>
      <c r="G397" s="222" t="s">
        <v>534</v>
      </c>
      <c r="H397" s="195" t="s">
        <v>858</v>
      </c>
      <c r="I397" s="195" t="s">
        <v>2621</v>
      </c>
      <c r="J397" s="195" t="s">
        <v>2133</v>
      </c>
      <c r="K397" s="195">
        <v>92</v>
      </c>
      <c r="L397" s="195" t="s">
        <v>2375</v>
      </c>
      <c r="M397" s="195" t="s">
        <v>781</v>
      </c>
      <c r="N397" s="195" t="s">
        <v>817</v>
      </c>
      <c r="O397" s="195" t="s">
        <v>817</v>
      </c>
      <c r="P397" s="195" t="s">
        <v>784</v>
      </c>
      <c r="Q397" s="218">
        <v>10034443</v>
      </c>
      <c r="R397" s="195" t="s">
        <v>785</v>
      </c>
      <c r="S397" s="195" t="s">
        <v>786</v>
      </c>
      <c r="T397" s="217">
        <v>42920</v>
      </c>
      <c r="U397" s="217">
        <v>42922</v>
      </c>
      <c r="V397" s="217">
        <v>43011</v>
      </c>
      <c r="W397" s="195">
        <v>4</v>
      </c>
      <c r="X397" s="195">
        <v>4</v>
      </c>
      <c r="Y397" s="195">
        <v>2</v>
      </c>
      <c r="Z397" s="195">
        <v>4</v>
      </c>
      <c r="AA397" s="195">
        <v>2</v>
      </c>
      <c r="AB397" s="195" t="s">
        <v>783</v>
      </c>
      <c r="AC397" s="195" t="s">
        <v>783</v>
      </c>
      <c r="AD397" s="195" t="s">
        <v>490</v>
      </c>
      <c r="AE397" s="195" t="s">
        <v>783</v>
      </c>
      <c r="AF397" s="195" t="s">
        <v>791</v>
      </c>
      <c r="AG397" s="195" t="s">
        <v>3166</v>
      </c>
      <c r="AH397" s="217">
        <v>41828</v>
      </c>
      <c r="AI397" s="217">
        <v>41830</v>
      </c>
      <c r="AJ397" s="217">
        <v>41890</v>
      </c>
      <c r="AK397" s="222">
        <v>2</v>
      </c>
      <c r="AL397" s="195">
        <v>10045463</v>
      </c>
      <c r="AM397" s="195" t="s">
        <v>2041</v>
      </c>
      <c r="AN397" s="217">
        <v>43158</v>
      </c>
      <c r="AO397" s="217" t="s">
        <v>2248</v>
      </c>
      <c r="AP397" s="217">
        <v>43188</v>
      </c>
      <c r="AQ397" s="217" t="s">
        <v>2052</v>
      </c>
    </row>
    <row r="398" spans="1:43">
      <c r="A398" s="656" t="str">
        <f t="shared" si="6"/>
        <v>Report</v>
      </c>
      <c r="B398" s="195">
        <v>131131</v>
      </c>
      <c r="C398" s="195">
        <v>3826019</v>
      </c>
      <c r="D398" s="195" t="s">
        <v>1677</v>
      </c>
      <c r="E398" s="195" t="s">
        <v>794</v>
      </c>
      <c r="F398" s="195" t="s">
        <v>530</v>
      </c>
      <c r="G398" s="222" t="s">
        <v>850</v>
      </c>
      <c r="H398" s="195" t="s">
        <v>1536</v>
      </c>
      <c r="I398" s="195" t="s">
        <v>3167</v>
      </c>
      <c r="J398" s="195" t="s">
        <v>1678</v>
      </c>
      <c r="K398" s="195">
        <v>154</v>
      </c>
      <c r="L398" s="195" t="s">
        <v>2375</v>
      </c>
      <c r="M398" s="195" t="s">
        <v>781</v>
      </c>
      <c r="N398" s="195" t="s">
        <v>817</v>
      </c>
      <c r="O398" s="195" t="s">
        <v>817</v>
      </c>
      <c r="P398" s="195" t="s">
        <v>784</v>
      </c>
      <c r="Q398" s="218">
        <v>10043654</v>
      </c>
      <c r="R398" s="195" t="s">
        <v>785</v>
      </c>
      <c r="S398" s="195" t="s">
        <v>786</v>
      </c>
      <c r="T398" s="217">
        <v>43270</v>
      </c>
      <c r="U398" s="217">
        <v>43272</v>
      </c>
      <c r="V398" s="217">
        <v>43355</v>
      </c>
      <c r="W398" s="195">
        <v>3</v>
      </c>
      <c r="X398" s="195">
        <v>3</v>
      </c>
      <c r="Y398" s="195">
        <v>3</v>
      </c>
      <c r="Z398" s="195">
        <v>3</v>
      </c>
      <c r="AA398" s="195">
        <v>3</v>
      </c>
      <c r="AB398" s="195">
        <v>2</v>
      </c>
      <c r="AC398" s="195" t="s">
        <v>783</v>
      </c>
      <c r="AD398" s="195" t="s">
        <v>489</v>
      </c>
      <c r="AE398" s="195" t="s">
        <v>488</v>
      </c>
      <c r="AF398" s="195" t="s">
        <v>791</v>
      </c>
      <c r="AG398" s="195">
        <v>10007685</v>
      </c>
      <c r="AH398" s="217">
        <v>42388</v>
      </c>
      <c r="AI398" s="217">
        <v>42390</v>
      </c>
      <c r="AJ398" s="217">
        <v>42410</v>
      </c>
      <c r="AK398" s="222">
        <v>3</v>
      </c>
      <c r="AL398" s="195" t="s">
        <v>783</v>
      </c>
      <c r="AM398" s="195" t="s">
        <v>783</v>
      </c>
      <c r="AN398" s="217" t="s">
        <v>783</v>
      </c>
      <c r="AO398" s="195" t="s">
        <v>783</v>
      </c>
      <c r="AP398" s="217" t="s">
        <v>783</v>
      </c>
      <c r="AQ398" s="217" t="s">
        <v>783</v>
      </c>
    </row>
    <row r="399" spans="1:43">
      <c r="A399" s="656" t="str">
        <f t="shared" si="6"/>
        <v>Report</v>
      </c>
      <c r="B399" s="195">
        <v>139017</v>
      </c>
      <c r="C399" s="195">
        <v>3506002</v>
      </c>
      <c r="D399" s="195" t="s">
        <v>3168</v>
      </c>
      <c r="E399" s="195" t="s">
        <v>794</v>
      </c>
      <c r="F399" s="195" t="s">
        <v>528</v>
      </c>
      <c r="G399" s="222" t="s">
        <v>528</v>
      </c>
      <c r="H399" s="195" t="s">
        <v>1673</v>
      </c>
      <c r="I399" s="195" t="s">
        <v>3169</v>
      </c>
      <c r="J399" s="195" t="s">
        <v>3170</v>
      </c>
      <c r="K399" s="195">
        <v>137</v>
      </c>
      <c r="L399" s="195" t="s">
        <v>2375</v>
      </c>
      <c r="M399" s="195" t="s">
        <v>781</v>
      </c>
      <c r="N399" s="195" t="s">
        <v>817</v>
      </c>
      <c r="O399" s="195" t="s">
        <v>817</v>
      </c>
      <c r="P399" s="195" t="s">
        <v>784</v>
      </c>
      <c r="Q399" s="218">
        <v>10020751</v>
      </c>
      <c r="R399" s="195" t="s">
        <v>785</v>
      </c>
      <c r="S399" s="195" t="s">
        <v>786</v>
      </c>
      <c r="T399" s="217">
        <v>42633</v>
      </c>
      <c r="U399" s="217">
        <v>42635</v>
      </c>
      <c r="V399" s="217">
        <v>42656</v>
      </c>
      <c r="W399" s="195">
        <v>2</v>
      </c>
      <c r="X399" s="195">
        <v>2</v>
      </c>
      <c r="Y399" s="195">
        <v>2</v>
      </c>
      <c r="Z399" s="195">
        <v>1</v>
      </c>
      <c r="AA399" s="195">
        <v>2</v>
      </c>
      <c r="AB399" s="195">
        <v>2</v>
      </c>
      <c r="AC399" s="195" t="s">
        <v>783</v>
      </c>
      <c r="AD399" s="195" t="s">
        <v>489</v>
      </c>
      <c r="AE399" s="195" t="s">
        <v>783</v>
      </c>
      <c r="AF399" s="195" t="s">
        <v>787</v>
      </c>
      <c r="AG399" s="195" t="s">
        <v>3171</v>
      </c>
      <c r="AH399" s="217">
        <v>41597</v>
      </c>
      <c r="AI399" s="217">
        <v>41599</v>
      </c>
      <c r="AJ399" s="217">
        <v>41620</v>
      </c>
      <c r="AK399" s="222">
        <v>2</v>
      </c>
      <c r="AL399" s="195" t="s">
        <v>783</v>
      </c>
      <c r="AM399" s="195" t="s">
        <v>783</v>
      </c>
      <c r="AN399" s="217" t="s">
        <v>783</v>
      </c>
      <c r="AO399" s="195" t="s">
        <v>783</v>
      </c>
      <c r="AP399" s="217" t="s">
        <v>783</v>
      </c>
      <c r="AQ399" s="195" t="s">
        <v>783</v>
      </c>
    </row>
    <row r="400" spans="1:43">
      <c r="A400" s="656" t="str">
        <f t="shared" si="6"/>
        <v>Report</v>
      </c>
      <c r="B400" s="195">
        <v>136823</v>
      </c>
      <c r="C400" s="195">
        <v>8566006</v>
      </c>
      <c r="D400" s="195" t="s">
        <v>1679</v>
      </c>
      <c r="E400" s="195" t="s">
        <v>794</v>
      </c>
      <c r="F400" s="195" t="s">
        <v>531</v>
      </c>
      <c r="G400" s="222" t="s">
        <v>531</v>
      </c>
      <c r="H400" s="195" t="s">
        <v>937</v>
      </c>
      <c r="I400" s="195" t="s">
        <v>3172</v>
      </c>
      <c r="J400" s="195" t="s">
        <v>1680</v>
      </c>
      <c r="K400" s="195">
        <v>37</v>
      </c>
      <c r="L400" s="195" t="s">
        <v>2375</v>
      </c>
      <c r="M400" s="195" t="s">
        <v>781</v>
      </c>
      <c r="N400" s="195" t="s">
        <v>817</v>
      </c>
      <c r="O400" s="195" t="s">
        <v>817</v>
      </c>
      <c r="P400" s="195" t="s">
        <v>784</v>
      </c>
      <c r="Q400" s="218">
        <v>10012981</v>
      </c>
      <c r="R400" s="195" t="s">
        <v>785</v>
      </c>
      <c r="S400" s="217" t="s">
        <v>786</v>
      </c>
      <c r="T400" s="217">
        <v>43011</v>
      </c>
      <c r="U400" s="217">
        <v>43013</v>
      </c>
      <c r="V400" s="217">
        <v>43042</v>
      </c>
      <c r="W400" s="195">
        <v>3</v>
      </c>
      <c r="X400" s="195">
        <v>3</v>
      </c>
      <c r="Y400" s="195">
        <v>3</v>
      </c>
      <c r="Z400" s="195">
        <v>3</v>
      </c>
      <c r="AA400" s="195">
        <v>3</v>
      </c>
      <c r="AB400" s="195" t="s">
        <v>783</v>
      </c>
      <c r="AC400" s="195" t="s">
        <v>783</v>
      </c>
      <c r="AD400" s="195" t="s">
        <v>489</v>
      </c>
      <c r="AE400" s="195" t="s">
        <v>783</v>
      </c>
      <c r="AF400" s="195" t="s">
        <v>791</v>
      </c>
      <c r="AG400" s="195" t="s">
        <v>3173</v>
      </c>
      <c r="AH400" s="217">
        <v>41080</v>
      </c>
      <c r="AI400" s="217">
        <v>41081</v>
      </c>
      <c r="AJ400" s="217">
        <v>41100</v>
      </c>
      <c r="AK400" s="222">
        <v>3</v>
      </c>
      <c r="AL400" s="195">
        <v>10051868</v>
      </c>
      <c r="AM400" s="195" t="s">
        <v>2041</v>
      </c>
      <c r="AN400" s="217">
        <v>43202</v>
      </c>
      <c r="AO400" s="217" t="s">
        <v>2248</v>
      </c>
      <c r="AP400" s="217">
        <v>43230</v>
      </c>
      <c r="AQ400" s="217" t="s">
        <v>2052</v>
      </c>
    </row>
    <row r="401" spans="1:43">
      <c r="A401" s="656" t="str">
        <f t="shared" si="6"/>
        <v>Report</v>
      </c>
      <c r="B401" s="195">
        <v>136098</v>
      </c>
      <c r="C401" s="195">
        <v>8886042</v>
      </c>
      <c r="D401" s="195" t="s">
        <v>3174</v>
      </c>
      <c r="E401" s="195" t="s">
        <v>794</v>
      </c>
      <c r="F401" s="195" t="s">
        <v>528</v>
      </c>
      <c r="G401" s="222" t="s">
        <v>528</v>
      </c>
      <c r="H401" s="195" t="s">
        <v>929</v>
      </c>
      <c r="I401" s="195" t="s">
        <v>3175</v>
      </c>
      <c r="J401" s="195" t="s">
        <v>3176</v>
      </c>
      <c r="K401" s="195">
        <v>159</v>
      </c>
      <c r="L401" s="195" t="s">
        <v>2375</v>
      </c>
      <c r="M401" s="195" t="s">
        <v>824</v>
      </c>
      <c r="N401" s="195" t="s">
        <v>817</v>
      </c>
      <c r="O401" s="195" t="s">
        <v>817</v>
      </c>
      <c r="P401" s="195" t="s">
        <v>784</v>
      </c>
      <c r="Q401" s="218">
        <v>10034030</v>
      </c>
      <c r="R401" s="195" t="s">
        <v>785</v>
      </c>
      <c r="S401" s="195" t="s">
        <v>786</v>
      </c>
      <c r="T401" s="217">
        <v>42927</v>
      </c>
      <c r="U401" s="217">
        <v>42929</v>
      </c>
      <c r="V401" s="217">
        <v>43000</v>
      </c>
      <c r="W401" s="195">
        <v>1</v>
      </c>
      <c r="X401" s="195">
        <v>1</v>
      </c>
      <c r="Y401" s="195">
        <v>1</v>
      </c>
      <c r="Z401" s="195">
        <v>1</v>
      </c>
      <c r="AA401" s="195">
        <v>1</v>
      </c>
      <c r="AB401" s="195">
        <v>1</v>
      </c>
      <c r="AC401" s="195" t="s">
        <v>783</v>
      </c>
      <c r="AD401" s="195" t="s">
        <v>489</v>
      </c>
      <c r="AE401" s="195" t="s">
        <v>783</v>
      </c>
      <c r="AF401" s="195" t="s">
        <v>787</v>
      </c>
      <c r="AG401" s="195" t="s">
        <v>3177</v>
      </c>
      <c r="AH401" s="217">
        <v>40567</v>
      </c>
      <c r="AI401" s="217">
        <v>40568</v>
      </c>
      <c r="AJ401" s="217">
        <v>40589</v>
      </c>
      <c r="AK401" s="222">
        <v>2</v>
      </c>
      <c r="AL401" s="195" t="s">
        <v>783</v>
      </c>
      <c r="AM401" s="195" t="s">
        <v>783</v>
      </c>
      <c r="AN401" s="195" t="s">
        <v>783</v>
      </c>
      <c r="AO401" s="195" t="s">
        <v>783</v>
      </c>
      <c r="AP401" s="195" t="s">
        <v>783</v>
      </c>
      <c r="AQ401" s="195" t="s">
        <v>783</v>
      </c>
    </row>
    <row r="402" spans="1:43">
      <c r="A402" s="656" t="str">
        <f t="shared" si="6"/>
        <v>Report</v>
      </c>
      <c r="B402" s="195">
        <v>135390</v>
      </c>
      <c r="C402" s="195">
        <v>8566020</v>
      </c>
      <c r="D402" s="195" t="s">
        <v>3178</v>
      </c>
      <c r="E402" s="195" t="s">
        <v>794</v>
      </c>
      <c r="F402" s="195" t="s">
        <v>531</v>
      </c>
      <c r="G402" s="222" t="s">
        <v>531</v>
      </c>
      <c r="H402" s="195" t="s">
        <v>937</v>
      </c>
      <c r="I402" s="195" t="s">
        <v>3172</v>
      </c>
      <c r="J402" s="195" t="s">
        <v>3179</v>
      </c>
      <c r="K402" s="195">
        <v>148</v>
      </c>
      <c r="L402" s="195" t="s">
        <v>2375</v>
      </c>
      <c r="M402" s="195" t="s">
        <v>781</v>
      </c>
      <c r="N402" s="195" t="s">
        <v>817</v>
      </c>
      <c r="O402" s="195" t="s">
        <v>817</v>
      </c>
      <c r="P402" s="195" t="s">
        <v>784</v>
      </c>
      <c r="Q402" s="218">
        <v>10007686</v>
      </c>
      <c r="R402" s="195" t="s">
        <v>785</v>
      </c>
      <c r="S402" s="195" t="s">
        <v>786</v>
      </c>
      <c r="T402" s="217">
        <v>42402</v>
      </c>
      <c r="U402" s="217">
        <v>42404</v>
      </c>
      <c r="V402" s="217">
        <v>42431</v>
      </c>
      <c r="W402" s="195">
        <v>2</v>
      </c>
      <c r="X402" s="195">
        <v>2</v>
      </c>
      <c r="Y402" s="195">
        <v>2</v>
      </c>
      <c r="Z402" s="195">
        <v>1</v>
      </c>
      <c r="AA402" s="195">
        <v>2</v>
      </c>
      <c r="AB402" s="195" t="s">
        <v>783</v>
      </c>
      <c r="AC402" s="195" t="s">
        <v>783</v>
      </c>
      <c r="AD402" s="195" t="s">
        <v>489</v>
      </c>
      <c r="AE402" s="195" t="s">
        <v>783</v>
      </c>
      <c r="AF402" s="195" t="s">
        <v>787</v>
      </c>
      <c r="AG402" s="195" t="s">
        <v>3180</v>
      </c>
      <c r="AH402" s="217">
        <v>40820</v>
      </c>
      <c r="AI402" s="217">
        <v>40821</v>
      </c>
      <c r="AJ402" s="217">
        <v>40847</v>
      </c>
      <c r="AK402" s="222">
        <v>2</v>
      </c>
      <c r="AL402" s="195" t="s">
        <v>783</v>
      </c>
      <c r="AM402" s="195" t="s">
        <v>783</v>
      </c>
      <c r="AN402" s="195" t="s">
        <v>783</v>
      </c>
      <c r="AO402" s="195" t="s">
        <v>783</v>
      </c>
      <c r="AP402" s="195" t="s">
        <v>783</v>
      </c>
      <c r="AQ402" s="195" t="s">
        <v>783</v>
      </c>
    </row>
    <row r="403" spans="1:43">
      <c r="A403" s="656" t="str">
        <f t="shared" si="6"/>
        <v>Report</v>
      </c>
      <c r="B403" s="195">
        <v>134585</v>
      </c>
      <c r="C403" s="195">
        <v>3066096</v>
      </c>
      <c r="D403" s="195" t="s">
        <v>3181</v>
      </c>
      <c r="E403" s="195" t="s">
        <v>794</v>
      </c>
      <c r="F403" s="195" t="s">
        <v>534</v>
      </c>
      <c r="G403" s="222" t="s">
        <v>534</v>
      </c>
      <c r="H403" s="195" t="s">
        <v>1023</v>
      </c>
      <c r="I403" s="195" t="s">
        <v>2418</v>
      </c>
      <c r="J403" s="195" t="s">
        <v>3182</v>
      </c>
      <c r="K403" s="195">
        <v>393</v>
      </c>
      <c r="L403" s="195" t="s">
        <v>2375</v>
      </c>
      <c r="M403" s="195" t="s">
        <v>781</v>
      </c>
      <c r="N403" s="195" t="s">
        <v>817</v>
      </c>
      <c r="O403" s="195" t="s">
        <v>817</v>
      </c>
      <c r="P403" s="195" t="s">
        <v>784</v>
      </c>
      <c r="Q403" s="218">
        <v>10007698</v>
      </c>
      <c r="R403" s="195" t="s">
        <v>785</v>
      </c>
      <c r="S403" s="195" t="s">
        <v>786</v>
      </c>
      <c r="T403" s="217">
        <v>42277</v>
      </c>
      <c r="U403" s="217">
        <v>42278</v>
      </c>
      <c r="V403" s="217">
        <v>42331</v>
      </c>
      <c r="W403" s="195">
        <v>2</v>
      </c>
      <c r="X403" s="195">
        <v>2</v>
      </c>
      <c r="Y403" s="195">
        <v>2</v>
      </c>
      <c r="Z403" s="195">
        <v>1</v>
      </c>
      <c r="AA403" s="195">
        <v>2</v>
      </c>
      <c r="AB403" s="195">
        <v>2</v>
      </c>
      <c r="AC403" s="195" t="s">
        <v>783</v>
      </c>
      <c r="AD403" s="195" t="s">
        <v>489</v>
      </c>
      <c r="AE403" s="195" t="s">
        <v>783</v>
      </c>
      <c r="AF403" s="195" t="s">
        <v>787</v>
      </c>
      <c r="AG403" s="195" t="s">
        <v>3183</v>
      </c>
      <c r="AH403" s="217">
        <v>40632</v>
      </c>
      <c r="AI403" s="217">
        <v>40632</v>
      </c>
      <c r="AJ403" s="217">
        <v>40673</v>
      </c>
      <c r="AK403" s="222">
        <v>3</v>
      </c>
      <c r="AL403" s="195" t="s">
        <v>783</v>
      </c>
      <c r="AM403" s="195" t="s">
        <v>783</v>
      </c>
      <c r="AN403" s="195" t="s">
        <v>783</v>
      </c>
      <c r="AO403" s="195" t="s">
        <v>783</v>
      </c>
      <c r="AP403" s="195" t="s">
        <v>783</v>
      </c>
      <c r="AQ403" s="217" t="s">
        <v>783</v>
      </c>
    </row>
    <row r="404" spans="1:43">
      <c r="A404" s="656" t="str">
        <f t="shared" si="6"/>
        <v>Report</v>
      </c>
      <c r="B404" s="195">
        <v>131122</v>
      </c>
      <c r="C404" s="195">
        <v>3736028</v>
      </c>
      <c r="D404" s="195" t="s">
        <v>3184</v>
      </c>
      <c r="E404" s="195" t="s">
        <v>794</v>
      </c>
      <c r="F404" s="195" t="s">
        <v>530</v>
      </c>
      <c r="G404" s="222" t="s">
        <v>850</v>
      </c>
      <c r="H404" s="195" t="s">
        <v>1336</v>
      </c>
      <c r="I404" s="195" t="s">
        <v>3185</v>
      </c>
      <c r="J404" s="195" t="s">
        <v>3186</v>
      </c>
      <c r="K404" s="195">
        <v>49</v>
      </c>
      <c r="L404" s="195" t="s">
        <v>2222</v>
      </c>
      <c r="M404" s="195" t="s">
        <v>817</v>
      </c>
      <c r="N404" s="195" t="s">
        <v>824</v>
      </c>
      <c r="O404" s="195" t="s">
        <v>817</v>
      </c>
      <c r="P404" s="195" t="s">
        <v>784</v>
      </c>
      <c r="Q404" s="218">
        <v>10033916</v>
      </c>
      <c r="R404" s="195" t="s">
        <v>785</v>
      </c>
      <c r="S404" s="195" t="s">
        <v>786</v>
      </c>
      <c r="T404" s="217">
        <v>42913</v>
      </c>
      <c r="U404" s="217">
        <v>42915</v>
      </c>
      <c r="V404" s="217">
        <v>42940</v>
      </c>
      <c r="W404" s="195">
        <v>3</v>
      </c>
      <c r="X404" s="195">
        <v>3</v>
      </c>
      <c r="Y404" s="195">
        <v>3</v>
      </c>
      <c r="Z404" s="195">
        <v>3</v>
      </c>
      <c r="AA404" s="195">
        <v>3</v>
      </c>
      <c r="AB404" s="195" t="s">
        <v>783</v>
      </c>
      <c r="AC404" s="195" t="s">
        <v>783</v>
      </c>
      <c r="AD404" s="195" t="s">
        <v>489</v>
      </c>
      <c r="AE404" s="195" t="s">
        <v>783</v>
      </c>
      <c r="AF404" s="195" t="s">
        <v>791</v>
      </c>
      <c r="AG404" s="195" t="s">
        <v>3187</v>
      </c>
      <c r="AH404" s="217">
        <v>39510</v>
      </c>
      <c r="AI404" s="217">
        <v>39511</v>
      </c>
      <c r="AJ404" s="217">
        <v>39542</v>
      </c>
      <c r="AK404" s="222">
        <v>3</v>
      </c>
      <c r="AL404" s="195" t="s">
        <v>783</v>
      </c>
      <c r="AM404" s="195" t="s">
        <v>783</v>
      </c>
      <c r="AN404" s="195" t="s">
        <v>783</v>
      </c>
      <c r="AO404" s="195" t="s">
        <v>783</v>
      </c>
      <c r="AP404" s="195" t="s">
        <v>783</v>
      </c>
      <c r="AQ404" s="195" t="s">
        <v>783</v>
      </c>
    </row>
    <row r="405" spans="1:43">
      <c r="A405" s="656" t="str">
        <f t="shared" si="6"/>
        <v>Report</v>
      </c>
      <c r="B405" s="195">
        <v>141316</v>
      </c>
      <c r="C405" s="195">
        <v>3806010</v>
      </c>
      <c r="D405" s="195" t="s">
        <v>1038</v>
      </c>
      <c r="E405" s="195" t="s">
        <v>794</v>
      </c>
      <c r="F405" s="195" t="s">
        <v>530</v>
      </c>
      <c r="G405" s="222" t="s">
        <v>850</v>
      </c>
      <c r="H405" s="195" t="s">
        <v>1010</v>
      </c>
      <c r="I405" s="195" t="s">
        <v>3188</v>
      </c>
      <c r="J405" s="195" t="s">
        <v>1039</v>
      </c>
      <c r="K405" s="195">
        <v>20</v>
      </c>
      <c r="L405" s="195" t="s">
        <v>2375</v>
      </c>
      <c r="M405" s="195" t="s">
        <v>781</v>
      </c>
      <c r="N405" s="195" t="s">
        <v>817</v>
      </c>
      <c r="O405" s="195" t="s">
        <v>817</v>
      </c>
      <c r="P405" s="195" t="s">
        <v>784</v>
      </c>
      <c r="Q405" s="218">
        <v>10040147</v>
      </c>
      <c r="R405" s="195" t="s">
        <v>785</v>
      </c>
      <c r="S405" s="195" t="s">
        <v>786</v>
      </c>
      <c r="T405" s="217">
        <v>42997</v>
      </c>
      <c r="U405" s="217">
        <v>42999</v>
      </c>
      <c r="V405" s="217">
        <v>43024</v>
      </c>
      <c r="W405" s="195">
        <v>3</v>
      </c>
      <c r="X405" s="195">
        <v>3</v>
      </c>
      <c r="Y405" s="195">
        <v>3</v>
      </c>
      <c r="Z405" s="195">
        <v>2</v>
      </c>
      <c r="AA405" s="195">
        <v>3</v>
      </c>
      <c r="AB405" s="195" t="s">
        <v>783</v>
      </c>
      <c r="AC405" s="195" t="s">
        <v>783</v>
      </c>
      <c r="AD405" s="195" t="s">
        <v>489</v>
      </c>
      <c r="AE405" s="195" t="s">
        <v>487</v>
      </c>
      <c r="AF405" s="195" t="s">
        <v>791</v>
      </c>
      <c r="AG405" s="195">
        <v>10006031</v>
      </c>
      <c r="AH405" s="217">
        <v>42318</v>
      </c>
      <c r="AI405" s="217">
        <v>42320</v>
      </c>
      <c r="AJ405" s="217">
        <v>42376</v>
      </c>
      <c r="AK405" s="222">
        <v>3</v>
      </c>
      <c r="AL405" s="195" t="s">
        <v>783</v>
      </c>
      <c r="AM405" s="195" t="s">
        <v>783</v>
      </c>
      <c r="AN405" s="195" t="s">
        <v>783</v>
      </c>
      <c r="AO405" s="195" t="s">
        <v>783</v>
      </c>
      <c r="AP405" s="195" t="s">
        <v>783</v>
      </c>
      <c r="AQ405" s="195" t="s">
        <v>783</v>
      </c>
    </row>
    <row r="406" spans="1:43">
      <c r="A406" s="656" t="str">
        <f t="shared" si="6"/>
        <v>Report</v>
      </c>
      <c r="B406" s="195">
        <v>133646</v>
      </c>
      <c r="C406" s="195">
        <v>2116392</v>
      </c>
      <c r="D406" s="195" t="s">
        <v>815</v>
      </c>
      <c r="E406" s="195" t="s">
        <v>794</v>
      </c>
      <c r="F406" s="195" t="s">
        <v>534</v>
      </c>
      <c r="G406" s="222" t="s">
        <v>534</v>
      </c>
      <c r="H406" s="195" t="s">
        <v>795</v>
      </c>
      <c r="I406" s="195" t="s">
        <v>3189</v>
      </c>
      <c r="J406" s="195" t="s">
        <v>816</v>
      </c>
      <c r="K406" s="195">
        <v>70</v>
      </c>
      <c r="L406" s="195" t="s">
        <v>2375</v>
      </c>
      <c r="M406" s="195" t="s">
        <v>781</v>
      </c>
      <c r="N406" s="195" t="s">
        <v>817</v>
      </c>
      <c r="O406" s="195" t="s">
        <v>817</v>
      </c>
      <c r="P406" s="195" t="s">
        <v>784</v>
      </c>
      <c r="Q406" s="218">
        <v>10038167</v>
      </c>
      <c r="R406" s="195" t="s">
        <v>785</v>
      </c>
      <c r="S406" s="195" t="s">
        <v>786</v>
      </c>
      <c r="T406" s="217">
        <v>43229</v>
      </c>
      <c r="U406" s="217">
        <v>43231</v>
      </c>
      <c r="V406" s="217">
        <v>43242</v>
      </c>
      <c r="W406" s="195">
        <v>2</v>
      </c>
      <c r="X406" s="195">
        <v>2</v>
      </c>
      <c r="Y406" s="195">
        <v>2</v>
      </c>
      <c r="Z406" s="195">
        <v>1</v>
      </c>
      <c r="AA406" s="195">
        <v>2</v>
      </c>
      <c r="AB406" s="195" t="s">
        <v>783</v>
      </c>
      <c r="AC406" s="195" t="s">
        <v>783</v>
      </c>
      <c r="AD406" s="195" t="s">
        <v>489</v>
      </c>
      <c r="AE406" s="195" t="s">
        <v>487</v>
      </c>
      <c r="AF406" s="195" t="s">
        <v>787</v>
      </c>
      <c r="AG406" s="195" t="s">
        <v>3190</v>
      </c>
      <c r="AH406" s="217">
        <v>41920</v>
      </c>
      <c r="AI406" s="217">
        <v>41922</v>
      </c>
      <c r="AJ406" s="217">
        <v>41964</v>
      </c>
      <c r="AK406" s="222">
        <v>4</v>
      </c>
      <c r="AL406" s="195" t="s">
        <v>783</v>
      </c>
      <c r="AM406" s="195" t="s">
        <v>783</v>
      </c>
      <c r="AN406" s="195" t="s">
        <v>783</v>
      </c>
      <c r="AO406" s="195" t="s">
        <v>783</v>
      </c>
      <c r="AP406" s="195" t="s">
        <v>783</v>
      </c>
      <c r="AQ406" s="217" t="s">
        <v>783</v>
      </c>
    </row>
    <row r="407" spans="1:43">
      <c r="A407" s="656" t="str">
        <f t="shared" si="6"/>
        <v>Report</v>
      </c>
      <c r="B407" s="195">
        <v>100372</v>
      </c>
      <c r="C407" s="195">
        <v>2056382</v>
      </c>
      <c r="D407" s="195" t="s">
        <v>3191</v>
      </c>
      <c r="E407" s="195" t="s">
        <v>794</v>
      </c>
      <c r="F407" s="195" t="s">
        <v>534</v>
      </c>
      <c r="G407" s="222" t="s">
        <v>534</v>
      </c>
      <c r="H407" s="195" t="s">
        <v>836</v>
      </c>
      <c r="I407" s="195" t="s">
        <v>3192</v>
      </c>
      <c r="J407" s="195" t="s">
        <v>1041</v>
      </c>
      <c r="K407" s="195">
        <v>79</v>
      </c>
      <c r="L407" s="195" t="s">
        <v>2375</v>
      </c>
      <c r="M407" s="195" t="s">
        <v>824</v>
      </c>
      <c r="N407" s="195" t="s">
        <v>817</v>
      </c>
      <c r="O407" s="195" t="s">
        <v>817</v>
      </c>
      <c r="P407" s="195" t="s">
        <v>784</v>
      </c>
      <c r="Q407" s="218">
        <v>10035773</v>
      </c>
      <c r="R407" s="195" t="s">
        <v>785</v>
      </c>
      <c r="S407" s="195" t="s">
        <v>786</v>
      </c>
      <c r="T407" s="217">
        <v>42990</v>
      </c>
      <c r="U407" s="217">
        <v>42992</v>
      </c>
      <c r="V407" s="217">
        <v>43045</v>
      </c>
      <c r="W407" s="195">
        <v>3</v>
      </c>
      <c r="X407" s="195">
        <v>3</v>
      </c>
      <c r="Y407" s="195">
        <v>3</v>
      </c>
      <c r="Z407" s="195">
        <v>3</v>
      </c>
      <c r="AA407" s="195">
        <v>3</v>
      </c>
      <c r="AB407" s="195">
        <v>3</v>
      </c>
      <c r="AC407" s="195" t="s">
        <v>783</v>
      </c>
      <c r="AD407" s="195" t="s">
        <v>489</v>
      </c>
      <c r="AE407" s="195" t="s">
        <v>783</v>
      </c>
      <c r="AF407" s="195" t="s">
        <v>787</v>
      </c>
      <c r="AG407" s="195" t="s">
        <v>3193</v>
      </c>
      <c r="AH407" s="217">
        <v>41772</v>
      </c>
      <c r="AI407" s="217">
        <v>41774</v>
      </c>
      <c r="AJ407" s="217">
        <v>41815</v>
      </c>
      <c r="AK407" s="222">
        <v>4</v>
      </c>
      <c r="AL407" s="195" t="s">
        <v>783</v>
      </c>
      <c r="AM407" s="195" t="s">
        <v>783</v>
      </c>
      <c r="AN407" s="217" t="s">
        <v>783</v>
      </c>
      <c r="AO407" s="195" t="s">
        <v>783</v>
      </c>
      <c r="AP407" s="217" t="s">
        <v>783</v>
      </c>
      <c r="AQ407" s="217" t="s">
        <v>783</v>
      </c>
    </row>
    <row r="408" spans="1:43">
      <c r="A408" s="656" t="str">
        <f t="shared" si="6"/>
        <v>Report</v>
      </c>
      <c r="B408" s="195">
        <v>136037</v>
      </c>
      <c r="C408" s="195">
        <v>3306130</v>
      </c>
      <c r="D408" s="195" t="s">
        <v>3194</v>
      </c>
      <c r="E408" s="195" t="s">
        <v>794</v>
      </c>
      <c r="F408" s="195" t="s">
        <v>532</v>
      </c>
      <c r="G408" s="222" t="s">
        <v>532</v>
      </c>
      <c r="H408" s="195" t="s">
        <v>822</v>
      </c>
      <c r="I408" s="195" t="s">
        <v>2723</v>
      </c>
      <c r="J408" s="195" t="s">
        <v>3195</v>
      </c>
      <c r="K408" s="195">
        <v>32</v>
      </c>
      <c r="L408" s="195" t="s">
        <v>2375</v>
      </c>
      <c r="M408" s="195" t="s">
        <v>781</v>
      </c>
      <c r="N408" s="195" t="s">
        <v>817</v>
      </c>
      <c r="O408" s="195" t="s">
        <v>817</v>
      </c>
      <c r="P408" s="195" t="s">
        <v>784</v>
      </c>
      <c r="Q408" s="218">
        <v>10033572</v>
      </c>
      <c r="R408" s="195" t="s">
        <v>785</v>
      </c>
      <c r="S408" s="195" t="s">
        <v>786</v>
      </c>
      <c r="T408" s="217">
        <v>42920</v>
      </c>
      <c r="U408" s="217">
        <v>42922</v>
      </c>
      <c r="V408" s="217">
        <v>42986</v>
      </c>
      <c r="W408" s="195">
        <v>2</v>
      </c>
      <c r="X408" s="195">
        <v>2</v>
      </c>
      <c r="Y408" s="195">
        <v>2</v>
      </c>
      <c r="Z408" s="195">
        <v>2</v>
      </c>
      <c r="AA408" s="195">
        <v>2</v>
      </c>
      <c r="AB408" s="195" t="s">
        <v>783</v>
      </c>
      <c r="AC408" s="195" t="s">
        <v>783</v>
      </c>
      <c r="AD408" s="195" t="s">
        <v>489</v>
      </c>
      <c r="AE408" s="195" t="s">
        <v>783</v>
      </c>
      <c r="AF408" s="195" t="s">
        <v>787</v>
      </c>
      <c r="AG408" s="195" t="s">
        <v>3196</v>
      </c>
      <c r="AH408" s="217">
        <v>40674</v>
      </c>
      <c r="AI408" s="217">
        <v>40675</v>
      </c>
      <c r="AJ408" s="217">
        <v>40702</v>
      </c>
      <c r="AK408" s="222">
        <v>3</v>
      </c>
      <c r="AL408" s="195" t="s">
        <v>783</v>
      </c>
      <c r="AM408" s="195" t="s">
        <v>783</v>
      </c>
      <c r="AN408" s="217" t="s">
        <v>783</v>
      </c>
      <c r="AO408" s="195" t="s">
        <v>783</v>
      </c>
      <c r="AP408" s="217" t="s">
        <v>783</v>
      </c>
      <c r="AQ408" s="217" t="s">
        <v>783</v>
      </c>
    </row>
    <row r="409" spans="1:43">
      <c r="A409" s="656" t="str">
        <f t="shared" si="6"/>
        <v>Report</v>
      </c>
      <c r="B409" s="195">
        <v>134244</v>
      </c>
      <c r="C409" s="195">
        <v>3176076</v>
      </c>
      <c r="D409" s="195" t="s">
        <v>3197</v>
      </c>
      <c r="E409" s="195" t="s">
        <v>794</v>
      </c>
      <c r="F409" s="195" t="s">
        <v>534</v>
      </c>
      <c r="G409" s="222" t="s">
        <v>534</v>
      </c>
      <c r="H409" s="195" t="s">
        <v>1070</v>
      </c>
      <c r="I409" s="195" t="s">
        <v>3198</v>
      </c>
      <c r="J409" s="195" t="s">
        <v>3199</v>
      </c>
      <c r="K409" s="195">
        <v>189</v>
      </c>
      <c r="L409" s="195" t="s">
        <v>2375</v>
      </c>
      <c r="M409" s="195" t="s">
        <v>817</v>
      </c>
      <c r="N409" s="195" t="s">
        <v>817</v>
      </c>
      <c r="O409" s="195" t="s">
        <v>817</v>
      </c>
      <c r="P409" s="195" t="s">
        <v>784</v>
      </c>
      <c r="Q409" s="218">
        <v>10012977</v>
      </c>
      <c r="R409" s="195" t="s">
        <v>785</v>
      </c>
      <c r="S409" s="195" t="s">
        <v>786</v>
      </c>
      <c r="T409" s="217">
        <v>42711</v>
      </c>
      <c r="U409" s="217">
        <v>42713</v>
      </c>
      <c r="V409" s="217">
        <v>42739</v>
      </c>
      <c r="W409" s="195">
        <v>2</v>
      </c>
      <c r="X409" s="195">
        <v>2</v>
      </c>
      <c r="Y409" s="195">
        <v>2</v>
      </c>
      <c r="Z409" s="195">
        <v>2</v>
      </c>
      <c r="AA409" s="195">
        <v>2</v>
      </c>
      <c r="AB409" s="195">
        <v>2</v>
      </c>
      <c r="AC409" s="195" t="s">
        <v>783</v>
      </c>
      <c r="AD409" s="195" t="s">
        <v>489</v>
      </c>
      <c r="AE409" s="195" t="s">
        <v>783</v>
      </c>
      <c r="AF409" s="195" t="s">
        <v>787</v>
      </c>
      <c r="AG409" s="195" t="s">
        <v>3200</v>
      </c>
      <c r="AH409" s="217">
        <v>39266</v>
      </c>
      <c r="AI409" s="217">
        <v>39267</v>
      </c>
      <c r="AJ409" s="217">
        <v>39288</v>
      </c>
      <c r="AK409" s="222">
        <v>2</v>
      </c>
      <c r="AL409" s="195" t="s">
        <v>783</v>
      </c>
      <c r="AM409" s="195" t="s">
        <v>783</v>
      </c>
      <c r="AN409" s="217" t="s">
        <v>783</v>
      </c>
      <c r="AO409" s="195" t="s">
        <v>783</v>
      </c>
      <c r="AP409" s="217" t="s">
        <v>783</v>
      </c>
      <c r="AQ409" s="195" t="s">
        <v>783</v>
      </c>
    </row>
    <row r="410" spans="1:43">
      <c r="A410" s="656" t="str">
        <f t="shared" si="6"/>
        <v>Report</v>
      </c>
      <c r="B410" s="195">
        <v>101090</v>
      </c>
      <c r="C410" s="195">
        <v>2126396</v>
      </c>
      <c r="D410" s="195" t="s">
        <v>3201</v>
      </c>
      <c r="E410" s="195" t="s">
        <v>794</v>
      </c>
      <c r="F410" s="195" t="s">
        <v>534</v>
      </c>
      <c r="G410" s="222" t="s">
        <v>534</v>
      </c>
      <c r="H410" s="195" t="s">
        <v>1099</v>
      </c>
      <c r="I410" s="195" t="s">
        <v>2976</v>
      </c>
      <c r="J410" s="195" t="s">
        <v>3202</v>
      </c>
      <c r="K410" s="195">
        <v>310</v>
      </c>
      <c r="L410" s="195" t="s">
        <v>2375</v>
      </c>
      <c r="M410" s="195" t="s">
        <v>781</v>
      </c>
      <c r="N410" s="195" t="s">
        <v>817</v>
      </c>
      <c r="O410" s="195" t="s">
        <v>817</v>
      </c>
      <c r="P410" s="195" t="s">
        <v>784</v>
      </c>
      <c r="Q410" s="218">
        <v>10006123</v>
      </c>
      <c r="R410" s="195" t="s">
        <v>785</v>
      </c>
      <c r="S410" s="195" t="s">
        <v>786</v>
      </c>
      <c r="T410" s="217">
        <v>42353</v>
      </c>
      <c r="U410" s="217">
        <v>42355</v>
      </c>
      <c r="V410" s="217">
        <v>42384</v>
      </c>
      <c r="W410" s="195">
        <v>2</v>
      </c>
      <c r="X410" s="195">
        <v>2</v>
      </c>
      <c r="Y410" s="195">
        <v>2</v>
      </c>
      <c r="Z410" s="195">
        <v>2</v>
      </c>
      <c r="AA410" s="195">
        <v>2</v>
      </c>
      <c r="AB410" s="195">
        <v>2</v>
      </c>
      <c r="AC410" s="195" t="s">
        <v>783</v>
      </c>
      <c r="AD410" s="195" t="s">
        <v>489</v>
      </c>
      <c r="AE410" s="195" t="s">
        <v>783</v>
      </c>
      <c r="AF410" s="195" t="s">
        <v>787</v>
      </c>
      <c r="AG410" s="195" t="s">
        <v>3203</v>
      </c>
      <c r="AH410" s="217">
        <v>41044</v>
      </c>
      <c r="AI410" s="217">
        <v>41045</v>
      </c>
      <c r="AJ410" s="217">
        <v>41066</v>
      </c>
      <c r="AK410" s="222">
        <v>3</v>
      </c>
      <c r="AL410" s="195" t="s">
        <v>783</v>
      </c>
      <c r="AM410" s="195" t="s">
        <v>783</v>
      </c>
      <c r="AN410" s="217" t="s">
        <v>783</v>
      </c>
      <c r="AO410" s="195" t="s">
        <v>783</v>
      </c>
      <c r="AP410" s="217" t="s">
        <v>783</v>
      </c>
      <c r="AQ410" s="217" t="s">
        <v>783</v>
      </c>
    </row>
    <row r="411" spans="1:43">
      <c r="A411" s="656" t="str">
        <f t="shared" si="6"/>
        <v>Report</v>
      </c>
      <c r="B411" s="195">
        <v>101576</v>
      </c>
      <c r="C411" s="195">
        <v>3046072</v>
      </c>
      <c r="D411" s="195" t="s">
        <v>3204</v>
      </c>
      <c r="E411" s="195" t="s">
        <v>794</v>
      </c>
      <c r="F411" s="195" t="s">
        <v>534</v>
      </c>
      <c r="G411" s="222" t="s">
        <v>534</v>
      </c>
      <c r="H411" s="195" t="s">
        <v>1252</v>
      </c>
      <c r="I411" s="195" t="s">
        <v>2523</v>
      </c>
      <c r="J411" s="195" t="s">
        <v>3205</v>
      </c>
      <c r="K411" s="195">
        <v>380</v>
      </c>
      <c r="L411" s="195" t="s">
        <v>2375</v>
      </c>
      <c r="M411" s="195" t="s">
        <v>781</v>
      </c>
      <c r="N411" s="195" t="s">
        <v>817</v>
      </c>
      <c r="O411" s="195" t="s">
        <v>817</v>
      </c>
      <c r="P411" s="195" t="s">
        <v>784</v>
      </c>
      <c r="Q411" s="218" t="s">
        <v>3206</v>
      </c>
      <c r="R411" s="195" t="s">
        <v>785</v>
      </c>
      <c r="S411" s="195" t="s">
        <v>786</v>
      </c>
      <c r="T411" s="217">
        <v>41982</v>
      </c>
      <c r="U411" s="217">
        <v>41984</v>
      </c>
      <c r="V411" s="217">
        <v>42065</v>
      </c>
      <c r="W411" s="195">
        <v>4</v>
      </c>
      <c r="X411" s="195">
        <v>4</v>
      </c>
      <c r="Y411" s="195">
        <v>2</v>
      </c>
      <c r="Z411" s="195" t="s">
        <v>783</v>
      </c>
      <c r="AA411" s="195">
        <v>2</v>
      </c>
      <c r="AB411" s="195">
        <v>4</v>
      </c>
      <c r="AC411" s="195">
        <v>9</v>
      </c>
      <c r="AD411" s="195" t="s">
        <v>783</v>
      </c>
      <c r="AE411" s="195" t="s">
        <v>783</v>
      </c>
      <c r="AF411" s="195" t="s">
        <v>791</v>
      </c>
      <c r="AG411" s="195" t="s">
        <v>783</v>
      </c>
      <c r="AH411" s="217" t="s">
        <v>783</v>
      </c>
      <c r="AI411" s="217" t="s">
        <v>783</v>
      </c>
      <c r="AJ411" s="217" t="s">
        <v>783</v>
      </c>
      <c r="AK411" s="222" t="s">
        <v>783</v>
      </c>
      <c r="AL411" s="195">
        <v>10011603</v>
      </c>
      <c r="AM411" s="195" t="s">
        <v>2041</v>
      </c>
      <c r="AN411" s="217">
        <v>42396</v>
      </c>
      <c r="AO411" s="217" t="s">
        <v>3207</v>
      </c>
      <c r="AP411" s="217">
        <v>42423</v>
      </c>
      <c r="AQ411" s="217" t="s">
        <v>510</v>
      </c>
    </row>
    <row r="412" spans="1:43">
      <c r="A412" s="656" t="str">
        <f t="shared" si="6"/>
        <v>Report</v>
      </c>
      <c r="B412" s="195">
        <v>121250</v>
      </c>
      <c r="C412" s="195">
        <v>9266140</v>
      </c>
      <c r="D412" s="195" t="s">
        <v>2055</v>
      </c>
      <c r="E412" s="195" t="s">
        <v>794</v>
      </c>
      <c r="F412" s="195" t="s">
        <v>533</v>
      </c>
      <c r="G412" s="222" t="s">
        <v>533</v>
      </c>
      <c r="H412" s="195" t="s">
        <v>882</v>
      </c>
      <c r="I412" s="195" t="s">
        <v>2929</v>
      </c>
      <c r="J412" s="195" t="s">
        <v>2056</v>
      </c>
      <c r="K412" s="195">
        <v>50</v>
      </c>
      <c r="L412" s="195" t="s">
        <v>2375</v>
      </c>
      <c r="M412" s="195" t="s">
        <v>781</v>
      </c>
      <c r="N412" s="195" t="s">
        <v>834</v>
      </c>
      <c r="O412" s="195" t="s">
        <v>834</v>
      </c>
      <c r="P412" s="195" t="s">
        <v>784</v>
      </c>
      <c r="Q412" s="218">
        <v>10008571</v>
      </c>
      <c r="R412" s="195" t="s">
        <v>785</v>
      </c>
      <c r="S412" s="195" t="s">
        <v>786</v>
      </c>
      <c r="T412" s="217">
        <v>42696</v>
      </c>
      <c r="U412" s="217">
        <v>42698</v>
      </c>
      <c r="V412" s="217">
        <v>42747</v>
      </c>
      <c r="W412" s="195">
        <v>4</v>
      </c>
      <c r="X412" s="195">
        <v>4</v>
      </c>
      <c r="Y412" s="195">
        <v>2</v>
      </c>
      <c r="Z412" s="195">
        <v>4</v>
      </c>
      <c r="AA412" s="195">
        <v>2</v>
      </c>
      <c r="AB412" s="195" t="s">
        <v>783</v>
      </c>
      <c r="AC412" s="195" t="s">
        <v>783</v>
      </c>
      <c r="AD412" s="195" t="s">
        <v>490</v>
      </c>
      <c r="AE412" s="195" t="s">
        <v>783</v>
      </c>
      <c r="AF412" s="195" t="s">
        <v>791</v>
      </c>
      <c r="AG412" s="195" t="s">
        <v>3208</v>
      </c>
      <c r="AH412" s="217">
        <v>40093</v>
      </c>
      <c r="AI412" s="217">
        <v>40094</v>
      </c>
      <c r="AJ412" s="217">
        <v>40165</v>
      </c>
      <c r="AK412" s="222">
        <v>2</v>
      </c>
      <c r="AL412" s="195">
        <v>10052121</v>
      </c>
      <c r="AM412" s="195" t="s">
        <v>2041</v>
      </c>
      <c r="AN412" s="217">
        <v>43242</v>
      </c>
      <c r="AO412" s="217" t="s">
        <v>2248</v>
      </c>
      <c r="AP412" s="217">
        <v>43284</v>
      </c>
      <c r="AQ412" s="217" t="s">
        <v>2052</v>
      </c>
    </row>
    <row r="413" spans="1:43">
      <c r="A413" s="656" t="str">
        <f t="shared" si="6"/>
        <v>Report</v>
      </c>
      <c r="B413" s="195">
        <v>130391</v>
      </c>
      <c r="C413" s="195">
        <v>8016130</v>
      </c>
      <c r="D413" s="195" t="s">
        <v>2016</v>
      </c>
      <c r="E413" s="195" t="s">
        <v>794</v>
      </c>
      <c r="F413" s="195" t="s">
        <v>536</v>
      </c>
      <c r="G413" s="222" t="s">
        <v>536</v>
      </c>
      <c r="H413" s="195" t="s">
        <v>1128</v>
      </c>
      <c r="I413" s="195" t="s">
        <v>3209</v>
      </c>
      <c r="J413" s="195" t="s">
        <v>2017</v>
      </c>
      <c r="K413" s="195">
        <v>216</v>
      </c>
      <c r="L413" s="195" t="s">
        <v>2375</v>
      </c>
      <c r="M413" s="195" t="s">
        <v>824</v>
      </c>
      <c r="N413" s="195" t="s">
        <v>817</v>
      </c>
      <c r="O413" s="195" t="s">
        <v>817</v>
      </c>
      <c r="P413" s="195" t="s">
        <v>784</v>
      </c>
      <c r="Q413" s="218">
        <v>10039498</v>
      </c>
      <c r="R413" s="195" t="s">
        <v>785</v>
      </c>
      <c r="S413" s="195" t="s">
        <v>786</v>
      </c>
      <c r="T413" s="217">
        <v>43004</v>
      </c>
      <c r="U413" s="217">
        <v>43006</v>
      </c>
      <c r="V413" s="217">
        <v>43045</v>
      </c>
      <c r="W413" s="195">
        <v>4</v>
      </c>
      <c r="X413" s="195">
        <v>4</v>
      </c>
      <c r="Y413" s="195">
        <v>4</v>
      </c>
      <c r="Z413" s="195">
        <v>3</v>
      </c>
      <c r="AA413" s="195">
        <v>4</v>
      </c>
      <c r="AB413" s="195">
        <v>3</v>
      </c>
      <c r="AC413" s="195" t="s">
        <v>783</v>
      </c>
      <c r="AD413" s="195" t="s">
        <v>489</v>
      </c>
      <c r="AE413" s="195" t="s">
        <v>487</v>
      </c>
      <c r="AF413" s="195" t="s">
        <v>791</v>
      </c>
      <c r="AG413" s="195">
        <v>10020731</v>
      </c>
      <c r="AH413" s="217">
        <v>42564</v>
      </c>
      <c r="AI413" s="217">
        <v>42566</v>
      </c>
      <c r="AJ413" s="217">
        <v>42636</v>
      </c>
      <c r="AK413" s="222">
        <v>4</v>
      </c>
      <c r="AL413" s="195" t="s">
        <v>783</v>
      </c>
      <c r="AM413" s="195" t="s">
        <v>783</v>
      </c>
      <c r="AN413" s="195" t="s">
        <v>783</v>
      </c>
      <c r="AO413" s="195" t="s">
        <v>783</v>
      </c>
      <c r="AP413" s="195" t="s">
        <v>783</v>
      </c>
      <c r="AQ413" s="217" t="s">
        <v>783</v>
      </c>
    </row>
    <row r="414" spans="1:43">
      <c r="A414" s="656" t="str">
        <f t="shared" si="6"/>
        <v>Report</v>
      </c>
      <c r="B414" s="195">
        <v>135406</v>
      </c>
      <c r="C414" s="195">
        <v>3306120</v>
      </c>
      <c r="D414" s="195" t="s">
        <v>1281</v>
      </c>
      <c r="E414" s="195" t="s">
        <v>794</v>
      </c>
      <c r="F414" s="195" t="s">
        <v>532</v>
      </c>
      <c r="G414" s="222" t="s">
        <v>532</v>
      </c>
      <c r="H414" s="195" t="s">
        <v>822</v>
      </c>
      <c r="I414" s="195" t="s">
        <v>3086</v>
      </c>
      <c r="J414" s="195" t="s">
        <v>1282</v>
      </c>
      <c r="K414" s="195">
        <v>40</v>
      </c>
      <c r="L414" s="195" t="s">
        <v>2222</v>
      </c>
      <c r="M414" s="195" t="s">
        <v>781</v>
      </c>
      <c r="N414" s="195" t="s">
        <v>781</v>
      </c>
      <c r="O414" s="195" t="s">
        <v>782</v>
      </c>
      <c r="P414" s="195" t="s">
        <v>784</v>
      </c>
      <c r="Q414" s="218">
        <v>10020748</v>
      </c>
      <c r="R414" s="195" t="s">
        <v>785</v>
      </c>
      <c r="S414" s="195" t="s">
        <v>786</v>
      </c>
      <c r="T414" s="217">
        <v>43025</v>
      </c>
      <c r="U414" s="217">
        <v>43027</v>
      </c>
      <c r="V414" s="217">
        <v>43070</v>
      </c>
      <c r="W414" s="195">
        <v>4</v>
      </c>
      <c r="X414" s="195">
        <v>4</v>
      </c>
      <c r="Y414" s="195">
        <v>4</v>
      </c>
      <c r="Z414" s="195">
        <v>4</v>
      </c>
      <c r="AA414" s="195">
        <v>3</v>
      </c>
      <c r="AB414" s="195" t="s">
        <v>783</v>
      </c>
      <c r="AC414" s="195" t="s">
        <v>783</v>
      </c>
      <c r="AD414" s="195" t="s">
        <v>490</v>
      </c>
      <c r="AE414" s="195" t="s">
        <v>783</v>
      </c>
      <c r="AF414" s="195" t="s">
        <v>791</v>
      </c>
      <c r="AG414" s="195" t="s">
        <v>3210</v>
      </c>
      <c r="AH414" s="217">
        <v>40974</v>
      </c>
      <c r="AI414" s="217">
        <v>40975</v>
      </c>
      <c r="AJ414" s="217">
        <v>40998</v>
      </c>
      <c r="AK414" s="222">
        <v>2</v>
      </c>
      <c r="AL414" s="195" t="s">
        <v>783</v>
      </c>
      <c r="AM414" s="195" t="s">
        <v>783</v>
      </c>
      <c r="AN414" s="195" t="s">
        <v>783</v>
      </c>
      <c r="AO414" s="195" t="s">
        <v>783</v>
      </c>
      <c r="AP414" s="195" t="s">
        <v>783</v>
      </c>
      <c r="AQ414" s="217" t="s">
        <v>783</v>
      </c>
    </row>
    <row r="415" spans="1:43">
      <c r="A415" s="656" t="str">
        <f t="shared" si="6"/>
        <v>Report</v>
      </c>
      <c r="B415" s="195">
        <v>100537</v>
      </c>
      <c r="C415" s="195">
        <v>2076348</v>
      </c>
      <c r="D415" s="195" t="s">
        <v>1283</v>
      </c>
      <c r="E415" s="195" t="s">
        <v>794</v>
      </c>
      <c r="F415" s="195" t="s">
        <v>534</v>
      </c>
      <c r="G415" s="222" t="s">
        <v>534</v>
      </c>
      <c r="H415" s="195" t="s">
        <v>854</v>
      </c>
      <c r="I415" s="195" t="s">
        <v>2835</v>
      </c>
      <c r="J415" s="195" t="s">
        <v>1284</v>
      </c>
      <c r="K415" s="195">
        <v>275</v>
      </c>
      <c r="L415" s="195" t="s">
        <v>2222</v>
      </c>
      <c r="M415" s="195" t="s">
        <v>781</v>
      </c>
      <c r="N415" s="195" t="s">
        <v>781</v>
      </c>
      <c r="O415" s="195" t="s">
        <v>782</v>
      </c>
      <c r="P415" s="195" t="s">
        <v>784</v>
      </c>
      <c r="Q415" s="218">
        <v>10020765</v>
      </c>
      <c r="R415" s="195" t="s">
        <v>785</v>
      </c>
      <c r="S415" s="195" t="s">
        <v>786</v>
      </c>
      <c r="T415" s="217">
        <v>43131</v>
      </c>
      <c r="U415" s="217">
        <v>43133</v>
      </c>
      <c r="V415" s="217">
        <v>43173</v>
      </c>
      <c r="W415" s="195">
        <v>2</v>
      </c>
      <c r="X415" s="195">
        <v>2</v>
      </c>
      <c r="Y415" s="195">
        <v>2</v>
      </c>
      <c r="Z415" s="195">
        <v>2</v>
      </c>
      <c r="AA415" s="195">
        <v>2</v>
      </c>
      <c r="AB415" s="195" t="s">
        <v>783</v>
      </c>
      <c r="AC415" s="195">
        <v>1</v>
      </c>
      <c r="AD415" s="195" t="s">
        <v>489</v>
      </c>
      <c r="AE415" s="195" t="s">
        <v>487</v>
      </c>
      <c r="AF415" s="195" t="s">
        <v>787</v>
      </c>
      <c r="AG415" s="195" t="s">
        <v>3211</v>
      </c>
      <c r="AH415" s="217">
        <v>40513</v>
      </c>
      <c r="AI415" s="217">
        <v>40514</v>
      </c>
      <c r="AJ415" s="217">
        <v>40555</v>
      </c>
      <c r="AK415" s="222">
        <v>1</v>
      </c>
      <c r="AL415" s="195" t="s">
        <v>783</v>
      </c>
      <c r="AM415" s="195" t="s">
        <v>783</v>
      </c>
      <c r="AN415" s="217" t="s">
        <v>783</v>
      </c>
      <c r="AO415" s="195" t="s">
        <v>783</v>
      </c>
      <c r="AP415" s="217" t="s">
        <v>783</v>
      </c>
      <c r="AQ415" s="217" t="s">
        <v>783</v>
      </c>
    </row>
    <row r="416" spans="1:43">
      <c r="A416" s="656" t="str">
        <f t="shared" si="6"/>
        <v>Report</v>
      </c>
      <c r="B416" s="195">
        <v>109364</v>
      </c>
      <c r="C416" s="195">
        <v>8026004</v>
      </c>
      <c r="D416" s="195" t="s">
        <v>1287</v>
      </c>
      <c r="E416" s="195" t="s">
        <v>794</v>
      </c>
      <c r="F416" s="195" t="s">
        <v>536</v>
      </c>
      <c r="G416" s="222" t="s">
        <v>536</v>
      </c>
      <c r="H416" s="195" t="s">
        <v>1288</v>
      </c>
      <c r="I416" s="195" t="s">
        <v>3123</v>
      </c>
      <c r="J416" s="195" t="s">
        <v>1289</v>
      </c>
      <c r="K416" s="195">
        <v>59</v>
      </c>
      <c r="L416" s="195" t="s">
        <v>2375</v>
      </c>
      <c r="M416" s="195" t="s">
        <v>781</v>
      </c>
      <c r="N416" s="195" t="s">
        <v>781</v>
      </c>
      <c r="O416" s="195" t="s">
        <v>782</v>
      </c>
      <c r="P416" s="195" t="s">
        <v>784</v>
      </c>
      <c r="Q416" s="218">
        <v>10041373</v>
      </c>
      <c r="R416" s="195" t="s">
        <v>785</v>
      </c>
      <c r="S416" s="195" t="s">
        <v>786</v>
      </c>
      <c r="T416" s="217">
        <v>43123</v>
      </c>
      <c r="U416" s="217">
        <v>43125</v>
      </c>
      <c r="V416" s="217">
        <v>43151</v>
      </c>
      <c r="W416" s="195">
        <v>2</v>
      </c>
      <c r="X416" s="195">
        <v>2</v>
      </c>
      <c r="Y416" s="195">
        <v>2</v>
      </c>
      <c r="Z416" s="195">
        <v>1</v>
      </c>
      <c r="AA416" s="195">
        <v>2</v>
      </c>
      <c r="AB416" s="195">
        <v>2</v>
      </c>
      <c r="AC416" s="195" t="s">
        <v>783</v>
      </c>
      <c r="AD416" s="195" t="s">
        <v>489</v>
      </c>
      <c r="AE416" s="195" t="s">
        <v>487</v>
      </c>
      <c r="AF416" s="195" t="s">
        <v>787</v>
      </c>
      <c r="AG416" s="195">
        <v>10006131</v>
      </c>
      <c r="AH416" s="217">
        <v>42423</v>
      </c>
      <c r="AI416" s="217">
        <v>42425</v>
      </c>
      <c r="AJ416" s="217">
        <v>42500</v>
      </c>
      <c r="AK416" s="222">
        <v>3</v>
      </c>
      <c r="AL416" s="195" t="s">
        <v>783</v>
      </c>
      <c r="AM416" s="195" t="s">
        <v>783</v>
      </c>
      <c r="AN416" s="217" t="s">
        <v>783</v>
      </c>
      <c r="AO416" s="195" t="s">
        <v>783</v>
      </c>
      <c r="AP416" s="217" t="s">
        <v>783</v>
      </c>
      <c r="AQ416" s="217" t="s">
        <v>783</v>
      </c>
    </row>
    <row r="417" spans="1:43">
      <c r="A417" s="656" t="str">
        <f t="shared" si="6"/>
        <v>Report</v>
      </c>
      <c r="B417" s="195">
        <v>101694</v>
      </c>
      <c r="C417" s="195">
        <v>3056075</v>
      </c>
      <c r="D417" s="195" t="s">
        <v>1290</v>
      </c>
      <c r="E417" s="195" t="s">
        <v>794</v>
      </c>
      <c r="F417" s="195" t="s">
        <v>534</v>
      </c>
      <c r="G417" s="222" t="s">
        <v>534</v>
      </c>
      <c r="H417" s="195" t="s">
        <v>1076</v>
      </c>
      <c r="I417" s="195" t="s">
        <v>3049</v>
      </c>
      <c r="J417" s="195" t="s">
        <v>1291</v>
      </c>
      <c r="K417" s="195">
        <v>110</v>
      </c>
      <c r="L417" s="195" t="s">
        <v>2375</v>
      </c>
      <c r="M417" s="195" t="s">
        <v>781</v>
      </c>
      <c r="N417" s="195" t="s">
        <v>781</v>
      </c>
      <c r="O417" s="195" t="s">
        <v>782</v>
      </c>
      <c r="P417" s="195" t="s">
        <v>784</v>
      </c>
      <c r="Q417" s="218">
        <v>10026277</v>
      </c>
      <c r="R417" s="195" t="s">
        <v>785</v>
      </c>
      <c r="S417" s="195" t="s">
        <v>786</v>
      </c>
      <c r="T417" s="217">
        <v>43123</v>
      </c>
      <c r="U417" s="217">
        <v>43125</v>
      </c>
      <c r="V417" s="217">
        <v>43144</v>
      </c>
      <c r="W417" s="195">
        <v>3</v>
      </c>
      <c r="X417" s="195">
        <v>3</v>
      </c>
      <c r="Y417" s="195">
        <v>3</v>
      </c>
      <c r="Z417" s="195">
        <v>2</v>
      </c>
      <c r="AA417" s="195">
        <v>3</v>
      </c>
      <c r="AB417" s="195">
        <v>3</v>
      </c>
      <c r="AC417" s="195" t="s">
        <v>783</v>
      </c>
      <c r="AD417" s="195" t="s">
        <v>489</v>
      </c>
      <c r="AE417" s="195" t="s">
        <v>487</v>
      </c>
      <c r="AF417" s="195" t="s">
        <v>787</v>
      </c>
      <c r="AG417" s="195" t="s">
        <v>3212</v>
      </c>
      <c r="AH417" s="217">
        <v>40968</v>
      </c>
      <c r="AI417" s="217">
        <v>40969</v>
      </c>
      <c r="AJ417" s="217">
        <v>40991</v>
      </c>
      <c r="AK417" s="222">
        <v>2</v>
      </c>
      <c r="AL417" s="195" t="s">
        <v>783</v>
      </c>
      <c r="AM417" s="195" t="s">
        <v>783</v>
      </c>
      <c r="AN417" s="217" t="s">
        <v>783</v>
      </c>
      <c r="AO417" s="195" t="s">
        <v>783</v>
      </c>
      <c r="AP417" s="217" t="s">
        <v>783</v>
      </c>
      <c r="AQ417" s="217" t="s">
        <v>783</v>
      </c>
    </row>
    <row r="418" spans="1:43">
      <c r="A418" s="656" t="str">
        <f t="shared" si="6"/>
        <v>Report</v>
      </c>
      <c r="B418" s="195">
        <v>135975</v>
      </c>
      <c r="C418" s="195">
        <v>3576003</v>
      </c>
      <c r="D418" s="195" t="s">
        <v>3213</v>
      </c>
      <c r="E418" s="195" t="s">
        <v>794</v>
      </c>
      <c r="F418" s="195" t="s">
        <v>528</v>
      </c>
      <c r="G418" s="222" t="s">
        <v>528</v>
      </c>
      <c r="H418" s="195" t="s">
        <v>1467</v>
      </c>
      <c r="I418" s="195" t="s">
        <v>3214</v>
      </c>
      <c r="J418" s="195" t="s">
        <v>3215</v>
      </c>
      <c r="K418" s="195">
        <v>5</v>
      </c>
      <c r="L418" s="195" t="s">
        <v>2222</v>
      </c>
      <c r="M418" s="195" t="s">
        <v>781</v>
      </c>
      <c r="N418" s="195" t="s">
        <v>781</v>
      </c>
      <c r="O418" s="195" t="s">
        <v>782</v>
      </c>
      <c r="P418" s="195" t="s">
        <v>784</v>
      </c>
      <c r="Q418" s="218">
        <v>10020741</v>
      </c>
      <c r="R418" s="195" t="s">
        <v>4430</v>
      </c>
      <c r="S418" s="195" t="s">
        <v>786</v>
      </c>
      <c r="T418" s="217">
        <v>42626</v>
      </c>
      <c r="U418" s="217">
        <v>42628</v>
      </c>
      <c r="V418" s="217">
        <v>42661</v>
      </c>
      <c r="W418" s="195">
        <v>1</v>
      </c>
      <c r="X418" s="195">
        <v>1</v>
      </c>
      <c r="Y418" s="195">
        <v>1</v>
      </c>
      <c r="Z418" s="195">
        <v>1</v>
      </c>
      <c r="AA418" s="195">
        <v>1</v>
      </c>
      <c r="AB418" s="195" t="s">
        <v>783</v>
      </c>
      <c r="AC418" s="195" t="s">
        <v>783</v>
      </c>
      <c r="AD418" s="195" t="s">
        <v>489</v>
      </c>
      <c r="AE418" s="195" t="s">
        <v>783</v>
      </c>
      <c r="AF418" s="195" t="s">
        <v>787</v>
      </c>
      <c r="AG418" s="195" t="s">
        <v>3216</v>
      </c>
      <c r="AH418" s="217">
        <v>41542</v>
      </c>
      <c r="AI418" s="217">
        <v>41543</v>
      </c>
      <c r="AJ418" s="217">
        <v>41568</v>
      </c>
      <c r="AK418" s="222">
        <v>1</v>
      </c>
      <c r="AL418" s="195" t="s">
        <v>783</v>
      </c>
      <c r="AM418" s="195" t="s">
        <v>783</v>
      </c>
      <c r="AN418" s="217" t="s">
        <v>783</v>
      </c>
      <c r="AO418" s="195" t="s">
        <v>783</v>
      </c>
      <c r="AP418" s="217" t="s">
        <v>783</v>
      </c>
      <c r="AQ418" s="217" t="s">
        <v>783</v>
      </c>
    </row>
    <row r="419" spans="1:43">
      <c r="A419" s="656" t="str">
        <f t="shared" si="6"/>
        <v>Report</v>
      </c>
      <c r="B419" s="195">
        <v>138878</v>
      </c>
      <c r="C419" s="195">
        <v>3416003</v>
      </c>
      <c r="D419" s="195" t="s">
        <v>3217</v>
      </c>
      <c r="E419" s="195" t="s">
        <v>794</v>
      </c>
      <c r="F419" s="195" t="s">
        <v>528</v>
      </c>
      <c r="G419" s="222" t="s">
        <v>528</v>
      </c>
      <c r="H419" s="195" t="s">
        <v>813</v>
      </c>
      <c r="I419" s="195" t="s">
        <v>3218</v>
      </c>
      <c r="J419" s="195" t="s">
        <v>3219</v>
      </c>
      <c r="K419" s="195">
        <v>33</v>
      </c>
      <c r="L419" s="195" t="s">
        <v>2222</v>
      </c>
      <c r="M419" s="195" t="s">
        <v>781</v>
      </c>
      <c r="N419" s="195" t="s">
        <v>781</v>
      </c>
      <c r="O419" s="195" t="s">
        <v>782</v>
      </c>
      <c r="P419" s="195" t="s">
        <v>784</v>
      </c>
      <c r="Q419" s="218">
        <v>10020909</v>
      </c>
      <c r="R419" s="195" t="s">
        <v>785</v>
      </c>
      <c r="S419" s="195" t="s">
        <v>786</v>
      </c>
      <c r="T419" s="217">
        <v>42626</v>
      </c>
      <c r="U419" s="217">
        <v>42628</v>
      </c>
      <c r="V419" s="217">
        <v>42689</v>
      </c>
      <c r="W419" s="195">
        <v>4</v>
      </c>
      <c r="X419" s="195">
        <v>4</v>
      </c>
      <c r="Y419" s="195">
        <v>3</v>
      </c>
      <c r="Z419" s="195">
        <v>4</v>
      </c>
      <c r="AA419" s="195">
        <v>3</v>
      </c>
      <c r="AB419" s="195" t="s">
        <v>783</v>
      </c>
      <c r="AC419" s="195" t="s">
        <v>783</v>
      </c>
      <c r="AD419" s="195" t="s">
        <v>490</v>
      </c>
      <c r="AE419" s="195" t="s">
        <v>783</v>
      </c>
      <c r="AF419" s="195" t="s">
        <v>791</v>
      </c>
      <c r="AG419" s="195" t="s">
        <v>3220</v>
      </c>
      <c r="AH419" s="217">
        <v>41555</v>
      </c>
      <c r="AI419" s="217">
        <v>41557</v>
      </c>
      <c r="AJ419" s="217">
        <v>41579</v>
      </c>
      <c r="AK419" s="222">
        <v>2</v>
      </c>
      <c r="AL419" s="195">
        <v>10033850</v>
      </c>
      <c r="AM419" s="195" t="s">
        <v>2041</v>
      </c>
      <c r="AN419" s="217">
        <v>42893</v>
      </c>
      <c r="AO419" s="217" t="s">
        <v>2654</v>
      </c>
      <c r="AP419" s="217">
        <v>42919</v>
      </c>
      <c r="AQ419" s="217" t="s">
        <v>2042</v>
      </c>
    </row>
    <row r="420" spans="1:43">
      <c r="A420" s="656" t="str">
        <f t="shared" si="6"/>
        <v>Report</v>
      </c>
      <c r="B420" s="195">
        <v>135988</v>
      </c>
      <c r="C420" s="195">
        <v>3096088</v>
      </c>
      <c r="D420" s="195" t="s">
        <v>1681</v>
      </c>
      <c r="E420" s="195" t="s">
        <v>794</v>
      </c>
      <c r="F420" s="195" t="s">
        <v>534</v>
      </c>
      <c r="G420" s="222" t="s">
        <v>534</v>
      </c>
      <c r="H420" s="195" t="s">
        <v>1045</v>
      </c>
      <c r="I420" s="195" t="s">
        <v>3221</v>
      </c>
      <c r="J420" s="195" t="s">
        <v>1682</v>
      </c>
      <c r="K420" s="195">
        <v>107</v>
      </c>
      <c r="L420" s="195" t="s">
        <v>2375</v>
      </c>
      <c r="M420" s="195" t="s">
        <v>781</v>
      </c>
      <c r="N420" s="195" t="s">
        <v>781</v>
      </c>
      <c r="O420" s="195" t="s">
        <v>782</v>
      </c>
      <c r="P420" s="195" t="s">
        <v>784</v>
      </c>
      <c r="Q420" s="218">
        <v>10012782</v>
      </c>
      <c r="R420" s="195" t="s">
        <v>785</v>
      </c>
      <c r="S420" s="195" t="s">
        <v>786</v>
      </c>
      <c r="T420" s="217">
        <v>43018</v>
      </c>
      <c r="U420" s="217">
        <v>43020</v>
      </c>
      <c r="V420" s="217">
        <v>43112</v>
      </c>
      <c r="W420" s="195">
        <v>3</v>
      </c>
      <c r="X420" s="195">
        <v>3</v>
      </c>
      <c r="Y420" s="195">
        <v>3</v>
      </c>
      <c r="Z420" s="195">
        <v>3</v>
      </c>
      <c r="AA420" s="195">
        <v>3</v>
      </c>
      <c r="AB420" s="195">
        <v>3</v>
      </c>
      <c r="AC420" s="195" t="s">
        <v>783</v>
      </c>
      <c r="AD420" s="195" t="s">
        <v>489</v>
      </c>
      <c r="AE420" s="195" t="s">
        <v>783</v>
      </c>
      <c r="AF420" s="195" t="s">
        <v>791</v>
      </c>
      <c r="AG420" s="195" t="s">
        <v>3222</v>
      </c>
      <c r="AH420" s="217">
        <v>41443</v>
      </c>
      <c r="AI420" s="217">
        <v>41445</v>
      </c>
      <c r="AJ420" s="217">
        <v>41465</v>
      </c>
      <c r="AK420" s="222">
        <v>3</v>
      </c>
      <c r="AL420" s="195" t="s">
        <v>783</v>
      </c>
      <c r="AM420" s="195" t="s">
        <v>783</v>
      </c>
      <c r="AN420" s="195" t="s">
        <v>783</v>
      </c>
      <c r="AO420" s="195" t="s">
        <v>783</v>
      </c>
      <c r="AP420" s="195" t="s">
        <v>783</v>
      </c>
      <c r="AQ420" s="217" t="s">
        <v>783</v>
      </c>
    </row>
    <row r="421" spans="1:43">
      <c r="A421" s="656" t="str">
        <f t="shared" si="6"/>
        <v>Report</v>
      </c>
      <c r="B421" s="195">
        <v>138118</v>
      </c>
      <c r="C421" s="195">
        <v>3906000</v>
      </c>
      <c r="D421" s="195" t="s">
        <v>1394</v>
      </c>
      <c r="E421" s="195" t="s">
        <v>794</v>
      </c>
      <c r="F421" s="195" t="s">
        <v>530</v>
      </c>
      <c r="G421" s="222" t="s">
        <v>873</v>
      </c>
      <c r="H421" s="195" t="s">
        <v>1000</v>
      </c>
      <c r="I421" s="195" t="s">
        <v>1000</v>
      </c>
      <c r="J421" s="195" t="s">
        <v>1395</v>
      </c>
      <c r="K421" s="195">
        <v>225</v>
      </c>
      <c r="L421" s="195" t="s">
        <v>83</v>
      </c>
      <c r="M421" s="195" t="s">
        <v>781</v>
      </c>
      <c r="N421" s="195" t="s">
        <v>860</v>
      </c>
      <c r="O421" s="195" t="s">
        <v>860</v>
      </c>
      <c r="P421" s="195" t="s">
        <v>784</v>
      </c>
      <c r="Q421" s="218">
        <v>10046954</v>
      </c>
      <c r="R421" s="195" t="s">
        <v>785</v>
      </c>
      <c r="S421" s="195" t="s">
        <v>786</v>
      </c>
      <c r="T421" s="217">
        <v>43235</v>
      </c>
      <c r="U421" s="217">
        <v>43237</v>
      </c>
      <c r="V421" s="217">
        <v>43269</v>
      </c>
      <c r="W421" s="195">
        <v>3</v>
      </c>
      <c r="X421" s="195">
        <v>3</v>
      </c>
      <c r="Y421" s="195">
        <v>3</v>
      </c>
      <c r="Z421" s="195">
        <v>2</v>
      </c>
      <c r="AA421" s="195">
        <v>3</v>
      </c>
      <c r="AB421" s="195" t="s">
        <v>783</v>
      </c>
      <c r="AC421" s="195" t="s">
        <v>783</v>
      </c>
      <c r="AD421" s="195" t="s">
        <v>489</v>
      </c>
      <c r="AE421" s="195" t="s">
        <v>487</v>
      </c>
      <c r="AF421" s="195" t="s">
        <v>787</v>
      </c>
      <c r="AG421" s="195">
        <v>10010408</v>
      </c>
      <c r="AH421" s="217">
        <v>42528</v>
      </c>
      <c r="AI421" s="217">
        <v>42530</v>
      </c>
      <c r="AJ421" s="217">
        <v>42563</v>
      </c>
      <c r="AK421" s="222">
        <v>4</v>
      </c>
      <c r="AL421" s="195" t="s">
        <v>783</v>
      </c>
      <c r="AM421" s="195" t="s">
        <v>783</v>
      </c>
      <c r="AN421" s="195" t="s">
        <v>783</v>
      </c>
      <c r="AO421" s="195" t="s">
        <v>783</v>
      </c>
      <c r="AP421" s="195" t="s">
        <v>783</v>
      </c>
      <c r="AQ421" s="217" t="s">
        <v>783</v>
      </c>
    </row>
    <row r="422" spans="1:43">
      <c r="A422" s="656" t="str">
        <f t="shared" si="6"/>
        <v>Report</v>
      </c>
      <c r="B422" s="195">
        <v>132119</v>
      </c>
      <c r="C422" s="195">
        <v>3416046</v>
      </c>
      <c r="D422" s="195" t="s">
        <v>3223</v>
      </c>
      <c r="E422" s="195" t="s">
        <v>794</v>
      </c>
      <c r="F422" s="195" t="s">
        <v>528</v>
      </c>
      <c r="G422" s="222" t="s">
        <v>528</v>
      </c>
      <c r="H422" s="195" t="s">
        <v>813</v>
      </c>
      <c r="I422" s="195" t="s">
        <v>3224</v>
      </c>
      <c r="J422" s="195" t="s">
        <v>3225</v>
      </c>
      <c r="K422" s="195">
        <v>237</v>
      </c>
      <c r="L422" s="195" t="s">
        <v>2375</v>
      </c>
      <c r="M422" s="195" t="s">
        <v>781</v>
      </c>
      <c r="N422" s="195" t="s">
        <v>3226</v>
      </c>
      <c r="O422" s="195" t="s">
        <v>782</v>
      </c>
      <c r="P422" s="195" t="s">
        <v>784</v>
      </c>
      <c r="Q422" s="218">
        <v>10020911</v>
      </c>
      <c r="R422" s="195" t="s">
        <v>785</v>
      </c>
      <c r="S422" s="195" t="s">
        <v>786</v>
      </c>
      <c r="T422" s="217">
        <v>42675</v>
      </c>
      <c r="U422" s="217">
        <v>42677</v>
      </c>
      <c r="V422" s="217">
        <v>42741</v>
      </c>
      <c r="W422" s="195">
        <v>2</v>
      </c>
      <c r="X422" s="195">
        <v>1</v>
      </c>
      <c r="Y422" s="195">
        <v>2</v>
      </c>
      <c r="Z422" s="195">
        <v>1</v>
      </c>
      <c r="AA422" s="195">
        <v>2</v>
      </c>
      <c r="AB422" s="195">
        <v>2</v>
      </c>
      <c r="AC422" s="195" t="s">
        <v>783</v>
      </c>
      <c r="AD422" s="195" t="s">
        <v>489</v>
      </c>
      <c r="AE422" s="195" t="s">
        <v>783</v>
      </c>
      <c r="AF422" s="195" t="s">
        <v>787</v>
      </c>
      <c r="AG422" s="195" t="s">
        <v>3227</v>
      </c>
      <c r="AH422" s="217">
        <v>41590</v>
      </c>
      <c r="AI422" s="217">
        <v>41592</v>
      </c>
      <c r="AJ422" s="217">
        <v>41612</v>
      </c>
      <c r="AK422" s="222">
        <v>2</v>
      </c>
      <c r="AL422" s="195" t="s">
        <v>783</v>
      </c>
      <c r="AM422" s="195" t="s">
        <v>783</v>
      </c>
      <c r="AN422" s="195" t="s">
        <v>783</v>
      </c>
      <c r="AO422" s="195" t="s">
        <v>783</v>
      </c>
      <c r="AP422" s="195" t="s">
        <v>783</v>
      </c>
      <c r="AQ422" s="217" t="s">
        <v>783</v>
      </c>
    </row>
    <row r="423" spans="1:43">
      <c r="A423" s="656" t="str">
        <f t="shared" si="6"/>
        <v>Report</v>
      </c>
      <c r="B423" s="195">
        <v>140382</v>
      </c>
      <c r="C423" s="195">
        <v>3306016</v>
      </c>
      <c r="D423" s="195" t="s">
        <v>1292</v>
      </c>
      <c r="E423" s="195" t="s">
        <v>794</v>
      </c>
      <c r="F423" s="195" t="s">
        <v>532</v>
      </c>
      <c r="G423" s="222" t="s">
        <v>532</v>
      </c>
      <c r="H423" s="195" t="s">
        <v>822</v>
      </c>
      <c r="I423" s="195" t="s">
        <v>3086</v>
      </c>
      <c r="J423" s="195" t="s">
        <v>1293</v>
      </c>
      <c r="K423" s="195">
        <v>49</v>
      </c>
      <c r="L423" s="195" t="s">
        <v>2222</v>
      </c>
      <c r="M423" s="195" t="s">
        <v>781</v>
      </c>
      <c r="N423" s="195" t="s">
        <v>817</v>
      </c>
      <c r="O423" s="195" t="s">
        <v>817</v>
      </c>
      <c r="P423" s="195" t="s">
        <v>784</v>
      </c>
      <c r="Q423" s="218">
        <v>10038849</v>
      </c>
      <c r="R423" s="195" t="s">
        <v>785</v>
      </c>
      <c r="S423" s="195" t="s">
        <v>786</v>
      </c>
      <c r="T423" s="217">
        <v>43130</v>
      </c>
      <c r="U423" s="217">
        <v>43132</v>
      </c>
      <c r="V423" s="217">
        <v>43208</v>
      </c>
      <c r="W423" s="195">
        <v>2</v>
      </c>
      <c r="X423" s="195">
        <v>2</v>
      </c>
      <c r="Y423" s="195">
        <v>2</v>
      </c>
      <c r="Z423" s="195">
        <v>2</v>
      </c>
      <c r="AA423" s="195">
        <v>2</v>
      </c>
      <c r="AB423" s="195" t="s">
        <v>783</v>
      </c>
      <c r="AC423" s="195" t="s">
        <v>783</v>
      </c>
      <c r="AD423" s="195" t="s">
        <v>489</v>
      </c>
      <c r="AE423" s="195" t="s">
        <v>487</v>
      </c>
      <c r="AF423" s="195" t="s">
        <v>787</v>
      </c>
      <c r="AG423" s="195" t="s">
        <v>3228</v>
      </c>
      <c r="AH423" s="217">
        <v>41905</v>
      </c>
      <c r="AI423" s="217">
        <v>41907</v>
      </c>
      <c r="AJ423" s="217">
        <v>41927</v>
      </c>
      <c r="AK423" s="222">
        <v>3</v>
      </c>
      <c r="AL423" s="195" t="s">
        <v>783</v>
      </c>
      <c r="AM423" s="195" t="s">
        <v>783</v>
      </c>
      <c r="AN423" s="195" t="s">
        <v>783</v>
      </c>
      <c r="AO423" s="195" t="s">
        <v>783</v>
      </c>
      <c r="AP423" s="195" t="s">
        <v>783</v>
      </c>
      <c r="AQ423" s="217" t="s">
        <v>783</v>
      </c>
    </row>
    <row r="424" spans="1:43">
      <c r="A424" s="656" t="str">
        <f t="shared" si="6"/>
        <v>Report</v>
      </c>
      <c r="B424" s="195">
        <v>140479</v>
      </c>
      <c r="C424" s="195">
        <v>3736004</v>
      </c>
      <c r="D424" s="195" t="s">
        <v>3229</v>
      </c>
      <c r="E424" s="195" t="s">
        <v>794</v>
      </c>
      <c r="F424" s="195" t="s">
        <v>530</v>
      </c>
      <c r="G424" s="222" t="s">
        <v>850</v>
      </c>
      <c r="H424" s="195" t="s">
        <v>1336</v>
      </c>
      <c r="I424" s="195" t="s">
        <v>3185</v>
      </c>
      <c r="J424" s="195" t="s">
        <v>3230</v>
      </c>
      <c r="K424" s="195">
        <v>99</v>
      </c>
      <c r="L424" s="195" t="s">
        <v>2375</v>
      </c>
      <c r="M424" s="195" t="s">
        <v>781</v>
      </c>
      <c r="N424" s="195" t="s">
        <v>817</v>
      </c>
      <c r="O424" s="195" t="s">
        <v>817</v>
      </c>
      <c r="P424" s="195" t="s">
        <v>784</v>
      </c>
      <c r="Q424" s="218" t="s">
        <v>3231</v>
      </c>
      <c r="R424" s="195" t="s">
        <v>908</v>
      </c>
      <c r="S424" s="195" t="s">
        <v>786</v>
      </c>
      <c r="T424" s="217">
        <v>41975</v>
      </c>
      <c r="U424" s="217">
        <v>41977</v>
      </c>
      <c r="V424" s="217">
        <v>42018</v>
      </c>
      <c r="W424" s="195">
        <v>2</v>
      </c>
      <c r="X424" s="195">
        <v>2</v>
      </c>
      <c r="Y424" s="195">
        <v>2</v>
      </c>
      <c r="Z424" s="195" t="s">
        <v>783</v>
      </c>
      <c r="AA424" s="195">
        <v>2</v>
      </c>
      <c r="AB424" s="195">
        <v>2</v>
      </c>
      <c r="AC424" s="195">
        <v>9</v>
      </c>
      <c r="AD424" s="195" t="s">
        <v>783</v>
      </c>
      <c r="AE424" s="195" t="s">
        <v>783</v>
      </c>
      <c r="AF424" s="195" t="s">
        <v>787</v>
      </c>
      <c r="AG424" s="195" t="s">
        <v>783</v>
      </c>
      <c r="AH424" s="217" t="s">
        <v>783</v>
      </c>
      <c r="AI424" s="217" t="s">
        <v>783</v>
      </c>
      <c r="AJ424" s="217" t="s">
        <v>783</v>
      </c>
      <c r="AK424" s="222" t="s">
        <v>783</v>
      </c>
      <c r="AL424" s="195" t="s">
        <v>783</v>
      </c>
      <c r="AM424" s="195" t="s">
        <v>783</v>
      </c>
      <c r="AN424" s="195" t="s">
        <v>783</v>
      </c>
      <c r="AO424" s="195" t="s">
        <v>783</v>
      </c>
      <c r="AP424" s="195" t="s">
        <v>783</v>
      </c>
      <c r="AQ424" s="195" t="s">
        <v>783</v>
      </c>
    </row>
    <row r="425" spans="1:43">
      <c r="A425" s="656" t="str">
        <f t="shared" si="6"/>
        <v>Report</v>
      </c>
      <c r="B425" s="195">
        <v>126523</v>
      </c>
      <c r="C425" s="195">
        <v>8656005</v>
      </c>
      <c r="D425" s="195" t="s">
        <v>1294</v>
      </c>
      <c r="E425" s="195" t="s">
        <v>794</v>
      </c>
      <c r="F425" s="195" t="s">
        <v>536</v>
      </c>
      <c r="G425" s="222" t="s">
        <v>536</v>
      </c>
      <c r="H425" s="195" t="s">
        <v>1031</v>
      </c>
      <c r="I425" s="195" t="s">
        <v>3232</v>
      </c>
      <c r="J425" s="195" t="s">
        <v>1295</v>
      </c>
      <c r="K425" s="195">
        <v>105</v>
      </c>
      <c r="L425" s="195" t="s">
        <v>2375</v>
      </c>
      <c r="M425" s="195" t="s">
        <v>781</v>
      </c>
      <c r="N425" s="195" t="s">
        <v>834</v>
      </c>
      <c r="O425" s="195" t="s">
        <v>834</v>
      </c>
      <c r="P425" s="195" t="s">
        <v>784</v>
      </c>
      <c r="Q425" s="218">
        <v>10047181</v>
      </c>
      <c r="R425" s="195" t="s">
        <v>785</v>
      </c>
      <c r="S425" s="195" t="s">
        <v>786</v>
      </c>
      <c r="T425" s="217">
        <v>43277</v>
      </c>
      <c r="U425" s="217">
        <v>43279</v>
      </c>
      <c r="V425" s="217">
        <v>43300</v>
      </c>
      <c r="W425" s="195">
        <v>2</v>
      </c>
      <c r="X425" s="195">
        <v>2</v>
      </c>
      <c r="Y425" s="195">
        <v>2</v>
      </c>
      <c r="Z425" s="195">
        <v>1</v>
      </c>
      <c r="AA425" s="195">
        <v>2</v>
      </c>
      <c r="AB425" s="195">
        <v>2</v>
      </c>
      <c r="AC425" s="195" t="s">
        <v>783</v>
      </c>
      <c r="AD425" s="195" t="s">
        <v>489</v>
      </c>
      <c r="AE425" s="195" t="s">
        <v>487</v>
      </c>
      <c r="AF425" s="195" t="s">
        <v>787</v>
      </c>
      <c r="AG425" s="195" t="s">
        <v>3233</v>
      </c>
      <c r="AH425" s="217">
        <v>42172</v>
      </c>
      <c r="AI425" s="217">
        <v>42174</v>
      </c>
      <c r="AJ425" s="217">
        <v>42255</v>
      </c>
      <c r="AK425" s="222">
        <v>2</v>
      </c>
      <c r="AL425" s="195" t="s">
        <v>783</v>
      </c>
      <c r="AM425" s="195" t="s">
        <v>783</v>
      </c>
      <c r="AN425" s="195" t="s">
        <v>783</v>
      </c>
      <c r="AO425" s="195" t="s">
        <v>783</v>
      </c>
      <c r="AP425" s="195" t="s">
        <v>783</v>
      </c>
      <c r="AQ425" s="217" t="s">
        <v>783</v>
      </c>
    </row>
    <row r="426" spans="1:43">
      <c r="A426" s="656" t="str">
        <f t="shared" si="6"/>
        <v>Report</v>
      </c>
      <c r="B426" s="195">
        <v>131261</v>
      </c>
      <c r="C426" s="195">
        <v>3026119</v>
      </c>
      <c r="D426" s="195" t="s">
        <v>3234</v>
      </c>
      <c r="E426" s="195" t="s">
        <v>794</v>
      </c>
      <c r="F426" s="195" t="s">
        <v>534</v>
      </c>
      <c r="G426" s="222" t="s">
        <v>534</v>
      </c>
      <c r="H426" s="195" t="s">
        <v>839</v>
      </c>
      <c r="I426" s="195" t="s">
        <v>3235</v>
      </c>
      <c r="J426" s="195" t="s">
        <v>1684</v>
      </c>
      <c r="K426" s="195">
        <v>224</v>
      </c>
      <c r="L426" s="195" t="s">
        <v>2222</v>
      </c>
      <c r="M426" s="195" t="s">
        <v>824</v>
      </c>
      <c r="N426" s="195" t="s">
        <v>817</v>
      </c>
      <c r="O426" s="195" t="s">
        <v>817</v>
      </c>
      <c r="P426" s="195" t="s">
        <v>784</v>
      </c>
      <c r="Q426" s="218">
        <v>10012794</v>
      </c>
      <c r="R426" s="195" t="s">
        <v>785</v>
      </c>
      <c r="S426" s="195" t="s">
        <v>786</v>
      </c>
      <c r="T426" s="217">
        <v>43284</v>
      </c>
      <c r="U426" s="217">
        <v>43286</v>
      </c>
      <c r="V426" s="217">
        <v>43360</v>
      </c>
      <c r="W426" s="195">
        <v>2</v>
      </c>
      <c r="X426" s="195">
        <v>2</v>
      </c>
      <c r="Y426" s="195">
        <v>2</v>
      </c>
      <c r="Z426" s="195">
        <v>1</v>
      </c>
      <c r="AA426" s="195">
        <v>2</v>
      </c>
      <c r="AB426" s="195">
        <v>2</v>
      </c>
      <c r="AC426" s="195" t="s">
        <v>783</v>
      </c>
      <c r="AD426" s="195" t="s">
        <v>489</v>
      </c>
      <c r="AE426" s="195" t="s">
        <v>487</v>
      </c>
      <c r="AF426" s="195" t="s">
        <v>787</v>
      </c>
      <c r="AG426" s="195" t="s">
        <v>3236</v>
      </c>
      <c r="AH426" s="217">
        <v>41429</v>
      </c>
      <c r="AI426" s="217">
        <v>41431</v>
      </c>
      <c r="AJ426" s="217">
        <v>41451</v>
      </c>
      <c r="AK426" s="222">
        <v>3</v>
      </c>
      <c r="AL426" s="195" t="s">
        <v>783</v>
      </c>
      <c r="AM426" s="195" t="s">
        <v>783</v>
      </c>
      <c r="AN426" s="195" t="s">
        <v>783</v>
      </c>
      <c r="AO426" s="195" t="s">
        <v>783</v>
      </c>
      <c r="AP426" s="195" t="s">
        <v>783</v>
      </c>
      <c r="AQ426" s="217" t="s">
        <v>783</v>
      </c>
    </row>
    <row r="427" spans="1:43">
      <c r="A427" s="656" t="str">
        <f t="shared" si="6"/>
        <v>Report</v>
      </c>
      <c r="B427" s="195">
        <v>135155</v>
      </c>
      <c r="C427" s="195">
        <v>3076338</v>
      </c>
      <c r="D427" s="195" t="s">
        <v>1296</v>
      </c>
      <c r="E427" s="195" t="s">
        <v>794</v>
      </c>
      <c r="F427" s="195" t="s">
        <v>534</v>
      </c>
      <c r="G427" s="222" t="s">
        <v>534</v>
      </c>
      <c r="H427" s="195" t="s">
        <v>1259</v>
      </c>
      <c r="I427" s="195" t="s">
        <v>2618</v>
      </c>
      <c r="J427" s="195" t="s">
        <v>1297</v>
      </c>
      <c r="K427" s="195">
        <v>81</v>
      </c>
      <c r="L427" s="195" t="s">
        <v>2222</v>
      </c>
      <c r="M427" s="195" t="s">
        <v>781</v>
      </c>
      <c r="N427" s="195" t="s">
        <v>817</v>
      </c>
      <c r="O427" s="195" t="s">
        <v>817</v>
      </c>
      <c r="P427" s="195" t="s">
        <v>784</v>
      </c>
      <c r="Q427" s="218">
        <v>10035803</v>
      </c>
      <c r="R427" s="195" t="s">
        <v>785</v>
      </c>
      <c r="S427" s="195" t="s">
        <v>786</v>
      </c>
      <c r="T427" s="217">
        <v>43165</v>
      </c>
      <c r="U427" s="217">
        <v>43167</v>
      </c>
      <c r="V427" s="217">
        <v>43208</v>
      </c>
      <c r="W427" s="195">
        <v>2</v>
      </c>
      <c r="X427" s="195">
        <v>2</v>
      </c>
      <c r="Y427" s="195">
        <v>2</v>
      </c>
      <c r="Z427" s="195">
        <v>1</v>
      </c>
      <c r="AA427" s="195">
        <v>2</v>
      </c>
      <c r="AB427" s="195" t="s">
        <v>783</v>
      </c>
      <c r="AC427" s="195" t="s">
        <v>783</v>
      </c>
      <c r="AD427" s="195" t="s">
        <v>489</v>
      </c>
      <c r="AE427" s="195" t="s">
        <v>487</v>
      </c>
      <c r="AF427" s="195" t="s">
        <v>787</v>
      </c>
      <c r="AG427" s="195" t="s">
        <v>3237</v>
      </c>
      <c r="AH427" s="217">
        <v>41681</v>
      </c>
      <c r="AI427" s="217">
        <v>41683</v>
      </c>
      <c r="AJ427" s="217">
        <v>41701</v>
      </c>
      <c r="AK427" s="222">
        <v>2</v>
      </c>
      <c r="AL427" s="195" t="s">
        <v>783</v>
      </c>
      <c r="AM427" s="195" t="s">
        <v>783</v>
      </c>
      <c r="AN427" s="195" t="s">
        <v>783</v>
      </c>
      <c r="AO427" s="195" t="s">
        <v>783</v>
      </c>
      <c r="AP427" s="195" t="s">
        <v>783</v>
      </c>
      <c r="AQ427" s="217" t="s">
        <v>783</v>
      </c>
    </row>
    <row r="428" spans="1:43">
      <c r="A428" s="656" t="str">
        <f t="shared" si="6"/>
        <v>Report</v>
      </c>
      <c r="B428" s="195">
        <v>134417</v>
      </c>
      <c r="C428" s="195">
        <v>3166064</v>
      </c>
      <c r="D428" s="195" t="s">
        <v>825</v>
      </c>
      <c r="E428" s="195" t="s">
        <v>794</v>
      </c>
      <c r="F428" s="195" t="s">
        <v>534</v>
      </c>
      <c r="G428" s="222" t="s">
        <v>534</v>
      </c>
      <c r="H428" s="195" t="s">
        <v>826</v>
      </c>
      <c r="I428" s="195" t="s">
        <v>2445</v>
      </c>
      <c r="J428" s="195" t="s">
        <v>827</v>
      </c>
      <c r="K428" s="195">
        <v>335</v>
      </c>
      <c r="L428" s="195" t="s">
        <v>2375</v>
      </c>
      <c r="M428" s="195" t="s">
        <v>781</v>
      </c>
      <c r="N428" s="195" t="s">
        <v>817</v>
      </c>
      <c r="O428" s="195" t="s">
        <v>817</v>
      </c>
      <c r="P428" s="195" t="s">
        <v>784</v>
      </c>
      <c r="Q428" s="218">
        <v>10045225</v>
      </c>
      <c r="R428" s="195" t="s">
        <v>785</v>
      </c>
      <c r="S428" s="195" t="s">
        <v>786</v>
      </c>
      <c r="T428" s="217">
        <v>43173</v>
      </c>
      <c r="U428" s="217">
        <v>43175</v>
      </c>
      <c r="V428" s="217">
        <v>43220</v>
      </c>
      <c r="W428" s="195">
        <v>2</v>
      </c>
      <c r="X428" s="195">
        <v>2</v>
      </c>
      <c r="Y428" s="195">
        <v>2</v>
      </c>
      <c r="Z428" s="195">
        <v>1</v>
      </c>
      <c r="AA428" s="195">
        <v>2</v>
      </c>
      <c r="AB428" s="195">
        <v>2</v>
      </c>
      <c r="AC428" s="195" t="s">
        <v>783</v>
      </c>
      <c r="AD428" s="195" t="s">
        <v>489</v>
      </c>
      <c r="AE428" s="195" t="s">
        <v>487</v>
      </c>
      <c r="AF428" s="195" t="s">
        <v>787</v>
      </c>
      <c r="AG428" s="195">
        <v>10007702</v>
      </c>
      <c r="AH428" s="217">
        <v>42451</v>
      </c>
      <c r="AI428" s="217">
        <v>42453</v>
      </c>
      <c r="AJ428" s="217">
        <v>42487</v>
      </c>
      <c r="AK428" s="222">
        <v>2</v>
      </c>
      <c r="AL428" s="195" t="s">
        <v>783</v>
      </c>
      <c r="AM428" s="195" t="s">
        <v>783</v>
      </c>
      <c r="AN428" s="217" t="s">
        <v>783</v>
      </c>
      <c r="AO428" s="195" t="s">
        <v>783</v>
      </c>
      <c r="AP428" s="217" t="s">
        <v>783</v>
      </c>
      <c r="AQ428" s="217" t="s">
        <v>783</v>
      </c>
    </row>
    <row r="429" spans="1:43">
      <c r="A429" s="656" t="str">
        <f t="shared" si="6"/>
        <v>Report</v>
      </c>
      <c r="B429" s="195">
        <v>136258</v>
      </c>
      <c r="C429" s="195">
        <v>3916040</v>
      </c>
      <c r="D429" s="195" t="s">
        <v>3238</v>
      </c>
      <c r="E429" s="195" t="s">
        <v>794</v>
      </c>
      <c r="F429" s="195" t="s">
        <v>530</v>
      </c>
      <c r="G429" s="222" t="s">
        <v>873</v>
      </c>
      <c r="H429" s="195" t="s">
        <v>3239</v>
      </c>
      <c r="I429" s="195" t="s">
        <v>3240</v>
      </c>
      <c r="J429" s="195" t="s">
        <v>3241</v>
      </c>
      <c r="K429" s="195">
        <v>30</v>
      </c>
      <c r="L429" s="195" t="s">
        <v>2375</v>
      </c>
      <c r="M429" s="195" t="s">
        <v>3242</v>
      </c>
      <c r="N429" s="195" t="s">
        <v>817</v>
      </c>
      <c r="O429" s="195" t="s">
        <v>817</v>
      </c>
      <c r="P429" s="195" t="s">
        <v>784</v>
      </c>
      <c r="Q429" s="218">
        <v>10025962</v>
      </c>
      <c r="R429" s="195" t="s">
        <v>785</v>
      </c>
      <c r="S429" s="195" t="s">
        <v>786</v>
      </c>
      <c r="T429" s="217">
        <v>42808</v>
      </c>
      <c r="U429" s="217">
        <v>42810</v>
      </c>
      <c r="V429" s="217">
        <v>42828</v>
      </c>
      <c r="W429" s="195">
        <v>2</v>
      </c>
      <c r="X429" s="195">
        <v>2</v>
      </c>
      <c r="Y429" s="195">
        <v>2</v>
      </c>
      <c r="Z429" s="195">
        <v>1</v>
      </c>
      <c r="AA429" s="195">
        <v>2</v>
      </c>
      <c r="AB429" s="195" t="s">
        <v>783</v>
      </c>
      <c r="AC429" s="195" t="s">
        <v>783</v>
      </c>
      <c r="AD429" s="195" t="s">
        <v>489</v>
      </c>
      <c r="AE429" s="195" t="s">
        <v>783</v>
      </c>
      <c r="AF429" s="195" t="s">
        <v>787</v>
      </c>
      <c r="AG429" s="195" t="s">
        <v>3243</v>
      </c>
      <c r="AH429" s="217">
        <v>42017</v>
      </c>
      <c r="AI429" s="217">
        <v>42019</v>
      </c>
      <c r="AJ429" s="217">
        <v>42053</v>
      </c>
      <c r="AK429" s="222">
        <v>3</v>
      </c>
      <c r="AL429" s="195" t="s">
        <v>783</v>
      </c>
      <c r="AM429" s="195" t="s">
        <v>783</v>
      </c>
      <c r="AN429" s="217" t="s">
        <v>783</v>
      </c>
      <c r="AO429" s="195" t="s">
        <v>783</v>
      </c>
      <c r="AP429" s="217" t="s">
        <v>783</v>
      </c>
      <c r="AQ429" s="217" t="s">
        <v>783</v>
      </c>
    </row>
    <row r="430" spans="1:43">
      <c r="A430" s="656" t="str">
        <f t="shared" si="6"/>
        <v>Report</v>
      </c>
      <c r="B430" s="195">
        <v>101948</v>
      </c>
      <c r="C430" s="195">
        <v>3076050</v>
      </c>
      <c r="D430" s="195" t="s">
        <v>1492</v>
      </c>
      <c r="E430" s="195" t="s">
        <v>794</v>
      </c>
      <c r="F430" s="195" t="s">
        <v>534</v>
      </c>
      <c r="G430" s="222" t="s">
        <v>534</v>
      </c>
      <c r="H430" s="195" t="s">
        <v>1259</v>
      </c>
      <c r="I430" s="195" t="s">
        <v>2745</v>
      </c>
      <c r="J430" s="195" t="s">
        <v>1493</v>
      </c>
      <c r="K430" s="195">
        <v>71</v>
      </c>
      <c r="L430" s="195" t="s">
        <v>2375</v>
      </c>
      <c r="M430" s="195" t="s">
        <v>781</v>
      </c>
      <c r="N430" s="195" t="s">
        <v>781</v>
      </c>
      <c r="O430" s="195" t="s">
        <v>782</v>
      </c>
      <c r="P430" s="195" t="s">
        <v>784</v>
      </c>
      <c r="Q430" s="218">
        <v>10012825</v>
      </c>
      <c r="R430" s="195" t="s">
        <v>785</v>
      </c>
      <c r="S430" s="195" t="s">
        <v>786</v>
      </c>
      <c r="T430" s="217">
        <v>43046</v>
      </c>
      <c r="U430" s="217">
        <v>43048</v>
      </c>
      <c r="V430" s="217">
        <v>43076</v>
      </c>
      <c r="W430" s="195">
        <v>3</v>
      </c>
      <c r="X430" s="195">
        <v>3</v>
      </c>
      <c r="Y430" s="195">
        <v>3</v>
      </c>
      <c r="Z430" s="195">
        <v>3</v>
      </c>
      <c r="AA430" s="195">
        <v>3</v>
      </c>
      <c r="AB430" s="195" t="s">
        <v>783</v>
      </c>
      <c r="AC430" s="195" t="s">
        <v>783</v>
      </c>
      <c r="AD430" s="195" t="s">
        <v>489</v>
      </c>
      <c r="AE430" s="195" t="s">
        <v>783</v>
      </c>
      <c r="AF430" s="195" t="s">
        <v>787</v>
      </c>
      <c r="AG430" s="195" t="s">
        <v>3244</v>
      </c>
      <c r="AH430" s="217">
        <v>41450</v>
      </c>
      <c r="AI430" s="217">
        <v>41452</v>
      </c>
      <c r="AJ430" s="217">
        <v>41472</v>
      </c>
      <c r="AK430" s="222">
        <v>3</v>
      </c>
      <c r="AL430" s="195" t="s">
        <v>783</v>
      </c>
      <c r="AM430" s="195" t="s">
        <v>783</v>
      </c>
      <c r="AN430" s="217" t="s">
        <v>783</v>
      </c>
      <c r="AO430" s="195" t="s">
        <v>783</v>
      </c>
      <c r="AP430" s="217" t="s">
        <v>783</v>
      </c>
      <c r="AQ430" s="195" t="s">
        <v>783</v>
      </c>
    </row>
    <row r="431" spans="1:43">
      <c r="A431" s="656" t="str">
        <f t="shared" si="6"/>
        <v>Report</v>
      </c>
      <c r="B431" s="195">
        <v>131181</v>
      </c>
      <c r="C431" s="195">
        <v>8866073</v>
      </c>
      <c r="D431" s="195" t="s">
        <v>3245</v>
      </c>
      <c r="E431" s="195" t="s">
        <v>794</v>
      </c>
      <c r="F431" s="195" t="s">
        <v>535</v>
      </c>
      <c r="G431" s="222" t="s">
        <v>535</v>
      </c>
      <c r="H431" s="195" t="s">
        <v>1073</v>
      </c>
      <c r="I431" s="195" t="s">
        <v>2328</v>
      </c>
      <c r="J431" s="195" t="s">
        <v>3246</v>
      </c>
      <c r="K431" s="195">
        <v>88</v>
      </c>
      <c r="L431" s="195" t="s">
        <v>2222</v>
      </c>
      <c r="M431" s="195" t="s">
        <v>781</v>
      </c>
      <c r="N431" s="195" t="s">
        <v>834</v>
      </c>
      <c r="O431" s="195" t="s">
        <v>834</v>
      </c>
      <c r="P431" s="195" t="s">
        <v>784</v>
      </c>
      <c r="Q431" s="218">
        <v>10018926</v>
      </c>
      <c r="R431" s="195" t="s">
        <v>785</v>
      </c>
      <c r="S431" s="195" t="s">
        <v>786</v>
      </c>
      <c r="T431" s="217">
        <v>42640</v>
      </c>
      <c r="U431" s="217">
        <v>42642</v>
      </c>
      <c r="V431" s="217">
        <v>42660</v>
      </c>
      <c r="W431" s="195">
        <v>2</v>
      </c>
      <c r="X431" s="195">
        <v>2</v>
      </c>
      <c r="Y431" s="195">
        <v>2</v>
      </c>
      <c r="Z431" s="195">
        <v>1</v>
      </c>
      <c r="AA431" s="195">
        <v>2</v>
      </c>
      <c r="AB431" s="195">
        <v>2</v>
      </c>
      <c r="AC431" s="195">
        <v>2</v>
      </c>
      <c r="AD431" s="195" t="s">
        <v>489</v>
      </c>
      <c r="AE431" s="195" t="s">
        <v>783</v>
      </c>
      <c r="AF431" s="195" t="s">
        <v>787</v>
      </c>
      <c r="AG431" s="195" t="s">
        <v>3247</v>
      </c>
      <c r="AH431" s="217">
        <v>41247</v>
      </c>
      <c r="AI431" s="217">
        <v>41248</v>
      </c>
      <c r="AJ431" s="217">
        <v>41269</v>
      </c>
      <c r="AK431" s="222">
        <v>2</v>
      </c>
      <c r="AL431" s="195" t="s">
        <v>783</v>
      </c>
      <c r="AM431" s="195" t="s">
        <v>783</v>
      </c>
      <c r="AN431" s="217" t="s">
        <v>783</v>
      </c>
      <c r="AO431" s="195" t="s">
        <v>783</v>
      </c>
      <c r="AP431" s="217" t="s">
        <v>783</v>
      </c>
      <c r="AQ431" s="217" t="s">
        <v>783</v>
      </c>
    </row>
    <row r="432" spans="1:43">
      <c r="A432" s="656" t="str">
        <f t="shared" si="6"/>
        <v>Report</v>
      </c>
      <c r="B432" s="195">
        <v>131170</v>
      </c>
      <c r="C432" s="195">
        <v>2046398</v>
      </c>
      <c r="D432" s="195" t="s">
        <v>3248</v>
      </c>
      <c r="E432" s="195" t="s">
        <v>794</v>
      </c>
      <c r="F432" s="195" t="s">
        <v>534</v>
      </c>
      <c r="G432" s="222" t="s">
        <v>534</v>
      </c>
      <c r="H432" s="195" t="s">
        <v>858</v>
      </c>
      <c r="I432" s="195" t="s">
        <v>2621</v>
      </c>
      <c r="J432" s="195" t="s">
        <v>3249</v>
      </c>
      <c r="K432" s="195">
        <v>279</v>
      </c>
      <c r="L432" s="195" t="s">
        <v>2375</v>
      </c>
      <c r="M432" s="195" t="s">
        <v>781</v>
      </c>
      <c r="N432" s="195" t="s">
        <v>866</v>
      </c>
      <c r="O432" s="195" t="s">
        <v>860</v>
      </c>
      <c r="P432" s="195" t="s">
        <v>784</v>
      </c>
      <c r="Q432" s="218" t="s">
        <v>3250</v>
      </c>
      <c r="R432" s="195" t="s">
        <v>785</v>
      </c>
      <c r="S432" s="195" t="s">
        <v>786</v>
      </c>
      <c r="T432" s="217">
        <v>41961</v>
      </c>
      <c r="U432" s="217">
        <v>41963</v>
      </c>
      <c r="V432" s="217">
        <v>41997</v>
      </c>
      <c r="W432" s="195">
        <v>4</v>
      </c>
      <c r="X432" s="195">
        <v>4</v>
      </c>
      <c r="Y432" s="195">
        <v>4</v>
      </c>
      <c r="Z432" s="195" t="s">
        <v>783</v>
      </c>
      <c r="AA432" s="195">
        <v>4</v>
      </c>
      <c r="AB432" s="195">
        <v>4</v>
      </c>
      <c r="AC432" s="195">
        <v>9</v>
      </c>
      <c r="AD432" s="195" t="s">
        <v>783</v>
      </c>
      <c r="AE432" s="195" t="s">
        <v>783</v>
      </c>
      <c r="AF432" s="195" t="s">
        <v>791</v>
      </c>
      <c r="AG432" s="195" t="s">
        <v>3251</v>
      </c>
      <c r="AH432" s="217">
        <v>40490</v>
      </c>
      <c r="AI432" s="217">
        <v>40491</v>
      </c>
      <c r="AJ432" s="217">
        <v>40515</v>
      </c>
      <c r="AK432" s="222">
        <v>3</v>
      </c>
      <c r="AL432" s="195">
        <v>10039496</v>
      </c>
      <c r="AM432" s="195" t="s">
        <v>2041</v>
      </c>
      <c r="AN432" s="217">
        <v>42935</v>
      </c>
      <c r="AO432" s="217" t="s">
        <v>2654</v>
      </c>
      <c r="AP432" s="217">
        <v>43017</v>
      </c>
      <c r="AQ432" s="217" t="s">
        <v>2052</v>
      </c>
    </row>
    <row r="433" spans="1:43">
      <c r="A433" s="656" t="str">
        <f t="shared" si="6"/>
        <v>Report</v>
      </c>
      <c r="B433" s="195">
        <v>102171</v>
      </c>
      <c r="C433" s="195">
        <v>2046399</v>
      </c>
      <c r="D433" s="195" t="s">
        <v>3252</v>
      </c>
      <c r="E433" s="195" t="s">
        <v>794</v>
      </c>
      <c r="F433" s="195" t="s">
        <v>534</v>
      </c>
      <c r="G433" s="222" t="s">
        <v>534</v>
      </c>
      <c r="H433" s="195" t="s">
        <v>858</v>
      </c>
      <c r="I433" s="195" t="s">
        <v>2621</v>
      </c>
      <c r="J433" s="195" t="s">
        <v>3253</v>
      </c>
      <c r="K433" s="195">
        <v>696</v>
      </c>
      <c r="L433" s="195" t="s">
        <v>2375</v>
      </c>
      <c r="M433" s="195" t="s">
        <v>781</v>
      </c>
      <c r="N433" s="195" t="s">
        <v>866</v>
      </c>
      <c r="O433" s="195" t="s">
        <v>860</v>
      </c>
      <c r="P433" s="195" t="s">
        <v>784</v>
      </c>
      <c r="Q433" s="218" t="s">
        <v>3254</v>
      </c>
      <c r="R433" s="195" t="s">
        <v>3255</v>
      </c>
      <c r="S433" s="195" t="s">
        <v>786</v>
      </c>
      <c r="T433" s="217">
        <v>40605</v>
      </c>
      <c r="U433" s="217">
        <v>40605</v>
      </c>
      <c r="V433" s="217">
        <v>40634</v>
      </c>
      <c r="W433" s="195">
        <v>1</v>
      </c>
      <c r="X433" s="195" t="s">
        <v>783</v>
      </c>
      <c r="Y433" s="195">
        <v>2</v>
      </c>
      <c r="Z433" s="195" t="s">
        <v>783</v>
      </c>
      <c r="AA433" s="195">
        <v>1</v>
      </c>
      <c r="AB433" s="195">
        <v>2</v>
      </c>
      <c r="AC433" s="195" t="s">
        <v>783</v>
      </c>
      <c r="AD433" s="195" t="s">
        <v>783</v>
      </c>
      <c r="AE433" s="195" t="s">
        <v>783</v>
      </c>
      <c r="AF433" s="195" t="s">
        <v>787</v>
      </c>
      <c r="AG433" s="195" t="s">
        <v>3256</v>
      </c>
      <c r="AH433" s="217">
        <v>39471</v>
      </c>
      <c r="AI433" s="217">
        <v>39472</v>
      </c>
      <c r="AJ433" s="217">
        <v>39496</v>
      </c>
      <c r="AK433" s="222">
        <v>2</v>
      </c>
      <c r="AL433" s="195" t="s">
        <v>783</v>
      </c>
      <c r="AM433" s="195" t="s">
        <v>783</v>
      </c>
      <c r="AN433" s="195" t="s">
        <v>783</v>
      </c>
      <c r="AO433" s="195" t="s">
        <v>783</v>
      </c>
      <c r="AP433" s="195" t="s">
        <v>783</v>
      </c>
      <c r="AQ433" s="195" t="s">
        <v>783</v>
      </c>
    </row>
    <row r="434" spans="1:43">
      <c r="A434" s="656" t="str">
        <f t="shared" si="6"/>
        <v>Report</v>
      </c>
      <c r="B434" s="195">
        <v>135168</v>
      </c>
      <c r="C434" s="195">
        <v>3556054</v>
      </c>
      <c r="D434" s="195" t="s">
        <v>3257</v>
      </c>
      <c r="E434" s="195" t="s">
        <v>794</v>
      </c>
      <c r="F434" s="195" t="s">
        <v>528</v>
      </c>
      <c r="G434" s="222" t="s">
        <v>528</v>
      </c>
      <c r="H434" s="195" t="s">
        <v>864</v>
      </c>
      <c r="I434" s="195" t="s">
        <v>2240</v>
      </c>
      <c r="J434" s="195" t="s">
        <v>3258</v>
      </c>
      <c r="K434" s="195">
        <v>87</v>
      </c>
      <c r="L434" s="195" t="s">
        <v>2375</v>
      </c>
      <c r="M434" s="195" t="s">
        <v>781</v>
      </c>
      <c r="N434" s="195" t="s">
        <v>866</v>
      </c>
      <c r="O434" s="195" t="s">
        <v>860</v>
      </c>
      <c r="P434" s="195" t="s">
        <v>784</v>
      </c>
      <c r="Q434" s="218">
        <v>10034027</v>
      </c>
      <c r="R434" s="195" t="s">
        <v>785</v>
      </c>
      <c r="S434" s="195" t="s">
        <v>786</v>
      </c>
      <c r="T434" s="217">
        <v>42892</v>
      </c>
      <c r="U434" s="217">
        <v>42894</v>
      </c>
      <c r="V434" s="217">
        <v>42920</v>
      </c>
      <c r="W434" s="195">
        <v>2</v>
      </c>
      <c r="X434" s="195">
        <v>2</v>
      </c>
      <c r="Y434" s="195">
        <v>2</v>
      </c>
      <c r="Z434" s="195">
        <v>2</v>
      </c>
      <c r="AA434" s="195">
        <v>2</v>
      </c>
      <c r="AB434" s="195" t="s">
        <v>783</v>
      </c>
      <c r="AC434" s="195" t="s">
        <v>783</v>
      </c>
      <c r="AD434" s="195" t="s">
        <v>489</v>
      </c>
      <c r="AE434" s="195" t="s">
        <v>783</v>
      </c>
      <c r="AF434" s="195" t="s">
        <v>787</v>
      </c>
      <c r="AG434" s="195" t="s">
        <v>3259</v>
      </c>
      <c r="AH434" s="217">
        <v>42171</v>
      </c>
      <c r="AI434" s="217">
        <v>42173</v>
      </c>
      <c r="AJ434" s="217">
        <v>42200</v>
      </c>
      <c r="AK434" s="222">
        <v>3</v>
      </c>
      <c r="AL434" s="195" t="s">
        <v>783</v>
      </c>
      <c r="AM434" s="195" t="s">
        <v>783</v>
      </c>
      <c r="AN434" s="217" t="s">
        <v>783</v>
      </c>
      <c r="AO434" s="195" t="s">
        <v>783</v>
      </c>
      <c r="AP434" s="217" t="s">
        <v>783</v>
      </c>
      <c r="AQ434" s="195" t="s">
        <v>783</v>
      </c>
    </row>
    <row r="435" spans="1:43">
      <c r="A435" s="656" t="str">
        <f t="shared" si="6"/>
        <v>Report</v>
      </c>
      <c r="B435" s="195">
        <v>136117</v>
      </c>
      <c r="C435" s="195">
        <v>3556006</v>
      </c>
      <c r="D435" s="195" t="s">
        <v>1396</v>
      </c>
      <c r="E435" s="195" t="s">
        <v>794</v>
      </c>
      <c r="F435" s="195" t="s">
        <v>528</v>
      </c>
      <c r="G435" s="222" t="s">
        <v>528</v>
      </c>
      <c r="H435" s="195" t="s">
        <v>864</v>
      </c>
      <c r="I435" s="195" t="s">
        <v>2240</v>
      </c>
      <c r="J435" s="195" t="s">
        <v>1397</v>
      </c>
      <c r="K435" s="195">
        <v>270</v>
      </c>
      <c r="L435" s="195" t="s">
        <v>2375</v>
      </c>
      <c r="M435" s="195" t="s">
        <v>866</v>
      </c>
      <c r="N435" s="195" t="s">
        <v>860</v>
      </c>
      <c r="O435" s="195" t="s">
        <v>860</v>
      </c>
      <c r="P435" s="195" t="s">
        <v>784</v>
      </c>
      <c r="Q435" s="218">
        <v>10034031</v>
      </c>
      <c r="R435" s="195" t="s">
        <v>785</v>
      </c>
      <c r="S435" s="195" t="s">
        <v>786</v>
      </c>
      <c r="T435" s="217">
        <v>43053</v>
      </c>
      <c r="U435" s="217">
        <v>43055</v>
      </c>
      <c r="V435" s="217">
        <v>43090</v>
      </c>
      <c r="W435" s="195">
        <v>2</v>
      </c>
      <c r="X435" s="195">
        <v>2</v>
      </c>
      <c r="Y435" s="195">
        <v>2</v>
      </c>
      <c r="Z435" s="195">
        <v>2</v>
      </c>
      <c r="AA435" s="195">
        <v>3</v>
      </c>
      <c r="AB435" s="195">
        <v>2</v>
      </c>
      <c r="AC435" s="195" t="s">
        <v>783</v>
      </c>
      <c r="AD435" s="195" t="s">
        <v>489</v>
      </c>
      <c r="AE435" s="195" t="s">
        <v>487</v>
      </c>
      <c r="AF435" s="195" t="s">
        <v>787</v>
      </c>
      <c r="AG435" s="195" t="s">
        <v>3260</v>
      </c>
      <c r="AH435" s="217">
        <v>41828</v>
      </c>
      <c r="AI435" s="217">
        <v>41830</v>
      </c>
      <c r="AJ435" s="217">
        <v>41850</v>
      </c>
      <c r="AK435" s="222">
        <v>3</v>
      </c>
      <c r="AL435" s="195" t="s">
        <v>783</v>
      </c>
      <c r="AM435" s="195" t="s">
        <v>783</v>
      </c>
      <c r="AN435" s="217" t="s">
        <v>783</v>
      </c>
      <c r="AO435" s="195" t="s">
        <v>783</v>
      </c>
      <c r="AP435" s="217" t="s">
        <v>783</v>
      </c>
      <c r="AQ435" s="217" t="s">
        <v>783</v>
      </c>
    </row>
    <row r="436" spans="1:43">
      <c r="A436" s="656" t="str">
        <f t="shared" si="6"/>
        <v>Report</v>
      </c>
      <c r="B436" s="195">
        <v>100295</v>
      </c>
      <c r="C436" s="195">
        <v>2046337</v>
      </c>
      <c r="D436" s="195" t="s">
        <v>3261</v>
      </c>
      <c r="E436" s="195" t="s">
        <v>794</v>
      </c>
      <c r="F436" s="195" t="s">
        <v>534</v>
      </c>
      <c r="G436" s="222" t="s">
        <v>534</v>
      </c>
      <c r="H436" s="195" t="s">
        <v>858</v>
      </c>
      <c r="I436" s="195" t="s">
        <v>2621</v>
      </c>
      <c r="J436" s="195" t="s">
        <v>3262</v>
      </c>
      <c r="K436" s="195">
        <v>524</v>
      </c>
      <c r="L436" s="195" t="s">
        <v>2375</v>
      </c>
      <c r="M436" s="195" t="s">
        <v>781</v>
      </c>
      <c r="N436" s="195" t="s">
        <v>860</v>
      </c>
      <c r="O436" s="195" t="s">
        <v>860</v>
      </c>
      <c r="P436" s="195" t="s">
        <v>784</v>
      </c>
      <c r="Q436" s="218">
        <v>10020732</v>
      </c>
      <c r="R436" s="195" t="s">
        <v>785</v>
      </c>
      <c r="S436" s="195" t="s">
        <v>786</v>
      </c>
      <c r="T436" s="217">
        <v>42850</v>
      </c>
      <c r="U436" s="217">
        <v>42852</v>
      </c>
      <c r="V436" s="217">
        <v>42877</v>
      </c>
      <c r="W436" s="195">
        <v>2</v>
      </c>
      <c r="X436" s="195">
        <v>2</v>
      </c>
      <c r="Y436" s="195">
        <v>2</v>
      </c>
      <c r="Z436" s="195">
        <v>2</v>
      </c>
      <c r="AA436" s="195">
        <v>2</v>
      </c>
      <c r="AB436" s="195">
        <v>2</v>
      </c>
      <c r="AC436" s="195" t="s">
        <v>783</v>
      </c>
      <c r="AD436" s="195" t="s">
        <v>489</v>
      </c>
      <c r="AE436" s="195" t="s">
        <v>783</v>
      </c>
      <c r="AF436" s="195" t="s">
        <v>787</v>
      </c>
      <c r="AG436" s="195" t="s">
        <v>3263</v>
      </c>
      <c r="AH436" s="217">
        <v>41562</v>
      </c>
      <c r="AI436" s="217">
        <v>41564</v>
      </c>
      <c r="AJ436" s="217">
        <v>41585</v>
      </c>
      <c r="AK436" s="222">
        <v>2</v>
      </c>
      <c r="AL436" s="195" t="s">
        <v>783</v>
      </c>
      <c r="AM436" s="195" t="s">
        <v>783</v>
      </c>
      <c r="AN436" s="217" t="s">
        <v>783</v>
      </c>
      <c r="AO436" s="195" t="s">
        <v>783</v>
      </c>
      <c r="AP436" s="217" t="s">
        <v>783</v>
      </c>
      <c r="AQ436" s="217" t="s">
        <v>783</v>
      </c>
    </row>
    <row r="437" spans="1:43">
      <c r="A437" s="656" t="str">
        <f t="shared" si="6"/>
        <v>Report</v>
      </c>
      <c r="B437" s="195">
        <v>140492</v>
      </c>
      <c r="C437" s="195">
        <v>3026007</v>
      </c>
      <c r="D437" s="195" t="s">
        <v>3264</v>
      </c>
      <c r="E437" s="195" t="s">
        <v>794</v>
      </c>
      <c r="F437" s="195" t="s">
        <v>534</v>
      </c>
      <c r="G437" s="222" t="s">
        <v>534</v>
      </c>
      <c r="H437" s="195" t="s">
        <v>839</v>
      </c>
      <c r="I437" s="195" t="s">
        <v>3235</v>
      </c>
      <c r="J437" s="195" t="s">
        <v>3265</v>
      </c>
      <c r="K437" s="195">
        <v>74</v>
      </c>
      <c r="L437" s="195" t="s">
        <v>2375</v>
      </c>
      <c r="M437" s="195" t="s">
        <v>781</v>
      </c>
      <c r="N437" s="195" t="s">
        <v>860</v>
      </c>
      <c r="O437" s="195" t="s">
        <v>860</v>
      </c>
      <c r="P437" s="195" t="s">
        <v>784</v>
      </c>
      <c r="Q437" s="218" t="s">
        <v>3266</v>
      </c>
      <c r="R437" s="195" t="s">
        <v>908</v>
      </c>
      <c r="S437" s="195" t="s">
        <v>786</v>
      </c>
      <c r="T437" s="217">
        <v>41975</v>
      </c>
      <c r="U437" s="217">
        <v>41977</v>
      </c>
      <c r="V437" s="217">
        <v>42053</v>
      </c>
      <c r="W437" s="195">
        <v>3</v>
      </c>
      <c r="X437" s="195">
        <v>3</v>
      </c>
      <c r="Y437" s="195">
        <v>2</v>
      </c>
      <c r="Z437" s="195" t="s">
        <v>783</v>
      </c>
      <c r="AA437" s="195">
        <v>2</v>
      </c>
      <c r="AB437" s="195">
        <v>9</v>
      </c>
      <c r="AC437" s="195">
        <v>9</v>
      </c>
      <c r="AD437" s="195" t="s">
        <v>783</v>
      </c>
      <c r="AE437" s="195" t="s">
        <v>783</v>
      </c>
      <c r="AF437" s="195" t="s">
        <v>791</v>
      </c>
      <c r="AG437" s="195" t="s">
        <v>783</v>
      </c>
      <c r="AH437" s="217" t="s">
        <v>783</v>
      </c>
      <c r="AI437" s="217" t="s">
        <v>783</v>
      </c>
      <c r="AJ437" s="217" t="s">
        <v>783</v>
      </c>
      <c r="AK437" s="222" t="s">
        <v>783</v>
      </c>
      <c r="AL437" s="195" t="s">
        <v>783</v>
      </c>
      <c r="AM437" s="195" t="s">
        <v>783</v>
      </c>
      <c r="AN437" s="217" t="s">
        <v>783</v>
      </c>
      <c r="AO437" s="195" t="s">
        <v>783</v>
      </c>
      <c r="AP437" s="217" t="s">
        <v>783</v>
      </c>
      <c r="AQ437" s="217" t="s">
        <v>783</v>
      </c>
    </row>
    <row r="438" spans="1:43">
      <c r="A438" s="656" t="str">
        <f t="shared" si="6"/>
        <v>Report</v>
      </c>
      <c r="B438" s="195">
        <v>100293</v>
      </c>
      <c r="C438" s="195">
        <v>2046296</v>
      </c>
      <c r="D438" s="195" t="s">
        <v>3267</v>
      </c>
      <c r="E438" s="195" t="s">
        <v>794</v>
      </c>
      <c r="F438" s="195" t="s">
        <v>534</v>
      </c>
      <c r="G438" s="222" t="s">
        <v>534</v>
      </c>
      <c r="H438" s="195" t="s">
        <v>858</v>
      </c>
      <c r="I438" s="195" t="s">
        <v>2621</v>
      </c>
      <c r="J438" s="195" t="s">
        <v>1819</v>
      </c>
      <c r="K438" s="195">
        <v>1662</v>
      </c>
      <c r="L438" s="195" t="s">
        <v>2222</v>
      </c>
      <c r="M438" s="195" t="s">
        <v>860</v>
      </c>
      <c r="N438" s="195" t="s">
        <v>860</v>
      </c>
      <c r="O438" s="195" t="s">
        <v>860</v>
      </c>
      <c r="P438" s="195" t="s">
        <v>784</v>
      </c>
      <c r="Q438" s="218" t="s">
        <v>3268</v>
      </c>
      <c r="R438" s="195" t="s">
        <v>785</v>
      </c>
      <c r="S438" s="195" t="s">
        <v>786</v>
      </c>
      <c r="T438" s="217">
        <v>42157</v>
      </c>
      <c r="U438" s="217">
        <v>42159</v>
      </c>
      <c r="V438" s="217">
        <v>42258</v>
      </c>
      <c r="W438" s="195">
        <v>4</v>
      </c>
      <c r="X438" s="195">
        <v>4</v>
      </c>
      <c r="Y438" s="195">
        <v>4</v>
      </c>
      <c r="Z438" s="195" t="s">
        <v>783</v>
      </c>
      <c r="AA438" s="195">
        <v>4</v>
      </c>
      <c r="AB438" s="195">
        <v>4</v>
      </c>
      <c r="AC438" s="195">
        <v>9</v>
      </c>
      <c r="AD438" s="195" t="s">
        <v>783</v>
      </c>
      <c r="AE438" s="195" t="s">
        <v>783</v>
      </c>
      <c r="AF438" s="195" t="s">
        <v>791</v>
      </c>
      <c r="AG438" s="195" t="s">
        <v>3269</v>
      </c>
      <c r="AH438" s="217">
        <v>40946</v>
      </c>
      <c r="AI438" s="217">
        <v>40947</v>
      </c>
      <c r="AJ438" s="217">
        <v>40967</v>
      </c>
      <c r="AK438" s="222">
        <v>2</v>
      </c>
      <c r="AL438" s="195">
        <v>10020365</v>
      </c>
      <c r="AM438" s="195" t="s">
        <v>2041</v>
      </c>
      <c r="AN438" s="217">
        <v>42565</v>
      </c>
      <c r="AO438" s="217" t="s">
        <v>3207</v>
      </c>
      <c r="AP438" s="217">
        <v>42632</v>
      </c>
      <c r="AQ438" s="217" t="s">
        <v>510</v>
      </c>
    </row>
    <row r="439" spans="1:43">
      <c r="A439" s="656" t="str">
        <f t="shared" si="6"/>
        <v>Report</v>
      </c>
      <c r="B439" s="195">
        <v>137505</v>
      </c>
      <c r="C439" s="195">
        <v>2046002</v>
      </c>
      <c r="D439" s="195" t="s">
        <v>2118</v>
      </c>
      <c r="E439" s="195" t="s">
        <v>794</v>
      </c>
      <c r="F439" s="195" t="s">
        <v>534</v>
      </c>
      <c r="G439" s="222" t="s">
        <v>534</v>
      </c>
      <c r="H439" s="195" t="s">
        <v>858</v>
      </c>
      <c r="I439" s="195" t="s">
        <v>2621</v>
      </c>
      <c r="J439" s="195" t="s">
        <v>2119</v>
      </c>
      <c r="K439" s="195">
        <v>595</v>
      </c>
      <c r="L439" s="195" t="s">
        <v>2375</v>
      </c>
      <c r="M439" s="195" t="s">
        <v>866</v>
      </c>
      <c r="N439" s="195" t="s">
        <v>860</v>
      </c>
      <c r="O439" s="195" t="s">
        <v>860</v>
      </c>
      <c r="P439" s="195" t="s">
        <v>784</v>
      </c>
      <c r="Q439" s="218">
        <v>10012789</v>
      </c>
      <c r="R439" s="195" t="s">
        <v>785</v>
      </c>
      <c r="S439" s="195" t="s">
        <v>786</v>
      </c>
      <c r="T439" s="217">
        <v>42549</v>
      </c>
      <c r="U439" s="217">
        <v>42551</v>
      </c>
      <c r="V439" s="217">
        <v>42641</v>
      </c>
      <c r="W439" s="195">
        <v>4</v>
      </c>
      <c r="X439" s="195">
        <v>4</v>
      </c>
      <c r="Y439" s="195">
        <v>3</v>
      </c>
      <c r="Z439" s="195">
        <v>3</v>
      </c>
      <c r="AA439" s="195">
        <v>3</v>
      </c>
      <c r="AB439" s="195">
        <v>4</v>
      </c>
      <c r="AC439" s="195" t="s">
        <v>783</v>
      </c>
      <c r="AD439" s="195" t="s">
        <v>490</v>
      </c>
      <c r="AE439" s="195" t="s">
        <v>783</v>
      </c>
      <c r="AF439" s="195" t="s">
        <v>791</v>
      </c>
      <c r="AG439" s="195" t="s">
        <v>3270</v>
      </c>
      <c r="AH439" s="217">
        <v>41080</v>
      </c>
      <c r="AI439" s="217">
        <v>41081</v>
      </c>
      <c r="AJ439" s="217">
        <v>41102</v>
      </c>
      <c r="AK439" s="222">
        <v>2</v>
      </c>
      <c r="AL439" s="195">
        <v>10048421</v>
      </c>
      <c r="AM439" s="195" t="s">
        <v>2041</v>
      </c>
      <c r="AN439" s="217">
        <v>43208</v>
      </c>
      <c r="AO439" s="217" t="s">
        <v>2248</v>
      </c>
      <c r="AP439" s="217">
        <v>43256</v>
      </c>
      <c r="AQ439" s="217" t="s">
        <v>2052</v>
      </c>
    </row>
    <row r="440" spans="1:43">
      <c r="A440" s="656" t="str">
        <f t="shared" si="6"/>
        <v>Report</v>
      </c>
      <c r="B440" s="195">
        <v>130286</v>
      </c>
      <c r="C440" s="195">
        <v>3526050</v>
      </c>
      <c r="D440" s="195" t="s">
        <v>2173</v>
      </c>
      <c r="E440" s="195" t="s">
        <v>794</v>
      </c>
      <c r="F440" s="195" t="s">
        <v>528</v>
      </c>
      <c r="G440" s="222" t="s">
        <v>528</v>
      </c>
      <c r="H440" s="195" t="s">
        <v>1343</v>
      </c>
      <c r="I440" s="195" t="s">
        <v>2240</v>
      </c>
      <c r="J440" s="195" t="s">
        <v>2174</v>
      </c>
      <c r="K440" s="195">
        <v>291</v>
      </c>
      <c r="L440" s="195" t="s">
        <v>2375</v>
      </c>
      <c r="M440" s="195" t="s">
        <v>781</v>
      </c>
      <c r="N440" s="195" t="s">
        <v>781</v>
      </c>
      <c r="O440" s="195" t="s">
        <v>782</v>
      </c>
      <c r="P440" s="195" t="s">
        <v>784</v>
      </c>
      <c r="Q440" s="218">
        <v>10026805</v>
      </c>
      <c r="R440" s="195" t="s">
        <v>785</v>
      </c>
      <c r="S440" s="195" t="s">
        <v>786</v>
      </c>
      <c r="T440" s="217">
        <v>42815</v>
      </c>
      <c r="U440" s="217">
        <v>42817</v>
      </c>
      <c r="V440" s="217">
        <v>42871</v>
      </c>
      <c r="W440" s="195">
        <v>4</v>
      </c>
      <c r="X440" s="195">
        <v>4</v>
      </c>
      <c r="Y440" s="195">
        <v>2</v>
      </c>
      <c r="Z440" s="195">
        <v>3</v>
      </c>
      <c r="AA440" s="195">
        <v>2</v>
      </c>
      <c r="AB440" s="195">
        <v>3</v>
      </c>
      <c r="AC440" s="195" t="s">
        <v>783</v>
      </c>
      <c r="AD440" s="195" t="s">
        <v>489</v>
      </c>
      <c r="AE440" s="195" t="s">
        <v>783</v>
      </c>
      <c r="AF440" s="195" t="s">
        <v>791</v>
      </c>
      <c r="AG440" s="195">
        <v>10008551</v>
      </c>
      <c r="AH440" s="217">
        <v>42543</v>
      </c>
      <c r="AI440" s="217">
        <v>42545</v>
      </c>
      <c r="AJ440" s="217">
        <v>42566</v>
      </c>
      <c r="AK440" s="222">
        <v>2</v>
      </c>
      <c r="AL440" s="195">
        <v>10043709</v>
      </c>
      <c r="AM440" s="195" t="s">
        <v>2041</v>
      </c>
      <c r="AN440" s="217">
        <v>43081</v>
      </c>
      <c r="AO440" s="217" t="s">
        <v>2248</v>
      </c>
      <c r="AP440" s="217">
        <v>43129</v>
      </c>
      <c r="AQ440" s="217" t="s">
        <v>2052</v>
      </c>
    </row>
    <row r="441" spans="1:43">
      <c r="A441" s="656" t="str">
        <f t="shared" si="6"/>
        <v>Report</v>
      </c>
      <c r="B441" s="195">
        <v>136086</v>
      </c>
      <c r="C441" s="195">
        <v>3556057</v>
      </c>
      <c r="D441" s="195" t="s">
        <v>2173</v>
      </c>
      <c r="E441" s="195" t="s">
        <v>794</v>
      </c>
      <c r="F441" s="195" t="s">
        <v>528</v>
      </c>
      <c r="G441" s="222" t="s">
        <v>528</v>
      </c>
      <c r="H441" s="195" t="s">
        <v>864</v>
      </c>
      <c r="I441" s="195" t="s">
        <v>2240</v>
      </c>
      <c r="J441" s="195" t="s">
        <v>3271</v>
      </c>
      <c r="K441" s="195">
        <v>134</v>
      </c>
      <c r="L441" s="195" t="s">
        <v>2375</v>
      </c>
      <c r="M441" s="195" t="s">
        <v>781</v>
      </c>
      <c r="N441" s="195" t="s">
        <v>860</v>
      </c>
      <c r="O441" s="195" t="s">
        <v>860</v>
      </c>
      <c r="P441" s="195" t="s">
        <v>784</v>
      </c>
      <c r="Q441" s="218" t="s">
        <v>3272</v>
      </c>
      <c r="R441" s="195" t="s">
        <v>908</v>
      </c>
      <c r="S441" s="195" t="s">
        <v>786</v>
      </c>
      <c r="T441" s="217">
        <v>41968</v>
      </c>
      <c r="U441" s="217">
        <v>41970</v>
      </c>
      <c r="V441" s="217">
        <v>42013</v>
      </c>
      <c r="W441" s="195">
        <v>2</v>
      </c>
      <c r="X441" s="195">
        <v>2</v>
      </c>
      <c r="Y441" s="195">
        <v>2</v>
      </c>
      <c r="Z441" s="195" t="s">
        <v>783</v>
      </c>
      <c r="AA441" s="195">
        <v>2</v>
      </c>
      <c r="AB441" s="195">
        <v>9</v>
      </c>
      <c r="AC441" s="195">
        <v>9</v>
      </c>
      <c r="AD441" s="195" t="s">
        <v>783</v>
      </c>
      <c r="AE441" s="195" t="s">
        <v>783</v>
      </c>
      <c r="AF441" s="195" t="s">
        <v>787</v>
      </c>
      <c r="AG441" s="195" t="s">
        <v>783</v>
      </c>
      <c r="AH441" s="217" t="s">
        <v>783</v>
      </c>
      <c r="AI441" s="217" t="s">
        <v>783</v>
      </c>
      <c r="AJ441" s="217" t="s">
        <v>783</v>
      </c>
      <c r="AK441" s="222" t="s">
        <v>783</v>
      </c>
      <c r="AL441" s="195" t="s">
        <v>783</v>
      </c>
      <c r="AM441" s="195" t="s">
        <v>783</v>
      </c>
      <c r="AN441" s="217" t="s">
        <v>783</v>
      </c>
      <c r="AO441" s="195" t="s">
        <v>783</v>
      </c>
      <c r="AP441" s="217" t="s">
        <v>783</v>
      </c>
      <c r="AQ441" s="217" t="s">
        <v>783</v>
      </c>
    </row>
    <row r="442" spans="1:43">
      <c r="A442" s="656" t="str">
        <f t="shared" si="6"/>
        <v>Report</v>
      </c>
      <c r="B442" s="195">
        <v>131026</v>
      </c>
      <c r="C442" s="195">
        <v>3026104</v>
      </c>
      <c r="D442" s="195" t="s">
        <v>2018</v>
      </c>
      <c r="E442" s="195" t="s">
        <v>794</v>
      </c>
      <c r="F442" s="195" t="s">
        <v>534</v>
      </c>
      <c r="G442" s="222" t="s">
        <v>534</v>
      </c>
      <c r="H442" s="195" t="s">
        <v>839</v>
      </c>
      <c r="I442" s="195" t="s">
        <v>3235</v>
      </c>
      <c r="J442" s="195" t="s">
        <v>2019</v>
      </c>
      <c r="K442" s="195">
        <v>260</v>
      </c>
      <c r="L442" s="195" t="s">
        <v>2375</v>
      </c>
      <c r="M442" s="195" t="s">
        <v>781</v>
      </c>
      <c r="N442" s="195" t="s">
        <v>860</v>
      </c>
      <c r="O442" s="195" t="s">
        <v>860</v>
      </c>
      <c r="P442" s="195" t="s">
        <v>784</v>
      </c>
      <c r="Q442" s="218">
        <v>10008541</v>
      </c>
      <c r="R442" s="195" t="s">
        <v>785</v>
      </c>
      <c r="S442" s="195" t="s">
        <v>786</v>
      </c>
      <c r="T442" s="217">
        <v>43004</v>
      </c>
      <c r="U442" s="217">
        <v>43006</v>
      </c>
      <c r="V442" s="217">
        <v>43046</v>
      </c>
      <c r="W442" s="195">
        <v>3</v>
      </c>
      <c r="X442" s="195">
        <v>3</v>
      </c>
      <c r="Y442" s="195">
        <v>3</v>
      </c>
      <c r="Z442" s="195">
        <v>2</v>
      </c>
      <c r="AA442" s="195">
        <v>3</v>
      </c>
      <c r="AB442" s="195">
        <v>2</v>
      </c>
      <c r="AC442" s="195" t="s">
        <v>783</v>
      </c>
      <c r="AD442" s="195" t="s">
        <v>489</v>
      </c>
      <c r="AE442" s="195" t="s">
        <v>783</v>
      </c>
      <c r="AF442" s="195" t="s">
        <v>791</v>
      </c>
      <c r="AG442" s="195" t="s">
        <v>3273</v>
      </c>
      <c r="AH442" s="217">
        <v>40192</v>
      </c>
      <c r="AI442" s="217">
        <v>40192</v>
      </c>
      <c r="AJ442" s="217">
        <v>40213</v>
      </c>
      <c r="AK442" s="222">
        <v>2</v>
      </c>
      <c r="AL442" s="195">
        <v>10049185</v>
      </c>
      <c r="AM442" s="195" t="s">
        <v>2041</v>
      </c>
      <c r="AN442" s="217">
        <v>43258</v>
      </c>
      <c r="AO442" s="217" t="s">
        <v>2248</v>
      </c>
      <c r="AP442" s="217">
        <v>43353</v>
      </c>
      <c r="AQ442" s="217" t="s">
        <v>2052</v>
      </c>
    </row>
    <row r="443" spans="1:43">
      <c r="A443" s="656" t="str">
        <f t="shared" si="6"/>
        <v>Report</v>
      </c>
      <c r="B443" s="195">
        <v>131342</v>
      </c>
      <c r="C443" s="195">
        <v>2046400</v>
      </c>
      <c r="D443" s="195" t="s">
        <v>3274</v>
      </c>
      <c r="E443" s="195" t="s">
        <v>794</v>
      </c>
      <c r="F443" s="195" t="s">
        <v>534</v>
      </c>
      <c r="G443" s="222" t="s">
        <v>534</v>
      </c>
      <c r="H443" s="195" t="s">
        <v>858</v>
      </c>
      <c r="I443" s="195" t="s">
        <v>2621</v>
      </c>
      <c r="J443" s="195" t="s">
        <v>2193</v>
      </c>
      <c r="K443" s="195">
        <v>274</v>
      </c>
      <c r="L443" s="195" t="s">
        <v>2375</v>
      </c>
      <c r="M443" s="195" t="s">
        <v>781</v>
      </c>
      <c r="N443" s="195" t="s">
        <v>860</v>
      </c>
      <c r="O443" s="195" t="s">
        <v>860</v>
      </c>
      <c r="P443" s="195" t="s">
        <v>784</v>
      </c>
      <c r="Q443" s="218" t="s">
        <v>3275</v>
      </c>
      <c r="R443" s="195" t="s">
        <v>785</v>
      </c>
      <c r="S443" s="195" t="s">
        <v>786</v>
      </c>
      <c r="T443" s="217">
        <v>41815</v>
      </c>
      <c r="U443" s="217">
        <v>41817</v>
      </c>
      <c r="V443" s="217">
        <v>41897</v>
      </c>
      <c r="W443" s="195">
        <v>4</v>
      </c>
      <c r="X443" s="195">
        <v>4</v>
      </c>
      <c r="Y443" s="195">
        <v>3</v>
      </c>
      <c r="Z443" s="195" t="s">
        <v>783</v>
      </c>
      <c r="AA443" s="195">
        <v>4</v>
      </c>
      <c r="AB443" s="195" t="s">
        <v>783</v>
      </c>
      <c r="AC443" s="195" t="s">
        <v>783</v>
      </c>
      <c r="AD443" s="195" t="s">
        <v>783</v>
      </c>
      <c r="AE443" s="195" t="s">
        <v>783</v>
      </c>
      <c r="AF443" s="195" t="s">
        <v>791</v>
      </c>
      <c r="AG443" s="195" t="s">
        <v>3276</v>
      </c>
      <c r="AH443" s="217">
        <v>40554</v>
      </c>
      <c r="AI443" s="217">
        <v>40555</v>
      </c>
      <c r="AJ443" s="217">
        <v>40576</v>
      </c>
      <c r="AK443" s="222">
        <v>3</v>
      </c>
      <c r="AL443" s="195" t="s">
        <v>3277</v>
      </c>
      <c r="AM443" s="195" t="s">
        <v>2041</v>
      </c>
      <c r="AN443" s="217">
        <v>42080</v>
      </c>
      <c r="AO443" s="217" t="s">
        <v>3278</v>
      </c>
      <c r="AP443" s="217">
        <v>42116</v>
      </c>
      <c r="AQ443" s="217" t="s">
        <v>510</v>
      </c>
    </row>
    <row r="444" spans="1:43">
      <c r="A444" s="656" t="str">
        <f t="shared" si="6"/>
        <v>Report</v>
      </c>
      <c r="B444" s="195">
        <v>136817</v>
      </c>
      <c r="C444" s="195">
        <v>2046000</v>
      </c>
      <c r="D444" s="195" t="s">
        <v>3279</v>
      </c>
      <c r="E444" s="195" t="s">
        <v>794</v>
      </c>
      <c r="F444" s="195" t="s">
        <v>534</v>
      </c>
      <c r="G444" s="222" t="s">
        <v>534</v>
      </c>
      <c r="H444" s="195" t="s">
        <v>858</v>
      </c>
      <c r="I444" s="195" t="s">
        <v>2621</v>
      </c>
      <c r="J444" s="195" t="s">
        <v>3280</v>
      </c>
      <c r="K444" s="195">
        <v>90</v>
      </c>
      <c r="L444" s="195" t="s">
        <v>2375</v>
      </c>
      <c r="M444" s="195" t="s">
        <v>1599</v>
      </c>
      <c r="N444" s="195" t="s">
        <v>860</v>
      </c>
      <c r="O444" s="195" t="s">
        <v>860</v>
      </c>
      <c r="P444" s="195" t="s">
        <v>784</v>
      </c>
      <c r="Q444" s="218">
        <v>10012790</v>
      </c>
      <c r="R444" s="195" t="s">
        <v>785</v>
      </c>
      <c r="S444" s="195" t="s">
        <v>786</v>
      </c>
      <c r="T444" s="217">
        <v>42850</v>
      </c>
      <c r="U444" s="217">
        <v>42852</v>
      </c>
      <c r="V444" s="217">
        <v>42878</v>
      </c>
      <c r="W444" s="195">
        <v>2</v>
      </c>
      <c r="X444" s="195">
        <v>2</v>
      </c>
      <c r="Y444" s="195">
        <v>2</v>
      </c>
      <c r="Z444" s="195">
        <v>2</v>
      </c>
      <c r="AA444" s="195">
        <v>2</v>
      </c>
      <c r="AB444" s="195">
        <v>2</v>
      </c>
      <c r="AC444" s="195" t="s">
        <v>783</v>
      </c>
      <c r="AD444" s="195" t="s">
        <v>489</v>
      </c>
      <c r="AE444" s="195" t="s">
        <v>783</v>
      </c>
      <c r="AF444" s="195" t="s">
        <v>787</v>
      </c>
      <c r="AG444" s="195" t="s">
        <v>3281</v>
      </c>
      <c r="AH444" s="217">
        <v>41030</v>
      </c>
      <c r="AI444" s="217">
        <v>41031</v>
      </c>
      <c r="AJ444" s="217">
        <v>41054</v>
      </c>
      <c r="AK444" s="222">
        <v>2</v>
      </c>
      <c r="AL444" s="195" t="s">
        <v>783</v>
      </c>
      <c r="AM444" s="195" t="s">
        <v>783</v>
      </c>
      <c r="AN444" s="217" t="s">
        <v>783</v>
      </c>
      <c r="AO444" s="195" t="s">
        <v>783</v>
      </c>
      <c r="AP444" s="217" t="s">
        <v>783</v>
      </c>
      <c r="AQ444" s="195" t="s">
        <v>783</v>
      </c>
    </row>
    <row r="445" spans="1:43">
      <c r="A445" s="656" t="str">
        <f t="shared" si="6"/>
        <v>Report</v>
      </c>
      <c r="B445" s="195">
        <v>101484</v>
      </c>
      <c r="C445" s="195">
        <v>3036060</v>
      </c>
      <c r="D445" s="195" t="s">
        <v>1298</v>
      </c>
      <c r="E445" s="195" t="s">
        <v>794</v>
      </c>
      <c r="F445" s="195" t="s">
        <v>534</v>
      </c>
      <c r="G445" s="222" t="s">
        <v>534</v>
      </c>
      <c r="H445" s="195" t="s">
        <v>1299</v>
      </c>
      <c r="I445" s="195" t="s">
        <v>3282</v>
      </c>
      <c r="J445" s="195" t="s">
        <v>1300</v>
      </c>
      <c r="K445" s="195">
        <v>153</v>
      </c>
      <c r="L445" s="195" t="s">
        <v>2375</v>
      </c>
      <c r="M445" s="195" t="s">
        <v>781</v>
      </c>
      <c r="N445" s="195" t="s">
        <v>781</v>
      </c>
      <c r="O445" s="195" t="s">
        <v>782</v>
      </c>
      <c r="P445" s="195" t="s">
        <v>784</v>
      </c>
      <c r="Q445" s="218">
        <v>10008542</v>
      </c>
      <c r="R445" s="195" t="s">
        <v>785</v>
      </c>
      <c r="S445" s="195" t="s">
        <v>786</v>
      </c>
      <c r="T445" s="217">
        <v>43046</v>
      </c>
      <c r="U445" s="217">
        <v>43048</v>
      </c>
      <c r="V445" s="217">
        <v>43087</v>
      </c>
      <c r="W445" s="195">
        <v>2</v>
      </c>
      <c r="X445" s="195">
        <v>2</v>
      </c>
      <c r="Y445" s="195">
        <v>2</v>
      </c>
      <c r="Z445" s="195">
        <v>2</v>
      </c>
      <c r="AA445" s="195">
        <v>2</v>
      </c>
      <c r="AB445" s="195">
        <v>2</v>
      </c>
      <c r="AC445" s="195" t="s">
        <v>783</v>
      </c>
      <c r="AD445" s="195" t="s">
        <v>489</v>
      </c>
      <c r="AE445" s="195" t="s">
        <v>783</v>
      </c>
      <c r="AF445" s="195" t="s">
        <v>787</v>
      </c>
      <c r="AG445" s="195" t="s">
        <v>3283</v>
      </c>
      <c r="AH445" s="217">
        <v>40358</v>
      </c>
      <c r="AI445" s="217">
        <v>40358</v>
      </c>
      <c r="AJ445" s="217">
        <v>40372</v>
      </c>
      <c r="AK445" s="222">
        <v>2</v>
      </c>
      <c r="AL445" s="195" t="s">
        <v>783</v>
      </c>
      <c r="AM445" s="195" t="s">
        <v>783</v>
      </c>
      <c r="AN445" s="217" t="s">
        <v>783</v>
      </c>
      <c r="AO445" s="195" t="s">
        <v>783</v>
      </c>
      <c r="AP445" s="217" t="s">
        <v>783</v>
      </c>
      <c r="AQ445" s="195" t="s">
        <v>783</v>
      </c>
    </row>
    <row r="446" spans="1:43">
      <c r="A446" s="656" t="str">
        <f t="shared" si="6"/>
        <v>Report</v>
      </c>
      <c r="B446" s="195">
        <v>101388</v>
      </c>
      <c r="C446" s="195">
        <v>3026092</v>
      </c>
      <c r="D446" s="195" t="s">
        <v>2109</v>
      </c>
      <c r="E446" s="195" t="s">
        <v>794</v>
      </c>
      <c r="F446" s="195" t="s">
        <v>534</v>
      </c>
      <c r="G446" s="222" t="s">
        <v>534</v>
      </c>
      <c r="H446" s="195" t="s">
        <v>839</v>
      </c>
      <c r="I446" s="195" t="s">
        <v>3235</v>
      </c>
      <c r="J446" s="195" t="s">
        <v>2110</v>
      </c>
      <c r="K446" s="195">
        <v>270</v>
      </c>
      <c r="L446" s="195" t="s">
        <v>2222</v>
      </c>
      <c r="M446" s="195" t="s">
        <v>781</v>
      </c>
      <c r="N446" s="195" t="s">
        <v>860</v>
      </c>
      <c r="O446" s="195" t="s">
        <v>860</v>
      </c>
      <c r="P446" s="195" t="s">
        <v>784</v>
      </c>
      <c r="Q446" s="218">
        <v>10020771</v>
      </c>
      <c r="R446" s="195" t="s">
        <v>785</v>
      </c>
      <c r="S446" s="195" t="s">
        <v>786</v>
      </c>
      <c r="T446" s="217">
        <v>42676</v>
      </c>
      <c r="U446" s="217">
        <v>42678</v>
      </c>
      <c r="V446" s="217">
        <v>42787</v>
      </c>
      <c r="W446" s="195">
        <v>4</v>
      </c>
      <c r="X446" s="195">
        <v>4</v>
      </c>
      <c r="Y446" s="195">
        <v>3</v>
      </c>
      <c r="Z446" s="195">
        <v>4</v>
      </c>
      <c r="AA446" s="195">
        <v>3</v>
      </c>
      <c r="AB446" s="195" t="s">
        <v>783</v>
      </c>
      <c r="AC446" s="195" t="s">
        <v>783</v>
      </c>
      <c r="AD446" s="195" t="s">
        <v>490</v>
      </c>
      <c r="AE446" s="195" t="s">
        <v>783</v>
      </c>
      <c r="AF446" s="195" t="s">
        <v>791</v>
      </c>
      <c r="AG446" s="195" t="s">
        <v>3284</v>
      </c>
      <c r="AH446" s="217">
        <v>41205</v>
      </c>
      <c r="AI446" s="217">
        <v>41206</v>
      </c>
      <c r="AJ446" s="217">
        <v>41233</v>
      </c>
      <c r="AK446" s="222">
        <v>1</v>
      </c>
      <c r="AL446" s="195">
        <v>10048551</v>
      </c>
      <c r="AM446" s="195" t="s">
        <v>2041</v>
      </c>
      <c r="AN446" s="217">
        <v>43206</v>
      </c>
      <c r="AO446" s="217" t="s">
        <v>2248</v>
      </c>
      <c r="AP446" s="217">
        <v>43241</v>
      </c>
      <c r="AQ446" s="217" t="s">
        <v>2042</v>
      </c>
    </row>
    <row r="447" spans="1:43">
      <c r="A447" s="656" t="str">
        <f t="shared" si="6"/>
        <v>Report</v>
      </c>
      <c r="B447" s="195">
        <v>107168</v>
      </c>
      <c r="C447" s="195">
        <v>3736027</v>
      </c>
      <c r="D447" s="195" t="s">
        <v>3285</v>
      </c>
      <c r="E447" s="195" t="s">
        <v>794</v>
      </c>
      <c r="F447" s="195" t="s">
        <v>530</v>
      </c>
      <c r="G447" s="222" t="s">
        <v>850</v>
      </c>
      <c r="H447" s="195" t="s">
        <v>1336</v>
      </c>
      <c r="I447" s="195" t="s">
        <v>2324</v>
      </c>
      <c r="J447" s="195" t="s">
        <v>3286</v>
      </c>
      <c r="K447" s="195">
        <v>90</v>
      </c>
      <c r="L447" s="195" t="s">
        <v>2375</v>
      </c>
      <c r="M447" s="195" t="s">
        <v>834</v>
      </c>
      <c r="N447" s="195" t="s">
        <v>834</v>
      </c>
      <c r="O447" s="195" t="s">
        <v>834</v>
      </c>
      <c r="P447" s="195" t="s">
        <v>784</v>
      </c>
      <c r="Q447" s="218">
        <v>10007853</v>
      </c>
      <c r="R447" s="195" t="s">
        <v>785</v>
      </c>
      <c r="S447" s="195" t="s">
        <v>786</v>
      </c>
      <c r="T447" s="217">
        <v>42291</v>
      </c>
      <c r="U447" s="217">
        <v>42293</v>
      </c>
      <c r="V447" s="217">
        <v>42328</v>
      </c>
      <c r="W447" s="195">
        <v>2</v>
      </c>
      <c r="X447" s="195">
        <v>2</v>
      </c>
      <c r="Y447" s="195">
        <v>2</v>
      </c>
      <c r="Z447" s="195">
        <v>2</v>
      </c>
      <c r="AA447" s="195">
        <v>2</v>
      </c>
      <c r="AB447" s="195">
        <v>2</v>
      </c>
      <c r="AC447" s="195" t="s">
        <v>783</v>
      </c>
      <c r="AD447" s="195" t="s">
        <v>489</v>
      </c>
      <c r="AE447" s="195" t="s">
        <v>783</v>
      </c>
      <c r="AF447" s="195" t="s">
        <v>787</v>
      </c>
      <c r="AG447" s="195" t="s">
        <v>3287</v>
      </c>
      <c r="AH447" s="217">
        <v>39154</v>
      </c>
      <c r="AI447" s="217">
        <v>39155</v>
      </c>
      <c r="AJ447" s="217">
        <v>39177</v>
      </c>
      <c r="AK447" s="222">
        <v>3</v>
      </c>
      <c r="AL447" s="195" t="s">
        <v>783</v>
      </c>
      <c r="AM447" s="195" t="s">
        <v>783</v>
      </c>
      <c r="AN447" s="217" t="s">
        <v>783</v>
      </c>
      <c r="AO447" s="195" t="s">
        <v>783</v>
      </c>
      <c r="AP447" s="217" t="s">
        <v>783</v>
      </c>
      <c r="AQ447" s="217" t="s">
        <v>783</v>
      </c>
    </row>
    <row r="448" spans="1:43">
      <c r="A448" s="656" t="str">
        <f t="shared" si="6"/>
        <v>Report</v>
      </c>
      <c r="B448" s="195">
        <v>117654</v>
      </c>
      <c r="C448" s="195">
        <v>9196228</v>
      </c>
      <c r="D448" s="195" t="s">
        <v>2098</v>
      </c>
      <c r="E448" s="195" t="s">
        <v>794</v>
      </c>
      <c r="F448" s="195" t="s">
        <v>533</v>
      </c>
      <c r="G448" s="222" t="s">
        <v>533</v>
      </c>
      <c r="H448" s="195" t="s">
        <v>807</v>
      </c>
      <c r="I448" s="195" t="s">
        <v>3288</v>
      </c>
      <c r="J448" s="195" t="s">
        <v>2099</v>
      </c>
      <c r="K448" s="195">
        <v>43</v>
      </c>
      <c r="L448" s="195" t="s">
        <v>2375</v>
      </c>
      <c r="M448" s="195" t="s">
        <v>2100</v>
      </c>
      <c r="N448" s="195" t="s">
        <v>2100</v>
      </c>
      <c r="O448" s="195" t="s">
        <v>1532</v>
      </c>
      <c r="P448" s="195" t="s">
        <v>784</v>
      </c>
      <c r="Q448" s="218">
        <v>10020392</v>
      </c>
      <c r="R448" s="195" t="s">
        <v>785</v>
      </c>
      <c r="S448" s="195" t="s">
        <v>786</v>
      </c>
      <c r="T448" s="217">
        <v>42626</v>
      </c>
      <c r="U448" s="217">
        <v>42628</v>
      </c>
      <c r="V448" s="217">
        <v>42655</v>
      </c>
      <c r="W448" s="195">
        <v>3</v>
      </c>
      <c r="X448" s="195">
        <v>3</v>
      </c>
      <c r="Y448" s="195">
        <v>3</v>
      </c>
      <c r="Z448" s="195">
        <v>2</v>
      </c>
      <c r="AA448" s="195">
        <v>3</v>
      </c>
      <c r="AB448" s="195">
        <v>3</v>
      </c>
      <c r="AC448" s="195" t="s">
        <v>783</v>
      </c>
      <c r="AD448" s="195" t="s">
        <v>489</v>
      </c>
      <c r="AE448" s="195" t="s">
        <v>783</v>
      </c>
      <c r="AF448" s="195" t="s">
        <v>791</v>
      </c>
      <c r="AG448" s="195" t="s">
        <v>3289</v>
      </c>
      <c r="AH448" s="217">
        <v>40967</v>
      </c>
      <c r="AI448" s="217">
        <v>40968</v>
      </c>
      <c r="AJ448" s="217">
        <v>40991</v>
      </c>
      <c r="AK448" s="222">
        <v>2</v>
      </c>
      <c r="AL448" s="195">
        <v>10041245</v>
      </c>
      <c r="AM448" s="195" t="s">
        <v>2041</v>
      </c>
      <c r="AN448" s="217">
        <v>43111</v>
      </c>
      <c r="AO448" s="217" t="s">
        <v>2248</v>
      </c>
      <c r="AP448" s="217">
        <v>43139</v>
      </c>
      <c r="AQ448" s="217" t="s">
        <v>2042</v>
      </c>
    </row>
    <row r="449" spans="1:43">
      <c r="A449" s="656" t="str">
        <f t="shared" si="6"/>
        <v>Report</v>
      </c>
      <c r="B449" s="195">
        <v>130283</v>
      </c>
      <c r="C449" s="195">
        <v>9256041</v>
      </c>
      <c r="D449" s="195" t="s">
        <v>1451</v>
      </c>
      <c r="E449" s="195" t="s">
        <v>794</v>
      </c>
      <c r="F449" s="195" t="s">
        <v>531</v>
      </c>
      <c r="G449" s="222" t="s">
        <v>531</v>
      </c>
      <c r="H449" s="195" t="s">
        <v>967</v>
      </c>
      <c r="I449" s="195" t="s">
        <v>3290</v>
      </c>
      <c r="J449" s="195" t="s">
        <v>1452</v>
      </c>
      <c r="K449" s="195">
        <v>57</v>
      </c>
      <c r="L449" s="195" t="s">
        <v>2375</v>
      </c>
      <c r="M449" s="195" t="s">
        <v>781</v>
      </c>
      <c r="N449" s="195" t="s">
        <v>941</v>
      </c>
      <c r="O449" s="195" t="s">
        <v>834</v>
      </c>
      <c r="P449" s="195" t="s">
        <v>784</v>
      </c>
      <c r="Q449" s="218">
        <v>10048632</v>
      </c>
      <c r="R449" s="195" t="s">
        <v>785</v>
      </c>
      <c r="S449" s="195" t="s">
        <v>786</v>
      </c>
      <c r="T449" s="217">
        <v>43235</v>
      </c>
      <c r="U449" s="217">
        <v>43237</v>
      </c>
      <c r="V449" s="217">
        <v>43265</v>
      </c>
      <c r="W449" s="195">
        <v>2</v>
      </c>
      <c r="X449" s="195">
        <v>2</v>
      </c>
      <c r="Y449" s="195">
        <v>2</v>
      </c>
      <c r="Z449" s="195">
        <v>1</v>
      </c>
      <c r="AA449" s="195">
        <v>2</v>
      </c>
      <c r="AB449" s="195">
        <v>1</v>
      </c>
      <c r="AC449" s="195" t="s">
        <v>783</v>
      </c>
      <c r="AD449" s="195" t="s">
        <v>489</v>
      </c>
      <c r="AE449" s="195" t="s">
        <v>487</v>
      </c>
      <c r="AF449" s="195" t="s">
        <v>787</v>
      </c>
      <c r="AG449" s="195" t="s">
        <v>3291</v>
      </c>
      <c r="AH449" s="217">
        <v>42179</v>
      </c>
      <c r="AI449" s="217">
        <v>42181</v>
      </c>
      <c r="AJ449" s="217">
        <v>42200</v>
      </c>
      <c r="AK449" s="222">
        <v>1</v>
      </c>
      <c r="AL449" s="195" t="s">
        <v>783</v>
      </c>
      <c r="AM449" s="195" t="s">
        <v>783</v>
      </c>
      <c r="AN449" s="195" t="s">
        <v>783</v>
      </c>
      <c r="AO449" s="195" t="s">
        <v>783</v>
      </c>
      <c r="AP449" s="195" t="s">
        <v>783</v>
      </c>
      <c r="AQ449" s="217" t="s">
        <v>783</v>
      </c>
    </row>
    <row r="450" spans="1:43">
      <c r="A450" s="656" t="str">
        <f t="shared" si="6"/>
        <v>Report</v>
      </c>
      <c r="B450" s="195">
        <v>141411</v>
      </c>
      <c r="C450" s="195">
        <v>3206005</v>
      </c>
      <c r="D450" s="195" t="s">
        <v>3292</v>
      </c>
      <c r="E450" s="195" t="s">
        <v>794</v>
      </c>
      <c r="F450" s="195" t="s">
        <v>534</v>
      </c>
      <c r="G450" s="222" t="s">
        <v>534</v>
      </c>
      <c r="H450" s="195" t="s">
        <v>1203</v>
      </c>
      <c r="I450" s="195" t="s">
        <v>3293</v>
      </c>
      <c r="J450" s="195" t="s">
        <v>3294</v>
      </c>
      <c r="K450" s="195">
        <v>7</v>
      </c>
      <c r="L450" s="195" t="s">
        <v>2375</v>
      </c>
      <c r="M450" s="195" t="s">
        <v>781</v>
      </c>
      <c r="N450" s="195" t="s">
        <v>781</v>
      </c>
      <c r="O450" s="195" t="s">
        <v>782</v>
      </c>
      <c r="P450" s="195" t="s">
        <v>784</v>
      </c>
      <c r="Q450" s="218">
        <v>10006032</v>
      </c>
      <c r="R450" s="195" t="s">
        <v>908</v>
      </c>
      <c r="S450" s="195" t="s">
        <v>786</v>
      </c>
      <c r="T450" s="217">
        <v>42437</v>
      </c>
      <c r="U450" s="217">
        <v>42439</v>
      </c>
      <c r="V450" s="217">
        <v>42478</v>
      </c>
      <c r="W450" s="195">
        <v>2</v>
      </c>
      <c r="X450" s="195">
        <v>2</v>
      </c>
      <c r="Y450" s="195">
        <v>2</v>
      </c>
      <c r="Z450" s="195">
        <v>2</v>
      </c>
      <c r="AA450" s="195">
        <v>2</v>
      </c>
      <c r="AB450" s="195" t="s">
        <v>783</v>
      </c>
      <c r="AC450" s="195" t="s">
        <v>783</v>
      </c>
      <c r="AD450" s="195" t="s">
        <v>489</v>
      </c>
      <c r="AE450" s="195" t="s">
        <v>783</v>
      </c>
      <c r="AF450" s="195" t="s">
        <v>787</v>
      </c>
      <c r="AG450" s="195" t="s">
        <v>783</v>
      </c>
      <c r="AH450" s="217" t="s">
        <v>783</v>
      </c>
      <c r="AI450" s="217" t="s">
        <v>783</v>
      </c>
      <c r="AJ450" s="217" t="s">
        <v>783</v>
      </c>
      <c r="AK450" s="222" t="s">
        <v>783</v>
      </c>
      <c r="AL450" s="195" t="s">
        <v>783</v>
      </c>
      <c r="AM450" s="195" t="s">
        <v>783</v>
      </c>
      <c r="AN450" s="195" t="s">
        <v>783</v>
      </c>
      <c r="AO450" s="195" t="s">
        <v>783</v>
      </c>
      <c r="AP450" s="195" t="s">
        <v>783</v>
      </c>
      <c r="AQ450" s="217" t="s">
        <v>783</v>
      </c>
    </row>
    <row r="451" spans="1:43">
      <c r="A451" s="656" t="str">
        <f t="shared" si="6"/>
        <v>Report</v>
      </c>
      <c r="B451" s="195">
        <v>103591</v>
      </c>
      <c r="C451" s="195">
        <v>3306083</v>
      </c>
      <c r="D451" s="195" t="s">
        <v>1685</v>
      </c>
      <c r="E451" s="195" t="s">
        <v>794</v>
      </c>
      <c r="F451" s="195" t="s">
        <v>532</v>
      </c>
      <c r="G451" s="222" t="s">
        <v>532</v>
      </c>
      <c r="H451" s="195" t="s">
        <v>822</v>
      </c>
      <c r="I451" s="195" t="s">
        <v>3086</v>
      </c>
      <c r="J451" s="195" t="s">
        <v>1686</v>
      </c>
      <c r="K451" s="195">
        <v>112</v>
      </c>
      <c r="L451" s="195" t="s">
        <v>2222</v>
      </c>
      <c r="M451" s="195" t="s">
        <v>781</v>
      </c>
      <c r="N451" s="195" t="s">
        <v>817</v>
      </c>
      <c r="O451" s="195" t="s">
        <v>817</v>
      </c>
      <c r="P451" s="195" t="s">
        <v>784</v>
      </c>
      <c r="Q451" s="218">
        <v>10040660</v>
      </c>
      <c r="R451" s="195" t="s">
        <v>785</v>
      </c>
      <c r="S451" s="195" t="s">
        <v>786</v>
      </c>
      <c r="T451" s="217">
        <v>43172</v>
      </c>
      <c r="U451" s="217">
        <v>43174</v>
      </c>
      <c r="V451" s="217">
        <v>43255</v>
      </c>
      <c r="W451" s="195">
        <v>3</v>
      </c>
      <c r="X451" s="195">
        <v>2</v>
      </c>
      <c r="Y451" s="195">
        <v>3</v>
      </c>
      <c r="Z451" s="195">
        <v>2</v>
      </c>
      <c r="AA451" s="195">
        <v>3</v>
      </c>
      <c r="AB451" s="195" t="s">
        <v>783</v>
      </c>
      <c r="AC451" s="195">
        <v>3</v>
      </c>
      <c r="AD451" s="195" t="s">
        <v>489</v>
      </c>
      <c r="AE451" s="195" t="s">
        <v>487</v>
      </c>
      <c r="AF451" s="195" t="s">
        <v>787</v>
      </c>
      <c r="AG451" s="195" t="s">
        <v>783</v>
      </c>
      <c r="AH451" s="217" t="s">
        <v>783</v>
      </c>
      <c r="AI451" s="217" t="s">
        <v>783</v>
      </c>
      <c r="AJ451" s="217" t="s">
        <v>783</v>
      </c>
      <c r="AK451" s="222" t="s">
        <v>783</v>
      </c>
      <c r="AL451" s="195" t="s">
        <v>783</v>
      </c>
      <c r="AM451" s="195" t="s">
        <v>783</v>
      </c>
      <c r="AN451" s="217" t="s">
        <v>783</v>
      </c>
      <c r="AO451" s="195" t="s">
        <v>783</v>
      </c>
      <c r="AP451" s="217" t="s">
        <v>783</v>
      </c>
      <c r="AQ451" s="217" t="s">
        <v>783</v>
      </c>
    </row>
    <row r="452" spans="1:43">
      <c r="A452" s="656" t="str">
        <f t="shared" ref="A452:A515" si="7">HYPERLINK("http://www.ofsted.gov.uk/inspection-reports/find-inspection-report/provider/ELS/"&amp;B452,"Report")</f>
        <v>Report</v>
      </c>
      <c r="B452" s="195">
        <v>133521</v>
      </c>
      <c r="C452" s="195">
        <v>3306102</v>
      </c>
      <c r="D452" s="195" t="s">
        <v>1197</v>
      </c>
      <c r="E452" s="195" t="s">
        <v>794</v>
      </c>
      <c r="F452" s="195" t="s">
        <v>532</v>
      </c>
      <c r="G452" s="222" t="s">
        <v>532</v>
      </c>
      <c r="H452" s="195" t="s">
        <v>822</v>
      </c>
      <c r="I452" s="195" t="s">
        <v>3164</v>
      </c>
      <c r="J452" s="195" t="s">
        <v>1198</v>
      </c>
      <c r="K452" s="195">
        <v>88</v>
      </c>
      <c r="L452" s="195" t="s">
        <v>2375</v>
      </c>
      <c r="M452" s="195" t="s">
        <v>781</v>
      </c>
      <c r="N452" s="195" t="s">
        <v>817</v>
      </c>
      <c r="O452" s="195" t="s">
        <v>817</v>
      </c>
      <c r="P452" s="195" t="s">
        <v>784</v>
      </c>
      <c r="Q452" s="218">
        <v>10040956</v>
      </c>
      <c r="R452" s="195" t="s">
        <v>785</v>
      </c>
      <c r="S452" s="195" t="s">
        <v>786</v>
      </c>
      <c r="T452" s="217">
        <v>43025</v>
      </c>
      <c r="U452" s="217">
        <v>43027</v>
      </c>
      <c r="V452" s="217">
        <v>43062</v>
      </c>
      <c r="W452" s="195">
        <v>4</v>
      </c>
      <c r="X452" s="195">
        <v>4</v>
      </c>
      <c r="Y452" s="195">
        <v>3</v>
      </c>
      <c r="Z452" s="195">
        <v>2</v>
      </c>
      <c r="AA452" s="195">
        <v>3</v>
      </c>
      <c r="AB452" s="195">
        <v>2</v>
      </c>
      <c r="AC452" s="195" t="s">
        <v>783</v>
      </c>
      <c r="AD452" s="195" t="s">
        <v>489</v>
      </c>
      <c r="AE452" s="195" t="s">
        <v>487</v>
      </c>
      <c r="AF452" s="195" t="s">
        <v>791</v>
      </c>
      <c r="AG452" s="195">
        <v>10007704</v>
      </c>
      <c r="AH452" s="217">
        <v>42528</v>
      </c>
      <c r="AI452" s="217">
        <v>42530</v>
      </c>
      <c r="AJ452" s="217">
        <v>42558</v>
      </c>
      <c r="AK452" s="222">
        <v>3</v>
      </c>
      <c r="AL452" s="195" t="s">
        <v>783</v>
      </c>
      <c r="AM452" s="195" t="s">
        <v>783</v>
      </c>
      <c r="AN452" s="217" t="s">
        <v>783</v>
      </c>
      <c r="AO452" s="195" t="s">
        <v>783</v>
      </c>
      <c r="AP452" s="217" t="s">
        <v>783</v>
      </c>
      <c r="AQ452" s="217" t="s">
        <v>783</v>
      </c>
    </row>
    <row r="453" spans="1:43">
      <c r="A453" s="656" t="str">
        <f t="shared" si="7"/>
        <v>Report</v>
      </c>
      <c r="B453" s="195">
        <v>136211</v>
      </c>
      <c r="C453" s="195">
        <v>8866136</v>
      </c>
      <c r="D453" s="195" t="s">
        <v>1398</v>
      </c>
      <c r="E453" s="195" t="s">
        <v>794</v>
      </c>
      <c r="F453" s="195" t="s">
        <v>535</v>
      </c>
      <c r="G453" s="222" t="s">
        <v>535</v>
      </c>
      <c r="H453" s="195" t="s">
        <v>1073</v>
      </c>
      <c r="I453" s="195" t="s">
        <v>2644</v>
      </c>
      <c r="J453" s="195" t="s">
        <v>1399</v>
      </c>
      <c r="K453" s="195">
        <v>35</v>
      </c>
      <c r="L453" s="195" t="s">
        <v>2375</v>
      </c>
      <c r="M453" s="195" t="s">
        <v>781</v>
      </c>
      <c r="N453" s="195" t="s">
        <v>781</v>
      </c>
      <c r="O453" s="195" t="s">
        <v>782</v>
      </c>
      <c r="P453" s="195" t="s">
        <v>784</v>
      </c>
      <c r="Q453" s="218">
        <v>10033955</v>
      </c>
      <c r="R453" s="195" t="s">
        <v>785</v>
      </c>
      <c r="S453" s="195" t="s">
        <v>786</v>
      </c>
      <c r="T453" s="217">
        <v>43229</v>
      </c>
      <c r="U453" s="217">
        <v>43231</v>
      </c>
      <c r="V453" s="217">
        <v>43272</v>
      </c>
      <c r="W453" s="195">
        <v>1</v>
      </c>
      <c r="X453" s="195">
        <v>1</v>
      </c>
      <c r="Y453" s="195">
        <v>1</v>
      </c>
      <c r="Z453" s="195">
        <v>1</v>
      </c>
      <c r="AA453" s="195">
        <v>1</v>
      </c>
      <c r="AB453" s="195" t="s">
        <v>783</v>
      </c>
      <c r="AC453" s="195" t="s">
        <v>783</v>
      </c>
      <c r="AD453" s="195" t="s">
        <v>489</v>
      </c>
      <c r="AE453" s="195" t="s">
        <v>487</v>
      </c>
      <c r="AF453" s="195" t="s">
        <v>787</v>
      </c>
      <c r="AG453" s="195" t="s">
        <v>3295</v>
      </c>
      <c r="AH453" s="217">
        <v>41723</v>
      </c>
      <c r="AI453" s="217">
        <v>41725</v>
      </c>
      <c r="AJ453" s="217">
        <v>41754</v>
      </c>
      <c r="AK453" s="222">
        <v>1</v>
      </c>
      <c r="AL453" s="195" t="s">
        <v>783</v>
      </c>
      <c r="AM453" s="195" t="s">
        <v>783</v>
      </c>
      <c r="AN453" s="217" t="s">
        <v>783</v>
      </c>
      <c r="AO453" s="195" t="s">
        <v>783</v>
      </c>
      <c r="AP453" s="217" t="s">
        <v>783</v>
      </c>
      <c r="AQ453" s="217" t="s">
        <v>783</v>
      </c>
    </row>
    <row r="454" spans="1:43">
      <c r="A454" s="656" t="str">
        <f t="shared" si="7"/>
        <v>Report</v>
      </c>
      <c r="B454" s="195">
        <v>137571</v>
      </c>
      <c r="C454" s="195">
        <v>3326007</v>
      </c>
      <c r="D454" s="195" t="s">
        <v>1687</v>
      </c>
      <c r="E454" s="195" t="s">
        <v>794</v>
      </c>
      <c r="F454" s="195" t="s">
        <v>532</v>
      </c>
      <c r="G454" s="222" t="s">
        <v>532</v>
      </c>
      <c r="H454" s="195" t="s">
        <v>1688</v>
      </c>
      <c r="I454" s="195" t="s">
        <v>3296</v>
      </c>
      <c r="J454" s="195" t="s">
        <v>1689</v>
      </c>
      <c r="K454" s="195">
        <v>36</v>
      </c>
      <c r="L454" s="195" t="s">
        <v>2375</v>
      </c>
      <c r="M454" s="195" t="s">
        <v>781</v>
      </c>
      <c r="N454" s="195" t="s">
        <v>781</v>
      </c>
      <c r="O454" s="195" t="s">
        <v>782</v>
      </c>
      <c r="P454" s="195" t="s">
        <v>784</v>
      </c>
      <c r="Q454" s="218">
        <v>10006094</v>
      </c>
      <c r="R454" s="195" t="s">
        <v>785</v>
      </c>
      <c r="S454" s="195" t="s">
        <v>786</v>
      </c>
      <c r="T454" s="217">
        <v>43046</v>
      </c>
      <c r="U454" s="217">
        <v>43048</v>
      </c>
      <c r="V454" s="217">
        <v>43069</v>
      </c>
      <c r="W454" s="195">
        <v>2</v>
      </c>
      <c r="X454" s="195">
        <v>2</v>
      </c>
      <c r="Y454" s="195">
        <v>2</v>
      </c>
      <c r="Z454" s="195">
        <v>2</v>
      </c>
      <c r="AA454" s="195">
        <v>1</v>
      </c>
      <c r="AB454" s="195" t="s">
        <v>783</v>
      </c>
      <c r="AC454" s="195" t="s">
        <v>783</v>
      </c>
      <c r="AD454" s="195" t="s">
        <v>489</v>
      </c>
      <c r="AE454" s="195" t="s">
        <v>783</v>
      </c>
      <c r="AF454" s="195" t="s">
        <v>787</v>
      </c>
      <c r="AG454" s="195" t="s">
        <v>3297</v>
      </c>
      <c r="AH454" s="217">
        <v>41184</v>
      </c>
      <c r="AI454" s="217">
        <v>41185</v>
      </c>
      <c r="AJ454" s="217">
        <v>41214</v>
      </c>
      <c r="AK454" s="222">
        <v>3</v>
      </c>
      <c r="AL454" s="195" t="s">
        <v>783</v>
      </c>
      <c r="AM454" s="195" t="s">
        <v>783</v>
      </c>
      <c r="AN454" s="217" t="s">
        <v>783</v>
      </c>
      <c r="AO454" s="195" t="s">
        <v>783</v>
      </c>
      <c r="AP454" s="217" t="s">
        <v>783</v>
      </c>
      <c r="AQ454" s="217" t="s">
        <v>783</v>
      </c>
    </row>
    <row r="455" spans="1:43">
      <c r="A455" s="656" t="str">
        <f t="shared" si="7"/>
        <v>Report</v>
      </c>
      <c r="B455" s="195">
        <v>137318</v>
      </c>
      <c r="C455" s="195">
        <v>2046001</v>
      </c>
      <c r="D455" s="195" t="s">
        <v>2120</v>
      </c>
      <c r="E455" s="195" t="s">
        <v>794</v>
      </c>
      <c r="F455" s="195" t="s">
        <v>534</v>
      </c>
      <c r="G455" s="222" t="s">
        <v>534</v>
      </c>
      <c r="H455" s="195" t="s">
        <v>858</v>
      </c>
      <c r="I455" s="195" t="s">
        <v>2621</v>
      </c>
      <c r="J455" s="195" t="s">
        <v>1693</v>
      </c>
      <c r="K455" s="195">
        <v>151</v>
      </c>
      <c r="L455" s="195" t="s">
        <v>2375</v>
      </c>
      <c r="M455" s="195" t="s">
        <v>781</v>
      </c>
      <c r="N455" s="195" t="s">
        <v>860</v>
      </c>
      <c r="O455" s="195" t="s">
        <v>860</v>
      </c>
      <c r="P455" s="195" t="s">
        <v>784</v>
      </c>
      <c r="Q455" s="218">
        <v>10012792</v>
      </c>
      <c r="R455" s="195" t="s">
        <v>785</v>
      </c>
      <c r="S455" s="195" t="s">
        <v>786</v>
      </c>
      <c r="T455" s="217">
        <v>42710</v>
      </c>
      <c r="U455" s="217">
        <v>42712</v>
      </c>
      <c r="V455" s="217">
        <v>42809</v>
      </c>
      <c r="W455" s="195">
        <v>4</v>
      </c>
      <c r="X455" s="195">
        <v>4</v>
      </c>
      <c r="Y455" s="195">
        <v>4</v>
      </c>
      <c r="Z455" s="195">
        <v>4</v>
      </c>
      <c r="AA455" s="195">
        <v>4</v>
      </c>
      <c r="AB455" s="195">
        <v>4</v>
      </c>
      <c r="AC455" s="195" t="s">
        <v>783</v>
      </c>
      <c r="AD455" s="195" t="s">
        <v>489</v>
      </c>
      <c r="AE455" s="195" t="s">
        <v>783</v>
      </c>
      <c r="AF455" s="195" t="s">
        <v>791</v>
      </c>
      <c r="AG455" s="195" t="s">
        <v>3298</v>
      </c>
      <c r="AH455" s="217">
        <v>41094</v>
      </c>
      <c r="AI455" s="217">
        <v>41095</v>
      </c>
      <c r="AJ455" s="217">
        <v>41162</v>
      </c>
      <c r="AK455" s="222">
        <v>2</v>
      </c>
      <c r="AL455" s="195">
        <v>10045010</v>
      </c>
      <c r="AM455" s="195" t="s">
        <v>2041</v>
      </c>
      <c r="AN455" s="217">
        <v>43130</v>
      </c>
      <c r="AO455" s="217" t="s">
        <v>2248</v>
      </c>
      <c r="AP455" s="217">
        <v>43186</v>
      </c>
      <c r="AQ455" s="217" t="s">
        <v>2052</v>
      </c>
    </row>
    <row r="456" spans="1:43">
      <c r="A456" s="656" t="str">
        <f t="shared" si="7"/>
        <v>Report</v>
      </c>
      <c r="B456" s="195">
        <v>100291</v>
      </c>
      <c r="C456" s="195">
        <v>2046242</v>
      </c>
      <c r="D456" s="195" t="s">
        <v>3299</v>
      </c>
      <c r="E456" s="195" t="s">
        <v>794</v>
      </c>
      <c r="F456" s="195" t="s">
        <v>534</v>
      </c>
      <c r="G456" s="222" t="s">
        <v>534</v>
      </c>
      <c r="H456" s="195" t="s">
        <v>858</v>
      </c>
      <c r="I456" s="195" t="s">
        <v>2621</v>
      </c>
      <c r="J456" s="195" t="s">
        <v>1819</v>
      </c>
      <c r="K456" s="195">
        <v>833</v>
      </c>
      <c r="L456" s="195" t="s">
        <v>2375</v>
      </c>
      <c r="M456" s="195" t="s">
        <v>781</v>
      </c>
      <c r="N456" s="195" t="s">
        <v>866</v>
      </c>
      <c r="O456" s="195" t="s">
        <v>860</v>
      </c>
      <c r="P456" s="195" t="s">
        <v>784</v>
      </c>
      <c r="Q456" s="218" t="s">
        <v>3300</v>
      </c>
      <c r="R456" s="195" t="s">
        <v>785</v>
      </c>
      <c r="S456" s="195" t="s">
        <v>786</v>
      </c>
      <c r="T456" s="217">
        <v>40946</v>
      </c>
      <c r="U456" s="217">
        <v>40947</v>
      </c>
      <c r="V456" s="217">
        <v>40968</v>
      </c>
      <c r="W456" s="195">
        <v>2</v>
      </c>
      <c r="X456" s="195" t="s">
        <v>783</v>
      </c>
      <c r="Y456" s="195">
        <v>2</v>
      </c>
      <c r="Z456" s="195" t="s">
        <v>783</v>
      </c>
      <c r="AA456" s="195">
        <v>2</v>
      </c>
      <c r="AB456" s="195">
        <v>8</v>
      </c>
      <c r="AC456" s="195" t="s">
        <v>783</v>
      </c>
      <c r="AD456" s="195" t="s">
        <v>783</v>
      </c>
      <c r="AE456" s="195" t="s">
        <v>783</v>
      </c>
      <c r="AF456" s="195" t="s">
        <v>787</v>
      </c>
      <c r="AG456" s="195" t="s">
        <v>3301</v>
      </c>
      <c r="AH456" s="217">
        <v>39707</v>
      </c>
      <c r="AI456" s="217">
        <v>39708</v>
      </c>
      <c r="AJ456" s="217">
        <v>39742</v>
      </c>
      <c r="AK456" s="222">
        <v>3</v>
      </c>
      <c r="AL456" s="195" t="s">
        <v>783</v>
      </c>
      <c r="AM456" s="195" t="s">
        <v>783</v>
      </c>
      <c r="AN456" s="195" t="s">
        <v>783</v>
      </c>
      <c r="AO456" s="195" t="s">
        <v>783</v>
      </c>
      <c r="AP456" s="195" t="s">
        <v>783</v>
      </c>
      <c r="AQ456" s="217" t="s">
        <v>783</v>
      </c>
    </row>
    <row r="457" spans="1:43">
      <c r="A457" s="656" t="str">
        <f t="shared" si="7"/>
        <v>Report</v>
      </c>
      <c r="B457" s="195">
        <v>136231</v>
      </c>
      <c r="C457" s="195">
        <v>3046114</v>
      </c>
      <c r="D457" s="195" t="s">
        <v>1690</v>
      </c>
      <c r="E457" s="195" t="s">
        <v>794</v>
      </c>
      <c r="F457" s="195" t="s">
        <v>534</v>
      </c>
      <c r="G457" s="222" t="s">
        <v>534</v>
      </c>
      <c r="H457" s="195" t="s">
        <v>1252</v>
      </c>
      <c r="I457" s="195" t="s">
        <v>2920</v>
      </c>
      <c r="J457" s="195" t="s">
        <v>1691</v>
      </c>
      <c r="K457" s="195">
        <v>122</v>
      </c>
      <c r="L457" s="195" t="s">
        <v>2375</v>
      </c>
      <c r="M457" s="195" t="s">
        <v>781</v>
      </c>
      <c r="N457" s="195" t="s">
        <v>860</v>
      </c>
      <c r="O457" s="195" t="s">
        <v>860</v>
      </c>
      <c r="P457" s="195" t="s">
        <v>784</v>
      </c>
      <c r="Q457" s="218">
        <v>10038174</v>
      </c>
      <c r="R457" s="195" t="s">
        <v>785</v>
      </c>
      <c r="S457" s="195" t="s">
        <v>786</v>
      </c>
      <c r="T457" s="217">
        <v>43270</v>
      </c>
      <c r="U457" s="217">
        <v>43272</v>
      </c>
      <c r="V457" s="217">
        <v>43307</v>
      </c>
      <c r="W457" s="195">
        <v>2</v>
      </c>
      <c r="X457" s="195">
        <v>2</v>
      </c>
      <c r="Y457" s="195">
        <v>2</v>
      </c>
      <c r="Z457" s="195">
        <v>2</v>
      </c>
      <c r="AA457" s="195">
        <v>2</v>
      </c>
      <c r="AB457" s="195">
        <v>2</v>
      </c>
      <c r="AC457" s="195" t="s">
        <v>783</v>
      </c>
      <c r="AD457" s="195" t="s">
        <v>489</v>
      </c>
      <c r="AE457" s="195" t="s">
        <v>487</v>
      </c>
      <c r="AF457" s="195" t="s">
        <v>787</v>
      </c>
      <c r="AG457" s="195" t="s">
        <v>3302</v>
      </c>
      <c r="AH457" s="217">
        <v>41933</v>
      </c>
      <c r="AI457" s="217">
        <v>41935</v>
      </c>
      <c r="AJ457" s="217">
        <v>41971</v>
      </c>
      <c r="AK457" s="222">
        <v>3</v>
      </c>
      <c r="AL457" s="195" t="s">
        <v>783</v>
      </c>
      <c r="AM457" s="195" t="s">
        <v>783</v>
      </c>
      <c r="AN457" s="195" t="s">
        <v>783</v>
      </c>
      <c r="AO457" s="195" t="s">
        <v>783</v>
      </c>
      <c r="AP457" s="195" t="s">
        <v>783</v>
      </c>
      <c r="AQ457" s="217" t="s">
        <v>783</v>
      </c>
    </row>
    <row r="458" spans="1:43">
      <c r="A458" s="656" t="str">
        <f t="shared" si="7"/>
        <v>Report</v>
      </c>
      <c r="B458" s="195">
        <v>105996</v>
      </c>
      <c r="C458" s="195">
        <v>3556011</v>
      </c>
      <c r="D458" s="195" t="s">
        <v>3303</v>
      </c>
      <c r="E458" s="195" t="s">
        <v>794</v>
      </c>
      <c r="F458" s="195" t="s">
        <v>528</v>
      </c>
      <c r="G458" s="222" t="s">
        <v>528</v>
      </c>
      <c r="H458" s="195" t="s">
        <v>864</v>
      </c>
      <c r="I458" s="195" t="s">
        <v>2240</v>
      </c>
      <c r="J458" s="195" t="s">
        <v>3304</v>
      </c>
      <c r="K458" s="195">
        <v>629</v>
      </c>
      <c r="L458" s="195" t="s">
        <v>2375</v>
      </c>
      <c r="M458" s="195" t="s">
        <v>781</v>
      </c>
      <c r="N458" s="195" t="s">
        <v>860</v>
      </c>
      <c r="O458" s="195" t="s">
        <v>860</v>
      </c>
      <c r="P458" s="195" t="s">
        <v>784</v>
      </c>
      <c r="Q458" s="218">
        <v>10034022</v>
      </c>
      <c r="R458" s="195" t="s">
        <v>785</v>
      </c>
      <c r="S458" s="195" t="s">
        <v>786</v>
      </c>
      <c r="T458" s="217">
        <v>42920</v>
      </c>
      <c r="U458" s="217">
        <v>42922</v>
      </c>
      <c r="V458" s="217">
        <v>43042</v>
      </c>
      <c r="W458" s="195">
        <v>2</v>
      </c>
      <c r="X458" s="195">
        <v>2</v>
      </c>
      <c r="Y458" s="195">
        <v>2</v>
      </c>
      <c r="Z458" s="195">
        <v>2</v>
      </c>
      <c r="AA458" s="195">
        <v>2</v>
      </c>
      <c r="AB458" s="195">
        <v>2</v>
      </c>
      <c r="AC458" s="195" t="s">
        <v>783</v>
      </c>
      <c r="AD458" s="195" t="s">
        <v>489</v>
      </c>
      <c r="AE458" s="195" t="s">
        <v>783</v>
      </c>
      <c r="AF458" s="195" t="s">
        <v>787</v>
      </c>
      <c r="AG458" s="195" t="s">
        <v>3305</v>
      </c>
      <c r="AH458" s="217">
        <v>41821</v>
      </c>
      <c r="AI458" s="217">
        <v>41823</v>
      </c>
      <c r="AJ458" s="217">
        <v>41844</v>
      </c>
      <c r="AK458" s="222">
        <v>2</v>
      </c>
      <c r="AL458" s="195" t="s">
        <v>783</v>
      </c>
      <c r="AM458" s="195" t="s">
        <v>783</v>
      </c>
      <c r="AN458" s="195" t="s">
        <v>783</v>
      </c>
      <c r="AO458" s="195" t="s">
        <v>783</v>
      </c>
      <c r="AP458" s="195" t="s">
        <v>783</v>
      </c>
      <c r="AQ458" s="195" t="s">
        <v>783</v>
      </c>
    </row>
    <row r="459" spans="1:43">
      <c r="A459" s="656" t="str">
        <f t="shared" si="7"/>
        <v>Report</v>
      </c>
      <c r="B459" s="195">
        <v>136015</v>
      </c>
      <c r="C459" s="195">
        <v>2046073</v>
      </c>
      <c r="D459" s="195" t="s">
        <v>1692</v>
      </c>
      <c r="E459" s="195" t="s">
        <v>794</v>
      </c>
      <c r="F459" s="195" t="s">
        <v>534</v>
      </c>
      <c r="G459" s="222" t="s">
        <v>534</v>
      </c>
      <c r="H459" s="195" t="s">
        <v>858</v>
      </c>
      <c r="I459" s="195" t="s">
        <v>2621</v>
      </c>
      <c r="J459" s="195" t="s">
        <v>1693</v>
      </c>
      <c r="K459" s="195">
        <v>230</v>
      </c>
      <c r="L459" s="195" t="s">
        <v>2375</v>
      </c>
      <c r="M459" s="195" t="s">
        <v>866</v>
      </c>
      <c r="N459" s="195" t="s">
        <v>860</v>
      </c>
      <c r="O459" s="195" t="s">
        <v>860</v>
      </c>
      <c r="P459" s="195" t="s">
        <v>784</v>
      </c>
      <c r="Q459" s="218">
        <v>10035806</v>
      </c>
      <c r="R459" s="195" t="s">
        <v>785</v>
      </c>
      <c r="S459" s="195" t="s">
        <v>786</v>
      </c>
      <c r="T459" s="217">
        <v>43109</v>
      </c>
      <c r="U459" s="217">
        <v>43111</v>
      </c>
      <c r="V459" s="217">
        <v>43153</v>
      </c>
      <c r="W459" s="195">
        <v>4</v>
      </c>
      <c r="X459" s="195">
        <v>4</v>
      </c>
      <c r="Y459" s="195">
        <v>3</v>
      </c>
      <c r="Z459" s="195">
        <v>3</v>
      </c>
      <c r="AA459" s="195">
        <v>3</v>
      </c>
      <c r="AB459" s="195">
        <v>3</v>
      </c>
      <c r="AC459" s="195" t="s">
        <v>783</v>
      </c>
      <c r="AD459" s="195" t="s">
        <v>489</v>
      </c>
      <c r="AE459" s="195" t="s">
        <v>488</v>
      </c>
      <c r="AF459" s="195" t="s">
        <v>791</v>
      </c>
      <c r="AG459" s="195" t="s">
        <v>3306</v>
      </c>
      <c r="AH459" s="217">
        <v>41829</v>
      </c>
      <c r="AI459" s="217">
        <v>41831</v>
      </c>
      <c r="AJ459" s="217">
        <v>41850</v>
      </c>
      <c r="AK459" s="222">
        <v>2</v>
      </c>
      <c r="AL459" s="195" t="s">
        <v>783</v>
      </c>
      <c r="AM459" s="195" t="s">
        <v>783</v>
      </c>
      <c r="AN459" s="217" t="s">
        <v>783</v>
      </c>
      <c r="AO459" s="195" t="s">
        <v>783</v>
      </c>
      <c r="AP459" s="217" t="s">
        <v>783</v>
      </c>
      <c r="AQ459" s="217" t="s">
        <v>783</v>
      </c>
    </row>
    <row r="460" spans="1:43">
      <c r="A460" s="656" t="str">
        <f t="shared" si="7"/>
        <v>Report</v>
      </c>
      <c r="B460" s="195">
        <v>138498</v>
      </c>
      <c r="C460" s="195">
        <v>3506001</v>
      </c>
      <c r="D460" s="195" t="s">
        <v>3307</v>
      </c>
      <c r="E460" s="195" t="s">
        <v>794</v>
      </c>
      <c r="F460" s="195" t="s">
        <v>528</v>
      </c>
      <c r="G460" s="222" t="s">
        <v>528</v>
      </c>
      <c r="H460" s="195" t="s">
        <v>1673</v>
      </c>
      <c r="I460" s="195" t="s">
        <v>3152</v>
      </c>
      <c r="J460" s="195" t="s">
        <v>3308</v>
      </c>
      <c r="K460" s="195">
        <v>100</v>
      </c>
      <c r="L460" s="195" t="s">
        <v>2375</v>
      </c>
      <c r="M460" s="195" t="s">
        <v>781</v>
      </c>
      <c r="N460" s="195" t="s">
        <v>824</v>
      </c>
      <c r="O460" s="195" t="s">
        <v>817</v>
      </c>
      <c r="P460" s="195" t="s">
        <v>784</v>
      </c>
      <c r="Q460" s="218">
        <v>10012843</v>
      </c>
      <c r="R460" s="195" t="s">
        <v>785</v>
      </c>
      <c r="S460" s="195" t="s">
        <v>786</v>
      </c>
      <c r="T460" s="217">
        <v>42745</v>
      </c>
      <c r="U460" s="217">
        <v>42747</v>
      </c>
      <c r="V460" s="217">
        <v>42774</v>
      </c>
      <c r="W460" s="195">
        <v>2</v>
      </c>
      <c r="X460" s="195">
        <v>2</v>
      </c>
      <c r="Y460" s="195">
        <v>2</v>
      </c>
      <c r="Z460" s="195">
        <v>2</v>
      </c>
      <c r="AA460" s="195">
        <v>2</v>
      </c>
      <c r="AB460" s="195" t="s">
        <v>783</v>
      </c>
      <c r="AC460" s="195" t="s">
        <v>783</v>
      </c>
      <c r="AD460" s="195" t="s">
        <v>489</v>
      </c>
      <c r="AE460" s="195" t="s">
        <v>783</v>
      </c>
      <c r="AF460" s="195" t="s">
        <v>787</v>
      </c>
      <c r="AG460" s="195" t="s">
        <v>3309</v>
      </c>
      <c r="AH460" s="217">
        <v>41436</v>
      </c>
      <c r="AI460" s="217">
        <v>41437</v>
      </c>
      <c r="AJ460" s="217">
        <v>41463</v>
      </c>
      <c r="AK460" s="222">
        <v>3</v>
      </c>
      <c r="AL460" s="195" t="s">
        <v>783</v>
      </c>
      <c r="AM460" s="195" t="s">
        <v>783</v>
      </c>
      <c r="AN460" s="217" t="s">
        <v>783</v>
      </c>
      <c r="AO460" s="195" t="s">
        <v>783</v>
      </c>
      <c r="AP460" s="217" t="s">
        <v>783</v>
      </c>
      <c r="AQ460" s="217" t="s">
        <v>783</v>
      </c>
    </row>
    <row r="461" spans="1:43">
      <c r="A461" s="656" t="str">
        <f t="shared" si="7"/>
        <v>Report</v>
      </c>
      <c r="B461" s="195">
        <v>141562</v>
      </c>
      <c r="C461" s="195">
        <v>2106006</v>
      </c>
      <c r="D461" s="195" t="s">
        <v>3310</v>
      </c>
      <c r="E461" s="195" t="s">
        <v>794</v>
      </c>
      <c r="F461" s="195" t="s">
        <v>534</v>
      </c>
      <c r="G461" s="222" t="s">
        <v>534</v>
      </c>
      <c r="H461" s="195" t="s">
        <v>1096</v>
      </c>
      <c r="I461" s="195" t="s">
        <v>2374</v>
      </c>
      <c r="J461" s="195" t="s">
        <v>3311</v>
      </c>
      <c r="K461" s="195">
        <v>6</v>
      </c>
      <c r="L461" s="195" t="s">
        <v>2375</v>
      </c>
      <c r="M461" s="195" t="s">
        <v>781</v>
      </c>
      <c r="N461" s="195" t="s">
        <v>834</v>
      </c>
      <c r="O461" s="195" t="s">
        <v>834</v>
      </c>
      <c r="P461" s="195" t="s">
        <v>784</v>
      </c>
      <c r="Q461" s="218">
        <v>10006137</v>
      </c>
      <c r="R461" s="195" t="s">
        <v>908</v>
      </c>
      <c r="S461" s="195" t="s">
        <v>786</v>
      </c>
      <c r="T461" s="217">
        <v>42703</v>
      </c>
      <c r="U461" s="217">
        <v>42705</v>
      </c>
      <c r="V461" s="217">
        <v>42752</v>
      </c>
      <c r="W461" s="195">
        <v>2</v>
      </c>
      <c r="X461" s="195">
        <v>2</v>
      </c>
      <c r="Y461" s="195">
        <v>2</v>
      </c>
      <c r="Z461" s="195">
        <v>2</v>
      </c>
      <c r="AA461" s="195">
        <v>2</v>
      </c>
      <c r="AB461" s="195" t="s">
        <v>783</v>
      </c>
      <c r="AC461" s="195">
        <v>2</v>
      </c>
      <c r="AD461" s="195" t="s">
        <v>489</v>
      </c>
      <c r="AE461" s="195" t="s">
        <v>783</v>
      </c>
      <c r="AF461" s="195" t="s">
        <v>787</v>
      </c>
      <c r="AG461" s="195" t="s">
        <v>783</v>
      </c>
      <c r="AH461" s="217" t="s">
        <v>783</v>
      </c>
      <c r="AI461" s="217" t="s">
        <v>783</v>
      </c>
      <c r="AJ461" s="217" t="s">
        <v>783</v>
      </c>
      <c r="AK461" s="222" t="s">
        <v>783</v>
      </c>
      <c r="AL461" s="195" t="s">
        <v>783</v>
      </c>
      <c r="AM461" s="195" t="s">
        <v>783</v>
      </c>
      <c r="AN461" s="217" t="s">
        <v>783</v>
      </c>
      <c r="AO461" s="195" t="s">
        <v>783</v>
      </c>
      <c r="AP461" s="217" t="s">
        <v>783</v>
      </c>
      <c r="AQ461" s="217" t="s">
        <v>783</v>
      </c>
    </row>
    <row r="462" spans="1:43">
      <c r="A462" s="656" t="str">
        <f t="shared" si="7"/>
        <v>Report</v>
      </c>
      <c r="B462" s="195">
        <v>121757</v>
      </c>
      <c r="C462" s="195">
        <v>8156027</v>
      </c>
      <c r="D462" s="195" t="s">
        <v>3312</v>
      </c>
      <c r="E462" s="195" t="s">
        <v>794</v>
      </c>
      <c r="F462" s="195" t="s">
        <v>530</v>
      </c>
      <c r="G462" s="222" t="s">
        <v>850</v>
      </c>
      <c r="H462" s="195" t="s">
        <v>950</v>
      </c>
      <c r="I462" s="195" t="s">
        <v>3313</v>
      </c>
      <c r="J462" s="195" t="s">
        <v>3314</v>
      </c>
      <c r="K462" s="195">
        <v>165</v>
      </c>
      <c r="L462" s="195" t="s">
        <v>2375</v>
      </c>
      <c r="M462" s="195" t="s">
        <v>781</v>
      </c>
      <c r="N462" s="195" t="s">
        <v>1078</v>
      </c>
      <c r="O462" s="195" t="s">
        <v>782</v>
      </c>
      <c r="P462" s="195" t="s">
        <v>784</v>
      </c>
      <c r="Q462" s="218">
        <v>10008559</v>
      </c>
      <c r="R462" s="195" t="s">
        <v>785</v>
      </c>
      <c r="S462" s="195" t="s">
        <v>786</v>
      </c>
      <c r="T462" s="217">
        <v>42444</v>
      </c>
      <c r="U462" s="217">
        <v>42446</v>
      </c>
      <c r="V462" s="217">
        <v>42499</v>
      </c>
      <c r="W462" s="195">
        <v>1</v>
      </c>
      <c r="X462" s="195">
        <v>1</v>
      </c>
      <c r="Y462" s="195">
        <v>1</v>
      </c>
      <c r="Z462" s="195">
        <v>1</v>
      </c>
      <c r="AA462" s="195">
        <v>1</v>
      </c>
      <c r="AB462" s="195">
        <v>1</v>
      </c>
      <c r="AC462" s="195" t="s">
        <v>783</v>
      </c>
      <c r="AD462" s="195" t="s">
        <v>489</v>
      </c>
      <c r="AE462" s="195" t="s">
        <v>783</v>
      </c>
      <c r="AF462" s="195" t="s">
        <v>787</v>
      </c>
      <c r="AG462" s="195" t="s">
        <v>3315</v>
      </c>
      <c r="AH462" s="217">
        <v>40128</v>
      </c>
      <c r="AI462" s="217">
        <v>40129</v>
      </c>
      <c r="AJ462" s="217">
        <v>40150</v>
      </c>
      <c r="AK462" s="222">
        <v>2</v>
      </c>
      <c r="AL462" s="195" t="s">
        <v>783</v>
      </c>
      <c r="AM462" s="195" t="s">
        <v>783</v>
      </c>
      <c r="AN462" s="217" t="s">
        <v>783</v>
      </c>
      <c r="AO462" s="195" t="s">
        <v>783</v>
      </c>
      <c r="AP462" s="217" t="s">
        <v>783</v>
      </c>
      <c r="AQ462" s="195" t="s">
        <v>783</v>
      </c>
    </row>
    <row r="463" spans="1:43">
      <c r="A463" s="656" t="str">
        <f t="shared" si="7"/>
        <v>Report</v>
      </c>
      <c r="B463" s="195">
        <v>107461</v>
      </c>
      <c r="C463" s="195">
        <v>3806110</v>
      </c>
      <c r="D463" s="195" t="s">
        <v>2139</v>
      </c>
      <c r="E463" s="195" t="s">
        <v>794</v>
      </c>
      <c r="F463" s="195" t="s">
        <v>530</v>
      </c>
      <c r="G463" s="222" t="s">
        <v>850</v>
      </c>
      <c r="H463" s="195" t="s">
        <v>1010</v>
      </c>
      <c r="I463" s="195" t="s">
        <v>3316</v>
      </c>
      <c r="J463" s="195" t="s">
        <v>2140</v>
      </c>
      <c r="K463" s="195">
        <v>126</v>
      </c>
      <c r="L463" s="195" t="s">
        <v>2375</v>
      </c>
      <c r="M463" s="195" t="s">
        <v>781</v>
      </c>
      <c r="N463" s="195" t="s">
        <v>834</v>
      </c>
      <c r="O463" s="195" t="s">
        <v>834</v>
      </c>
      <c r="P463" s="195" t="s">
        <v>784</v>
      </c>
      <c r="Q463" s="218">
        <v>10020709</v>
      </c>
      <c r="R463" s="195" t="s">
        <v>785</v>
      </c>
      <c r="S463" s="195" t="s">
        <v>786</v>
      </c>
      <c r="T463" s="217">
        <v>42696</v>
      </c>
      <c r="U463" s="217">
        <v>42698</v>
      </c>
      <c r="V463" s="217">
        <v>42747</v>
      </c>
      <c r="W463" s="195">
        <v>4</v>
      </c>
      <c r="X463" s="195">
        <v>4</v>
      </c>
      <c r="Y463" s="195">
        <v>2</v>
      </c>
      <c r="Z463" s="195">
        <v>3</v>
      </c>
      <c r="AA463" s="195">
        <v>2</v>
      </c>
      <c r="AB463" s="195">
        <v>4</v>
      </c>
      <c r="AC463" s="195" t="s">
        <v>783</v>
      </c>
      <c r="AD463" s="195" t="s">
        <v>490</v>
      </c>
      <c r="AE463" s="195" t="s">
        <v>783</v>
      </c>
      <c r="AF463" s="195" t="s">
        <v>791</v>
      </c>
      <c r="AG463" s="195" t="s">
        <v>3317</v>
      </c>
      <c r="AH463" s="217">
        <v>41464</v>
      </c>
      <c r="AI463" s="217">
        <v>41466</v>
      </c>
      <c r="AJ463" s="217">
        <v>41528</v>
      </c>
      <c r="AK463" s="222">
        <v>2</v>
      </c>
      <c r="AL463" s="195">
        <v>10041417</v>
      </c>
      <c r="AM463" s="195" t="s">
        <v>2041</v>
      </c>
      <c r="AN463" s="217">
        <v>43041</v>
      </c>
      <c r="AO463" s="217" t="s">
        <v>2248</v>
      </c>
      <c r="AP463" s="217">
        <v>43082</v>
      </c>
      <c r="AQ463" s="217" t="s">
        <v>2042</v>
      </c>
    </row>
    <row r="464" spans="1:43">
      <c r="A464" s="656" t="str">
        <f t="shared" si="7"/>
        <v>Report</v>
      </c>
      <c r="B464" s="195">
        <v>113562</v>
      </c>
      <c r="C464" s="195">
        <v>8786001</v>
      </c>
      <c r="D464" s="195" t="s">
        <v>3318</v>
      </c>
      <c r="E464" s="195" t="s">
        <v>794</v>
      </c>
      <c r="F464" s="195" t="s">
        <v>536</v>
      </c>
      <c r="G464" s="222" t="s">
        <v>536</v>
      </c>
      <c r="H464" s="195" t="s">
        <v>919</v>
      </c>
      <c r="I464" s="195" t="s">
        <v>3089</v>
      </c>
      <c r="J464" s="195" t="s">
        <v>3319</v>
      </c>
      <c r="K464" s="195">
        <v>92</v>
      </c>
      <c r="L464" s="195" t="s">
        <v>2222</v>
      </c>
      <c r="M464" s="195" t="s">
        <v>781</v>
      </c>
      <c r="N464" s="195" t="s">
        <v>781</v>
      </c>
      <c r="O464" s="195" t="s">
        <v>782</v>
      </c>
      <c r="P464" s="195" t="s">
        <v>784</v>
      </c>
      <c r="Q464" s="218">
        <v>10006072</v>
      </c>
      <c r="R464" s="195" t="s">
        <v>785</v>
      </c>
      <c r="S464" s="195" t="s">
        <v>786</v>
      </c>
      <c r="T464" s="217">
        <v>42326</v>
      </c>
      <c r="U464" s="217">
        <v>42328</v>
      </c>
      <c r="V464" s="217">
        <v>42380</v>
      </c>
      <c r="W464" s="195">
        <v>2</v>
      </c>
      <c r="X464" s="195">
        <v>2</v>
      </c>
      <c r="Y464" s="195">
        <v>2</v>
      </c>
      <c r="Z464" s="195">
        <v>1</v>
      </c>
      <c r="AA464" s="195">
        <v>2</v>
      </c>
      <c r="AB464" s="195">
        <v>2</v>
      </c>
      <c r="AC464" s="195">
        <v>2</v>
      </c>
      <c r="AD464" s="195" t="s">
        <v>489</v>
      </c>
      <c r="AE464" s="195" t="s">
        <v>783</v>
      </c>
      <c r="AF464" s="195" t="s">
        <v>787</v>
      </c>
      <c r="AG464" s="195" t="s">
        <v>3320</v>
      </c>
      <c r="AH464" s="217">
        <v>41171</v>
      </c>
      <c r="AI464" s="217">
        <v>41172</v>
      </c>
      <c r="AJ464" s="217">
        <v>41193</v>
      </c>
      <c r="AK464" s="222">
        <v>1</v>
      </c>
      <c r="AL464" s="195" t="s">
        <v>783</v>
      </c>
      <c r="AM464" s="195" t="s">
        <v>783</v>
      </c>
      <c r="AN464" s="195" t="s">
        <v>783</v>
      </c>
      <c r="AO464" s="195" t="s">
        <v>783</v>
      </c>
      <c r="AP464" s="195" t="s">
        <v>783</v>
      </c>
      <c r="AQ464" s="217" t="s">
        <v>783</v>
      </c>
    </row>
    <row r="465" spans="1:43">
      <c r="A465" s="656" t="str">
        <f t="shared" si="7"/>
        <v>Report</v>
      </c>
      <c r="B465" s="195">
        <v>140039</v>
      </c>
      <c r="C465" s="195">
        <v>3036001</v>
      </c>
      <c r="D465" s="195" t="s">
        <v>1494</v>
      </c>
      <c r="E465" s="195" t="s">
        <v>794</v>
      </c>
      <c r="F465" s="195" t="s">
        <v>534</v>
      </c>
      <c r="G465" s="222" t="s">
        <v>534</v>
      </c>
      <c r="H465" s="195" t="s">
        <v>1299</v>
      </c>
      <c r="I465" s="195" t="s">
        <v>3321</v>
      </c>
      <c r="J465" s="195" t="s">
        <v>1495</v>
      </c>
      <c r="K465" s="195">
        <v>23</v>
      </c>
      <c r="L465" s="195" t="s">
        <v>2222</v>
      </c>
      <c r="M465" s="195" t="s">
        <v>781</v>
      </c>
      <c r="N465" s="195" t="s">
        <v>781</v>
      </c>
      <c r="O465" s="195" t="s">
        <v>782</v>
      </c>
      <c r="P465" s="195" t="s">
        <v>784</v>
      </c>
      <c r="Q465" s="218">
        <v>10035811</v>
      </c>
      <c r="R465" s="195" t="s">
        <v>785</v>
      </c>
      <c r="S465" s="195" t="s">
        <v>786</v>
      </c>
      <c r="T465" s="217">
        <v>43270</v>
      </c>
      <c r="U465" s="217">
        <v>43272</v>
      </c>
      <c r="V465" s="217">
        <v>43298</v>
      </c>
      <c r="W465" s="195">
        <v>2</v>
      </c>
      <c r="X465" s="195">
        <v>2</v>
      </c>
      <c r="Y465" s="195">
        <v>2</v>
      </c>
      <c r="Z465" s="195">
        <v>2</v>
      </c>
      <c r="AA465" s="195">
        <v>2</v>
      </c>
      <c r="AB465" s="195" t="s">
        <v>783</v>
      </c>
      <c r="AC465" s="195" t="s">
        <v>783</v>
      </c>
      <c r="AD465" s="195" t="s">
        <v>489</v>
      </c>
      <c r="AE465" s="195" t="s">
        <v>487</v>
      </c>
      <c r="AF465" s="195" t="s">
        <v>787</v>
      </c>
      <c r="AG465" s="195" t="s">
        <v>3322</v>
      </c>
      <c r="AH465" s="217">
        <v>41808</v>
      </c>
      <c r="AI465" s="217">
        <v>41810</v>
      </c>
      <c r="AJ465" s="217">
        <v>41829</v>
      </c>
      <c r="AK465" s="222">
        <v>3</v>
      </c>
      <c r="AL465" s="195" t="s">
        <v>783</v>
      </c>
      <c r="AM465" s="195" t="s">
        <v>783</v>
      </c>
      <c r="AN465" s="195" t="s">
        <v>783</v>
      </c>
      <c r="AO465" s="195" t="s">
        <v>783</v>
      </c>
      <c r="AP465" s="195" t="s">
        <v>783</v>
      </c>
      <c r="AQ465" s="217" t="s">
        <v>783</v>
      </c>
    </row>
    <row r="466" spans="1:43">
      <c r="A466" s="656" t="str">
        <f t="shared" si="7"/>
        <v>Report</v>
      </c>
      <c r="B466" s="195">
        <v>132732</v>
      </c>
      <c r="C466" s="195">
        <v>3826026</v>
      </c>
      <c r="D466" s="195" t="s">
        <v>3323</v>
      </c>
      <c r="E466" s="195" t="s">
        <v>794</v>
      </c>
      <c r="F466" s="195" t="s">
        <v>530</v>
      </c>
      <c r="G466" s="222" t="s">
        <v>850</v>
      </c>
      <c r="H466" s="195" t="s">
        <v>1536</v>
      </c>
      <c r="I466" s="195" t="s">
        <v>3324</v>
      </c>
      <c r="J466" s="195" t="s">
        <v>3325</v>
      </c>
      <c r="K466" s="195">
        <v>24</v>
      </c>
      <c r="L466" s="195" t="s">
        <v>2375</v>
      </c>
      <c r="M466" s="195" t="s">
        <v>781</v>
      </c>
      <c r="N466" s="195" t="s">
        <v>781</v>
      </c>
      <c r="O466" s="195" t="s">
        <v>782</v>
      </c>
      <c r="P466" s="195" t="s">
        <v>784</v>
      </c>
      <c r="Q466" s="218">
        <v>10008574</v>
      </c>
      <c r="R466" s="195" t="s">
        <v>785</v>
      </c>
      <c r="S466" s="195" t="s">
        <v>786</v>
      </c>
      <c r="T466" s="217">
        <v>42430</v>
      </c>
      <c r="U466" s="217">
        <v>42432</v>
      </c>
      <c r="V466" s="217">
        <v>42459</v>
      </c>
      <c r="W466" s="195">
        <v>2</v>
      </c>
      <c r="X466" s="195">
        <v>2</v>
      </c>
      <c r="Y466" s="195">
        <v>2</v>
      </c>
      <c r="Z466" s="195">
        <v>2</v>
      </c>
      <c r="AA466" s="195">
        <v>2</v>
      </c>
      <c r="AB466" s="195" t="s">
        <v>783</v>
      </c>
      <c r="AC466" s="195" t="s">
        <v>783</v>
      </c>
      <c r="AD466" s="195" t="s">
        <v>489</v>
      </c>
      <c r="AE466" s="195" t="s">
        <v>783</v>
      </c>
      <c r="AF466" s="195" t="s">
        <v>787</v>
      </c>
      <c r="AG466" s="195" t="s">
        <v>3326</v>
      </c>
      <c r="AH466" s="217">
        <v>41249</v>
      </c>
      <c r="AI466" s="217">
        <v>41250</v>
      </c>
      <c r="AJ466" s="217">
        <v>41285</v>
      </c>
      <c r="AK466" s="222">
        <v>3</v>
      </c>
      <c r="AL466" s="195" t="s">
        <v>783</v>
      </c>
      <c r="AM466" s="195" t="s">
        <v>783</v>
      </c>
      <c r="AN466" s="195" t="s">
        <v>783</v>
      </c>
      <c r="AO466" s="195" t="s">
        <v>783</v>
      </c>
      <c r="AP466" s="195" t="s">
        <v>783</v>
      </c>
      <c r="AQ466" s="217" t="s">
        <v>783</v>
      </c>
    </row>
    <row r="467" spans="1:43">
      <c r="A467" s="656" t="str">
        <f t="shared" si="7"/>
        <v>Report</v>
      </c>
      <c r="B467" s="195">
        <v>140227</v>
      </c>
      <c r="C467" s="195">
        <v>8936032</v>
      </c>
      <c r="D467" s="195" t="s">
        <v>3327</v>
      </c>
      <c r="E467" s="195" t="s">
        <v>794</v>
      </c>
      <c r="F467" s="195" t="s">
        <v>532</v>
      </c>
      <c r="G467" s="222" t="s">
        <v>532</v>
      </c>
      <c r="H467" s="195" t="s">
        <v>877</v>
      </c>
      <c r="I467" s="195" t="s">
        <v>2346</v>
      </c>
      <c r="J467" s="195" t="s">
        <v>1143</v>
      </c>
      <c r="K467" s="195">
        <v>4</v>
      </c>
      <c r="L467" s="195" t="s">
        <v>2222</v>
      </c>
      <c r="M467" s="195" t="s">
        <v>781</v>
      </c>
      <c r="N467" s="195" t="s">
        <v>781</v>
      </c>
      <c r="O467" s="195" t="s">
        <v>782</v>
      </c>
      <c r="P467" s="195" t="s">
        <v>784</v>
      </c>
      <c r="Q467" s="218">
        <v>10033584</v>
      </c>
      <c r="R467" s="195" t="s">
        <v>785</v>
      </c>
      <c r="S467" s="195" t="s">
        <v>786</v>
      </c>
      <c r="T467" s="217">
        <v>42913</v>
      </c>
      <c r="U467" s="217">
        <v>42915</v>
      </c>
      <c r="V467" s="217">
        <v>42990</v>
      </c>
      <c r="W467" s="195">
        <v>2</v>
      </c>
      <c r="X467" s="195">
        <v>2</v>
      </c>
      <c r="Y467" s="195">
        <v>2</v>
      </c>
      <c r="Z467" s="195">
        <v>1</v>
      </c>
      <c r="AA467" s="195">
        <v>2</v>
      </c>
      <c r="AB467" s="195" t="s">
        <v>783</v>
      </c>
      <c r="AC467" s="195" t="s">
        <v>783</v>
      </c>
      <c r="AD467" s="195" t="s">
        <v>489</v>
      </c>
      <c r="AE467" s="195" t="s">
        <v>783</v>
      </c>
      <c r="AF467" s="195" t="s">
        <v>787</v>
      </c>
      <c r="AG467" s="195" t="s">
        <v>3328</v>
      </c>
      <c r="AH467" s="217">
        <v>41794</v>
      </c>
      <c r="AI467" s="217">
        <v>41796</v>
      </c>
      <c r="AJ467" s="217">
        <v>41815</v>
      </c>
      <c r="AK467" s="222">
        <v>2</v>
      </c>
      <c r="AL467" s="195" t="s">
        <v>783</v>
      </c>
      <c r="AM467" s="195" t="s">
        <v>783</v>
      </c>
      <c r="AN467" s="195" t="s">
        <v>783</v>
      </c>
      <c r="AO467" s="195" t="s">
        <v>783</v>
      </c>
      <c r="AP467" s="195" t="s">
        <v>783</v>
      </c>
      <c r="AQ467" s="217" t="s">
        <v>783</v>
      </c>
    </row>
    <row r="468" spans="1:43">
      <c r="A468" s="656" t="str">
        <f t="shared" si="7"/>
        <v>Report</v>
      </c>
      <c r="B468" s="195">
        <v>131687</v>
      </c>
      <c r="C468" s="195">
        <v>3306097</v>
      </c>
      <c r="D468" s="195" t="s">
        <v>3329</v>
      </c>
      <c r="E468" s="195" t="s">
        <v>794</v>
      </c>
      <c r="F468" s="195" t="s">
        <v>532</v>
      </c>
      <c r="G468" s="222" t="s">
        <v>532</v>
      </c>
      <c r="H468" s="195" t="s">
        <v>822</v>
      </c>
      <c r="I468" s="195" t="s">
        <v>2904</v>
      </c>
      <c r="J468" s="195" t="s">
        <v>3330</v>
      </c>
      <c r="K468" s="195">
        <v>294</v>
      </c>
      <c r="L468" s="195" t="s">
        <v>2375</v>
      </c>
      <c r="M468" s="195" t="s">
        <v>824</v>
      </c>
      <c r="N468" s="195" t="s">
        <v>817</v>
      </c>
      <c r="O468" s="195" t="s">
        <v>817</v>
      </c>
      <c r="P468" s="195" t="s">
        <v>784</v>
      </c>
      <c r="Q468" s="218">
        <v>10033384</v>
      </c>
      <c r="R468" s="195" t="s">
        <v>785</v>
      </c>
      <c r="S468" s="195" t="s">
        <v>786</v>
      </c>
      <c r="T468" s="217">
        <v>42800</v>
      </c>
      <c r="U468" s="217">
        <v>42802</v>
      </c>
      <c r="V468" s="217">
        <v>42830</v>
      </c>
      <c r="W468" s="195">
        <v>2</v>
      </c>
      <c r="X468" s="195">
        <v>1</v>
      </c>
      <c r="Y468" s="195">
        <v>2</v>
      </c>
      <c r="Z468" s="195">
        <v>1</v>
      </c>
      <c r="AA468" s="195">
        <v>2</v>
      </c>
      <c r="AB468" s="195" t="s">
        <v>783</v>
      </c>
      <c r="AC468" s="195" t="s">
        <v>783</v>
      </c>
      <c r="AD468" s="195" t="s">
        <v>489</v>
      </c>
      <c r="AE468" s="195" t="s">
        <v>783</v>
      </c>
      <c r="AF468" s="195" t="s">
        <v>787</v>
      </c>
      <c r="AG468" s="195" t="s">
        <v>3331</v>
      </c>
      <c r="AH468" s="217">
        <v>40316</v>
      </c>
      <c r="AI468" s="217">
        <v>40317</v>
      </c>
      <c r="AJ468" s="217">
        <v>40343</v>
      </c>
      <c r="AK468" s="222">
        <v>2</v>
      </c>
      <c r="AL468" s="195" t="s">
        <v>783</v>
      </c>
      <c r="AM468" s="195" t="s">
        <v>783</v>
      </c>
      <c r="AN468" s="195" t="s">
        <v>783</v>
      </c>
      <c r="AO468" s="195" t="s">
        <v>783</v>
      </c>
      <c r="AP468" s="195" t="s">
        <v>783</v>
      </c>
      <c r="AQ468" s="217" t="s">
        <v>783</v>
      </c>
    </row>
    <row r="469" spans="1:43">
      <c r="A469" s="656" t="str">
        <f t="shared" si="7"/>
        <v>Report</v>
      </c>
      <c r="B469" s="195">
        <v>139264</v>
      </c>
      <c r="C469" s="195">
        <v>9256005</v>
      </c>
      <c r="D469" s="195" t="s">
        <v>3332</v>
      </c>
      <c r="E469" s="195" t="s">
        <v>794</v>
      </c>
      <c r="F469" s="195" t="s">
        <v>531</v>
      </c>
      <c r="G469" s="222" t="s">
        <v>531</v>
      </c>
      <c r="H469" s="195" t="s">
        <v>967</v>
      </c>
      <c r="I469" s="195" t="s">
        <v>3290</v>
      </c>
      <c r="J469" s="195" t="s">
        <v>3333</v>
      </c>
      <c r="K469" s="195">
        <v>53</v>
      </c>
      <c r="L469" s="195" t="s">
        <v>2375</v>
      </c>
      <c r="M469" s="195" t="s">
        <v>781</v>
      </c>
      <c r="N469" s="195" t="s">
        <v>781</v>
      </c>
      <c r="O469" s="195" t="s">
        <v>782</v>
      </c>
      <c r="P469" s="195" t="s">
        <v>784</v>
      </c>
      <c r="Q469" s="218">
        <v>10020833</v>
      </c>
      <c r="R469" s="195" t="s">
        <v>785</v>
      </c>
      <c r="S469" s="195" t="s">
        <v>786</v>
      </c>
      <c r="T469" s="217">
        <v>42703</v>
      </c>
      <c r="U469" s="217">
        <v>42705</v>
      </c>
      <c r="V469" s="217">
        <v>42754</v>
      </c>
      <c r="W469" s="195">
        <v>1</v>
      </c>
      <c r="X469" s="195">
        <v>1</v>
      </c>
      <c r="Y469" s="195">
        <v>1</v>
      </c>
      <c r="Z469" s="195">
        <v>1</v>
      </c>
      <c r="AA469" s="195">
        <v>1</v>
      </c>
      <c r="AB469" s="195" t="s">
        <v>783</v>
      </c>
      <c r="AC469" s="195" t="s">
        <v>783</v>
      </c>
      <c r="AD469" s="195" t="s">
        <v>489</v>
      </c>
      <c r="AE469" s="195" t="s">
        <v>783</v>
      </c>
      <c r="AF469" s="195" t="s">
        <v>787</v>
      </c>
      <c r="AG469" s="195" t="s">
        <v>3334</v>
      </c>
      <c r="AH469" s="217">
        <v>41619</v>
      </c>
      <c r="AI469" s="217">
        <v>41621</v>
      </c>
      <c r="AJ469" s="217">
        <v>41661</v>
      </c>
      <c r="AK469" s="222">
        <v>2</v>
      </c>
      <c r="AL469" s="195" t="s">
        <v>783</v>
      </c>
      <c r="AM469" s="195" t="s">
        <v>783</v>
      </c>
      <c r="AN469" s="195" t="s">
        <v>783</v>
      </c>
      <c r="AO469" s="195" t="s">
        <v>783</v>
      </c>
      <c r="AP469" s="195" t="s">
        <v>783</v>
      </c>
      <c r="AQ469" s="217" t="s">
        <v>783</v>
      </c>
    </row>
    <row r="470" spans="1:43">
      <c r="A470" s="656" t="str">
        <f t="shared" si="7"/>
        <v>Report</v>
      </c>
      <c r="B470" s="195">
        <v>133348</v>
      </c>
      <c r="C470" s="195">
        <v>8466023</v>
      </c>
      <c r="D470" s="195" t="s">
        <v>818</v>
      </c>
      <c r="E470" s="195" t="s">
        <v>794</v>
      </c>
      <c r="F470" s="195" t="s">
        <v>535</v>
      </c>
      <c r="G470" s="222" t="s">
        <v>535</v>
      </c>
      <c r="H470" s="195" t="s">
        <v>819</v>
      </c>
      <c r="I470" s="195" t="s">
        <v>3335</v>
      </c>
      <c r="J470" s="195" t="s">
        <v>820</v>
      </c>
      <c r="K470" s="195">
        <v>31</v>
      </c>
      <c r="L470" s="195" t="s">
        <v>2375</v>
      </c>
      <c r="M470" s="195" t="s">
        <v>781</v>
      </c>
      <c r="N470" s="195" t="s">
        <v>781</v>
      </c>
      <c r="O470" s="195" t="s">
        <v>782</v>
      </c>
      <c r="P470" s="195" t="s">
        <v>784</v>
      </c>
      <c r="Q470" s="218">
        <v>10020938</v>
      </c>
      <c r="R470" s="195" t="s">
        <v>785</v>
      </c>
      <c r="S470" s="195" t="s">
        <v>786</v>
      </c>
      <c r="T470" s="217">
        <v>43256</v>
      </c>
      <c r="U470" s="217">
        <v>43258</v>
      </c>
      <c r="V470" s="217">
        <v>43277</v>
      </c>
      <c r="W470" s="195">
        <v>2</v>
      </c>
      <c r="X470" s="195">
        <v>2</v>
      </c>
      <c r="Y470" s="195">
        <v>2</v>
      </c>
      <c r="Z470" s="195">
        <v>2</v>
      </c>
      <c r="AA470" s="195">
        <v>2</v>
      </c>
      <c r="AB470" s="195">
        <v>2</v>
      </c>
      <c r="AC470" s="195" t="s">
        <v>783</v>
      </c>
      <c r="AD470" s="195" t="s">
        <v>489</v>
      </c>
      <c r="AE470" s="195" t="s">
        <v>487</v>
      </c>
      <c r="AF470" s="195" t="s">
        <v>787</v>
      </c>
      <c r="AG470" s="195" t="s">
        <v>3336</v>
      </c>
      <c r="AH470" s="217">
        <v>41542</v>
      </c>
      <c r="AI470" s="217">
        <v>41544</v>
      </c>
      <c r="AJ470" s="217">
        <v>41564</v>
      </c>
      <c r="AK470" s="222">
        <v>3</v>
      </c>
      <c r="AL470" s="195" t="s">
        <v>783</v>
      </c>
      <c r="AM470" s="195" t="s">
        <v>783</v>
      </c>
      <c r="AN470" s="217" t="s">
        <v>783</v>
      </c>
      <c r="AO470" s="195" t="s">
        <v>783</v>
      </c>
      <c r="AP470" s="217" t="s">
        <v>783</v>
      </c>
      <c r="AQ470" s="217" t="s">
        <v>783</v>
      </c>
    </row>
    <row r="471" spans="1:43">
      <c r="A471" s="656" t="str">
        <f t="shared" si="7"/>
        <v>Report</v>
      </c>
      <c r="B471" s="195">
        <v>110147</v>
      </c>
      <c r="C471" s="195">
        <v>8686011</v>
      </c>
      <c r="D471" s="195" t="s">
        <v>3337</v>
      </c>
      <c r="E471" s="195" t="s">
        <v>794</v>
      </c>
      <c r="F471" s="195" t="s">
        <v>535</v>
      </c>
      <c r="G471" s="222" t="s">
        <v>535</v>
      </c>
      <c r="H471" s="195" t="s">
        <v>3338</v>
      </c>
      <c r="I471" s="195" t="s">
        <v>2415</v>
      </c>
      <c r="J471" s="195" t="s">
        <v>3339</v>
      </c>
      <c r="K471" s="195">
        <v>59</v>
      </c>
      <c r="L471" s="195" t="s">
        <v>2222</v>
      </c>
      <c r="M471" s="195" t="s">
        <v>856</v>
      </c>
      <c r="N471" s="195" t="s">
        <v>856</v>
      </c>
      <c r="O471" s="195" t="s">
        <v>834</v>
      </c>
      <c r="P471" s="195" t="s">
        <v>784</v>
      </c>
      <c r="Q471" s="218" t="s">
        <v>783</v>
      </c>
      <c r="R471" s="195" t="s">
        <v>783</v>
      </c>
      <c r="S471" s="195" t="s">
        <v>783</v>
      </c>
      <c r="T471" s="217" t="s">
        <v>783</v>
      </c>
      <c r="U471" s="217" t="s">
        <v>783</v>
      </c>
      <c r="V471" s="217" t="s">
        <v>783</v>
      </c>
      <c r="W471" s="195" t="s">
        <v>783</v>
      </c>
      <c r="X471" s="195" t="s">
        <v>783</v>
      </c>
      <c r="Y471" s="195" t="s">
        <v>783</v>
      </c>
      <c r="Z471" s="195" t="s">
        <v>783</v>
      </c>
      <c r="AA471" s="195" t="s">
        <v>783</v>
      </c>
      <c r="AB471" s="195" t="s">
        <v>783</v>
      </c>
      <c r="AC471" s="195" t="s">
        <v>783</v>
      </c>
      <c r="AD471" s="195" t="s">
        <v>783</v>
      </c>
      <c r="AE471" s="195" t="s">
        <v>783</v>
      </c>
      <c r="AF471" s="195" t="s">
        <v>783</v>
      </c>
      <c r="AG471" s="195" t="s">
        <v>783</v>
      </c>
      <c r="AH471" s="217" t="s">
        <v>783</v>
      </c>
      <c r="AI471" s="217" t="s">
        <v>783</v>
      </c>
      <c r="AJ471" s="217" t="s">
        <v>783</v>
      </c>
      <c r="AK471" s="222" t="s">
        <v>783</v>
      </c>
      <c r="AL471" s="195" t="s">
        <v>783</v>
      </c>
      <c r="AM471" s="195" t="s">
        <v>783</v>
      </c>
      <c r="AN471" s="217" t="s">
        <v>783</v>
      </c>
      <c r="AO471" s="195" t="s">
        <v>783</v>
      </c>
      <c r="AP471" s="217" t="s">
        <v>783</v>
      </c>
      <c r="AQ471" s="195" t="s">
        <v>783</v>
      </c>
    </row>
    <row r="472" spans="1:43">
      <c r="A472" s="656" t="str">
        <f t="shared" si="7"/>
        <v>Report</v>
      </c>
      <c r="B472" s="195">
        <v>131059</v>
      </c>
      <c r="C472" s="195">
        <v>3046076</v>
      </c>
      <c r="D472" s="195" t="s">
        <v>1400</v>
      </c>
      <c r="E472" s="195" t="s">
        <v>794</v>
      </c>
      <c r="F472" s="195" t="s">
        <v>534</v>
      </c>
      <c r="G472" s="222" t="s">
        <v>534</v>
      </c>
      <c r="H472" s="195" t="s">
        <v>1252</v>
      </c>
      <c r="I472" s="195" t="s">
        <v>2523</v>
      </c>
      <c r="J472" s="195" t="s">
        <v>1401</v>
      </c>
      <c r="K472" s="195">
        <v>123</v>
      </c>
      <c r="L472" s="195" t="s">
        <v>2375</v>
      </c>
      <c r="M472" s="195" t="s">
        <v>824</v>
      </c>
      <c r="N472" s="195" t="s">
        <v>817</v>
      </c>
      <c r="O472" s="195" t="s">
        <v>817</v>
      </c>
      <c r="P472" s="195" t="s">
        <v>784</v>
      </c>
      <c r="Q472" s="218">
        <v>10020772</v>
      </c>
      <c r="R472" s="195" t="s">
        <v>785</v>
      </c>
      <c r="S472" s="195" t="s">
        <v>786</v>
      </c>
      <c r="T472" s="217">
        <v>43165</v>
      </c>
      <c r="U472" s="217">
        <v>43167</v>
      </c>
      <c r="V472" s="217">
        <v>43213</v>
      </c>
      <c r="W472" s="195">
        <v>1</v>
      </c>
      <c r="X472" s="195">
        <v>1</v>
      </c>
      <c r="Y472" s="195">
        <v>1</v>
      </c>
      <c r="Z472" s="195">
        <v>1</v>
      </c>
      <c r="AA472" s="195">
        <v>1</v>
      </c>
      <c r="AB472" s="195" t="s">
        <v>783</v>
      </c>
      <c r="AC472" s="195" t="s">
        <v>783</v>
      </c>
      <c r="AD472" s="195" t="s">
        <v>489</v>
      </c>
      <c r="AE472" s="195" t="s">
        <v>487</v>
      </c>
      <c r="AF472" s="195" t="s">
        <v>787</v>
      </c>
      <c r="AG472" s="195" t="s">
        <v>3340</v>
      </c>
      <c r="AH472" s="217">
        <v>41248</v>
      </c>
      <c r="AI472" s="217">
        <v>41249</v>
      </c>
      <c r="AJ472" s="217">
        <v>41281</v>
      </c>
      <c r="AK472" s="222">
        <v>2</v>
      </c>
      <c r="AL472" s="195" t="s">
        <v>783</v>
      </c>
      <c r="AM472" s="195" t="s">
        <v>783</v>
      </c>
      <c r="AN472" s="217" t="s">
        <v>783</v>
      </c>
      <c r="AO472" s="195" t="s">
        <v>783</v>
      </c>
      <c r="AP472" s="217" t="s">
        <v>783</v>
      </c>
      <c r="AQ472" s="217" t="s">
        <v>783</v>
      </c>
    </row>
    <row r="473" spans="1:43">
      <c r="A473" s="656" t="str">
        <f t="shared" si="7"/>
        <v>Report</v>
      </c>
      <c r="B473" s="195">
        <v>135185</v>
      </c>
      <c r="C473" s="195">
        <v>8556023</v>
      </c>
      <c r="D473" s="195" t="s">
        <v>3341</v>
      </c>
      <c r="E473" s="195" t="s">
        <v>794</v>
      </c>
      <c r="F473" s="195" t="s">
        <v>531</v>
      </c>
      <c r="G473" s="222" t="s">
        <v>531</v>
      </c>
      <c r="H473" s="195" t="s">
        <v>991</v>
      </c>
      <c r="I473" s="195" t="s">
        <v>2771</v>
      </c>
      <c r="J473" s="195" t="s">
        <v>3342</v>
      </c>
      <c r="K473" s="195">
        <v>83</v>
      </c>
      <c r="L473" s="195" t="s">
        <v>2375</v>
      </c>
      <c r="M473" s="195" t="s">
        <v>781</v>
      </c>
      <c r="N473" s="195" t="s">
        <v>781</v>
      </c>
      <c r="O473" s="195" t="s">
        <v>782</v>
      </c>
      <c r="P473" s="195" t="s">
        <v>784</v>
      </c>
      <c r="Q473" s="218">
        <v>10008561</v>
      </c>
      <c r="R473" s="195" t="s">
        <v>785</v>
      </c>
      <c r="S473" s="195" t="s">
        <v>786</v>
      </c>
      <c r="T473" s="217">
        <v>42542</v>
      </c>
      <c r="U473" s="217">
        <v>42544</v>
      </c>
      <c r="V473" s="217">
        <v>42639</v>
      </c>
      <c r="W473" s="195">
        <v>2</v>
      </c>
      <c r="X473" s="195">
        <v>2</v>
      </c>
      <c r="Y473" s="195">
        <v>2</v>
      </c>
      <c r="Z473" s="195">
        <v>1</v>
      </c>
      <c r="AA473" s="195">
        <v>2</v>
      </c>
      <c r="AB473" s="195">
        <v>2</v>
      </c>
      <c r="AC473" s="195" t="s">
        <v>783</v>
      </c>
      <c r="AD473" s="195" t="s">
        <v>489</v>
      </c>
      <c r="AE473" s="195" t="s">
        <v>783</v>
      </c>
      <c r="AF473" s="195" t="s">
        <v>787</v>
      </c>
      <c r="AG473" s="195" t="s">
        <v>3343</v>
      </c>
      <c r="AH473" s="217">
        <v>40254</v>
      </c>
      <c r="AI473" s="217">
        <v>40254</v>
      </c>
      <c r="AJ473" s="217">
        <v>40291</v>
      </c>
      <c r="AK473" s="222">
        <v>2</v>
      </c>
      <c r="AL473" s="195" t="s">
        <v>783</v>
      </c>
      <c r="AM473" s="195" t="s">
        <v>783</v>
      </c>
      <c r="AN473" s="217" t="s">
        <v>783</v>
      </c>
      <c r="AO473" s="195" t="s">
        <v>783</v>
      </c>
      <c r="AP473" s="217" t="s">
        <v>783</v>
      </c>
      <c r="AQ473" s="217" t="s">
        <v>783</v>
      </c>
    </row>
    <row r="474" spans="1:43">
      <c r="A474" s="656" t="str">
        <f t="shared" si="7"/>
        <v>Report</v>
      </c>
      <c r="B474" s="195">
        <v>118979</v>
      </c>
      <c r="C474" s="195">
        <v>8876001</v>
      </c>
      <c r="D474" s="195" t="s">
        <v>1301</v>
      </c>
      <c r="E474" s="195" t="s">
        <v>794</v>
      </c>
      <c r="F474" s="195" t="s">
        <v>535</v>
      </c>
      <c r="G474" s="222" t="s">
        <v>535</v>
      </c>
      <c r="H474" s="195" t="s">
        <v>1302</v>
      </c>
      <c r="I474" s="195" t="s">
        <v>3344</v>
      </c>
      <c r="J474" s="195" t="s">
        <v>1303</v>
      </c>
      <c r="K474" s="195">
        <v>137</v>
      </c>
      <c r="L474" s="195" t="s">
        <v>2375</v>
      </c>
      <c r="M474" s="195" t="s">
        <v>781</v>
      </c>
      <c r="N474" s="195" t="s">
        <v>781</v>
      </c>
      <c r="O474" s="195" t="s">
        <v>782</v>
      </c>
      <c r="P474" s="195" t="s">
        <v>784</v>
      </c>
      <c r="Q474" s="218">
        <v>10047025</v>
      </c>
      <c r="R474" s="195" t="s">
        <v>785</v>
      </c>
      <c r="S474" s="195" t="s">
        <v>786</v>
      </c>
      <c r="T474" s="217">
        <v>43270</v>
      </c>
      <c r="U474" s="217">
        <v>43272</v>
      </c>
      <c r="V474" s="217">
        <v>43347</v>
      </c>
      <c r="W474" s="195">
        <v>2</v>
      </c>
      <c r="X474" s="195">
        <v>2</v>
      </c>
      <c r="Y474" s="195">
        <v>2</v>
      </c>
      <c r="Z474" s="195">
        <v>2</v>
      </c>
      <c r="AA474" s="195">
        <v>2</v>
      </c>
      <c r="AB474" s="195">
        <v>2</v>
      </c>
      <c r="AC474" s="195" t="s">
        <v>783</v>
      </c>
      <c r="AD474" s="195" t="s">
        <v>489</v>
      </c>
      <c r="AE474" s="195" t="s">
        <v>487</v>
      </c>
      <c r="AF474" s="195" t="s">
        <v>787</v>
      </c>
      <c r="AG474" s="195">
        <v>10008568</v>
      </c>
      <c r="AH474" s="217">
        <v>42494</v>
      </c>
      <c r="AI474" s="217">
        <v>42496</v>
      </c>
      <c r="AJ474" s="217">
        <v>42524</v>
      </c>
      <c r="AK474" s="222">
        <v>4</v>
      </c>
      <c r="AL474" s="195" t="s">
        <v>783</v>
      </c>
      <c r="AM474" s="195" t="s">
        <v>783</v>
      </c>
      <c r="AN474" s="217" t="s">
        <v>783</v>
      </c>
      <c r="AO474" s="217" t="s">
        <v>783</v>
      </c>
      <c r="AP474" s="217" t="s">
        <v>783</v>
      </c>
      <c r="AQ474" s="217" t="s">
        <v>783</v>
      </c>
    </row>
    <row r="475" spans="1:43">
      <c r="A475" s="656" t="str">
        <f t="shared" si="7"/>
        <v>Report</v>
      </c>
      <c r="B475" s="195">
        <v>114656</v>
      </c>
      <c r="C475" s="195">
        <v>8456031</v>
      </c>
      <c r="D475" s="195" t="s">
        <v>828</v>
      </c>
      <c r="E475" s="195" t="s">
        <v>794</v>
      </c>
      <c r="F475" s="195" t="s">
        <v>535</v>
      </c>
      <c r="G475" s="222" t="s">
        <v>535</v>
      </c>
      <c r="H475" s="195" t="s">
        <v>829</v>
      </c>
      <c r="I475" s="195" t="s">
        <v>3345</v>
      </c>
      <c r="J475" s="195" t="s">
        <v>830</v>
      </c>
      <c r="K475" s="195">
        <v>437</v>
      </c>
      <c r="L475" s="195" t="s">
        <v>2222</v>
      </c>
      <c r="M475" s="195" t="s">
        <v>781</v>
      </c>
      <c r="N475" s="195" t="s">
        <v>781</v>
      </c>
      <c r="O475" s="195" t="s">
        <v>782</v>
      </c>
      <c r="P475" s="195" t="s">
        <v>784</v>
      </c>
      <c r="Q475" s="218">
        <v>10054028</v>
      </c>
      <c r="R475" s="195" t="s">
        <v>831</v>
      </c>
      <c r="S475" s="195" t="s">
        <v>786</v>
      </c>
      <c r="T475" s="217">
        <v>43256</v>
      </c>
      <c r="U475" s="217">
        <v>43258</v>
      </c>
      <c r="V475" s="217">
        <v>43361</v>
      </c>
      <c r="W475" s="195">
        <v>3</v>
      </c>
      <c r="X475" s="195">
        <v>3</v>
      </c>
      <c r="Y475" s="195">
        <v>3</v>
      </c>
      <c r="Z475" s="195">
        <v>2</v>
      </c>
      <c r="AA475" s="195">
        <v>3</v>
      </c>
      <c r="AB475" s="195" t="s">
        <v>783</v>
      </c>
      <c r="AC475" s="195">
        <v>2</v>
      </c>
      <c r="AD475" s="195" t="s">
        <v>489</v>
      </c>
      <c r="AE475" s="195" t="s">
        <v>487</v>
      </c>
      <c r="AF475" s="195" t="s">
        <v>791</v>
      </c>
      <c r="AG475" s="195">
        <v>10020905</v>
      </c>
      <c r="AH475" s="217">
        <v>42822</v>
      </c>
      <c r="AI475" s="217">
        <v>42824</v>
      </c>
      <c r="AJ475" s="217">
        <v>42867</v>
      </c>
      <c r="AK475" s="222">
        <v>4</v>
      </c>
      <c r="AL475" s="195" t="s">
        <v>783</v>
      </c>
      <c r="AM475" s="195" t="s">
        <v>783</v>
      </c>
      <c r="AN475" s="217" t="s">
        <v>783</v>
      </c>
      <c r="AO475" s="217" t="s">
        <v>783</v>
      </c>
      <c r="AP475" s="217" t="s">
        <v>783</v>
      </c>
      <c r="AQ475" s="217" t="s">
        <v>783</v>
      </c>
    </row>
    <row r="476" spans="1:43">
      <c r="A476" s="656" t="str">
        <f t="shared" si="7"/>
        <v>Report</v>
      </c>
      <c r="B476" s="195">
        <v>138564</v>
      </c>
      <c r="C476" s="195">
        <v>2116003</v>
      </c>
      <c r="D476" s="195" t="s">
        <v>2201</v>
      </c>
      <c r="E476" s="195" t="s">
        <v>794</v>
      </c>
      <c r="F476" s="195" t="s">
        <v>534</v>
      </c>
      <c r="G476" s="222" t="s">
        <v>534</v>
      </c>
      <c r="H476" s="195" t="s">
        <v>795</v>
      </c>
      <c r="I476" s="195" t="s">
        <v>3189</v>
      </c>
      <c r="J476" s="195" t="s">
        <v>2202</v>
      </c>
      <c r="K476" s="195">
        <v>160</v>
      </c>
      <c r="L476" s="195" t="s">
        <v>2375</v>
      </c>
      <c r="M476" s="195" t="s">
        <v>781</v>
      </c>
      <c r="N476" s="195" t="s">
        <v>817</v>
      </c>
      <c r="O476" s="195" t="s">
        <v>817</v>
      </c>
      <c r="P476" s="195" t="s">
        <v>784</v>
      </c>
      <c r="Q476" s="218">
        <v>10034697</v>
      </c>
      <c r="R476" s="195" t="s">
        <v>785</v>
      </c>
      <c r="S476" s="217" t="s">
        <v>786</v>
      </c>
      <c r="T476" s="217">
        <v>42920</v>
      </c>
      <c r="U476" s="217">
        <v>42922</v>
      </c>
      <c r="V476" s="217">
        <v>43025</v>
      </c>
      <c r="W476" s="195">
        <v>4</v>
      </c>
      <c r="X476" s="195">
        <v>4</v>
      </c>
      <c r="Y476" s="195">
        <v>3</v>
      </c>
      <c r="Z476" s="195">
        <v>4</v>
      </c>
      <c r="AA476" s="195">
        <v>3</v>
      </c>
      <c r="AB476" s="195">
        <v>4</v>
      </c>
      <c r="AC476" s="195" t="s">
        <v>783</v>
      </c>
      <c r="AD476" s="195" t="s">
        <v>490</v>
      </c>
      <c r="AE476" s="195" t="s">
        <v>783</v>
      </c>
      <c r="AF476" s="195" t="s">
        <v>791</v>
      </c>
      <c r="AG476" s="195" t="s">
        <v>3346</v>
      </c>
      <c r="AH476" s="217">
        <v>41975</v>
      </c>
      <c r="AI476" s="217">
        <v>41977</v>
      </c>
      <c r="AJ476" s="217">
        <v>42031</v>
      </c>
      <c r="AK476" s="222">
        <v>3</v>
      </c>
      <c r="AL476" s="195">
        <v>10052579</v>
      </c>
      <c r="AM476" s="195" t="s">
        <v>2041</v>
      </c>
      <c r="AN476" s="217">
        <v>43271</v>
      </c>
      <c r="AO476" s="217" t="s">
        <v>2248</v>
      </c>
      <c r="AP476" s="217">
        <v>43348</v>
      </c>
      <c r="AQ476" s="217" t="s">
        <v>2042</v>
      </c>
    </row>
    <row r="477" spans="1:43">
      <c r="A477" s="656" t="str">
        <f t="shared" si="7"/>
        <v>Report</v>
      </c>
      <c r="B477" s="195">
        <v>132776</v>
      </c>
      <c r="C477" s="195">
        <v>3066094</v>
      </c>
      <c r="D477" s="195" t="s">
        <v>3347</v>
      </c>
      <c r="E477" s="195" t="s">
        <v>794</v>
      </c>
      <c r="F477" s="195" t="s">
        <v>534</v>
      </c>
      <c r="G477" s="222" t="s">
        <v>534</v>
      </c>
      <c r="H477" s="195" t="s">
        <v>1023</v>
      </c>
      <c r="I477" s="195" t="s">
        <v>3348</v>
      </c>
      <c r="J477" s="195" t="s">
        <v>2060</v>
      </c>
      <c r="K477" s="195">
        <v>6</v>
      </c>
      <c r="L477" s="195" t="s">
        <v>2375</v>
      </c>
      <c r="M477" s="195" t="s">
        <v>781</v>
      </c>
      <c r="N477" s="195" t="s">
        <v>781</v>
      </c>
      <c r="O477" s="195" t="s">
        <v>782</v>
      </c>
      <c r="P477" s="195" t="s">
        <v>784</v>
      </c>
      <c r="Q477" s="218">
        <v>10020768</v>
      </c>
      <c r="R477" s="195" t="s">
        <v>785</v>
      </c>
      <c r="S477" s="195" t="s">
        <v>786</v>
      </c>
      <c r="T477" s="217">
        <v>42913</v>
      </c>
      <c r="U477" s="217">
        <v>42915</v>
      </c>
      <c r="V477" s="217">
        <v>43052</v>
      </c>
      <c r="W477" s="195">
        <v>4</v>
      </c>
      <c r="X477" s="195">
        <v>4</v>
      </c>
      <c r="Y477" s="195">
        <v>3</v>
      </c>
      <c r="Z477" s="195">
        <v>4</v>
      </c>
      <c r="AA477" s="195">
        <v>3</v>
      </c>
      <c r="AB477" s="195" t="s">
        <v>783</v>
      </c>
      <c r="AC477" s="195" t="s">
        <v>783</v>
      </c>
      <c r="AD477" s="195" t="s">
        <v>490</v>
      </c>
      <c r="AE477" s="195" t="s">
        <v>783</v>
      </c>
      <c r="AF477" s="195" t="s">
        <v>791</v>
      </c>
      <c r="AG477" s="195" t="s">
        <v>3349</v>
      </c>
      <c r="AH477" s="217">
        <v>41569</v>
      </c>
      <c r="AI477" s="217">
        <v>41571</v>
      </c>
      <c r="AJ477" s="217">
        <v>41592</v>
      </c>
      <c r="AK477" s="222">
        <v>2</v>
      </c>
      <c r="AL477" s="195">
        <v>10048993</v>
      </c>
      <c r="AM477" s="195" t="s">
        <v>2041</v>
      </c>
      <c r="AN477" s="217">
        <v>43221</v>
      </c>
      <c r="AO477" s="195" t="s">
        <v>2248</v>
      </c>
      <c r="AP477" s="217">
        <v>43250</v>
      </c>
      <c r="AQ477" s="217" t="s">
        <v>2052</v>
      </c>
    </row>
    <row r="478" spans="1:43">
      <c r="A478" s="656" t="str">
        <f t="shared" si="7"/>
        <v>Report</v>
      </c>
      <c r="B478" s="195">
        <v>139997</v>
      </c>
      <c r="C478" s="195">
        <v>9316014</v>
      </c>
      <c r="D478" s="195" t="s">
        <v>1425</v>
      </c>
      <c r="E478" s="195" t="s">
        <v>794</v>
      </c>
      <c r="F478" s="195" t="s">
        <v>535</v>
      </c>
      <c r="G478" s="222" t="s">
        <v>535</v>
      </c>
      <c r="H478" s="195" t="s">
        <v>885</v>
      </c>
      <c r="I478" s="195" t="s">
        <v>3052</v>
      </c>
      <c r="J478" s="195" t="s">
        <v>1426</v>
      </c>
      <c r="K478" s="195">
        <v>24</v>
      </c>
      <c r="L478" s="195" t="s">
        <v>2222</v>
      </c>
      <c r="M478" s="195" t="s">
        <v>781</v>
      </c>
      <c r="N478" s="195" t="s">
        <v>781</v>
      </c>
      <c r="O478" s="195" t="s">
        <v>782</v>
      </c>
      <c r="P478" s="195" t="s">
        <v>784</v>
      </c>
      <c r="Q478" s="218">
        <v>10033962</v>
      </c>
      <c r="R478" s="195" t="s">
        <v>785</v>
      </c>
      <c r="S478" s="195" t="s">
        <v>786</v>
      </c>
      <c r="T478" s="217">
        <v>43172</v>
      </c>
      <c r="U478" s="217">
        <v>43174</v>
      </c>
      <c r="V478" s="217">
        <v>43207</v>
      </c>
      <c r="W478" s="195">
        <v>2</v>
      </c>
      <c r="X478" s="195">
        <v>2</v>
      </c>
      <c r="Y478" s="195">
        <v>2</v>
      </c>
      <c r="Z478" s="195">
        <v>2</v>
      </c>
      <c r="AA478" s="195">
        <v>2</v>
      </c>
      <c r="AB478" s="195" t="s">
        <v>783</v>
      </c>
      <c r="AC478" s="195">
        <v>0</v>
      </c>
      <c r="AD478" s="195" t="s">
        <v>489</v>
      </c>
      <c r="AE478" s="195" t="s">
        <v>487</v>
      </c>
      <c r="AF478" s="195" t="s">
        <v>787</v>
      </c>
      <c r="AG478" s="195" t="s">
        <v>3350</v>
      </c>
      <c r="AH478" s="217">
        <v>41800</v>
      </c>
      <c r="AI478" s="217">
        <v>41802</v>
      </c>
      <c r="AJ478" s="217">
        <v>41821</v>
      </c>
      <c r="AK478" s="222">
        <v>2</v>
      </c>
      <c r="AL478" s="195" t="s">
        <v>783</v>
      </c>
      <c r="AM478" s="195" t="s">
        <v>783</v>
      </c>
      <c r="AN478" s="217" t="s">
        <v>783</v>
      </c>
      <c r="AO478" s="217" t="s">
        <v>783</v>
      </c>
      <c r="AP478" s="217" t="s">
        <v>783</v>
      </c>
      <c r="AQ478" s="217" t="s">
        <v>783</v>
      </c>
    </row>
    <row r="479" spans="1:43">
      <c r="A479" s="656" t="str">
        <f t="shared" si="7"/>
        <v>Report</v>
      </c>
      <c r="B479" s="195">
        <v>132774</v>
      </c>
      <c r="C479" s="195">
        <v>8016021</v>
      </c>
      <c r="D479" s="195" t="s">
        <v>3351</v>
      </c>
      <c r="E479" s="195" t="s">
        <v>794</v>
      </c>
      <c r="F479" s="195" t="s">
        <v>536</v>
      </c>
      <c r="G479" s="222" t="s">
        <v>536</v>
      </c>
      <c r="H479" s="195" t="s">
        <v>1128</v>
      </c>
      <c r="I479" s="195" t="s">
        <v>3352</v>
      </c>
      <c r="J479" s="195" t="s">
        <v>3353</v>
      </c>
      <c r="K479" s="195">
        <v>61</v>
      </c>
      <c r="L479" s="195" t="s">
        <v>2222</v>
      </c>
      <c r="M479" s="195" t="s">
        <v>781</v>
      </c>
      <c r="N479" s="195" t="s">
        <v>834</v>
      </c>
      <c r="O479" s="195" t="s">
        <v>834</v>
      </c>
      <c r="P479" s="195" t="s">
        <v>784</v>
      </c>
      <c r="Q479" s="218">
        <v>10020750</v>
      </c>
      <c r="R479" s="195" t="s">
        <v>785</v>
      </c>
      <c r="S479" s="195" t="s">
        <v>786</v>
      </c>
      <c r="T479" s="217">
        <v>42661</v>
      </c>
      <c r="U479" s="217">
        <v>42663</v>
      </c>
      <c r="V479" s="217">
        <v>42696</v>
      </c>
      <c r="W479" s="195">
        <v>3</v>
      </c>
      <c r="X479" s="195">
        <v>3</v>
      </c>
      <c r="Y479" s="195">
        <v>3</v>
      </c>
      <c r="Z479" s="195">
        <v>2</v>
      </c>
      <c r="AA479" s="195">
        <v>3</v>
      </c>
      <c r="AB479" s="195">
        <v>2</v>
      </c>
      <c r="AC479" s="195" t="s">
        <v>783</v>
      </c>
      <c r="AD479" s="195" t="s">
        <v>489</v>
      </c>
      <c r="AE479" s="195" t="s">
        <v>783</v>
      </c>
      <c r="AF479" s="195" t="s">
        <v>791</v>
      </c>
      <c r="AG479" s="195" t="s">
        <v>3354</v>
      </c>
      <c r="AH479" s="217">
        <v>41226</v>
      </c>
      <c r="AI479" s="217">
        <v>41227</v>
      </c>
      <c r="AJ479" s="217">
        <v>41248</v>
      </c>
      <c r="AK479" s="222">
        <v>2</v>
      </c>
      <c r="AL479" s="195" t="s">
        <v>783</v>
      </c>
      <c r="AM479" s="195" t="s">
        <v>783</v>
      </c>
      <c r="AN479" s="195" t="s">
        <v>783</v>
      </c>
      <c r="AO479" s="195" t="s">
        <v>783</v>
      </c>
      <c r="AP479" s="195" t="s">
        <v>783</v>
      </c>
      <c r="AQ479" s="217" t="s">
        <v>783</v>
      </c>
    </row>
    <row r="480" spans="1:43">
      <c r="A480" s="656" t="str">
        <f t="shared" si="7"/>
        <v>Report</v>
      </c>
      <c r="B480" s="195">
        <v>131279</v>
      </c>
      <c r="C480" s="195">
        <v>8456042</v>
      </c>
      <c r="D480" s="195" t="s">
        <v>3355</v>
      </c>
      <c r="E480" s="195" t="s">
        <v>794</v>
      </c>
      <c r="F480" s="195" t="s">
        <v>535</v>
      </c>
      <c r="G480" s="222" t="s">
        <v>535</v>
      </c>
      <c r="H480" s="195" t="s">
        <v>829</v>
      </c>
      <c r="I480" s="195" t="s">
        <v>2508</v>
      </c>
      <c r="J480" s="195" t="s">
        <v>3356</v>
      </c>
      <c r="K480" s="195">
        <v>74</v>
      </c>
      <c r="L480" s="195" t="s">
        <v>2375</v>
      </c>
      <c r="M480" s="195" t="s">
        <v>781</v>
      </c>
      <c r="N480" s="195" t="s">
        <v>781</v>
      </c>
      <c r="O480" s="195" t="s">
        <v>782</v>
      </c>
      <c r="P480" s="195" t="s">
        <v>784</v>
      </c>
      <c r="Q480" s="218" t="s">
        <v>3357</v>
      </c>
      <c r="R480" s="195" t="s">
        <v>785</v>
      </c>
      <c r="S480" s="195" t="s">
        <v>786</v>
      </c>
      <c r="T480" s="217">
        <v>41309</v>
      </c>
      <c r="U480" s="217">
        <v>41311</v>
      </c>
      <c r="V480" s="217">
        <v>41333</v>
      </c>
      <c r="W480" s="195">
        <v>2</v>
      </c>
      <c r="X480" s="195">
        <v>3</v>
      </c>
      <c r="Y480" s="195">
        <v>2</v>
      </c>
      <c r="Z480" s="195" t="s">
        <v>783</v>
      </c>
      <c r="AA480" s="195">
        <v>2</v>
      </c>
      <c r="AB480" s="195" t="s">
        <v>783</v>
      </c>
      <c r="AC480" s="195" t="s">
        <v>783</v>
      </c>
      <c r="AD480" s="195" t="s">
        <v>783</v>
      </c>
      <c r="AE480" s="195" t="s">
        <v>783</v>
      </c>
      <c r="AF480" s="195" t="s">
        <v>783</v>
      </c>
      <c r="AG480" s="195" t="s">
        <v>3358</v>
      </c>
      <c r="AH480" s="217">
        <v>40122</v>
      </c>
      <c r="AI480" s="217">
        <v>40122</v>
      </c>
      <c r="AJ480" s="217">
        <v>40143</v>
      </c>
      <c r="AK480" s="222">
        <v>2</v>
      </c>
      <c r="AL480" s="195" t="s">
        <v>783</v>
      </c>
      <c r="AM480" s="195" t="s">
        <v>783</v>
      </c>
      <c r="AN480" s="195" t="s">
        <v>783</v>
      </c>
      <c r="AO480" s="195" t="s">
        <v>783</v>
      </c>
      <c r="AP480" s="195" t="s">
        <v>783</v>
      </c>
      <c r="AQ480" s="217" t="s">
        <v>783</v>
      </c>
    </row>
    <row r="481" spans="1:43">
      <c r="A481" s="656" t="str">
        <f t="shared" si="7"/>
        <v>Report</v>
      </c>
      <c r="B481" s="195">
        <v>118977</v>
      </c>
      <c r="C481" s="195">
        <v>8866035</v>
      </c>
      <c r="D481" s="195" t="s">
        <v>1496</v>
      </c>
      <c r="E481" s="195" t="s">
        <v>794</v>
      </c>
      <c r="F481" s="195" t="s">
        <v>535</v>
      </c>
      <c r="G481" s="222" t="s">
        <v>535</v>
      </c>
      <c r="H481" s="195" t="s">
        <v>1073</v>
      </c>
      <c r="I481" s="195" t="s">
        <v>2492</v>
      </c>
      <c r="J481" s="195" t="s">
        <v>1497</v>
      </c>
      <c r="K481" s="195">
        <v>65</v>
      </c>
      <c r="L481" s="195" t="s">
        <v>2375</v>
      </c>
      <c r="M481" s="195" t="s">
        <v>781</v>
      </c>
      <c r="N481" s="195" t="s">
        <v>834</v>
      </c>
      <c r="O481" s="195" t="s">
        <v>834</v>
      </c>
      <c r="P481" s="195" t="s">
        <v>784</v>
      </c>
      <c r="Q481" s="218">
        <v>10033945</v>
      </c>
      <c r="R481" s="195" t="s">
        <v>785</v>
      </c>
      <c r="S481" s="195" t="s">
        <v>786</v>
      </c>
      <c r="T481" s="217">
        <v>43277</v>
      </c>
      <c r="U481" s="217">
        <v>43279</v>
      </c>
      <c r="V481" s="217">
        <v>43353</v>
      </c>
      <c r="W481" s="195">
        <v>4</v>
      </c>
      <c r="X481" s="195">
        <v>4</v>
      </c>
      <c r="Y481" s="195">
        <v>2</v>
      </c>
      <c r="Z481" s="195">
        <v>2</v>
      </c>
      <c r="AA481" s="195">
        <v>2</v>
      </c>
      <c r="AB481" s="195">
        <v>4</v>
      </c>
      <c r="AC481" s="195" t="s">
        <v>783</v>
      </c>
      <c r="AD481" s="195" t="s">
        <v>490</v>
      </c>
      <c r="AE481" s="195" t="s">
        <v>487</v>
      </c>
      <c r="AF481" s="195" t="s">
        <v>791</v>
      </c>
      <c r="AG481" s="195" t="s">
        <v>3359</v>
      </c>
      <c r="AH481" s="217">
        <v>41717</v>
      </c>
      <c r="AI481" s="217">
        <v>41719</v>
      </c>
      <c r="AJ481" s="217">
        <v>41754</v>
      </c>
      <c r="AK481" s="222">
        <v>2</v>
      </c>
      <c r="AL481" s="195" t="s">
        <v>783</v>
      </c>
      <c r="AM481" s="195" t="s">
        <v>783</v>
      </c>
      <c r="AN481" s="195" t="s">
        <v>783</v>
      </c>
      <c r="AO481" s="195" t="s">
        <v>783</v>
      </c>
      <c r="AP481" s="195" t="s">
        <v>783</v>
      </c>
      <c r="AQ481" s="217" t="s">
        <v>783</v>
      </c>
    </row>
    <row r="482" spans="1:43">
      <c r="A482" s="656" t="str">
        <f t="shared" si="7"/>
        <v>Report</v>
      </c>
      <c r="B482" s="195">
        <v>140273</v>
      </c>
      <c r="C482" s="195">
        <v>3356002</v>
      </c>
      <c r="D482" s="195" t="s">
        <v>1498</v>
      </c>
      <c r="E482" s="195" t="s">
        <v>778</v>
      </c>
      <c r="F482" s="195" t="s">
        <v>532</v>
      </c>
      <c r="G482" s="222" t="s">
        <v>532</v>
      </c>
      <c r="H482" s="195" t="s">
        <v>1195</v>
      </c>
      <c r="I482" s="195" t="s">
        <v>2346</v>
      </c>
      <c r="J482" s="195" t="s">
        <v>1143</v>
      </c>
      <c r="K482" s="195">
        <v>9</v>
      </c>
      <c r="L482" s="195" t="s">
        <v>2375</v>
      </c>
      <c r="M482" s="195" t="s">
        <v>781</v>
      </c>
      <c r="N482" s="195" t="s">
        <v>781</v>
      </c>
      <c r="O482" s="195" t="s">
        <v>782</v>
      </c>
      <c r="P482" s="195" t="s">
        <v>784</v>
      </c>
      <c r="Q482" s="218">
        <v>10026238</v>
      </c>
      <c r="R482" s="195" t="s">
        <v>4430</v>
      </c>
      <c r="S482" s="195" t="s">
        <v>786</v>
      </c>
      <c r="T482" s="217">
        <v>43046</v>
      </c>
      <c r="U482" s="217">
        <v>43048</v>
      </c>
      <c r="V482" s="217">
        <v>43090</v>
      </c>
      <c r="W482" s="195">
        <v>2</v>
      </c>
      <c r="X482" s="195">
        <v>2</v>
      </c>
      <c r="Y482" s="195">
        <v>2</v>
      </c>
      <c r="Z482" s="195">
        <v>2</v>
      </c>
      <c r="AA482" s="195">
        <v>2</v>
      </c>
      <c r="AB482" s="195" t="s">
        <v>783</v>
      </c>
      <c r="AC482" s="195" t="s">
        <v>783</v>
      </c>
      <c r="AD482" s="195" t="s">
        <v>489</v>
      </c>
      <c r="AE482" s="195" t="s">
        <v>487</v>
      </c>
      <c r="AF482" s="195" t="s">
        <v>787</v>
      </c>
      <c r="AG482" s="195" t="s">
        <v>3360</v>
      </c>
      <c r="AH482" s="217">
        <v>42073</v>
      </c>
      <c r="AI482" s="217">
        <v>42075</v>
      </c>
      <c r="AJ482" s="217">
        <v>42116</v>
      </c>
      <c r="AK482" s="222">
        <v>2</v>
      </c>
      <c r="AL482" s="195" t="s">
        <v>783</v>
      </c>
      <c r="AM482" s="195" t="s">
        <v>783</v>
      </c>
      <c r="AN482" s="195" t="s">
        <v>783</v>
      </c>
      <c r="AO482" s="195" t="s">
        <v>783</v>
      </c>
      <c r="AP482" s="195" t="s">
        <v>783</v>
      </c>
      <c r="AQ482" s="195" t="s">
        <v>783</v>
      </c>
    </row>
    <row r="483" spans="1:43">
      <c r="A483" s="656" t="str">
        <f t="shared" si="7"/>
        <v>Report</v>
      </c>
      <c r="B483" s="195">
        <v>136057</v>
      </c>
      <c r="C483" s="195">
        <v>2076005</v>
      </c>
      <c r="D483" s="195" t="s">
        <v>1694</v>
      </c>
      <c r="E483" s="195" t="s">
        <v>794</v>
      </c>
      <c r="F483" s="195" t="s">
        <v>534</v>
      </c>
      <c r="G483" s="222" t="s">
        <v>534</v>
      </c>
      <c r="H483" s="195" t="s">
        <v>854</v>
      </c>
      <c r="I483" s="195" t="s">
        <v>2835</v>
      </c>
      <c r="J483" s="195" t="s">
        <v>1695</v>
      </c>
      <c r="K483" s="195">
        <v>380</v>
      </c>
      <c r="L483" s="195" t="s">
        <v>2375</v>
      </c>
      <c r="M483" s="195" t="s">
        <v>781</v>
      </c>
      <c r="N483" s="195" t="s">
        <v>781</v>
      </c>
      <c r="O483" s="195" t="s">
        <v>782</v>
      </c>
      <c r="P483" s="195" t="s">
        <v>784</v>
      </c>
      <c r="Q483" s="218">
        <v>10038172</v>
      </c>
      <c r="R483" s="195" t="s">
        <v>785</v>
      </c>
      <c r="S483" s="195" t="s">
        <v>786</v>
      </c>
      <c r="T483" s="217">
        <v>43109</v>
      </c>
      <c r="U483" s="217">
        <v>43111</v>
      </c>
      <c r="V483" s="217">
        <v>43140</v>
      </c>
      <c r="W483" s="195">
        <v>1</v>
      </c>
      <c r="X483" s="195">
        <v>1</v>
      </c>
      <c r="Y483" s="195">
        <v>1</v>
      </c>
      <c r="Z483" s="195">
        <v>1</v>
      </c>
      <c r="AA483" s="195">
        <v>1</v>
      </c>
      <c r="AB483" s="195">
        <v>1</v>
      </c>
      <c r="AC483" s="195" t="s">
        <v>783</v>
      </c>
      <c r="AD483" s="195" t="s">
        <v>489</v>
      </c>
      <c r="AE483" s="195" t="s">
        <v>487</v>
      </c>
      <c r="AF483" s="195" t="s">
        <v>787</v>
      </c>
      <c r="AG483" s="195" t="s">
        <v>3361</v>
      </c>
      <c r="AH483" s="217">
        <v>41968</v>
      </c>
      <c r="AI483" s="217">
        <v>41970</v>
      </c>
      <c r="AJ483" s="217">
        <v>42018</v>
      </c>
      <c r="AK483" s="222">
        <v>1</v>
      </c>
      <c r="AL483" s="195" t="s">
        <v>783</v>
      </c>
      <c r="AM483" s="195" t="s">
        <v>783</v>
      </c>
      <c r="AN483" s="195" t="s">
        <v>783</v>
      </c>
      <c r="AO483" s="195" t="s">
        <v>783</v>
      </c>
      <c r="AP483" s="195" t="s">
        <v>783</v>
      </c>
      <c r="AQ483" s="217" t="s">
        <v>783</v>
      </c>
    </row>
    <row r="484" spans="1:43">
      <c r="A484" s="656" t="str">
        <f t="shared" si="7"/>
        <v>Report</v>
      </c>
      <c r="B484" s="195">
        <v>102547</v>
      </c>
      <c r="C484" s="195">
        <v>3136051</v>
      </c>
      <c r="D484" s="195" t="s">
        <v>1499</v>
      </c>
      <c r="E484" s="195" t="s">
        <v>794</v>
      </c>
      <c r="F484" s="195" t="s">
        <v>534</v>
      </c>
      <c r="G484" s="222" t="s">
        <v>534</v>
      </c>
      <c r="H484" s="195" t="s">
        <v>1088</v>
      </c>
      <c r="I484" s="195" t="s">
        <v>3362</v>
      </c>
      <c r="J484" s="195" t="s">
        <v>1500</v>
      </c>
      <c r="K484" s="195">
        <v>207</v>
      </c>
      <c r="L484" s="195" t="s">
        <v>2375</v>
      </c>
      <c r="M484" s="195" t="s">
        <v>781</v>
      </c>
      <c r="N484" s="195" t="s">
        <v>781</v>
      </c>
      <c r="O484" s="195" t="s">
        <v>782</v>
      </c>
      <c r="P484" s="195" t="s">
        <v>784</v>
      </c>
      <c r="Q484" s="218">
        <v>10012831</v>
      </c>
      <c r="R484" s="195" t="s">
        <v>785</v>
      </c>
      <c r="S484" s="195" t="s">
        <v>786</v>
      </c>
      <c r="T484" s="217">
        <v>42997</v>
      </c>
      <c r="U484" s="217">
        <v>42999</v>
      </c>
      <c r="V484" s="217">
        <v>43025</v>
      </c>
      <c r="W484" s="195">
        <v>2</v>
      </c>
      <c r="X484" s="195">
        <v>2</v>
      </c>
      <c r="Y484" s="195">
        <v>2</v>
      </c>
      <c r="Z484" s="195">
        <v>1</v>
      </c>
      <c r="AA484" s="195">
        <v>2</v>
      </c>
      <c r="AB484" s="195">
        <v>2</v>
      </c>
      <c r="AC484" s="195" t="s">
        <v>783</v>
      </c>
      <c r="AD484" s="195" t="s">
        <v>489</v>
      </c>
      <c r="AE484" s="195" t="s">
        <v>783</v>
      </c>
      <c r="AF484" s="195" t="s">
        <v>787</v>
      </c>
      <c r="AG484" s="195" t="s">
        <v>3363</v>
      </c>
      <c r="AH484" s="217">
        <v>40708</v>
      </c>
      <c r="AI484" s="217">
        <v>40709</v>
      </c>
      <c r="AJ484" s="217">
        <v>40731</v>
      </c>
      <c r="AK484" s="222">
        <v>1</v>
      </c>
      <c r="AL484" s="195" t="s">
        <v>783</v>
      </c>
      <c r="AM484" s="195" t="s">
        <v>783</v>
      </c>
      <c r="AN484" s="195" t="s">
        <v>783</v>
      </c>
      <c r="AO484" s="195" t="s">
        <v>783</v>
      </c>
      <c r="AP484" s="195" t="s">
        <v>783</v>
      </c>
      <c r="AQ484" s="217" t="s">
        <v>783</v>
      </c>
    </row>
    <row r="485" spans="1:43">
      <c r="A485" s="656" t="str">
        <f t="shared" si="7"/>
        <v>Report</v>
      </c>
      <c r="B485" s="195">
        <v>104730</v>
      </c>
      <c r="C485" s="195">
        <v>3416040</v>
      </c>
      <c r="D485" s="195" t="s">
        <v>3364</v>
      </c>
      <c r="E485" s="195" t="s">
        <v>794</v>
      </c>
      <c r="F485" s="195" t="s">
        <v>528</v>
      </c>
      <c r="G485" s="222" t="s">
        <v>528</v>
      </c>
      <c r="H485" s="195" t="s">
        <v>813</v>
      </c>
      <c r="I485" s="195" t="s">
        <v>3218</v>
      </c>
      <c r="J485" s="195" t="s">
        <v>3365</v>
      </c>
      <c r="K485" s="195">
        <v>149</v>
      </c>
      <c r="L485" s="195" t="s">
        <v>2375</v>
      </c>
      <c r="M485" s="195" t="s">
        <v>834</v>
      </c>
      <c r="N485" s="195" t="s">
        <v>834</v>
      </c>
      <c r="O485" s="195" t="s">
        <v>834</v>
      </c>
      <c r="P485" s="195" t="s">
        <v>784</v>
      </c>
      <c r="Q485" s="218">
        <v>10020913</v>
      </c>
      <c r="R485" s="195" t="s">
        <v>785</v>
      </c>
      <c r="S485" s="195" t="s">
        <v>786</v>
      </c>
      <c r="T485" s="217">
        <v>42780</v>
      </c>
      <c r="U485" s="217">
        <v>42782</v>
      </c>
      <c r="V485" s="217">
        <v>42880</v>
      </c>
      <c r="W485" s="195">
        <v>2</v>
      </c>
      <c r="X485" s="195">
        <v>2</v>
      </c>
      <c r="Y485" s="195">
        <v>2</v>
      </c>
      <c r="Z485" s="195">
        <v>1</v>
      </c>
      <c r="AA485" s="195">
        <v>2</v>
      </c>
      <c r="AB485" s="195">
        <v>2</v>
      </c>
      <c r="AC485" s="195" t="s">
        <v>783</v>
      </c>
      <c r="AD485" s="195" t="s">
        <v>489</v>
      </c>
      <c r="AE485" s="195" t="s">
        <v>783</v>
      </c>
      <c r="AF485" s="195" t="s">
        <v>787</v>
      </c>
      <c r="AG485" s="195" t="s">
        <v>3366</v>
      </c>
      <c r="AH485" s="217">
        <v>41597</v>
      </c>
      <c r="AI485" s="217">
        <v>41599</v>
      </c>
      <c r="AJ485" s="217">
        <v>41620</v>
      </c>
      <c r="AK485" s="222">
        <v>2</v>
      </c>
      <c r="AL485" s="195" t="s">
        <v>783</v>
      </c>
      <c r="AM485" s="195" t="s">
        <v>783</v>
      </c>
      <c r="AN485" s="217" t="s">
        <v>783</v>
      </c>
      <c r="AO485" s="195" t="s">
        <v>783</v>
      </c>
      <c r="AP485" s="217" t="s">
        <v>783</v>
      </c>
      <c r="AQ485" s="217" t="s">
        <v>783</v>
      </c>
    </row>
    <row r="486" spans="1:43">
      <c r="A486" s="656" t="str">
        <f t="shared" si="7"/>
        <v>Report</v>
      </c>
      <c r="B486" s="195">
        <v>114640</v>
      </c>
      <c r="C486" s="195">
        <v>8456010</v>
      </c>
      <c r="D486" s="195" t="s">
        <v>3367</v>
      </c>
      <c r="E486" s="195" t="s">
        <v>794</v>
      </c>
      <c r="F486" s="195" t="s">
        <v>535</v>
      </c>
      <c r="G486" s="222" t="s">
        <v>535</v>
      </c>
      <c r="H486" s="195" t="s">
        <v>829</v>
      </c>
      <c r="I486" s="195" t="s">
        <v>3345</v>
      </c>
      <c r="J486" s="195" t="s">
        <v>3368</v>
      </c>
      <c r="K486" s="195">
        <v>703</v>
      </c>
      <c r="L486" s="195" t="s">
        <v>2222</v>
      </c>
      <c r="M486" s="195" t="s">
        <v>781</v>
      </c>
      <c r="N486" s="195" t="s">
        <v>781</v>
      </c>
      <c r="O486" s="195" t="s">
        <v>782</v>
      </c>
      <c r="P486" s="195" t="s">
        <v>784</v>
      </c>
      <c r="Q486" s="218">
        <v>10017315</v>
      </c>
      <c r="R486" s="195" t="s">
        <v>785</v>
      </c>
      <c r="S486" s="195" t="s">
        <v>786</v>
      </c>
      <c r="T486" s="217">
        <v>42486</v>
      </c>
      <c r="U486" s="217">
        <v>42488</v>
      </c>
      <c r="V486" s="217">
        <v>42517</v>
      </c>
      <c r="W486" s="195">
        <v>1</v>
      </c>
      <c r="X486" s="195">
        <v>1</v>
      </c>
      <c r="Y486" s="195">
        <v>1</v>
      </c>
      <c r="Z486" s="195">
        <v>1</v>
      </c>
      <c r="AA486" s="195">
        <v>1</v>
      </c>
      <c r="AB486" s="195">
        <v>1</v>
      </c>
      <c r="AC486" s="195">
        <v>1</v>
      </c>
      <c r="AD486" s="195" t="s">
        <v>489</v>
      </c>
      <c r="AE486" s="195" t="s">
        <v>783</v>
      </c>
      <c r="AF486" s="195" t="s">
        <v>787</v>
      </c>
      <c r="AG486" s="195" t="s">
        <v>3369</v>
      </c>
      <c r="AH486" s="217">
        <v>40982</v>
      </c>
      <c r="AI486" s="217">
        <v>40983</v>
      </c>
      <c r="AJ486" s="217">
        <v>41025</v>
      </c>
      <c r="AK486" s="222">
        <v>1</v>
      </c>
      <c r="AL486" s="195" t="s">
        <v>783</v>
      </c>
      <c r="AM486" s="195" t="s">
        <v>783</v>
      </c>
      <c r="AN486" s="217" t="s">
        <v>783</v>
      </c>
      <c r="AO486" s="195" t="s">
        <v>783</v>
      </c>
      <c r="AP486" s="217" t="s">
        <v>783</v>
      </c>
      <c r="AQ486" s="217" t="s">
        <v>783</v>
      </c>
    </row>
    <row r="487" spans="1:43">
      <c r="A487" s="656" t="str">
        <f t="shared" si="7"/>
        <v>Report</v>
      </c>
      <c r="B487" s="195">
        <v>100082</v>
      </c>
      <c r="C487" s="195">
        <v>2026385</v>
      </c>
      <c r="D487" s="195" t="s">
        <v>1501</v>
      </c>
      <c r="E487" s="195" t="s">
        <v>794</v>
      </c>
      <c r="F487" s="195" t="s">
        <v>534</v>
      </c>
      <c r="G487" s="222" t="s">
        <v>534</v>
      </c>
      <c r="H487" s="195" t="s">
        <v>842</v>
      </c>
      <c r="I487" s="195" t="s">
        <v>3370</v>
      </c>
      <c r="J487" s="195" t="s">
        <v>1502</v>
      </c>
      <c r="K487" s="195">
        <v>662</v>
      </c>
      <c r="L487" s="195" t="s">
        <v>2375</v>
      </c>
      <c r="M487" s="195" t="s">
        <v>781</v>
      </c>
      <c r="N487" s="195" t="s">
        <v>781</v>
      </c>
      <c r="O487" s="195" t="s">
        <v>782</v>
      </c>
      <c r="P487" s="195" t="s">
        <v>784</v>
      </c>
      <c r="Q487" s="218">
        <v>10041393</v>
      </c>
      <c r="R487" s="195" t="s">
        <v>785</v>
      </c>
      <c r="S487" s="195" t="s">
        <v>786</v>
      </c>
      <c r="T487" s="217">
        <v>43277</v>
      </c>
      <c r="U487" s="217">
        <v>43279</v>
      </c>
      <c r="V487" s="217">
        <v>43361</v>
      </c>
      <c r="W487" s="195">
        <v>1</v>
      </c>
      <c r="X487" s="195">
        <v>1</v>
      </c>
      <c r="Y487" s="195">
        <v>1</v>
      </c>
      <c r="Z487" s="195">
        <v>1</v>
      </c>
      <c r="AA487" s="195">
        <v>1</v>
      </c>
      <c r="AB487" s="195" t="s">
        <v>783</v>
      </c>
      <c r="AC487" s="195" t="s">
        <v>783</v>
      </c>
      <c r="AD487" s="195" t="s">
        <v>489</v>
      </c>
      <c r="AE487" s="195" t="s">
        <v>487</v>
      </c>
      <c r="AF487" s="195" t="s">
        <v>787</v>
      </c>
      <c r="AG487" s="195" t="s">
        <v>3371</v>
      </c>
      <c r="AH487" s="217">
        <v>42073</v>
      </c>
      <c r="AI487" s="217">
        <v>42075</v>
      </c>
      <c r="AJ487" s="217">
        <v>42125</v>
      </c>
      <c r="AK487" s="222">
        <v>2</v>
      </c>
      <c r="AL487" s="195" t="s">
        <v>783</v>
      </c>
      <c r="AM487" s="195" t="s">
        <v>783</v>
      </c>
      <c r="AN487" s="217" t="s">
        <v>783</v>
      </c>
      <c r="AO487" s="195" t="s">
        <v>783</v>
      </c>
      <c r="AP487" s="217" t="s">
        <v>783</v>
      </c>
      <c r="AQ487" s="195" t="s">
        <v>783</v>
      </c>
    </row>
    <row r="488" spans="1:43">
      <c r="A488" s="656" t="str">
        <f t="shared" si="7"/>
        <v>Report</v>
      </c>
      <c r="B488" s="195">
        <v>135366</v>
      </c>
      <c r="C488" s="195">
        <v>8916031</v>
      </c>
      <c r="D488" s="195" t="s">
        <v>3372</v>
      </c>
      <c r="E488" s="195" t="s">
        <v>794</v>
      </c>
      <c r="F488" s="195" t="s">
        <v>531</v>
      </c>
      <c r="G488" s="222" t="s">
        <v>531</v>
      </c>
      <c r="H488" s="195" t="s">
        <v>958</v>
      </c>
      <c r="I488" s="195" t="s">
        <v>3373</v>
      </c>
      <c r="J488" s="195" t="s">
        <v>3374</v>
      </c>
      <c r="K488" s="195">
        <v>31</v>
      </c>
      <c r="L488" s="195" t="s">
        <v>2375</v>
      </c>
      <c r="M488" s="195" t="s">
        <v>781</v>
      </c>
      <c r="N488" s="195" t="s">
        <v>781</v>
      </c>
      <c r="O488" s="195" t="s">
        <v>782</v>
      </c>
      <c r="P488" s="195" t="s">
        <v>784</v>
      </c>
      <c r="Q488" s="218">
        <v>10020945</v>
      </c>
      <c r="R488" s="195" t="s">
        <v>785</v>
      </c>
      <c r="S488" s="195" t="s">
        <v>786</v>
      </c>
      <c r="T488" s="217">
        <v>42808</v>
      </c>
      <c r="U488" s="217">
        <v>42810</v>
      </c>
      <c r="V488" s="217">
        <v>42852</v>
      </c>
      <c r="W488" s="195">
        <v>2</v>
      </c>
      <c r="X488" s="195">
        <v>2</v>
      </c>
      <c r="Y488" s="195">
        <v>2</v>
      </c>
      <c r="Z488" s="195">
        <v>1</v>
      </c>
      <c r="AA488" s="195">
        <v>2</v>
      </c>
      <c r="AB488" s="195">
        <v>2</v>
      </c>
      <c r="AC488" s="195" t="s">
        <v>783</v>
      </c>
      <c r="AD488" s="195" t="s">
        <v>489</v>
      </c>
      <c r="AE488" s="195" t="s">
        <v>783</v>
      </c>
      <c r="AF488" s="195" t="s">
        <v>787</v>
      </c>
      <c r="AG488" s="195" t="s">
        <v>3375</v>
      </c>
      <c r="AH488" s="217">
        <v>40939</v>
      </c>
      <c r="AI488" s="217">
        <v>40940</v>
      </c>
      <c r="AJ488" s="217">
        <v>40966</v>
      </c>
      <c r="AK488" s="222">
        <v>2</v>
      </c>
      <c r="AL488" s="195" t="s">
        <v>783</v>
      </c>
      <c r="AM488" s="195" t="s">
        <v>783</v>
      </c>
      <c r="AN488" s="217" t="s">
        <v>783</v>
      </c>
      <c r="AO488" s="195" t="s">
        <v>783</v>
      </c>
      <c r="AP488" s="217" t="s">
        <v>783</v>
      </c>
      <c r="AQ488" s="217" t="s">
        <v>783</v>
      </c>
    </row>
    <row r="489" spans="1:43">
      <c r="A489" s="656" t="str">
        <f t="shared" si="7"/>
        <v>Report</v>
      </c>
      <c r="B489" s="195">
        <v>126118</v>
      </c>
      <c r="C489" s="195">
        <v>9386072</v>
      </c>
      <c r="D489" s="195" t="s">
        <v>1427</v>
      </c>
      <c r="E489" s="195" t="s">
        <v>794</v>
      </c>
      <c r="F489" s="195" t="s">
        <v>535</v>
      </c>
      <c r="G489" s="222" t="s">
        <v>535</v>
      </c>
      <c r="H489" s="195" t="s">
        <v>802</v>
      </c>
      <c r="I489" s="195" t="s">
        <v>3376</v>
      </c>
      <c r="J489" s="195" t="s">
        <v>1428</v>
      </c>
      <c r="K489" s="195">
        <v>105</v>
      </c>
      <c r="L489" s="195" t="s">
        <v>2375</v>
      </c>
      <c r="M489" s="195" t="s">
        <v>781</v>
      </c>
      <c r="N489" s="195" t="s">
        <v>941</v>
      </c>
      <c r="O489" s="195" t="s">
        <v>834</v>
      </c>
      <c r="P489" s="195" t="s">
        <v>784</v>
      </c>
      <c r="Q489" s="218">
        <v>10020825</v>
      </c>
      <c r="R489" s="195" t="s">
        <v>785</v>
      </c>
      <c r="S489" s="195" t="s">
        <v>786</v>
      </c>
      <c r="T489" s="217">
        <v>43060</v>
      </c>
      <c r="U489" s="217">
        <v>43062</v>
      </c>
      <c r="V489" s="217">
        <v>43117</v>
      </c>
      <c r="W489" s="195">
        <v>4</v>
      </c>
      <c r="X489" s="195">
        <v>4</v>
      </c>
      <c r="Y489" s="195">
        <v>3</v>
      </c>
      <c r="Z489" s="195">
        <v>4</v>
      </c>
      <c r="AA489" s="195">
        <v>3</v>
      </c>
      <c r="AB489" s="195">
        <v>4</v>
      </c>
      <c r="AC489" s="195" t="s">
        <v>783</v>
      </c>
      <c r="AD489" s="195" t="s">
        <v>490</v>
      </c>
      <c r="AE489" s="195" t="s">
        <v>783</v>
      </c>
      <c r="AF489" s="195" t="s">
        <v>791</v>
      </c>
      <c r="AG489" s="195" t="s">
        <v>3377</v>
      </c>
      <c r="AH489" s="217">
        <v>41450</v>
      </c>
      <c r="AI489" s="217">
        <v>41452</v>
      </c>
      <c r="AJ489" s="217">
        <v>41526</v>
      </c>
      <c r="AK489" s="222">
        <v>2</v>
      </c>
      <c r="AL489" s="195">
        <v>10054907</v>
      </c>
      <c r="AM489" s="195" t="s">
        <v>2041</v>
      </c>
      <c r="AN489" s="217">
        <v>43285</v>
      </c>
      <c r="AO489" s="217" t="s">
        <v>2248</v>
      </c>
      <c r="AP489" s="217">
        <v>43360</v>
      </c>
      <c r="AQ489" s="217" t="s">
        <v>2042</v>
      </c>
    </row>
    <row r="490" spans="1:43">
      <c r="A490" s="656" t="str">
        <f t="shared" si="7"/>
        <v>Report</v>
      </c>
      <c r="B490" s="195">
        <v>101164</v>
      </c>
      <c r="C490" s="195">
        <v>2136129</v>
      </c>
      <c r="D490" s="195" t="s">
        <v>1505</v>
      </c>
      <c r="E490" s="195" t="s">
        <v>794</v>
      </c>
      <c r="F490" s="195" t="s">
        <v>534</v>
      </c>
      <c r="G490" s="222" t="s">
        <v>534</v>
      </c>
      <c r="H490" s="195" t="s">
        <v>1050</v>
      </c>
      <c r="I490" s="195" t="s">
        <v>3378</v>
      </c>
      <c r="J490" s="195" t="s">
        <v>1506</v>
      </c>
      <c r="K490" s="195">
        <v>66</v>
      </c>
      <c r="L490" s="195" t="s">
        <v>2375</v>
      </c>
      <c r="M490" s="195" t="s">
        <v>781</v>
      </c>
      <c r="N490" s="195" t="s">
        <v>781</v>
      </c>
      <c r="O490" s="195" t="s">
        <v>782</v>
      </c>
      <c r="P490" s="195" t="s">
        <v>784</v>
      </c>
      <c r="Q490" s="218">
        <v>10026275</v>
      </c>
      <c r="R490" s="195" t="s">
        <v>785</v>
      </c>
      <c r="S490" s="195" t="s">
        <v>786</v>
      </c>
      <c r="T490" s="217">
        <v>43165</v>
      </c>
      <c r="U490" s="217">
        <v>43167</v>
      </c>
      <c r="V490" s="217">
        <v>43209</v>
      </c>
      <c r="W490" s="195">
        <v>2</v>
      </c>
      <c r="X490" s="195">
        <v>2</v>
      </c>
      <c r="Y490" s="195">
        <v>2</v>
      </c>
      <c r="Z490" s="195">
        <v>1</v>
      </c>
      <c r="AA490" s="195">
        <v>2</v>
      </c>
      <c r="AB490" s="195">
        <v>2</v>
      </c>
      <c r="AC490" s="195" t="s">
        <v>783</v>
      </c>
      <c r="AD490" s="195" t="s">
        <v>489</v>
      </c>
      <c r="AE490" s="195" t="s">
        <v>487</v>
      </c>
      <c r="AF490" s="195" t="s">
        <v>787</v>
      </c>
      <c r="AG490" s="195" t="s">
        <v>3379</v>
      </c>
      <c r="AH490" s="217">
        <v>41338</v>
      </c>
      <c r="AI490" s="217">
        <v>41340</v>
      </c>
      <c r="AJ490" s="217">
        <v>41361</v>
      </c>
      <c r="AK490" s="222">
        <v>2</v>
      </c>
      <c r="AL490" s="195" t="s">
        <v>783</v>
      </c>
      <c r="AM490" s="195" t="s">
        <v>783</v>
      </c>
      <c r="AN490" s="195" t="s">
        <v>783</v>
      </c>
      <c r="AO490" s="195" t="s">
        <v>783</v>
      </c>
      <c r="AP490" s="195" t="s">
        <v>783</v>
      </c>
      <c r="AQ490" s="217" t="s">
        <v>783</v>
      </c>
    </row>
    <row r="491" spans="1:43">
      <c r="A491" s="656" t="str">
        <f t="shared" si="7"/>
        <v>Report</v>
      </c>
      <c r="B491" s="195">
        <v>106158</v>
      </c>
      <c r="C491" s="195">
        <v>3566021</v>
      </c>
      <c r="D491" s="195" t="s">
        <v>1304</v>
      </c>
      <c r="E491" s="195" t="s">
        <v>794</v>
      </c>
      <c r="F491" s="195" t="s">
        <v>528</v>
      </c>
      <c r="G491" s="222" t="s">
        <v>528</v>
      </c>
      <c r="H491" s="195" t="s">
        <v>1305</v>
      </c>
      <c r="I491" s="195" t="s">
        <v>1305</v>
      </c>
      <c r="J491" s="195" t="s">
        <v>1306</v>
      </c>
      <c r="K491" s="195">
        <v>5</v>
      </c>
      <c r="L491" s="195" t="s">
        <v>2375</v>
      </c>
      <c r="M491" s="195" t="s">
        <v>1307</v>
      </c>
      <c r="N491" s="195" t="s">
        <v>834</v>
      </c>
      <c r="O491" s="195" t="s">
        <v>834</v>
      </c>
      <c r="P491" s="195" t="s">
        <v>784</v>
      </c>
      <c r="Q491" s="218">
        <v>10038836</v>
      </c>
      <c r="R491" s="195" t="s">
        <v>785</v>
      </c>
      <c r="S491" s="195" t="s">
        <v>786</v>
      </c>
      <c r="T491" s="217">
        <v>43172</v>
      </c>
      <c r="U491" s="217">
        <v>43174</v>
      </c>
      <c r="V491" s="217">
        <v>43223</v>
      </c>
      <c r="W491" s="195">
        <v>3</v>
      </c>
      <c r="X491" s="195">
        <v>3</v>
      </c>
      <c r="Y491" s="195">
        <v>3</v>
      </c>
      <c r="Z491" s="195">
        <v>2</v>
      </c>
      <c r="AA491" s="195">
        <v>3</v>
      </c>
      <c r="AB491" s="195" t="s">
        <v>783</v>
      </c>
      <c r="AC491" s="195" t="s">
        <v>783</v>
      </c>
      <c r="AD491" s="195" t="s">
        <v>489</v>
      </c>
      <c r="AE491" s="195" t="s">
        <v>487</v>
      </c>
      <c r="AF491" s="195" t="s">
        <v>787</v>
      </c>
      <c r="AG491" s="195">
        <v>10007902</v>
      </c>
      <c r="AH491" s="217">
        <v>42283</v>
      </c>
      <c r="AI491" s="217">
        <v>42284</v>
      </c>
      <c r="AJ491" s="217">
        <v>42321</v>
      </c>
      <c r="AK491" s="222">
        <v>4</v>
      </c>
      <c r="AL491" s="195" t="s">
        <v>783</v>
      </c>
      <c r="AM491" s="195" t="s">
        <v>783</v>
      </c>
      <c r="AN491" s="195" t="s">
        <v>783</v>
      </c>
      <c r="AO491" s="195" t="s">
        <v>783</v>
      </c>
      <c r="AP491" s="195" t="s">
        <v>783</v>
      </c>
      <c r="AQ491" s="217" t="s">
        <v>783</v>
      </c>
    </row>
    <row r="492" spans="1:43">
      <c r="A492" s="656" t="str">
        <f t="shared" si="7"/>
        <v>Report</v>
      </c>
      <c r="B492" s="195">
        <v>103753</v>
      </c>
      <c r="C492" s="195">
        <v>3316022</v>
      </c>
      <c r="D492" s="195" t="s">
        <v>1696</v>
      </c>
      <c r="E492" s="195" t="s">
        <v>794</v>
      </c>
      <c r="F492" s="195" t="s">
        <v>532</v>
      </c>
      <c r="G492" s="222" t="s">
        <v>532</v>
      </c>
      <c r="H492" s="195" t="s">
        <v>1697</v>
      </c>
      <c r="I492" s="195" t="s">
        <v>3380</v>
      </c>
      <c r="J492" s="195" t="s">
        <v>1698</v>
      </c>
      <c r="K492" s="195">
        <v>88</v>
      </c>
      <c r="L492" s="195" t="s">
        <v>2375</v>
      </c>
      <c r="M492" s="195" t="s">
        <v>824</v>
      </c>
      <c r="N492" s="195" t="s">
        <v>817</v>
      </c>
      <c r="O492" s="195" t="s">
        <v>817</v>
      </c>
      <c r="P492" s="195" t="s">
        <v>784</v>
      </c>
      <c r="Q492" s="218">
        <v>10038826</v>
      </c>
      <c r="R492" s="195" t="s">
        <v>785</v>
      </c>
      <c r="S492" s="195" t="s">
        <v>786</v>
      </c>
      <c r="T492" s="217">
        <v>43018</v>
      </c>
      <c r="U492" s="217">
        <v>43020</v>
      </c>
      <c r="V492" s="217">
        <v>43059</v>
      </c>
      <c r="W492" s="195">
        <v>3</v>
      </c>
      <c r="X492" s="195">
        <v>2</v>
      </c>
      <c r="Y492" s="195">
        <v>3</v>
      </c>
      <c r="Z492" s="195">
        <v>2</v>
      </c>
      <c r="AA492" s="195">
        <v>3</v>
      </c>
      <c r="AB492" s="195">
        <v>2</v>
      </c>
      <c r="AC492" s="195" t="s">
        <v>783</v>
      </c>
      <c r="AD492" s="195" t="s">
        <v>489</v>
      </c>
      <c r="AE492" s="195" t="s">
        <v>487</v>
      </c>
      <c r="AF492" s="195" t="s">
        <v>787</v>
      </c>
      <c r="AG492" s="195">
        <v>10007688</v>
      </c>
      <c r="AH492" s="217">
        <v>42283</v>
      </c>
      <c r="AI492" s="217">
        <v>42285</v>
      </c>
      <c r="AJ492" s="217">
        <v>42325</v>
      </c>
      <c r="AK492" s="222">
        <v>3</v>
      </c>
      <c r="AL492" s="195" t="s">
        <v>783</v>
      </c>
      <c r="AM492" s="195" t="s">
        <v>783</v>
      </c>
      <c r="AN492" s="195" t="s">
        <v>783</v>
      </c>
      <c r="AO492" s="195" t="s">
        <v>783</v>
      </c>
      <c r="AP492" s="195" t="s">
        <v>783</v>
      </c>
      <c r="AQ492" s="217" t="s">
        <v>783</v>
      </c>
    </row>
    <row r="493" spans="1:43">
      <c r="A493" s="656" t="str">
        <f t="shared" si="7"/>
        <v>Report</v>
      </c>
      <c r="B493" s="195">
        <v>110557</v>
      </c>
      <c r="C493" s="195">
        <v>8256016</v>
      </c>
      <c r="D493" s="195" t="s">
        <v>1402</v>
      </c>
      <c r="E493" s="195" t="s">
        <v>794</v>
      </c>
      <c r="F493" s="195" t="s">
        <v>535</v>
      </c>
      <c r="G493" s="222" t="s">
        <v>535</v>
      </c>
      <c r="H493" s="195" t="s">
        <v>1110</v>
      </c>
      <c r="I493" s="195" t="s">
        <v>2467</v>
      </c>
      <c r="J493" s="195" t="s">
        <v>1403</v>
      </c>
      <c r="K493" s="195">
        <v>157</v>
      </c>
      <c r="L493" s="195" t="s">
        <v>2375</v>
      </c>
      <c r="M493" s="195" t="s">
        <v>781</v>
      </c>
      <c r="N493" s="195" t="s">
        <v>781</v>
      </c>
      <c r="O493" s="195" t="s">
        <v>782</v>
      </c>
      <c r="P493" s="195" t="s">
        <v>784</v>
      </c>
      <c r="Q493" s="218">
        <v>10047023</v>
      </c>
      <c r="R493" s="195" t="s">
        <v>785</v>
      </c>
      <c r="S493" s="195" t="s">
        <v>786</v>
      </c>
      <c r="T493" s="217">
        <v>43229</v>
      </c>
      <c r="U493" s="217">
        <v>43231</v>
      </c>
      <c r="V493" s="217">
        <v>43269</v>
      </c>
      <c r="W493" s="195">
        <v>2</v>
      </c>
      <c r="X493" s="195">
        <v>2</v>
      </c>
      <c r="Y493" s="195">
        <v>2</v>
      </c>
      <c r="Z493" s="195">
        <v>1</v>
      </c>
      <c r="AA493" s="195">
        <v>2</v>
      </c>
      <c r="AB493" s="195">
        <v>1</v>
      </c>
      <c r="AC493" s="195" t="s">
        <v>783</v>
      </c>
      <c r="AD493" s="195" t="s">
        <v>489</v>
      </c>
      <c r="AE493" s="195" t="s">
        <v>487</v>
      </c>
      <c r="AF493" s="195" t="s">
        <v>787</v>
      </c>
      <c r="AG493" s="195">
        <v>10012906</v>
      </c>
      <c r="AH493" s="217">
        <v>42535</v>
      </c>
      <c r="AI493" s="217">
        <v>42537</v>
      </c>
      <c r="AJ493" s="217">
        <v>42562</v>
      </c>
      <c r="AK493" s="222">
        <v>3</v>
      </c>
      <c r="AL493" s="195" t="s">
        <v>783</v>
      </c>
      <c r="AM493" s="195" t="s">
        <v>783</v>
      </c>
      <c r="AN493" s="195" t="s">
        <v>783</v>
      </c>
      <c r="AO493" s="195" t="s">
        <v>783</v>
      </c>
      <c r="AP493" s="195" t="s">
        <v>783</v>
      </c>
      <c r="AQ493" s="217" t="s">
        <v>783</v>
      </c>
    </row>
    <row r="494" spans="1:43">
      <c r="A494" s="656" t="str">
        <f t="shared" si="7"/>
        <v>Report</v>
      </c>
      <c r="B494" s="195">
        <v>137567</v>
      </c>
      <c r="C494" s="195">
        <v>3066000</v>
      </c>
      <c r="D494" s="195" t="s">
        <v>3381</v>
      </c>
      <c r="E494" s="195" t="s">
        <v>794</v>
      </c>
      <c r="F494" s="195" t="s">
        <v>534</v>
      </c>
      <c r="G494" s="222" t="s">
        <v>534</v>
      </c>
      <c r="H494" s="195" t="s">
        <v>1023</v>
      </c>
      <c r="I494" s="195" t="s">
        <v>2418</v>
      </c>
      <c r="J494" s="195" t="s">
        <v>3382</v>
      </c>
      <c r="K494" s="195">
        <v>54</v>
      </c>
      <c r="L494" s="195" t="s">
        <v>2222</v>
      </c>
      <c r="M494" s="195" t="s">
        <v>781</v>
      </c>
      <c r="N494" s="195" t="s">
        <v>781</v>
      </c>
      <c r="O494" s="195" t="s">
        <v>782</v>
      </c>
      <c r="P494" s="195" t="s">
        <v>784</v>
      </c>
      <c r="Q494" s="218">
        <v>10006056</v>
      </c>
      <c r="R494" s="195" t="s">
        <v>785</v>
      </c>
      <c r="S494" s="195" t="s">
        <v>786</v>
      </c>
      <c r="T494" s="217">
        <v>42319</v>
      </c>
      <c r="U494" s="217">
        <v>42321</v>
      </c>
      <c r="V494" s="217">
        <v>42340</v>
      </c>
      <c r="W494" s="195">
        <v>2</v>
      </c>
      <c r="X494" s="195">
        <v>2</v>
      </c>
      <c r="Y494" s="195">
        <v>2</v>
      </c>
      <c r="Z494" s="195">
        <v>2</v>
      </c>
      <c r="AA494" s="195">
        <v>2</v>
      </c>
      <c r="AB494" s="195" t="s">
        <v>783</v>
      </c>
      <c r="AC494" s="195">
        <v>2</v>
      </c>
      <c r="AD494" s="195" t="s">
        <v>489</v>
      </c>
      <c r="AE494" s="195" t="s">
        <v>783</v>
      </c>
      <c r="AF494" s="195" t="s">
        <v>787</v>
      </c>
      <c r="AG494" s="195" t="s">
        <v>3383</v>
      </c>
      <c r="AH494" s="217">
        <v>41177</v>
      </c>
      <c r="AI494" s="217">
        <v>41178</v>
      </c>
      <c r="AJ494" s="217">
        <v>41200</v>
      </c>
      <c r="AK494" s="222">
        <v>2</v>
      </c>
      <c r="AL494" s="195" t="s">
        <v>783</v>
      </c>
      <c r="AM494" s="195" t="s">
        <v>783</v>
      </c>
      <c r="AN494" s="217" t="s">
        <v>783</v>
      </c>
      <c r="AO494" s="195" t="s">
        <v>783</v>
      </c>
      <c r="AP494" s="217" t="s">
        <v>783</v>
      </c>
      <c r="AQ494" s="217" t="s">
        <v>783</v>
      </c>
    </row>
    <row r="495" spans="1:43">
      <c r="A495" s="656" t="str">
        <f t="shared" si="7"/>
        <v>Report</v>
      </c>
      <c r="B495" s="195">
        <v>130857</v>
      </c>
      <c r="C495" s="195">
        <v>3806066</v>
      </c>
      <c r="D495" s="195" t="s">
        <v>3384</v>
      </c>
      <c r="E495" s="195" t="s">
        <v>794</v>
      </c>
      <c r="F495" s="195" t="s">
        <v>530</v>
      </c>
      <c r="G495" s="222" t="s">
        <v>850</v>
      </c>
      <c r="H495" s="195" t="s">
        <v>1010</v>
      </c>
      <c r="I495" s="195" t="s">
        <v>3066</v>
      </c>
      <c r="J495" s="195" t="s">
        <v>3385</v>
      </c>
      <c r="K495" s="195">
        <v>128</v>
      </c>
      <c r="L495" s="195" t="s">
        <v>2375</v>
      </c>
      <c r="M495" s="195" t="s">
        <v>817</v>
      </c>
      <c r="N495" s="195" t="s">
        <v>817</v>
      </c>
      <c r="O495" s="195" t="s">
        <v>817</v>
      </c>
      <c r="P495" s="195" t="s">
        <v>784</v>
      </c>
      <c r="Q495" s="218">
        <v>10007706</v>
      </c>
      <c r="R495" s="195" t="s">
        <v>785</v>
      </c>
      <c r="S495" s="195" t="s">
        <v>786</v>
      </c>
      <c r="T495" s="217">
        <v>42437</v>
      </c>
      <c r="U495" s="217">
        <v>42439</v>
      </c>
      <c r="V495" s="217">
        <v>42466</v>
      </c>
      <c r="W495" s="195">
        <v>2</v>
      </c>
      <c r="X495" s="195">
        <v>2</v>
      </c>
      <c r="Y495" s="195">
        <v>2</v>
      </c>
      <c r="Z495" s="195">
        <v>2</v>
      </c>
      <c r="AA495" s="195">
        <v>2</v>
      </c>
      <c r="AB495" s="195">
        <v>2</v>
      </c>
      <c r="AC495" s="195" t="s">
        <v>783</v>
      </c>
      <c r="AD495" s="195" t="s">
        <v>489</v>
      </c>
      <c r="AE495" s="195" t="s">
        <v>783</v>
      </c>
      <c r="AF495" s="195" t="s">
        <v>787</v>
      </c>
      <c r="AG495" s="195" t="s">
        <v>3386</v>
      </c>
      <c r="AH495" s="217">
        <v>40289</v>
      </c>
      <c r="AI495" s="217">
        <v>40289</v>
      </c>
      <c r="AJ495" s="217">
        <v>40310</v>
      </c>
      <c r="AK495" s="222">
        <v>2</v>
      </c>
      <c r="AL495" s="195" t="s">
        <v>783</v>
      </c>
      <c r="AM495" s="195" t="s">
        <v>783</v>
      </c>
      <c r="AN495" s="217" t="s">
        <v>783</v>
      </c>
      <c r="AO495" s="195" t="s">
        <v>783</v>
      </c>
      <c r="AP495" s="217" t="s">
        <v>783</v>
      </c>
      <c r="AQ495" s="217" t="s">
        <v>783</v>
      </c>
    </row>
    <row r="496" spans="1:43">
      <c r="A496" s="656" t="str">
        <f t="shared" si="7"/>
        <v>Report</v>
      </c>
      <c r="B496" s="195">
        <v>137819</v>
      </c>
      <c r="C496" s="195">
        <v>3306010</v>
      </c>
      <c r="D496" s="195" t="s">
        <v>2020</v>
      </c>
      <c r="E496" s="195" t="s">
        <v>794</v>
      </c>
      <c r="F496" s="195" t="s">
        <v>532</v>
      </c>
      <c r="G496" s="222" t="s">
        <v>532</v>
      </c>
      <c r="H496" s="195" t="s">
        <v>822</v>
      </c>
      <c r="I496" s="195" t="s">
        <v>3086</v>
      </c>
      <c r="J496" s="195" t="s">
        <v>2021</v>
      </c>
      <c r="K496" s="195">
        <v>32</v>
      </c>
      <c r="L496" s="195" t="s">
        <v>2375</v>
      </c>
      <c r="M496" s="195" t="s">
        <v>781</v>
      </c>
      <c r="N496" s="195" t="s">
        <v>781</v>
      </c>
      <c r="O496" s="195" t="s">
        <v>782</v>
      </c>
      <c r="P496" s="195" t="s">
        <v>784</v>
      </c>
      <c r="Q496" s="218">
        <v>10020898</v>
      </c>
      <c r="R496" s="195" t="s">
        <v>785</v>
      </c>
      <c r="S496" s="195" t="s">
        <v>786</v>
      </c>
      <c r="T496" s="217">
        <v>43179</v>
      </c>
      <c r="U496" s="217">
        <v>43181</v>
      </c>
      <c r="V496" s="217">
        <v>43283</v>
      </c>
      <c r="W496" s="195">
        <v>4</v>
      </c>
      <c r="X496" s="195">
        <v>4</v>
      </c>
      <c r="Y496" s="195">
        <v>3</v>
      </c>
      <c r="Z496" s="195">
        <v>4</v>
      </c>
      <c r="AA496" s="195">
        <v>3</v>
      </c>
      <c r="AB496" s="195" t="s">
        <v>783</v>
      </c>
      <c r="AC496" s="195" t="s">
        <v>783</v>
      </c>
      <c r="AD496" s="195" t="s">
        <v>490</v>
      </c>
      <c r="AE496" s="195" t="s">
        <v>488</v>
      </c>
      <c r="AF496" s="195" t="s">
        <v>791</v>
      </c>
      <c r="AG496" s="195" t="s">
        <v>3387</v>
      </c>
      <c r="AH496" s="217">
        <v>41254</v>
      </c>
      <c r="AI496" s="217">
        <v>41255</v>
      </c>
      <c r="AJ496" s="217">
        <v>41289</v>
      </c>
      <c r="AK496" s="222">
        <v>2</v>
      </c>
      <c r="AL496" s="195" t="s">
        <v>783</v>
      </c>
      <c r="AM496" s="195" t="s">
        <v>783</v>
      </c>
      <c r="AN496" s="217" t="s">
        <v>783</v>
      </c>
      <c r="AO496" s="195" t="s">
        <v>783</v>
      </c>
      <c r="AP496" s="217" t="s">
        <v>783</v>
      </c>
      <c r="AQ496" s="217" t="s">
        <v>783</v>
      </c>
    </row>
    <row r="497" spans="1:43">
      <c r="A497" s="656" t="str">
        <f t="shared" si="7"/>
        <v>Report</v>
      </c>
      <c r="B497" s="195">
        <v>100462</v>
      </c>
      <c r="C497" s="195">
        <v>2066299</v>
      </c>
      <c r="D497" s="195" t="s">
        <v>1308</v>
      </c>
      <c r="E497" s="195" t="s">
        <v>794</v>
      </c>
      <c r="F497" s="195" t="s">
        <v>534</v>
      </c>
      <c r="G497" s="222" t="s">
        <v>534</v>
      </c>
      <c r="H497" s="195" t="s">
        <v>1309</v>
      </c>
      <c r="I497" s="195" t="s">
        <v>3388</v>
      </c>
      <c r="J497" s="195" t="s">
        <v>1310</v>
      </c>
      <c r="K497" s="195">
        <v>134</v>
      </c>
      <c r="L497" s="195" t="s">
        <v>2375</v>
      </c>
      <c r="M497" s="195" t="s">
        <v>781</v>
      </c>
      <c r="N497" s="195" t="s">
        <v>781</v>
      </c>
      <c r="O497" s="195" t="s">
        <v>782</v>
      </c>
      <c r="P497" s="195" t="s">
        <v>784</v>
      </c>
      <c r="Q497" s="218">
        <v>10041394</v>
      </c>
      <c r="R497" s="195" t="s">
        <v>785</v>
      </c>
      <c r="S497" s="195" t="s">
        <v>786</v>
      </c>
      <c r="T497" s="217">
        <v>43151</v>
      </c>
      <c r="U497" s="217">
        <v>43153</v>
      </c>
      <c r="V497" s="217">
        <v>43179</v>
      </c>
      <c r="W497" s="195">
        <v>1</v>
      </c>
      <c r="X497" s="195">
        <v>1</v>
      </c>
      <c r="Y497" s="195">
        <v>1</v>
      </c>
      <c r="Z497" s="195">
        <v>1</v>
      </c>
      <c r="AA497" s="195">
        <v>1</v>
      </c>
      <c r="AB497" s="195">
        <v>1</v>
      </c>
      <c r="AC497" s="195" t="s">
        <v>783</v>
      </c>
      <c r="AD497" s="195" t="s">
        <v>489</v>
      </c>
      <c r="AE497" s="195" t="s">
        <v>487</v>
      </c>
      <c r="AF497" s="195" t="s">
        <v>787</v>
      </c>
      <c r="AG497" s="195" t="s">
        <v>3389</v>
      </c>
      <c r="AH497" s="217">
        <v>42073</v>
      </c>
      <c r="AI497" s="217">
        <v>42075</v>
      </c>
      <c r="AJ497" s="217">
        <v>42144</v>
      </c>
      <c r="AK497" s="222">
        <v>2</v>
      </c>
      <c r="AL497" s="195" t="s">
        <v>783</v>
      </c>
      <c r="AM497" s="195" t="s">
        <v>783</v>
      </c>
      <c r="AN497" s="217" t="s">
        <v>783</v>
      </c>
      <c r="AO497" s="195" t="s">
        <v>783</v>
      </c>
      <c r="AP497" s="217" t="s">
        <v>783</v>
      </c>
      <c r="AQ497" s="217" t="s">
        <v>783</v>
      </c>
    </row>
    <row r="498" spans="1:43">
      <c r="A498" s="656" t="str">
        <f t="shared" si="7"/>
        <v>Report</v>
      </c>
      <c r="B498" s="195">
        <v>113023</v>
      </c>
      <c r="C498" s="195">
        <v>8306020</v>
      </c>
      <c r="D498" s="195" t="s">
        <v>2046</v>
      </c>
      <c r="E498" s="195" t="s">
        <v>794</v>
      </c>
      <c r="F498" s="195" t="s">
        <v>531</v>
      </c>
      <c r="G498" s="222" t="s">
        <v>531</v>
      </c>
      <c r="H498" s="195" t="s">
        <v>922</v>
      </c>
      <c r="I498" s="195" t="s">
        <v>2293</v>
      </c>
      <c r="J498" s="195" t="s">
        <v>2047</v>
      </c>
      <c r="K498" s="195">
        <v>38</v>
      </c>
      <c r="L498" s="195" t="s">
        <v>2375</v>
      </c>
      <c r="M498" s="195" t="s">
        <v>781</v>
      </c>
      <c r="N498" s="195" t="s">
        <v>781</v>
      </c>
      <c r="O498" s="195" t="s">
        <v>782</v>
      </c>
      <c r="P498" s="195" t="s">
        <v>784</v>
      </c>
      <c r="Q498" s="218">
        <v>10026044</v>
      </c>
      <c r="R498" s="195" t="s">
        <v>785</v>
      </c>
      <c r="S498" s="195" t="s">
        <v>786</v>
      </c>
      <c r="T498" s="217">
        <v>42893</v>
      </c>
      <c r="U498" s="217">
        <v>42895</v>
      </c>
      <c r="V498" s="217">
        <v>42930</v>
      </c>
      <c r="W498" s="195">
        <v>4</v>
      </c>
      <c r="X498" s="195">
        <v>4</v>
      </c>
      <c r="Y498" s="195">
        <v>2</v>
      </c>
      <c r="Z498" s="195">
        <v>4</v>
      </c>
      <c r="AA498" s="195">
        <v>2</v>
      </c>
      <c r="AB498" s="195">
        <v>4</v>
      </c>
      <c r="AC498" s="195" t="s">
        <v>783</v>
      </c>
      <c r="AD498" s="195" t="s">
        <v>490</v>
      </c>
      <c r="AE498" s="195" t="s">
        <v>783</v>
      </c>
      <c r="AF498" s="195" t="s">
        <v>791</v>
      </c>
      <c r="AG498" s="195" t="s">
        <v>3390</v>
      </c>
      <c r="AH498" s="217">
        <v>42080</v>
      </c>
      <c r="AI498" s="217">
        <v>42082</v>
      </c>
      <c r="AJ498" s="217">
        <v>42116</v>
      </c>
      <c r="AK498" s="222">
        <v>4</v>
      </c>
      <c r="AL498" s="195">
        <v>10043874</v>
      </c>
      <c r="AM498" s="195" t="s">
        <v>2041</v>
      </c>
      <c r="AN498" s="217">
        <v>43047</v>
      </c>
      <c r="AO498" s="217" t="s">
        <v>2248</v>
      </c>
      <c r="AP498" s="217">
        <v>43066</v>
      </c>
      <c r="AQ498" s="217" t="s">
        <v>2042</v>
      </c>
    </row>
    <row r="499" spans="1:43">
      <c r="A499" s="656" t="str">
        <f t="shared" si="7"/>
        <v>Report</v>
      </c>
      <c r="B499" s="195">
        <v>131745</v>
      </c>
      <c r="C499" s="195">
        <v>2116389</v>
      </c>
      <c r="D499" s="195" t="s">
        <v>1699</v>
      </c>
      <c r="E499" s="195" t="s">
        <v>794</v>
      </c>
      <c r="F499" s="195" t="s">
        <v>534</v>
      </c>
      <c r="G499" s="222" t="s">
        <v>534</v>
      </c>
      <c r="H499" s="195" t="s">
        <v>795</v>
      </c>
      <c r="I499" s="195" t="s">
        <v>3189</v>
      </c>
      <c r="J499" s="195" t="s">
        <v>1700</v>
      </c>
      <c r="K499" s="195">
        <v>103</v>
      </c>
      <c r="L499" s="195" t="s">
        <v>2222</v>
      </c>
      <c r="M499" s="195" t="s">
        <v>781</v>
      </c>
      <c r="N499" s="195" t="s">
        <v>817</v>
      </c>
      <c r="O499" s="195" t="s">
        <v>817</v>
      </c>
      <c r="P499" s="195" t="s">
        <v>784</v>
      </c>
      <c r="Q499" s="218">
        <v>10044537</v>
      </c>
      <c r="R499" s="195" t="s">
        <v>785</v>
      </c>
      <c r="S499" s="195" t="s">
        <v>786</v>
      </c>
      <c r="T499" s="217">
        <v>43137</v>
      </c>
      <c r="U499" s="217">
        <v>43139</v>
      </c>
      <c r="V499" s="217">
        <v>43179</v>
      </c>
      <c r="W499" s="195">
        <v>4</v>
      </c>
      <c r="X499" s="195">
        <v>4</v>
      </c>
      <c r="Y499" s="195">
        <v>3</v>
      </c>
      <c r="Z499" s="195">
        <v>4</v>
      </c>
      <c r="AA499" s="195">
        <v>3</v>
      </c>
      <c r="AB499" s="195" t="s">
        <v>783</v>
      </c>
      <c r="AC499" s="195">
        <v>4</v>
      </c>
      <c r="AD499" s="195" t="s">
        <v>490</v>
      </c>
      <c r="AE499" s="195" t="s">
        <v>488</v>
      </c>
      <c r="AF499" s="195" t="s">
        <v>791</v>
      </c>
      <c r="AG499" s="195">
        <v>10020719</v>
      </c>
      <c r="AH499" s="217">
        <v>42648</v>
      </c>
      <c r="AI499" s="217">
        <v>42650</v>
      </c>
      <c r="AJ499" s="217">
        <v>42738</v>
      </c>
      <c r="AK499" s="222">
        <v>4</v>
      </c>
      <c r="AL499" s="195" t="s">
        <v>783</v>
      </c>
      <c r="AM499" s="195" t="s">
        <v>783</v>
      </c>
      <c r="AN499" s="195" t="s">
        <v>783</v>
      </c>
      <c r="AO499" s="195" t="s">
        <v>783</v>
      </c>
      <c r="AP499" s="195" t="s">
        <v>783</v>
      </c>
      <c r="AQ499" s="217" t="s">
        <v>783</v>
      </c>
    </row>
    <row r="500" spans="1:43">
      <c r="A500" s="656" t="str">
        <f t="shared" si="7"/>
        <v>Report</v>
      </c>
      <c r="B500" s="195">
        <v>138568</v>
      </c>
      <c r="C500" s="195">
        <v>3536001</v>
      </c>
      <c r="D500" s="195" t="s">
        <v>3391</v>
      </c>
      <c r="E500" s="195" t="s">
        <v>794</v>
      </c>
      <c r="F500" s="195" t="s">
        <v>528</v>
      </c>
      <c r="G500" s="222" t="s">
        <v>528</v>
      </c>
      <c r="H500" s="195" t="s">
        <v>2028</v>
      </c>
      <c r="I500" s="195" t="s">
        <v>2472</v>
      </c>
      <c r="J500" s="195" t="s">
        <v>3392</v>
      </c>
      <c r="K500" s="195">
        <v>68</v>
      </c>
      <c r="L500" s="195" t="s">
        <v>2375</v>
      </c>
      <c r="M500" s="195" t="s">
        <v>781</v>
      </c>
      <c r="N500" s="195" t="s">
        <v>817</v>
      </c>
      <c r="O500" s="195" t="s">
        <v>817</v>
      </c>
      <c r="P500" s="195" t="s">
        <v>784</v>
      </c>
      <c r="Q500" s="218">
        <v>10012868</v>
      </c>
      <c r="R500" s="195" t="s">
        <v>785</v>
      </c>
      <c r="S500" s="195" t="s">
        <v>786</v>
      </c>
      <c r="T500" s="217">
        <v>42500</v>
      </c>
      <c r="U500" s="217">
        <v>42502</v>
      </c>
      <c r="V500" s="217">
        <v>42534</v>
      </c>
      <c r="W500" s="195">
        <v>2</v>
      </c>
      <c r="X500" s="195">
        <v>2</v>
      </c>
      <c r="Y500" s="195">
        <v>2</v>
      </c>
      <c r="Z500" s="195">
        <v>2</v>
      </c>
      <c r="AA500" s="195">
        <v>2</v>
      </c>
      <c r="AB500" s="195" t="s">
        <v>783</v>
      </c>
      <c r="AC500" s="195" t="s">
        <v>783</v>
      </c>
      <c r="AD500" s="195" t="s">
        <v>489</v>
      </c>
      <c r="AE500" s="195" t="s">
        <v>783</v>
      </c>
      <c r="AF500" s="195" t="s">
        <v>787</v>
      </c>
      <c r="AG500" s="195" t="s">
        <v>3393</v>
      </c>
      <c r="AH500" s="217">
        <v>41415</v>
      </c>
      <c r="AI500" s="217">
        <v>41417</v>
      </c>
      <c r="AJ500" s="217">
        <v>41443</v>
      </c>
      <c r="AK500" s="222">
        <v>2</v>
      </c>
      <c r="AL500" s="195" t="s">
        <v>783</v>
      </c>
      <c r="AM500" s="195" t="s">
        <v>783</v>
      </c>
      <c r="AN500" s="195" t="s">
        <v>783</v>
      </c>
      <c r="AO500" s="195" t="s">
        <v>783</v>
      </c>
      <c r="AP500" s="195" t="s">
        <v>783</v>
      </c>
      <c r="AQ500" s="217" t="s">
        <v>783</v>
      </c>
    </row>
    <row r="501" spans="1:43">
      <c r="A501" s="656" t="str">
        <f t="shared" si="7"/>
        <v>Report</v>
      </c>
      <c r="B501" s="195">
        <v>105372</v>
      </c>
      <c r="C501" s="195">
        <v>3516007</v>
      </c>
      <c r="D501" s="195" t="s">
        <v>1404</v>
      </c>
      <c r="E501" s="195" t="s">
        <v>794</v>
      </c>
      <c r="F501" s="195" t="s">
        <v>528</v>
      </c>
      <c r="G501" s="222" t="s">
        <v>528</v>
      </c>
      <c r="H501" s="195" t="s">
        <v>1273</v>
      </c>
      <c r="I501" s="195" t="s">
        <v>2386</v>
      </c>
      <c r="J501" s="195" t="s">
        <v>1405</v>
      </c>
      <c r="K501" s="195">
        <v>322</v>
      </c>
      <c r="L501" s="195" t="s">
        <v>2222</v>
      </c>
      <c r="M501" s="195" t="s">
        <v>824</v>
      </c>
      <c r="N501" s="195" t="s">
        <v>817</v>
      </c>
      <c r="O501" s="195" t="s">
        <v>817</v>
      </c>
      <c r="P501" s="195" t="s">
        <v>784</v>
      </c>
      <c r="Q501" s="218">
        <v>10038832</v>
      </c>
      <c r="R501" s="195" t="s">
        <v>785</v>
      </c>
      <c r="S501" s="195" t="s">
        <v>786</v>
      </c>
      <c r="T501" s="217">
        <v>43172</v>
      </c>
      <c r="U501" s="217">
        <v>43174</v>
      </c>
      <c r="V501" s="217">
        <v>43224</v>
      </c>
      <c r="W501" s="195">
        <v>2</v>
      </c>
      <c r="X501" s="195">
        <v>3</v>
      </c>
      <c r="Y501" s="195">
        <v>2</v>
      </c>
      <c r="Z501" s="195">
        <v>1</v>
      </c>
      <c r="AA501" s="195">
        <v>2</v>
      </c>
      <c r="AB501" s="195" t="s">
        <v>783</v>
      </c>
      <c r="AC501" s="195">
        <v>1</v>
      </c>
      <c r="AD501" s="195" t="s">
        <v>489</v>
      </c>
      <c r="AE501" s="195" t="s">
        <v>488</v>
      </c>
      <c r="AF501" s="195" t="s">
        <v>787</v>
      </c>
      <c r="AG501" s="195" t="s">
        <v>3394</v>
      </c>
      <c r="AH501" s="217">
        <v>41947</v>
      </c>
      <c r="AI501" s="217">
        <v>41949</v>
      </c>
      <c r="AJ501" s="217">
        <v>41970</v>
      </c>
      <c r="AK501" s="222">
        <v>1</v>
      </c>
      <c r="AL501" s="195" t="s">
        <v>783</v>
      </c>
      <c r="AM501" s="195" t="s">
        <v>783</v>
      </c>
      <c r="AN501" s="217" t="s">
        <v>783</v>
      </c>
      <c r="AO501" s="195" t="s">
        <v>783</v>
      </c>
      <c r="AP501" s="217" t="s">
        <v>783</v>
      </c>
      <c r="AQ501" s="195" t="s">
        <v>783</v>
      </c>
    </row>
    <row r="502" spans="1:43">
      <c r="A502" s="656" t="str">
        <f t="shared" si="7"/>
        <v>Report</v>
      </c>
      <c r="B502" s="195">
        <v>134140</v>
      </c>
      <c r="C502" s="195">
        <v>3806114</v>
      </c>
      <c r="D502" s="195" t="s">
        <v>1507</v>
      </c>
      <c r="E502" s="195" t="s">
        <v>794</v>
      </c>
      <c r="F502" s="195" t="s">
        <v>530</v>
      </c>
      <c r="G502" s="222" t="s">
        <v>850</v>
      </c>
      <c r="H502" s="195" t="s">
        <v>1010</v>
      </c>
      <c r="I502" s="195" t="s">
        <v>3188</v>
      </c>
      <c r="J502" s="195" t="s">
        <v>1508</v>
      </c>
      <c r="K502" s="195">
        <v>167</v>
      </c>
      <c r="L502" s="195" t="s">
        <v>2222</v>
      </c>
      <c r="M502" s="195" t="s">
        <v>824</v>
      </c>
      <c r="N502" s="195" t="s">
        <v>817</v>
      </c>
      <c r="O502" s="195" t="s">
        <v>817</v>
      </c>
      <c r="P502" s="195" t="s">
        <v>784</v>
      </c>
      <c r="Q502" s="218">
        <v>10040142</v>
      </c>
      <c r="R502" s="195" t="s">
        <v>785</v>
      </c>
      <c r="S502" s="195" t="s">
        <v>786</v>
      </c>
      <c r="T502" s="217">
        <v>43060</v>
      </c>
      <c r="U502" s="217">
        <v>43062</v>
      </c>
      <c r="V502" s="217">
        <v>43089</v>
      </c>
      <c r="W502" s="195">
        <v>2</v>
      </c>
      <c r="X502" s="195">
        <v>2</v>
      </c>
      <c r="Y502" s="195">
        <v>2</v>
      </c>
      <c r="Z502" s="195">
        <v>2</v>
      </c>
      <c r="AA502" s="195">
        <v>2</v>
      </c>
      <c r="AB502" s="195" t="s">
        <v>783</v>
      </c>
      <c r="AC502" s="195">
        <v>2</v>
      </c>
      <c r="AD502" s="195" t="s">
        <v>489</v>
      </c>
      <c r="AE502" s="195" t="s">
        <v>487</v>
      </c>
      <c r="AF502" s="195" t="s">
        <v>787</v>
      </c>
      <c r="AG502" s="195">
        <v>10006340</v>
      </c>
      <c r="AH502" s="217">
        <v>42296</v>
      </c>
      <c r="AI502" s="217">
        <v>42298</v>
      </c>
      <c r="AJ502" s="217">
        <v>42355</v>
      </c>
      <c r="AK502" s="222">
        <v>4</v>
      </c>
      <c r="AL502" s="195" t="s">
        <v>783</v>
      </c>
      <c r="AM502" s="195" t="s">
        <v>783</v>
      </c>
      <c r="AN502" s="217" t="s">
        <v>783</v>
      </c>
      <c r="AO502" s="195" t="s">
        <v>783</v>
      </c>
      <c r="AP502" s="217" t="s">
        <v>783</v>
      </c>
      <c r="AQ502" s="217" t="s">
        <v>783</v>
      </c>
    </row>
    <row r="503" spans="1:43">
      <c r="A503" s="656" t="str">
        <f t="shared" si="7"/>
        <v>Report</v>
      </c>
      <c r="B503" s="195">
        <v>103586</v>
      </c>
      <c r="C503" s="195">
        <v>3306078</v>
      </c>
      <c r="D503" s="195" t="s">
        <v>1701</v>
      </c>
      <c r="E503" s="195" t="s">
        <v>794</v>
      </c>
      <c r="F503" s="195" t="s">
        <v>532</v>
      </c>
      <c r="G503" s="222" t="s">
        <v>532</v>
      </c>
      <c r="H503" s="195" t="s">
        <v>822</v>
      </c>
      <c r="I503" s="195" t="s">
        <v>3164</v>
      </c>
      <c r="J503" s="195" t="s">
        <v>1702</v>
      </c>
      <c r="K503" s="195">
        <v>125</v>
      </c>
      <c r="L503" s="195" t="s">
        <v>2222</v>
      </c>
      <c r="M503" s="195" t="s">
        <v>781</v>
      </c>
      <c r="N503" s="195" t="s">
        <v>817</v>
      </c>
      <c r="O503" s="195" t="s">
        <v>817</v>
      </c>
      <c r="P503" s="195" t="s">
        <v>784</v>
      </c>
      <c r="Q503" s="218">
        <v>10038825</v>
      </c>
      <c r="R503" s="195" t="s">
        <v>785</v>
      </c>
      <c r="S503" s="195" t="s">
        <v>786</v>
      </c>
      <c r="T503" s="217">
        <v>42997</v>
      </c>
      <c r="U503" s="217">
        <v>42999</v>
      </c>
      <c r="V503" s="217">
        <v>43040</v>
      </c>
      <c r="W503" s="195">
        <v>2</v>
      </c>
      <c r="X503" s="195">
        <v>2</v>
      </c>
      <c r="Y503" s="195">
        <v>2</v>
      </c>
      <c r="Z503" s="195">
        <v>2</v>
      </c>
      <c r="AA503" s="195">
        <v>2</v>
      </c>
      <c r="AB503" s="195" t="s">
        <v>783</v>
      </c>
      <c r="AC503" s="195" t="s">
        <v>783</v>
      </c>
      <c r="AD503" s="195" t="s">
        <v>489</v>
      </c>
      <c r="AE503" s="195" t="s">
        <v>783</v>
      </c>
      <c r="AF503" s="195" t="s">
        <v>787</v>
      </c>
      <c r="AG503" s="195">
        <v>10007687</v>
      </c>
      <c r="AH503" s="217">
        <v>42290</v>
      </c>
      <c r="AI503" s="217">
        <v>42292</v>
      </c>
      <c r="AJ503" s="217">
        <v>42331</v>
      </c>
      <c r="AK503" s="222">
        <v>4</v>
      </c>
      <c r="AL503" s="195" t="s">
        <v>783</v>
      </c>
      <c r="AM503" s="195" t="s">
        <v>783</v>
      </c>
      <c r="AN503" s="217" t="s">
        <v>783</v>
      </c>
      <c r="AO503" s="195" t="s">
        <v>783</v>
      </c>
      <c r="AP503" s="217" t="s">
        <v>783</v>
      </c>
      <c r="AQ503" s="217" t="s">
        <v>783</v>
      </c>
    </row>
    <row r="504" spans="1:43">
      <c r="A504" s="656" t="str">
        <f t="shared" si="7"/>
        <v>Report</v>
      </c>
      <c r="B504" s="195">
        <v>120345</v>
      </c>
      <c r="C504" s="195">
        <v>8566004</v>
      </c>
      <c r="D504" s="195" t="s">
        <v>1509</v>
      </c>
      <c r="E504" s="195" t="s">
        <v>794</v>
      </c>
      <c r="F504" s="195" t="s">
        <v>531</v>
      </c>
      <c r="G504" s="222" t="s">
        <v>531</v>
      </c>
      <c r="H504" s="195" t="s">
        <v>937</v>
      </c>
      <c r="I504" s="195" t="s">
        <v>3160</v>
      </c>
      <c r="J504" s="195" t="s">
        <v>1510</v>
      </c>
      <c r="K504" s="195">
        <v>135</v>
      </c>
      <c r="L504" s="195" t="s">
        <v>2222</v>
      </c>
      <c r="M504" s="195" t="s">
        <v>781</v>
      </c>
      <c r="N504" s="195" t="s">
        <v>817</v>
      </c>
      <c r="O504" s="195" t="s">
        <v>817</v>
      </c>
      <c r="P504" s="195" t="s">
        <v>784</v>
      </c>
      <c r="Q504" s="218">
        <v>10039181</v>
      </c>
      <c r="R504" s="195" t="s">
        <v>831</v>
      </c>
      <c r="S504" s="195" t="s">
        <v>786</v>
      </c>
      <c r="T504" s="217">
        <v>43130</v>
      </c>
      <c r="U504" s="217">
        <v>43132</v>
      </c>
      <c r="V504" s="217">
        <v>43165</v>
      </c>
      <c r="W504" s="195">
        <v>3</v>
      </c>
      <c r="X504" s="195">
        <v>3</v>
      </c>
      <c r="Y504" s="195">
        <v>3</v>
      </c>
      <c r="Z504" s="195">
        <v>3</v>
      </c>
      <c r="AA504" s="195">
        <v>3</v>
      </c>
      <c r="AB504" s="195" t="s">
        <v>783</v>
      </c>
      <c r="AC504" s="195">
        <v>3</v>
      </c>
      <c r="AD504" s="195" t="s">
        <v>489</v>
      </c>
      <c r="AE504" s="195" t="s">
        <v>487</v>
      </c>
      <c r="AF504" s="195" t="s">
        <v>791</v>
      </c>
      <c r="AG504" s="195">
        <v>10007707</v>
      </c>
      <c r="AH504" s="217">
        <v>42339</v>
      </c>
      <c r="AI504" s="217">
        <v>42341</v>
      </c>
      <c r="AJ504" s="217">
        <v>42401</v>
      </c>
      <c r="AK504" s="222">
        <v>4</v>
      </c>
      <c r="AL504" s="195" t="s">
        <v>783</v>
      </c>
      <c r="AM504" s="195" t="s">
        <v>783</v>
      </c>
      <c r="AN504" s="217" t="s">
        <v>783</v>
      </c>
      <c r="AO504" s="195" t="s">
        <v>783</v>
      </c>
      <c r="AP504" s="217" t="s">
        <v>783</v>
      </c>
      <c r="AQ504" s="217" t="s">
        <v>783</v>
      </c>
    </row>
    <row r="505" spans="1:43">
      <c r="A505" s="656" t="str">
        <f t="shared" si="7"/>
        <v>Report</v>
      </c>
      <c r="B505" s="195">
        <v>101695</v>
      </c>
      <c r="C505" s="195">
        <v>3056077</v>
      </c>
      <c r="D505" s="195" t="s">
        <v>2141</v>
      </c>
      <c r="E505" s="195" t="s">
        <v>794</v>
      </c>
      <c r="F505" s="195" t="s">
        <v>534</v>
      </c>
      <c r="G505" s="222" t="s">
        <v>534</v>
      </c>
      <c r="H505" s="195" t="s">
        <v>1076</v>
      </c>
      <c r="I505" s="195" t="s">
        <v>3049</v>
      </c>
      <c r="J505" s="195" t="s">
        <v>2142</v>
      </c>
      <c r="K505" s="195">
        <v>159</v>
      </c>
      <c r="L505" s="195" t="s">
        <v>2222</v>
      </c>
      <c r="M505" s="195" t="s">
        <v>781</v>
      </c>
      <c r="N505" s="195" t="s">
        <v>817</v>
      </c>
      <c r="O505" s="195" t="s">
        <v>817</v>
      </c>
      <c r="P505" s="195" t="s">
        <v>784</v>
      </c>
      <c r="Q505" s="218">
        <v>10034171</v>
      </c>
      <c r="R505" s="195" t="s">
        <v>831</v>
      </c>
      <c r="S505" s="195" t="s">
        <v>786</v>
      </c>
      <c r="T505" s="217">
        <v>42864</v>
      </c>
      <c r="U505" s="217">
        <v>42866</v>
      </c>
      <c r="V505" s="217">
        <v>42937</v>
      </c>
      <c r="W505" s="195">
        <v>4</v>
      </c>
      <c r="X505" s="195">
        <v>4</v>
      </c>
      <c r="Y505" s="195">
        <v>3</v>
      </c>
      <c r="Z505" s="195">
        <v>4</v>
      </c>
      <c r="AA505" s="195">
        <v>3</v>
      </c>
      <c r="AB505" s="195" t="s">
        <v>783</v>
      </c>
      <c r="AC505" s="195">
        <v>4</v>
      </c>
      <c r="AD505" s="195" t="s">
        <v>490</v>
      </c>
      <c r="AE505" s="195" t="s">
        <v>783</v>
      </c>
      <c r="AF505" s="195" t="s">
        <v>791</v>
      </c>
      <c r="AG505" s="195">
        <v>10007936</v>
      </c>
      <c r="AH505" s="217">
        <v>42346</v>
      </c>
      <c r="AI505" s="217">
        <v>42348</v>
      </c>
      <c r="AJ505" s="217">
        <v>42471</v>
      </c>
      <c r="AK505" s="222">
        <v>3</v>
      </c>
      <c r="AL505" s="195">
        <v>10043252</v>
      </c>
      <c r="AM505" s="195" t="s">
        <v>2111</v>
      </c>
      <c r="AN505" s="217">
        <v>43138</v>
      </c>
      <c r="AO505" s="217" t="s">
        <v>2248</v>
      </c>
      <c r="AP505" s="217">
        <v>43179</v>
      </c>
      <c r="AQ505" s="217" t="s">
        <v>2052</v>
      </c>
    </row>
    <row r="506" spans="1:43">
      <c r="A506" s="656" t="str">
        <f t="shared" si="7"/>
        <v>Report</v>
      </c>
      <c r="B506" s="195">
        <v>114646</v>
      </c>
      <c r="C506" s="195">
        <v>8456003</v>
      </c>
      <c r="D506" s="195" t="s">
        <v>832</v>
      </c>
      <c r="E506" s="195" t="s">
        <v>794</v>
      </c>
      <c r="F506" s="195" t="s">
        <v>535</v>
      </c>
      <c r="G506" s="222" t="s">
        <v>535</v>
      </c>
      <c r="H506" s="195" t="s">
        <v>829</v>
      </c>
      <c r="I506" s="195" t="s">
        <v>2508</v>
      </c>
      <c r="J506" s="195" t="s">
        <v>833</v>
      </c>
      <c r="K506" s="195">
        <v>52</v>
      </c>
      <c r="L506" s="195" t="s">
        <v>2375</v>
      </c>
      <c r="M506" s="195" t="s">
        <v>781</v>
      </c>
      <c r="N506" s="195" t="s">
        <v>834</v>
      </c>
      <c r="O506" s="195" t="s">
        <v>834</v>
      </c>
      <c r="P506" s="195" t="s">
        <v>784</v>
      </c>
      <c r="Q506" s="218">
        <v>10020919</v>
      </c>
      <c r="R506" s="195" t="s">
        <v>785</v>
      </c>
      <c r="S506" s="195" t="s">
        <v>786</v>
      </c>
      <c r="T506" s="217">
        <v>43235</v>
      </c>
      <c r="U506" s="217">
        <v>43237</v>
      </c>
      <c r="V506" s="217">
        <v>43266</v>
      </c>
      <c r="W506" s="195">
        <v>2</v>
      </c>
      <c r="X506" s="195">
        <v>2</v>
      </c>
      <c r="Y506" s="195">
        <v>2</v>
      </c>
      <c r="Z506" s="195">
        <v>1</v>
      </c>
      <c r="AA506" s="195">
        <v>2</v>
      </c>
      <c r="AB506" s="195">
        <v>2</v>
      </c>
      <c r="AC506" s="195" t="s">
        <v>783</v>
      </c>
      <c r="AD506" s="195" t="s">
        <v>489</v>
      </c>
      <c r="AE506" s="195" t="s">
        <v>783</v>
      </c>
      <c r="AF506" s="195" t="s">
        <v>787</v>
      </c>
      <c r="AG506" s="195" t="s">
        <v>3395</v>
      </c>
      <c r="AH506" s="217">
        <v>40499</v>
      </c>
      <c r="AI506" s="217">
        <v>40499</v>
      </c>
      <c r="AJ506" s="217">
        <v>40518</v>
      </c>
      <c r="AK506" s="222">
        <v>2</v>
      </c>
      <c r="AL506" s="195" t="s">
        <v>783</v>
      </c>
      <c r="AM506" s="195" t="s">
        <v>783</v>
      </c>
      <c r="AN506" s="217" t="s">
        <v>783</v>
      </c>
      <c r="AO506" s="195" t="s">
        <v>783</v>
      </c>
      <c r="AP506" s="217" t="s">
        <v>783</v>
      </c>
      <c r="AQ506" s="217" t="s">
        <v>783</v>
      </c>
    </row>
    <row r="507" spans="1:43">
      <c r="A507" s="656" t="str">
        <f t="shared" si="7"/>
        <v>Report</v>
      </c>
      <c r="B507" s="195">
        <v>139221</v>
      </c>
      <c r="C507" s="195">
        <v>2116005</v>
      </c>
      <c r="D507" s="195" t="s">
        <v>1311</v>
      </c>
      <c r="E507" s="195" t="s">
        <v>794</v>
      </c>
      <c r="F507" s="195" t="s">
        <v>534</v>
      </c>
      <c r="G507" s="222" t="s">
        <v>534</v>
      </c>
      <c r="H507" s="195" t="s">
        <v>795</v>
      </c>
      <c r="I507" s="195" t="s">
        <v>3189</v>
      </c>
      <c r="J507" s="195" t="s">
        <v>1312</v>
      </c>
      <c r="K507" s="195">
        <v>232</v>
      </c>
      <c r="L507" s="195" t="s">
        <v>2375</v>
      </c>
      <c r="M507" s="195" t="s">
        <v>781</v>
      </c>
      <c r="N507" s="195" t="s">
        <v>817</v>
      </c>
      <c r="O507" s="195" t="s">
        <v>817</v>
      </c>
      <c r="P507" s="195" t="s">
        <v>784</v>
      </c>
      <c r="Q507" s="218">
        <v>10020729</v>
      </c>
      <c r="R507" s="195" t="s">
        <v>785</v>
      </c>
      <c r="S507" s="195" t="s">
        <v>786</v>
      </c>
      <c r="T507" s="217">
        <v>43165</v>
      </c>
      <c r="U507" s="217">
        <v>43167</v>
      </c>
      <c r="V507" s="217">
        <v>43215</v>
      </c>
      <c r="W507" s="195">
        <v>2</v>
      </c>
      <c r="X507" s="195">
        <v>2</v>
      </c>
      <c r="Y507" s="195">
        <v>2</v>
      </c>
      <c r="Z507" s="195">
        <v>2</v>
      </c>
      <c r="AA507" s="195">
        <v>2</v>
      </c>
      <c r="AB507" s="195">
        <v>2</v>
      </c>
      <c r="AC507" s="195" t="s">
        <v>783</v>
      </c>
      <c r="AD507" s="195" t="s">
        <v>489</v>
      </c>
      <c r="AE507" s="195" t="s">
        <v>487</v>
      </c>
      <c r="AF507" s="195" t="s">
        <v>787</v>
      </c>
      <c r="AG507" s="195" t="s">
        <v>3396</v>
      </c>
      <c r="AH507" s="217">
        <v>41534</v>
      </c>
      <c r="AI507" s="217">
        <v>41536</v>
      </c>
      <c r="AJ507" s="217">
        <v>41556</v>
      </c>
      <c r="AK507" s="222">
        <v>3</v>
      </c>
      <c r="AL507" s="195" t="s">
        <v>783</v>
      </c>
      <c r="AM507" s="195" t="s">
        <v>783</v>
      </c>
      <c r="AN507" s="217" t="s">
        <v>783</v>
      </c>
      <c r="AO507" s="195" t="s">
        <v>783</v>
      </c>
      <c r="AP507" s="217" t="s">
        <v>783</v>
      </c>
      <c r="AQ507" s="217" t="s">
        <v>783</v>
      </c>
    </row>
    <row r="508" spans="1:43">
      <c r="A508" s="656" t="str">
        <f t="shared" si="7"/>
        <v>Report</v>
      </c>
      <c r="B508" s="195">
        <v>109774</v>
      </c>
      <c r="C508" s="195">
        <v>3156588</v>
      </c>
      <c r="D508" s="195" t="s">
        <v>2175</v>
      </c>
      <c r="E508" s="195" t="s">
        <v>794</v>
      </c>
      <c r="F508" s="195" t="s">
        <v>534</v>
      </c>
      <c r="G508" s="222" t="s">
        <v>534</v>
      </c>
      <c r="H508" s="195" t="s">
        <v>870</v>
      </c>
      <c r="I508" s="195" t="s">
        <v>2441</v>
      </c>
      <c r="J508" s="195" t="s">
        <v>2023</v>
      </c>
      <c r="K508" s="195">
        <v>154</v>
      </c>
      <c r="L508" s="195" t="s">
        <v>2375</v>
      </c>
      <c r="M508" s="195" t="s">
        <v>781</v>
      </c>
      <c r="N508" s="195" t="s">
        <v>824</v>
      </c>
      <c r="O508" s="195" t="s">
        <v>817</v>
      </c>
      <c r="P508" s="195" t="s">
        <v>784</v>
      </c>
      <c r="Q508" s="218">
        <v>10034417</v>
      </c>
      <c r="R508" s="195" t="s">
        <v>785</v>
      </c>
      <c r="S508" s="195" t="s">
        <v>786</v>
      </c>
      <c r="T508" s="217">
        <v>42990</v>
      </c>
      <c r="U508" s="217">
        <v>42992</v>
      </c>
      <c r="V508" s="217">
        <v>43045</v>
      </c>
      <c r="W508" s="195">
        <v>4</v>
      </c>
      <c r="X508" s="195">
        <v>4</v>
      </c>
      <c r="Y508" s="195">
        <v>4</v>
      </c>
      <c r="Z508" s="195">
        <v>3</v>
      </c>
      <c r="AA508" s="195">
        <v>4</v>
      </c>
      <c r="AB508" s="195">
        <v>3</v>
      </c>
      <c r="AC508" s="195" t="s">
        <v>783</v>
      </c>
      <c r="AD508" s="195" t="s">
        <v>489</v>
      </c>
      <c r="AE508" s="195" t="s">
        <v>783</v>
      </c>
      <c r="AF508" s="195" t="s">
        <v>791</v>
      </c>
      <c r="AG508" s="195" t="s">
        <v>783</v>
      </c>
      <c r="AH508" s="217" t="s">
        <v>783</v>
      </c>
      <c r="AI508" s="217" t="s">
        <v>783</v>
      </c>
      <c r="AJ508" s="217" t="s">
        <v>783</v>
      </c>
      <c r="AK508" s="222" t="s">
        <v>783</v>
      </c>
      <c r="AL508" s="195">
        <v>10054990</v>
      </c>
      <c r="AM508" s="195" t="s">
        <v>2041</v>
      </c>
      <c r="AN508" s="217">
        <v>43278</v>
      </c>
      <c r="AO508" s="217" t="s">
        <v>2248</v>
      </c>
      <c r="AP508" s="217">
        <v>43356</v>
      </c>
      <c r="AQ508" s="217" t="s">
        <v>2052</v>
      </c>
    </row>
    <row r="509" spans="1:43">
      <c r="A509" s="656" t="str">
        <f t="shared" si="7"/>
        <v>Report</v>
      </c>
      <c r="B509" s="195">
        <v>100544</v>
      </c>
      <c r="C509" s="195">
        <v>2136005</v>
      </c>
      <c r="D509" s="195" t="s">
        <v>3397</v>
      </c>
      <c r="E509" s="195" t="s">
        <v>794</v>
      </c>
      <c r="F509" s="195" t="s">
        <v>534</v>
      </c>
      <c r="G509" s="222" t="s">
        <v>534</v>
      </c>
      <c r="H509" s="195" t="s">
        <v>1050</v>
      </c>
      <c r="I509" s="195" t="s">
        <v>3378</v>
      </c>
      <c r="J509" s="195" t="s">
        <v>3398</v>
      </c>
      <c r="K509" s="195">
        <v>304</v>
      </c>
      <c r="L509" s="195" t="s">
        <v>2222</v>
      </c>
      <c r="M509" s="195" t="s">
        <v>781</v>
      </c>
      <c r="N509" s="195" t="s">
        <v>781</v>
      </c>
      <c r="O509" s="195" t="s">
        <v>782</v>
      </c>
      <c r="P509" s="195" t="s">
        <v>784</v>
      </c>
      <c r="Q509" s="218">
        <v>10034004</v>
      </c>
      <c r="R509" s="195" t="s">
        <v>785</v>
      </c>
      <c r="S509" s="195" t="s">
        <v>786</v>
      </c>
      <c r="T509" s="217">
        <v>42857</v>
      </c>
      <c r="U509" s="217">
        <v>42859</v>
      </c>
      <c r="V509" s="217">
        <v>42881</v>
      </c>
      <c r="W509" s="195">
        <v>1</v>
      </c>
      <c r="X509" s="195">
        <v>1</v>
      </c>
      <c r="Y509" s="195">
        <v>1</v>
      </c>
      <c r="Z509" s="195">
        <v>1</v>
      </c>
      <c r="AA509" s="195">
        <v>1</v>
      </c>
      <c r="AB509" s="195" t="s">
        <v>783</v>
      </c>
      <c r="AC509" s="195">
        <v>1</v>
      </c>
      <c r="AD509" s="195" t="s">
        <v>489</v>
      </c>
      <c r="AE509" s="195" t="s">
        <v>783</v>
      </c>
      <c r="AF509" s="195" t="s">
        <v>787</v>
      </c>
      <c r="AG509" s="195" t="s">
        <v>3399</v>
      </c>
      <c r="AH509" s="217">
        <v>41611</v>
      </c>
      <c r="AI509" s="217">
        <v>41613</v>
      </c>
      <c r="AJ509" s="217">
        <v>41648</v>
      </c>
      <c r="AK509" s="222">
        <v>2</v>
      </c>
      <c r="AL509" s="195" t="s">
        <v>783</v>
      </c>
      <c r="AM509" s="195" t="s">
        <v>783</v>
      </c>
      <c r="AN509" s="195" t="s">
        <v>783</v>
      </c>
      <c r="AO509" s="195" t="s">
        <v>783</v>
      </c>
      <c r="AP509" s="195" t="s">
        <v>783</v>
      </c>
      <c r="AQ509" s="217" t="s">
        <v>783</v>
      </c>
    </row>
    <row r="510" spans="1:43">
      <c r="A510" s="656" t="str">
        <f t="shared" si="7"/>
        <v>Report</v>
      </c>
      <c r="B510" s="195">
        <v>115803</v>
      </c>
      <c r="C510" s="195">
        <v>9166047</v>
      </c>
      <c r="D510" s="195" t="s">
        <v>3400</v>
      </c>
      <c r="E510" s="195" t="s">
        <v>794</v>
      </c>
      <c r="F510" s="195" t="s">
        <v>536</v>
      </c>
      <c r="G510" s="222" t="s">
        <v>536</v>
      </c>
      <c r="H510" s="195" t="s">
        <v>891</v>
      </c>
      <c r="I510" s="195" t="s">
        <v>2412</v>
      </c>
      <c r="J510" s="195" t="s">
        <v>3401</v>
      </c>
      <c r="K510" s="195">
        <v>115</v>
      </c>
      <c r="L510" s="195" t="s">
        <v>2375</v>
      </c>
      <c r="M510" s="195" t="s">
        <v>781</v>
      </c>
      <c r="N510" s="195" t="s">
        <v>941</v>
      </c>
      <c r="O510" s="195" t="s">
        <v>834</v>
      </c>
      <c r="P510" s="195" t="s">
        <v>784</v>
      </c>
      <c r="Q510" s="218">
        <v>10008569</v>
      </c>
      <c r="R510" s="195" t="s">
        <v>785</v>
      </c>
      <c r="S510" s="195" t="s">
        <v>786</v>
      </c>
      <c r="T510" s="217">
        <v>42479</v>
      </c>
      <c r="U510" s="217">
        <v>42481</v>
      </c>
      <c r="V510" s="217">
        <v>42527</v>
      </c>
      <c r="W510" s="195">
        <v>2</v>
      </c>
      <c r="X510" s="195">
        <v>2</v>
      </c>
      <c r="Y510" s="195">
        <v>2</v>
      </c>
      <c r="Z510" s="195">
        <v>1</v>
      </c>
      <c r="AA510" s="195">
        <v>2</v>
      </c>
      <c r="AB510" s="195">
        <v>2</v>
      </c>
      <c r="AC510" s="195" t="s">
        <v>783</v>
      </c>
      <c r="AD510" s="195" t="s">
        <v>489</v>
      </c>
      <c r="AE510" s="195" t="s">
        <v>783</v>
      </c>
      <c r="AF510" s="195" t="s">
        <v>787</v>
      </c>
      <c r="AG510" s="195" t="s">
        <v>3402</v>
      </c>
      <c r="AH510" s="217">
        <v>40253</v>
      </c>
      <c r="AI510" s="217">
        <v>40254</v>
      </c>
      <c r="AJ510" s="217">
        <v>40290</v>
      </c>
      <c r="AK510" s="222">
        <v>2</v>
      </c>
      <c r="AL510" s="195" t="s">
        <v>783</v>
      </c>
      <c r="AM510" s="195" t="s">
        <v>783</v>
      </c>
      <c r="AN510" s="195" t="s">
        <v>783</v>
      </c>
      <c r="AO510" s="195" t="s">
        <v>783</v>
      </c>
      <c r="AP510" s="195" t="s">
        <v>783</v>
      </c>
      <c r="AQ510" s="217" t="s">
        <v>783</v>
      </c>
    </row>
    <row r="511" spans="1:43">
      <c r="A511" s="656" t="str">
        <f t="shared" si="7"/>
        <v>Report</v>
      </c>
      <c r="B511" s="195">
        <v>141490</v>
      </c>
      <c r="C511" s="195">
        <v>9256006</v>
      </c>
      <c r="D511" s="195" t="s">
        <v>3403</v>
      </c>
      <c r="E511" s="195" t="s">
        <v>794</v>
      </c>
      <c r="F511" s="195" t="s">
        <v>531</v>
      </c>
      <c r="G511" s="222" t="s">
        <v>531</v>
      </c>
      <c r="H511" s="195" t="s">
        <v>967</v>
      </c>
      <c r="I511" s="195" t="s">
        <v>2638</v>
      </c>
      <c r="J511" s="195" t="s">
        <v>968</v>
      </c>
      <c r="K511" s="195">
        <v>7</v>
      </c>
      <c r="L511" s="195" t="s">
        <v>2222</v>
      </c>
      <c r="M511" s="195" t="s">
        <v>781</v>
      </c>
      <c r="N511" s="195" t="s">
        <v>781</v>
      </c>
      <c r="O511" s="195" t="s">
        <v>782</v>
      </c>
      <c r="P511" s="195" t="s">
        <v>784</v>
      </c>
      <c r="Q511" s="218">
        <v>10048645</v>
      </c>
      <c r="R511" s="195" t="s">
        <v>785</v>
      </c>
      <c r="S511" s="195" t="s">
        <v>786</v>
      </c>
      <c r="T511" s="217">
        <v>43235</v>
      </c>
      <c r="U511" s="217">
        <v>43237</v>
      </c>
      <c r="V511" s="217">
        <v>43266</v>
      </c>
      <c r="W511" s="195">
        <v>2</v>
      </c>
      <c r="X511" s="195">
        <v>2</v>
      </c>
      <c r="Y511" s="195">
        <v>2</v>
      </c>
      <c r="Z511" s="195">
        <v>2</v>
      </c>
      <c r="AA511" s="195">
        <v>2</v>
      </c>
      <c r="AB511" s="195" t="s">
        <v>783</v>
      </c>
      <c r="AC511" s="195" t="s">
        <v>783</v>
      </c>
      <c r="AD511" s="195" t="s">
        <v>489</v>
      </c>
      <c r="AE511" s="195" t="s">
        <v>487</v>
      </c>
      <c r="AF511" s="195" t="s">
        <v>787</v>
      </c>
      <c r="AG511" s="195" t="s">
        <v>3404</v>
      </c>
      <c r="AH511" s="217">
        <v>42186</v>
      </c>
      <c r="AI511" s="217">
        <v>42188</v>
      </c>
      <c r="AJ511" s="217">
        <v>42262</v>
      </c>
      <c r="AK511" s="222">
        <v>2</v>
      </c>
      <c r="AL511" s="195" t="s">
        <v>783</v>
      </c>
      <c r="AM511" s="195" t="s">
        <v>783</v>
      </c>
      <c r="AN511" s="195" t="s">
        <v>783</v>
      </c>
      <c r="AO511" s="195" t="s">
        <v>783</v>
      </c>
      <c r="AP511" s="195" t="s">
        <v>783</v>
      </c>
      <c r="AQ511" s="217" t="s">
        <v>783</v>
      </c>
    </row>
    <row r="512" spans="1:43">
      <c r="A512" s="656" t="str">
        <f t="shared" si="7"/>
        <v>Report</v>
      </c>
      <c r="B512" s="195">
        <v>121251</v>
      </c>
      <c r="C512" s="195">
        <v>9266143</v>
      </c>
      <c r="D512" s="195" t="s">
        <v>1432</v>
      </c>
      <c r="E512" s="195" t="s">
        <v>794</v>
      </c>
      <c r="F512" s="195" t="s">
        <v>533</v>
      </c>
      <c r="G512" s="222" t="s">
        <v>533</v>
      </c>
      <c r="H512" s="195" t="s">
        <v>882</v>
      </c>
      <c r="I512" s="195" t="s">
        <v>2221</v>
      </c>
      <c r="J512" s="195" t="s">
        <v>1433</v>
      </c>
      <c r="K512" s="195">
        <v>151</v>
      </c>
      <c r="L512" s="195" t="s">
        <v>2375</v>
      </c>
      <c r="M512" s="195" t="s">
        <v>781</v>
      </c>
      <c r="N512" s="195" t="s">
        <v>781</v>
      </c>
      <c r="O512" s="195" t="s">
        <v>782</v>
      </c>
      <c r="P512" s="195" t="s">
        <v>784</v>
      </c>
      <c r="Q512" s="218">
        <v>10038903</v>
      </c>
      <c r="R512" s="195" t="s">
        <v>785</v>
      </c>
      <c r="S512" s="195" t="s">
        <v>786</v>
      </c>
      <c r="T512" s="217">
        <v>43067</v>
      </c>
      <c r="U512" s="217">
        <v>43069</v>
      </c>
      <c r="V512" s="217">
        <v>43256</v>
      </c>
      <c r="W512" s="195">
        <v>4</v>
      </c>
      <c r="X512" s="195">
        <v>4</v>
      </c>
      <c r="Y512" s="195">
        <v>2</v>
      </c>
      <c r="Z512" s="195">
        <v>2</v>
      </c>
      <c r="AA512" s="195">
        <v>2</v>
      </c>
      <c r="AB512" s="195">
        <v>2</v>
      </c>
      <c r="AC512" s="195" t="s">
        <v>783</v>
      </c>
      <c r="AD512" s="195" t="s">
        <v>490</v>
      </c>
      <c r="AE512" s="195" t="s">
        <v>488</v>
      </c>
      <c r="AF512" s="195" t="s">
        <v>791</v>
      </c>
      <c r="AG512" s="195" t="s">
        <v>3405</v>
      </c>
      <c r="AH512" s="217">
        <v>41934</v>
      </c>
      <c r="AI512" s="217">
        <v>41936</v>
      </c>
      <c r="AJ512" s="217">
        <v>41955</v>
      </c>
      <c r="AK512" s="222">
        <v>1</v>
      </c>
      <c r="AL512" s="195" t="s">
        <v>783</v>
      </c>
      <c r="AM512" s="195" t="s">
        <v>783</v>
      </c>
      <c r="AN512" s="195" t="s">
        <v>783</v>
      </c>
      <c r="AO512" s="195" t="s">
        <v>783</v>
      </c>
      <c r="AP512" s="195" t="s">
        <v>783</v>
      </c>
      <c r="AQ512" s="217" t="s">
        <v>783</v>
      </c>
    </row>
    <row r="513" spans="1:43">
      <c r="A513" s="656" t="str">
        <f t="shared" si="7"/>
        <v>Report</v>
      </c>
      <c r="B513" s="195">
        <v>131127</v>
      </c>
      <c r="C513" s="195">
        <v>8466020</v>
      </c>
      <c r="D513" s="195" t="s">
        <v>3406</v>
      </c>
      <c r="E513" s="195" t="s">
        <v>794</v>
      </c>
      <c r="F513" s="195" t="s">
        <v>535</v>
      </c>
      <c r="G513" s="222" t="s">
        <v>535</v>
      </c>
      <c r="H513" s="195" t="s">
        <v>819</v>
      </c>
      <c r="I513" s="195" t="s">
        <v>3010</v>
      </c>
      <c r="J513" s="195" t="s">
        <v>3407</v>
      </c>
      <c r="K513" s="195">
        <v>37</v>
      </c>
      <c r="L513" s="195" t="s">
        <v>2375</v>
      </c>
      <c r="M513" s="195" t="s">
        <v>781</v>
      </c>
      <c r="N513" s="195" t="s">
        <v>781</v>
      </c>
      <c r="O513" s="195" t="s">
        <v>782</v>
      </c>
      <c r="P513" s="195" t="s">
        <v>784</v>
      </c>
      <c r="Q513" s="218">
        <v>10025980</v>
      </c>
      <c r="R513" s="195" t="s">
        <v>785</v>
      </c>
      <c r="S513" s="195" t="s">
        <v>786</v>
      </c>
      <c r="T513" s="217">
        <v>42914</v>
      </c>
      <c r="U513" s="217">
        <v>42916</v>
      </c>
      <c r="V513" s="217">
        <v>42990</v>
      </c>
      <c r="W513" s="195">
        <v>3</v>
      </c>
      <c r="X513" s="195">
        <v>3</v>
      </c>
      <c r="Y513" s="195">
        <v>3</v>
      </c>
      <c r="Z513" s="195">
        <v>2</v>
      </c>
      <c r="AA513" s="195">
        <v>3</v>
      </c>
      <c r="AB513" s="195" t="s">
        <v>783</v>
      </c>
      <c r="AC513" s="195" t="s">
        <v>783</v>
      </c>
      <c r="AD513" s="195" t="s">
        <v>489</v>
      </c>
      <c r="AE513" s="195" t="s">
        <v>783</v>
      </c>
      <c r="AF513" s="195" t="s">
        <v>787</v>
      </c>
      <c r="AG513" s="195" t="s">
        <v>3408</v>
      </c>
      <c r="AH513" s="217">
        <v>40583</v>
      </c>
      <c r="AI513" s="217">
        <v>40584</v>
      </c>
      <c r="AJ513" s="217">
        <v>40634</v>
      </c>
      <c r="AK513" s="222">
        <v>2</v>
      </c>
      <c r="AL513" s="195" t="s">
        <v>783</v>
      </c>
      <c r="AM513" s="195" t="s">
        <v>783</v>
      </c>
      <c r="AN513" s="195" t="s">
        <v>783</v>
      </c>
      <c r="AO513" s="195" t="s">
        <v>783</v>
      </c>
      <c r="AP513" s="195" t="s">
        <v>783</v>
      </c>
      <c r="AQ513" s="195" t="s">
        <v>783</v>
      </c>
    </row>
    <row r="514" spans="1:43">
      <c r="A514" s="656" t="str">
        <f t="shared" si="7"/>
        <v>Report</v>
      </c>
      <c r="B514" s="195">
        <v>120728</v>
      </c>
      <c r="C514" s="195">
        <v>9256016</v>
      </c>
      <c r="D514" s="195" t="s">
        <v>3409</v>
      </c>
      <c r="E514" s="195" t="s">
        <v>794</v>
      </c>
      <c r="F514" s="195" t="s">
        <v>531</v>
      </c>
      <c r="G514" s="222" t="s">
        <v>531</v>
      </c>
      <c r="H514" s="195" t="s">
        <v>967</v>
      </c>
      <c r="I514" s="195" t="s">
        <v>3410</v>
      </c>
      <c r="J514" s="195" t="s">
        <v>3411</v>
      </c>
      <c r="K514" s="195">
        <v>28</v>
      </c>
      <c r="L514" s="195" t="s">
        <v>2375</v>
      </c>
      <c r="M514" s="195" t="s">
        <v>781</v>
      </c>
      <c r="N514" s="195" t="s">
        <v>781</v>
      </c>
      <c r="O514" s="195" t="s">
        <v>782</v>
      </c>
      <c r="P514" s="195" t="s">
        <v>784</v>
      </c>
      <c r="Q514" s="218">
        <v>10008570</v>
      </c>
      <c r="R514" s="195" t="s">
        <v>785</v>
      </c>
      <c r="S514" s="195" t="s">
        <v>786</v>
      </c>
      <c r="T514" s="217">
        <v>42402</v>
      </c>
      <c r="U514" s="217">
        <v>42404</v>
      </c>
      <c r="V514" s="217">
        <v>42436</v>
      </c>
      <c r="W514" s="195">
        <v>2</v>
      </c>
      <c r="X514" s="195">
        <v>2</v>
      </c>
      <c r="Y514" s="195">
        <v>2</v>
      </c>
      <c r="Z514" s="195">
        <v>2</v>
      </c>
      <c r="AA514" s="195">
        <v>2</v>
      </c>
      <c r="AB514" s="195">
        <v>1</v>
      </c>
      <c r="AC514" s="195" t="s">
        <v>783</v>
      </c>
      <c r="AD514" s="195" t="s">
        <v>489</v>
      </c>
      <c r="AE514" s="195" t="s">
        <v>783</v>
      </c>
      <c r="AF514" s="195" t="s">
        <v>787</v>
      </c>
      <c r="AG514" s="195" t="s">
        <v>3412</v>
      </c>
      <c r="AH514" s="217">
        <v>40198</v>
      </c>
      <c r="AI514" s="217">
        <v>40198</v>
      </c>
      <c r="AJ514" s="217">
        <v>40277</v>
      </c>
      <c r="AK514" s="222">
        <v>2</v>
      </c>
      <c r="AL514" s="195" t="s">
        <v>783</v>
      </c>
      <c r="AM514" s="195" t="s">
        <v>783</v>
      </c>
      <c r="AN514" s="195" t="s">
        <v>783</v>
      </c>
      <c r="AO514" s="195" t="s">
        <v>783</v>
      </c>
      <c r="AP514" s="195" t="s">
        <v>783</v>
      </c>
      <c r="AQ514" s="217" t="s">
        <v>783</v>
      </c>
    </row>
    <row r="515" spans="1:43">
      <c r="A515" s="656" t="str">
        <f t="shared" si="7"/>
        <v>Report</v>
      </c>
      <c r="B515" s="195">
        <v>138405</v>
      </c>
      <c r="C515" s="195">
        <v>8866138</v>
      </c>
      <c r="D515" s="195" t="s">
        <v>3413</v>
      </c>
      <c r="E515" s="195" t="s">
        <v>794</v>
      </c>
      <c r="F515" s="195" t="s">
        <v>535</v>
      </c>
      <c r="G515" s="222" t="s">
        <v>535</v>
      </c>
      <c r="H515" s="195" t="s">
        <v>1073</v>
      </c>
      <c r="I515" s="195" t="s">
        <v>2503</v>
      </c>
      <c r="J515" s="195" t="s">
        <v>3414</v>
      </c>
      <c r="K515" s="195">
        <v>92</v>
      </c>
      <c r="L515" s="195" t="s">
        <v>2222</v>
      </c>
      <c r="M515" s="195" t="s">
        <v>781</v>
      </c>
      <c r="N515" s="195" t="s">
        <v>781</v>
      </c>
      <c r="O515" s="195" t="s">
        <v>782</v>
      </c>
      <c r="P515" s="195" t="s">
        <v>784</v>
      </c>
      <c r="Q515" s="218">
        <v>10033679</v>
      </c>
      <c r="R515" s="195" t="s">
        <v>831</v>
      </c>
      <c r="S515" s="195" t="s">
        <v>786</v>
      </c>
      <c r="T515" s="217">
        <v>42871</v>
      </c>
      <c r="U515" s="217">
        <v>42873</v>
      </c>
      <c r="V515" s="217">
        <v>42913</v>
      </c>
      <c r="W515" s="195">
        <v>1</v>
      </c>
      <c r="X515" s="195">
        <v>1</v>
      </c>
      <c r="Y515" s="195">
        <v>1</v>
      </c>
      <c r="Z515" s="195">
        <v>1</v>
      </c>
      <c r="AA515" s="195">
        <v>1</v>
      </c>
      <c r="AB515" s="195" t="s">
        <v>783</v>
      </c>
      <c r="AC515" s="195">
        <v>1</v>
      </c>
      <c r="AD515" s="195" t="s">
        <v>489</v>
      </c>
      <c r="AE515" s="195" t="s">
        <v>783</v>
      </c>
      <c r="AF515" s="195" t="s">
        <v>787</v>
      </c>
      <c r="AG515" s="195" t="s">
        <v>3415</v>
      </c>
      <c r="AH515" s="217">
        <v>41437</v>
      </c>
      <c r="AI515" s="217">
        <v>41439</v>
      </c>
      <c r="AJ515" s="217">
        <v>41459</v>
      </c>
      <c r="AK515" s="222">
        <v>2</v>
      </c>
      <c r="AL515" s="195" t="s">
        <v>783</v>
      </c>
      <c r="AM515" s="195" t="s">
        <v>783</v>
      </c>
      <c r="AN515" s="195" t="s">
        <v>783</v>
      </c>
      <c r="AO515" s="195" t="s">
        <v>783</v>
      </c>
      <c r="AP515" s="195" t="s">
        <v>783</v>
      </c>
      <c r="AQ515" s="217" t="s">
        <v>783</v>
      </c>
    </row>
    <row r="516" spans="1:43">
      <c r="A516" s="656" t="str">
        <f t="shared" ref="A516:A579" si="8">HYPERLINK("http://www.ofsted.gov.uk/inspection-reports/find-inspection-report/provider/ELS/"&amp;B516,"Report")</f>
        <v>Report</v>
      </c>
      <c r="B516" s="195">
        <v>102869</v>
      </c>
      <c r="C516" s="195">
        <v>3176055</v>
      </c>
      <c r="D516" s="195" t="s">
        <v>1511</v>
      </c>
      <c r="E516" s="195" t="s">
        <v>794</v>
      </c>
      <c r="F516" s="195" t="s">
        <v>534</v>
      </c>
      <c r="G516" s="222" t="s">
        <v>534</v>
      </c>
      <c r="H516" s="195" t="s">
        <v>1070</v>
      </c>
      <c r="I516" s="195" t="s">
        <v>3198</v>
      </c>
      <c r="J516" s="195" t="s">
        <v>1512</v>
      </c>
      <c r="K516" s="195">
        <v>310</v>
      </c>
      <c r="L516" s="195" t="s">
        <v>2375</v>
      </c>
      <c r="M516" s="195" t="s">
        <v>781</v>
      </c>
      <c r="N516" s="195" t="s">
        <v>781</v>
      </c>
      <c r="O516" s="195" t="s">
        <v>782</v>
      </c>
      <c r="P516" s="195" t="s">
        <v>784</v>
      </c>
      <c r="Q516" s="218">
        <v>10041396</v>
      </c>
      <c r="R516" s="195" t="s">
        <v>785</v>
      </c>
      <c r="S516" s="195" t="s">
        <v>786</v>
      </c>
      <c r="T516" s="217">
        <v>43137</v>
      </c>
      <c r="U516" s="217">
        <v>43139</v>
      </c>
      <c r="V516" s="217">
        <v>43237</v>
      </c>
      <c r="W516" s="195">
        <v>4</v>
      </c>
      <c r="X516" s="195">
        <v>4</v>
      </c>
      <c r="Y516" s="195">
        <v>3</v>
      </c>
      <c r="Z516" s="195">
        <v>4</v>
      </c>
      <c r="AA516" s="195">
        <v>3</v>
      </c>
      <c r="AB516" s="195">
        <v>4</v>
      </c>
      <c r="AC516" s="195" t="s">
        <v>783</v>
      </c>
      <c r="AD516" s="195" t="s">
        <v>490</v>
      </c>
      <c r="AE516" s="195" t="s">
        <v>487</v>
      </c>
      <c r="AF516" s="195" t="s">
        <v>791</v>
      </c>
      <c r="AG516" s="195" t="s">
        <v>3416</v>
      </c>
      <c r="AH516" s="217">
        <v>42045</v>
      </c>
      <c r="AI516" s="217">
        <v>42047</v>
      </c>
      <c r="AJ516" s="217">
        <v>42082</v>
      </c>
      <c r="AK516" s="222">
        <v>2</v>
      </c>
      <c r="AL516" s="195" t="s">
        <v>783</v>
      </c>
      <c r="AM516" s="195" t="s">
        <v>783</v>
      </c>
      <c r="AN516" s="195" t="s">
        <v>783</v>
      </c>
      <c r="AO516" s="195" t="s">
        <v>783</v>
      </c>
      <c r="AP516" s="195" t="s">
        <v>783</v>
      </c>
      <c r="AQ516" s="217" t="s">
        <v>783</v>
      </c>
    </row>
    <row r="517" spans="1:43">
      <c r="A517" s="656" t="str">
        <f t="shared" si="8"/>
        <v>Report</v>
      </c>
      <c r="B517" s="195">
        <v>100371</v>
      </c>
      <c r="C517" s="195">
        <v>2056359</v>
      </c>
      <c r="D517" s="195" t="s">
        <v>835</v>
      </c>
      <c r="E517" s="195" t="s">
        <v>794</v>
      </c>
      <c r="F517" s="195" t="s">
        <v>534</v>
      </c>
      <c r="G517" s="222" t="s">
        <v>534</v>
      </c>
      <c r="H517" s="195" t="s">
        <v>836</v>
      </c>
      <c r="I517" s="195" t="s">
        <v>2346</v>
      </c>
      <c r="J517" s="195" t="s">
        <v>837</v>
      </c>
      <c r="K517" s="195">
        <v>260</v>
      </c>
      <c r="L517" s="195" t="s">
        <v>83</v>
      </c>
      <c r="M517" s="195" t="s">
        <v>781</v>
      </c>
      <c r="N517" s="195" t="s">
        <v>781</v>
      </c>
      <c r="O517" s="195" t="s">
        <v>782</v>
      </c>
      <c r="P517" s="195" t="s">
        <v>784</v>
      </c>
      <c r="Q517" s="218">
        <v>10020717</v>
      </c>
      <c r="R517" s="195" t="s">
        <v>785</v>
      </c>
      <c r="S517" s="195" t="s">
        <v>786</v>
      </c>
      <c r="T517" s="217">
        <v>43179</v>
      </c>
      <c r="U517" s="217">
        <v>43181</v>
      </c>
      <c r="V517" s="217">
        <v>43229</v>
      </c>
      <c r="W517" s="195">
        <v>1</v>
      </c>
      <c r="X517" s="195">
        <v>1</v>
      </c>
      <c r="Y517" s="195">
        <v>1</v>
      </c>
      <c r="Z517" s="195">
        <v>1</v>
      </c>
      <c r="AA517" s="195">
        <v>1</v>
      </c>
      <c r="AB517" s="195">
        <v>1</v>
      </c>
      <c r="AC517" s="195" t="s">
        <v>783</v>
      </c>
      <c r="AD517" s="195" t="s">
        <v>489</v>
      </c>
      <c r="AE517" s="195" t="s">
        <v>487</v>
      </c>
      <c r="AF517" s="195" t="s">
        <v>787</v>
      </c>
      <c r="AG517" s="195" t="s">
        <v>3417</v>
      </c>
      <c r="AH517" s="217">
        <v>40828</v>
      </c>
      <c r="AI517" s="217">
        <v>40829</v>
      </c>
      <c r="AJ517" s="217">
        <v>40857</v>
      </c>
      <c r="AK517" s="222">
        <v>1</v>
      </c>
      <c r="AL517" s="195" t="s">
        <v>783</v>
      </c>
      <c r="AM517" s="195" t="s">
        <v>783</v>
      </c>
      <c r="AN517" s="195" t="s">
        <v>783</v>
      </c>
      <c r="AO517" s="195" t="s">
        <v>783</v>
      </c>
      <c r="AP517" s="195" t="s">
        <v>783</v>
      </c>
      <c r="AQ517" s="217" t="s">
        <v>783</v>
      </c>
    </row>
    <row r="518" spans="1:43">
      <c r="A518" s="656" t="str">
        <f t="shared" si="8"/>
        <v>Report</v>
      </c>
      <c r="B518" s="195">
        <v>136014</v>
      </c>
      <c r="C518" s="195">
        <v>3026122</v>
      </c>
      <c r="D518" s="195" t="s">
        <v>1703</v>
      </c>
      <c r="E518" s="195" t="s">
        <v>794</v>
      </c>
      <c r="F518" s="195" t="s">
        <v>534</v>
      </c>
      <c r="G518" s="222" t="s">
        <v>534</v>
      </c>
      <c r="H518" s="195" t="s">
        <v>839</v>
      </c>
      <c r="I518" s="195" t="s">
        <v>3235</v>
      </c>
      <c r="J518" s="195" t="s">
        <v>1704</v>
      </c>
      <c r="K518" s="195">
        <v>236</v>
      </c>
      <c r="L518" s="195" t="s">
        <v>2375</v>
      </c>
      <c r="M518" s="195" t="s">
        <v>781</v>
      </c>
      <c r="N518" s="195" t="s">
        <v>860</v>
      </c>
      <c r="O518" s="195" t="s">
        <v>860</v>
      </c>
      <c r="P518" s="195" t="s">
        <v>784</v>
      </c>
      <c r="Q518" s="218">
        <v>10035805</v>
      </c>
      <c r="R518" s="195" t="s">
        <v>785</v>
      </c>
      <c r="S518" s="195" t="s">
        <v>786</v>
      </c>
      <c r="T518" s="217">
        <v>43151</v>
      </c>
      <c r="U518" s="217">
        <v>43153</v>
      </c>
      <c r="V518" s="217">
        <v>43187</v>
      </c>
      <c r="W518" s="195">
        <v>2</v>
      </c>
      <c r="X518" s="195">
        <v>2</v>
      </c>
      <c r="Y518" s="195">
        <v>2</v>
      </c>
      <c r="Z518" s="195">
        <v>2</v>
      </c>
      <c r="AA518" s="195">
        <v>2</v>
      </c>
      <c r="AB518" s="195">
        <v>2</v>
      </c>
      <c r="AC518" s="195" t="s">
        <v>783</v>
      </c>
      <c r="AD518" s="195" t="s">
        <v>489</v>
      </c>
      <c r="AE518" s="195" t="s">
        <v>487</v>
      </c>
      <c r="AF518" s="195" t="s">
        <v>787</v>
      </c>
      <c r="AG518" s="195" t="s">
        <v>3418</v>
      </c>
      <c r="AH518" s="217">
        <v>41828</v>
      </c>
      <c r="AI518" s="217">
        <v>41830</v>
      </c>
      <c r="AJ518" s="217">
        <v>41892</v>
      </c>
      <c r="AK518" s="222">
        <v>2</v>
      </c>
      <c r="AL518" s="195" t="s">
        <v>783</v>
      </c>
      <c r="AM518" s="195" t="s">
        <v>783</v>
      </c>
      <c r="AN518" s="195" t="s">
        <v>783</v>
      </c>
      <c r="AO518" s="195" t="s">
        <v>783</v>
      </c>
      <c r="AP518" s="195" t="s">
        <v>783</v>
      </c>
      <c r="AQ518" s="195" t="s">
        <v>783</v>
      </c>
    </row>
    <row r="519" spans="1:43">
      <c r="A519" s="656" t="str">
        <f t="shared" si="8"/>
        <v>Report</v>
      </c>
      <c r="B519" s="195">
        <v>137275</v>
      </c>
      <c r="C519" s="195">
        <v>3556059</v>
      </c>
      <c r="D519" s="195" t="s">
        <v>3419</v>
      </c>
      <c r="E519" s="195" t="s">
        <v>794</v>
      </c>
      <c r="F519" s="195" t="s">
        <v>528</v>
      </c>
      <c r="G519" s="222" t="s">
        <v>528</v>
      </c>
      <c r="H519" s="195" t="s">
        <v>864</v>
      </c>
      <c r="I519" s="195" t="s">
        <v>3145</v>
      </c>
      <c r="J519" s="195" t="s">
        <v>3420</v>
      </c>
      <c r="K519" s="195">
        <v>0</v>
      </c>
      <c r="L519" s="195" t="s">
        <v>2375</v>
      </c>
      <c r="M519" s="195" t="s">
        <v>781</v>
      </c>
      <c r="N519" s="195" t="s">
        <v>781</v>
      </c>
      <c r="O519" s="195" t="s">
        <v>782</v>
      </c>
      <c r="P519" s="195" t="s">
        <v>784</v>
      </c>
      <c r="Q519" s="218">
        <v>10006128</v>
      </c>
      <c r="R519" s="195" t="s">
        <v>785</v>
      </c>
      <c r="S519" s="195" t="s">
        <v>786</v>
      </c>
      <c r="T519" s="217">
        <v>42437</v>
      </c>
      <c r="U519" s="217">
        <v>42438</v>
      </c>
      <c r="V519" s="217">
        <v>42461</v>
      </c>
      <c r="W519" s="195">
        <v>2</v>
      </c>
      <c r="X519" s="195">
        <v>2</v>
      </c>
      <c r="Y519" s="195">
        <v>2</v>
      </c>
      <c r="Z519" s="195">
        <v>2</v>
      </c>
      <c r="AA519" s="195">
        <v>2</v>
      </c>
      <c r="AB519" s="195" t="s">
        <v>783</v>
      </c>
      <c r="AC519" s="195" t="s">
        <v>783</v>
      </c>
      <c r="AD519" s="195" t="s">
        <v>489</v>
      </c>
      <c r="AE519" s="195" t="s">
        <v>783</v>
      </c>
      <c r="AF519" s="195" t="s">
        <v>787</v>
      </c>
      <c r="AG519" s="195" t="s">
        <v>3421</v>
      </c>
      <c r="AH519" s="217">
        <v>41093</v>
      </c>
      <c r="AI519" s="217">
        <v>41094</v>
      </c>
      <c r="AJ519" s="217">
        <v>41115</v>
      </c>
      <c r="AK519" s="222">
        <v>3</v>
      </c>
      <c r="AL519" s="195" t="s">
        <v>783</v>
      </c>
      <c r="AM519" s="195" t="s">
        <v>783</v>
      </c>
      <c r="AN519" s="195" t="s">
        <v>783</v>
      </c>
      <c r="AO519" s="195" t="s">
        <v>783</v>
      </c>
      <c r="AP519" s="195" t="s">
        <v>783</v>
      </c>
      <c r="AQ519" s="217" t="s">
        <v>783</v>
      </c>
    </row>
    <row r="520" spans="1:43">
      <c r="A520" s="656" t="str">
        <f t="shared" si="8"/>
        <v>Report</v>
      </c>
      <c r="B520" s="195">
        <v>131351</v>
      </c>
      <c r="C520" s="195">
        <v>3146070</v>
      </c>
      <c r="D520" s="195" t="s">
        <v>2024</v>
      </c>
      <c r="E520" s="195" t="s">
        <v>794</v>
      </c>
      <c r="F520" s="195" t="s">
        <v>534</v>
      </c>
      <c r="G520" s="222" t="s">
        <v>534</v>
      </c>
      <c r="H520" s="195" t="s">
        <v>2025</v>
      </c>
      <c r="I520" s="195" t="s">
        <v>3422</v>
      </c>
      <c r="J520" s="195" t="s">
        <v>2026</v>
      </c>
      <c r="K520" s="195">
        <v>36</v>
      </c>
      <c r="L520" s="195" t="s">
        <v>2375</v>
      </c>
      <c r="M520" s="195" t="s">
        <v>781</v>
      </c>
      <c r="N520" s="195" t="s">
        <v>781</v>
      </c>
      <c r="O520" s="195" t="s">
        <v>782</v>
      </c>
      <c r="P520" s="195" t="s">
        <v>784</v>
      </c>
      <c r="Q520" s="218">
        <v>10012830</v>
      </c>
      <c r="R520" s="195" t="s">
        <v>785</v>
      </c>
      <c r="S520" s="195" t="s">
        <v>786</v>
      </c>
      <c r="T520" s="217">
        <v>43025</v>
      </c>
      <c r="U520" s="217">
        <v>43027</v>
      </c>
      <c r="V520" s="217">
        <v>43054</v>
      </c>
      <c r="W520" s="195">
        <v>2</v>
      </c>
      <c r="X520" s="195">
        <v>2</v>
      </c>
      <c r="Y520" s="195">
        <v>2</v>
      </c>
      <c r="Z520" s="195">
        <v>2</v>
      </c>
      <c r="AA520" s="195">
        <v>2</v>
      </c>
      <c r="AB520" s="195">
        <v>2</v>
      </c>
      <c r="AC520" s="195" t="s">
        <v>783</v>
      </c>
      <c r="AD520" s="195" t="s">
        <v>489</v>
      </c>
      <c r="AE520" s="195" t="s">
        <v>783</v>
      </c>
      <c r="AF520" s="195" t="s">
        <v>787</v>
      </c>
      <c r="AG520" s="195" t="s">
        <v>3423</v>
      </c>
      <c r="AH520" s="217">
        <v>41443</v>
      </c>
      <c r="AI520" s="217">
        <v>41445</v>
      </c>
      <c r="AJ520" s="217">
        <v>41465</v>
      </c>
      <c r="AK520" s="222">
        <v>2</v>
      </c>
      <c r="AL520" s="195" t="s">
        <v>783</v>
      </c>
      <c r="AM520" s="195" t="s">
        <v>783</v>
      </c>
      <c r="AN520" s="195" t="s">
        <v>783</v>
      </c>
      <c r="AO520" s="195" t="s">
        <v>783</v>
      </c>
      <c r="AP520" s="195" t="s">
        <v>783</v>
      </c>
      <c r="AQ520" s="217" t="s">
        <v>783</v>
      </c>
    </row>
    <row r="521" spans="1:43">
      <c r="A521" s="656" t="str">
        <f t="shared" si="8"/>
        <v>Report</v>
      </c>
      <c r="B521" s="195">
        <v>135072</v>
      </c>
      <c r="C521" s="195">
        <v>3026118</v>
      </c>
      <c r="D521" s="195" t="s">
        <v>838</v>
      </c>
      <c r="E521" s="195" t="s">
        <v>794</v>
      </c>
      <c r="F521" s="195" t="s">
        <v>534</v>
      </c>
      <c r="G521" s="222" t="s">
        <v>534</v>
      </c>
      <c r="H521" s="195" t="s">
        <v>839</v>
      </c>
      <c r="I521" s="195" t="s">
        <v>3235</v>
      </c>
      <c r="J521" s="195" t="s">
        <v>840</v>
      </c>
      <c r="K521" s="195">
        <v>35</v>
      </c>
      <c r="L521" s="195" t="s">
        <v>2222</v>
      </c>
      <c r="M521" s="195" t="s">
        <v>781</v>
      </c>
      <c r="N521" s="195" t="s">
        <v>781</v>
      </c>
      <c r="O521" s="195" t="s">
        <v>782</v>
      </c>
      <c r="P521" s="195" t="s">
        <v>784</v>
      </c>
      <c r="Q521" s="218">
        <v>10038171</v>
      </c>
      <c r="R521" s="195" t="s">
        <v>785</v>
      </c>
      <c r="S521" s="195" t="s">
        <v>786</v>
      </c>
      <c r="T521" s="217">
        <v>43123</v>
      </c>
      <c r="U521" s="217">
        <v>43125</v>
      </c>
      <c r="V521" s="217">
        <v>43164</v>
      </c>
      <c r="W521" s="195">
        <v>1</v>
      </c>
      <c r="X521" s="195">
        <v>1</v>
      </c>
      <c r="Y521" s="195">
        <v>1</v>
      </c>
      <c r="Z521" s="195">
        <v>1</v>
      </c>
      <c r="AA521" s="195">
        <v>1</v>
      </c>
      <c r="AB521" s="195" t="s">
        <v>783</v>
      </c>
      <c r="AC521" s="195">
        <v>1</v>
      </c>
      <c r="AD521" s="195" t="s">
        <v>489</v>
      </c>
      <c r="AE521" s="195" t="s">
        <v>487</v>
      </c>
      <c r="AF521" s="195" t="s">
        <v>787</v>
      </c>
      <c r="AG521" s="195" t="s">
        <v>3424</v>
      </c>
      <c r="AH521" s="217">
        <v>41920</v>
      </c>
      <c r="AI521" s="217">
        <v>41922</v>
      </c>
      <c r="AJ521" s="217">
        <v>41958</v>
      </c>
      <c r="AK521" s="222">
        <v>1</v>
      </c>
      <c r="AL521" s="195" t="s">
        <v>783</v>
      </c>
      <c r="AM521" s="195" t="s">
        <v>783</v>
      </c>
      <c r="AN521" s="195" t="s">
        <v>783</v>
      </c>
      <c r="AO521" s="195" t="s">
        <v>783</v>
      </c>
      <c r="AP521" s="195" t="s">
        <v>783</v>
      </c>
      <c r="AQ521" s="217" t="s">
        <v>783</v>
      </c>
    </row>
    <row r="522" spans="1:43">
      <c r="A522" s="656" t="str">
        <f t="shared" si="8"/>
        <v>Report</v>
      </c>
      <c r="B522" s="195">
        <v>119005</v>
      </c>
      <c r="C522" s="195">
        <v>8866057</v>
      </c>
      <c r="D522" s="195" t="s">
        <v>1513</v>
      </c>
      <c r="E522" s="195" t="s">
        <v>794</v>
      </c>
      <c r="F522" s="195" t="s">
        <v>535</v>
      </c>
      <c r="G522" s="222" t="s">
        <v>535</v>
      </c>
      <c r="H522" s="195" t="s">
        <v>1073</v>
      </c>
      <c r="I522" s="195" t="s">
        <v>2623</v>
      </c>
      <c r="J522" s="195" t="s">
        <v>1514</v>
      </c>
      <c r="K522" s="195">
        <v>70</v>
      </c>
      <c r="L522" s="195" t="s">
        <v>2375</v>
      </c>
      <c r="M522" s="195" t="s">
        <v>781</v>
      </c>
      <c r="N522" s="195" t="s">
        <v>834</v>
      </c>
      <c r="O522" s="195" t="s">
        <v>834</v>
      </c>
      <c r="P522" s="195" t="s">
        <v>784</v>
      </c>
      <c r="Q522" s="218">
        <v>10020908</v>
      </c>
      <c r="R522" s="195" t="s">
        <v>785</v>
      </c>
      <c r="S522" s="195" t="s">
        <v>786</v>
      </c>
      <c r="T522" s="217">
        <v>43046</v>
      </c>
      <c r="U522" s="217">
        <v>43048</v>
      </c>
      <c r="V522" s="217">
        <v>43069</v>
      </c>
      <c r="W522" s="195">
        <v>3</v>
      </c>
      <c r="X522" s="195">
        <v>3</v>
      </c>
      <c r="Y522" s="195">
        <v>3</v>
      </c>
      <c r="Z522" s="195">
        <v>2</v>
      </c>
      <c r="AA522" s="195">
        <v>3</v>
      </c>
      <c r="AB522" s="195">
        <v>3</v>
      </c>
      <c r="AC522" s="195" t="s">
        <v>783</v>
      </c>
      <c r="AD522" s="195" t="s">
        <v>489</v>
      </c>
      <c r="AE522" s="195" t="s">
        <v>783</v>
      </c>
      <c r="AF522" s="195" t="s">
        <v>787</v>
      </c>
      <c r="AG522" s="195" t="s">
        <v>3425</v>
      </c>
      <c r="AH522" s="217">
        <v>41226</v>
      </c>
      <c r="AI522" s="217">
        <v>41227</v>
      </c>
      <c r="AJ522" s="217">
        <v>41248</v>
      </c>
      <c r="AK522" s="222">
        <v>2</v>
      </c>
      <c r="AL522" s="195" t="s">
        <v>783</v>
      </c>
      <c r="AM522" s="195" t="s">
        <v>783</v>
      </c>
      <c r="AN522" s="195" t="s">
        <v>783</v>
      </c>
      <c r="AO522" s="195" t="s">
        <v>783</v>
      </c>
      <c r="AP522" s="195" t="s">
        <v>783</v>
      </c>
      <c r="AQ522" s="217" t="s">
        <v>783</v>
      </c>
    </row>
    <row r="523" spans="1:43">
      <c r="A523" s="656" t="str">
        <f t="shared" si="8"/>
        <v>Report</v>
      </c>
      <c r="B523" s="195">
        <v>134595</v>
      </c>
      <c r="C523" s="195">
        <v>8566018</v>
      </c>
      <c r="D523" s="195" t="s">
        <v>1315</v>
      </c>
      <c r="E523" s="195" t="s">
        <v>794</v>
      </c>
      <c r="F523" s="195" t="s">
        <v>531</v>
      </c>
      <c r="G523" s="222" t="s">
        <v>531</v>
      </c>
      <c r="H523" s="195" t="s">
        <v>937</v>
      </c>
      <c r="I523" s="195" t="s">
        <v>3426</v>
      </c>
      <c r="J523" s="195" t="s">
        <v>1316</v>
      </c>
      <c r="K523" s="195">
        <v>47</v>
      </c>
      <c r="L523" s="195" t="s">
        <v>2375</v>
      </c>
      <c r="M523" s="195" t="s">
        <v>781</v>
      </c>
      <c r="N523" s="195" t="s">
        <v>834</v>
      </c>
      <c r="O523" s="195" t="s">
        <v>834</v>
      </c>
      <c r="P523" s="195" t="s">
        <v>784</v>
      </c>
      <c r="Q523" s="218">
        <v>10039185</v>
      </c>
      <c r="R523" s="195" t="s">
        <v>785</v>
      </c>
      <c r="S523" s="195" t="s">
        <v>786</v>
      </c>
      <c r="T523" s="217">
        <v>43256</v>
      </c>
      <c r="U523" s="217">
        <v>43258</v>
      </c>
      <c r="V523" s="217">
        <v>43278</v>
      </c>
      <c r="W523" s="195">
        <v>2</v>
      </c>
      <c r="X523" s="195">
        <v>2</v>
      </c>
      <c r="Y523" s="195">
        <v>2</v>
      </c>
      <c r="Z523" s="195">
        <v>2</v>
      </c>
      <c r="AA523" s="195">
        <v>2</v>
      </c>
      <c r="AB523" s="195">
        <v>2</v>
      </c>
      <c r="AC523" s="195" t="s">
        <v>783</v>
      </c>
      <c r="AD523" s="195" t="s">
        <v>489</v>
      </c>
      <c r="AE523" s="195" t="s">
        <v>487</v>
      </c>
      <c r="AF523" s="195" t="s">
        <v>787</v>
      </c>
      <c r="AG523" s="195">
        <v>10007859</v>
      </c>
      <c r="AH523" s="217">
        <v>42277</v>
      </c>
      <c r="AI523" s="217">
        <v>42279</v>
      </c>
      <c r="AJ523" s="217">
        <v>42327</v>
      </c>
      <c r="AK523" s="222">
        <v>3</v>
      </c>
      <c r="AL523" s="195" t="s">
        <v>783</v>
      </c>
      <c r="AM523" s="195" t="s">
        <v>783</v>
      </c>
      <c r="AN523" s="195" t="s">
        <v>783</v>
      </c>
      <c r="AO523" s="195" t="s">
        <v>783</v>
      </c>
      <c r="AP523" s="195" t="s">
        <v>783</v>
      </c>
      <c r="AQ523" s="217" t="s">
        <v>783</v>
      </c>
    </row>
    <row r="524" spans="1:43">
      <c r="A524" s="656" t="str">
        <f t="shared" si="8"/>
        <v>Report</v>
      </c>
      <c r="B524" s="195">
        <v>130323</v>
      </c>
      <c r="C524" s="195">
        <v>3356009</v>
      </c>
      <c r="D524" s="195" t="s">
        <v>1705</v>
      </c>
      <c r="E524" s="195" t="s">
        <v>794</v>
      </c>
      <c r="F524" s="195" t="s">
        <v>532</v>
      </c>
      <c r="G524" s="222" t="s">
        <v>532</v>
      </c>
      <c r="H524" s="195" t="s">
        <v>1195</v>
      </c>
      <c r="I524" s="195" t="s">
        <v>3140</v>
      </c>
      <c r="J524" s="195" t="s">
        <v>1706</v>
      </c>
      <c r="K524" s="195">
        <v>98</v>
      </c>
      <c r="L524" s="195" t="s">
        <v>2375</v>
      </c>
      <c r="M524" s="195" t="s">
        <v>1307</v>
      </c>
      <c r="N524" s="195" t="s">
        <v>834</v>
      </c>
      <c r="O524" s="195" t="s">
        <v>834</v>
      </c>
      <c r="P524" s="195" t="s">
        <v>784</v>
      </c>
      <c r="Q524" s="218">
        <v>10047128</v>
      </c>
      <c r="R524" s="195" t="s">
        <v>785</v>
      </c>
      <c r="S524" s="195" t="s">
        <v>786</v>
      </c>
      <c r="T524" s="217">
        <v>43242</v>
      </c>
      <c r="U524" s="217">
        <v>43244</v>
      </c>
      <c r="V524" s="217">
        <v>43266</v>
      </c>
      <c r="W524" s="195">
        <v>3</v>
      </c>
      <c r="X524" s="195">
        <v>3</v>
      </c>
      <c r="Y524" s="195">
        <v>3</v>
      </c>
      <c r="Z524" s="195">
        <v>2</v>
      </c>
      <c r="AA524" s="195">
        <v>3</v>
      </c>
      <c r="AB524" s="195">
        <v>3</v>
      </c>
      <c r="AC524" s="195" t="s">
        <v>783</v>
      </c>
      <c r="AD524" s="195" t="s">
        <v>489</v>
      </c>
      <c r="AE524" s="195" t="s">
        <v>487</v>
      </c>
      <c r="AF524" s="195" t="s">
        <v>791</v>
      </c>
      <c r="AG524" s="195">
        <v>10012980</v>
      </c>
      <c r="AH524" s="217">
        <v>42562</v>
      </c>
      <c r="AI524" s="217">
        <v>42564</v>
      </c>
      <c r="AJ524" s="217">
        <v>42629</v>
      </c>
      <c r="AK524" s="222">
        <v>3</v>
      </c>
      <c r="AL524" s="195" t="s">
        <v>783</v>
      </c>
      <c r="AM524" s="195" t="s">
        <v>783</v>
      </c>
      <c r="AN524" s="195" t="s">
        <v>783</v>
      </c>
      <c r="AO524" s="195" t="s">
        <v>783</v>
      </c>
      <c r="AP524" s="195" t="s">
        <v>783</v>
      </c>
      <c r="AQ524" s="217" t="s">
        <v>783</v>
      </c>
    </row>
    <row r="525" spans="1:43">
      <c r="A525" s="656" t="str">
        <f t="shared" si="8"/>
        <v>Report</v>
      </c>
      <c r="B525" s="195">
        <v>140225</v>
      </c>
      <c r="C525" s="195">
        <v>2076007</v>
      </c>
      <c r="D525" s="195" t="s">
        <v>1503</v>
      </c>
      <c r="E525" s="195" t="s">
        <v>794</v>
      </c>
      <c r="F525" s="195" t="s">
        <v>534</v>
      </c>
      <c r="G525" s="222" t="s">
        <v>534</v>
      </c>
      <c r="H525" s="195" t="s">
        <v>854</v>
      </c>
      <c r="I525" s="195" t="s">
        <v>2835</v>
      </c>
      <c r="J525" s="195" t="s">
        <v>1504</v>
      </c>
      <c r="K525" s="195">
        <v>10</v>
      </c>
      <c r="L525" s="195" t="s">
        <v>2222</v>
      </c>
      <c r="M525" s="195" t="s">
        <v>781</v>
      </c>
      <c r="N525" s="195" t="s">
        <v>781</v>
      </c>
      <c r="O525" s="195" t="s">
        <v>782</v>
      </c>
      <c r="P525" s="195" t="s">
        <v>784</v>
      </c>
      <c r="Q525" s="218">
        <v>10035812</v>
      </c>
      <c r="R525" s="195" t="s">
        <v>785</v>
      </c>
      <c r="S525" s="195" t="s">
        <v>786</v>
      </c>
      <c r="T525" s="217">
        <v>43151</v>
      </c>
      <c r="U525" s="217">
        <v>43153</v>
      </c>
      <c r="V525" s="217">
        <v>43175</v>
      </c>
      <c r="W525" s="195">
        <v>2</v>
      </c>
      <c r="X525" s="195">
        <v>2</v>
      </c>
      <c r="Y525" s="195">
        <v>2</v>
      </c>
      <c r="Z525" s="195">
        <v>2</v>
      </c>
      <c r="AA525" s="195">
        <v>2</v>
      </c>
      <c r="AB525" s="195" t="s">
        <v>783</v>
      </c>
      <c r="AC525" s="195" t="s">
        <v>783</v>
      </c>
      <c r="AD525" s="195" t="s">
        <v>489</v>
      </c>
      <c r="AE525" s="195" t="s">
        <v>487</v>
      </c>
      <c r="AF525" s="195" t="s">
        <v>787</v>
      </c>
      <c r="AG525" s="195" t="s">
        <v>3427</v>
      </c>
      <c r="AH525" s="217">
        <v>41794</v>
      </c>
      <c r="AI525" s="217">
        <v>41796</v>
      </c>
      <c r="AJ525" s="217">
        <v>41815</v>
      </c>
      <c r="AK525" s="222">
        <v>3</v>
      </c>
      <c r="AL525" s="195" t="s">
        <v>783</v>
      </c>
      <c r="AM525" s="195" t="s">
        <v>783</v>
      </c>
      <c r="AN525" s="217" t="s">
        <v>783</v>
      </c>
      <c r="AO525" s="195" t="s">
        <v>783</v>
      </c>
      <c r="AP525" s="217" t="s">
        <v>783</v>
      </c>
      <c r="AQ525" s="217" t="s">
        <v>783</v>
      </c>
    </row>
    <row r="526" spans="1:43">
      <c r="A526" s="656" t="str">
        <f t="shared" si="8"/>
        <v>Report</v>
      </c>
      <c r="B526" s="195">
        <v>136189</v>
      </c>
      <c r="C526" s="195">
        <v>3806349</v>
      </c>
      <c r="D526" s="195" t="s">
        <v>3428</v>
      </c>
      <c r="E526" s="195" t="s">
        <v>794</v>
      </c>
      <c r="F526" s="195" t="s">
        <v>530</v>
      </c>
      <c r="G526" s="222" t="s">
        <v>850</v>
      </c>
      <c r="H526" s="195" t="s">
        <v>1010</v>
      </c>
      <c r="I526" s="195" t="s">
        <v>3066</v>
      </c>
      <c r="J526" s="195" t="s">
        <v>3429</v>
      </c>
      <c r="K526" s="195">
        <v>144</v>
      </c>
      <c r="L526" s="195" t="s">
        <v>2222</v>
      </c>
      <c r="M526" s="195" t="s">
        <v>781</v>
      </c>
      <c r="N526" s="195" t="s">
        <v>824</v>
      </c>
      <c r="O526" s="195" t="s">
        <v>817</v>
      </c>
      <c r="P526" s="195" t="s">
        <v>784</v>
      </c>
      <c r="Q526" s="218">
        <v>10025961</v>
      </c>
      <c r="R526" s="195" t="s">
        <v>785</v>
      </c>
      <c r="S526" s="195" t="s">
        <v>786</v>
      </c>
      <c r="T526" s="217">
        <v>42808</v>
      </c>
      <c r="U526" s="217">
        <v>42810</v>
      </c>
      <c r="V526" s="217">
        <v>42837</v>
      </c>
      <c r="W526" s="195">
        <v>2</v>
      </c>
      <c r="X526" s="195">
        <v>2</v>
      </c>
      <c r="Y526" s="195">
        <v>2</v>
      </c>
      <c r="Z526" s="195">
        <v>1</v>
      </c>
      <c r="AA526" s="195">
        <v>2</v>
      </c>
      <c r="AB526" s="195" t="s">
        <v>783</v>
      </c>
      <c r="AC526" s="195">
        <v>2</v>
      </c>
      <c r="AD526" s="195" t="s">
        <v>489</v>
      </c>
      <c r="AE526" s="195" t="s">
        <v>783</v>
      </c>
      <c r="AF526" s="195" t="s">
        <v>787</v>
      </c>
      <c r="AG526" s="195" t="s">
        <v>3430</v>
      </c>
      <c r="AH526" s="217">
        <v>41654</v>
      </c>
      <c r="AI526" s="217">
        <v>41656</v>
      </c>
      <c r="AJ526" s="217">
        <v>41677</v>
      </c>
      <c r="AK526" s="222">
        <v>2</v>
      </c>
      <c r="AL526" s="195" t="s">
        <v>783</v>
      </c>
      <c r="AM526" s="195" t="s">
        <v>783</v>
      </c>
      <c r="AN526" s="217" t="s">
        <v>783</v>
      </c>
      <c r="AO526" s="195" t="s">
        <v>783</v>
      </c>
      <c r="AP526" s="217" t="s">
        <v>783</v>
      </c>
      <c r="AQ526" s="217" t="s">
        <v>783</v>
      </c>
    </row>
    <row r="527" spans="1:43">
      <c r="A527" s="656" t="str">
        <f t="shared" si="8"/>
        <v>Report</v>
      </c>
      <c r="B527" s="195">
        <v>131015</v>
      </c>
      <c r="C527" s="195">
        <v>3526053</v>
      </c>
      <c r="D527" s="195" t="s">
        <v>3431</v>
      </c>
      <c r="E527" s="195" t="s">
        <v>794</v>
      </c>
      <c r="F527" s="195" t="s">
        <v>528</v>
      </c>
      <c r="G527" s="222" t="s">
        <v>528</v>
      </c>
      <c r="H527" s="195" t="s">
        <v>1343</v>
      </c>
      <c r="I527" s="195" t="s">
        <v>2240</v>
      </c>
      <c r="J527" s="195" t="s">
        <v>1407</v>
      </c>
      <c r="K527" s="195">
        <v>188</v>
      </c>
      <c r="L527" s="195" t="s">
        <v>2375</v>
      </c>
      <c r="M527" s="195" t="s">
        <v>781</v>
      </c>
      <c r="N527" s="195" t="s">
        <v>860</v>
      </c>
      <c r="O527" s="195" t="s">
        <v>860</v>
      </c>
      <c r="P527" s="195" t="s">
        <v>784</v>
      </c>
      <c r="Q527" s="218">
        <v>10034025</v>
      </c>
      <c r="R527" s="195" t="s">
        <v>785</v>
      </c>
      <c r="S527" s="195" t="s">
        <v>786</v>
      </c>
      <c r="T527" s="217">
        <v>42990</v>
      </c>
      <c r="U527" s="217">
        <v>42992</v>
      </c>
      <c r="V527" s="217">
        <v>43032</v>
      </c>
      <c r="W527" s="195">
        <v>2</v>
      </c>
      <c r="X527" s="195">
        <v>2</v>
      </c>
      <c r="Y527" s="195">
        <v>2</v>
      </c>
      <c r="Z527" s="195">
        <v>2</v>
      </c>
      <c r="AA527" s="195">
        <v>2</v>
      </c>
      <c r="AB527" s="195" t="s">
        <v>783</v>
      </c>
      <c r="AC527" s="195" t="s">
        <v>783</v>
      </c>
      <c r="AD527" s="195" t="s">
        <v>489</v>
      </c>
      <c r="AE527" s="195" t="s">
        <v>783</v>
      </c>
      <c r="AF527" s="195" t="s">
        <v>787</v>
      </c>
      <c r="AG527" s="195" t="s">
        <v>3432</v>
      </c>
      <c r="AH527" s="217">
        <v>41814</v>
      </c>
      <c r="AI527" s="217">
        <v>41816</v>
      </c>
      <c r="AJ527" s="217">
        <v>41841</v>
      </c>
      <c r="AK527" s="222">
        <v>3</v>
      </c>
      <c r="AL527" s="195" t="s">
        <v>783</v>
      </c>
      <c r="AM527" s="195" t="s">
        <v>783</v>
      </c>
      <c r="AN527" s="217" t="s">
        <v>783</v>
      </c>
      <c r="AO527" s="195" t="s">
        <v>783</v>
      </c>
      <c r="AP527" s="217" t="s">
        <v>783</v>
      </c>
      <c r="AQ527" s="217" t="s">
        <v>783</v>
      </c>
    </row>
    <row r="528" spans="1:43">
      <c r="A528" s="656" t="str">
        <f t="shared" si="8"/>
        <v>Report</v>
      </c>
      <c r="B528" s="195">
        <v>101080</v>
      </c>
      <c r="C528" s="195">
        <v>2126383</v>
      </c>
      <c r="D528" s="195" t="s">
        <v>1515</v>
      </c>
      <c r="E528" s="195" t="s">
        <v>794</v>
      </c>
      <c r="F528" s="195" t="s">
        <v>534</v>
      </c>
      <c r="G528" s="222" t="s">
        <v>534</v>
      </c>
      <c r="H528" s="195" t="s">
        <v>1099</v>
      </c>
      <c r="I528" s="195" t="s">
        <v>2976</v>
      </c>
      <c r="J528" s="195" t="s">
        <v>1516</v>
      </c>
      <c r="K528" s="195">
        <v>121</v>
      </c>
      <c r="L528" s="195" t="s">
        <v>2375</v>
      </c>
      <c r="M528" s="195" t="s">
        <v>781</v>
      </c>
      <c r="N528" s="195" t="s">
        <v>781</v>
      </c>
      <c r="O528" s="195" t="s">
        <v>782</v>
      </c>
      <c r="P528" s="195" t="s">
        <v>784</v>
      </c>
      <c r="Q528" s="218">
        <v>10008538</v>
      </c>
      <c r="R528" s="195" t="s">
        <v>785</v>
      </c>
      <c r="S528" s="195" t="s">
        <v>786</v>
      </c>
      <c r="T528" s="217">
        <v>43018</v>
      </c>
      <c r="U528" s="217">
        <v>43020</v>
      </c>
      <c r="V528" s="217">
        <v>43055</v>
      </c>
      <c r="W528" s="195">
        <v>2</v>
      </c>
      <c r="X528" s="195">
        <v>2</v>
      </c>
      <c r="Y528" s="195">
        <v>2</v>
      </c>
      <c r="Z528" s="195">
        <v>1</v>
      </c>
      <c r="AA528" s="195">
        <v>2</v>
      </c>
      <c r="AB528" s="195">
        <v>2</v>
      </c>
      <c r="AC528" s="195" t="s">
        <v>783</v>
      </c>
      <c r="AD528" s="195" t="s">
        <v>489</v>
      </c>
      <c r="AE528" s="195" t="s">
        <v>783</v>
      </c>
      <c r="AF528" s="195" t="s">
        <v>787</v>
      </c>
      <c r="AG528" s="195" t="s">
        <v>3433</v>
      </c>
      <c r="AH528" s="217">
        <v>40101</v>
      </c>
      <c r="AI528" s="217">
        <v>40101</v>
      </c>
      <c r="AJ528" s="217">
        <v>40134</v>
      </c>
      <c r="AK528" s="222">
        <v>2</v>
      </c>
      <c r="AL528" s="195" t="s">
        <v>783</v>
      </c>
      <c r="AM528" s="195" t="s">
        <v>783</v>
      </c>
      <c r="AN528" s="217" t="s">
        <v>783</v>
      </c>
      <c r="AO528" s="195" t="s">
        <v>783</v>
      </c>
      <c r="AP528" s="217" t="s">
        <v>783</v>
      </c>
      <c r="AQ528" s="217" t="s">
        <v>783</v>
      </c>
    </row>
    <row r="529" spans="1:43">
      <c r="A529" s="656" t="str">
        <f t="shared" si="8"/>
        <v>Report</v>
      </c>
      <c r="B529" s="195">
        <v>102174</v>
      </c>
      <c r="C529" s="195">
        <v>3096076</v>
      </c>
      <c r="D529" s="195" t="s">
        <v>1519</v>
      </c>
      <c r="E529" s="195" t="s">
        <v>794</v>
      </c>
      <c r="F529" s="195" t="s">
        <v>534</v>
      </c>
      <c r="G529" s="222" t="s">
        <v>534</v>
      </c>
      <c r="H529" s="195" t="s">
        <v>1045</v>
      </c>
      <c r="I529" s="195" t="s">
        <v>3221</v>
      </c>
      <c r="J529" s="195" t="s">
        <v>1520</v>
      </c>
      <c r="K529" s="195">
        <v>5</v>
      </c>
      <c r="L529" s="195" t="s">
        <v>2375</v>
      </c>
      <c r="M529" s="195" t="s">
        <v>781</v>
      </c>
      <c r="N529" s="195" t="s">
        <v>834</v>
      </c>
      <c r="O529" s="195" t="s">
        <v>834</v>
      </c>
      <c r="P529" s="195" t="s">
        <v>784</v>
      </c>
      <c r="Q529" s="218">
        <v>10035785</v>
      </c>
      <c r="R529" s="195" t="s">
        <v>785</v>
      </c>
      <c r="S529" s="195" t="s">
        <v>786</v>
      </c>
      <c r="T529" s="217">
        <v>43046</v>
      </c>
      <c r="U529" s="217">
        <v>43048</v>
      </c>
      <c r="V529" s="217">
        <v>43115</v>
      </c>
      <c r="W529" s="195">
        <v>4</v>
      </c>
      <c r="X529" s="195">
        <v>4</v>
      </c>
      <c r="Y529" s="195">
        <v>3</v>
      </c>
      <c r="Z529" s="195">
        <v>4</v>
      </c>
      <c r="AA529" s="195">
        <v>3</v>
      </c>
      <c r="AB529" s="195" t="s">
        <v>783</v>
      </c>
      <c r="AC529" s="195" t="s">
        <v>783</v>
      </c>
      <c r="AD529" s="195" t="s">
        <v>490</v>
      </c>
      <c r="AE529" s="195" t="s">
        <v>487</v>
      </c>
      <c r="AF529" s="195" t="s">
        <v>791</v>
      </c>
      <c r="AG529" s="195" t="s">
        <v>3434</v>
      </c>
      <c r="AH529" s="217">
        <v>41709</v>
      </c>
      <c r="AI529" s="217">
        <v>41711</v>
      </c>
      <c r="AJ529" s="217">
        <v>41731</v>
      </c>
      <c r="AK529" s="222">
        <v>3</v>
      </c>
      <c r="AL529" s="195">
        <v>10052107</v>
      </c>
      <c r="AM529" s="195" t="s">
        <v>2041</v>
      </c>
      <c r="AN529" s="217">
        <v>43224</v>
      </c>
      <c r="AO529" s="217" t="s">
        <v>2248</v>
      </c>
      <c r="AP529" s="217">
        <v>43264</v>
      </c>
      <c r="AQ529" s="217" t="s">
        <v>2052</v>
      </c>
    </row>
    <row r="530" spans="1:43">
      <c r="A530" s="656" t="str">
        <f t="shared" si="8"/>
        <v>Report</v>
      </c>
      <c r="B530" s="195">
        <v>113632</v>
      </c>
      <c r="C530" s="195">
        <v>8786051</v>
      </c>
      <c r="D530" s="195" t="s">
        <v>3435</v>
      </c>
      <c r="E530" s="195" t="s">
        <v>794</v>
      </c>
      <c r="F530" s="195" t="s">
        <v>536</v>
      </c>
      <c r="G530" s="222" t="s">
        <v>536</v>
      </c>
      <c r="H530" s="195" t="s">
        <v>919</v>
      </c>
      <c r="I530" s="195" t="s">
        <v>3089</v>
      </c>
      <c r="J530" s="195" t="s">
        <v>3436</v>
      </c>
      <c r="K530" s="195">
        <v>44</v>
      </c>
      <c r="L530" s="195" t="s">
        <v>2222</v>
      </c>
      <c r="M530" s="195" t="s">
        <v>781</v>
      </c>
      <c r="N530" s="195" t="s">
        <v>781</v>
      </c>
      <c r="O530" s="195" t="s">
        <v>782</v>
      </c>
      <c r="P530" s="195" t="s">
        <v>784</v>
      </c>
      <c r="Q530" s="218">
        <v>10020949</v>
      </c>
      <c r="R530" s="195" t="s">
        <v>785</v>
      </c>
      <c r="S530" s="195" t="s">
        <v>786</v>
      </c>
      <c r="T530" s="217">
        <v>42703</v>
      </c>
      <c r="U530" s="217">
        <v>42705</v>
      </c>
      <c r="V530" s="217">
        <v>42761</v>
      </c>
      <c r="W530" s="195">
        <v>2</v>
      </c>
      <c r="X530" s="195">
        <v>2</v>
      </c>
      <c r="Y530" s="195">
        <v>1</v>
      </c>
      <c r="Z530" s="195">
        <v>2</v>
      </c>
      <c r="AA530" s="195">
        <v>1</v>
      </c>
      <c r="AB530" s="195" t="s">
        <v>783</v>
      </c>
      <c r="AC530" s="195">
        <v>1</v>
      </c>
      <c r="AD530" s="195" t="s">
        <v>489</v>
      </c>
      <c r="AE530" s="195" t="s">
        <v>783</v>
      </c>
      <c r="AF530" s="195" t="s">
        <v>787</v>
      </c>
      <c r="AG530" s="195" t="s">
        <v>3437</v>
      </c>
      <c r="AH530" s="217">
        <v>40498</v>
      </c>
      <c r="AI530" s="217">
        <v>40499</v>
      </c>
      <c r="AJ530" s="217">
        <v>40518</v>
      </c>
      <c r="AK530" s="222">
        <v>1</v>
      </c>
      <c r="AL530" s="195" t="s">
        <v>783</v>
      </c>
      <c r="AM530" s="195" t="s">
        <v>783</v>
      </c>
      <c r="AN530" s="217" t="s">
        <v>783</v>
      </c>
      <c r="AO530" s="195" t="s">
        <v>783</v>
      </c>
      <c r="AP530" s="217" t="s">
        <v>783</v>
      </c>
      <c r="AQ530" s="217" t="s">
        <v>783</v>
      </c>
    </row>
    <row r="531" spans="1:43">
      <c r="A531" s="656" t="str">
        <f t="shared" si="8"/>
        <v>Report</v>
      </c>
      <c r="B531" s="195">
        <v>135240</v>
      </c>
      <c r="C531" s="195">
        <v>8506088</v>
      </c>
      <c r="D531" s="195" t="s">
        <v>1517</v>
      </c>
      <c r="E531" s="195" t="s">
        <v>794</v>
      </c>
      <c r="F531" s="195" t="s">
        <v>535</v>
      </c>
      <c r="G531" s="222" t="s">
        <v>535</v>
      </c>
      <c r="H531" s="195" t="s">
        <v>953</v>
      </c>
      <c r="I531" s="195" t="s">
        <v>3438</v>
      </c>
      <c r="J531" s="195" t="s">
        <v>1518</v>
      </c>
      <c r="K531" s="195">
        <v>36</v>
      </c>
      <c r="L531" s="195" t="s">
        <v>2222</v>
      </c>
      <c r="M531" s="195" t="s">
        <v>781</v>
      </c>
      <c r="N531" s="195" t="s">
        <v>781</v>
      </c>
      <c r="O531" s="195" t="s">
        <v>782</v>
      </c>
      <c r="P531" s="195" t="s">
        <v>784</v>
      </c>
      <c r="Q531" s="218">
        <v>10033952</v>
      </c>
      <c r="R531" s="195" t="s">
        <v>785</v>
      </c>
      <c r="S531" s="195" t="s">
        <v>786</v>
      </c>
      <c r="T531" s="217">
        <v>43123</v>
      </c>
      <c r="U531" s="217">
        <v>43125</v>
      </c>
      <c r="V531" s="217">
        <v>43166</v>
      </c>
      <c r="W531" s="195">
        <v>1</v>
      </c>
      <c r="X531" s="195">
        <v>1</v>
      </c>
      <c r="Y531" s="195">
        <v>1</v>
      </c>
      <c r="Z531" s="195">
        <v>1</v>
      </c>
      <c r="AA531" s="195">
        <v>1</v>
      </c>
      <c r="AB531" s="195" t="s">
        <v>783</v>
      </c>
      <c r="AC531" s="195">
        <v>1</v>
      </c>
      <c r="AD531" s="195" t="s">
        <v>489</v>
      </c>
      <c r="AE531" s="195" t="s">
        <v>487</v>
      </c>
      <c r="AF531" s="195" t="s">
        <v>787</v>
      </c>
      <c r="AG531" s="195" t="s">
        <v>3439</v>
      </c>
      <c r="AH531" s="217">
        <v>41710</v>
      </c>
      <c r="AI531" s="217">
        <v>41712</v>
      </c>
      <c r="AJ531" s="217">
        <v>41732</v>
      </c>
      <c r="AK531" s="222">
        <v>2</v>
      </c>
      <c r="AL531" s="195" t="s">
        <v>783</v>
      </c>
      <c r="AM531" s="195" t="s">
        <v>783</v>
      </c>
      <c r="AN531" s="217" t="s">
        <v>783</v>
      </c>
      <c r="AO531" s="195" t="s">
        <v>783</v>
      </c>
      <c r="AP531" s="217" t="s">
        <v>783</v>
      </c>
      <c r="AQ531" s="217" t="s">
        <v>783</v>
      </c>
    </row>
    <row r="532" spans="1:43">
      <c r="A532" s="656" t="str">
        <f t="shared" si="8"/>
        <v>Report</v>
      </c>
      <c r="B532" s="195">
        <v>105747</v>
      </c>
      <c r="C532" s="195">
        <v>3536014</v>
      </c>
      <c r="D532" s="195" t="s">
        <v>2027</v>
      </c>
      <c r="E532" s="195" t="s">
        <v>794</v>
      </c>
      <c r="F532" s="195" t="s">
        <v>528</v>
      </c>
      <c r="G532" s="222" t="s">
        <v>528</v>
      </c>
      <c r="H532" s="195" t="s">
        <v>2028</v>
      </c>
      <c r="I532" s="195" t="s">
        <v>2332</v>
      </c>
      <c r="J532" s="195" t="s">
        <v>2029</v>
      </c>
      <c r="K532" s="195">
        <v>51</v>
      </c>
      <c r="L532" s="195" t="s">
        <v>2375</v>
      </c>
      <c r="M532" s="195" t="s">
        <v>781</v>
      </c>
      <c r="N532" s="195" t="s">
        <v>781</v>
      </c>
      <c r="O532" s="195" t="s">
        <v>782</v>
      </c>
      <c r="P532" s="195" t="s">
        <v>784</v>
      </c>
      <c r="Q532" s="218">
        <v>10034020</v>
      </c>
      <c r="R532" s="195" t="s">
        <v>785</v>
      </c>
      <c r="S532" s="195" t="s">
        <v>786</v>
      </c>
      <c r="T532" s="217">
        <v>43004</v>
      </c>
      <c r="U532" s="217">
        <v>43006</v>
      </c>
      <c r="V532" s="217">
        <v>43025</v>
      </c>
      <c r="W532" s="195">
        <v>2</v>
      </c>
      <c r="X532" s="195">
        <v>2</v>
      </c>
      <c r="Y532" s="195">
        <v>2</v>
      </c>
      <c r="Z532" s="195">
        <v>1</v>
      </c>
      <c r="AA532" s="195">
        <v>2</v>
      </c>
      <c r="AB532" s="195">
        <v>3</v>
      </c>
      <c r="AC532" s="195" t="s">
        <v>783</v>
      </c>
      <c r="AD532" s="195" t="s">
        <v>489</v>
      </c>
      <c r="AE532" s="195" t="s">
        <v>487</v>
      </c>
      <c r="AF532" s="195" t="s">
        <v>787</v>
      </c>
      <c r="AG532" s="195" t="s">
        <v>3440</v>
      </c>
      <c r="AH532" s="217">
        <v>41779</v>
      </c>
      <c r="AI532" s="217">
        <v>41781</v>
      </c>
      <c r="AJ532" s="217">
        <v>41809</v>
      </c>
      <c r="AK532" s="222">
        <v>2</v>
      </c>
      <c r="AL532" s="195" t="s">
        <v>783</v>
      </c>
      <c r="AM532" s="195" t="s">
        <v>783</v>
      </c>
      <c r="AN532" s="217" t="s">
        <v>783</v>
      </c>
      <c r="AO532" s="195" t="s">
        <v>783</v>
      </c>
      <c r="AP532" s="217" t="s">
        <v>783</v>
      </c>
      <c r="AQ532" s="195" t="s">
        <v>783</v>
      </c>
    </row>
    <row r="533" spans="1:43">
      <c r="A533" s="656" t="str">
        <f t="shared" si="8"/>
        <v>Report</v>
      </c>
      <c r="B533" s="195">
        <v>124899</v>
      </c>
      <c r="C533" s="195">
        <v>9356076</v>
      </c>
      <c r="D533" s="195" t="s">
        <v>982</v>
      </c>
      <c r="E533" s="195" t="s">
        <v>794</v>
      </c>
      <c r="F533" s="195" t="s">
        <v>533</v>
      </c>
      <c r="G533" s="222" t="s">
        <v>533</v>
      </c>
      <c r="H533" s="195" t="s">
        <v>903</v>
      </c>
      <c r="I533" s="195" t="s">
        <v>2320</v>
      </c>
      <c r="J533" s="195" t="s">
        <v>983</v>
      </c>
      <c r="K533" s="195">
        <v>31</v>
      </c>
      <c r="L533" s="195" t="s">
        <v>2222</v>
      </c>
      <c r="M533" s="195" t="s">
        <v>781</v>
      </c>
      <c r="N533" s="195" t="s">
        <v>941</v>
      </c>
      <c r="O533" s="195" t="s">
        <v>834</v>
      </c>
      <c r="P533" s="195" t="s">
        <v>784</v>
      </c>
      <c r="Q533" s="218">
        <v>10026063</v>
      </c>
      <c r="R533" s="195" t="s">
        <v>785</v>
      </c>
      <c r="S533" s="195" t="s">
        <v>786</v>
      </c>
      <c r="T533" s="217">
        <v>43011</v>
      </c>
      <c r="U533" s="217">
        <v>43013</v>
      </c>
      <c r="V533" s="217">
        <v>43052</v>
      </c>
      <c r="W533" s="195">
        <v>3</v>
      </c>
      <c r="X533" s="195">
        <v>3</v>
      </c>
      <c r="Y533" s="195">
        <v>3</v>
      </c>
      <c r="Z533" s="195">
        <v>2</v>
      </c>
      <c r="AA533" s="195">
        <v>3</v>
      </c>
      <c r="AB533" s="195" t="s">
        <v>783</v>
      </c>
      <c r="AC533" s="195">
        <v>3</v>
      </c>
      <c r="AD533" s="195" t="s">
        <v>489</v>
      </c>
      <c r="AE533" s="195" t="s">
        <v>783</v>
      </c>
      <c r="AF533" s="195" t="s">
        <v>791</v>
      </c>
      <c r="AG533" s="195" t="s">
        <v>3441</v>
      </c>
      <c r="AH533" s="217">
        <v>42066</v>
      </c>
      <c r="AI533" s="217">
        <v>42068</v>
      </c>
      <c r="AJ533" s="217">
        <v>42121</v>
      </c>
      <c r="AK533" s="222">
        <v>4</v>
      </c>
      <c r="AL533" s="195" t="s">
        <v>783</v>
      </c>
      <c r="AM533" s="195" t="s">
        <v>783</v>
      </c>
      <c r="AN533" s="217" t="s">
        <v>783</v>
      </c>
      <c r="AO533" s="195" t="s">
        <v>783</v>
      </c>
      <c r="AP533" s="217" t="s">
        <v>783</v>
      </c>
      <c r="AQ533" s="217" t="s">
        <v>783</v>
      </c>
    </row>
    <row r="534" spans="1:43">
      <c r="A534" s="656" t="str">
        <f t="shared" si="8"/>
        <v>Report</v>
      </c>
      <c r="B534" s="195">
        <v>132190</v>
      </c>
      <c r="C534" s="195">
        <v>8926013</v>
      </c>
      <c r="D534" s="195" t="s">
        <v>2061</v>
      </c>
      <c r="E534" s="195" t="s">
        <v>794</v>
      </c>
      <c r="F534" s="195" t="s">
        <v>531</v>
      </c>
      <c r="G534" s="222" t="s">
        <v>531</v>
      </c>
      <c r="H534" s="195" t="s">
        <v>945</v>
      </c>
      <c r="I534" s="195" t="s">
        <v>3442</v>
      </c>
      <c r="J534" s="195" t="s">
        <v>2062</v>
      </c>
      <c r="K534" s="195">
        <v>66</v>
      </c>
      <c r="L534" s="195" t="s">
        <v>2375</v>
      </c>
      <c r="M534" s="195" t="s">
        <v>781</v>
      </c>
      <c r="N534" s="195" t="s">
        <v>817</v>
      </c>
      <c r="O534" s="195" t="s">
        <v>817</v>
      </c>
      <c r="P534" s="195" t="s">
        <v>784</v>
      </c>
      <c r="Q534" s="218">
        <v>10033530</v>
      </c>
      <c r="R534" s="195" t="s">
        <v>785</v>
      </c>
      <c r="S534" s="195" t="s">
        <v>786</v>
      </c>
      <c r="T534" s="217">
        <v>42920</v>
      </c>
      <c r="U534" s="217">
        <v>42922</v>
      </c>
      <c r="V534" s="217">
        <v>42998</v>
      </c>
      <c r="W534" s="195">
        <v>4</v>
      </c>
      <c r="X534" s="195">
        <v>4</v>
      </c>
      <c r="Y534" s="195">
        <v>3</v>
      </c>
      <c r="Z534" s="195">
        <v>4</v>
      </c>
      <c r="AA534" s="195">
        <v>3</v>
      </c>
      <c r="AB534" s="195" t="s">
        <v>783</v>
      </c>
      <c r="AC534" s="195" t="s">
        <v>783</v>
      </c>
      <c r="AD534" s="195" t="s">
        <v>490</v>
      </c>
      <c r="AE534" s="195" t="s">
        <v>783</v>
      </c>
      <c r="AF534" s="195" t="s">
        <v>791</v>
      </c>
      <c r="AG534" s="195" t="s">
        <v>3443</v>
      </c>
      <c r="AH534" s="217">
        <v>39211</v>
      </c>
      <c r="AI534" s="217">
        <v>39212</v>
      </c>
      <c r="AJ534" s="217">
        <v>39234</v>
      </c>
      <c r="AK534" s="222">
        <v>2</v>
      </c>
      <c r="AL534" s="195">
        <v>10056183</v>
      </c>
      <c r="AM534" s="195" t="s">
        <v>2041</v>
      </c>
      <c r="AN534" s="217">
        <v>43292</v>
      </c>
      <c r="AO534" s="217" t="s">
        <v>2248</v>
      </c>
      <c r="AP534" s="217">
        <v>43356</v>
      </c>
      <c r="AQ534" s="217" t="s">
        <v>2042</v>
      </c>
    </row>
    <row r="535" spans="1:43">
      <c r="A535" s="656" t="str">
        <f t="shared" si="8"/>
        <v>Report</v>
      </c>
      <c r="B535" s="195">
        <v>131128</v>
      </c>
      <c r="C535" s="195">
        <v>3026107</v>
      </c>
      <c r="D535" s="195" t="s">
        <v>2030</v>
      </c>
      <c r="E535" s="195" t="s">
        <v>794</v>
      </c>
      <c r="F535" s="195" t="s">
        <v>534</v>
      </c>
      <c r="G535" s="222" t="s">
        <v>534</v>
      </c>
      <c r="H535" s="195" t="s">
        <v>839</v>
      </c>
      <c r="I535" s="195" t="s">
        <v>2669</v>
      </c>
      <c r="J535" s="195" t="s">
        <v>2031</v>
      </c>
      <c r="K535" s="195">
        <v>135</v>
      </c>
      <c r="L535" s="195" t="s">
        <v>2375</v>
      </c>
      <c r="M535" s="195" t="s">
        <v>781</v>
      </c>
      <c r="N535" s="195" t="s">
        <v>781</v>
      </c>
      <c r="O535" s="195" t="s">
        <v>782</v>
      </c>
      <c r="P535" s="195" t="s">
        <v>784</v>
      </c>
      <c r="Q535" s="218">
        <v>10035789</v>
      </c>
      <c r="R535" s="195" t="s">
        <v>785</v>
      </c>
      <c r="S535" s="195" t="s">
        <v>786</v>
      </c>
      <c r="T535" s="217">
        <v>43011</v>
      </c>
      <c r="U535" s="217">
        <v>43013</v>
      </c>
      <c r="V535" s="217">
        <v>43062</v>
      </c>
      <c r="W535" s="195">
        <v>3</v>
      </c>
      <c r="X535" s="195">
        <v>3</v>
      </c>
      <c r="Y535" s="195">
        <v>3</v>
      </c>
      <c r="Z535" s="195">
        <v>2</v>
      </c>
      <c r="AA535" s="195">
        <v>3</v>
      </c>
      <c r="AB535" s="195">
        <v>3</v>
      </c>
      <c r="AC535" s="195" t="s">
        <v>783</v>
      </c>
      <c r="AD535" s="195" t="s">
        <v>489</v>
      </c>
      <c r="AE535" s="195" t="s">
        <v>487</v>
      </c>
      <c r="AF535" s="195" t="s">
        <v>791</v>
      </c>
      <c r="AG535" s="195" t="s">
        <v>3444</v>
      </c>
      <c r="AH535" s="217">
        <v>42172</v>
      </c>
      <c r="AI535" s="217">
        <v>42174</v>
      </c>
      <c r="AJ535" s="217">
        <v>42263</v>
      </c>
      <c r="AK535" s="222">
        <v>3</v>
      </c>
      <c r="AL535" s="195" t="s">
        <v>783</v>
      </c>
      <c r="AM535" s="195" t="s">
        <v>783</v>
      </c>
      <c r="AN535" s="195" t="s">
        <v>783</v>
      </c>
      <c r="AO535" s="195" t="s">
        <v>783</v>
      </c>
      <c r="AP535" s="195" t="s">
        <v>783</v>
      </c>
      <c r="AQ535" s="217" t="s">
        <v>783</v>
      </c>
    </row>
    <row r="536" spans="1:43">
      <c r="A536" s="656" t="str">
        <f t="shared" si="8"/>
        <v>Report</v>
      </c>
      <c r="B536" s="195">
        <v>136210</v>
      </c>
      <c r="C536" s="195">
        <v>8526011</v>
      </c>
      <c r="D536" s="195" t="s">
        <v>2032</v>
      </c>
      <c r="E536" s="195" t="s">
        <v>794</v>
      </c>
      <c r="F536" s="195" t="s">
        <v>535</v>
      </c>
      <c r="G536" s="222" t="s">
        <v>535</v>
      </c>
      <c r="H536" s="195" t="s">
        <v>1771</v>
      </c>
      <c r="I536" s="195" t="s">
        <v>3445</v>
      </c>
      <c r="J536" s="195" t="s">
        <v>2033</v>
      </c>
      <c r="K536" s="195">
        <v>49</v>
      </c>
      <c r="L536" s="195" t="s">
        <v>2375</v>
      </c>
      <c r="M536" s="195" t="s">
        <v>824</v>
      </c>
      <c r="N536" s="195" t="s">
        <v>817</v>
      </c>
      <c r="O536" s="195" t="s">
        <v>817</v>
      </c>
      <c r="P536" s="195" t="s">
        <v>784</v>
      </c>
      <c r="Q536" s="218">
        <v>10033954</v>
      </c>
      <c r="R536" s="195" t="s">
        <v>785</v>
      </c>
      <c r="S536" s="195" t="s">
        <v>786</v>
      </c>
      <c r="T536" s="217">
        <v>43046</v>
      </c>
      <c r="U536" s="217">
        <v>43048</v>
      </c>
      <c r="V536" s="217">
        <v>43069</v>
      </c>
      <c r="W536" s="195">
        <v>3</v>
      </c>
      <c r="X536" s="195">
        <v>3</v>
      </c>
      <c r="Y536" s="195">
        <v>3</v>
      </c>
      <c r="Z536" s="195">
        <v>1</v>
      </c>
      <c r="AA536" s="195">
        <v>3</v>
      </c>
      <c r="AB536" s="195" t="s">
        <v>783</v>
      </c>
      <c r="AC536" s="195" t="s">
        <v>783</v>
      </c>
      <c r="AD536" s="195" t="s">
        <v>489</v>
      </c>
      <c r="AE536" s="195" t="s">
        <v>783</v>
      </c>
      <c r="AF536" s="195" t="s">
        <v>787</v>
      </c>
      <c r="AG536" s="195" t="s">
        <v>3446</v>
      </c>
      <c r="AH536" s="217">
        <v>40729</v>
      </c>
      <c r="AI536" s="217">
        <v>40730</v>
      </c>
      <c r="AJ536" s="217">
        <v>40746</v>
      </c>
      <c r="AK536" s="222">
        <v>3</v>
      </c>
      <c r="AL536" s="195" t="s">
        <v>783</v>
      </c>
      <c r="AM536" s="195" t="s">
        <v>783</v>
      </c>
      <c r="AN536" s="195" t="s">
        <v>783</v>
      </c>
      <c r="AO536" s="195" t="s">
        <v>783</v>
      </c>
      <c r="AP536" s="195" t="s">
        <v>783</v>
      </c>
      <c r="AQ536" s="217" t="s">
        <v>783</v>
      </c>
    </row>
    <row r="537" spans="1:43">
      <c r="A537" s="656" t="str">
        <f t="shared" si="8"/>
        <v>Report</v>
      </c>
      <c r="B537" s="195">
        <v>113594</v>
      </c>
      <c r="C537" s="195">
        <v>8796001</v>
      </c>
      <c r="D537" s="195" t="s">
        <v>3447</v>
      </c>
      <c r="E537" s="195" t="s">
        <v>794</v>
      </c>
      <c r="F537" s="195" t="s">
        <v>536</v>
      </c>
      <c r="G537" s="222" t="s">
        <v>536</v>
      </c>
      <c r="H537" s="195" t="s">
        <v>3448</v>
      </c>
      <c r="I537" s="195" t="s">
        <v>3449</v>
      </c>
      <c r="J537" s="195" t="s">
        <v>3450</v>
      </c>
      <c r="K537" s="195">
        <v>59</v>
      </c>
      <c r="L537" s="195" t="s">
        <v>2375</v>
      </c>
      <c r="M537" s="195" t="s">
        <v>1436</v>
      </c>
      <c r="N537" s="195" t="s">
        <v>1436</v>
      </c>
      <c r="O537" s="195" t="s">
        <v>834</v>
      </c>
      <c r="P537" s="195" t="s">
        <v>784</v>
      </c>
      <c r="Q537" s="218">
        <v>10020897</v>
      </c>
      <c r="R537" s="195" t="s">
        <v>785</v>
      </c>
      <c r="S537" s="195" t="s">
        <v>786</v>
      </c>
      <c r="T537" s="217">
        <v>42822</v>
      </c>
      <c r="U537" s="217">
        <v>42824</v>
      </c>
      <c r="V537" s="217">
        <v>42866</v>
      </c>
      <c r="W537" s="195">
        <v>2</v>
      </c>
      <c r="X537" s="195">
        <v>2</v>
      </c>
      <c r="Y537" s="195">
        <v>2</v>
      </c>
      <c r="Z537" s="195">
        <v>1</v>
      </c>
      <c r="AA537" s="195">
        <v>2</v>
      </c>
      <c r="AB537" s="195">
        <v>2</v>
      </c>
      <c r="AC537" s="195" t="s">
        <v>783</v>
      </c>
      <c r="AD537" s="195" t="s">
        <v>489</v>
      </c>
      <c r="AE537" s="195" t="s">
        <v>783</v>
      </c>
      <c r="AF537" s="195" t="s">
        <v>787</v>
      </c>
      <c r="AG537" s="195" t="s">
        <v>3451</v>
      </c>
      <c r="AH537" s="217">
        <v>41094</v>
      </c>
      <c r="AI537" s="217">
        <v>41095</v>
      </c>
      <c r="AJ537" s="217">
        <v>41158</v>
      </c>
      <c r="AK537" s="222">
        <v>2</v>
      </c>
      <c r="AL537" s="195" t="s">
        <v>783</v>
      </c>
      <c r="AM537" s="195" t="s">
        <v>783</v>
      </c>
      <c r="AN537" s="195" t="s">
        <v>783</v>
      </c>
      <c r="AO537" s="195" t="s">
        <v>783</v>
      </c>
      <c r="AP537" s="195" t="s">
        <v>783</v>
      </c>
      <c r="AQ537" s="217" t="s">
        <v>783</v>
      </c>
    </row>
    <row r="538" spans="1:43">
      <c r="A538" s="656" t="str">
        <f t="shared" si="8"/>
        <v>Report</v>
      </c>
      <c r="B538" s="195">
        <v>135561</v>
      </c>
      <c r="C538" s="195">
        <v>3306128</v>
      </c>
      <c r="D538" s="195" t="s">
        <v>1521</v>
      </c>
      <c r="E538" s="195" t="s">
        <v>794</v>
      </c>
      <c r="F538" s="195" t="s">
        <v>532</v>
      </c>
      <c r="G538" s="222" t="s">
        <v>532</v>
      </c>
      <c r="H538" s="195" t="s">
        <v>822</v>
      </c>
      <c r="I538" s="195" t="s">
        <v>3086</v>
      </c>
      <c r="J538" s="195" t="s">
        <v>1522</v>
      </c>
      <c r="K538" s="195">
        <v>66</v>
      </c>
      <c r="L538" s="195" t="s">
        <v>2375</v>
      </c>
      <c r="M538" s="195" t="s">
        <v>781</v>
      </c>
      <c r="N538" s="195" t="s">
        <v>781</v>
      </c>
      <c r="O538" s="195" t="s">
        <v>782</v>
      </c>
      <c r="P538" s="195" t="s">
        <v>784</v>
      </c>
      <c r="Q538" s="218">
        <v>10020744</v>
      </c>
      <c r="R538" s="195" t="s">
        <v>785</v>
      </c>
      <c r="S538" s="195" t="s">
        <v>786</v>
      </c>
      <c r="T538" s="217">
        <v>43067</v>
      </c>
      <c r="U538" s="217">
        <v>43069</v>
      </c>
      <c r="V538" s="217">
        <v>43125</v>
      </c>
      <c r="W538" s="195">
        <v>2</v>
      </c>
      <c r="X538" s="195">
        <v>2</v>
      </c>
      <c r="Y538" s="195">
        <v>2</v>
      </c>
      <c r="Z538" s="195">
        <v>1</v>
      </c>
      <c r="AA538" s="195">
        <v>2</v>
      </c>
      <c r="AB538" s="195" t="s">
        <v>783</v>
      </c>
      <c r="AC538" s="195" t="s">
        <v>783</v>
      </c>
      <c r="AD538" s="195" t="s">
        <v>489</v>
      </c>
      <c r="AE538" s="195" t="s">
        <v>783</v>
      </c>
      <c r="AF538" s="195" t="s">
        <v>787</v>
      </c>
      <c r="AG538" s="195" t="s">
        <v>3452</v>
      </c>
      <c r="AH538" s="217">
        <v>41611</v>
      </c>
      <c r="AI538" s="217">
        <v>41613</v>
      </c>
      <c r="AJ538" s="217">
        <v>41646</v>
      </c>
      <c r="AK538" s="222">
        <v>4</v>
      </c>
      <c r="AL538" s="195" t="s">
        <v>783</v>
      </c>
      <c r="AM538" s="195" t="s">
        <v>783</v>
      </c>
      <c r="AN538" s="217" t="s">
        <v>783</v>
      </c>
      <c r="AO538" s="195" t="s">
        <v>783</v>
      </c>
      <c r="AP538" s="217" t="s">
        <v>783</v>
      </c>
      <c r="AQ538" s="217" t="s">
        <v>783</v>
      </c>
    </row>
    <row r="539" spans="1:43">
      <c r="A539" s="656" t="str">
        <f t="shared" si="8"/>
        <v>Report</v>
      </c>
      <c r="B539" s="195">
        <v>141247</v>
      </c>
      <c r="C539" s="195">
        <v>3086003</v>
      </c>
      <c r="D539" s="195" t="s">
        <v>1317</v>
      </c>
      <c r="E539" s="195" t="s">
        <v>794</v>
      </c>
      <c r="F539" s="195" t="s">
        <v>534</v>
      </c>
      <c r="G539" s="222" t="s">
        <v>534</v>
      </c>
      <c r="H539" s="195" t="s">
        <v>1222</v>
      </c>
      <c r="I539" s="195" t="s">
        <v>3453</v>
      </c>
      <c r="J539" s="195" t="s">
        <v>1318</v>
      </c>
      <c r="K539" s="195">
        <v>15</v>
      </c>
      <c r="L539" s="195" t="s">
        <v>2375</v>
      </c>
      <c r="M539" s="195" t="s">
        <v>781</v>
      </c>
      <c r="N539" s="195" t="s">
        <v>781</v>
      </c>
      <c r="O539" s="195" t="s">
        <v>782</v>
      </c>
      <c r="P539" s="195" t="s">
        <v>784</v>
      </c>
      <c r="Q539" s="218">
        <v>10035814</v>
      </c>
      <c r="R539" s="195" t="s">
        <v>785</v>
      </c>
      <c r="S539" s="195" t="s">
        <v>786</v>
      </c>
      <c r="T539" s="217">
        <v>42990</v>
      </c>
      <c r="U539" s="217">
        <v>42992</v>
      </c>
      <c r="V539" s="217">
        <v>43021</v>
      </c>
      <c r="W539" s="195">
        <v>2</v>
      </c>
      <c r="X539" s="195">
        <v>2</v>
      </c>
      <c r="Y539" s="195">
        <v>2</v>
      </c>
      <c r="Z539" s="195">
        <v>2</v>
      </c>
      <c r="AA539" s="195">
        <v>2</v>
      </c>
      <c r="AB539" s="195" t="s">
        <v>783</v>
      </c>
      <c r="AC539" s="195" t="s">
        <v>783</v>
      </c>
      <c r="AD539" s="195" t="s">
        <v>489</v>
      </c>
      <c r="AE539" s="195" t="s">
        <v>783</v>
      </c>
      <c r="AF539" s="195" t="s">
        <v>787</v>
      </c>
      <c r="AG539" s="195" t="s">
        <v>3454</v>
      </c>
      <c r="AH539" s="217">
        <v>42164</v>
      </c>
      <c r="AI539" s="217">
        <v>42166</v>
      </c>
      <c r="AJ539" s="217">
        <v>42201</v>
      </c>
      <c r="AK539" s="222">
        <v>3</v>
      </c>
      <c r="AL539" s="195" t="s">
        <v>783</v>
      </c>
      <c r="AM539" s="195" t="s">
        <v>783</v>
      </c>
      <c r="AN539" s="217" t="s">
        <v>783</v>
      </c>
      <c r="AO539" s="195" t="s">
        <v>783</v>
      </c>
      <c r="AP539" s="217" t="s">
        <v>783</v>
      </c>
      <c r="AQ539" s="217" t="s">
        <v>783</v>
      </c>
    </row>
    <row r="540" spans="1:43">
      <c r="A540" s="656" t="str">
        <f t="shared" si="8"/>
        <v>Report</v>
      </c>
      <c r="B540" s="195">
        <v>141859</v>
      </c>
      <c r="C540" s="195">
        <v>3096004</v>
      </c>
      <c r="D540" s="195" t="s">
        <v>1319</v>
      </c>
      <c r="E540" s="195" t="s">
        <v>794</v>
      </c>
      <c r="F540" s="195" t="s">
        <v>534</v>
      </c>
      <c r="G540" s="222" t="s">
        <v>534</v>
      </c>
      <c r="H540" s="195" t="s">
        <v>1045</v>
      </c>
      <c r="I540" s="195" t="s">
        <v>2628</v>
      </c>
      <c r="J540" s="195" t="s">
        <v>1320</v>
      </c>
      <c r="K540" s="195">
        <v>47</v>
      </c>
      <c r="L540" s="195" t="s">
        <v>2375</v>
      </c>
      <c r="M540" s="195" t="s">
        <v>781</v>
      </c>
      <c r="N540" s="195" t="s">
        <v>781</v>
      </c>
      <c r="O540" s="195" t="s">
        <v>782</v>
      </c>
      <c r="P540" s="195" t="s">
        <v>784</v>
      </c>
      <c r="Q540" s="218">
        <v>10041405</v>
      </c>
      <c r="R540" s="195" t="s">
        <v>785</v>
      </c>
      <c r="S540" s="195" t="s">
        <v>786</v>
      </c>
      <c r="T540" s="217">
        <v>43130</v>
      </c>
      <c r="U540" s="217">
        <v>43132</v>
      </c>
      <c r="V540" s="217">
        <v>43157</v>
      </c>
      <c r="W540" s="195">
        <v>2</v>
      </c>
      <c r="X540" s="195">
        <v>2</v>
      </c>
      <c r="Y540" s="195">
        <v>2</v>
      </c>
      <c r="Z540" s="195">
        <v>2</v>
      </c>
      <c r="AA540" s="195">
        <v>2</v>
      </c>
      <c r="AB540" s="195" t="s">
        <v>783</v>
      </c>
      <c r="AC540" s="195" t="s">
        <v>783</v>
      </c>
      <c r="AD540" s="195" t="s">
        <v>489</v>
      </c>
      <c r="AE540" s="195" t="s">
        <v>487</v>
      </c>
      <c r="AF540" s="195" t="s">
        <v>787</v>
      </c>
      <c r="AG540" s="195">
        <v>10008621</v>
      </c>
      <c r="AH540" s="217">
        <v>42381</v>
      </c>
      <c r="AI540" s="217">
        <v>42383</v>
      </c>
      <c r="AJ540" s="217">
        <v>42415</v>
      </c>
      <c r="AK540" s="222">
        <v>3</v>
      </c>
      <c r="AL540" s="195" t="s">
        <v>783</v>
      </c>
      <c r="AM540" s="195" t="s">
        <v>783</v>
      </c>
      <c r="AN540" s="217" t="s">
        <v>783</v>
      </c>
      <c r="AO540" s="195" t="s">
        <v>783</v>
      </c>
      <c r="AP540" s="217" t="s">
        <v>783</v>
      </c>
      <c r="AQ540" s="217" t="s">
        <v>783</v>
      </c>
    </row>
    <row r="541" spans="1:43">
      <c r="A541" s="656" t="str">
        <f t="shared" si="8"/>
        <v>Report</v>
      </c>
      <c r="B541" s="195">
        <v>135839</v>
      </c>
      <c r="C541" s="195">
        <v>3086305</v>
      </c>
      <c r="D541" s="195" t="s">
        <v>1707</v>
      </c>
      <c r="E541" s="195" t="s">
        <v>794</v>
      </c>
      <c r="F541" s="195" t="s">
        <v>534</v>
      </c>
      <c r="G541" s="222" t="s">
        <v>534</v>
      </c>
      <c r="H541" s="195" t="s">
        <v>1222</v>
      </c>
      <c r="I541" s="195" t="s">
        <v>2255</v>
      </c>
      <c r="J541" s="195" t="s">
        <v>1708</v>
      </c>
      <c r="K541" s="195">
        <v>25</v>
      </c>
      <c r="L541" s="195" t="s">
        <v>2222</v>
      </c>
      <c r="M541" s="195" t="s">
        <v>781</v>
      </c>
      <c r="N541" s="195" t="s">
        <v>781</v>
      </c>
      <c r="O541" s="195" t="s">
        <v>782</v>
      </c>
      <c r="P541" s="195" t="s">
        <v>784</v>
      </c>
      <c r="Q541" s="218">
        <v>10026296</v>
      </c>
      <c r="R541" s="195" t="s">
        <v>785</v>
      </c>
      <c r="S541" s="195" t="s">
        <v>786</v>
      </c>
      <c r="T541" s="217">
        <v>43039</v>
      </c>
      <c r="U541" s="217">
        <v>43041</v>
      </c>
      <c r="V541" s="217">
        <v>43066</v>
      </c>
      <c r="W541" s="195">
        <v>1</v>
      </c>
      <c r="X541" s="195">
        <v>1</v>
      </c>
      <c r="Y541" s="195">
        <v>1</v>
      </c>
      <c r="Z541" s="195">
        <v>1</v>
      </c>
      <c r="AA541" s="195">
        <v>1</v>
      </c>
      <c r="AB541" s="195" t="s">
        <v>783</v>
      </c>
      <c r="AC541" s="195" t="s">
        <v>783</v>
      </c>
      <c r="AD541" s="195" t="s">
        <v>489</v>
      </c>
      <c r="AE541" s="195" t="s">
        <v>783</v>
      </c>
      <c r="AF541" s="195" t="s">
        <v>787</v>
      </c>
      <c r="AG541" s="195" t="s">
        <v>3455</v>
      </c>
      <c r="AH541" s="217">
        <v>41618</v>
      </c>
      <c r="AI541" s="217">
        <v>41620</v>
      </c>
      <c r="AJ541" s="217">
        <v>41648</v>
      </c>
      <c r="AK541" s="222">
        <v>2</v>
      </c>
      <c r="AL541" s="195" t="s">
        <v>783</v>
      </c>
      <c r="AM541" s="195" t="s">
        <v>783</v>
      </c>
      <c r="AN541" s="217" t="s">
        <v>783</v>
      </c>
      <c r="AO541" s="195" t="s">
        <v>783</v>
      </c>
      <c r="AP541" s="217" t="s">
        <v>783</v>
      </c>
      <c r="AQ541" s="217" t="s">
        <v>783</v>
      </c>
    </row>
    <row r="542" spans="1:43">
      <c r="A542" s="656" t="str">
        <f t="shared" si="8"/>
        <v>Report</v>
      </c>
      <c r="B542" s="195">
        <v>118123</v>
      </c>
      <c r="C542" s="195">
        <v>8106000</v>
      </c>
      <c r="D542" s="195" t="s">
        <v>1709</v>
      </c>
      <c r="E542" s="195" t="s">
        <v>794</v>
      </c>
      <c r="F542" s="195" t="s">
        <v>530</v>
      </c>
      <c r="G542" s="222" t="s">
        <v>850</v>
      </c>
      <c r="H542" s="195" t="s">
        <v>1710</v>
      </c>
      <c r="I542" s="195" t="s">
        <v>3456</v>
      </c>
      <c r="J542" s="195" t="s">
        <v>1711</v>
      </c>
      <c r="K542" s="195">
        <v>144</v>
      </c>
      <c r="L542" s="195" t="s">
        <v>2375</v>
      </c>
      <c r="M542" s="195" t="s">
        <v>781</v>
      </c>
      <c r="N542" s="195" t="s">
        <v>781</v>
      </c>
      <c r="O542" s="195" t="s">
        <v>782</v>
      </c>
      <c r="P542" s="195" t="s">
        <v>784</v>
      </c>
      <c r="Q542" s="218">
        <v>10040141</v>
      </c>
      <c r="R542" s="195" t="s">
        <v>785</v>
      </c>
      <c r="S542" s="195" t="s">
        <v>786</v>
      </c>
      <c r="T542" s="217">
        <v>43025</v>
      </c>
      <c r="U542" s="217">
        <v>43027</v>
      </c>
      <c r="V542" s="217">
        <v>43066</v>
      </c>
      <c r="W542" s="195">
        <v>3</v>
      </c>
      <c r="X542" s="195">
        <v>3</v>
      </c>
      <c r="Y542" s="195">
        <v>2</v>
      </c>
      <c r="Z542" s="195">
        <v>2</v>
      </c>
      <c r="AA542" s="195">
        <v>2</v>
      </c>
      <c r="AB542" s="195">
        <v>3</v>
      </c>
      <c r="AC542" s="195" t="s">
        <v>783</v>
      </c>
      <c r="AD542" s="195" t="s">
        <v>489</v>
      </c>
      <c r="AE542" s="195" t="s">
        <v>488</v>
      </c>
      <c r="AF542" s="195" t="s">
        <v>791</v>
      </c>
      <c r="AG542" s="195" t="s">
        <v>3457</v>
      </c>
      <c r="AH542" s="217">
        <v>41913</v>
      </c>
      <c r="AI542" s="217">
        <v>41915</v>
      </c>
      <c r="AJ542" s="217">
        <v>41936</v>
      </c>
      <c r="AK542" s="222">
        <v>2</v>
      </c>
      <c r="AL542" s="195">
        <v>10055117</v>
      </c>
      <c r="AM542" s="195" t="s">
        <v>2041</v>
      </c>
      <c r="AN542" s="217">
        <v>43285</v>
      </c>
      <c r="AO542" s="217" t="s">
        <v>2248</v>
      </c>
      <c r="AP542" s="217">
        <v>43361</v>
      </c>
      <c r="AQ542" s="217" t="s">
        <v>2052</v>
      </c>
    </row>
    <row r="543" spans="1:43">
      <c r="A543" s="656" t="str">
        <f t="shared" si="8"/>
        <v>Report</v>
      </c>
      <c r="B543" s="195">
        <v>140226</v>
      </c>
      <c r="C543" s="195">
        <v>2036002</v>
      </c>
      <c r="D543" s="195" t="s">
        <v>1523</v>
      </c>
      <c r="E543" s="195" t="s">
        <v>794</v>
      </c>
      <c r="F543" s="195" t="s">
        <v>534</v>
      </c>
      <c r="G543" s="222" t="s">
        <v>534</v>
      </c>
      <c r="H543" s="195" t="s">
        <v>845</v>
      </c>
      <c r="I543" s="195" t="s">
        <v>3115</v>
      </c>
      <c r="J543" s="195" t="s">
        <v>1524</v>
      </c>
      <c r="K543" s="195">
        <v>10</v>
      </c>
      <c r="L543" s="195" t="s">
        <v>2375</v>
      </c>
      <c r="M543" s="195" t="s">
        <v>781</v>
      </c>
      <c r="N543" s="195" t="s">
        <v>781</v>
      </c>
      <c r="O543" s="195" t="s">
        <v>782</v>
      </c>
      <c r="P543" s="195" t="s">
        <v>784</v>
      </c>
      <c r="Q543" s="218">
        <v>10035813</v>
      </c>
      <c r="R543" s="195" t="s">
        <v>785</v>
      </c>
      <c r="S543" s="195" t="s">
        <v>786</v>
      </c>
      <c r="T543" s="217">
        <v>43172</v>
      </c>
      <c r="U543" s="217">
        <v>43174</v>
      </c>
      <c r="V543" s="217">
        <v>43213</v>
      </c>
      <c r="W543" s="195">
        <v>2</v>
      </c>
      <c r="X543" s="195">
        <v>2</v>
      </c>
      <c r="Y543" s="195">
        <v>2</v>
      </c>
      <c r="Z543" s="195">
        <v>2</v>
      </c>
      <c r="AA543" s="195">
        <v>2</v>
      </c>
      <c r="AB543" s="195" t="s">
        <v>783</v>
      </c>
      <c r="AC543" s="195" t="s">
        <v>783</v>
      </c>
      <c r="AD543" s="195" t="s">
        <v>489</v>
      </c>
      <c r="AE543" s="195" t="s">
        <v>487</v>
      </c>
      <c r="AF543" s="195" t="s">
        <v>787</v>
      </c>
      <c r="AG543" s="195" t="s">
        <v>3458</v>
      </c>
      <c r="AH543" s="217">
        <v>41793</v>
      </c>
      <c r="AI543" s="217">
        <v>41795</v>
      </c>
      <c r="AJ543" s="217">
        <v>41814</v>
      </c>
      <c r="AK543" s="222">
        <v>2</v>
      </c>
      <c r="AL543" s="195" t="s">
        <v>783</v>
      </c>
      <c r="AM543" s="195" t="s">
        <v>783</v>
      </c>
      <c r="AN543" s="217" t="s">
        <v>783</v>
      </c>
      <c r="AO543" s="195" t="s">
        <v>783</v>
      </c>
      <c r="AP543" s="217" t="s">
        <v>783</v>
      </c>
      <c r="AQ543" s="217" t="s">
        <v>783</v>
      </c>
    </row>
    <row r="544" spans="1:43">
      <c r="A544" s="656" t="str">
        <f t="shared" si="8"/>
        <v>Report</v>
      </c>
      <c r="B544" s="195">
        <v>135422</v>
      </c>
      <c r="C544" s="195">
        <v>3306121</v>
      </c>
      <c r="D544" s="195" t="s">
        <v>1525</v>
      </c>
      <c r="E544" s="195" t="s">
        <v>794</v>
      </c>
      <c r="F544" s="195" t="s">
        <v>532</v>
      </c>
      <c r="G544" s="222" t="s">
        <v>532</v>
      </c>
      <c r="H544" s="195" t="s">
        <v>822</v>
      </c>
      <c r="I544" s="195" t="s">
        <v>3086</v>
      </c>
      <c r="J544" s="195" t="s">
        <v>1526</v>
      </c>
      <c r="K544" s="195">
        <v>8</v>
      </c>
      <c r="L544" s="195" t="s">
        <v>2375</v>
      </c>
      <c r="M544" s="195" t="s">
        <v>781</v>
      </c>
      <c r="N544" s="195" t="s">
        <v>781</v>
      </c>
      <c r="O544" s="195" t="s">
        <v>782</v>
      </c>
      <c r="P544" s="195" t="s">
        <v>784</v>
      </c>
      <c r="Q544" s="218">
        <v>10020740</v>
      </c>
      <c r="R544" s="195" t="s">
        <v>785</v>
      </c>
      <c r="S544" s="195" t="s">
        <v>786</v>
      </c>
      <c r="T544" s="217">
        <v>43060</v>
      </c>
      <c r="U544" s="217">
        <v>43062</v>
      </c>
      <c r="V544" s="217">
        <v>43084</v>
      </c>
      <c r="W544" s="195">
        <v>2</v>
      </c>
      <c r="X544" s="195">
        <v>2</v>
      </c>
      <c r="Y544" s="195">
        <v>2</v>
      </c>
      <c r="Z544" s="195">
        <v>2</v>
      </c>
      <c r="AA544" s="195">
        <v>2</v>
      </c>
      <c r="AB544" s="195" t="s">
        <v>783</v>
      </c>
      <c r="AC544" s="195" t="s">
        <v>783</v>
      </c>
      <c r="AD544" s="195" t="s">
        <v>489</v>
      </c>
      <c r="AE544" s="195" t="s">
        <v>783</v>
      </c>
      <c r="AF544" s="195" t="s">
        <v>787</v>
      </c>
      <c r="AG544" s="195" t="s">
        <v>3459</v>
      </c>
      <c r="AH544" s="217">
        <v>40918</v>
      </c>
      <c r="AI544" s="217">
        <v>40919</v>
      </c>
      <c r="AJ544" s="217">
        <v>40941</v>
      </c>
      <c r="AK544" s="222">
        <v>2</v>
      </c>
      <c r="AL544" s="195" t="s">
        <v>783</v>
      </c>
      <c r="AM544" s="195" t="s">
        <v>783</v>
      </c>
      <c r="AN544" s="217" t="s">
        <v>783</v>
      </c>
      <c r="AO544" s="195" t="s">
        <v>783</v>
      </c>
      <c r="AP544" s="217" t="s">
        <v>783</v>
      </c>
      <c r="AQ544" s="217" t="s">
        <v>783</v>
      </c>
    </row>
    <row r="545" spans="1:43">
      <c r="A545" s="656" t="str">
        <f t="shared" si="8"/>
        <v>Report</v>
      </c>
      <c r="B545" s="195">
        <v>108414</v>
      </c>
      <c r="C545" s="195">
        <v>3906002</v>
      </c>
      <c r="D545" s="195" t="s">
        <v>1125</v>
      </c>
      <c r="E545" s="195" t="s">
        <v>794</v>
      </c>
      <c r="F545" s="195" t="s">
        <v>530</v>
      </c>
      <c r="G545" s="222" t="s">
        <v>873</v>
      </c>
      <c r="H545" s="195" t="s">
        <v>1000</v>
      </c>
      <c r="I545" s="195" t="s">
        <v>1000</v>
      </c>
      <c r="J545" s="195" t="s">
        <v>1126</v>
      </c>
      <c r="K545" s="195">
        <v>135</v>
      </c>
      <c r="L545" s="195" t="s">
        <v>2375</v>
      </c>
      <c r="M545" s="195" t="s">
        <v>781</v>
      </c>
      <c r="N545" s="195" t="s">
        <v>860</v>
      </c>
      <c r="O545" s="195" t="s">
        <v>860</v>
      </c>
      <c r="P545" s="195" t="s">
        <v>784</v>
      </c>
      <c r="Q545" s="218">
        <v>10046953</v>
      </c>
      <c r="R545" s="195" t="s">
        <v>785</v>
      </c>
      <c r="S545" s="195" t="s">
        <v>786</v>
      </c>
      <c r="T545" s="217">
        <v>43291</v>
      </c>
      <c r="U545" s="217">
        <v>43293</v>
      </c>
      <c r="V545" s="217">
        <v>43357</v>
      </c>
      <c r="W545" s="195">
        <v>3</v>
      </c>
      <c r="X545" s="195">
        <v>3</v>
      </c>
      <c r="Y545" s="195">
        <v>3</v>
      </c>
      <c r="Z545" s="195">
        <v>2</v>
      </c>
      <c r="AA545" s="195">
        <v>3</v>
      </c>
      <c r="AB545" s="195" t="s">
        <v>783</v>
      </c>
      <c r="AC545" s="195" t="s">
        <v>783</v>
      </c>
      <c r="AD545" s="195" t="s">
        <v>489</v>
      </c>
      <c r="AE545" s="195" t="s">
        <v>487</v>
      </c>
      <c r="AF545" s="195" t="s">
        <v>791</v>
      </c>
      <c r="AG545" s="195">
        <v>10008556</v>
      </c>
      <c r="AH545" s="217">
        <v>42556</v>
      </c>
      <c r="AI545" s="217">
        <v>42558</v>
      </c>
      <c r="AJ545" s="217">
        <v>42639</v>
      </c>
      <c r="AK545" s="222">
        <v>4</v>
      </c>
      <c r="AL545" s="195" t="s">
        <v>783</v>
      </c>
      <c r="AM545" s="195" t="s">
        <v>783</v>
      </c>
      <c r="AN545" s="217" t="s">
        <v>783</v>
      </c>
      <c r="AO545" s="217" t="s">
        <v>783</v>
      </c>
      <c r="AP545" s="217" t="s">
        <v>783</v>
      </c>
      <c r="AQ545" s="217" t="s">
        <v>783</v>
      </c>
    </row>
    <row r="546" spans="1:43">
      <c r="A546" s="656" t="str">
        <f t="shared" si="8"/>
        <v>Report</v>
      </c>
      <c r="B546" s="195">
        <v>108419</v>
      </c>
      <c r="C546" s="195">
        <v>3906007</v>
      </c>
      <c r="D546" s="195" t="s">
        <v>3460</v>
      </c>
      <c r="E546" s="195" t="s">
        <v>794</v>
      </c>
      <c r="F546" s="195" t="s">
        <v>530</v>
      </c>
      <c r="G546" s="222" t="s">
        <v>873</v>
      </c>
      <c r="H546" s="195" t="s">
        <v>1000</v>
      </c>
      <c r="I546" s="195" t="s">
        <v>1000</v>
      </c>
      <c r="J546" s="195" t="s">
        <v>3461</v>
      </c>
      <c r="K546" s="195">
        <v>281</v>
      </c>
      <c r="L546" s="195" t="s">
        <v>2375</v>
      </c>
      <c r="M546" s="195" t="s">
        <v>781</v>
      </c>
      <c r="N546" s="195" t="s">
        <v>860</v>
      </c>
      <c r="O546" s="195" t="s">
        <v>860</v>
      </c>
      <c r="P546" s="195" t="s">
        <v>784</v>
      </c>
      <c r="Q546" s="218" t="s">
        <v>3462</v>
      </c>
      <c r="R546" s="195" t="s">
        <v>785</v>
      </c>
      <c r="S546" s="195" t="s">
        <v>786</v>
      </c>
      <c r="T546" s="217">
        <v>41716</v>
      </c>
      <c r="U546" s="217">
        <v>41718</v>
      </c>
      <c r="V546" s="217">
        <v>41739</v>
      </c>
      <c r="W546" s="195">
        <v>2</v>
      </c>
      <c r="X546" s="195">
        <v>2</v>
      </c>
      <c r="Y546" s="195">
        <v>2</v>
      </c>
      <c r="Z546" s="195" t="s">
        <v>783</v>
      </c>
      <c r="AA546" s="195">
        <v>2</v>
      </c>
      <c r="AB546" s="195" t="s">
        <v>783</v>
      </c>
      <c r="AC546" s="195" t="s">
        <v>783</v>
      </c>
      <c r="AD546" s="195" t="s">
        <v>783</v>
      </c>
      <c r="AE546" s="195" t="s">
        <v>783</v>
      </c>
      <c r="AF546" s="195" t="s">
        <v>2616</v>
      </c>
      <c r="AG546" s="195" t="s">
        <v>3463</v>
      </c>
      <c r="AH546" s="217">
        <v>40526</v>
      </c>
      <c r="AI546" s="217">
        <v>40526</v>
      </c>
      <c r="AJ546" s="217">
        <v>40562</v>
      </c>
      <c r="AK546" s="222">
        <v>2</v>
      </c>
      <c r="AL546" s="195" t="s">
        <v>783</v>
      </c>
      <c r="AM546" s="195" t="s">
        <v>783</v>
      </c>
      <c r="AN546" s="195" t="s">
        <v>783</v>
      </c>
      <c r="AO546" s="195" t="s">
        <v>783</v>
      </c>
      <c r="AP546" s="195" t="s">
        <v>783</v>
      </c>
      <c r="AQ546" s="217" t="s">
        <v>783</v>
      </c>
    </row>
    <row r="547" spans="1:43">
      <c r="A547" s="656" t="str">
        <f t="shared" si="8"/>
        <v>Report</v>
      </c>
      <c r="B547" s="195">
        <v>108416</v>
      </c>
      <c r="C547" s="195">
        <v>3906004</v>
      </c>
      <c r="D547" s="195" t="s">
        <v>3464</v>
      </c>
      <c r="E547" s="195" t="s">
        <v>794</v>
      </c>
      <c r="F547" s="195" t="s">
        <v>530</v>
      </c>
      <c r="G547" s="222" t="s">
        <v>873</v>
      </c>
      <c r="H547" s="195" t="s">
        <v>1000</v>
      </c>
      <c r="I547" s="195" t="s">
        <v>1000</v>
      </c>
      <c r="J547" s="195" t="s">
        <v>3465</v>
      </c>
      <c r="K547" s="195">
        <v>560</v>
      </c>
      <c r="L547" s="195" t="s">
        <v>2375</v>
      </c>
      <c r="M547" s="195" t="s">
        <v>781</v>
      </c>
      <c r="N547" s="195" t="s">
        <v>781</v>
      </c>
      <c r="O547" s="195" t="s">
        <v>782</v>
      </c>
      <c r="P547" s="195" t="s">
        <v>784</v>
      </c>
      <c r="Q547" s="218">
        <v>10010417</v>
      </c>
      <c r="R547" s="195" t="s">
        <v>831</v>
      </c>
      <c r="S547" s="195" t="s">
        <v>786</v>
      </c>
      <c r="T547" s="217">
        <v>42430</v>
      </c>
      <c r="U547" s="217">
        <v>42432</v>
      </c>
      <c r="V547" s="217">
        <v>42466</v>
      </c>
      <c r="W547" s="195">
        <v>2</v>
      </c>
      <c r="X547" s="195">
        <v>2</v>
      </c>
      <c r="Y547" s="195">
        <v>2</v>
      </c>
      <c r="Z547" s="195">
        <v>2</v>
      </c>
      <c r="AA547" s="195">
        <v>2</v>
      </c>
      <c r="AB547" s="195" t="s">
        <v>783</v>
      </c>
      <c r="AC547" s="195" t="s">
        <v>783</v>
      </c>
      <c r="AD547" s="195" t="s">
        <v>489</v>
      </c>
      <c r="AE547" s="195" t="s">
        <v>783</v>
      </c>
      <c r="AF547" s="195" t="s">
        <v>787</v>
      </c>
      <c r="AG547" s="195" t="s">
        <v>3466</v>
      </c>
      <c r="AH547" s="217">
        <v>41337</v>
      </c>
      <c r="AI547" s="217">
        <v>41339</v>
      </c>
      <c r="AJ547" s="217">
        <v>41361</v>
      </c>
      <c r="AK547" s="222">
        <v>2</v>
      </c>
      <c r="AL547" s="195" t="s">
        <v>783</v>
      </c>
      <c r="AM547" s="195" t="s">
        <v>783</v>
      </c>
      <c r="AN547" s="195" t="s">
        <v>783</v>
      </c>
      <c r="AO547" s="195" t="s">
        <v>783</v>
      </c>
      <c r="AP547" s="195" t="s">
        <v>783</v>
      </c>
      <c r="AQ547" s="217" t="s">
        <v>783</v>
      </c>
    </row>
    <row r="548" spans="1:43">
      <c r="A548" s="656" t="str">
        <f t="shared" si="8"/>
        <v>Report</v>
      </c>
      <c r="B548" s="195">
        <v>131337</v>
      </c>
      <c r="C548" s="195">
        <v>8886033</v>
      </c>
      <c r="D548" s="195" t="s">
        <v>3467</v>
      </c>
      <c r="E548" s="195" t="s">
        <v>794</v>
      </c>
      <c r="F548" s="195" t="s">
        <v>528</v>
      </c>
      <c r="G548" s="222" t="s">
        <v>528</v>
      </c>
      <c r="H548" s="195" t="s">
        <v>929</v>
      </c>
      <c r="I548" s="195" t="s">
        <v>3175</v>
      </c>
      <c r="J548" s="195" t="s">
        <v>3468</v>
      </c>
      <c r="K548" s="195">
        <v>27</v>
      </c>
      <c r="L548" s="195" t="s">
        <v>2375</v>
      </c>
      <c r="M548" s="195" t="s">
        <v>781</v>
      </c>
      <c r="N548" s="195" t="s">
        <v>817</v>
      </c>
      <c r="O548" s="195" t="s">
        <v>817</v>
      </c>
      <c r="P548" s="195" t="s">
        <v>784</v>
      </c>
      <c r="Q548" s="218">
        <v>10034539</v>
      </c>
      <c r="R548" s="195" t="s">
        <v>785</v>
      </c>
      <c r="S548" s="195" t="s">
        <v>786</v>
      </c>
      <c r="T548" s="217">
        <v>42899</v>
      </c>
      <c r="U548" s="217">
        <v>42901</v>
      </c>
      <c r="V548" s="217">
        <v>42927</v>
      </c>
      <c r="W548" s="195">
        <v>3</v>
      </c>
      <c r="X548" s="195">
        <v>3</v>
      </c>
      <c r="Y548" s="195">
        <v>3</v>
      </c>
      <c r="Z548" s="195">
        <v>2</v>
      </c>
      <c r="AA548" s="195">
        <v>3</v>
      </c>
      <c r="AB548" s="195" t="s">
        <v>783</v>
      </c>
      <c r="AC548" s="195" t="s">
        <v>783</v>
      </c>
      <c r="AD548" s="195" t="s">
        <v>489</v>
      </c>
      <c r="AE548" s="195" t="s">
        <v>783</v>
      </c>
      <c r="AF548" s="195" t="s">
        <v>787</v>
      </c>
      <c r="AG548" s="195">
        <v>10007535</v>
      </c>
      <c r="AH548" s="217">
        <v>42277</v>
      </c>
      <c r="AI548" s="217">
        <v>42279</v>
      </c>
      <c r="AJ548" s="217">
        <v>42327</v>
      </c>
      <c r="AK548" s="222">
        <v>4</v>
      </c>
      <c r="AL548" s="195" t="s">
        <v>783</v>
      </c>
      <c r="AM548" s="195" t="s">
        <v>783</v>
      </c>
      <c r="AN548" s="195" t="s">
        <v>783</v>
      </c>
      <c r="AO548" s="195" t="s">
        <v>783</v>
      </c>
      <c r="AP548" s="195" t="s">
        <v>783</v>
      </c>
      <c r="AQ548" s="217" t="s">
        <v>783</v>
      </c>
    </row>
    <row r="549" spans="1:43">
      <c r="A549" s="656" t="str">
        <f t="shared" si="8"/>
        <v>Report</v>
      </c>
      <c r="B549" s="195">
        <v>101377</v>
      </c>
      <c r="C549" s="195">
        <v>3026063</v>
      </c>
      <c r="D549" s="195" t="s">
        <v>1321</v>
      </c>
      <c r="E549" s="195" t="s">
        <v>794</v>
      </c>
      <c r="F549" s="195" t="s">
        <v>534</v>
      </c>
      <c r="G549" s="222" t="s">
        <v>534</v>
      </c>
      <c r="H549" s="195" t="s">
        <v>839</v>
      </c>
      <c r="I549" s="195" t="s">
        <v>2669</v>
      </c>
      <c r="J549" s="195" t="s">
        <v>1322</v>
      </c>
      <c r="K549" s="195">
        <v>105</v>
      </c>
      <c r="L549" s="195" t="s">
        <v>2375</v>
      </c>
      <c r="M549" s="195" t="s">
        <v>781</v>
      </c>
      <c r="N549" s="195" t="s">
        <v>781</v>
      </c>
      <c r="O549" s="195" t="s">
        <v>782</v>
      </c>
      <c r="P549" s="195" t="s">
        <v>784</v>
      </c>
      <c r="Q549" s="218">
        <v>10035779</v>
      </c>
      <c r="R549" s="195" t="s">
        <v>785</v>
      </c>
      <c r="S549" s="195" t="s">
        <v>786</v>
      </c>
      <c r="T549" s="217">
        <v>43158</v>
      </c>
      <c r="U549" s="217">
        <v>43160</v>
      </c>
      <c r="V549" s="217">
        <v>43180</v>
      </c>
      <c r="W549" s="195">
        <v>2</v>
      </c>
      <c r="X549" s="195">
        <v>2</v>
      </c>
      <c r="Y549" s="195">
        <v>2</v>
      </c>
      <c r="Z549" s="195">
        <v>2</v>
      </c>
      <c r="AA549" s="195">
        <v>2</v>
      </c>
      <c r="AB549" s="195">
        <v>2</v>
      </c>
      <c r="AC549" s="195" t="s">
        <v>783</v>
      </c>
      <c r="AD549" s="195" t="s">
        <v>489</v>
      </c>
      <c r="AE549" s="195" t="s">
        <v>487</v>
      </c>
      <c r="AF549" s="195" t="s">
        <v>787</v>
      </c>
      <c r="AG549" s="195" t="s">
        <v>3469</v>
      </c>
      <c r="AH549" s="217">
        <v>41766</v>
      </c>
      <c r="AI549" s="217">
        <v>41768</v>
      </c>
      <c r="AJ549" s="217">
        <v>41787</v>
      </c>
      <c r="AK549" s="222">
        <v>2</v>
      </c>
      <c r="AL549" s="195" t="s">
        <v>783</v>
      </c>
      <c r="AM549" s="195" t="s">
        <v>783</v>
      </c>
      <c r="AN549" s="195" t="s">
        <v>783</v>
      </c>
      <c r="AO549" s="195" t="s">
        <v>783</v>
      </c>
      <c r="AP549" s="195" t="s">
        <v>783</v>
      </c>
      <c r="AQ549" s="217" t="s">
        <v>783</v>
      </c>
    </row>
    <row r="550" spans="1:43">
      <c r="A550" s="656" t="str">
        <f t="shared" si="8"/>
        <v>Report</v>
      </c>
      <c r="B550" s="195">
        <v>101378</v>
      </c>
      <c r="C550" s="195">
        <v>3026064</v>
      </c>
      <c r="D550" s="195" t="s">
        <v>1527</v>
      </c>
      <c r="E550" s="195" t="s">
        <v>794</v>
      </c>
      <c r="F550" s="195" t="s">
        <v>534</v>
      </c>
      <c r="G550" s="222" t="s">
        <v>534</v>
      </c>
      <c r="H550" s="195" t="s">
        <v>839</v>
      </c>
      <c r="I550" s="195" t="s">
        <v>3235</v>
      </c>
      <c r="J550" s="195" t="s">
        <v>1528</v>
      </c>
      <c r="K550" s="195">
        <v>201</v>
      </c>
      <c r="L550" s="195" t="s">
        <v>2375</v>
      </c>
      <c r="M550" s="195" t="s">
        <v>781</v>
      </c>
      <c r="N550" s="195" t="s">
        <v>781</v>
      </c>
      <c r="O550" s="195" t="s">
        <v>782</v>
      </c>
      <c r="P550" s="195" t="s">
        <v>784</v>
      </c>
      <c r="Q550" s="218">
        <v>10038152</v>
      </c>
      <c r="R550" s="195" t="s">
        <v>785</v>
      </c>
      <c r="S550" s="195" t="s">
        <v>786</v>
      </c>
      <c r="T550" s="217">
        <v>43214</v>
      </c>
      <c r="U550" s="217">
        <v>43216</v>
      </c>
      <c r="V550" s="217">
        <v>43242</v>
      </c>
      <c r="W550" s="195">
        <v>2</v>
      </c>
      <c r="X550" s="195">
        <v>2</v>
      </c>
      <c r="Y550" s="195">
        <v>2</v>
      </c>
      <c r="Z550" s="195">
        <v>1</v>
      </c>
      <c r="AA550" s="195">
        <v>2</v>
      </c>
      <c r="AB550" s="195">
        <v>1</v>
      </c>
      <c r="AC550" s="195" t="s">
        <v>783</v>
      </c>
      <c r="AD550" s="195" t="s">
        <v>489</v>
      </c>
      <c r="AE550" s="195" t="s">
        <v>487</v>
      </c>
      <c r="AF550" s="195" t="s">
        <v>787</v>
      </c>
      <c r="AG550" s="195" t="s">
        <v>3470</v>
      </c>
      <c r="AH550" s="217">
        <v>41947</v>
      </c>
      <c r="AI550" s="217">
        <v>41949</v>
      </c>
      <c r="AJ550" s="217">
        <v>41978</v>
      </c>
      <c r="AK550" s="222">
        <v>2</v>
      </c>
      <c r="AL550" s="195" t="s">
        <v>783</v>
      </c>
      <c r="AM550" s="195" t="s">
        <v>783</v>
      </c>
      <c r="AN550" s="217" t="s">
        <v>783</v>
      </c>
      <c r="AO550" s="195" t="s">
        <v>783</v>
      </c>
      <c r="AP550" s="217" t="s">
        <v>783</v>
      </c>
      <c r="AQ550" s="217" t="s">
        <v>783</v>
      </c>
    </row>
    <row r="551" spans="1:43">
      <c r="A551" s="656" t="str">
        <f t="shared" si="8"/>
        <v>Report</v>
      </c>
      <c r="B551" s="195">
        <v>109343</v>
      </c>
      <c r="C551" s="195">
        <v>8016009</v>
      </c>
      <c r="D551" s="195" t="s">
        <v>3471</v>
      </c>
      <c r="E551" s="195" t="s">
        <v>794</v>
      </c>
      <c r="F551" s="195" t="s">
        <v>536</v>
      </c>
      <c r="G551" s="222" t="s">
        <v>536</v>
      </c>
      <c r="H551" s="195" t="s">
        <v>1128</v>
      </c>
      <c r="I551" s="195" t="s">
        <v>3352</v>
      </c>
      <c r="J551" s="195" t="s">
        <v>3472</v>
      </c>
      <c r="K551" s="195">
        <v>75</v>
      </c>
      <c r="L551" s="195" t="s">
        <v>2375</v>
      </c>
      <c r="M551" s="195" t="s">
        <v>781</v>
      </c>
      <c r="N551" s="195" t="s">
        <v>781</v>
      </c>
      <c r="O551" s="195" t="s">
        <v>782</v>
      </c>
      <c r="P551" s="195" t="s">
        <v>784</v>
      </c>
      <c r="Q551" s="218">
        <v>10006064</v>
      </c>
      <c r="R551" s="195" t="s">
        <v>785</v>
      </c>
      <c r="S551" s="195" t="s">
        <v>786</v>
      </c>
      <c r="T551" s="217">
        <v>42381</v>
      </c>
      <c r="U551" s="217">
        <v>42383</v>
      </c>
      <c r="V551" s="217">
        <v>42423</v>
      </c>
      <c r="W551" s="195">
        <v>2</v>
      </c>
      <c r="X551" s="195">
        <v>2</v>
      </c>
      <c r="Y551" s="195">
        <v>2</v>
      </c>
      <c r="Z551" s="195">
        <v>2</v>
      </c>
      <c r="AA551" s="195">
        <v>2</v>
      </c>
      <c r="AB551" s="195">
        <v>2</v>
      </c>
      <c r="AC551" s="195" t="s">
        <v>783</v>
      </c>
      <c r="AD551" s="195" t="s">
        <v>489</v>
      </c>
      <c r="AE551" s="195" t="s">
        <v>783</v>
      </c>
      <c r="AF551" s="195" t="s">
        <v>787</v>
      </c>
      <c r="AG551" s="195" t="s">
        <v>3473</v>
      </c>
      <c r="AH551" s="217">
        <v>41171</v>
      </c>
      <c r="AI551" s="217">
        <v>41172</v>
      </c>
      <c r="AJ551" s="217">
        <v>41193</v>
      </c>
      <c r="AK551" s="222">
        <v>2</v>
      </c>
      <c r="AL551" s="195" t="s">
        <v>783</v>
      </c>
      <c r="AM551" s="195" t="s">
        <v>783</v>
      </c>
      <c r="AN551" s="217" t="s">
        <v>783</v>
      </c>
      <c r="AO551" s="195" t="s">
        <v>783</v>
      </c>
      <c r="AP551" s="217" t="s">
        <v>783</v>
      </c>
      <c r="AQ551" s="217" t="s">
        <v>783</v>
      </c>
    </row>
    <row r="552" spans="1:43">
      <c r="A552" s="656" t="str">
        <f t="shared" si="8"/>
        <v>Report</v>
      </c>
      <c r="B552" s="195">
        <v>130399</v>
      </c>
      <c r="C552" s="195">
        <v>3576001</v>
      </c>
      <c r="D552" s="195" t="s">
        <v>3474</v>
      </c>
      <c r="E552" s="195" t="s">
        <v>794</v>
      </c>
      <c r="F552" s="195" t="s">
        <v>528</v>
      </c>
      <c r="G552" s="222" t="s">
        <v>528</v>
      </c>
      <c r="H552" s="195" t="s">
        <v>1467</v>
      </c>
      <c r="I552" s="195" t="s">
        <v>3475</v>
      </c>
      <c r="J552" s="195" t="s">
        <v>3476</v>
      </c>
      <c r="K552" s="195">
        <v>20</v>
      </c>
      <c r="L552" s="195" t="s">
        <v>2375</v>
      </c>
      <c r="M552" s="195" t="s">
        <v>781</v>
      </c>
      <c r="N552" s="195" t="s">
        <v>781</v>
      </c>
      <c r="O552" s="195" t="s">
        <v>782</v>
      </c>
      <c r="P552" s="195" t="s">
        <v>784</v>
      </c>
      <c r="Q552" s="218">
        <v>10008552</v>
      </c>
      <c r="R552" s="195" t="s">
        <v>785</v>
      </c>
      <c r="S552" s="195" t="s">
        <v>786</v>
      </c>
      <c r="T552" s="217">
        <v>42381</v>
      </c>
      <c r="U552" s="217">
        <v>42383</v>
      </c>
      <c r="V552" s="217">
        <v>42430</v>
      </c>
      <c r="W552" s="195">
        <v>2</v>
      </c>
      <c r="X552" s="195">
        <v>2</v>
      </c>
      <c r="Y552" s="195">
        <v>2</v>
      </c>
      <c r="Z552" s="195">
        <v>2</v>
      </c>
      <c r="AA552" s="195">
        <v>2</v>
      </c>
      <c r="AB552" s="195">
        <v>2</v>
      </c>
      <c r="AC552" s="195" t="s">
        <v>783</v>
      </c>
      <c r="AD552" s="195" t="s">
        <v>489</v>
      </c>
      <c r="AE552" s="195" t="s">
        <v>783</v>
      </c>
      <c r="AF552" s="195" t="s">
        <v>787</v>
      </c>
      <c r="AG552" s="195" t="s">
        <v>3477</v>
      </c>
      <c r="AH552" s="217">
        <v>40248</v>
      </c>
      <c r="AI552" s="217">
        <v>40248</v>
      </c>
      <c r="AJ552" s="217">
        <v>40282</v>
      </c>
      <c r="AK552" s="222">
        <v>2</v>
      </c>
      <c r="AL552" s="195" t="s">
        <v>783</v>
      </c>
      <c r="AM552" s="195" t="s">
        <v>783</v>
      </c>
      <c r="AN552" s="217" t="s">
        <v>783</v>
      </c>
      <c r="AO552" s="195" t="s">
        <v>783</v>
      </c>
      <c r="AP552" s="217" t="s">
        <v>783</v>
      </c>
      <c r="AQ552" s="217" t="s">
        <v>783</v>
      </c>
    </row>
    <row r="553" spans="1:43">
      <c r="A553" s="656" t="str">
        <f t="shared" si="8"/>
        <v>Report</v>
      </c>
      <c r="B553" s="195">
        <v>133964</v>
      </c>
      <c r="C553" s="195">
        <v>8506079</v>
      </c>
      <c r="D553" s="195" t="s">
        <v>1323</v>
      </c>
      <c r="E553" s="195" t="s">
        <v>794</v>
      </c>
      <c r="F553" s="195" t="s">
        <v>535</v>
      </c>
      <c r="G553" s="222" t="s">
        <v>535</v>
      </c>
      <c r="H553" s="195" t="s">
        <v>953</v>
      </c>
      <c r="I553" s="195" t="s">
        <v>2525</v>
      </c>
      <c r="J553" s="195" t="s">
        <v>1324</v>
      </c>
      <c r="K553" s="195">
        <v>28</v>
      </c>
      <c r="L553" s="195" t="s">
        <v>2375</v>
      </c>
      <c r="M553" s="195" t="s">
        <v>781</v>
      </c>
      <c r="N553" s="195" t="s">
        <v>834</v>
      </c>
      <c r="O553" s="195" t="s">
        <v>834</v>
      </c>
      <c r="P553" s="195" t="s">
        <v>784</v>
      </c>
      <c r="Q553" s="218">
        <v>10047027</v>
      </c>
      <c r="R553" s="195" t="s">
        <v>785</v>
      </c>
      <c r="S553" s="195" t="s">
        <v>786</v>
      </c>
      <c r="T553" s="217">
        <v>43221</v>
      </c>
      <c r="U553" s="217">
        <v>43223</v>
      </c>
      <c r="V553" s="217">
        <v>43249</v>
      </c>
      <c r="W553" s="195">
        <v>2</v>
      </c>
      <c r="X553" s="195">
        <v>2</v>
      </c>
      <c r="Y553" s="195">
        <v>2</v>
      </c>
      <c r="Z553" s="195">
        <v>2</v>
      </c>
      <c r="AA553" s="195">
        <v>2</v>
      </c>
      <c r="AB553" s="195" t="s">
        <v>783</v>
      </c>
      <c r="AC553" s="195" t="s">
        <v>783</v>
      </c>
      <c r="AD553" s="195" t="s">
        <v>489</v>
      </c>
      <c r="AE553" s="195" t="s">
        <v>487</v>
      </c>
      <c r="AF553" s="195" t="s">
        <v>787</v>
      </c>
      <c r="AG553" s="195">
        <v>10008560</v>
      </c>
      <c r="AH553" s="217">
        <v>42514</v>
      </c>
      <c r="AI553" s="217">
        <v>42516</v>
      </c>
      <c r="AJ553" s="217">
        <v>42542</v>
      </c>
      <c r="AK553" s="222">
        <v>3</v>
      </c>
      <c r="AL553" s="195" t="s">
        <v>783</v>
      </c>
      <c r="AM553" s="195" t="s">
        <v>783</v>
      </c>
      <c r="AN553" s="217" t="s">
        <v>783</v>
      </c>
      <c r="AO553" s="195" t="s">
        <v>783</v>
      </c>
      <c r="AP553" s="217" t="s">
        <v>783</v>
      </c>
      <c r="AQ553" s="195" t="s">
        <v>783</v>
      </c>
    </row>
    <row r="554" spans="1:43">
      <c r="A554" s="656" t="str">
        <f t="shared" si="8"/>
        <v>Report</v>
      </c>
      <c r="B554" s="195">
        <v>131791</v>
      </c>
      <c r="C554" s="195">
        <v>8966027</v>
      </c>
      <c r="D554" s="195" t="s">
        <v>2121</v>
      </c>
      <c r="E554" s="195" t="s">
        <v>794</v>
      </c>
      <c r="F554" s="195" t="s">
        <v>528</v>
      </c>
      <c r="G554" s="222" t="s">
        <v>528</v>
      </c>
      <c r="H554" s="195" t="s">
        <v>2122</v>
      </c>
      <c r="I554" s="195" t="s">
        <v>3478</v>
      </c>
      <c r="J554" s="195" t="s">
        <v>2123</v>
      </c>
      <c r="K554" s="195">
        <v>6</v>
      </c>
      <c r="L554" s="195" t="s">
        <v>2222</v>
      </c>
      <c r="M554" s="195" t="s">
        <v>834</v>
      </c>
      <c r="N554" s="195" t="s">
        <v>834</v>
      </c>
      <c r="O554" s="195" t="s">
        <v>834</v>
      </c>
      <c r="P554" s="195" t="s">
        <v>784</v>
      </c>
      <c r="Q554" s="218">
        <v>10020947</v>
      </c>
      <c r="R554" s="195" t="s">
        <v>785</v>
      </c>
      <c r="S554" s="195" t="s">
        <v>786</v>
      </c>
      <c r="T554" s="217">
        <v>42661</v>
      </c>
      <c r="U554" s="217">
        <v>42663</v>
      </c>
      <c r="V554" s="217">
        <v>42711</v>
      </c>
      <c r="W554" s="195">
        <v>4</v>
      </c>
      <c r="X554" s="195">
        <v>4</v>
      </c>
      <c r="Y554" s="195">
        <v>2</v>
      </c>
      <c r="Z554" s="195">
        <v>4</v>
      </c>
      <c r="AA554" s="195">
        <v>2</v>
      </c>
      <c r="AB554" s="195" t="s">
        <v>783</v>
      </c>
      <c r="AC554" s="195" t="s">
        <v>783</v>
      </c>
      <c r="AD554" s="195" t="s">
        <v>490</v>
      </c>
      <c r="AE554" s="195" t="s">
        <v>783</v>
      </c>
      <c r="AF554" s="195" t="s">
        <v>791</v>
      </c>
      <c r="AG554" s="195" t="s">
        <v>3479</v>
      </c>
      <c r="AH554" s="217">
        <v>40521</v>
      </c>
      <c r="AI554" s="217">
        <v>40521</v>
      </c>
      <c r="AJ554" s="217">
        <v>40583</v>
      </c>
      <c r="AK554" s="222">
        <v>2</v>
      </c>
      <c r="AL554" s="195">
        <v>10045464</v>
      </c>
      <c r="AM554" s="195" t="s">
        <v>2041</v>
      </c>
      <c r="AN554" s="217">
        <v>43131</v>
      </c>
      <c r="AO554" s="217" t="s">
        <v>2248</v>
      </c>
      <c r="AP554" s="217">
        <v>43178</v>
      </c>
      <c r="AQ554" s="217" t="s">
        <v>2042</v>
      </c>
    </row>
    <row r="555" spans="1:43">
      <c r="A555" s="656" t="str">
        <f t="shared" si="8"/>
        <v>Report</v>
      </c>
      <c r="B555" s="195">
        <v>131788</v>
      </c>
      <c r="C555" s="195">
        <v>3076080</v>
      </c>
      <c r="D555" s="195" t="s">
        <v>1408</v>
      </c>
      <c r="E555" s="195" t="s">
        <v>794</v>
      </c>
      <c r="F555" s="195" t="s">
        <v>534</v>
      </c>
      <c r="G555" s="222" t="s">
        <v>534</v>
      </c>
      <c r="H555" s="195" t="s">
        <v>1259</v>
      </c>
      <c r="I555" s="195" t="s">
        <v>2745</v>
      </c>
      <c r="J555" s="195" t="s">
        <v>1409</v>
      </c>
      <c r="K555" s="195">
        <v>80</v>
      </c>
      <c r="L555" s="195" t="s">
        <v>2375</v>
      </c>
      <c r="M555" s="195" t="s">
        <v>781</v>
      </c>
      <c r="N555" s="195" t="s">
        <v>1410</v>
      </c>
      <c r="O555" s="195" t="s">
        <v>834</v>
      </c>
      <c r="P555" s="195" t="s">
        <v>784</v>
      </c>
      <c r="Q555" s="218">
        <v>10035792</v>
      </c>
      <c r="R555" s="195" t="s">
        <v>785</v>
      </c>
      <c r="S555" s="195" t="s">
        <v>786</v>
      </c>
      <c r="T555" s="217">
        <v>43109</v>
      </c>
      <c r="U555" s="217">
        <v>43111</v>
      </c>
      <c r="V555" s="217">
        <v>43138</v>
      </c>
      <c r="W555" s="195">
        <v>3</v>
      </c>
      <c r="X555" s="195">
        <v>3</v>
      </c>
      <c r="Y555" s="195">
        <v>2</v>
      </c>
      <c r="Z555" s="195">
        <v>2</v>
      </c>
      <c r="AA555" s="195">
        <v>2</v>
      </c>
      <c r="AB555" s="195">
        <v>2</v>
      </c>
      <c r="AC555" s="195" t="s">
        <v>783</v>
      </c>
      <c r="AD555" s="195" t="s">
        <v>489</v>
      </c>
      <c r="AE555" s="195" t="s">
        <v>487</v>
      </c>
      <c r="AF555" s="195" t="s">
        <v>791</v>
      </c>
      <c r="AG555" s="195" t="s">
        <v>3480</v>
      </c>
      <c r="AH555" s="217">
        <v>41807</v>
      </c>
      <c r="AI555" s="217">
        <v>41809</v>
      </c>
      <c r="AJ555" s="217">
        <v>41822</v>
      </c>
      <c r="AK555" s="222">
        <v>2</v>
      </c>
      <c r="AL555" s="195" t="s">
        <v>783</v>
      </c>
      <c r="AM555" s="195" t="s">
        <v>783</v>
      </c>
      <c r="AN555" s="195" t="s">
        <v>783</v>
      </c>
      <c r="AO555" s="195" t="s">
        <v>783</v>
      </c>
      <c r="AP555" s="195" t="s">
        <v>783</v>
      </c>
      <c r="AQ555" s="217" t="s">
        <v>783</v>
      </c>
    </row>
    <row r="556" spans="1:43">
      <c r="A556" s="656" t="str">
        <f t="shared" si="8"/>
        <v>Report</v>
      </c>
      <c r="B556" s="195">
        <v>101959</v>
      </c>
      <c r="C556" s="195">
        <v>3096081</v>
      </c>
      <c r="D556" s="195" t="s">
        <v>1325</v>
      </c>
      <c r="E556" s="195" t="s">
        <v>794</v>
      </c>
      <c r="F556" s="195" t="s">
        <v>534</v>
      </c>
      <c r="G556" s="222" t="s">
        <v>534</v>
      </c>
      <c r="H556" s="195" t="s">
        <v>1045</v>
      </c>
      <c r="I556" s="195" t="s">
        <v>2628</v>
      </c>
      <c r="J556" s="195" t="s">
        <v>1326</v>
      </c>
      <c r="K556" s="195">
        <v>72</v>
      </c>
      <c r="L556" s="195" t="s">
        <v>2222</v>
      </c>
      <c r="M556" s="195" t="s">
        <v>781</v>
      </c>
      <c r="N556" s="195" t="s">
        <v>781</v>
      </c>
      <c r="O556" s="195" t="s">
        <v>782</v>
      </c>
      <c r="P556" s="195" t="s">
        <v>784</v>
      </c>
      <c r="Q556" s="218">
        <v>10035784</v>
      </c>
      <c r="R556" s="195" t="s">
        <v>785</v>
      </c>
      <c r="S556" s="195" t="s">
        <v>786</v>
      </c>
      <c r="T556" s="217">
        <v>43179</v>
      </c>
      <c r="U556" s="217">
        <v>43186</v>
      </c>
      <c r="V556" s="217">
        <v>43242</v>
      </c>
      <c r="W556" s="195">
        <v>4</v>
      </c>
      <c r="X556" s="195">
        <v>4</v>
      </c>
      <c r="Y556" s="195">
        <v>2</v>
      </c>
      <c r="Z556" s="195">
        <v>4</v>
      </c>
      <c r="AA556" s="195">
        <v>2</v>
      </c>
      <c r="AB556" s="195" t="s">
        <v>783</v>
      </c>
      <c r="AC556" s="195">
        <v>4</v>
      </c>
      <c r="AD556" s="195" t="s">
        <v>490</v>
      </c>
      <c r="AE556" s="195" t="s">
        <v>487</v>
      </c>
      <c r="AF556" s="195" t="s">
        <v>791</v>
      </c>
      <c r="AG556" s="195" t="s">
        <v>3481</v>
      </c>
      <c r="AH556" s="217">
        <v>41772</v>
      </c>
      <c r="AI556" s="217">
        <v>41774</v>
      </c>
      <c r="AJ556" s="217">
        <v>41795</v>
      </c>
      <c r="AK556" s="222">
        <v>2</v>
      </c>
      <c r="AL556" s="195" t="s">
        <v>783</v>
      </c>
      <c r="AM556" s="195" t="s">
        <v>783</v>
      </c>
      <c r="AN556" s="195" t="s">
        <v>783</v>
      </c>
      <c r="AO556" s="195" t="s">
        <v>783</v>
      </c>
      <c r="AP556" s="195" t="s">
        <v>783</v>
      </c>
      <c r="AQ556" s="217" t="s">
        <v>783</v>
      </c>
    </row>
    <row r="557" spans="1:43">
      <c r="A557" s="656" t="str">
        <f t="shared" si="8"/>
        <v>Report</v>
      </c>
      <c r="B557" s="195">
        <v>136425</v>
      </c>
      <c r="C557" s="195">
        <v>8926074</v>
      </c>
      <c r="D557" s="195" t="s">
        <v>3482</v>
      </c>
      <c r="E557" s="195" t="s">
        <v>794</v>
      </c>
      <c r="F557" s="195" t="s">
        <v>531</v>
      </c>
      <c r="G557" s="222" t="s">
        <v>531</v>
      </c>
      <c r="H557" s="195" t="s">
        <v>945</v>
      </c>
      <c r="I557" s="195" t="s">
        <v>3483</v>
      </c>
      <c r="J557" s="195" t="s">
        <v>1717</v>
      </c>
      <c r="K557" s="195">
        <v>84</v>
      </c>
      <c r="L557" s="195" t="s">
        <v>2375</v>
      </c>
      <c r="M557" s="195" t="s">
        <v>781</v>
      </c>
      <c r="N557" s="195" t="s">
        <v>817</v>
      </c>
      <c r="O557" s="195" t="s">
        <v>817</v>
      </c>
      <c r="P557" s="195" t="s">
        <v>784</v>
      </c>
      <c r="Q557" s="218">
        <v>10043799</v>
      </c>
      <c r="R557" s="195" t="s">
        <v>785</v>
      </c>
      <c r="S557" s="195" t="s">
        <v>786</v>
      </c>
      <c r="T557" s="217">
        <v>43179</v>
      </c>
      <c r="U557" s="217">
        <v>43181</v>
      </c>
      <c r="V557" s="217">
        <v>43221</v>
      </c>
      <c r="W557" s="195">
        <v>2</v>
      </c>
      <c r="X557" s="195">
        <v>2</v>
      </c>
      <c r="Y557" s="195">
        <v>2</v>
      </c>
      <c r="Z557" s="195">
        <v>2</v>
      </c>
      <c r="AA557" s="195">
        <v>2</v>
      </c>
      <c r="AB557" s="195">
        <v>2</v>
      </c>
      <c r="AC557" s="195" t="s">
        <v>783</v>
      </c>
      <c r="AD557" s="195" t="s">
        <v>489</v>
      </c>
      <c r="AE557" s="195" t="s">
        <v>487</v>
      </c>
      <c r="AF557" s="195" t="s">
        <v>787</v>
      </c>
      <c r="AG557" s="195" t="s">
        <v>3484</v>
      </c>
      <c r="AH557" s="217">
        <v>42031</v>
      </c>
      <c r="AI557" s="217">
        <v>42033</v>
      </c>
      <c r="AJ557" s="217">
        <v>42067</v>
      </c>
      <c r="AK557" s="222">
        <v>2</v>
      </c>
      <c r="AL557" s="195" t="s">
        <v>783</v>
      </c>
      <c r="AM557" s="195" t="s">
        <v>783</v>
      </c>
      <c r="AN557" s="195" t="s">
        <v>783</v>
      </c>
      <c r="AO557" s="195" t="s">
        <v>783</v>
      </c>
      <c r="AP557" s="195" t="s">
        <v>783</v>
      </c>
      <c r="AQ557" s="195" t="s">
        <v>783</v>
      </c>
    </row>
    <row r="558" spans="1:43">
      <c r="A558" s="656" t="str">
        <f t="shared" si="8"/>
        <v>Report</v>
      </c>
      <c r="B558" s="195">
        <v>131198</v>
      </c>
      <c r="C558" s="195">
        <v>2116386</v>
      </c>
      <c r="D558" s="195" t="s">
        <v>1411</v>
      </c>
      <c r="E558" s="195" t="s">
        <v>794</v>
      </c>
      <c r="F558" s="195" t="s">
        <v>534</v>
      </c>
      <c r="G558" s="222" t="s">
        <v>534</v>
      </c>
      <c r="H558" s="195" t="s">
        <v>795</v>
      </c>
      <c r="I558" s="195" t="s">
        <v>3485</v>
      </c>
      <c r="J558" s="195" t="s">
        <v>1412</v>
      </c>
      <c r="K558" s="195">
        <v>69</v>
      </c>
      <c r="L558" s="195" t="s">
        <v>2375</v>
      </c>
      <c r="M558" s="195" t="s">
        <v>781</v>
      </c>
      <c r="N558" s="195" t="s">
        <v>781</v>
      </c>
      <c r="O558" s="195" t="s">
        <v>782</v>
      </c>
      <c r="P558" s="195" t="s">
        <v>784</v>
      </c>
      <c r="Q558" s="218">
        <v>10012780</v>
      </c>
      <c r="R558" s="195" t="s">
        <v>785</v>
      </c>
      <c r="S558" s="195" t="s">
        <v>786</v>
      </c>
      <c r="T558" s="217">
        <v>43137</v>
      </c>
      <c r="U558" s="217">
        <v>43139</v>
      </c>
      <c r="V558" s="217">
        <v>43166</v>
      </c>
      <c r="W558" s="195">
        <v>2</v>
      </c>
      <c r="X558" s="195">
        <v>2</v>
      </c>
      <c r="Y558" s="195">
        <v>2</v>
      </c>
      <c r="Z558" s="195">
        <v>2</v>
      </c>
      <c r="AA558" s="195">
        <v>2</v>
      </c>
      <c r="AB558" s="195">
        <v>2</v>
      </c>
      <c r="AC558" s="195" t="s">
        <v>783</v>
      </c>
      <c r="AD558" s="195" t="s">
        <v>489</v>
      </c>
      <c r="AE558" s="195" t="s">
        <v>487</v>
      </c>
      <c r="AF558" s="195" t="s">
        <v>787</v>
      </c>
      <c r="AG558" s="195" t="s">
        <v>3486</v>
      </c>
      <c r="AH558" s="217">
        <v>41394</v>
      </c>
      <c r="AI558" s="217">
        <v>41396</v>
      </c>
      <c r="AJ558" s="217">
        <v>41417</v>
      </c>
      <c r="AK558" s="222">
        <v>2</v>
      </c>
      <c r="AL558" s="195" t="s">
        <v>783</v>
      </c>
      <c r="AM558" s="195" t="s">
        <v>783</v>
      </c>
      <c r="AN558" s="195" t="s">
        <v>783</v>
      </c>
      <c r="AO558" s="195" t="s">
        <v>783</v>
      </c>
      <c r="AP558" s="195" t="s">
        <v>783</v>
      </c>
      <c r="AQ558" s="217" t="s">
        <v>783</v>
      </c>
    </row>
    <row r="559" spans="1:43">
      <c r="A559" s="656" t="str">
        <f t="shared" si="8"/>
        <v>Report</v>
      </c>
      <c r="B559" s="195">
        <v>135688</v>
      </c>
      <c r="C559" s="195">
        <v>3306205</v>
      </c>
      <c r="D559" s="195" t="s">
        <v>3487</v>
      </c>
      <c r="E559" s="195" t="s">
        <v>794</v>
      </c>
      <c r="F559" s="195" t="s">
        <v>532</v>
      </c>
      <c r="G559" s="222" t="s">
        <v>532</v>
      </c>
      <c r="H559" s="195" t="s">
        <v>822</v>
      </c>
      <c r="I559" s="195" t="s">
        <v>3086</v>
      </c>
      <c r="J559" s="195" t="s">
        <v>3488</v>
      </c>
      <c r="K559" s="195">
        <v>6</v>
      </c>
      <c r="L559" s="195" t="s">
        <v>2222</v>
      </c>
      <c r="M559" s="195" t="s">
        <v>781</v>
      </c>
      <c r="N559" s="195" t="s">
        <v>781</v>
      </c>
      <c r="O559" s="195" t="s">
        <v>782</v>
      </c>
      <c r="P559" s="195" t="s">
        <v>784</v>
      </c>
      <c r="Q559" s="218">
        <v>10006060</v>
      </c>
      <c r="R559" s="195" t="s">
        <v>785</v>
      </c>
      <c r="S559" s="195" t="s">
        <v>786</v>
      </c>
      <c r="T559" s="217">
        <v>42871</v>
      </c>
      <c r="U559" s="217">
        <v>42873</v>
      </c>
      <c r="V559" s="217">
        <v>42913</v>
      </c>
      <c r="W559" s="195">
        <v>2</v>
      </c>
      <c r="X559" s="195">
        <v>2</v>
      </c>
      <c r="Y559" s="195">
        <v>2</v>
      </c>
      <c r="Z559" s="195">
        <v>2</v>
      </c>
      <c r="AA559" s="195">
        <v>2</v>
      </c>
      <c r="AB559" s="195" t="s">
        <v>783</v>
      </c>
      <c r="AC559" s="195" t="s">
        <v>783</v>
      </c>
      <c r="AD559" s="195" t="s">
        <v>489</v>
      </c>
      <c r="AE559" s="195" t="s">
        <v>783</v>
      </c>
      <c r="AF559" s="195" t="s">
        <v>787</v>
      </c>
      <c r="AG559" s="195" t="s">
        <v>3489</v>
      </c>
      <c r="AH559" s="217">
        <v>41172</v>
      </c>
      <c r="AI559" s="217">
        <v>41173</v>
      </c>
      <c r="AJ559" s="217">
        <v>41190</v>
      </c>
      <c r="AK559" s="222">
        <v>2</v>
      </c>
      <c r="AL559" s="195" t="s">
        <v>783</v>
      </c>
      <c r="AM559" s="195" t="s">
        <v>783</v>
      </c>
      <c r="AN559" s="217" t="s">
        <v>783</v>
      </c>
      <c r="AO559" s="195" t="s">
        <v>783</v>
      </c>
      <c r="AP559" s="217" t="s">
        <v>783</v>
      </c>
      <c r="AQ559" s="217" t="s">
        <v>783</v>
      </c>
    </row>
    <row r="560" spans="1:43">
      <c r="A560" s="656" t="str">
        <f t="shared" si="8"/>
        <v>Report</v>
      </c>
      <c r="B560" s="195">
        <v>135998</v>
      </c>
      <c r="C560" s="195">
        <v>3596011</v>
      </c>
      <c r="D560" s="195" t="s">
        <v>3490</v>
      </c>
      <c r="E560" s="195" t="s">
        <v>794</v>
      </c>
      <c r="F560" s="195" t="s">
        <v>528</v>
      </c>
      <c r="G560" s="222" t="s">
        <v>528</v>
      </c>
      <c r="H560" s="195" t="s">
        <v>2068</v>
      </c>
      <c r="I560" s="195" t="s">
        <v>2354</v>
      </c>
      <c r="J560" s="195" t="s">
        <v>3491</v>
      </c>
      <c r="K560" s="195">
        <v>40</v>
      </c>
      <c r="L560" s="195" t="s">
        <v>2375</v>
      </c>
      <c r="M560" s="195" t="s">
        <v>781</v>
      </c>
      <c r="N560" s="195" t="s">
        <v>781</v>
      </c>
      <c r="O560" s="195" t="s">
        <v>782</v>
      </c>
      <c r="P560" s="195" t="s">
        <v>784</v>
      </c>
      <c r="Q560" s="218">
        <v>10026013</v>
      </c>
      <c r="R560" s="195" t="s">
        <v>785</v>
      </c>
      <c r="S560" s="195" t="s">
        <v>786</v>
      </c>
      <c r="T560" s="217">
        <v>42815</v>
      </c>
      <c r="U560" s="217">
        <v>42817</v>
      </c>
      <c r="V560" s="217">
        <v>42850</v>
      </c>
      <c r="W560" s="195">
        <v>2</v>
      </c>
      <c r="X560" s="195">
        <v>2</v>
      </c>
      <c r="Y560" s="195">
        <v>2</v>
      </c>
      <c r="Z560" s="195">
        <v>1</v>
      </c>
      <c r="AA560" s="195">
        <v>2</v>
      </c>
      <c r="AB560" s="195">
        <v>2</v>
      </c>
      <c r="AC560" s="195" t="s">
        <v>783</v>
      </c>
      <c r="AD560" s="195" t="s">
        <v>489</v>
      </c>
      <c r="AE560" s="195" t="s">
        <v>783</v>
      </c>
      <c r="AF560" s="195" t="s">
        <v>787</v>
      </c>
      <c r="AG560" s="195" t="s">
        <v>3492</v>
      </c>
      <c r="AH560" s="217">
        <v>41696</v>
      </c>
      <c r="AI560" s="217">
        <v>41698</v>
      </c>
      <c r="AJ560" s="217">
        <v>41719</v>
      </c>
      <c r="AK560" s="222">
        <v>1</v>
      </c>
      <c r="AL560" s="195" t="s">
        <v>783</v>
      </c>
      <c r="AM560" s="195" t="s">
        <v>783</v>
      </c>
      <c r="AN560" s="217" t="s">
        <v>783</v>
      </c>
      <c r="AO560" s="195" t="s">
        <v>783</v>
      </c>
      <c r="AP560" s="217" t="s">
        <v>783</v>
      </c>
      <c r="AQ560" s="217" t="s">
        <v>783</v>
      </c>
    </row>
    <row r="561" spans="1:43">
      <c r="A561" s="656" t="str">
        <f t="shared" si="8"/>
        <v>Report</v>
      </c>
      <c r="B561" s="195">
        <v>120743</v>
      </c>
      <c r="C561" s="195">
        <v>9256038</v>
      </c>
      <c r="D561" s="195" t="s">
        <v>3493</v>
      </c>
      <c r="E561" s="195" t="s">
        <v>794</v>
      </c>
      <c r="F561" s="195" t="s">
        <v>531</v>
      </c>
      <c r="G561" s="222" t="s">
        <v>531</v>
      </c>
      <c r="H561" s="195" t="s">
        <v>967</v>
      </c>
      <c r="I561" s="195" t="s">
        <v>3494</v>
      </c>
      <c r="J561" s="195" t="s">
        <v>3495</v>
      </c>
      <c r="K561" s="195">
        <v>97</v>
      </c>
      <c r="L561" s="195" t="s">
        <v>2375</v>
      </c>
      <c r="M561" s="195" t="s">
        <v>781</v>
      </c>
      <c r="N561" s="195" t="s">
        <v>834</v>
      </c>
      <c r="O561" s="195" t="s">
        <v>834</v>
      </c>
      <c r="P561" s="195" t="s">
        <v>784</v>
      </c>
      <c r="Q561" s="218">
        <v>10012974</v>
      </c>
      <c r="R561" s="195" t="s">
        <v>785</v>
      </c>
      <c r="S561" s="195" t="s">
        <v>786</v>
      </c>
      <c r="T561" s="217">
        <v>42529</v>
      </c>
      <c r="U561" s="217">
        <v>42531</v>
      </c>
      <c r="V561" s="217">
        <v>42566</v>
      </c>
      <c r="W561" s="195">
        <v>2</v>
      </c>
      <c r="X561" s="195">
        <v>2</v>
      </c>
      <c r="Y561" s="195">
        <v>2</v>
      </c>
      <c r="Z561" s="195">
        <v>1</v>
      </c>
      <c r="AA561" s="195">
        <v>2</v>
      </c>
      <c r="AB561" s="195">
        <v>2</v>
      </c>
      <c r="AC561" s="195" t="s">
        <v>783</v>
      </c>
      <c r="AD561" s="195" t="s">
        <v>489</v>
      </c>
      <c r="AE561" s="195" t="s">
        <v>783</v>
      </c>
      <c r="AF561" s="195" t="s">
        <v>787</v>
      </c>
      <c r="AG561" s="195" t="s">
        <v>3496</v>
      </c>
      <c r="AH561" s="217">
        <v>41227</v>
      </c>
      <c r="AI561" s="217">
        <v>41228</v>
      </c>
      <c r="AJ561" s="217">
        <v>41249</v>
      </c>
      <c r="AK561" s="222">
        <v>2</v>
      </c>
      <c r="AL561" s="195" t="s">
        <v>783</v>
      </c>
      <c r="AM561" s="195" t="s">
        <v>783</v>
      </c>
      <c r="AN561" s="217" t="s">
        <v>783</v>
      </c>
      <c r="AO561" s="195" t="s">
        <v>783</v>
      </c>
      <c r="AP561" s="217" t="s">
        <v>783</v>
      </c>
      <c r="AQ561" s="217" t="s">
        <v>783</v>
      </c>
    </row>
    <row r="562" spans="1:43">
      <c r="A562" s="656" t="str">
        <f t="shared" si="8"/>
        <v>Report</v>
      </c>
      <c r="B562" s="195">
        <v>116546</v>
      </c>
      <c r="C562" s="195">
        <v>8506029</v>
      </c>
      <c r="D562" s="195" t="s">
        <v>1718</v>
      </c>
      <c r="E562" s="195" t="s">
        <v>794</v>
      </c>
      <c r="F562" s="195" t="s">
        <v>535</v>
      </c>
      <c r="G562" s="222" t="s">
        <v>535</v>
      </c>
      <c r="H562" s="195" t="s">
        <v>953</v>
      </c>
      <c r="I562" s="195" t="s">
        <v>3011</v>
      </c>
      <c r="J562" s="195" t="s">
        <v>1719</v>
      </c>
      <c r="K562" s="195">
        <v>128</v>
      </c>
      <c r="L562" s="195" t="s">
        <v>2375</v>
      </c>
      <c r="M562" s="195" t="s">
        <v>781</v>
      </c>
      <c r="N562" s="195" t="s">
        <v>781</v>
      </c>
      <c r="O562" s="195" t="s">
        <v>782</v>
      </c>
      <c r="P562" s="195" t="s">
        <v>784</v>
      </c>
      <c r="Q562" s="218">
        <v>10025976</v>
      </c>
      <c r="R562" s="195" t="s">
        <v>785</v>
      </c>
      <c r="S562" s="195" t="s">
        <v>786</v>
      </c>
      <c r="T562" s="217">
        <v>43039</v>
      </c>
      <c r="U562" s="217">
        <v>43041</v>
      </c>
      <c r="V562" s="217">
        <v>43061</v>
      </c>
      <c r="W562" s="195">
        <v>2</v>
      </c>
      <c r="X562" s="195">
        <v>2</v>
      </c>
      <c r="Y562" s="195">
        <v>2</v>
      </c>
      <c r="Z562" s="195">
        <v>2</v>
      </c>
      <c r="AA562" s="195">
        <v>2</v>
      </c>
      <c r="AB562" s="195">
        <v>2</v>
      </c>
      <c r="AC562" s="195" t="s">
        <v>783</v>
      </c>
      <c r="AD562" s="195" t="s">
        <v>489</v>
      </c>
      <c r="AE562" s="195" t="s">
        <v>487</v>
      </c>
      <c r="AF562" s="195" t="s">
        <v>787</v>
      </c>
      <c r="AG562" s="195" t="s">
        <v>3497</v>
      </c>
      <c r="AH562" s="217">
        <v>40988</v>
      </c>
      <c r="AI562" s="217">
        <v>40989</v>
      </c>
      <c r="AJ562" s="217">
        <v>41032</v>
      </c>
      <c r="AK562" s="222">
        <v>2</v>
      </c>
      <c r="AL562" s="195" t="s">
        <v>783</v>
      </c>
      <c r="AM562" s="195" t="s">
        <v>783</v>
      </c>
      <c r="AN562" s="217" t="s">
        <v>783</v>
      </c>
      <c r="AO562" s="195" t="s">
        <v>783</v>
      </c>
      <c r="AP562" s="217" t="s">
        <v>783</v>
      </c>
      <c r="AQ562" s="217" t="s">
        <v>783</v>
      </c>
    </row>
    <row r="563" spans="1:43">
      <c r="A563" s="656" t="str">
        <f t="shared" si="8"/>
        <v>Report</v>
      </c>
      <c r="B563" s="195">
        <v>115437</v>
      </c>
      <c r="C563" s="195">
        <v>8816042</v>
      </c>
      <c r="D563" s="195" t="s">
        <v>1529</v>
      </c>
      <c r="E563" s="195" t="s">
        <v>794</v>
      </c>
      <c r="F563" s="195" t="s">
        <v>533</v>
      </c>
      <c r="G563" s="222" t="s">
        <v>533</v>
      </c>
      <c r="H563" s="195" t="s">
        <v>1034</v>
      </c>
      <c r="I563" s="195" t="s">
        <v>3118</v>
      </c>
      <c r="J563" s="195" t="s">
        <v>1530</v>
      </c>
      <c r="K563" s="195">
        <v>362</v>
      </c>
      <c r="L563" s="195" t="s">
        <v>2222</v>
      </c>
      <c r="M563" s="195" t="s">
        <v>781</v>
      </c>
      <c r="N563" s="195" t="s">
        <v>1531</v>
      </c>
      <c r="O563" s="195" t="s">
        <v>1532</v>
      </c>
      <c r="P563" s="195" t="s">
        <v>784</v>
      </c>
      <c r="Q563" s="218">
        <v>10033601</v>
      </c>
      <c r="R563" s="195" t="s">
        <v>785</v>
      </c>
      <c r="S563" s="195" t="s">
        <v>786</v>
      </c>
      <c r="T563" s="217">
        <v>43004</v>
      </c>
      <c r="U563" s="217">
        <v>43006</v>
      </c>
      <c r="V563" s="217">
        <v>43109</v>
      </c>
      <c r="W563" s="195">
        <v>4</v>
      </c>
      <c r="X563" s="195">
        <v>4</v>
      </c>
      <c r="Y563" s="195">
        <v>2</v>
      </c>
      <c r="Z563" s="195">
        <v>4</v>
      </c>
      <c r="AA563" s="195">
        <v>2</v>
      </c>
      <c r="AB563" s="195">
        <v>4</v>
      </c>
      <c r="AC563" s="195">
        <v>4</v>
      </c>
      <c r="AD563" s="195" t="s">
        <v>490</v>
      </c>
      <c r="AE563" s="195" t="s">
        <v>783</v>
      </c>
      <c r="AF563" s="195" t="s">
        <v>791</v>
      </c>
      <c r="AG563" s="195" t="s">
        <v>3498</v>
      </c>
      <c r="AH563" s="217">
        <v>40962</v>
      </c>
      <c r="AI563" s="217">
        <v>40963</v>
      </c>
      <c r="AJ563" s="217">
        <v>40988</v>
      </c>
      <c r="AK563" s="222">
        <v>1</v>
      </c>
      <c r="AL563" s="195">
        <v>10054096</v>
      </c>
      <c r="AM563" s="195" t="s">
        <v>2041</v>
      </c>
      <c r="AN563" s="217">
        <v>43276</v>
      </c>
      <c r="AO563" s="217" t="s">
        <v>2248</v>
      </c>
      <c r="AP563" s="217">
        <v>43356</v>
      </c>
      <c r="AQ563" s="217" t="s">
        <v>2052</v>
      </c>
    </row>
    <row r="564" spans="1:43">
      <c r="A564" s="656" t="str">
        <f t="shared" si="8"/>
        <v>Report</v>
      </c>
      <c r="B564" s="195">
        <v>141737</v>
      </c>
      <c r="C564" s="195">
        <v>2046011</v>
      </c>
      <c r="D564" s="195" t="s">
        <v>1533</v>
      </c>
      <c r="E564" s="195" t="s">
        <v>794</v>
      </c>
      <c r="F564" s="195" t="s">
        <v>534</v>
      </c>
      <c r="G564" s="222" t="s">
        <v>534</v>
      </c>
      <c r="H564" s="195" t="s">
        <v>858</v>
      </c>
      <c r="I564" s="195" t="s">
        <v>3499</v>
      </c>
      <c r="J564" s="195" t="s">
        <v>1534</v>
      </c>
      <c r="K564" s="195">
        <v>6</v>
      </c>
      <c r="L564" s="195" t="s">
        <v>2222</v>
      </c>
      <c r="M564" s="195" t="s">
        <v>781</v>
      </c>
      <c r="N564" s="195" t="s">
        <v>781</v>
      </c>
      <c r="O564" s="195" t="s">
        <v>782</v>
      </c>
      <c r="P564" s="195" t="s">
        <v>784</v>
      </c>
      <c r="Q564" s="218">
        <v>10041404</v>
      </c>
      <c r="R564" s="195" t="s">
        <v>785</v>
      </c>
      <c r="S564" s="195" t="s">
        <v>786</v>
      </c>
      <c r="T564" s="217">
        <v>43172</v>
      </c>
      <c r="U564" s="217">
        <v>43174</v>
      </c>
      <c r="V564" s="217">
        <v>43199</v>
      </c>
      <c r="W564" s="195">
        <v>2</v>
      </c>
      <c r="X564" s="195">
        <v>2</v>
      </c>
      <c r="Y564" s="195">
        <v>2</v>
      </c>
      <c r="Z564" s="195">
        <v>2</v>
      </c>
      <c r="AA564" s="195">
        <v>2</v>
      </c>
      <c r="AB564" s="195" t="s">
        <v>783</v>
      </c>
      <c r="AC564" s="195" t="s">
        <v>783</v>
      </c>
      <c r="AD564" s="195" t="s">
        <v>489</v>
      </c>
      <c r="AE564" s="195" t="s">
        <v>487</v>
      </c>
      <c r="AF564" s="195" t="s">
        <v>787</v>
      </c>
      <c r="AG564" s="195">
        <v>10008634</v>
      </c>
      <c r="AH564" s="217">
        <v>42395</v>
      </c>
      <c r="AI564" s="217">
        <v>42397</v>
      </c>
      <c r="AJ564" s="217">
        <v>42453</v>
      </c>
      <c r="AK564" s="222">
        <v>4</v>
      </c>
      <c r="AL564" s="195" t="s">
        <v>783</v>
      </c>
      <c r="AM564" s="195" t="s">
        <v>783</v>
      </c>
      <c r="AN564" s="217" t="s">
        <v>783</v>
      </c>
      <c r="AO564" s="195" t="s">
        <v>783</v>
      </c>
      <c r="AP564" s="217" t="s">
        <v>783</v>
      </c>
      <c r="AQ564" s="217" t="s">
        <v>783</v>
      </c>
    </row>
    <row r="565" spans="1:43">
      <c r="A565" s="656" t="str">
        <f t="shared" si="8"/>
        <v>Report</v>
      </c>
      <c r="B565" s="195">
        <v>118962</v>
      </c>
      <c r="C565" s="195">
        <v>8866022</v>
      </c>
      <c r="D565" s="195" t="s">
        <v>1327</v>
      </c>
      <c r="E565" s="195" t="s">
        <v>794</v>
      </c>
      <c r="F565" s="195" t="s">
        <v>535</v>
      </c>
      <c r="G565" s="222" t="s">
        <v>535</v>
      </c>
      <c r="H565" s="195" t="s">
        <v>1073</v>
      </c>
      <c r="I565" s="195" t="s">
        <v>2910</v>
      </c>
      <c r="J565" s="195" t="s">
        <v>1328</v>
      </c>
      <c r="K565" s="195">
        <v>108</v>
      </c>
      <c r="L565" s="195" t="s">
        <v>2375</v>
      </c>
      <c r="M565" s="195" t="s">
        <v>781</v>
      </c>
      <c r="N565" s="195" t="s">
        <v>781</v>
      </c>
      <c r="O565" s="195" t="s">
        <v>782</v>
      </c>
      <c r="P565" s="195" t="s">
        <v>784</v>
      </c>
      <c r="Q565" s="218">
        <v>10041265</v>
      </c>
      <c r="R565" s="195" t="s">
        <v>785</v>
      </c>
      <c r="S565" s="195" t="s">
        <v>786</v>
      </c>
      <c r="T565" s="217">
        <v>43060</v>
      </c>
      <c r="U565" s="217">
        <v>43062</v>
      </c>
      <c r="V565" s="217">
        <v>43081</v>
      </c>
      <c r="W565" s="195">
        <v>2</v>
      </c>
      <c r="X565" s="195">
        <v>2</v>
      </c>
      <c r="Y565" s="195">
        <v>2</v>
      </c>
      <c r="Z565" s="195">
        <v>2</v>
      </c>
      <c r="AA565" s="195">
        <v>2</v>
      </c>
      <c r="AB565" s="195">
        <v>2</v>
      </c>
      <c r="AC565" s="195" t="s">
        <v>783</v>
      </c>
      <c r="AD565" s="195" t="s">
        <v>489</v>
      </c>
      <c r="AE565" s="195" t="s">
        <v>487</v>
      </c>
      <c r="AF565" s="195" t="s">
        <v>787</v>
      </c>
      <c r="AG565" s="195">
        <v>10012903</v>
      </c>
      <c r="AH565" s="217">
        <v>42682</v>
      </c>
      <c r="AI565" s="217">
        <v>42684</v>
      </c>
      <c r="AJ565" s="217">
        <v>42711</v>
      </c>
      <c r="AK565" s="222">
        <v>3</v>
      </c>
      <c r="AL565" s="195" t="s">
        <v>783</v>
      </c>
      <c r="AM565" s="195" t="s">
        <v>783</v>
      </c>
      <c r="AN565" s="217" t="s">
        <v>783</v>
      </c>
      <c r="AO565" s="195" t="s">
        <v>783</v>
      </c>
      <c r="AP565" s="217" t="s">
        <v>783</v>
      </c>
      <c r="AQ565" s="195" t="s">
        <v>783</v>
      </c>
    </row>
    <row r="566" spans="1:43">
      <c r="A566" s="656" t="str">
        <f t="shared" si="8"/>
        <v>Report</v>
      </c>
      <c r="B566" s="195">
        <v>138801</v>
      </c>
      <c r="C566" s="195">
        <v>3166002</v>
      </c>
      <c r="D566" s="195" t="s">
        <v>2112</v>
      </c>
      <c r="E566" s="195" t="s">
        <v>794</v>
      </c>
      <c r="F566" s="195" t="s">
        <v>534</v>
      </c>
      <c r="G566" s="222" t="s">
        <v>534</v>
      </c>
      <c r="H566" s="195" t="s">
        <v>826</v>
      </c>
      <c r="I566" s="195" t="s">
        <v>2445</v>
      </c>
      <c r="J566" s="195" t="s">
        <v>2113</v>
      </c>
      <c r="K566" s="195">
        <v>94</v>
      </c>
      <c r="L566" s="195" t="s">
        <v>2375</v>
      </c>
      <c r="M566" s="195" t="s">
        <v>781</v>
      </c>
      <c r="N566" s="195" t="s">
        <v>817</v>
      </c>
      <c r="O566" s="195" t="s">
        <v>817</v>
      </c>
      <c r="P566" s="195" t="s">
        <v>784</v>
      </c>
      <c r="Q566" s="218">
        <v>10012828</v>
      </c>
      <c r="R566" s="195" t="s">
        <v>785</v>
      </c>
      <c r="S566" s="195" t="s">
        <v>786</v>
      </c>
      <c r="T566" s="217">
        <v>42703</v>
      </c>
      <c r="U566" s="217">
        <v>42705</v>
      </c>
      <c r="V566" s="217">
        <v>42793</v>
      </c>
      <c r="W566" s="195">
        <v>4</v>
      </c>
      <c r="X566" s="195">
        <v>4</v>
      </c>
      <c r="Y566" s="195">
        <v>3</v>
      </c>
      <c r="Z566" s="195">
        <v>4</v>
      </c>
      <c r="AA566" s="195">
        <v>3</v>
      </c>
      <c r="AB566" s="195" t="s">
        <v>783</v>
      </c>
      <c r="AC566" s="195" t="s">
        <v>783</v>
      </c>
      <c r="AD566" s="195" t="s">
        <v>490</v>
      </c>
      <c r="AE566" s="195" t="s">
        <v>783</v>
      </c>
      <c r="AF566" s="195" t="s">
        <v>791</v>
      </c>
      <c r="AG566" s="195" t="s">
        <v>3500</v>
      </c>
      <c r="AH566" s="217">
        <v>41450</v>
      </c>
      <c r="AI566" s="217">
        <v>41451</v>
      </c>
      <c r="AJ566" s="217">
        <v>41471</v>
      </c>
      <c r="AK566" s="222">
        <v>3</v>
      </c>
      <c r="AL566" s="195">
        <v>10037571</v>
      </c>
      <c r="AM566" s="195" t="s">
        <v>2041</v>
      </c>
      <c r="AN566" s="217">
        <v>43010</v>
      </c>
      <c r="AO566" s="217" t="s">
        <v>2248</v>
      </c>
      <c r="AP566" s="217">
        <v>43047</v>
      </c>
      <c r="AQ566" s="217" t="s">
        <v>2042</v>
      </c>
    </row>
    <row r="567" spans="1:43">
      <c r="A567" s="656" t="str">
        <f t="shared" si="8"/>
        <v>Report</v>
      </c>
      <c r="B567" s="195">
        <v>139415</v>
      </c>
      <c r="C567" s="195">
        <v>2136001</v>
      </c>
      <c r="D567" s="195" t="s">
        <v>3501</v>
      </c>
      <c r="E567" s="195" t="s">
        <v>794</v>
      </c>
      <c r="F567" s="195" t="s">
        <v>534</v>
      </c>
      <c r="G567" s="222" t="s">
        <v>534</v>
      </c>
      <c r="H567" s="195" t="s">
        <v>1050</v>
      </c>
      <c r="I567" s="195" t="s">
        <v>3378</v>
      </c>
      <c r="J567" s="195" t="s">
        <v>3502</v>
      </c>
      <c r="K567" s="195">
        <v>156</v>
      </c>
      <c r="L567" s="195" t="s">
        <v>2222</v>
      </c>
      <c r="M567" s="195" t="s">
        <v>781</v>
      </c>
      <c r="N567" s="195" t="s">
        <v>781</v>
      </c>
      <c r="O567" s="195" t="s">
        <v>782</v>
      </c>
      <c r="P567" s="195" t="s">
        <v>784</v>
      </c>
      <c r="Q567" s="218">
        <v>10026298</v>
      </c>
      <c r="R567" s="195" t="s">
        <v>785</v>
      </c>
      <c r="S567" s="195" t="s">
        <v>786</v>
      </c>
      <c r="T567" s="217">
        <v>42829</v>
      </c>
      <c r="U567" s="217">
        <v>42831</v>
      </c>
      <c r="V567" s="217">
        <v>42865</v>
      </c>
      <c r="W567" s="195">
        <v>1</v>
      </c>
      <c r="X567" s="195">
        <v>1</v>
      </c>
      <c r="Y567" s="195">
        <v>1</v>
      </c>
      <c r="Z567" s="195">
        <v>1</v>
      </c>
      <c r="AA567" s="195">
        <v>1</v>
      </c>
      <c r="AB567" s="195" t="s">
        <v>783</v>
      </c>
      <c r="AC567" s="195">
        <v>1</v>
      </c>
      <c r="AD567" s="195" t="s">
        <v>489</v>
      </c>
      <c r="AE567" s="195" t="s">
        <v>783</v>
      </c>
      <c r="AF567" s="195" t="s">
        <v>787</v>
      </c>
      <c r="AG567" s="195" t="s">
        <v>3503</v>
      </c>
      <c r="AH567" s="217">
        <v>41653</v>
      </c>
      <c r="AI567" s="217">
        <v>41655</v>
      </c>
      <c r="AJ567" s="217">
        <v>41675</v>
      </c>
      <c r="AK567" s="222">
        <v>2</v>
      </c>
      <c r="AL567" s="195" t="s">
        <v>783</v>
      </c>
      <c r="AM567" s="195" t="s">
        <v>783</v>
      </c>
      <c r="AN567" s="217" t="s">
        <v>783</v>
      </c>
      <c r="AO567" s="195" t="s">
        <v>783</v>
      </c>
      <c r="AP567" s="217" t="s">
        <v>783</v>
      </c>
      <c r="AQ567" s="217" t="s">
        <v>783</v>
      </c>
    </row>
    <row r="568" spans="1:43">
      <c r="A568" s="656" t="str">
        <f t="shared" si="8"/>
        <v>Report</v>
      </c>
      <c r="B568" s="195">
        <v>141860</v>
      </c>
      <c r="C568" s="195">
        <v>3846003</v>
      </c>
      <c r="D568" s="195" t="s">
        <v>3504</v>
      </c>
      <c r="E568" s="195" t="s">
        <v>778</v>
      </c>
      <c r="F568" s="195" t="s">
        <v>530</v>
      </c>
      <c r="G568" s="222" t="s">
        <v>850</v>
      </c>
      <c r="H568" s="195" t="s">
        <v>1876</v>
      </c>
      <c r="I568" s="195" t="s">
        <v>1876</v>
      </c>
      <c r="J568" s="195" t="s">
        <v>3505</v>
      </c>
      <c r="K568" s="195">
        <v>64</v>
      </c>
      <c r="L568" s="195" t="s">
        <v>2375</v>
      </c>
      <c r="M568" s="195" t="s">
        <v>781</v>
      </c>
      <c r="N568" s="195" t="s">
        <v>781</v>
      </c>
      <c r="O568" s="195" t="s">
        <v>782</v>
      </c>
      <c r="P568" s="195" t="s">
        <v>784</v>
      </c>
      <c r="Q568" s="218">
        <v>10008622</v>
      </c>
      <c r="R568" s="195" t="s">
        <v>908</v>
      </c>
      <c r="S568" s="195" t="s">
        <v>786</v>
      </c>
      <c r="T568" s="217">
        <v>42409</v>
      </c>
      <c r="U568" s="217">
        <v>42411</v>
      </c>
      <c r="V568" s="217">
        <v>42453</v>
      </c>
      <c r="W568" s="195">
        <v>2</v>
      </c>
      <c r="X568" s="195">
        <v>2</v>
      </c>
      <c r="Y568" s="195">
        <v>2</v>
      </c>
      <c r="Z568" s="195">
        <v>2</v>
      </c>
      <c r="AA568" s="195">
        <v>2</v>
      </c>
      <c r="AB568" s="195" t="s">
        <v>783</v>
      </c>
      <c r="AC568" s="195" t="s">
        <v>783</v>
      </c>
      <c r="AD568" s="195" t="s">
        <v>489</v>
      </c>
      <c r="AE568" s="195" t="s">
        <v>783</v>
      </c>
      <c r="AF568" s="195" t="s">
        <v>787</v>
      </c>
      <c r="AG568" s="195" t="s">
        <v>783</v>
      </c>
      <c r="AH568" s="217" t="s">
        <v>783</v>
      </c>
      <c r="AI568" s="217" t="s">
        <v>783</v>
      </c>
      <c r="AJ568" s="217" t="s">
        <v>783</v>
      </c>
      <c r="AK568" s="222" t="s">
        <v>783</v>
      </c>
      <c r="AL568" s="195" t="s">
        <v>783</v>
      </c>
      <c r="AM568" s="195" t="s">
        <v>783</v>
      </c>
      <c r="AN568" s="217" t="s">
        <v>783</v>
      </c>
      <c r="AO568" s="195" t="s">
        <v>783</v>
      </c>
      <c r="AP568" s="217" t="s">
        <v>783</v>
      </c>
      <c r="AQ568" s="217" t="s">
        <v>783</v>
      </c>
    </row>
    <row r="569" spans="1:43">
      <c r="A569" s="656" t="str">
        <f t="shared" si="8"/>
        <v>Report</v>
      </c>
      <c r="B569" s="195">
        <v>101086</v>
      </c>
      <c r="C569" s="195">
        <v>2126390</v>
      </c>
      <c r="D569" s="195" t="s">
        <v>2143</v>
      </c>
      <c r="E569" s="195" t="s">
        <v>794</v>
      </c>
      <c r="F569" s="195" t="s">
        <v>534</v>
      </c>
      <c r="G569" s="222" t="s">
        <v>534</v>
      </c>
      <c r="H569" s="195" t="s">
        <v>1099</v>
      </c>
      <c r="I569" s="195" t="s">
        <v>3033</v>
      </c>
      <c r="J569" s="195" t="s">
        <v>2144</v>
      </c>
      <c r="K569" s="195">
        <v>309</v>
      </c>
      <c r="L569" s="195" t="s">
        <v>2375</v>
      </c>
      <c r="M569" s="195" t="s">
        <v>781</v>
      </c>
      <c r="N569" s="195" t="s">
        <v>781</v>
      </c>
      <c r="O569" s="195" t="s">
        <v>782</v>
      </c>
      <c r="P569" s="195" t="s">
        <v>784</v>
      </c>
      <c r="Q569" s="218">
        <v>10020722</v>
      </c>
      <c r="R569" s="195" t="s">
        <v>785</v>
      </c>
      <c r="S569" s="195" t="s">
        <v>786</v>
      </c>
      <c r="T569" s="217">
        <v>42892</v>
      </c>
      <c r="U569" s="217">
        <v>42894</v>
      </c>
      <c r="V569" s="217">
        <v>42923</v>
      </c>
      <c r="W569" s="195">
        <v>4</v>
      </c>
      <c r="X569" s="195">
        <v>4</v>
      </c>
      <c r="Y569" s="195">
        <v>3</v>
      </c>
      <c r="Z569" s="195">
        <v>4</v>
      </c>
      <c r="AA569" s="195">
        <v>3</v>
      </c>
      <c r="AB569" s="195">
        <v>4</v>
      </c>
      <c r="AC569" s="195" t="s">
        <v>783</v>
      </c>
      <c r="AD569" s="195" t="s">
        <v>490</v>
      </c>
      <c r="AE569" s="195" t="s">
        <v>783</v>
      </c>
      <c r="AF569" s="195" t="s">
        <v>791</v>
      </c>
      <c r="AG569" s="195" t="s">
        <v>3506</v>
      </c>
      <c r="AH569" s="217">
        <v>41234</v>
      </c>
      <c r="AI569" s="217">
        <v>41235</v>
      </c>
      <c r="AJ569" s="217">
        <v>41256</v>
      </c>
      <c r="AK569" s="222">
        <v>1</v>
      </c>
      <c r="AL569" s="195">
        <v>10048460</v>
      </c>
      <c r="AM569" s="195" t="s">
        <v>2041</v>
      </c>
      <c r="AN569" s="217">
        <v>43159</v>
      </c>
      <c r="AO569" s="217" t="s">
        <v>2248</v>
      </c>
      <c r="AP569" s="217">
        <v>43187</v>
      </c>
      <c r="AQ569" s="217" t="s">
        <v>2042</v>
      </c>
    </row>
    <row r="570" spans="1:43">
      <c r="A570" s="656" t="str">
        <f t="shared" si="8"/>
        <v>Report</v>
      </c>
      <c r="B570" s="195">
        <v>100073</v>
      </c>
      <c r="C570" s="195">
        <v>2026264</v>
      </c>
      <c r="D570" s="195" t="s">
        <v>841</v>
      </c>
      <c r="E570" s="195" t="s">
        <v>794</v>
      </c>
      <c r="F570" s="195" t="s">
        <v>534</v>
      </c>
      <c r="G570" s="222" t="s">
        <v>534</v>
      </c>
      <c r="H570" s="195" t="s">
        <v>842</v>
      </c>
      <c r="I570" s="195" t="s">
        <v>2523</v>
      </c>
      <c r="J570" s="195" t="s">
        <v>843</v>
      </c>
      <c r="K570" s="195">
        <v>365</v>
      </c>
      <c r="L570" s="195" t="s">
        <v>2375</v>
      </c>
      <c r="M570" s="195" t="s">
        <v>781</v>
      </c>
      <c r="N570" s="195" t="s">
        <v>781</v>
      </c>
      <c r="O570" s="195" t="s">
        <v>782</v>
      </c>
      <c r="P570" s="195" t="s">
        <v>784</v>
      </c>
      <c r="Q570" s="218">
        <v>10038147</v>
      </c>
      <c r="R570" s="195" t="s">
        <v>785</v>
      </c>
      <c r="S570" s="195" t="s">
        <v>786</v>
      </c>
      <c r="T570" s="217">
        <v>43151</v>
      </c>
      <c r="U570" s="217">
        <v>43153</v>
      </c>
      <c r="V570" s="217">
        <v>43173</v>
      </c>
      <c r="W570" s="195">
        <v>1</v>
      </c>
      <c r="X570" s="195">
        <v>1</v>
      </c>
      <c r="Y570" s="195">
        <v>1</v>
      </c>
      <c r="Z570" s="195">
        <v>1</v>
      </c>
      <c r="AA570" s="195">
        <v>1</v>
      </c>
      <c r="AB570" s="195">
        <v>1</v>
      </c>
      <c r="AC570" s="195" t="s">
        <v>783</v>
      </c>
      <c r="AD570" s="195" t="s">
        <v>489</v>
      </c>
      <c r="AE570" s="195" t="s">
        <v>487</v>
      </c>
      <c r="AF570" s="195" t="s">
        <v>787</v>
      </c>
      <c r="AG570" s="195" t="s">
        <v>3507</v>
      </c>
      <c r="AH570" s="217">
        <v>41975</v>
      </c>
      <c r="AI570" s="217">
        <v>41977</v>
      </c>
      <c r="AJ570" s="217">
        <v>42017</v>
      </c>
      <c r="AK570" s="222">
        <v>2</v>
      </c>
      <c r="AL570" s="195" t="s">
        <v>783</v>
      </c>
      <c r="AM570" s="195" t="s">
        <v>783</v>
      </c>
      <c r="AN570" s="217" t="s">
        <v>783</v>
      </c>
      <c r="AO570" s="195" t="s">
        <v>783</v>
      </c>
      <c r="AP570" s="217" t="s">
        <v>783</v>
      </c>
      <c r="AQ570" s="195" t="s">
        <v>783</v>
      </c>
    </row>
    <row r="571" spans="1:43">
      <c r="A571" s="656" t="str">
        <f t="shared" si="8"/>
        <v>Report</v>
      </c>
      <c r="B571" s="195">
        <v>133443</v>
      </c>
      <c r="C571" s="195">
        <v>3186586</v>
      </c>
      <c r="D571" s="195" t="s">
        <v>933</v>
      </c>
      <c r="E571" s="195" t="s">
        <v>794</v>
      </c>
      <c r="F571" s="195" t="s">
        <v>534</v>
      </c>
      <c r="G571" s="222" t="s">
        <v>534</v>
      </c>
      <c r="H571" s="195" t="s">
        <v>934</v>
      </c>
      <c r="I571" s="195" t="s">
        <v>3508</v>
      </c>
      <c r="J571" s="195" t="s">
        <v>935</v>
      </c>
      <c r="K571" s="195">
        <v>254</v>
      </c>
      <c r="L571" s="195" t="s">
        <v>2222</v>
      </c>
      <c r="M571" s="195" t="s">
        <v>781</v>
      </c>
      <c r="N571" s="195" t="s">
        <v>781</v>
      </c>
      <c r="O571" s="195" t="s">
        <v>782</v>
      </c>
      <c r="P571" s="195" t="s">
        <v>784</v>
      </c>
      <c r="Q571" s="218">
        <v>10012845</v>
      </c>
      <c r="R571" s="195" t="s">
        <v>785</v>
      </c>
      <c r="S571" s="195" t="s">
        <v>786</v>
      </c>
      <c r="T571" s="217">
        <v>43159</v>
      </c>
      <c r="U571" s="217">
        <v>43181</v>
      </c>
      <c r="V571" s="217">
        <v>43277</v>
      </c>
      <c r="W571" s="195">
        <v>2</v>
      </c>
      <c r="X571" s="195">
        <v>2</v>
      </c>
      <c r="Y571" s="195">
        <v>2</v>
      </c>
      <c r="Z571" s="195">
        <v>1</v>
      </c>
      <c r="AA571" s="195">
        <v>2</v>
      </c>
      <c r="AB571" s="195">
        <v>1</v>
      </c>
      <c r="AC571" s="195">
        <v>2</v>
      </c>
      <c r="AD571" s="195" t="s">
        <v>489</v>
      </c>
      <c r="AE571" s="195" t="s">
        <v>487</v>
      </c>
      <c r="AF571" s="195" t="s">
        <v>787</v>
      </c>
      <c r="AG571" s="195" t="s">
        <v>3509</v>
      </c>
      <c r="AH571" s="217">
        <v>41443</v>
      </c>
      <c r="AI571" s="217">
        <v>41445</v>
      </c>
      <c r="AJ571" s="217">
        <v>41465</v>
      </c>
      <c r="AK571" s="222">
        <v>2</v>
      </c>
      <c r="AL571" s="195" t="s">
        <v>783</v>
      </c>
      <c r="AM571" s="195" t="s">
        <v>783</v>
      </c>
      <c r="AN571" s="217" t="s">
        <v>783</v>
      </c>
      <c r="AO571" s="195" t="s">
        <v>783</v>
      </c>
      <c r="AP571" s="217" t="s">
        <v>783</v>
      </c>
      <c r="AQ571" s="217" t="s">
        <v>783</v>
      </c>
    </row>
    <row r="572" spans="1:43">
      <c r="A572" s="656" t="str">
        <f t="shared" si="8"/>
        <v>Report</v>
      </c>
      <c r="B572" s="195">
        <v>141680</v>
      </c>
      <c r="C572" s="195">
        <v>3526010</v>
      </c>
      <c r="D572" s="195" t="s">
        <v>2048</v>
      </c>
      <c r="E572" s="195" t="s">
        <v>794</v>
      </c>
      <c r="F572" s="195" t="s">
        <v>528</v>
      </c>
      <c r="G572" s="222" t="s">
        <v>528</v>
      </c>
      <c r="H572" s="195" t="s">
        <v>1343</v>
      </c>
      <c r="I572" s="195" t="s">
        <v>2240</v>
      </c>
      <c r="J572" s="195" t="s">
        <v>2049</v>
      </c>
      <c r="K572" s="195">
        <v>39</v>
      </c>
      <c r="L572" s="195" t="s">
        <v>2375</v>
      </c>
      <c r="M572" s="195" t="s">
        <v>781</v>
      </c>
      <c r="N572" s="195" t="s">
        <v>781</v>
      </c>
      <c r="O572" s="195" t="s">
        <v>782</v>
      </c>
      <c r="P572" s="195" t="s">
        <v>784</v>
      </c>
      <c r="Q572" s="218">
        <v>10006309</v>
      </c>
      <c r="R572" s="195" t="s">
        <v>908</v>
      </c>
      <c r="S572" s="195" t="s">
        <v>786</v>
      </c>
      <c r="T572" s="217">
        <v>42710</v>
      </c>
      <c r="U572" s="217">
        <v>42712</v>
      </c>
      <c r="V572" s="217">
        <v>42759</v>
      </c>
      <c r="W572" s="195">
        <v>4</v>
      </c>
      <c r="X572" s="195">
        <v>4</v>
      </c>
      <c r="Y572" s="195">
        <v>3</v>
      </c>
      <c r="Z572" s="195">
        <v>4</v>
      </c>
      <c r="AA572" s="195">
        <v>3</v>
      </c>
      <c r="AB572" s="195" t="s">
        <v>783</v>
      </c>
      <c r="AC572" s="195" t="s">
        <v>783</v>
      </c>
      <c r="AD572" s="195" t="s">
        <v>489</v>
      </c>
      <c r="AE572" s="195" t="s">
        <v>783</v>
      </c>
      <c r="AF572" s="195" t="s">
        <v>791</v>
      </c>
      <c r="AG572" s="195" t="s">
        <v>783</v>
      </c>
      <c r="AH572" s="217" t="s">
        <v>783</v>
      </c>
      <c r="AI572" s="217" t="s">
        <v>783</v>
      </c>
      <c r="AJ572" s="217" t="s">
        <v>783</v>
      </c>
      <c r="AK572" s="222" t="s">
        <v>783</v>
      </c>
      <c r="AL572" s="195">
        <v>10044736</v>
      </c>
      <c r="AM572" s="195" t="s">
        <v>2041</v>
      </c>
      <c r="AN572" s="217">
        <v>43174</v>
      </c>
      <c r="AO572" s="217" t="s">
        <v>2248</v>
      </c>
      <c r="AP572" s="217">
        <v>43224</v>
      </c>
      <c r="AQ572" s="217" t="s">
        <v>2042</v>
      </c>
    </row>
    <row r="573" spans="1:43">
      <c r="A573" s="656" t="str">
        <f t="shared" si="8"/>
        <v>Report</v>
      </c>
      <c r="B573" s="195">
        <v>141138</v>
      </c>
      <c r="C573" s="195">
        <v>8356038</v>
      </c>
      <c r="D573" s="195" t="s">
        <v>3510</v>
      </c>
      <c r="E573" s="195" t="s">
        <v>794</v>
      </c>
      <c r="F573" s="195" t="s">
        <v>536</v>
      </c>
      <c r="G573" s="222" t="s">
        <v>536</v>
      </c>
      <c r="H573" s="195" t="s">
        <v>1026</v>
      </c>
      <c r="I573" s="195" t="s">
        <v>2850</v>
      </c>
      <c r="J573" s="195" t="s">
        <v>3511</v>
      </c>
      <c r="K573" s="195">
        <v>9</v>
      </c>
      <c r="L573" s="195" t="s">
        <v>2222</v>
      </c>
      <c r="M573" s="195" t="s">
        <v>781</v>
      </c>
      <c r="N573" s="195" t="s">
        <v>781</v>
      </c>
      <c r="O573" s="195" t="s">
        <v>782</v>
      </c>
      <c r="P573" s="195" t="s">
        <v>784</v>
      </c>
      <c r="Q573" s="218">
        <v>10006027</v>
      </c>
      <c r="R573" s="195" t="s">
        <v>1880</v>
      </c>
      <c r="S573" s="195" t="s">
        <v>786</v>
      </c>
      <c r="T573" s="217">
        <v>42339</v>
      </c>
      <c r="U573" s="217">
        <v>42341</v>
      </c>
      <c r="V573" s="217">
        <v>42390</v>
      </c>
      <c r="W573" s="195">
        <v>1</v>
      </c>
      <c r="X573" s="195">
        <v>1</v>
      </c>
      <c r="Y573" s="195">
        <v>1</v>
      </c>
      <c r="Z573" s="195">
        <v>1</v>
      </c>
      <c r="AA573" s="195">
        <v>1</v>
      </c>
      <c r="AB573" s="195" t="s">
        <v>783</v>
      </c>
      <c r="AC573" s="195">
        <v>1</v>
      </c>
      <c r="AD573" s="195" t="s">
        <v>489</v>
      </c>
      <c r="AE573" s="195" t="s">
        <v>783</v>
      </c>
      <c r="AF573" s="195" t="s">
        <v>787</v>
      </c>
      <c r="AG573" s="195" t="s">
        <v>783</v>
      </c>
      <c r="AH573" s="217" t="s">
        <v>783</v>
      </c>
      <c r="AI573" s="217" t="s">
        <v>783</v>
      </c>
      <c r="AJ573" s="217" t="s">
        <v>783</v>
      </c>
      <c r="AK573" s="222" t="s">
        <v>783</v>
      </c>
      <c r="AL573" s="195" t="s">
        <v>783</v>
      </c>
      <c r="AM573" s="195" t="s">
        <v>783</v>
      </c>
      <c r="AN573" s="217" t="s">
        <v>783</v>
      </c>
      <c r="AO573" s="195" t="s">
        <v>783</v>
      </c>
      <c r="AP573" s="217" t="s">
        <v>783</v>
      </c>
      <c r="AQ573" s="195" t="s">
        <v>783</v>
      </c>
    </row>
    <row r="574" spans="1:43">
      <c r="A574" s="656" t="str">
        <f t="shared" si="8"/>
        <v>Report</v>
      </c>
      <c r="B574" s="195">
        <v>136123</v>
      </c>
      <c r="C574" s="195">
        <v>3306170</v>
      </c>
      <c r="D574" s="195" t="s">
        <v>1720</v>
      </c>
      <c r="E574" s="195" t="s">
        <v>794</v>
      </c>
      <c r="F574" s="195" t="s">
        <v>532</v>
      </c>
      <c r="G574" s="222" t="s">
        <v>532</v>
      </c>
      <c r="H574" s="195" t="s">
        <v>822</v>
      </c>
      <c r="I574" s="195" t="s">
        <v>3086</v>
      </c>
      <c r="J574" s="195" t="s">
        <v>1721</v>
      </c>
      <c r="K574" s="195">
        <v>92</v>
      </c>
      <c r="L574" s="195" t="s">
        <v>2375</v>
      </c>
      <c r="M574" s="195" t="s">
        <v>824</v>
      </c>
      <c r="N574" s="195" t="s">
        <v>817</v>
      </c>
      <c r="O574" s="195" t="s">
        <v>817</v>
      </c>
      <c r="P574" s="195" t="s">
        <v>784</v>
      </c>
      <c r="Q574" s="218">
        <v>10038841</v>
      </c>
      <c r="R574" s="195" t="s">
        <v>785</v>
      </c>
      <c r="S574" s="195" t="s">
        <v>786</v>
      </c>
      <c r="T574" s="217">
        <v>43039</v>
      </c>
      <c r="U574" s="217">
        <v>43041</v>
      </c>
      <c r="V574" s="217">
        <v>43067</v>
      </c>
      <c r="W574" s="195">
        <v>3</v>
      </c>
      <c r="X574" s="195">
        <v>3</v>
      </c>
      <c r="Y574" s="195">
        <v>3</v>
      </c>
      <c r="Z574" s="195">
        <v>2</v>
      </c>
      <c r="AA574" s="195">
        <v>3</v>
      </c>
      <c r="AB574" s="195" t="s">
        <v>783</v>
      </c>
      <c r="AC574" s="195" t="s">
        <v>783</v>
      </c>
      <c r="AD574" s="195" t="s">
        <v>489</v>
      </c>
      <c r="AE574" s="195" t="s">
        <v>487</v>
      </c>
      <c r="AF574" s="195" t="s">
        <v>791</v>
      </c>
      <c r="AG574" s="195" t="s">
        <v>3512</v>
      </c>
      <c r="AH574" s="217">
        <v>40638</v>
      </c>
      <c r="AI574" s="217">
        <v>40639</v>
      </c>
      <c r="AJ574" s="217">
        <v>40672</v>
      </c>
      <c r="AK574" s="222">
        <v>3</v>
      </c>
      <c r="AL574" s="195" t="s">
        <v>783</v>
      </c>
      <c r="AM574" s="195" t="s">
        <v>783</v>
      </c>
      <c r="AN574" s="217" t="s">
        <v>783</v>
      </c>
      <c r="AO574" s="195" t="s">
        <v>783</v>
      </c>
      <c r="AP574" s="217" t="s">
        <v>783</v>
      </c>
      <c r="AQ574" s="195" t="s">
        <v>783</v>
      </c>
    </row>
    <row r="575" spans="1:43">
      <c r="A575" s="656" t="str">
        <f t="shared" si="8"/>
        <v>Report</v>
      </c>
      <c r="B575" s="195">
        <v>100078</v>
      </c>
      <c r="C575" s="195">
        <v>2026360</v>
      </c>
      <c r="D575" s="195" t="s">
        <v>1329</v>
      </c>
      <c r="E575" s="195" t="s">
        <v>794</v>
      </c>
      <c r="F575" s="195" t="s">
        <v>534</v>
      </c>
      <c r="G575" s="222" t="s">
        <v>534</v>
      </c>
      <c r="H575" s="195" t="s">
        <v>842</v>
      </c>
      <c r="I575" s="195" t="s">
        <v>2523</v>
      </c>
      <c r="J575" s="195" t="s">
        <v>1330</v>
      </c>
      <c r="K575" s="195">
        <v>544</v>
      </c>
      <c r="L575" s="195" t="s">
        <v>2375</v>
      </c>
      <c r="M575" s="195" t="s">
        <v>781</v>
      </c>
      <c r="N575" s="195" t="s">
        <v>781</v>
      </c>
      <c r="O575" s="195" t="s">
        <v>782</v>
      </c>
      <c r="P575" s="195" t="s">
        <v>784</v>
      </c>
      <c r="Q575" s="218">
        <v>10012781</v>
      </c>
      <c r="R575" s="195" t="s">
        <v>785</v>
      </c>
      <c r="S575" s="195" t="s">
        <v>786</v>
      </c>
      <c r="T575" s="217">
        <v>42997</v>
      </c>
      <c r="U575" s="217">
        <v>42999</v>
      </c>
      <c r="V575" s="217">
        <v>43052</v>
      </c>
      <c r="W575" s="195">
        <v>1</v>
      </c>
      <c r="X575" s="195">
        <v>1</v>
      </c>
      <c r="Y575" s="195">
        <v>1</v>
      </c>
      <c r="Z575" s="195">
        <v>1</v>
      </c>
      <c r="AA575" s="195">
        <v>1</v>
      </c>
      <c r="AB575" s="195">
        <v>2</v>
      </c>
      <c r="AC575" s="195" t="s">
        <v>783</v>
      </c>
      <c r="AD575" s="195" t="s">
        <v>489</v>
      </c>
      <c r="AE575" s="195" t="s">
        <v>783</v>
      </c>
      <c r="AF575" s="195" t="s">
        <v>787</v>
      </c>
      <c r="AG575" s="195" t="s">
        <v>3513</v>
      </c>
      <c r="AH575" s="217">
        <v>41416</v>
      </c>
      <c r="AI575" s="217">
        <v>41418</v>
      </c>
      <c r="AJ575" s="217">
        <v>41442</v>
      </c>
      <c r="AK575" s="222">
        <v>1</v>
      </c>
      <c r="AL575" s="195" t="s">
        <v>783</v>
      </c>
      <c r="AM575" s="195" t="s">
        <v>783</v>
      </c>
      <c r="AN575" s="217" t="s">
        <v>783</v>
      </c>
      <c r="AO575" s="195" t="s">
        <v>783</v>
      </c>
      <c r="AP575" s="217" t="s">
        <v>783</v>
      </c>
      <c r="AQ575" s="217" t="s">
        <v>783</v>
      </c>
    </row>
    <row r="576" spans="1:43">
      <c r="A576" s="656" t="str">
        <f t="shared" si="8"/>
        <v>Report</v>
      </c>
      <c r="B576" s="195">
        <v>135418</v>
      </c>
      <c r="C576" s="195">
        <v>9376106</v>
      </c>
      <c r="D576" s="195" t="s">
        <v>2072</v>
      </c>
      <c r="E576" s="195" t="s">
        <v>794</v>
      </c>
      <c r="F576" s="195" t="s">
        <v>532</v>
      </c>
      <c r="G576" s="222" t="s">
        <v>532</v>
      </c>
      <c r="H576" s="195" t="s">
        <v>789</v>
      </c>
      <c r="I576" s="195" t="s">
        <v>3514</v>
      </c>
      <c r="J576" s="195" t="s">
        <v>2073</v>
      </c>
      <c r="K576" s="195">
        <v>11</v>
      </c>
      <c r="L576" s="195" t="s">
        <v>2375</v>
      </c>
      <c r="M576" s="195" t="s">
        <v>781</v>
      </c>
      <c r="N576" s="195" t="s">
        <v>781</v>
      </c>
      <c r="O576" s="195" t="s">
        <v>782</v>
      </c>
      <c r="P576" s="195" t="s">
        <v>784</v>
      </c>
      <c r="Q576" s="218">
        <v>10026105</v>
      </c>
      <c r="R576" s="195" t="s">
        <v>785</v>
      </c>
      <c r="S576" s="195" t="s">
        <v>786</v>
      </c>
      <c r="T576" s="217">
        <v>42920</v>
      </c>
      <c r="U576" s="217">
        <v>42922</v>
      </c>
      <c r="V576" s="217">
        <v>42989</v>
      </c>
      <c r="W576" s="195">
        <v>3</v>
      </c>
      <c r="X576" s="195">
        <v>3</v>
      </c>
      <c r="Y576" s="195">
        <v>3</v>
      </c>
      <c r="Z576" s="195">
        <v>2</v>
      </c>
      <c r="AA576" s="195">
        <v>3</v>
      </c>
      <c r="AB576" s="195">
        <v>3</v>
      </c>
      <c r="AC576" s="195" t="s">
        <v>783</v>
      </c>
      <c r="AD576" s="195" t="s">
        <v>489</v>
      </c>
      <c r="AE576" s="195" t="s">
        <v>783</v>
      </c>
      <c r="AF576" s="195" t="s">
        <v>791</v>
      </c>
      <c r="AG576" s="195" t="s">
        <v>3515</v>
      </c>
      <c r="AH576" s="217">
        <v>40989</v>
      </c>
      <c r="AI576" s="217">
        <v>40990</v>
      </c>
      <c r="AJ576" s="217">
        <v>41023</v>
      </c>
      <c r="AK576" s="222">
        <v>2</v>
      </c>
      <c r="AL576" s="195">
        <v>10044609</v>
      </c>
      <c r="AM576" s="195" t="s">
        <v>2041</v>
      </c>
      <c r="AN576" s="217">
        <v>43111</v>
      </c>
      <c r="AO576" s="217" t="s">
        <v>2248</v>
      </c>
      <c r="AP576" s="217">
        <v>43139</v>
      </c>
      <c r="AQ576" s="217" t="s">
        <v>2042</v>
      </c>
    </row>
    <row r="577" spans="1:43">
      <c r="A577" s="656" t="str">
        <f t="shared" si="8"/>
        <v>Report</v>
      </c>
      <c r="B577" s="195">
        <v>115418</v>
      </c>
      <c r="C577" s="195">
        <v>8816024</v>
      </c>
      <c r="D577" s="195" t="s">
        <v>3516</v>
      </c>
      <c r="E577" s="195" t="s">
        <v>794</v>
      </c>
      <c r="F577" s="195" t="s">
        <v>533</v>
      </c>
      <c r="G577" s="222" t="s">
        <v>533</v>
      </c>
      <c r="H577" s="195" t="s">
        <v>1034</v>
      </c>
      <c r="I577" s="195" t="s">
        <v>3517</v>
      </c>
      <c r="J577" s="195" t="s">
        <v>3518</v>
      </c>
      <c r="K577" s="195">
        <v>130</v>
      </c>
      <c r="L577" s="195" t="s">
        <v>2375</v>
      </c>
      <c r="M577" s="195" t="s">
        <v>781</v>
      </c>
      <c r="N577" s="195" t="s">
        <v>781</v>
      </c>
      <c r="O577" s="195" t="s">
        <v>782</v>
      </c>
      <c r="P577" s="195" t="s">
        <v>784</v>
      </c>
      <c r="Q577" s="218">
        <v>10008564</v>
      </c>
      <c r="R577" s="195" t="s">
        <v>785</v>
      </c>
      <c r="S577" s="195" t="s">
        <v>786</v>
      </c>
      <c r="T577" s="217">
        <v>42535</v>
      </c>
      <c r="U577" s="217">
        <v>42537</v>
      </c>
      <c r="V577" s="217">
        <v>42625</v>
      </c>
      <c r="W577" s="195">
        <v>2</v>
      </c>
      <c r="X577" s="195">
        <v>2</v>
      </c>
      <c r="Y577" s="195">
        <v>2</v>
      </c>
      <c r="Z577" s="195">
        <v>1</v>
      </c>
      <c r="AA577" s="195">
        <v>2</v>
      </c>
      <c r="AB577" s="195">
        <v>2</v>
      </c>
      <c r="AC577" s="195" t="s">
        <v>783</v>
      </c>
      <c r="AD577" s="195" t="s">
        <v>489</v>
      </c>
      <c r="AE577" s="195" t="s">
        <v>783</v>
      </c>
      <c r="AF577" s="195" t="s">
        <v>787</v>
      </c>
      <c r="AG577" s="195" t="s">
        <v>3519</v>
      </c>
      <c r="AH577" s="217">
        <v>40198</v>
      </c>
      <c r="AI577" s="217">
        <v>40198</v>
      </c>
      <c r="AJ577" s="217">
        <v>40257</v>
      </c>
      <c r="AK577" s="222">
        <v>2</v>
      </c>
      <c r="AL577" s="195" t="s">
        <v>783</v>
      </c>
      <c r="AM577" s="195" t="s">
        <v>783</v>
      </c>
      <c r="AN577" s="217" t="s">
        <v>783</v>
      </c>
      <c r="AO577" s="195" t="s">
        <v>783</v>
      </c>
      <c r="AP577" s="217" t="s">
        <v>783</v>
      </c>
      <c r="AQ577" s="217" t="s">
        <v>783</v>
      </c>
    </row>
    <row r="578" spans="1:43">
      <c r="A578" s="656" t="str">
        <f t="shared" si="8"/>
        <v>Report</v>
      </c>
      <c r="B578" s="195">
        <v>118127</v>
      </c>
      <c r="C578" s="195">
        <v>8116001</v>
      </c>
      <c r="D578" s="195" t="s">
        <v>3520</v>
      </c>
      <c r="E578" s="195" t="s">
        <v>794</v>
      </c>
      <c r="F578" s="195" t="s">
        <v>530</v>
      </c>
      <c r="G578" s="222" t="s">
        <v>850</v>
      </c>
      <c r="H578" s="195" t="s">
        <v>916</v>
      </c>
      <c r="I578" s="195" t="s">
        <v>3521</v>
      </c>
      <c r="J578" s="195" t="s">
        <v>3522</v>
      </c>
      <c r="K578" s="195">
        <v>117</v>
      </c>
      <c r="L578" s="195" t="s">
        <v>2375</v>
      </c>
      <c r="M578" s="195" t="s">
        <v>781</v>
      </c>
      <c r="N578" s="195" t="s">
        <v>781</v>
      </c>
      <c r="O578" s="195" t="s">
        <v>782</v>
      </c>
      <c r="P578" s="195" t="s">
        <v>784</v>
      </c>
      <c r="Q578" s="218">
        <v>10008557</v>
      </c>
      <c r="R578" s="195" t="s">
        <v>785</v>
      </c>
      <c r="S578" s="195" t="s">
        <v>786</v>
      </c>
      <c r="T578" s="217">
        <v>42549</v>
      </c>
      <c r="U578" s="217">
        <v>42551</v>
      </c>
      <c r="V578" s="217">
        <v>42626</v>
      </c>
      <c r="W578" s="195">
        <v>1</v>
      </c>
      <c r="X578" s="195">
        <v>1</v>
      </c>
      <c r="Y578" s="195">
        <v>1</v>
      </c>
      <c r="Z578" s="195">
        <v>1</v>
      </c>
      <c r="AA578" s="195">
        <v>1</v>
      </c>
      <c r="AB578" s="195">
        <v>1</v>
      </c>
      <c r="AC578" s="195" t="s">
        <v>783</v>
      </c>
      <c r="AD578" s="195" t="s">
        <v>489</v>
      </c>
      <c r="AE578" s="195" t="s">
        <v>783</v>
      </c>
      <c r="AF578" s="195" t="s">
        <v>787</v>
      </c>
      <c r="AG578" s="195" t="s">
        <v>3523</v>
      </c>
      <c r="AH578" s="217">
        <v>40079</v>
      </c>
      <c r="AI578" s="217">
        <v>40080</v>
      </c>
      <c r="AJ578" s="217">
        <v>40110</v>
      </c>
      <c r="AK578" s="222">
        <v>2</v>
      </c>
      <c r="AL578" s="195" t="s">
        <v>783</v>
      </c>
      <c r="AM578" s="195" t="s">
        <v>783</v>
      </c>
      <c r="AN578" s="217" t="s">
        <v>783</v>
      </c>
      <c r="AO578" s="195" t="s">
        <v>783</v>
      </c>
      <c r="AP578" s="217" t="s">
        <v>783</v>
      </c>
      <c r="AQ578" s="217" t="s">
        <v>783</v>
      </c>
    </row>
    <row r="579" spans="1:43">
      <c r="A579" s="656" t="str">
        <f t="shared" si="8"/>
        <v>Report</v>
      </c>
      <c r="B579" s="195">
        <v>117660</v>
      </c>
      <c r="C579" s="195">
        <v>9196234</v>
      </c>
      <c r="D579" s="195" t="s">
        <v>3524</v>
      </c>
      <c r="E579" s="195" t="s">
        <v>794</v>
      </c>
      <c r="F579" s="195" t="s">
        <v>533</v>
      </c>
      <c r="G579" s="222" t="s">
        <v>533</v>
      </c>
      <c r="H579" s="195" t="s">
        <v>807</v>
      </c>
      <c r="I579" s="195" t="s">
        <v>3525</v>
      </c>
      <c r="J579" s="195" t="s">
        <v>3526</v>
      </c>
      <c r="K579" s="195">
        <v>82</v>
      </c>
      <c r="L579" s="195" t="s">
        <v>2375</v>
      </c>
      <c r="M579" s="195" t="s">
        <v>781</v>
      </c>
      <c r="N579" s="195" t="s">
        <v>781</v>
      </c>
      <c r="O579" s="195" t="s">
        <v>782</v>
      </c>
      <c r="P579" s="195" t="s">
        <v>784</v>
      </c>
      <c r="Q579" s="218">
        <v>10012937</v>
      </c>
      <c r="R579" s="195" t="s">
        <v>785</v>
      </c>
      <c r="S579" s="195" t="s">
        <v>786</v>
      </c>
      <c r="T579" s="217">
        <v>42710</v>
      </c>
      <c r="U579" s="217">
        <v>42712</v>
      </c>
      <c r="V579" s="217">
        <v>42760</v>
      </c>
      <c r="W579" s="195">
        <v>2</v>
      </c>
      <c r="X579" s="195">
        <v>2</v>
      </c>
      <c r="Y579" s="195">
        <v>2</v>
      </c>
      <c r="Z579" s="195">
        <v>2</v>
      </c>
      <c r="AA579" s="195">
        <v>2</v>
      </c>
      <c r="AB579" s="195">
        <v>2</v>
      </c>
      <c r="AC579" s="195" t="s">
        <v>783</v>
      </c>
      <c r="AD579" s="195" t="s">
        <v>489</v>
      </c>
      <c r="AE579" s="195" t="s">
        <v>783</v>
      </c>
      <c r="AF579" s="195" t="s">
        <v>787</v>
      </c>
      <c r="AG579" s="195" t="s">
        <v>3527</v>
      </c>
      <c r="AH579" s="217">
        <v>40680</v>
      </c>
      <c r="AI579" s="217">
        <v>40681</v>
      </c>
      <c r="AJ579" s="217">
        <v>40709</v>
      </c>
      <c r="AK579" s="222">
        <v>2</v>
      </c>
      <c r="AL579" s="195" t="s">
        <v>783</v>
      </c>
      <c r="AM579" s="195" t="s">
        <v>783</v>
      </c>
      <c r="AN579" s="217" t="s">
        <v>783</v>
      </c>
      <c r="AO579" s="195" t="s">
        <v>783</v>
      </c>
      <c r="AP579" s="217" t="s">
        <v>783</v>
      </c>
      <c r="AQ579" s="217" t="s">
        <v>783</v>
      </c>
    </row>
    <row r="580" spans="1:43">
      <c r="A580" s="656" t="str">
        <f t="shared" ref="A580:A643" si="9">HYPERLINK("http://www.ofsted.gov.uk/inspection-reports/find-inspection-report/provider/ELS/"&amp;B580,"Report")</f>
        <v>Report</v>
      </c>
      <c r="B580" s="195">
        <v>100518</v>
      </c>
      <c r="C580" s="195">
        <v>2076188</v>
      </c>
      <c r="D580" s="195" t="s">
        <v>1042</v>
      </c>
      <c r="E580" s="195" t="s">
        <v>794</v>
      </c>
      <c r="F580" s="195" t="s">
        <v>534</v>
      </c>
      <c r="G580" s="222" t="s">
        <v>534</v>
      </c>
      <c r="H580" s="195" t="s">
        <v>854</v>
      </c>
      <c r="I580" s="195" t="s">
        <v>2835</v>
      </c>
      <c r="J580" s="195" t="s">
        <v>1043</v>
      </c>
      <c r="K580" s="195">
        <v>688</v>
      </c>
      <c r="L580" s="195" t="s">
        <v>2375</v>
      </c>
      <c r="M580" s="195" t="s">
        <v>781</v>
      </c>
      <c r="N580" s="195" t="s">
        <v>781</v>
      </c>
      <c r="O580" s="195" t="s">
        <v>782</v>
      </c>
      <c r="P580" s="195" t="s">
        <v>784</v>
      </c>
      <c r="Q580" s="218">
        <v>10038150</v>
      </c>
      <c r="R580" s="195" t="s">
        <v>785</v>
      </c>
      <c r="S580" s="195" t="s">
        <v>786</v>
      </c>
      <c r="T580" s="217">
        <v>43116</v>
      </c>
      <c r="U580" s="217">
        <v>43118</v>
      </c>
      <c r="V580" s="217">
        <v>43157</v>
      </c>
      <c r="W580" s="195">
        <v>2</v>
      </c>
      <c r="X580" s="195">
        <v>2</v>
      </c>
      <c r="Y580" s="195">
        <v>2</v>
      </c>
      <c r="Z580" s="195">
        <v>1</v>
      </c>
      <c r="AA580" s="195">
        <v>2</v>
      </c>
      <c r="AB580" s="195">
        <v>2</v>
      </c>
      <c r="AC580" s="195" t="s">
        <v>783</v>
      </c>
      <c r="AD580" s="195" t="s">
        <v>489</v>
      </c>
      <c r="AE580" s="195" t="s">
        <v>487</v>
      </c>
      <c r="AF580" s="195" t="s">
        <v>787</v>
      </c>
      <c r="AG580" s="195" t="s">
        <v>3528</v>
      </c>
      <c r="AH580" s="217">
        <v>41975</v>
      </c>
      <c r="AI580" s="217">
        <v>41977</v>
      </c>
      <c r="AJ580" s="217">
        <v>42073</v>
      </c>
      <c r="AK580" s="222">
        <v>4</v>
      </c>
      <c r="AL580" s="195" t="s">
        <v>783</v>
      </c>
      <c r="AM580" s="195" t="s">
        <v>783</v>
      </c>
      <c r="AN580" s="217" t="s">
        <v>783</v>
      </c>
      <c r="AO580" s="195" t="s">
        <v>783</v>
      </c>
      <c r="AP580" s="217" t="s">
        <v>783</v>
      </c>
      <c r="AQ580" s="217" t="s">
        <v>783</v>
      </c>
    </row>
    <row r="581" spans="1:43">
      <c r="A581" s="656" t="str">
        <f t="shared" si="9"/>
        <v>Report</v>
      </c>
      <c r="B581" s="195">
        <v>141501</v>
      </c>
      <c r="C581" s="195">
        <v>3336007</v>
      </c>
      <c r="D581" s="195" t="s">
        <v>3529</v>
      </c>
      <c r="E581" s="195" t="s">
        <v>778</v>
      </c>
      <c r="F581" s="195" t="s">
        <v>532</v>
      </c>
      <c r="G581" s="222" t="s">
        <v>532</v>
      </c>
      <c r="H581" s="195" t="s">
        <v>1539</v>
      </c>
      <c r="I581" s="195" t="s">
        <v>3530</v>
      </c>
      <c r="J581" s="195" t="s">
        <v>3531</v>
      </c>
      <c r="K581" s="195">
        <v>2</v>
      </c>
      <c r="L581" s="195" t="s">
        <v>83</v>
      </c>
      <c r="M581" s="195" t="s">
        <v>1436</v>
      </c>
      <c r="N581" s="195" t="s">
        <v>834</v>
      </c>
      <c r="O581" s="195" t="s">
        <v>834</v>
      </c>
      <c r="P581" s="195" t="s">
        <v>784</v>
      </c>
      <c r="Q581" s="218">
        <v>10006307</v>
      </c>
      <c r="R581" s="195" t="s">
        <v>908</v>
      </c>
      <c r="S581" s="195" t="s">
        <v>786</v>
      </c>
      <c r="T581" s="217">
        <v>42480</v>
      </c>
      <c r="U581" s="217">
        <v>42481</v>
      </c>
      <c r="V581" s="217">
        <v>42551</v>
      </c>
      <c r="W581" s="195">
        <v>4</v>
      </c>
      <c r="X581" s="195">
        <v>4</v>
      </c>
      <c r="Y581" s="195">
        <v>2</v>
      </c>
      <c r="Z581" s="195">
        <v>4</v>
      </c>
      <c r="AA581" s="195">
        <v>2</v>
      </c>
      <c r="AB581" s="195" t="s">
        <v>783</v>
      </c>
      <c r="AC581" s="195" t="s">
        <v>783</v>
      </c>
      <c r="AD581" s="195" t="s">
        <v>490</v>
      </c>
      <c r="AE581" s="195" t="s">
        <v>783</v>
      </c>
      <c r="AF581" s="195" t="s">
        <v>791</v>
      </c>
      <c r="AG581" s="195" t="s">
        <v>783</v>
      </c>
      <c r="AH581" s="217" t="s">
        <v>783</v>
      </c>
      <c r="AI581" s="217" t="s">
        <v>783</v>
      </c>
      <c r="AJ581" s="217" t="s">
        <v>783</v>
      </c>
      <c r="AK581" s="222" t="s">
        <v>783</v>
      </c>
      <c r="AL581" s="195">
        <v>10033635</v>
      </c>
      <c r="AM581" s="195" t="s">
        <v>2041</v>
      </c>
      <c r="AN581" s="217">
        <v>42802</v>
      </c>
      <c r="AO581" s="217" t="s">
        <v>2654</v>
      </c>
      <c r="AP581" s="217">
        <v>42828</v>
      </c>
      <c r="AQ581" s="217" t="s">
        <v>2042</v>
      </c>
    </row>
    <row r="582" spans="1:43">
      <c r="A582" s="656" t="str">
        <f t="shared" si="9"/>
        <v>Report</v>
      </c>
      <c r="B582" s="195">
        <v>136043</v>
      </c>
      <c r="C582" s="195">
        <v>9376107</v>
      </c>
      <c r="D582" s="195" t="s">
        <v>3532</v>
      </c>
      <c r="E582" s="195" t="s">
        <v>794</v>
      </c>
      <c r="F582" s="195" t="s">
        <v>532</v>
      </c>
      <c r="G582" s="222" t="s">
        <v>532</v>
      </c>
      <c r="H582" s="195" t="s">
        <v>789</v>
      </c>
      <c r="I582" s="195" t="s">
        <v>2256</v>
      </c>
      <c r="J582" s="195" t="s">
        <v>3533</v>
      </c>
      <c r="K582" s="195">
        <v>0</v>
      </c>
      <c r="L582" s="195" t="s">
        <v>2375</v>
      </c>
      <c r="M582" s="195" t="s">
        <v>824</v>
      </c>
      <c r="N582" s="195" t="s">
        <v>817</v>
      </c>
      <c r="O582" s="195" t="s">
        <v>817</v>
      </c>
      <c r="P582" s="195" t="s">
        <v>784</v>
      </c>
      <c r="Q582" s="218" t="s">
        <v>3534</v>
      </c>
      <c r="R582" s="195" t="s">
        <v>785</v>
      </c>
      <c r="S582" s="195" t="s">
        <v>786</v>
      </c>
      <c r="T582" s="217">
        <v>41716</v>
      </c>
      <c r="U582" s="217">
        <v>41718</v>
      </c>
      <c r="V582" s="217">
        <v>41738</v>
      </c>
      <c r="W582" s="195">
        <v>2</v>
      </c>
      <c r="X582" s="195">
        <v>2</v>
      </c>
      <c r="Y582" s="195">
        <v>2</v>
      </c>
      <c r="Z582" s="195" t="s">
        <v>783</v>
      </c>
      <c r="AA582" s="195">
        <v>2</v>
      </c>
      <c r="AB582" s="195" t="s">
        <v>783</v>
      </c>
      <c r="AC582" s="195" t="s">
        <v>783</v>
      </c>
      <c r="AD582" s="195" t="s">
        <v>783</v>
      </c>
      <c r="AE582" s="195" t="s">
        <v>783</v>
      </c>
      <c r="AF582" s="195" t="s">
        <v>791</v>
      </c>
      <c r="AG582" s="195" t="s">
        <v>3535</v>
      </c>
      <c r="AH582" s="217">
        <v>40575</v>
      </c>
      <c r="AI582" s="217">
        <v>40576</v>
      </c>
      <c r="AJ582" s="217">
        <v>40605</v>
      </c>
      <c r="AK582" s="222">
        <v>3</v>
      </c>
      <c r="AL582" s="195" t="s">
        <v>783</v>
      </c>
      <c r="AM582" s="195" t="s">
        <v>783</v>
      </c>
      <c r="AN582" s="217" t="s">
        <v>783</v>
      </c>
      <c r="AO582" s="195" t="s">
        <v>783</v>
      </c>
      <c r="AP582" s="217" t="s">
        <v>783</v>
      </c>
      <c r="AQ582" s="217" t="s">
        <v>783</v>
      </c>
    </row>
    <row r="583" spans="1:43">
      <c r="A583" s="656" t="str">
        <f t="shared" si="9"/>
        <v>Report</v>
      </c>
      <c r="B583" s="195">
        <v>103111</v>
      </c>
      <c r="C583" s="195">
        <v>3096005</v>
      </c>
      <c r="D583" s="195" t="s">
        <v>3536</v>
      </c>
      <c r="E583" s="195" t="s">
        <v>794</v>
      </c>
      <c r="F583" s="195" t="s">
        <v>534</v>
      </c>
      <c r="G583" s="222" t="s">
        <v>534</v>
      </c>
      <c r="H583" s="195" t="s">
        <v>1045</v>
      </c>
      <c r="I583" s="195" t="s">
        <v>3221</v>
      </c>
      <c r="J583" s="195" t="s">
        <v>3537</v>
      </c>
      <c r="K583" s="195">
        <v>70</v>
      </c>
      <c r="L583" s="195" t="s">
        <v>2375</v>
      </c>
      <c r="M583" s="195" t="s">
        <v>781</v>
      </c>
      <c r="N583" s="195" t="s">
        <v>1436</v>
      </c>
      <c r="O583" s="195" t="s">
        <v>834</v>
      </c>
      <c r="P583" s="195" t="s">
        <v>784</v>
      </c>
      <c r="Q583" s="218">
        <v>10020784</v>
      </c>
      <c r="R583" s="195" t="s">
        <v>785</v>
      </c>
      <c r="S583" s="195" t="s">
        <v>786</v>
      </c>
      <c r="T583" s="217">
        <v>42759</v>
      </c>
      <c r="U583" s="217">
        <v>42761</v>
      </c>
      <c r="V583" s="217">
        <v>42816</v>
      </c>
      <c r="W583" s="195">
        <v>3</v>
      </c>
      <c r="X583" s="195">
        <v>3</v>
      </c>
      <c r="Y583" s="195">
        <v>3</v>
      </c>
      <c r="Z583" s="195">
        <v>2</v>
      </c>
      <c r="AA583" s="195">
        <v>3</v>
      </c>
      <c r="AB583" s="195">
        <v>1</v>
      </c>
      <c r="AC583" s="195" t="s">
        <v>783</v>
      </c>
      <c r="AD583" s="195" t="s">
        <v>489</v>
      </c>
      <c r="AE583" s="195" t="s">
        <v>783</v>
      </c>
      <c r="AF583" s="195" t="s">
        <v>787</v>
      </c>
      <c r="AG583" s="195" t="s">
        <v>3538</v>
      </c>
      <c r="AH583" s="217">
        <v>40821</v>
      </c>
      <c r="AI583" s="217">
        <v>40822</v>
      </c>
      <c r="AJ583" s="217">
        <v>40851</v>
      </c>
      <c r="AK583" s="222">
        <v>2</v>
      </c>
      <c r="AL583" s="195" t="s">
        <v>783</v>
      </c>
      <c r="AM583" s="195" t="s">
        <v>783</v>
      </c>
      <c r="AN583" s="217" t="s">
        <v>783</v>
      </c>
      <c r="AO583" s="195" t="s">
        <v>783</v>
      </c>
      <c r="AP583" s="217" t="s">
        <v>783</v>
      </c>
      <c r="AQ583" s="217" t="s">
        <v>783</v>
      </c>
    </row>
    <row r="584" spans="1:43">
      <c r="A584" s="656" t="str">
        <f t="shared" si="9"/>
        <v>Report</v>
      </c>
      <c r="B584" s="195">
        <v>132738</v>
      </c>
      <c r="C584" s="195">
        <v>8886047</v>
      </c>
      <c r="D584" s="195" t="s">
        <v>3539</v>
      </c>
      <c r="E584" s="195" t="s">
        <v>794</v>
      </c>
      <c r="F584" s="195" t="s">
        <v>528</v>
      </c>
      <c r="G584" s="222" t="s">
        <v>528</v>
      </c>
      <c r="H584" s="195" t="s">
        <v>929</v>
      </c>
      <c r="I584" s="195" t="s">
        <v>2666</v>
      </c>
      <c r="J584" s="195" t="s">
        <v>3540</v>
      </c>
      <c r="K584" s="195">
        <v>79</v>
      </c>
      <c r="L584" s="195" t="s">
        <v>2375</v>
      </c>
      <c r="M584" s="195" t="s">
        <v>824</v>
      </c>
      <c r="N584" s="195" t="s">
        <v>817</v>
      </c>
      <c r="O584" s="195" t="s">
        <v>817</v>
      </c>
      <c r="P584" s="195" t="s">
        <v>784</v>
      </c>
      <c r="Q584" s="218">
        <v>10007709</v>
      </c>
      <c r="R584" s="195" t="s">
        <v>785</v>
      </c>
      <c r="S584" s="195" t="s">
        <v>786</v>
      </c>
      <c r="T584" s="217">
        <v>42745</v>
      </c>
      <c r="U584" s="217">
        <v>42747</v>
      </c>
      <c r="V584" s="217">
        <v>42768</v>
      </c>
      <c r="W584" s="195">
        <v>2</v>
      </c>
      <c r="X584" s="195">
        <v>2</v>
      </c>
      <c r="Y584" s="195">
        <v>2</v>
      </c>
      <c r="Z584" s="195">
        <v>1</v>
      </c>
      <c r="AA584" s="195">
        <v>2</v>
      </c>
      <c r="AB584" s="195">
        <v>2</v>
      </c>
      <c r="AC584" s="195" t="s">
        <v>783</v>
      </c>
      <c r="AD584" s="195" t="s">
        <v>489</v>
      </c>
      <c r="AE584" s="195" t="s">
        <v>783</v>
      </c>
      <c r="AF584" s="195" t="s">
        <v>787</v>
      </c>
      <c r="AG584" s="195" t="s">
        <v>3541</v>
      </c>
      <c r="AH584" s="217">
        <v>40456</v>
      </c>
      <c r="AI584" s="217">
        <v>40456</v>
      </c>
      <c r="AJ584" s="217">
        <v>40485</v>
      </c>
      <c r="AK584" s="222">
        <v>2</v>
      </c>
      <c r="AL584" s="195" t="s">
        <v>783</v>
      </c>
      <c r="AM584" s="195" t="s">
        <v>783</v>
      </c>
      <c r="AN584" s="217" t="s">
        <v>783</v>
      </c>
      <c r="AO584" s="195" t="s">
        <v>783</v>
      </c>
      <c r="AP584" s="217" t="s">
        <v>783</v>
      </c>
      <c r="AQ584" s="217" t="s">
        <v>783</v>
      </c>
    </row>
    <row r="585" spans="1:43">
      <c r="A585" s="656" t="str">
        <f t="shared" si="9"/>
        <v>Report</v>
      </c>
      <c r="B585" s="195">
        <v>134577</v>
      </c>
      <c r="C585" s="195">
        <v>3166063</v>
      </c>
      <c r="D585" s="195" t="s">
        <v>2082</v>
      </c>
      <c r="E585" s="195" t="s">
        <v>794</v>
      </c>
      <c r="F585" s="195" t="s">
        <v>534</v>
      </c>
      <c r="G585" s="222" t="s">
        <v>534</v>
      </c>
      <c r="H585" s="195" t="s">
        <v>826</v>
      </c>
      <c r="I585" s="195" t="s">
        <v>2445</v>
      </c>
      <c r="J585" s="195" t="s">
        <v>2083</v>
      </c>
      <c r="K585" s="195">
        <v>91</v>
      </c>
      <c r="L585" s="195" t="s">
        <v>2375</v>
      </c>
      <c r="M585" s="195" t="s">
        <v>817</v>
      </c>
      <c r="N585" s="195" t="s">
        <v>817</v>
      </c>
      <c r="O585" s="195" t="s">
        <v>817</v>
      </c>
      <c r="P585" s="195" t="s">
        <v>784</v>
      </c>
      <c r="Q585" s="218">
        <v>10034448</v>
      </c>
      <c r="R585" s="195" t="s">
        <v>785</v>
      </c>
      <c r="S585" s="195" t="s">
        <v>786</v>
      </c>
      <c r="T585" s="217">
        <v>42920</v>
      </c>
      <c r="U585" s="217">
        <v>42922</v>
      </c>
      <c r="V585" s="217">
        <v>43018</v>
      </c>
      <c r="W585" s="195">
        <v>4</v>
      </c>
      <c r="X585" s="195">
        <v>4</v>
      </c>
      <c r="Y585" s="195">
        <v>3</v>
      </c>
      <c r="Z585" s="195">
        <v>4</v>
      </c>
      <c r="AA585" s="195">
        <v>3</v>
      </c>
      <c r="AB585" s="195" t="s">
        <v>783</v>
      </c>
      <c r="AC585" s="195" t="s">
        <v>783</v>
      </c>
      <c r="AD585" s="195" t="s">
        <v>490</v>
      </c>
      <c r="AE585" s="195" t="s">
        <v>783</v>
      </c>
      <c r="AF585" s="195" t="s">
        <v>791</v>
      </c>
      <c r="AG585" s="195" t="s">
        <v>3542</v>
      </c>
      <c r="AH585" s="217">
        <v>39833</v>
      </c>
      <c r="AI585" s="217">
        <v>39833</v>
      </c>
      <c r="AJ585" s="217">
        <v>39860</v>
      </c>
      <c r="AK585" s="222">
        <v>3</v>
      </c>
      <c r="AL585" s="195">
        <v>10045184</v>
      </c>
      <c r="AM585" s="195" t="s">
        <v>2041</v>
      </c>
      <c r="AN585" s="217">
        <v>43180</v>
      </c>
      <c r="AO585" s="217" t="s">
        <v>2248</v>
      </c>
      <c r="AP585" s="217">
        <v>43217</v>
      </c>
      <c r="AQ585" s="217" t="s">
        <v>2052</v>
      </c>
    </row>
    <row r="586" spans="1:43">
      <c r="A586" s="656" t="str">
        <f t="shared" si="9"/>
        <v>Report</v>
      </c>
      <c r="B586" s="195">
        <v>141560</v>
      </c>
      <c r="C586" s="195">
        <v>3336008</v>
      </c>
      <c r="D586" s="195" t="s">
        <v>3543</v>
      </c>
      <c r="E586" s="195" t="s">
        <v>794</v>
      </c>
      <c r="F586" s="195" t="s">
        <v>532</v>
      </c>
      <c r="G586" s="222" t="s">
        <v>532</v>
      </c>
      <c r="H586" s="195" t="s">
        <v>1539</v>
      </c>
      <c r="I586" s="195" t="s">
        <v>3530</v>
      </c>
      <c r="J586" s="195" t="s">
        <v>3544</v>
      </c>
      <c r="K586" s="195">
        <v>0</v>
      </c>
      <c r="L586" s="195" t="s">
        <v>2375</v>
      </c>
      <c r="M586" s="195" t="s">
        <v>781</v>
      </c>
      <c r="N586" s="195" t="s">
        <v>781</v>
      </c>
      <c r="O586" s="195" t="s">
        <v>782</v>
      </c>
      <c r="P586" s="195" t="s">
        <v>784</v>
      </c>
      <c r="Q586" s="218">
        <v>10006308</v>
      </c>
      <c r="R586" s="195" t="s">
        <v>908</v>
      </c>
      <c r="S586" s="195" t="s">
        <v>786</v>
      </c>
      <c r="T586" s="217">
        <v>42858</v>
      </c>
      <c r="U586" s="217">
        <v>42860</v>
      </c>
      <c r="V586" s="217">
        <v>42902</v>
      </c>
      <c r="W586" s="195">
        <v>3</v>
      </c>
      <c r="X586" s="195">
        <v>3</v>
      </c>
      <c r="Y586" s="195">
        <v>3</v>
      </c>
      <c r="Z586" s="195">
        <v>2</v>
      </c>
      <c r="AA586" s="195">
        <v>3</v>
      </c>
      <c r="AB586" s="195" t="s">
        <v>783</v>
      </c>
      <c r="AC586" s="195" t="s">
        <v>783</v>
      </c>
      <c r="AD586" s="195" t="s">
        <v>489</v>
      </c>
      <c r="AE586" s="195" t="s">
        <v>783</v>
      </c>
      <c r="AF586" s="195" t="s">
        <v>787</v>
      </c>
      <c r="AG586" s="195" t="s">
        <v>783</v>
      </c>
      <c r="AH586" s="217" t="s">
        <v>783</v>
      </c>
      <c r="AI586" s="217" t="s">
        <v>783</v>
      </c>
      <c r="AJ586" s="217" t="s">
        <v>783</v>
      </c>
      <c r="AK586" s="222" t="s">
        <v>783</v>
      </c>
      <c r="AL586" s="195" t="s">
        <v>783</v>
      </c>
      <c r="AM586" s="195" t="s">
        <v>783</v>
      </c>
      <c r="AN586" s="217" t="s">
        <v>783</v>
      </c>
      <c r="AO586" s="195" t="s">
        <v>783</v>
      </c>
      <c r="AP586" s="217" t="s">
        <v>783</v>
      </c>
      <c r="AQ586" s="217" t="s">
        <v>783</v>
      </c>
    </row>
    <row r="587" spans="1:43">
      <c r="A587" s="656" t="str">
        <f t="shared" si="9"/>
        <v>Report</v>
      </c>
      <c r="B587" s="195">
        <v>138119</v>
      </c>
      <c r="C587" s="195">
        <v>9316006</v>
      </c>
      <c r="D587" s="195" t="s">
        <v>1714</v>
      </c>
      <c r="E587" s="195" t="s">
        <v>794</v>
      </c>
      <c r="F587" s="195" t="s">
        <v>535</v>
      </c>
      <c r="G587" s="222" t="s">
        <v>535</v>
      </c>
      <c r="H587" s="195" t="s">
        <v>885</v>
      </c>
      <c r="I587" s="195" t="s">
        <v>3545</v>
      </c>
      <c r="J587" s="195" t="s">
        <v>1715</v>
      </c>
      <c r="K587" s="195">
        <v>7</v>
      </c>
      <c r="L587" s="195" t="s">
        <v>83</v>
      </c>
      <c r="M587" s="195" t="s">
        <v>781</v>
      </c>
      <c r="N587" s="195" t="s">
        <v>781</v>
      </c>
      <c r="O587" s="195" t="s">
        <v>782</v>
      </c>
      <c r="P587" s="195" t="s">
        <v>784</v>
      </c>
      <c r="Q587" s="218">
        <v>10033956</v>
      </c>
      <c r="R587" s="195" t="s">
        <v>785</v>
      </c>
      <c r="S587" s="195" t="s">
        <v>786</v>
      </c>
      <c r="T587" s="217">
        <v>42997</v>
      </c>
      <c r="U587" s="217">
        <v>42999</v>
      </c>
      <c r="V587" s="217">
        <v>43026</v>
      </c>
      <c r="W587" s="195">
        <v>3</v>
      </c>
      <c r="X587" s="195">
        <v>2</v>
      </c>
      <c r="Y587" s="195">
        <v>3</v>
      </c>
      <c r="Z587" s="195">
        <v>2</v>
      </c>
      <c r="AA587" s="195">
        <v>3</v>
      </c>
      <c r="AB587" s="195" t="s">
        <v>783</v>
      </c>
      <c r="AC587" s="195" t="s">
        <v>783</v>
      </c>
      <c r="AD587" s="195" t="s">
        <v>489</v>
      </c>
      <c r="AE587" s="195" t="s">
        <v>783</v>
      </c>
      <c r="AF587" s="195" t="s">
        <v>791</v>
      </c>
      <c r="AG587" s="195" t="s">
        <v>3546</v>
      </c>
      <c r="AH587" s="217">
        <v>41325</v>
      </c>
      <c r="AI587" s="217">
        <v>41326</v>
      </c>
      <c r="AJ587" s="217">
        <v>41346</v>
      </c>
      <c r="AK587" s="222">
        <v>2</v>
      </c>
      <c r="AL587" s="195" t="s">
        <v>783</v>
      </c>
      <c r="AM587" s="195" t="s">
        <v>783</v>
      </c>
      <c r="AN587" s="217" t="s">
        <v>783</v>
      </c>
      <c r="AO587" s="195" t="s">
        <v>783</v>
      </c>
      <c r="AP587" s="217" t="s">
        <v>783</v>
      </c>
      <c r="AQ587" s="217" t="s">
        <v>783</v>
      </c>
    </row>
    <row r="588" spans="1:43">
      <c r="A588" s="656" t="str">
        <f t="shared" si="9"/>
        <v>Report</v>
      </c>
      <c r="B588" s="195">
        <v>134441</v>
      </c>
      <c r="C588" s="195">
        <v>8016023</v>
      </c>
      <c r="D588" s="195" t="s">
        <v>2145</v>
      </c>
      <c r="E588" s="195" t="s">
        <v>794</v>
      </c>
      <c r="F588" s="195" t="s">
        <v>536</v>
      </c>
      <c r="G588" s="222" t="s">
        <v>536</v>
      </c>
      <c r="H588" s="195" t="s">
        <v>1128</v>
      </c>
      <c r="I588" s="195" t="s">
        <v>3209</v>
      </c>
      <c r="J588" s="195" t="s">
        <v>2146</v>
      </c>
      <c r="K588" s="195">
        <v>136</v>
      </c>
      <c r="L588" s="195" t="s">
        <v>2222</v>
      </c>
      <c r="M588" s="195" t="s">
        <v>781</v>
      </c>
      <c r="N588" s="195" t="s">
        <v>781</v>
      </c>
      <c r="O588" s="195" t="s">
        <v>782</v>
      </c>
      <c r="P588" s="195" t="s">
        <v>784</v>
      </c>
      <c r="Q588" s="218">
        <v>10017614</v>
      </c>
      <c r="R588" s="195" t="s">
        <v>785</v>
      </c>
      <c r="S588" s="195" t="s">
        <v>786</v>
      </c>
      <c r="T588" s="217">
        <v>42486</v>
      </c>
      <c r="U588" s="217">
        <v>42488</v>
      </c>
      <c r="V588" s="217">
        <v>42534</v>
      </c>
      <c r="W588" s="195">
        <v>2</v>
      </c>
      <c r="X588" s="195">
        <v>2</v>
      </c>
      <c r="Y588" s="195">
        <v>2</v>
      </c>
      <c r="Z588" s="195">
        <v>2</v>
      </c>
      <c r="AA588" s="195">
        <v>2</v>
      </c>
      <c r="AB588" s="195" t="s">
        <v>783</v>
      </c>
      <c r="AC588" s="195">
        <v>2</v>
      </c>
      <c r="AD588" s="195" t="s">
        <v>489</v>
      </c>
      <c r="AE588" s="195" t="s">
        <v>783</v>
      </c>
      <c r="AF588" s="195" t="s">
        <v>787</v>
      </c>
      <c r="AG588" s="195" t="s">
        <v>3547</v>
      </c>
      <c r="AH588" s="217">
        <v>41337</v>
      </c>
      <c r="AI588" s="217">
        <v>41339</v>
      </c>
      <c r="AJ588" s="217">
        <v>41359</v>
      </c>
      <c r="AK588" s="222">
        <v>2</v>
      </c>
      <c r="AL588" s="195" t="s">
        <v>783</v>
      </c>
      <c r="AM588" s="195" t="s">
        <v>783</v>
      </c>
      <c r="AN588" s="217" t="s">
        <v>783</v>
      </c>
      <c r="AO588" s="195" t="s">
        <v>783</v>
      </c>
      <c r="AP588" s="217" t="s">
        <v>783</v>
      </c>
      <c r="AQ588" s="217" t="s">
        <v>783</v>
      </c>
    </row>
    <row r="589" spans="1:43">
      <c r="A589" s="656" t="str">
        <f t="shared" si="9"/>
        <v>Report</v>
      </c>
      <c r="B589" s="195">
        <v>134440</v>
      </c>
      <c r="C589" s="195">
        <v>9266150</v>
      </c>
      <c r="D589" s="195" t="s">
        <v>2124</v>
      </c>
      <c r="E589" s="195" t="s">
        <v>794</v>
      </c>
      <c r="F589" s="195" t="s">
        <v>533</v>
      </c>
      <c r="G589" s="222" t="s">
        <v>533</v>
      </c>
      <c r="H589" s="195" t="s">
        <v>882</v>
      </c>
      <c r="I589" s="195" t="s">
        <v>3548</v>
      </c>
      <c r="J589" s="195" t="s">
        <v>2125</v>
      </c>
      <c r="K589" s="195">
        <v>85</v>
      </c>
      <c r="L589" s="195" t="s">
        <v>2375</v>
      </c>
      <c r="M589" s="195" t="s">
        <v>781</v>
      </c>
      <c r="N589" s="195" t="s">
        <v>781</v>
      </c>
      <c r="O589" s="195" t="s">
        <v>782</v>
      </c>
      <c r="P589" s="195" t="s">
        <v>784</v>
      </c>
      <c r="Q589" s="218">
        <v>10020816</v>
      </c>
      <c r="R589" s="195" t="s">
        <v>785</v>
      </c>
      <c r="S589" s="195" t="s">
        <v>786</v>
      </c>
      <c r="T589" s="217">
        <v>42864</v>
      </c>
      <c r="U589" s="217">
        <v>42866</v>
      </c>
      <c r="V589" s="217">
        <v>42907</v>
      </c>
      <c r="W589" s="195">
        <v>3</v>
      </c>
      <c r="X589" s="195">
        <v>3</v>
      </c>
      <c r="Y589" s="195">
        <v>3</v>
      </c>
      <c r="Z589" s="195">
        <v>3</v>
      </c>
      <c r="AA589" s="195">
        <v>3</v>
      </c>
      <c r="AB589" s="195" t="s">
        <v>783</v>
      </c>
      <c r="AC589" s="195" t="s">
        <v>783</v>
      </c>
      <c r="AD589" s="195" t="s">
        <v>489</v>
      </c>
      <c r="AE589" s="195" t="s">
        <v>783</v>
      </c>
      <c r="AF589" s="195" t="s">
        <v>791</v>
      </c>
      <c r="AG589" s="195" t="s">
        <v>3549</v>
      </c>
      <c r="AH589" s="217">
        <v>40501</v>
      </c>
      <c r="AI589" s="217">
        <v>40501</v>
      </c>
      <c r="AJ589" s="217">
        <v>40522</v>
      </c>
      <c r="AK589" s="222">
        <v>2</v>
      </c>
      <c r="AL589" s="195">
        <v>10043987</v>
      </c>
      <c r="AM589" s="195" t="s">
        <v>2041</v>
      </c>
      <c r="AN589" s="217">
        <v>43229</v>
      </c>
      <c r="AO589" s="217" t="s">
        <v>2248</v>
      </c>
      <c r="AP589" s="217">
        <v>43269</v>
      </c>
      <c r="AQ589" s="217" t="s">
        <v>2042</v>
      </c>
    </row>
    <row r="590" spans="1:43">
      <c r="A590" s="656" t="str">
        <f t="shared" si="9"/>
        <v>Report</v>
      </c>
      <c r="B590" s="195">
        <v>138877</v>
      </c>
      <c r="C590" s="195">
        <v>9356002</v>
      </c>
      <c r="D590" s="195" t="s">
        <v>2044</v>
      </c>
      <c r="E590" s="195" t="s">
        <v>794</v>
      </c>
      <c r="F590" s="195" t="s">
        <v>533</v>
      </c>
      <c r="G590" s="222" t="s">
        <v>533</v>
      </c>
      <c r="H590" s="195" t="s">
        <v>903</v>
      </c>
      <c r="I590" s="195" t="s">
        <v>2218</v>
      </c>
      <c r="J590" s="195" t="s">
        <v>2045</v>
      </c>
      <c r="K590" s="195">
        <v>53</v>
      </c>
      <c r="L590" s="195" t="s">
        <v>2375</v>
      </c>
      <c r="M590" s="195" t="s">
        <v>781</v>
      </c>
      <c r="N590" s="195" t="s">
        <v>781</v>
      </c>
      <c r="O590" s="195" t="s">
        <v>782</v>
      </c>
      <c r="P590" s="195" t="s">
        <v>784</v>
      </c>
      <c r="Q590" s="218">
        <v>10020806</v>
      </c>
      <c r="R590" s="195" t="s">
        <v>785</v>
      </c>
      <c r="S590" s="195" t="s">
        <v>786</v>
      </c>
      <c r="T590" s="217">
        <v>42808</v>
      </c>
      <c r="U590" s="217">
        <v>42810</v>
      </c>
      <c r="V590" s="217">
        <v>42850</v>
      </c>
      <c r="W590" s="195">
        <v>3</v>
      </c>
      <c r="X590" s="195">
        <v>3</v>
      </c>
      <c r="Y590" s="195">
        <v>3</v>
      </c>
      <c r="Z590" s="195">
        <v>2</v>
      </c>
      <c r="AA590" s="195">
        <v>3</v>
      </c>
      <c r="AB590" s="195" t="s">
        <v>783</v>
      </c>
      <c r="AC590" s="195" t="s">
        <v>783</v>
      </c>
      <c r="AD590" s="195" t="s">
        <v>489</v>
      </c>
      <c r="AE590" s="195" t="s">
        <v>783</v>
      </c>
      <c r="AF590" s="195" t="s">
        <v>791</v>
      </c>
      <c r="AG590" s="195" t="s">
        <v>3550</v>
      </c>
      <c r="AH590" s="217">
        <v>41562</v>
      </c>
      <c r="AI590" s="217">
        <v>41563</v>
      </c>
      <c r="AJ590" s="217">
        <v>41586</v>
      </c>
      <c r="AK590" s="222">
        <v>2</v>
      </c>
      <c r="AL590" s="195">
        <v>10041239</v>
      </c>
      <c r="AM590" s="195" t="s">
        <v>2041</v>
      </c>
      <c r="AN590" s="217">
        <v>43012</v>
      </c>
      <c r="AO590" s="217" t="s">
        <v>2248</v>
      </c>
      <c r="AP590" s="217">
        <v>43070</v>
      </c>
      <c r="AQ590" s="217" t="s">
        <v>2042</v>
      </c>
    </row>
    <row r="591" spans="1:43">
      <c r="A591" s="656" t="str">
        <f t="shared" si="9"/>
        <v>Report</v>
      </c>
      <c r="B591" s="195">
        <v>107791</v>
      </c>
      <c r="C591" s="195">
        <v>3826013</v>
      </c>
      <c r="D591" s="195" t="s">
        <v>1535</v>
      </c>
      <c r="E591" s="195" t="s">
        <v>794</v>
      </c>
      <c r="F591" s="195" t="s">
        <v>530</v>
      </c>
      <c r="G591" s="222" t="s">
        <v>850</v>
      </c>
      <c r="H591" s="195" t="s">
        <v>1536</v>
      </c>
      <c r="I591" s="195" t="s">
        <v>3167</v>
      </c>
      <c r="J591" s="195" t="s">
        <v>1537</v>
      </c>
      <c r="K591" s="195">
        <v>251</v>
      </c>
      <c r="L591" s="195" t="s">
        <v>2222</v>
      </c>
      <c r="M591" s="195" t="s">
        <v>781</v>
      </c>
      <c r="N591" s="195" t="s">
        <v>817</v>
      </c>
      <c r="O591" s="195" t="s">
        <v>817</v>
      </c>
      <c r="P591" s="195" t="s">
        <v>784</v>
      </c>
      <c r="Q591" s="218">
        <v>10044408</v>
      </c>
      <c r="R591" s="195" t="s">
        <v>831</v>
      </c>
      <c r="S591" s="195" t="s">
        <v>786</v>
      </c>
      <c r="T591" s="217">
        <v>43067</v>
      </c>
      <c r="U591" s="217">
        <v>43069</v>
      </c>
      <c r="V591" s="217">
        <v>43115</v>
      </c>
      <c r="W591" s="195">
        <v>2</v>
      </c>
      <c r="X591" s="195">
        <v>2</v>
      </c>
      <c r="Y591" s="195">
        <v>2</v>
      </c>
      <c r="Z591" s="195">
        <v>1</v>
      </c>
      <c r="AA591" s="195">
        <v>2</v>
      </c>
      <c r="AB591" s="195" t="s">
        <v>783</v>
      </c>
      <c r="AC591" s="195">
        <v>2</v>
      </c>
      <c r="AD591" s="195" t="s">
        <v>489</v>
      </c>
      <c r="AE591" s="195" t="s">
        <v>487</v>
      </c>
      <c r="AF591" s="195" t="s">
        <v>787</v>
      </c>
      <c r="AG591" s="195">
        <v>10007421</v>
      </c>
      <c r="AH591" s="217">
        <v>42283</v>
      </c>
      <c r="AI591" s="217">
        <v>42285</v>
      </c>
      <c r="AJ591" s="217">
        <v>42353</v>
      </c>
      <c r="AK591" s="222">
        <v>4</v>
      </c>
      <c r="AL591" s="195" t="s">
        <v>783</v>
      </c>
      <c r="AM591" s="195" t="s">
        <v>783</v>
      </c>
      <c r="AN591" s="195" t="s">
        <v>783</v>
      </c>
      <c r="AO591" s="195" t="s">
        <v>783</v>
      </c>
      <c r="AP591" s="195" t="s">
        <v>783</v>
      </c>
      <c r="AQ591" s="217" t="s">
        <v>783</v>
      </c>
    </row>
    <row r="592" spans="1:43">
      <c r="A592" s="656" t="str">
        <f t="shared" si="9"/>
        <v>Report</v>
      </c>
      <c r="B592" s="195">
        <v>100532</v>
      </c>
      <c r="C592" s="195">
        <v>2076305</v>
      </c>
      <c r="D592" s="195" t="s">
        <v>3551</v>
      </c>
      <c r="E592" s="195" t="s">
        <v>794</v>
      </c>
      <c r="F592" s="195" t="s">
        <v>534</v>
      </c>
      <c r="G592" s="222" t="s">
        <v>534</v>
      </c>
      <c r="H592" s="195" t="s">
        <v>854</v>
      </c>
      <c r="I592" s="195" t="s">
        <v>2835</v>
      </c>
      <c r="J592" s="195" t="s">
        <v>3552</v>
      </c>
      <c r="K592" s="195">
        <v>477</v>
      </c>
      <c r="L592" s="195" t="s">
        <v>2222</v>
      </c>
      <c r="M592" s="195" t="s">
        <v>781</v>
      </c>
      <c r="N592" s="195" t="s">
        <v>781</v>
      </c>
      <c r="O592" s="195" t="s">
        <v>782</v>
      </c>
      <c r="P592" s="195" t="s">
        <v>784</v>
      </c>
      <c r="Q592" s="218" t="s">
        <v>3553</v>
      </c>
      <c r="R592" s="195" t="s">
        <v>785</v>
      </c>
      <c r="S592" s="195" t="s">
        <v>786</v>
      </c>
      <c r="T592" s="217">
        <v>41604</v>
      </c>
      <c r="U592" s="217">
        <v>41606</v>
      </c>
      <c r="V592" s="217">
        <v>41626</v>
      </c>
      <c r="W592" s="195">
        <v>2</v>
      </c>
      <c r="X592" s="195">
        <v>3</v>
      </c>
      <c r="Y592" s="195">
        <v>2</v>
      </c>
      <c r="Z592" s="195" t="s">
        <v>783</v>
      </c>
      <c r="AA592" s="195">
        <v>2</v>
      </c>
      <c r="AB592" s="195" t="s">
        <v>783</v>
      </c>
      <c r="AC592" s="195" t="s">
        <v>783</v>
      </c>
      <c r="AD592" s="195" t="s">
        <v>783</v>
      </c>
      <c r="AE592" s="195" t="s">
        <v>783</v>
      </c>
      <c r="AF592" s="195" t="s">
        <v>791</v>
      </c>
      <c r="AG592" s="195" t="s">
        <v>3554</v>
      </c>
      <c r="AH592" s="217">
        <v>40198</v>
      </c>
      <c r="AI592" s="217">
        <v>40199</v>
      </c>
      <c r="AJ592" s="217">
        <v>40220</v>
      </c>
      <c r="AK592" s="222">
        <v>2</v>
      </c>
      <c r="AL592" s="195" t="s">
        <v>783</v>
      </c>
      <c r="AM592" s="195" t="s">
        <v>783</v>
      </c>
      <c r="AN592" s="195" t="s">
        <v>783</v>
      </c>
      <c r="AO592" s="195" t="s">
        <v>783</v>
      </c>
      <c r="AP592" s="195" t="s">
        <v>783</v>
      </c>
      <c r="AQ592" s="217" t="s">
        <v>783</v>
      </c>
    </row>
    <row r="593" spans="1:43">
      <c r="A593" s="656" t="str">
        <f t="shared" si="9"/>
        <v>Report</v>
      </c>
      <c r="B593" s="195">
        <v>102550</v>
      </c>
      <c r="C593" s="195">
        <v>3136063</v>
      </c>
      <c r="D593" s="195" t="s">
        <v>3555</v>
      </c>
      <c r="E593" s="195" t="s">
        <v>794</v>
      </c>
      <c r="F593" s="195" t="s">
        <v>534</v>
      </c>
      <c r="G593" s="222" t="s">
        <v>534</v>
      </c>
      <c r="H593" s="195" t="s">
        <v>1088</v>
      </c>
      <c r="I593" s="195" t="s">
        <v>3362</v>
      </c>
      <c r="J593" s="195" t="s">
        <v>3556</v>
      </c>
      <c r="K593" s="195">
        <v>414</v>
      </c>
      <c r="L593" s="195" t="s">
        <v>2222</v>
      </c>
      <c r="M593" s="195" t="s">
        <v>781</v>
      </c>
      <c r="N593" s="195" t="s">
        <v>781</v>
      </c>
      <c r="O593" s="195" t="s">
        <v>782</v>
      </c>
      <c r="P593" s="195" t="s">
        <v>784</v>
      </c>
      <c r="Q593" s="218">
        <v>10008546</v>
      </c>
      <c r="R593" s="195" t="s">
        <v>785</v>
      </c>
      <c r="S593" s="195" t="s">
        <v>786</v>
      </c>
      <c r="T593" s="217">
        <v>42437</v>
      </c>
      <c r="U593" s="217">
        <v>42439</v>
      </c>
      <c r="V593" s="217">
        <v>42478</v>
      </c>
      <c r="W593" s="195">
        <v>2</v>
      </c>
      <c r="X593" s="195">
        <v>2</v>
      </c>
      <c r="Y593" s="195">
        <v>2</v>
      </c>
      <c r="Z593" s="195">
        <v>1</v>
      </c>
      <c r="AA593" s="195">
        <v>2</v>
      </c>
      <c r="AB593" s="195">
        <v>2</v>
      </c>
      <c r="AC593" s="195">
        <v>1</v>
      </c>
      <c r="AD593" s="195" t="s">
        <v>489</v>
      </c>
      <c r="AE593" s="195" t="s">
        <v>783</v>
      </c>
      <c r="AF593" s="195" t="s">
        <v>787</v>
      </c>
      <c r="AG593" s="195" t="s">
        <v>3557</v>
      </c>
      <c r="AH593" s="217">
        <v>40346</v>
      </c>
      <c r="AI593" s="217">
        <v>40346</v>
      </c>
      <c r="AJ593" s="217">
        <v>40367</v>
      </c>
      <c r="AK593" s="222">
        <v>2</v>
      </c>
      <c r="AL593" s="195" t="s">
        <v>783</v>
      </c>
      <c r="AM593" s="195" t="s">
        <v>783</v>
      </c>
      <c r="AN593" s="217" t="s">
        <v>783</v>
      </c>
      <c r="AO593" s="195" t="s">
        <v>783</v>
      </c>
      <c r="AP593" s="217" t="s">
        <v>783</v>
      </c>
      <c r="AQ593" s="217" t="s">
        <v>783</v>
      </c>
    </row>
    <row r="594" spans="1:43">
      <c r="A594" s="656" t="str">
        <f t="shared" si="9"/>
        <v>Report</v>
      </c>
      <c r="B594" s="195">
        <v>125439</v>
      </c>
      <c r="C594" s="195">
        <v>9366559</v>
      </c>
      <c r="D594" s="195" t="s">
        <v>3558</v>
      </c>
      <c r="E594" s="195" t="s">
        <v>794</v>
      </c>
      <c r="F594" s="195" t="s">
        <v>535</v>
      </c>
      <c r="G594" s="222" t="s">
        <v>535</v>
      </c>
      <c r="H594" s="195" t="s">
        <v>897</v>
      </c>
      <c r="I594" s="195" t="s">
        <v>2645</v>
      </c>
      <c r="J594" s="195" t="s">
        <v>3559</v>
      </c>
      <c r="K594" s="195">
        <v>93</v>
      </c>
      <c r="L594" s="195" t="s">
        <v>2375</v>
      </c>
      <c r="M594" s="195" t="s">
        <v>781</v>
      </c>
      <c r="N594" s="195" t="s">
        <v>781</v>
      </c>
      <c r="O594" s="195" t="s">
        <v>782</v>
      </c>
      <c r="P594" s="195" t="s">
        <v>784</v>
      </c>
      <c r="Q594" s="218">
        <v>10010757</v>
      </c>
      <c r="R594" s="195" t="s">
        <v>785</v>
      </c>
      <c r="S594" s="195" t="s">
        <v>786</v>
      </c>
      <c r="T594" s="217">
        <v>42395</v>
      </c>
      <c r="U594" s="217">
        <v>42397</v>
      </c>
      <c r="V594" s="217">
        <v>42485</v>
      </c>
      <c r="W594" s="195">
        <v>2</v>
      </c>
      <c r="X594" s="195">
        <v>2</v>
      </c>
      <c r="Y594" s="195">
        <v>2</v>
      </c>
      <c r="Z594" s="195">
        <v>1</v>
      </c>
      <c r="AA594" s="195">
        <v>2</v>
      </c>
      <c r="AB594" s="195">
        <v>1</v>
      </c>
      <c r="AC594" s="195">
        <v>2</v>
      </c>
      <c r="AD594" s="195" t="s">
        <v>489</v>
      </c>
      <c r="AE594" s="195" t="s">
        <v>783</v>
      </c>
      <c r="AF594" s="195" t="s">
        <v>787</v>
      </c>
      <c r="AG594" s="195" t="s">
        <v>3560</v>
      </c>
      <c r="AH594" s="217">
        <v>41045</v>
      </c>
      <c r="AI594" s="217">
        <v>41046</v>
      </c>
      <c r="AJ594" s="217">
        <v>41071</v>
      </c>
      <c r="AK594" s="222">
        <v>1</v>
      </c>
      <c r="AL594" s="195" t="s">
        <v>783</v>
      </c>
      <c r="AM594" s="195" t="s">
        <v>783</v>
      </c>
      <c r="AN594" s="217" t="s">
        <v>783</v>
      </c>
      <c r="AO594" s="195" t="s">
        <v>783</v>
      </c>
      <c r="AP594" s="217" t="s">
        <v>783</v>
      </c>
      <c r="AQ594" s="217" t="s">
        <v>783</v>
      </c>
    </row>
    <row r="595" spans="1:43">
      <c r="A595" s="656" t="str">
        <f t="shared" si="9"/>
        <v>Report</v>
      </c>
      <c r="B595" s="195">
        <v>134933</v>
      </c>
      <c r="C595" s="195">
        <v>9196209</v>
      </c>
      <c r="D595" s="195" t="s">
        <v>1434</v>
      </c>
      <c r="E595" s="195" t="s">
        <v>794</v>
      </c>
      <c r="F595" s="195" t="s">
        <v>533</v>
      </c>
      <c r="G595" s="222" t="s">
        <v>533</v>
      </c>
      <c r="H595" s="195" t="s">
        <v>807</v>
      </c>
      <c r="I595" s="195" t="s">
        <v>3525</v>
      </c>
      <c r="J595" s="195" t="s">
        <v>1435</v>
      </c>
      <c r="K595" s="195">
        <v>6</v>
      </c>
      <c r="L595" s="195" t="s">
        <v>2222</v>
      </c>
      <c r="M595" s="195" t="s">
        <v>781</v>
      </c>
      <c r="N595" s="195" t="s">
        <v>1436</v>
      </c>
      <c r="O595" s="195" t="s">
        <v>834</v>
      </c>
      <c r="P595" s="195" t="s">
        <v>784</v>
      </c>
      <c r="Q595" s="218">
        <v>10038906</v>
      </c>
      <c r="R595" s="195" t="s">
        <v>785</v>
      </c>
      <c r="S595" s="195" t="s">
        <v>786</v>
      </c>
      <c r="T595" s="217">
        <v>43060</v>
      </c>
      <c r="U595" s="217">
        <v>43062</v>
      </c>
      <c r="V595" s="217">
        <v>43090</v>
      </c>
      <c r="W595" s="195">
        <v>2</v>
      </c>
      <c r="X595" s="195">
        <v>2</v>
      </c>
      <c r="Y595" s="195">
        <v>2</v>
      </c>
      <c r="Z595" s="195">
        <v>1</v>
      </c>
      <c r="AA595" s="195">
        <v>2</v>
      </c>
      <c r="AB595" s="195" t="s">
        <v>783</v>
      </c>
      <c r="AC595" s="195" t="s">
        <v>783</v>
      </c>
      <c r="AD595" s="195" t="s">
        <v>489</v>
      </c>
      <c r="AE595" s="195" t="s">
        <v>487</v>
      </c>
      <c r="AF595" s="195" t="s">
        <v>787</v>
      </c>
      <c r="AG595" s="195">
        <v>10006085</v>
      </c>
      <c r="AH595" s="217">
        <v>42297</v>
      </c>
      <c r="AI595" s="217">
        <v>42299</v>
      </c>
      <c r="AJ595" s="217">
        <v>42328</v>
      </c>
      <c r="AK595" s="222">
        <v>4</v>
      </c>
      <c r="AL595" s="195" t="s">
        <v>783</v>
      </c>
      <c r="AM595" s="195" t="s">
        <v>783</v>
      </c>
      <c r="AN595" s="217" t="s">
        <v>783</v>
      </c>
      <c r="AO595" s="195" t="s">
        <v>783</v>
      </c>
      <c r="AP595" s="217" t="s">
        <v>783</v>
      </c>
      <c r="AQ595" s="195" t="s">
        <v>783</v>
      </c>
    </row>
    <row r="596" spans="1:43">
      <c r="A596" s="656" t="str">
        <f t="shared" si="9"/>
        <v>Report</v>
      </c>
      <c r="B596" s="195">
        <v>136023</v>
      </c>
      <c r="C596" s="195">
        <v>8746003</v>
      </c>
      <c r="D596" s="195" t="s">
        <v>3561</v>
      </c>
      <c r="E596" s="195" t="s">
        <v>794</v>
      </c>
      <c r="F596" s="195" t="s">
        <v>533</v>
      </c>
      <c r="G596" s="222" t="s">
        <v>533</v>
      </c>
      <c r="H596" s="195" t="s">
        <v>1649</v>
      </c>
      <c r="I596" s="195" t="s">
        <v>1649</v>
      </c>
      <c r="J596" s="195" t="s">
        <v>3562</v>
      </c>
      <c r="K596" s="195">
        <v>94</v>
      </c>
      <c r="L596" s="195" t="s">
        <v>2222</v>
      </c>
      <c r="M596" s="195" t="s">
        <v>824</v>
      </c>
      <c r="N596" s="195" t="s">
        <v>817</v>
      </c>
      <c r="O596" s="195" t="s">
        <v>817</v>
      </c>
      <c r="P596" s="195" t="s">
        <v>784</v>
      </c>
      <c r="Q596" s="218">
        <v>10033606</v>
      </c>
      <c r="R596" s="195" t="s">
        <v>785</v>
      </c>
      <c r="S596" s="195" t="s">
        <v>786</v>
      </c>
      <c r="T596" s="217">
        <v>42899</v>
      </c>
      <c r="U596" s="217">
        <v>42901</v>
      </c>
      <c r="V596" s="217">
        <v>42986</v>
      </c>
      <c r="W596" s="195">
        <v>2</v>
      </c>
      <c r="X596" s="195">
        <v>2</v>
      </c>
      <c r="Y596" s="195">
        <v>2</v>
      </c>
      <c r="Z596" s="195">
        <v>2</v>
      </c>
      <c r="AA596" s="195">
        <v>2</v>
      </c>
      <c r="AB596" s="195" t="s">
        <v>783</v>
      </c>
      <c r="AC596" s="195" t="s">
        <v>783</v>
      </c>
      <c r="AD596" s="195" t="s">
        <v>489</v>
      </c>
      <c r="AE596" s="195" t="s">
        <v>783</v>
      </c>
      <c r="AF596" s="195" t="s">
        <v>787</v>
      </c>
      <c r="AG596" s="195" t="s">
        <v>3563</v>
      </c>
      <c r="AH596" s="217">
        <v>41695</v>
      </c>
      <c r="AI596" s="217">
        <v>41697</v>
      </c>
      <c r="AJ596" s="217">
        <v>41710</v>
      </c>
      <c r="AK596" s="222">
        <v>2</v>
      </c>
      <c r="AL596" s="195" t="s">
        <v>783</v>
      </c>
      <c r="AM596" s="195" t="s">
        <v>783</v>
      </c>
      <c r="AN596" s="217" t="s">
        <v>783</v>
      </c>
      <c r="AO596" s="195" t="s">
        <v>783</v>
      </c>
      <c r="AP596" s="217" t="s">
        <v>783</v>
      </c>
      <c r="AQ596" s="217" t="s">
        <v>783</v>
      </c>
    </row>
    <row r="597" spans="1:43">
      <c r="A597" s="656" t="str">
        <f t="shared" si="9"/>
        <v>Report</v>
      </c>
      <c r="B597" s="195">
        <v>141087</v>
      </c>
      <c r="C597" s="195">
        <v>3536002</v>
      </c>
      <c r="D597" s="195" t="s">
        <v>2114</v>
      </c>
      <c r="E597" s="195" t="s">
        <v>794</v>
      </c>
      <c r="F597" s="195" t="s">
        <v>528</v>
      </c>
      <c r="G597" s="222" t="s">
        <v>528</v>
      </c>
      <c r="H597" s="195" t="s">
        <v>2028</v>
      </c>
      <c r="I597" s="195" t="s">
        <v>2332</v>
      </c>
      <c r="J597" s="195" t="s">
        <v>2115</v>
      </c>
      <c r="K597" s="195">
        <v>50</v>
      </c>
      <c r="L597" s="195" t="s">
        <v>2375</v>
      </c>
      <c r="M597" s="195" t="s">
        <v>781</v>
      </c>
      <c r="N597" s="195" t="s">
        <v>817</v>
      </c>
      <c r="O597" s="195" t="s">
        <v>817</v>
      </c>
      <c r="P597" s="195" t="s">
        <v>784</v>
      </c>
      <c r="Q597" s="218">
        <v>10034034</v>
      </c>
      <c r="R597" s="195" t="s">
        <v>785</v>
      </c>
      <c r="S597" s="195" t="s">
        <v>786</v>
      </c>
      <c r="T597" s="217">
        <v>42892</v>
      </c>
      <c r="U597" s="217">
        <v>42894</v>
      </c>
      <c r="V597" s="217">
        <v>42998</v>
      </c>
      <c r="W597" s="195">
        <v>4</v>
      </c>
      <c r="X597" s="195">
        <v>4</v>
      </c>
      <c r="Y597" s="195">
        <v>4</v>
      </c>
      <c r="Z597" s="195">
        <v>4</v>
      </c>
      <c r="AA597" s="195">
        <v>4</v>
      </c>
      <c r="AB597" s="195" t="s">
        <v>783</v>
      </c>
      <c r="AC597" s="195" t="s">
        <v>783</v>
      </c>
      <c r="AD597" s="195" t="s">
        <v>490</v>
      </c>
      <c r="AE597" s="195" t="s">
        <v>783</v>
      </c>
      <c r="AF597" s="195" t="s">
        <v>791</v>
      </c>
      <c r="AG597" s="195" t="s">
        <v>3564</v>
      </c>
      <c r="AH597" s="217">
        <v>42123</v>
      </c>
      <c r="AI597" s="217">
        <v>42125</v>
      </c>
      <c r="AJ597" s="217">
        <v>42167</v>
      </c>
      <c r="AK597" s="222">
        <v>4</v>
      </c>
      <c r="AL597" s="195">
        <v>10051942</v>
      </c>
      <c r="AM597" s="195" t="s">
        <v>2041</v>
      </c>
      <c r="AN597" s="217">
        <v>43243</v>
      </c>
      <c r="AO597" s="217" t="s">
        <v>2248</v>
      </c>
      <c r="AP597" s="217">
        <v>43285</v>
      </c>
      <c r="AQ597" s="217" t="s">
        <v>2052</v>
      </c>
    </row>
    <row r="598" spans="1:43">
      <c r="A598" s="656" t="str">
        <f t="shared" si="9"/>
        <v>Report</v>
      </c>
      <c r="B598" s="195">
        <v>101575</v>
      </c>
      <c r="C598" s="195">
        <v>3046069</v>
      </c>
      <c r="D598" s="195" t="s">
        <v>3565</v>
      </c>
      <c r="E598" s="195" t="s">
        <v>794</v>
      </c>
      <c r="F598" s="195" t="s">
        <v>534</v>
      </c>
      <c r="G598" s="222" t="s">
        <v>534</v>
      </c>
      <c r="H598" s="195" t="s">
        <v>1252</v>
      </c>
      <c r="I598" s="195" t="s">
        <v>2523</v>
      </c>
      <c r="J598" s="195" t="s">
        <v>3566</v>
      </c>
      <c r="K598" s="195">
        <v>166</v>
      </c>
      <c r="L598" s="195" t="s">
        <v>2375</v>
      </c>
      <c r="M598" s="195" t="s">
        <v>824</v>
      </c>
      <c r="N598" s="195" t="s">
        <v>817</v>
      </c>
      <c r="O598" s="195" t="s">
        <v>817</v>
      </c>
      <c r="P598" s="195" t="s">
        <v>784</v>
      </c>
      <c r="Q598" s="218">
        <v>10026716</v>
      </c>
      <c r="R598" s="195" t="s">
        <v>785</v>
      </c>
      <c r="S598" s="195" t="s">
        <v>786</v>
      </c>
      <c r="T598" s="217">
        <v>42787</v>
      </c>
      <c r="U598" s="217">
        <v>42789</v>
      </c>
      <c r="V598" s="217">
        <v>42850</v>
      </c>
      <c r="W598" s="195">
        <v>1</v>
      </c>
      <c r="X598" s="195">
        <v>1</v>
      </c>
      <c r="Y598" s="195">
        <v>1</v>
      </c>
      <c r="Z598" s="195">
        <v>1</v>
      </c>
      <c r="AA598" s="195">
        <v>1</v>
      </c>
      <c r="AB598" s="195" t="s">
        <v>783</v>
      </c>
      <c r="AC598" s="195" t="s">
        <v>783</v>
      </c>
      <c r="AD598" s="195" t="s">
        <v>489</v>
      </c>
      <c r="AE598" s="195" t="s">
        <v>783</v>
      </c>
      <c r="AF598" s="195" t="s">
        <v>787</v>
      </c>
      <c r="AG598" s="195" t="s">
        <v>3567</v>
      </c>
      <c r="AH598" s="217">
        <v>41808</v>
      </c>
      <c r="AI598" s="217">
        <v>41810</v>
      </c>
      <c r="AJ598" s="217">
        <v>41829</v>
      </c>
      <c r="AK598" s="222">
        <v>1</v>
      </c>
      <c r="AL598" s="195" t="s">
        <v>783</v>
      </c>
      <c r="AM598" s="195" t="s">
        <v>783</v>
      </c>
      <c r="AN598" s="195" t="s">
        <v>783</v>
      </c>
      <c r="AO598" s="195" t="s">
        <v>783</v>
      </c>
      <c r="AP598" s="195" t="s">
        <v>783</v>
      </c>
      <c r="AQ598" s="217" t="s">
        <v>783</v>
      </c>
    </row>
    <row r="599" spans="1:43">
      <c r="A599" s="656" t="str">
        <f t="shared" si="9"/>
        <v>Report</v>
      </c>
      <c r="B599" s="195">
        <v>134422</v>
      </c>
      <c r="C599" s="195">
        <v>3366024</v>
      </c>
      <c r="D599" s="195" t="s">
        <v>3568</v>
      </c>
      <c r="E599" s="195" t="s">
        <v>794</v>
      </c>
      <c r="F599" s="195" t="s">
        <v>532</v>
      </c>
      <c r="G599" s="222" t="s">
        <v>532</v>
      </c>
      <c r="H599" s="195" t="s">
        <v>1827</v>
      </c>
      <c r="I599" s="195" t="s">
        <v>3569</v>
      </c>
      <c r="J599" s="195" t="s">
        <v>3570</v>
      </c>
      <c r="K599" s="195">
        <v>32</v>
      </c>
      <c r="L599" s="195" t="s">
        <v>2375</v>
      </c>
      <c r="M599" s="195" t="s">
        <v>817</v>
      </c>
      <c r="N599" s="195" t="s">
        <v>817</v>
      </c>
      <c r="O599" s="195" t="s">
        <v>817</v>
      </c>
      <c r="P599" s="195" t="s">
        <v>784</v>
      </c>
      <c r="Q599" s="218">
        <v>10025695</v>
      </c>
      <c r="R599" s="195" t="s">
        <v>785</v>
      </c>
      <c r="S599" s="195" t="s">
        <v>786</v>
      </c>
      <c r="T599" s="217">
        <v>42871</v>
      </c>
      <c r="U599" s="217">
        <v>42873</v>
      </c>
      <c r="V599" s="217">
        <v>42923</v>
      </c>
      <c r="W599" s="195">
        <v>4</v>
      </c>
      <c r="X599" s="195">
        <v>4</v>
      </c>
      <c r="Y599" s="195">
        <v>3</v>
      </c>
      <c r="Z599" s="195">
        <v>3</v>
      </c>
      <c r="AA599" s="195">
        <v>3</v>
      </c>
      <c r="AB599" s="195">
        <v>3</v>
      </c>
      <c r="AC599" s="195" t="s">
        <v>783</v>
      </c>
      <c r="AD599" s="195" t="s">
        <v>490</v>
      </c>
      <c r="AE599" s="195" t="s">
        <v>783</v>
      </c>
      <c r="AF599" s="195" t="s">
        <v>791</v>
      </c>
      <c r="AG599" s="195">
        <v>10007529</v>
      </c>
      <c r="AH599" s="217">
        <v>42283</v>
      </c>
      <c r="AI599" s="217">
        <v>42285</v>
      </c>
      <c r="AJ599" s="217">
        <v>42327</v>
      </c>
      <c r="AK599" s="222">
        <v>3</v>
      </c>
      <c r="AL599" s="195" t="s">
        <v>783</v>
      </c>
      <c r="AM599" s="195" t="s">
        <v>783</v>
      </c>
      <c r="AN599" s="195" t="s">
        <v>783</v>
      </c>
      <c r="AO599" s="195" t="s">
        <v>783</v>
      </c>
      <c r="AP599" s="195" t="s">
        <v>783</v>
      </c>
      <c r="AQ599" s="195" t="s">
        <v>783</v>
      </c>
    </row>
    <row r="600" spans="1:43">
      <c r="A600" s="656" t="str">
        <f t="shared" si="9"/>
        <v>Report</v>
      </c>
      <c r="B600" s="195">
        <v>134084</v>
      </c>
      <c r="C600" s="195">
        <v>3096087</v>
      </c>
      <c r="D600" s="195" t="s">
        <v>1044</v>
      </c>
      <c r="E600" s="195" t="s">
        <v>794</v>
      </c>
      <c r="F600" s="195" t="s">
        <v>534</v>
      </c>
      <c r="G600" s="222" t="s">
        <v>534</v>
      </c>
      <c r="H600" s="195" t="s">
        <v>1045</v>
      </c>
      <c r="I600" s="195" t="s">
        <v>3221</v>
      </c>
      <c r="J600" s="195" t="s">
        <v>1046</v>
      </c>
      <c r="K600" s="195">
        <v>79</v>
      </c>
      <c r="L600" s="195" t="s">
        <v>2375</v>
      </c>
      <c r="M600" s="195" t="s">
        <v>781</v>
      </c>
      <c r="N600" s="195" t="s">
        <v>817</v>
      </c>
      <c r="O600" s="195" t="s">
        <v>817</v>
      </c>
      <c r="P600" s="195" t="s">
        <v>784</v>
      </c>
      <c r="Q600" s="218">
        <v>10035797</v>
      </c>
      <c r="R600" s="195" t="s">
        <v>785</v>
      </c>
      <c r="S600" s="195" t="s">
        <v>786</v>
      </c>
      <c r="T600" s="217">
        <v>43277</v>
      </c>
      <c r="U600" s="217">
        <v>43279</v>
      </c>
      <c r="V600" s="217">
        <v>43369</v>
      </c>
      <c r="W600" s="195">
        <v>2</v>
      </c>
      <c r="X600" s="195">
        <v>2</v>
      </c>
      <c r="Y600" s="195">
        <v>2</v>
      </c>
      <c r="Z600" s="195">
        <v>2</v>
      </c>
      <c r="AA600" s="195">
        <v>2</v>
      </c>
      <c r="AB600" s="195">
        <v>2</v>
      </c>
      <c r="AC600" s="195" t="s">
        <v>783</v>
      </c>
      <c r="AD600" s="195" t="s">
        <v>489</v>
      </c>
      <c r="AE600" s="195" t="s">
        <v>488</v>
      </c>
      <c r="AF600" s="195" t="s">
        <v>787</v>
      </c>
      <c r="AG600" s="195" t="s">
        <v>3571</v>
      </c>
      <c r="AH600" s="217">
        <v>42171</v>
      </c>
      <c r="AI600" s="217">
        <v>42173</v>
      </c>
      <c r="AJ600" s="217">
        <v>42255</v>
      </c>
      <c r="AK600" s="222">
        <v>3</v>
      </c>
      <c r="AL600" s="195" t="s">
        <v>783</v>
      </c>
      <c r="AM600" s="195" t="s">
        <v>783</v>
      </c>
      <c r="AN600" s="195" t="s">
        <v>783</v>
      </c>
      <c r="AO600" s="195" t="s">
        <v>783</v>
      </c>
      <c r="AP600" s="195" t="s">
        <v>783</v>
      </c>
      <c r="AQ600" s="217" t="s">
        <v>783</v>
      </c>
    </row>
    <row r="601" spans="1:43">
      <c r="A601" s="656" t="str">
        <f t="shared" si="9"/>
        <v>Report</v>
      </c>
      <c r="B601" s="195">
        <v>134085</v>
      </c>
      <c r="C601" s="195">
        <v>8716003</v>
      </c>
      <c r="D601" s="195" t="s">
        <v>1044</v>
      </c>
      <c r="E601" s="195" t="s">
        <v>794</v>
      </c>
      <c r="F601" s="195" t="s">
        <v>535</v>
      </c>
      <c r="G601" s="222" t="s">
        <v>535</v>
      </c>
      <c r="H601" s="195" t="s">
        <v>1331</v>
      </c>
      <c r="I601" s="195" t="s">
        <v>1331</v>
      </c>
      <c r="J601" s="195" t="s">
        <v>1332</v>
      </c>
      <c r="K601" s="195">
        <v>95</v>
      </c>
      <c r="L601" s="195" t="s">
        <v>2375</v>
      </c>
      <c r="M601" s="195" t="s">
        <v>781</v>
      </c>
      <c r="N601" s="195" t="s">
        <v>817</v>
      </c>
      <c r="O601" s="195" t="s">
        <v>817</v>
      </c>
      <c r="P601" s="195" t="s">
        <v>784</v>
      </c>
      <c r="Q601" s="218">
        <v>10039160</v>
      </c>
      <c r="R601" s="195" t="s">
        <v>785</v>
      </c>
      <c r="S601" s="195" t="s">
        <v>786</v>
      </c>
      <c r="T601" s="217">
        <v>43018</v>
      </c>
      <c r="U601" s="217">
        <v>43020</v>
      </c>
      <c r="V601" s="217">
        <v>43045</v>
      </c>
      <c r="W601" s="195">
        <v>2</v>
      </c>
      <c r="X601" s="195">
        <v>1</v>
      </c>
      <c r="Y601" s="195">
        <v>2</v>
      </c>
      <c r="Z601" s="195">
        <v>1</v>
      </c>
      <c r="AA601" s="195">
        <v>2</v>
      </c>
      <c r="AB601" s="195">
        <v>1</v>
      </c>
      <c r="AC601" s="195" t="s">
        <v>783</v>
      </c>
      <c r="AD601" s="195" t="s">
        <v>489</v>
      </c>
      <c r="AE601" s="195" t="s">
        <v>487</v>
      </c>
      <c r="AF601" s="195" t="s">
        <v>787</v>
      </c>
      <c r="AG601" s="195">
        <v>10006763</v>
      </c>
      <c r="AH601" s="217">
        <v>42311</v>
      </c>
      <c r="AI601" s="217">
        <v>42313</v>
      </c>
      <c r="AJ601" s="217">
        <v>42339</v>
      </c>
      <c r="AK601" s="222">
        <v>3</v>
      </c>
      <c r="AL601" s="195" t="s">
        <v>783</v>
      </c>
      <c r="AM601" s="195" t="s">
        <v>783</v>
      </c>
      <c r="AN601" s="195" t="s">
        <v>783</v>
      </c>
      <c r="AO601" s="195" t="s">
        <v>783</v>
      </c>
      <c r="AP601" s="195" t="s">
        <v>783</v>
      </c>
      <c r="AQ601" s="217" t="s">
        <v>783</v>
      </c>
    </row>
    <row r="602" spans="1:43">
      <c r="A602" s="656" t="str">
        <f t="shared" si="9"/>
        <v>Report</v>
      </c>
      <c r="B602" s="195">
        <v>133453</v>
      </c>
      <c r="C602" s="195">
        <v>3806113</v>
      </c>
      <c r="D602" s="195" t="s">
        <v>3572</v>
      </c>
      <c r="E602" s="195" t="s">
        <v>794</v>
      </c>
      <c r="F602" s="195" t="s">
        <v>530</v>
      </c>
      <c r="G602" s="222" t="s">
        <v>850</v>
      </c>
      <c r="H602" s="195" t="s">
        <v>1010</v>
      </c>
      <c r="I602" s="195" t="s">
        <v>2625</v>
      </c>
      <c r="J602" s="195" t="s">
        <v>3573</v>
      </c>
      <c r="K602" s="195">
        <v>193</v>
      </c>
      <c r="L602" s="195" t="s">
        <v>2375</v>
      </c>
      <c r="M602" s="195" t="s">
        <v>781</v>
      </c>
      <c r="N602" s="195" t="s">
        <v>817</v>
      </c>
      <c r="O602" s="195" t="s">
        <v>817</v>
      </c>
      <c r="P602" s="195" t="s">
        <v>784</v>
      </c>
      <c r="Q602" s="218">
        <v>10033917</v>
      </c>
      <c r="R602" s="195" t="s">
        <v>785</v>
      </c>
      <c r="S602" s="195" t="s">
        <v>786</v>
      </c>
      <c r="T602" s="217">
        <v>42920</v>
      </c>
      <c r="U602" s="217">
        <v>42922</v>
      </c>
      <c r="V602" s="217">
        <v>43118</v>
      </c>
      <c r="W602" s="195">
        <v>3</v>
      </c>
      <c r="X602" s="195">
        <v>3</v>
      </c>
      <c r="Y602" s="195">
        <v>2</v>
      </c>
      <c r="Z602" s="195">
        <v>3</v>
      </c>
      <c r="AA602" s="195">
        <v>2</v>
      </c>
      <c r="AB602" s="195">
        <v>2</v>
      </c>
      <c r="AC602" s="195" t="s">
        <v>783</v>
      </c>
      <c r="AD602" s="195" t="s">
        <v>489</v>
      </c>
      <c r="AE602" s="195" t="s">
        <v>783</v>
      </c>
      <c r="AF602" s="195" t="s">
        <v>791</v>
      </c>
      <c r="AG602" s="195" t="s">
        <v>3574</v>
      </c>
      <c r="AH602" s="217">
        <v>41773</v>
      </c>
      <c r="AI602" s="217">
        <v>41775</v>
      </c>
      <c r="AJ602" s="217">
        <v>41807</v>
      </c>
      <c r="AK602" s="222">
        <v>3</v>
      </c>
      <c r="AL602" s="195" t="s">
        <v>783</v>
      </c>
      <c r="AM602" s="195" t="s">
        <v>783</v>
      </c>
      <c r="AN602" s="195" t="s">
        <v>783</v>
      </c>
      <c r="AO602" s="195" t="s">
        <v>783</v>
      </c>
      <c r="AP602" s="195" t="s">
        <v>783</v>
      </c>
      <c r="AQ602" s="217" t="s">
        <v>783</v>
      </c>
    </row>
    <row r="603" spans="1:43">
      <c r="A603" s="656" t="str">
        <f t="shared" si="9"/>
        <v>Report</v>
      </c>
      <c r="B603" s="195">
        <v>132749</v>
      </c>
      <c r="C603" s="195">
        <v>8896007</v>
      </c>
      <c r="D603" s="195" t="s">
        <v>1437</v>
      </c>
      <c r="E603" s="195" t="s">
        <v>794</v>
      </c>
      <c r="F603" s="195" t="s">
        <v>528</v>
      </c>
      <c r="G603" s="222" t="s">
        <v>528</v>
      </c>
      <c r="H603" s="195" t="s">
        <v>913</v>
      </c>
      <c r="I603" s="195" t="s">
        <v>3150</v>
      </c>
      <c r="J603" s="195" t="s">
        <v>1438</v>
      </c>
      <c r="K603" s="195">
        <v>268</v>
      </c>
      <c r="L603" s="195" t="s">
        <v>2375</v>
      </c>
      <c r="M603" s="195" t="s">
        <v>824</v>
      </c>
      <c r="N603" s="195" t="s">
        <v>817</v>
      </c>
      <c r="O603" s="195" t="s">
        <v>817</v>
      </c>
      <c r="P603" s="195" t="s">
        <v>784</v>
      </c>
      <c r="Q603" s="218">
        <v>10038840</v>
      </c>
      <c r="R603" s="195" t="s">
        <v>785</v>
      </c>
      <c r="S603" s="195" t="s">
        <v>786</v>
      </c>
      <c r="T603" s="217">
        <v>43298</v>
      </c>
      <c r="U603" s="217">
        <v>43300</v>
      </c>
      <c r="V603" s="217">
        <v>43361</v>
      </c>
      <c r="W603" s="195">
        <v>1</v>
      </c>
      <c r="X603" s="195">
        <v>1</v>
      </c>
      <c r="Y603" s="195">
        <v>1</v>
      </c>
      <c r="Z603" s="195">
        <v>1</v>
      </c>
      <c r="AA603" s="195">
        <v>1</v>
      </c>
      <c r="AB603" s="195" t="s">
        <v>783</v>
      </c>
      <c r="AC603" s="195" t="s">
        <v>783</v>
      </c>
      <c r="AD603" s="195" t="s">
        <v>489</v>
      </c>
      <c r="AE603" s="195" t="s">
        <v>487</v>
      </c>
      <c r="AF603" s="195" t="s">
        <v>787</v>
      </c>
      <c r="AG603" s="195" t="s">
        <v>3575</v>
      </c>
      <c r="AH603" s="217">
        <v>41961</v>
      </c>
      <c r="AI603" s="217">
        <v>41963</v>
      </c>
      <c r="AJ603" s="217">
        <v>41985</v>
      </c>
      <c r="AK603" s="222">
        <v>2</v>
      </c>
      <c r="AL603" s="195" t="s">
        <v>783</v>
      </c>
      <c r="AM603" s="195" t="s">
        <v>783</v>
      </c>
      <c r="AN603" s="195" t="s">
        <v>783</v>
      </c>
      <c r="AO603" s="195" t="s">
        <v>783</v>
      </c>
      <c r="AP603" s="195" t="s">
        <v>783</v>
      </c>
      <c r="AQ603" s="195" t="s">
        <v>783</v>
      </c>
    </row>
    <row r="604" spans="1:43">
      <c r="A604" s="656" t="str">
        <f t="shared" si="9"/>
        <v>Report</v>
      </c>
      <c r="B604" s="195">
        <v>107460</v>
      </c>
      <c r="C604" s="195">
        <v>3806109</v>
      </c>
      <c r="D604" s="195" t="s">
        <v>1047</v>
      </c>
      <c r="E604" s="195" t="s">
        <v>794</v>
      </c>
      <c r="F604" s="195" t="s">
        <v>530</v>
      </c>
      <c r="G604" s="222" t="s">
        <v>850</v>
      </c>
      <c r="H604" s="195" t="s">
        <v>1010</v>
      </c>
      <c r="I604" s="195" t="s">
        <v>2625</v>
      </c>
      <c r="J604" s="195" t="s">
        <v>1048</v>
      </c>
      <c r="K604" s="195">
        <v>477</v>
      </c>
      <c r="L604" s="195" t="s">
        <v>2222</v>
      </c>
      <c r="M604" s="195" t="s">
        <v>817</v>
      </c>
      <c r="N604" s="195" t="s">
        <v>817</v>
      </c>
      <c r="O604" s="195" t="s">
        <v>817</v>
      </c>
      <c r="P604" s="195" t="s">
        <v>784</v>
      </c>
      <c r="Q604" s="218">
        <v>10046961</v>
      </c>
      <c r="R604" s="195" t="s">
        <v>785</v>
      </c>
      <c r="S604" s="195" t="s">
        <v>786</v>
      </c>
      <c r="T604" s="217">
        <v>43277</v>
      </c>
      <c r="U604" s="217">
        <v>43279</v>
      </c>
      <c r="V604" s="217">
        <v>43305</v>
      </c>
      <c r="W604" s="195">
        <v>2</v>
      </c>
      <c r="X604" s="195">
        <v>2</v>
      </c>
      <c r="Y604" s="195">
        <v>2</v>
      </c>
      <c r="Z604" s="195">
        <v>1</v>
      </c>
      <c r="AA604" s="195">
        <v>2</v>
      </c>
      <c r="AB604" s="195" t="s">
        <v>783</v>
      </c>
      <c r="AC604" s="195">
        <v>2</v>
      </c>
      <c r="AD604" s="195" t="s">
        <v>489</v>
      </c>
      <c r="AE604" s="195" t="s">
        <v>487</v>
      </c>
      <c r="AF604" s="195" t="s">
        <v>787</v>
      </c>
      <c r="AG604" s="195" t="s">
        <v>3576</v>
      </c>
      <c r="AH604" s="217">
        <v>42143</v>
      </c>
      <c r="AI604" s="217">
        <v>42146</v>
      </c>
      <c r="AJ604" s="217">
        <v>42185</v>
      </c>
      <c r="AK604" s="222">
        <v>2</v>
      </c>
      <c r="AL604" s="195" t="s">
        <v>783</v>
      </c>
      <c r="AM604" s="195" t="s">
        <v>783</v>
      </c>
      <c r="AN604" s="195" t="s">
        <v>783</v>
      </c>
      <c r="AO604" s="195" t="s">
        <v>783</v>
      </c>
      <c r="AP604" s="195" t="s">
        <v>783</v>
      </c>
      <c r="AQ604" s="195" t="s">
        <v>783</v>
      </c>
    </row>
    <row r="605" spans="1:43">
      <c r="A605" s="656" t="str">
        <f t="shared" si="9"/>
        <v>Report</v>
      </c>
      <c r="B605" s="195">
        <v>102939</v>
      </c>
      <c r="C605" s="195">
        <v>3186055</v>
      </c>
      <c r="D605" s="195" t="s">
        <v>1541</v>
      </c>
      <c r="E605" s="195" t="s">
        <v>794</v>
      </c>
      <c r="F605" s="195" t="s">
        <v>534</v>
      </c>
      <c r="G605" s="222" t="s">
        <v>534</v>
      </c>
      <c r="H605" s="195" t="s">
        <v>934</v>
      </c>
      <c r="I605" s="195" t="s">
        <v>3508</v>
      </c>
      <c r="J605" s="195" t="s">
        <v>1542</v>
      </c>
      <c r="K605" s="195">
        <v>194</v>
      </c>
      <c r="L605" s="195" t="s">
        <v>2375</v>
      </c>
      <c r="M605" s="195" t="s">
        <v>781</v>
      </c>
      <c r="N605" s="195" t="s">
        <v>834</v>
      </c>
      <c r="O605" s="195" t="s">
        <v>834</v>
      </c>
      <c r="P605" s="195" t="s">
        <v>784</v>
      </c>
      <c r="Q605" s="218">
        <v>10038158</v>
      </c>
      <c r="R605" s="195" t="s">
        <v>785</v>
      </c>
      <c r="S605" s="195" t="s">
        <v>786</v>
      </c>
      <c r="T605" s="217">
        <v>42990</v>
      </c>
      <c r="U605" s="217">
        <v>42992</v>
      </c>
      <c r="V605" s="217">
        <v>43020</v>
      </c>
      <c r="W605" s="195">
        <v>1</v>
      </c>
      <c r="X605" s="195">
        <v>1</v>
      </c>
      <c r="Y605" s="195">
        <v>1</v>
      </c>
      <c r="Z605" s="195">
        <v>1</v>
      </c>
      <c r="AA605" s="195">
        <v>1</v>
      </c>
      <c r="AB605" s="195">
        <v>1</v>
      </c>
      <c r="AC605" s="195" t="s">
        <v>783</v>
      </c>
      <c r="AD605" s="195" t="s">
        <v>489</v>
      </c>
      <c r="AE605" s="195" t="s">
        <v>783</v>
      </c>
      <c r="AF605" s="195" t="s">
        <v>787</v>
      </c>
      <c r="AG605" s="195" t="s">
        <v>3577</v>
      </c>
      <c r="AH605" s="217">
        <v>41968</v>
      </c>
      <c r="AI605" s="217">
        <v>41970</v>
      </c>
      <c r="AJ605" s="217">
        <v>41991</v>
      </c>
      <c r="AK605" s="222">
        <v>1</v>
      </c>
      <c r="AL605" s="195" t="s">
        <v>783</v>
      </c>
      <c r="AM605" s="195" t="s">
        <v>783</v>
      </c>
      <c r="AN605" s="195" t="s">
        <v>783</v>
      </c>
      <c r="AO605" s="195" t="s">
        <v>783</v>
      </c>
      <c r="AP605" s="195" t="s">
        <v>783</v>
      </c>
      <c r="AQ605" s="217" t="s">
        <v>783</v>
      </c>
    </row>
    <row r="606" spans="1:43">
      <c r="A606" s="656" t="str">
        <f t="shared" si="9"/>
        <v>Report</v>
      </c>
      <c r="B606" s="195">
        <v>135792</v>
      </c>
      <c r="C606" s="195">
        <v>3336005</v>
      </c>
      <c r="D606" s="195" t="s">
        <v>1538</v>
      </c>
      <c r="E606" s="195" t="s">
        <v>794</v>
      </c>
      <c r="F606" s="195" t="s">
        <v>532</v>
      </c>
      <c r="G606" s="222" t="s">
        <v>532</v>
      </c>
      <c r="H606" s="195" t="s">
        <v>1539</v>
      </c>
      <c r="I606" s="195" t="s">
        <v>3530</v>
      </c>
      <c r="J606" s="195" t="s">
        <v>1540</v>
      </c>
      <c r="K606" s="195">
        <v>26</v>
      </c>
      <c r="L606" s="195" t="s">
        <v>2375</v>
      </c>
      <c r="M606" s="195" t="s">
        <v>781</v>
      </c>
      <c r="N606" s="195" t="s">
        <v>817</v>
      </c>
      <c r="O606" s="195" t="s">
        <v>817</v>
      </c>
      <c r="P606" s="195" t="s">
        <v>784</v>
      </c>
      <c r="Q606" s="218">
        <v>10026107</v>
      </c>
      <c r="R606" s="195" t="s">
        <v>785</v>
      </c>
      <c r="S606" s="195" t="s">
        <v>786</v>
      </c>
      <c r="T606" s="217">
        <v>43018</v>
      </c>
      <c r="U606" s="217">
        <v>43020</v>
      </c>
      <c r="V606" s="217">
        <v>43056</v>
      </c>
      <c r="W606" s="195">
        <v>2</v>
      </c>
      <c r="X606" s="195">
        <v>2</v>
      </c>
      <c r="Y606" s="195">
        <v>2</v>
      </c>
      <c r="Z606" s="195">
        <v>2</v>
      </c>
      <c r="AA606" s="195">
        <v>2</v>
      </c>
      <c r="AB606" s="195" t="s">
        <v>783</v>
      </c>
      <c r="AC606" s="195" t="s">
        <v>783</v>
      </c>
      <c r="AD606" s="195" t="s">
        <v>489</v>
      </c>
      <c r="AE606" s="195" t="s">
        <v>487</v>
      </c>
      <c r="AF606" s="195" t="s">
        <v>787</v>
      </c>
      <c r="AG606" s="195" t="s">
        <v>3578</v>
      </c>
      <c r="AH606" s="217">
        <v>42080</v>
      </c>
      <c r="AI606" s="217">
        <v>42082</v>
      </c>
      <c r="AJ606" s="217">
        <v>42117</v>
      </c>
      <c r="AK606" s="222">
        <v>3</v>
      </c>
      <c r="AL606" s="195" t="s">
        <v>783</v>
      </c>
      <c r="AM606" s="195" t="s">
        <v>783</v>
      </c>
      <c r="AN606" s="195" t="s">
        <v>783</v>
      </c>
      <c r="AO606" s="195" t="s">
        <v>783</v>
      </c>
      <c r="AP606" s="195" t="s">
        <v>783</v>
      </c>
      <c r="AQ606" s="217" t="s">
        <v>783</v>
      </c>
    </row>
    <row r="607" spans="1:43">
      <c r="A607" s="656" t="str">
        <f t="shared" si="9"/>
        <v>Report</v>
      </c>
      <c r="B607" s="195">
        <v>131355</v>
      </c>
      <c r="C607" s="195">
        <v>8886034</v>
      </c>
      <c r="D607" s="195" t="s">
        <v>3579</v>
      </c>
      <c r="E607" s="195" t="s">
        <v>794</v>
      </c>
      <c r="F607" s="195" t="s">
        <v>528</v>
      </c>
      <c r="G607" s="222" t="s">
        <v>528</v>
      </c>
      <c r="H607" s="195" t="s">
        <v>929</v>
      </c>
      <c r="I607" s="195" t="s">
        <v>2420</v>
      </c>
      <c r="J607" s="195" t="s">
        <v>3580</v>
      </c>
      <c r="K607" s="195">
        <v>354</v>
      </c>
      <c r="L607" s="195" t="s">
        <v>2222</v>
      </c>
      <c r="M607" s="195" t="s">
        <v>781</v>
      </c>
      <c r="N607" s="195" t="s">
        <v>817</v>
      </c>
      <c r="O607" s="195" t="s">
        <v>817</v>
      </c>
      <c r="P607" s="195" t="s">
        <v>784</v>
      </c>
      <c r="Q607" s="218">
        <v>10034044</v>
      </c>
      <c r="R607" s="195" t="s">
        <v>831</v>
      </c>
      <c r="S607" s="195" t="s">
        <v>786</v>
      </c>
      <c r="T607" s="217">
        <v>42850</v>
      </c>
      <c r="U607" s="217">
        <v>42852</v>
      </c>
      <c r="V607" s="217">
        <v>42886</v>
      </c>
      <c r="W607" s="195">
        <v>3</v>
      </c>
      <c r="X607" s="195">
        <v>3</v>
      </c>
      <c r="Y607" s="195">
        <v>3</v>
      </c>
      <c r="Z607" s="195">
        <v>2</v>
      </c>
      <c r="AA607" s="195">
        <v>3</v>
      </c>
      <c r="AB607" s="195" t="s">
        <v>783</v>
      </c>
      <c r="AC607" s="195">
        <v>3</v>
      </c>
      <c r="AD607" s="195" t="s">
        <v>489</v>
      </c>
      <c r="AE607" s="195" t="s">
        <v>783</v>
      </c>
      <c r="AF607" s="195" t="s">
        <v>787</v>
      </c>
      <c r="AG607" s="195" t="s">
        <v>3581</v>
      </c>
      <c r="AH607" s="217">
        <v>42157</v>
      </c>
      <c r="AI607" s="217">
        <v>42159</v>
      </c>
      <c r="AJ607" s="217">
        <v>42233</v>
      </c>
      <c r="AK607" s="222">
        <v>3</v>
      </c>
      <c r="AL607" s="195" t="s">
        <v>783</v>
      </c>
      <c r="AM607" s="195" t="s">
        <v>783</v>
      </c>
      <c r="AN607" s="195" t="s">
        <v>783</v>
      </c>
      <c r="AO607" s="195" t="s">
        <v>783</v>
      </c>
      <c r="AP607" s="195" t="s">
        <v>783</v>
      </c>
      <c r="AQ607" s="195" t="s">
        <v>783</v>
      </c>
    </row>
    <row r="608" spans="1:43">
      <c r="A608" s="656" t="str">
        <f t="shared" si="9"/>
        <v>Report</v>
      </c>
      <c r="B608" s="195">
        <v>133349</v>
      </c>
      <c r="C608" s="195">
        <v>8566015</v>
      </c>
      <c r="D608" s="195" t="s">
        <v>1462</v>
      </c>
      <c r="E608" s="195" t="s">
        <v>794</v>
      </c>
      <c r="F608" s="195" t="s">
        <v>531</v>
      </c>
      <c r="G608" s="222" t="s">
        <v>531</v>
      </c>
      <c r="H608" s="195" t="s">
        <v>937</v>
      </c>
      <c r="I608" s="195" t="s">
        <v>3160</v>
      </c>
      <c r="J608" s="195" t="s">
        <v>1463</v>
      </c>
      <c r="K608" s="195">
        <v>193</v>
      </c>
      <c r="L608" s="195" t="s">
        <v>2375</v>
      </c>
      <c r="M608" s="195" t="s">
        <v>817</v>
      </c>
      <c r="N608" s="195" t="s">
        <v>817</v>
      </c>
      <c r="O608" s="195" t="s">
        <v>817</v>
      </c>
      <c r="P608" s="195" t="s">
        <v>784</v>
      </c>
      <c r="Q608" s="218">
        <v>10039184</v>
      </c>
      <c r="R608" s="195" t="s">
        <v>785</v>
      </c>
      <c r="S608" s="195" t="s">
        <v>786</v>
      </c>
      <c r="T608" s="217">
        <v>43018</v>
      </c>
      <c r="U608" s="217">
        <v>43020</v>
      </c>
      <c r="V608" s="217">
        <v>43052</v>
      </c>
      <c r="W608" s="195">
        <v>2</v>
      </c>
      <c r="X608" s="195">
        <v>2</v>
      </c>
      <c r="Y608" s="195">
        <v>2</v>
      </c>
      <c r="Z608" s="195">
        <v>1</v>
      </c>
      <c r="AA608" s="195">
        <v>2</v>
      </c>
      <c r="AB608" s="195" t="s">
        <v>783</v>
      </c>
      <c r="AC608" s="195" t="s">
        <v>783</v>
      </c>
      <c r="AD608" s="195" t="s">
        <v>489</v>
      </c>
      <c r="AE608" s="195" t="s">
        <v>487</v>
      </c>
      <c r="AF608" s="195" t="s">
        <v>787</v>
      </c>
      <c r="AG608" s="195">
        <v>10007696</v>
      </c>
      <c r="AH608" s="217">
        <v>42283</v>
      </c>
      <c r="AI608" s="217">
        <v>42285</v>
      </c>
      <c r="AJ608" s="217">
        <v>42325</v>
      </c>
      <c r="AK608" s="222">
        <v>3</v>
      </c>
      <c r="AL608" s="195" t="s">
        <v>783</v>
      </c>
      <c r="AM608" s="195" t="s">
        <v>783</v>
      </c>
      <c r="AN608" s="217" t="s">
        <v>783</v>
      </c>
      <c r="AO608" s="195" t="s">
        <v>783</v>
      </c>
      <c r="AP608" s="217" t="s">
        <v>783</v>
      </c>
      <c r="AQ608" s="217" t="s">
        <v>783</v>
      </c>
    </row>
    <row r="609" spans="1:43">
      <c r="A609" s="656" t="str">
        <f t="shared" si="9"/>
        <v>Report</v>
      </c>
      <c r="B609" s="195">
        <v>134574</v>
      </c>
      <c r="C609" s="195">
        <v>3736030</v>
      </c>
      <c r="D609" s="195" t="s">
        <v>1335</v>
      </c>
      <c r="E609" s="195" t="s">
        <v>794</v>
      </c>
      <c r="F609" s="195" t="s">
        <v>530</v>
      </c>
      <c r="G609" s="222" t="s">
        <v>850</v>
      </c>
      <c r="H609" s="195" t="s">
        <v>1336</v>
      </c>
      <c r="I609" s="195" t="s">
        <v>3185</v>
      </c>
      <c r="J609" s="195" t="s">
        <v>1337</v>
      </c>
      <c r="K609" s="195">
        <v>21</v>
      </c>
      <c r="L609" s="195" t="s">
        <v>2222</v>
      </c>
      <c r="M609" s="195" t="s">
        <v>817</v>
      </c>
      <c r="N609" s="195" t="s">
        <v>817</v>
      </c>
      <c r="O609" s="195" t="s">
        <v>817</v>
      </c>
      <c r="P609" s="195" t="s">
        <v>784</v>
      </c>
      <c r="Q609" s="218">
        <v>10033918</v>
      </c>
      <c r="R609" s="195" t="s">
        <v>785</v>
      </c>
      <c r="S609" s="195" t="s">
        <v>786</v>
      </c>
      <c r="T609" s="217">
        <v>43081</v>
      </c>
      <c r="U609" s="217">
        <v>43083</v>
      </c>
      <c r="V609" s="217">
        <v>43129</v>
      </c>
      <c r="W609" s="195">
        <v>2</v>
      </c>
      <c r="X609" s="195">
        <v>2</v>
      </c>
      <c r="Y609" s="195">
        <v>2</v>
      </c>
      <c r="Z609" s="195">
        <v>2</v>
      </c>
      <c r="AA609" s="195">
        <v>2</v>
      </c>
      <c r="AB609" s="195" t="s">
        <v>783</v>
      </c>
      <c r="AC609" s="195" t="s">
        <v>783</v>
      </c>
      <c r="AD609" s="195" t="s">
        <v>489</v>
      </c>
      <c r="AE609" s="195" t="s">
        <v>487</v>
      </c>
      <c r="AF609" s="195" t="s">
        <v>787</v>
      </c>
      <c r="AG609" s="195" t="s">
        <v>3582</v>
      </c>
      <c r="AH609" s="217">
        <v>42123</v>
      </c>
      <c r="AI609" s="217">
        <v>42125</v>
      </c>
      <c r="AJ609" s="217">
        <v>42179</v>
      </c>
      <c r="AK609" s="222">
        <v>4</v>
      </c>
      <c r="AL609" s="195" t="s">
        <v>783</v>
      </c>
      <c r="AM609" s="195" t="s">
        <v>783</v>
      </c>
      <c r="AN609" s="217" t="s">
        <v>783</v>
      </c>
      <c r="AO609" s="195" t="s">
        <v>783</v>
      </c>
      <c r="AP609" s="217" t="s">
        <v>783</v>
      </c>
      <c r="AQ609" s="217" t="s">
        <v>783</v>
      </c>
    </row>
    <row r="610" spans="1:43">
      <c r="A610" s="656" t="str">
        <f t="shared" si="9"/>
        <v>Report</v>
      </c>
      <c r="B610" s="195">
        <v>131119</v>
      </c>
      <c r="C610" s="195">
        <v>8926012</v>
      </c>
      <c r="D610" s="195" t="s">
        <v>1413</v>
      </c>
      <c r="E610" s="195" t="s">
        <v>794</v>
      </c>
      <c r="F610" s="195" t="s">
        <v>531</v>
      </c>
      <c r="G610" s="222" t="s">
        <v>531</v>
      </c>
      <c r="H610" s="195" t="s">
        <v>945</v>
      </c>
      <c r="I610" s="195" t="s">
        <v>3442</v>
      </c>
      <c r="J610" s="195" t="s">
        <v>1414</v>
      </c>
      <c r="K610" s="195">
        <v>161</v>
      </c>
      <c r="L610" s="195" t="s">
        <v>2222</v>
      </c>
      <c r="M610" s="195" t="s">
        <v>781</v>
      </c>
      <c r="N610" s="195" t="s">
        <v>817</v>
      </c>
      <c r="O610" s="195" t="s">
        <v>817</v>
      </c>
      <c r="P610" s="195" t="s">
        <v>784</v>
      </c>
      <c r="Q610" s="218">
        <v>10039183</v>
      </c>
      <c r="R610" s="195" t="s">
        <v>785</v>
      </c>
      <c r="S610" s="195" t="s">
        <v>786</v>
      </c>
      <c r="T610" s="217">
        <v>42997</v>
      </c>
      <c r="U610" s="217">
        <v>42999</v>
      </c>
      <c r="V610" s="217">
        <v>43019</v>
      </c>
      <c r="W610" s="195">
        <v>2</v>
      </c>
      <c r="X610" s="195">
        <v>2</v>
      </c>
      <c r="Y610" s="195">
        <v>2</v>
      </c>
      <c r="Z610" s="195">
        <v>1</v>
      </c>
      <c r="AA610" s="195">
        <v>2</v>
      </c>
      <c r="AB610" s="195" t="s">
        <v>783</v>
      </c>
      <c r="AC610" s="195">
        <v>2</v>
      </c>
      <c r="AD610" s="195" t="s">
        <v>489</v>
      </c>
      <c r="AE610" s="195" t="s">
        <v>487</v>
      </c>
      <c r="AF610" s="195" t="s">
        <v>787</v>
      </c>
      <c r="AG610" s="195" t="s">
        <v>3583</v>
      </c>
      <c r="AH610" s="217">
        <v>42121</v>
      </c>
      <c r="AI610" s="217">
        <v>42123</v>
      </c>
      <c r="AJ610" s="217">
        <v>42174</v>
      </c>
      <c r="AK610" s="222">
        <v>4</v>
      </c>
      <c r="AL610" s="195" t="s">
        <v>783</v>
      </c>
      <c r="AM610" s="195" t="s">
        <v>783</v>
      </c>
      <c r="AN610" s="217" t="s">
        <v>783</v>
      </c>
      <c r="AO610" s="195" t="s">
        <v>783</v>
      </c>
      <c r="AP610" s="217" t="s">
        <v>783</v>
      </c>
      <c r="AQ610" s="217" t="s">
        <v>783</v>
      </c>
    </row>
    <row r="611" spans="1:43">
      <c r="A611" s="656" t="str">
        <f t="shared" si="9"/>
        <v>Report</v>
      </c>
      <c r="B611" s="195">
        <v>134571</v>
      </c>
      <c r="C611" s="195">
        <v>3306106</v>
      </c>
      <c r="D611" s="195" t="s">
        <v>3584</v>
      </c>
      <c r="E611" s="195" t="s">
        <v>794</v>
      </c>
      <c r="F611" s="195" t="s">
        <v>532</v>
      </c>
      <c r="G611" s="222" t="s">
        <v>532</v>
      </c>
      <c r="H611" s="195" t="s">
        <v>822</v>
      </c>
      <c r="I611" s="195" t="s">
        <v>2723</v>
      </c>
      <c r="J611" s="195" t="s">
        <v>3585</v>
      </c>
      <c r="K611" s="195">
        <v>129</v>
      </c>
      <c r="L611" s="195" t="s">
        <v>2222</v>
      </c>
      <c r="M611" s="195" t="s">
        <v>781</v>
      </c>
      <c r="N611" s="195" t="s">
        <v>817</v>
      </c>
      <c r="O611" s="195" t="s">
        <v>817</v>
      </c>
      <c r="P611" s="195" t="s">
        <v>784</v>
      </c>
      <c r="Q611" s="218">
        <v>10033569</v>
      </c>
      <c r="R611" s="195" t="s">
        <v>785</v>
      </c>
      <c r="S611" s="195" t="s">
        <v>786</v>
      </c>
      <c r="T611" s="217">
        <v>42927</v>
      </c>
      <c r="U611" s="217">
        <v>42929</v>
      </c>
      <c r="V611" s="217">
        <v>42999</v>
      </c>
      <c r="W611" s="195">
        <v>3</v>
      </c>
      <c r="X611" s="195">
        <v>3</v>
      </c>
      <c r="Y611" s="195">
        <v>3</v>
      </c>
      <c r="Z611" s="195">
        <v>2</v>
      </c>
      <c r="AA611" s="195">
        <v>3</v>
      </c>
      <c r="AB611" s="195" t="s">
        <v>783</v>
      </c>
      <c r="AC611" s="195">
        <v>2</v>
      </c>
      <c r="AD611" s="195" t="s">
        <v>489</v>
      </c>
      <c r="AE611" s="195" t="s">
        <v>783</v>
      </c>
      <c r="AF611" s="195" t="s">
        <v>791</v>
      </c>
      <c r="AG611" s="195" t="s">
        <v>3586</v>
      </c>
      <c r="AH611" s="217">
        <v>42129</v>
      </c>
      <c r="AI611" s="217">
        <v>42131</v>
      </c>
      <c r="AJ611" s="217">
        <v>42167</v>
      </c>
      <c r="AK611" s="222">
        <v>4</v>
      </c>
      <c r="AL611" s="195" t="s">
        <v>783</v>
      </c>
      <c r="AM611" s="195" t="s">
        <v>783</v>
      </c>
      <c r="AN611" s="217" t="s">
        <v>783</v>
      </c>
      <c r="AO611" s="195" t="s">
        <v>783</v>
      </c>
      <c r="AP611" s="217" t="s">
        <v>783</v>
      </c>
      <c r="AQ611" s="217" t="s">
        <v>783</v>
      </c>
    </row>
    <row r="612" spans="1:43">
      <c r="A612" s="656" t="str">
        <f t="shared" si="9"/>
        <v>Report</v>
      </c>
      <c r="B612" s="195">
        <v>134591</v>
      </c>
      <c r="C612" s="195">
        <v>3166065</v>
      </c>
      <c r="D612" s="195" t="s">
        <v>3587</v>
      </c>
      <c r="E612" s="195" t="s">
        <v>794</v>
      </c>
      <c r="F612" s="195" t="s">
        <v>534</v>
      </c>
      <c r="G612" s="222" t="s">
        <v>534</v>
      </c>
      <c r="H612" s="195" t="s">
        <v>826</v>
      </c>
      <c r="I612" s="195" t="s">
        <v>3588</v>
      </c>
      <c r="J612" s="195" t="s">
        <v>2150</v>
      </c>
      <c r="K612" s="195">
        <v>13</v>
      </c>
      <c r="L612" s="195" t="s">
        <v>2375</v>
      </c>
      <c r="M612" s="195" t="s">
        <v>781</v>
      </c>
      <c r="N612" s="195" t="s">
        <v>817</v>
      </c>
      <c r="O612" s="195" t="s">
        <v>817</v>
      </c>
      <c r="P612" s="195" t="s">
        <v>784</v>
      </c>
      <c r="Q612" s="218">
        <v>10006015</v>
      </c>
      <c r="R612" s="195" t="s">
        <v>785</v>
      </c>
      <c r="S612" s="195" t="s">
        <v>786</v>
      </c>
      <c r="T612" s="217">
        <v>42633</v>
      </c>
      <c r="U612" s="217">
        <v>42635</v>
      </c>
      <c r="V612" s="217">
        <v>42675</v>
      </c>
      <c r="W612" s="195">
        <v>4</v>
      </c>
      <c r="X612" s="195">
        <v>4</v>
      </c>
      <c r="Y612" s="195">
        <v>4</v>
      </c>
      <c r="Z612" s="195">
        <v>4</v>
      </c>
      <c r="AA612" s="195">
        <v>4</v>
      </c>
      <c r="AB612" s="195" t="s">
        <v>783</v>
      </c>
      <c r="AC612" s="195" t="s">
        <v>783</v>
      </c>
      <c r="AD612" s="195" t="s">
        <v>490</v>
      </c>
      <c r="AE612" s="195" t="s">
        <v>783</v>
      </c>
      <c r="AF612" s="195" t="s">
        <v>791</v>
      </c>
      <c r="AG612" s="195" t="s">
        <v>3589</v>
      </c>
      <c r="AH612" s="217">
        <v>40982</v>
      </c>
      <c r="AI612" s="217">
        <v>40983</v>
      </c>
      <c r="AJ612" s="217">
        <v>41018</v>
      </c>
      <c r="AK612" s="222">
        <v>3</v>
      </c>
      <c r="AL612" s="195">
        <v>10041234</v>
      </c>
      <c r="AM612" s="195" t="s">
        <v>2041</v>
      </c>
      <c r="AN612" s="217">
        <v>43024</v>
      </c>
      <c r="AO612" s="217" t="s">
        <v>2248</v>
      </c>
      <c r="AP612" s="217">
        <v>43066</v>
      </c>
      <c r="AQ612" s="217" t="s">
        <v>2042</v>
      </c>
    </row>
    <row r="613" spans="1:43">
      <c r="A613" s="656" t="str">
        <f t="shared" si="9"/>
        <v>Report</v>
      </c>
      <c r="B613" s="195">
        <v>134805</v>
      </c>
      <c r="C613" s="195">
        <v>8216006</v>
      </c>
      <c r="D613" s="195" t="s">
        <v>1543</v>
      </c>
      <c r="E613" s="195" t="s">
        <v>794</v>
      </c>
      <c r="F613" s="195" t="s">
        <v>533</v>
      </c>
      <c r="G613" s="222" t="s">
        <v>533</v>
      </c>
      <c r="H613" s="195" t="s">
        <v>1544</v>
      </c>
      <c r="I613" s="195" t="s">
        <v>3590</v>
      </c>
      <c r="J613" s="195" t="s">
        <v>1545</v>
      </c>
      <c r="K613" s="195">
        <v>75</v>
      </c>
      <c r="L613" s="195" t="s">
        <v>2375</v>
      </c>
      <c r="M613" s="195" t="s">
        <v>781</v>
      </c>
      <c r="N613" s="195" t="s">
        <v>817</v>
      </c>
      <c r="O613" s="195" t="s">
        <v>817</v>
      </c>
      <c r="P613" s="195" t="s">
        <v>784</v>
      </c>
      <c r="Q613" s="218">
        <v>10039334</v>
      </c>
      <c r="R613" s="195" t="s">
        <v>785</v>
      </c>
      <c r="S613" s="195" t="s">
        <v>786</v>
      </c>
      <c r="T613" s="217">
        <v>43018</v>
      </c>
      <c r="U613" s="217">
        <v>43020</v>
      </c>
      <c r="V613" s="217">
        <v>43055</v>
      </c>
      <c r="W613" s="195">
        <v>2</v>
      </c>
      <c r="X613" s="195">
        <v>2</v>
      </c>
      <c r="Y613" s="195">
        <v>2</v>
      </c>
      <c r="Z613" s="195">
        <v>2</v>
      </c>
      <c r="AA613" s="195">
        <v>2</v>
      </c>
      <c r="AB613" s="195" t="s">
        <v>783</v>
      </c>
      <c r="AC613" s="195" t="s">
        <v>783</v>
      </c>
      <c r="AD613" s="195" t="s">
        <v>489</v>
      </c>
      <c r="AE613" s="195" t="s">
        <v>487</v>
      </c>
      <c r="AF613" s="195" t="s">
        <v>787</v>
      </c>
      <c r="AG613" s="195" t="s">
        <v>3591</v>
      </c>
      <c r="AH613" s="217">
        <v>42024</v>
      </c>
      <c r="AI613" s="217">
        <v>42026</v>
      </c>
      <c r="AJ613" s="217">
        <v>42046</v>
      </c>
      <c r="AK613" s="222">
        <v>2</v>
      </c>
      <c r="AL613" s="195" t="s">
        <v>783</v>
      </c>
      <c r="AM613" s="195" t="s">
        <v>783</v>
      </c>
      <c r="AN613" s="217" t="s">
        <v>783</v>
      </c>
      <c r="AO613" s="195" t="s">
        <v>783</v>
      </c>
      <c r="AP613" s="217" t="s">
        <v>783</v>
      </c>
      <c r="AQ613" s="217" t="s">
        <v>783</v>
      </c>
    </row>
    <row r="614" spans="1:43">
      <c r="A614" s="656" t="str">
        <f t="shared" si="9"/>
        <v>Report</v>
      </c>
      <c r="B614" s="195">
        <v>131388</v>
      </c>
      <c r="C614" s="195">
        <v>2116387</v>
      </c>
      <c r="D614" s="195" t="s">
        <v>1722</v>
      </c>
      <c r="E614" s="195" t="s">
        <v>794</v>
      </c>
      <c r="F614" s="195" t="s">
        <v>534</v>
      </c>
      <c r="G614" s="222" t="s">
        <v>534</v>
      </c>
      <c r="H614" s="195" t="s">
        <v>795</v>
      </c>
      <c r="I614" s="195" t="s">
        <v>3485</v>
      </c>
      <c r="J614" s="195" t="s">
        <v>1723</v>
      </c>
      <c r="K614" s="195">
        <v>163</v>
      </c>
      <c r="L614" s="195" t="s">
        <v>2375</v>
      </c>
      <c r="M614" s="195" t="s">
        <v>781</v>
      </c>
      <c r="N614" s="195" t="s">
        <v>817</v>
      </c>
      <c r="O614" s="195" t="s">
        <v>817</v>
      </c>
      <c r="P614" s="195" t="s">
        <v>784</v>
      </c>
      <c r="Q614" s="218">
        <v>10038161</v>
      </c>
      <c r="R614" s="195" t="s">
        <v>785</v>
      </c>
      <c r="S614" s="195" t="s">
        <v>786</v>
      </c>
      <c r="T614" s="217">
        <v>43109</v>
      </c>
      <c r="U614" s="217">
        <v>43111</v>
      </c>
      <c r="V614" s="217">
        <v>43157</v>
      </c>
      <c r="W614" s="195">
        <v>2</v>
      </c>
      <c r="X614" s="195">
        <v>2</v>
      </c>
      <c r="Y614" s="195">
        <v>2</v>
      </c>
      <c r="Z614" s="195">
        <v>1</v>
      </c>
      <c r="AA614" s="195">
        <v>2</v>
      </c>
      <c r="AB614" s="195" t="s">
        <v>783</v>
      </c>
      <c r="AC614" s="195" t="s">
        <v>783</v>
      </c>
      <c r="AD614" s="195" t="s">
        <v>489</v>
      </c>
      <c r="AE614" s="195" t="s">
        <v>487</v>
      </c>
      <c r="AF614" s="195" t="s">
        <v>787</v>
      </c>
      <c r="AG614" s="195" t="s">
        <v>3592</v>
      </c>
      <c r="AH614" s="217">
        <v>41920</v>
      </c>
      <c r="AI614" s="217">
        <v>41922</v>
      </c>
      <c r="AJ614" s="217">
        <v>41964</v>
      </c>
      <c r="AK614" s="222">
        <v>4</v>
      </c>
      <c r="AL614" s="195" t="s">
        <v>783</v>
      </c>
      <c r="AM614" s="195" t="s">
        <v>783</v>
      </c>
      <c r="AN614" s="217" t="s">
        <v>783</v>
      </c>
      <c r="AO614" s="195" t="s">
        <v>783</v>
      </c>
      <c r="AP614" s="217" t="s">
        <v>783</v>
      </c>
      <c r="AQ614" s="217" t="s">
        <v>783</v>
      </c>
    </row>
    <row r="615" spans="1:43">
      <c r="A615" s="656" t="str">
        <f t="shared" si="9"/>
        <v>Report</v>
      </c>
      <c r="B615" s="195">
        <v>131389</v>
      </c>
      <c r="C615" s="195">
        <v>8896005</v>
      </c>
      <c r="D615" s="195" t="s">
        <v>3593</v>
      </c>
      <c r="E615" s="195" t="s">
        <v>794</v>
      </c>
      <c r="F615" s="195" t="s">
        <v>528</v>
      </c>
      <c r="G615" s="222" t="s">
        <v>528</v>
      </c>
      <c r="H615" s="195" t="s">
        <v>913</v>
      </c>
      <c r="I615" s="195" t="s">
        <v>3150</v>
      </c>
      <c r="J615" s="195" t="s">
        <v>3594</v>
      </c>
      <c r="K615" s="195">
        <v>465</v>
      </c>
      <c r="L615" s="195" t="s">
        <v>2222</v>
      </c>
      <c r="M615" s="195" t="s">
        <v>781</v>
      </c>
      <c r="N615" s="195" t="s">
        <v>817</v>
      </c>
      <c r="O615" s="195" t="s">
        <v>817</v>
      </c>
      <c r="P615" s="195" t="s">
        <v>784</v>
      </c>
      <c r="Q615" s="218">
        <v>10020865</v>
      </c>
      <c r="R615" s="195" t="s">
        <v>785</v>
      </c>
      <c r="S615" s="195" t="s">
        <v>786</v>
      </c>
      <c r="T615" s="217">
        <v>42773</v>
      </c>
      <c r="U615" s="217">
        <v>42775</v>
      </c>
      <c r="V615" s="217">
        <v>42814</v>
      </c>
      <c r="W615" s="195">
        <v>1</v>
      </c>
      <c r="X615" s="195">
        <v>1</v>
      </c>
      <c r="Y615" s="195">
        <v>1</v>
      </c>
      <c r="Z615" s="195">
        <v>1</v>
      </c>
      <c r="AA615" s="195">
        <v>1</v>
      </c>
      <c r="AB615" s="195" t="s">
        <v>783</v>
      </c>
      <c r="AC615" s="195">
        <v>1</v>
      </c>
      <c r="AD615" s="195" t="s">
        <v>489</v>
      </c>
      <c r="AE615" s="195" t="s">
        <v>783</v>
      </c>
      <c r="AF615" s="195" t="s">
        <v>787</v>
      </c>
      <c r="AG615" s="195" t="s">
        <v>3595</v>
      </c>
      <c r="AH615" s="217">
        <v>39198</v>
      </c>
      <c r="AI615" s="217">
        <v>39199</v>
      </c>
      <c r="AJ615" s="217">
        <v>39224</v>
      </c>
      <c r="AK615" s="222">
        <v>2</v>
      </c>
      <c r="AL615" s="195" t="s">
        <v>783</v>
      </c>
      <c r="AM615" s="195" t="s">
        <v>783</v>
      </c>
      <c r="AN615" s="217" t="s">
        <v>783</v>
      </c>
      <c r="AO615" s="195" t="s">
        <v>783</v>
      </c>
      <c r="AP615" s="217" t="s">
        <v>783</v>
      </c>
      <c r="AQ615" s="195" t="s">
        <v>783</v>
      </c>
    </row>
    <row r="616" spans="1:43">
      <c r="A616" s="656" t="str">
        <f t="shared" si="9"/>
        <v>Report</v>
      </c>
      <c r="B616" s="195">
        <v>140496</v>
      </c>
      <c r="C616" s="195">
        <v>3156006</v>
      </c>
      <c r="D616" s="195" t="s">
        <v>3596</v>
      </c>
      <c r="E616" s="195" t="s">
        <v>794</v>
      </c>
      <c r="F616" s="195" t="s">
        <v>534</v>
      </c>
      <c r="G616" s="222" t="s">
        <v>534</v>
      </c>
      <c r="H616" s="195" t="s">
        <v>870</v>
      </c>
      <c r="I616" s="195" t="s">
        <v>2441</v>
      </c>
      <c r="J616" s="195" t="s">
        <v>3597</v>
      </c>
      <c r="K616" s="195">
        <v>15</v>
      </c>
      <c r="L616" s="195" t="s">
        <v>2375</v>
      </c>
      <c r="M616" s="195" t="s">
        <v>781</v>
      </c>
      <c r="N616" s="195" t="s">
        <v>781</v>
      </c>
      <c r="O616" s="195" t="s">
        <v>782</v>
      </c>
      <c r="P616" s="195" t="s">
        <v>784</v>
      </c>
      <c r="Q616" s="218" t="s">
        <v>3598</v>
      </c>
      <c r="R616" s="195" t="s">
        <v>908</v>
      </c>
      <c r="S616" s="195" t="s">
        <v>786</v>
      </c>
      <c r="T616" s="217">
        <v>41962</v>
      </c>
      <c r="U616" s="217">
        <v>41964</v>
      </c>
      <c r="V616" s="217">
        <v>41984</v>
      </c>
      <c r="W616" s="195">
        <v>2</v>
      </c>
      <c r="X616" s="195">
        <v>2</v>
      </c>
      <c r="Y616" s="195">
        <v>2</v>
      </c>
      <c r="Z616" s="195" t="s">
        <v>783</v>
      </c>
      <c r="AA616" s="195">
        <v>2</v>
      </c>
      <c r="AB616" s="195">
        <v>9</v>
      </c>
      <c r="AC616" s="195">
        <v>9</v>
      </c>
      <c r="AD616" s="195" t="s">
        <v>783</v>
      </c>
      <c r="AE616" s="195" t="s">
        <v>783</v>
      </c>
      <c r="AF616" s="195" t="s">
        <v>787</v>
      </c>
      <c r="AG616" s="195" t="s">
        <v>783</v>
      </c>
      <c r="AH616" s="217" t="s">
        <v>783</v>
      </c>
      <c r="AI616" s="217" t="s">
        <v>783</v>
      </c>
      <c r="AJ616" s="217" t="s">
        <v>783</v>
      </c>
      <c r="AK616" s="222" t="s">
        <v>783</v>
      </c>
      <c r="AL616" s="195" t="s">
        <v>783</v>
      </c>
      <c r="AM616" s="195" t="s">
        <v>783</v>
      </c>
      <c r="AN616" s="217" t="s">
        <v>783</v>
      </c>
      <c r="AO616" s="195" t="s">
        <v>783</v>
      </c>
      <c r="AP616" s="217" t="s">
        <v>783</v>
      </c>
      <c r="AQ616" s="217" t="s">
        <v>783</v>
      </c>
    </row>
    <row r="617" spans="1:43">
      <c r="A617" s="656" t="str">
        <f t="shared" si="9"/>
        <v>Report</v>
      </c>
      <c r="B617" s="195">
        <v>140491</v>
      </c>
      <c r="C617" s="195">
        <v>3556001</v>
      </c>
      <c r="D617" s="195" t="s">
        <v>2151</v>
      </c>
      <c r="E617" s="195" t="s">
        <v>794</v>
      </c>
      <c r="F617" s="195" t="s">
        <v>528</v>
      </c>
      <c r="G617" s="222" t="s">
        <v>528</v>
      </c>
      <c r="H617" s="195" t="s">
        <v>864</v>
      </c>
      <c r="I617" s="195" t="s">
        <v>2240</v>
      </c>
      <c r="J617" s="195" t="s">
        <v>2152</v>
      </c>
      <c r="K617" s="195">
        <v>170</v>
      </c>
      <c r="L617" s="195" t="s">
        <v>2375</v>
      </c>
      <c r="M617" s="195" t="s">
        <v>781</v>
      </c>
      <c r="N617" s="195" t="s">
        <v>860</v>
      </c>
      <c r="O617" s="195" t="s">
        <v>860</v>
      </c>
      <c r="P617" s="195" t="s">
        <v>784</v>
      </c>
      <c r="Q617" s="218">
        <v>10026019</v>
      </c>
      <c r="R617" s="195" t="s">
        <v>785</v>
      </c>
      <c r="S617" s="195" t="s">
        <v>786</v>
      </c>
      <c r="T617" s="217">
        <v>42780</v>
      </c>
      <c r="U617" s="217">
        <v>42782</v>
      </c>
      <c r="V617" s="217">
        <v>42817</v>
      </c>
      <c r="W617" s="195">
        <v>4</v>
      </c>
      <c r="X617" s="195">
        <v>4</v>
      </c>
      <c r="Y617" s="195">
        <v>4</v>
      </c>
      <c r="Z617" s="195">
        <v>2</v>
      </c>
      <c r="AA617" s="195">
        <v>4</v>
      </c>
      <c r="AB617" s="195">
        <v>4</v>
      </c>
      <c r="AC617" s="195" t="s">
        <v>783</v>
      </c>
      <c r="AD617" s="195" t="s">
        <v>489</v>
      </c>
      <c r="AE617" s="195" t="s">
        <v>783</v>
      </c>
      <c r="AF617" s="195" t="s">
        <v>791</v>
      </c>
      <c r="AG617" s="195" t="s">
        <v>3599</v>
      </c>
      <c r="AH617" s="217">
        <v>42038</v>
      </c>
      <c r="AI617" s="217">
        <v>42040</v>
      </c>
      <c r="AJ617" s="217">
        <v>42075</v>
      </c>
      <c r="AK617" s="222">
        <v>4</v>
      </c>
      <c r="AL617" s="195">
        <v>10041267</v>
      </c>
      <c r="AM617" s="195" t="s">
        <v>2041</v>
      </c>
      <c r="AN617" s="217">
        <v>43076</v>
      </c>
      <c r="AO617" s="217" t="s">
        <v>2248</v>
      </c>
      <c r="AP617" s="217">
        <v>43115</v>
      </c>
      <c r="AQ617" s="217" t="s">
        <v>2042</v>
      </c>
    </row>
    <row r="618" spans="1:43">
      <c r="A618" s="656" t="str">
        <f t="shared" si="9"/>
        <v>Report</v>
      </c>
      <c r="B618" s="195">
        <v>136259</v>
      </c>
      <c r="C618" s="195">
        <v>8066002</v>
      </c>
      <c r="D618" s="195" t="s">
        <v>3600</v>
      </c>
      <c r="E618" s="195" t="s">
        <v>794</v>
      </c>
      <c r="F618" s="195" t="s">
        <v>530</v>
      </c>
      <c r="G618" s="222" t="s">
        <v>873</v>
      </c>
      <c r="H618" s="195" t="s">
        <v>874</v>
      </c>
      <c r="I618" s="195" t="s">
        <v>874</v>
      </c>
      <c r="J618" s="195" t="s">
        <v>1725</v>
      </c>
      <c r="K618" s="195">
        <v>43</v>
      </c>
      <c r="L618" s="195" t="s">
        <v>2222</v>
      </c>
      <c r="M618" s="195" t="s">
        <v>781</v>
      </c>
      <c r="N618" s="195" t="s">
        <v>781</v>
      </c>
      <c r="O618" s="195" t="s">
        <v>782</v>
      </c>
      <c r="P618" s="195" t="s">
        <v>784</v>
      </c>
      <c r="Q618" s="218">
        <v>10043657</v>
      </c>
      <c r="R618" s="195" t="s">
        <v>785</v>
      </c>
      <c r="S618" s="195" t="s">
        <v>786</v>
      </c>
      <c r="T618" s="217">
        <v>43116</v>
      </c>
      <c r="U618" s="217">
        <v>43118</v>
      </c>
      <c r="V618" s="217">
        <v>43157</v>
      </c>
      <c r="W618" s="195">
        <v>3</v>
      </c>
      <c r="X618" s="195">
        <v>3</v>
      </c>
      <c r="Y618" s="195">
        <v>3</v>
      </c>
      <c r="Z618" s="195">
        <v>3</v>
      </c>
      <c r="AA618" s="195">
        <v>3</v>
      </c>
      <c r="AB618" s="195" t="s">
        <v>783</v>
      </c>
      <c r="AC618" s="195" t="s">
        <v>783</v>
      </c>
      <c r="AD618" s="195" t="s">
        <v>489</v>
      </c>
      <c r="AE618" s="195" t="s">
        <v>487</v>
      </c>
      <c r="AF618" s="195" t="s">
        <v>791</v>
      </c>
      <c r="AG618" s="195" t="s">
        <v>3601</v>
      </c>
      <c r="AH618" s="217">
        <v>42059</v>
      </c>
      <c r="AI618" s="217">
        <v>42061</v>
      </c>
      <c r="AJ618" s="217">
        <v>42087</v>
      </c>
      <c r="AK618" s="222">
        <v>2</v>
      </c>
      <c r="AL618" s="195" t="s">
        <v>783</v>
      </c>
      <c r="AM618" s="195" t="s">
        <v>783</v>
      </c>
      <c r="AN618" s="195" t="s">
        <v>783</v>
      </c>
      <c r="AO618" s="195" t="s">
        <v>783</v>
      </c>
      <c r="AP618" s="195" t="s">
        <v>783</v>
      </c>
      <c r="AQ618" s="217" t="s">
        <v>783</v>
      </c>
    </row>
    <row r="619" spans="1:43">
      <c r="A619" s="656" t="str">
        <f t="shared" si="9"/>
        <v>Report</v>
      </c>
      <c r="B619" s="195">
        <v>135334</v>
      </c>
      <c r="C619" s="195">
        <v>3106083</v>
      </c>
      <c r="D619" s="195" t="s">
        <v>1546</v>
      </c>
      <c r="E619" s="195" t="s">
        <v>794</v>
      </c>
      <c r="F619" s="195" t="s">
        <v>534</v>
      </c>
      <c r="G619" s="222" t="s">
        <v>534</v>
      </c>
      <c r="H619" s="195" t="s">
        <v>1547</v>
      </c>
      <c r="I619" s="195" t="s">
        <v>3602</v>
      </c>
      <c r="J619" s="195" t="s">
        <v>1548</v>
      </c>
      <c r="K619" s="195">
        <v>3</v>
      </c>
      <c r="L619" s="195" t="s">
        <v>2222</v>
      </c>
      <c r="M619" s="195" t="s">
        <v>781</v>
      </c>
      <c r="N619" s="195" t="s">
        <v>781</v>
      </c>
      <c r="O619" s="195" t="s">
        <v>782</v>
      </c>
      <c r="P619" s="195" t="s">
        <v>784</v>
      </c>
      <c r="Q619" s="218">
        <v>10041398</v>
      </c>
      <c r="R619" s="195" t="s">
        <v>785</v>
      </c>
      <c r="S619" s="195" t="s">
        <v>786</v>
      </c>
      <c r="T619" s="217">
        <v>43165</v>
      </c>
      <c r="U619" s="217">
        <v>43167</v>
      </c>
      <c r="V619" s="217">
        <v>43229</v>
      </c>
      <c r="W619" s="195">
        <v>4</v>
      </c>
      <c r="X619" s="195">
        <v>4</v>
      </c>
      <c r="Y619" s="195">
        <v>0</v>
      </c>
      <c r="Z619" s="195">
        <v>4</v>
      </c>
      <c r="AA619" s="195">
        <v>0</v>
      </c>
      <c r="AB619" s="195" t="s">
        <v>783</v>
      </c>
      <c r="AC619" s="195">
        <v>0</v>
      </c>
      <c r="AD619" s="195" t="s">
        <v>490</v>
      </c>
      <c r="AE619" s="195" t="s">
        <v>488</v>
      </c>
      <c r="AF619" s="195" t="s">
        <v>791</v>
      </c>
      <c r="AG619" s="195" t="s">
        <v>3603</v>
      </c>
      <c r="AH619" s="217">
        <v>42081</v>
      </c>
      <c r="AI619" s="217">
        <v>42083</v>
      </c>
      <c r="AJ619" s="217">
        <v>42121</v>
      </c>
      <c r="AK619" s="222">
        <v>2</v>
      </c>
      <c r="AL619" s="195" t="s">
        <v>783</v>
      </c>
      <c r="AM619" s="195" t="s">
        <v>783</v>
      </c>
      <c r="AN619" s="195" t="s">
        <v>783</v>
      </c>
      <c r="AO619" s="195" t="s">
        <v>783</v>
      </c>
      <c r="AP619" s="195" t="s">
        <v>783</v>
      </c>
      <c r="AQ619" s="217" t="s">
        <v>783</v>
      </c>
    </row>
    <row r="620" spans="1:43">
      <c r="A620" s="656" t="str">
        <f t="shared" si="9"/>
        <v>Report</v>
      </c>
      <c r="B620" s="195">
        <v>141242</v>
      </c>
      <c r="C620" s="195">
        <v>3306017</v>
      </c>
      <c r="D620" s="195" t="s">
        <v>1549</v>
      </c>
      <c r="E620" s="195" t="s">
        <v>794</v>
      </c>
      <c r="F620" s="195" t="s">
        <v>532</v>
      </c>
      <c r="G620" s="222" t="s">
        <v>532</v>
      </c>
      <c r="H620" s="195" t="s">
        <v>822</v>
      </c>
      <c r="I620" s="195" t="s">
        <v>3164</v>
      </c>
      <c r="J620" s="195" t="s">
        <v>1550</v>
      </c>
      <c r="K620" s="195">
        <v>19</v>
      </c>
      <c r="L620" s="195" t="s">
        <v>2222</v>
      </c>
      <c r="M620" s="195" t="s">
        <v>781</v>
      </c>
      <c r="N620" s="195" t="s">
        <v>781</v>
      </c>
      <c r="O620" s="195" t="s">
        <v>782</v>
      </c>
      <c r="P620" s="195" t="s">
        <v>784</v>
      </c>
      <c r="Q620" s="218">
        <v>10047138</v>
      </c>
      <c r="R620" s="195" t="s">
        <v>785</v>
      </c>
      <c r="S620" s="195" t="s">
        <v>786</v>
      </c>
      <c r="T620" s="217">
        <v>43277</v>
      </c>
      <c r="U620" s="217">
        <v>43279</v>
      </c>
      <c r="V620" s="217">
        <v>43297</v>
      </c>
      <c r="W620" s="195">
        <v>2</v>
      </c>
      <c r="X620" s="195">
        <v>2</v>
      </c>
      <c r="Y620" s="195">
        <v>2</v>
      </c>
      <c r="Z620" s="195">
        <v>2</v>
      </c>
      <c r="AA620" s="195">
        <v>2</v>
      </c>
      <c r="AB620" s="195" t="s">
        <v>783</v>
      </c>
      <c r="AC620" s="195" t="s">
        <v>783</v>
      </c>
      <c r="AD620" s="195" t="s">
        <v>489</v>
      </c>
      <c r="AE620" s="195" t="s">
        <v>487</v>
      </c>
      <c r="AF620" s="195" t="s">
        <v>787</v>
      </c>
      <c r="AG620" s="195" t="s">
        <v>3604</v>
      </c>
      <c r="AH620" s="217">
        <v>42130</v>
      </c>
      <c r="AI620" s="217">
        <v>42131</v>
      </c>
      <c r="AJ620" s="217">
        <v>42160</v>
      </c>
      <c r="AK620" s="222">
        <v>2</v>
      </c>
      <c r="AL620" s="195" t="s">
        <v>783</v>
      </c>
      <c r="AM620" s="195" t="s">
        <v>783</v>
      </c>
      <c r="AN620" s="195" t="s">
        <v>783</v>
      </c>
      <c r="AO620" s="195" t="s">
        <v>783</v>
      </c>
      <c r="AP620" s="195" t="s">
        <v>783</v>
      </c>
      <c r="AQ620" s="195" t="s">
        <v>783</v>
      </c>
    </row>
    <row r="621" spans="1:43">
      <c r="A621" s="656" t="str">
        <f t="shared" si="9"/>
        <v>Report</v>
      </c>
      <c r="B621" s="195">
        <v>140330</v>
      </c>
      <c r="C621" s="195">
        <v>8616011</v>
      </c>
      <c r="D621" s="195" t="s">
        <v>1551</v>
      </c>
      <c r="E621" s="195" t="s">
        <v>794</v>
      </c>
      <c r="F621" s="195" t="s">
        <v>532</v>
      </c>
      <c r="G621" s="222" t="s">
        <v>532</v>
      </c>
      <c r="H621" s="195" t="s">
        <v>1346</v>
      </c>
      <c r="I621" s="195" t="s">
        <v>3126</v>
      </c>
      <c r="J621" s="195" t="s">
        <v>1552</v>
      </c>
      <c r="K621" s="195">
        <v>18</v>
      </c>
      <c r="L621" s="195" t="s">
        <v>2375</v>
      </c>
      <c r="M621" s="195" t="s">
        <v>781</v>
      </c>
      <c r="N621" s="195" t="s">
        <v>781</v>
      </c>
      <c r="O621" s="195" t="s">
        <v>782</v>
      </c>
      <c r="P621" s="195" t="s">
        <v>784</v>
      </c>
      <c r="Q621" s="218">
        <v>10038847</v>
      </c>
      <c r="R621" s="195" t="s">
        <v>785</v>
      </c>
      <c r="S621" s="195" t="s">
        <v>786</v>
      </c>
      <c r="T621" s="217">
        <v>43039</v>
      </c>
      <c r="U621" s="217">
        <v>43041</v>
      </c>
      <c r="V621" s="217">
        <v>43059</v>
      </c>
      <c r="W621" s="195">
        <v>2</v>
      </c>
      <c r="X621" s="195">
        <v>1</v>
      </c>
      <c r="Y621" s="195">
        <v>2</v>
      </c>
      <c r="Z621" s="195">
        <v>2</v>
      </c>
      <c r="AA621" s="195">
        <v>2</v>
      </c>
      <c r="AB621" s="195" t="s">
        <v>783</v>
      </c>
      <c r="AC621" s="195" t="s">
        <v>783</v>
      </c>
      <c r="AD621" s="195" t="s">
        <v>489</v>
      </c>
      <c r="AE621" s="195" t="s">
        <v>488</v>
      </c>
      <c r="AF621" s="195" t="s">
        <v>787</v>
      </c>
      <c r="AG621" s="195" t="s">
        <v>3605</v>
      </c>
      <c r="AH621" s="217">
        <v>41926</v>
      </c>
      <c r="AI621" s="217">
        <v>41928</v>
      </c>
      <c r="AJ621" s="217">
        <v>41953</v>
      </c>
      <c r="AK621" s="222">
        <v>2</v>
      </c>
      <c r="AL621" s="195" t="s">
        <v>783</v>
      </c>
      <c r="AM621" s="195" t="s">
        <v>783</v>
      </c>
      <c r="AN621" s="195" t="s">
        <v>783</v>
      </c>
      <c r="AO621" s="195" t="s">
        <v>783</v>
      </c>
      <c r="AP621" s="195" t="s">
        <v>783</v>
      </c>
      <c r="AQ621" s="195" t="s">
        <v>783</v>
      </c>
    </row>
    <row r="622" spans="1:43">
      <c r="A622" s="656" t="str">
        <f t="shared" si="9"/>
        <v>Report</v>
      </c>
      <c r="B622" s="195">
        <v>101957</v>
      </c>
      <c r="C622" s="195">
        <v>3076068</v>
      </c>
      <c r="D622" s="195" t="s">
        <v>3606</v>
      </c>
      <c r="E622" s="195" t="s">
        <v>794</v>
      </c>
      <c r="F622" s="195" t="s">
        <v>534</v>
      </c>
      <c r="G622" s="222" t="s">
        <v>534</v>
      </c>
      <c r="H622" s="195" t="s">
        <v>1259</v>
      </c>
      <c r="I622" s="195" t="s">
        <v>2745</v>
      </c>
      <c r="J622" s="195" t="s">
        <v>3607</v>
      </c>
      <c r="K622" s="195">
        <v>489</v>
      </c>
      <c r="L622" s="195" t="s">
        <v>2222</v>
      </c>
      <c r="M622" s="195" t="s">
        <v>781</v>
      </c>
      <c r="N622" s="195" t="s">
        <v>817</v>
      </c>
      <c r="O622" s="195" t="s">
        <v>817</v>
      </c>
      <c r="P622" s="195" t="s">
        <v>784</v>
      </c>
      <c r="Q622" s="218">
        <v>10006090</v>
      </c>
      <c r="R622" s="195" t="s">
        <v>785</v>
      </c>
      <c r="S622" s="195" t="s">
        <v>786</v>
      </c>
      <c r="T622" s="217">
        <v>42752</v>
      </c>
      <c r="U622" s="217">
        <v>42754</v>
      </c>
      <c r="V622" s="217">
        <v>42779</v>
      </c>
      <c r="W622" s="195">
        <v>3</v>
      </c>
      <c r="X622" s="195">
        <v>3</v>
      </c>
      <c r="Y622" s="195">
        <v>3</v>
      </c>
      <c r="Z622" s="195">
        <v>3</v>
      </c>
      <c r="AA622" s="195">
        <v>3</v>
      </c>
      <c r="AB622" s="195">
        <v>2</v>
      </c>
      <c r="AC622" s="195">
        <v>2</v>
      </c>
      <c r="AD622" s="195" t="s">
        <v>489</v>
      </c>
      <c r="AE622" s="195" t="s">
        <v>783</v>
      </c>
      <c r="AF622" s="195" t="s">
        <v>791</v>
      </c>
      <c r="AG622" s="195" t="s">
        <v>3608</v>
      </c>
      <c r="AH622" s="217">
        <v>41184</v>
      </c>
      <c r="AI622" s="217">
        <v>41185</v>
      </c>
      <c r="AJ622" s="217">
        <v>41206</v>
      </c>
      <c r="AK622" s="222">
        <v>3</v>
      </c>
      <c r="AL622" s="195" t="s">
        <v>783</v>
      </c>
      <c r="AM622" s="195" t="s">
        <v>783</v>
      </c>
      <c r="AN622" s="195" t="s">
        <v>783</v>
      </c>
      <c r="AO622" s="195" t="s">
        <v>783</v>
      </c>
      <c r="AP622" s="195" t="s">
        <v>783</v>
      </c>
      <c r="AQ622" s="195" t="s">
        <v>783</v>
      </c>
    </row>
    <row r="623" spans="1:43">
      <c r="A623" s="656" t="str">
        <f t="shared" si="9"/>
        <v>Report</v>
      </c>
      <c r="B623" s="195">
        <v>105596</v>
      </c>
      <c r="C623" s="195">
        <v>3526037</v>
      </c>
      <c r="D623" s="195" t="s">
        <v>1726</v>
      </c>
      <c r="E623" s="195" t="s">
        <v>794</v>
      </c>
      <c r="F623" s="195" t="s">
        <v>528</v>
      </c>
      <c r="G623" s="222" t="s">
        <v>528</v>
      </c>
      <c r="H623" s="195" t="s">
        <v>1343</v>
      </c>
      <c r="I623" s="195" t="s">
        <v>3609</v>
      </c>
      <c r="J623" s="195" t="s">
        <v>1727</v>
      </c>
      <c r="K623" s="195">
        <v>13</v>
      </c>
      <c r="L623" s="195" t="s">
        <v>2222</v>
      </c>
      <c r="M623" s="195" t="s">
        <v>781</v>
      </c>
      <c r="N623" s="195" t="s">
        <v>834</v>
      </c>
      <c r="O623" s="195" t="s">
        <v>834</v>
      </c>
      <c r="P623" s="195" t="s">
        <v>784</v>
      </c>
      <c r="Q623" s="218">
        <v>10044719</v>
      </c>
      <c r="R623" s="195" t="s">
        <v>785</v>
      </c>
      <c r="S623" s="195" t="s">
        <v>786</v>
      </c>
      <c r="T623" s="217">
        <v>43116</v>
      </c>
      <c r="U623" s="217">
        <v>43118</v>
      </c>
      <c r="V623" s="217">
        <v>43143</v>
      </c>
      <c r="W623" s="195">
        <v>3</v>
      </c>
      <c r="X623" s="195">
        <v>3</v>
      </c>
      <c r="Y623" s="195">
        <v>3</v>
      </c>
      <c r="Z623" s="195">
        <v>2</v>
      </c>
      <c r="AA623" s="195">
        <v>3</v>
      </c>
      <c r="AB623" s="195">
        <v>3</v>
      </c>
      <c r="AC623" s="195">
        <v>3</v>
      </c>
      <c r="AD623" s="195" t="s">
        <v>489</v>
      </c>
      <c r="AE623" s="195" t="s">
        <v>487</v>
      </c>
      <c r="AF623" s="195" t="s">
        <v>787</v>
      </c>
      <c r="AG623" s="195">
        <v>10006653</v>
      </c>
      <c r="AH623" s="217">
        <v>42352</v>
      </c>
      <c r="AI623" s="217">
        <v>42354</v>
      </c>
      <c r="AJ623" s="217">
        <v>42389</v>
      </c>
      <c r="AK623" s="222">
        <v>4</v>
      </c>
      <c r="AL623" s="195" t="s">
        <v>783</v>
      </c>
      <c r="AM623" s="195" t="s">
        <v>783</v>
      </c>
      <c r="AN623" s="195" t="s">
        <v>783</v>
      </c>
      <c r="AO623" s="195" t="s">
        <v>783</v>
      </c>
      <c r="AP623" s="195" t="s">
        <v>783</v>
      </c>
      <c r="AQ623" s="217" t="s">
        <v>783</v>
      </c>
    </row>
    <row r="624" spans="1:43">
      <c r="A624" s="656" t="str">
        <f t="shared" si="9"/>
        <v>Report</v>
      </c>
      <c r="B624" s="195">
        <v>138333</v>
      </c>
      <c r="C624" s="195">
        <v>8376009</v>
      </c>
      <c r="D624" s="195" t="s">
        <v>3610</v>
      </c>
      <c r="E624" s="195" t="s">
        <v>794</v>
      </c>
      <c r="F624" s="195" t="s">
        <v>536</v>
      </c>
      <c r="G624" s="222" t="s">
        <v>536</v>
      </c>
      <c r="H624" s="195" t="s">
        <v>1082</v>
      </c>
      <c r="I624" s="195" t="s">
        <v>3611</v>
      </c>
      <c r="J624" s="195" t="s">
        <v>3612</v>
      </c>
      <c r="K624" s="195">
        <v>259</v>
      </c>
      <c r="L624" s="195" t="s">
        <v>2222</v>
      </c>
      <c r="M624" s="195" t="s">
        <v>781</v>
      </c>
      <c r="N624" s="195" t="s">
        <v>781</v>
      </c>
      <c r="O624" s="195" t="s">
        <v>782</v>
      </c>
      <c r="P624" s="195" t="s">
        <v>784</v>
      </c>
      <c r="Q624" s="218">
        <v>10020906</v>
      </c>
      <c r="R624" s="195" t="s">
        <v>785</v>
      </c>
      <c r="S624" s="195" t="s">
        <v>786</v>
      </c>
      <c r="T624" s="217">
        <v>42717</v>
      </c>
      <c r="U624" s="217">
        <v>42719</v>
      </c>
      <c r="V624" s="217">
        <v>42780</v>
      </c>
      <c r="W624" s="195">
        <v>3</v>
      </c>
      <c r="X624" s="195">
        <v>3</v>
      </c>
      <c r="Y624" s="195">
        <v>2</v>
      </c>
      <c r="Z624" s="195">
        <v>2</v>
      </c>
      <c r="AA624" s="195">
        <v>2</v>
      </c>
      <c r="AB624" s="195" t="s">
        <v>783</v>
      </c>
      <c r="AC624" s="195">
        <v>3</v>
      </c>
      <c r="AD624" s="195" t="s">
        <v>489</v>
      </c>
      <c r="AE624" s="195" t="s">
        <v>783</v>
      </c>
      <c r="AF624" s="195" t="s">
        <v>787</v>
      </c>
      <c r="AG624" s="195" t="s">
        <v>3613</v>
      </c>
      <c r="AH624" s="217">
        <v>41416</v>
      </c>
      <c r="AI624" s="217">
        <v>41418</v>
      </c>
      <c r="AJ624" s="217">
        <v>41439</v>
      </c>
      <c r="AK624" s="222">
        <v>2</v>
      </c>
      <c r="AL624" s="195" t="s">
        <v>783</v>
      </c>
      <c r="AM624" s="195" t="s">
        <v>783</v>
      </c>
      <c r="AN624" s="195" t="s">
        <v>783</v>
      </c>
      <c r="AO624" s="195" t="s">
        <v>783</v>
      </c>
      <c r="AP624" s="195" t="s">
        <v>783</v>
      </c>
      <c r="AQ624" s="217" t="s">
        <v>783</v>
      </c>
    </row>
    <row r="625" spans="1:43">
      <c r="A625" s="656" t="str">
        <f t="shared" si="9"/>
        <v>Report</v>
      </c>
      <c r="B625" s="195">
        <v>133447</v>
      </c>
      <c r="C625" s="195">
        <v>2096361</v>
      </c>
      <c r="D625" s="195" t="s">
        <v>1199</v>
      </c>
      <c r="E625" s="195" t="s">
        <v>794</v>
      </c>
      <c r="F625" s="195" t="s">
        <v>534</v>
      </c>
      <c r="G625" s="222" t="s">
        <v>534</v>
      </c>
      <c r="H625" s="195" t="s">
        <v>1200</v>
      </c>
      <c r="I625" s="195" t="s">
        <v>3614</v>
      </c>
      <c r="J625" s="195" t="s">
        <v>1201</v>
      </c>
      <c r="K625" s="195">
        <v>26</v>
      </c>
      <c r="L625" s="195" t="s">
        <v>2375</v>
      </c>
      <c r="M625" s="195" t="s">
        <v>781</v>
      </c>
      <c r="N625" s="195" t="s">
        <v>834</v>
      </c>
      <c r="O625" s="195" t="s">
        <v>834</v>
      </c>
      <c r="P625" s="195" t="s">
        <v>784</v>
      </c>
      <c r="Q625" s="218">
        <v>10035796</v>
      </c>
      <c r="R625" s="195" t="s">
        <v>785</v>
      </c>
      <c r="S625" s="195" t="s">
        <v>786</v>
      </c>
      <c r="T625" s="217">
        <v>43067</v>
      </c>
      <c r="U625" s="217">
        <v>43069</v>
      </c>
      <c r="V625" s="217">
        <v>43136</v>
      </c>
      <c r="W625" s="195">
        <v>4</v>
      </c>
      <c r="X625" s="195">
        <v>4</v>
      </c>
      <c r="Y625" s="195">
        <v>4</v>
      </c>
      <c r="Z625" s="195">
        <v>3</v>
      </c>
      <c r="AA625" s="195">
        <v>4</v>
      </c>
      <c r="AB625" s="195">
        <v>4</v>
      </c>
      <c r="AC625" s="195" t="s">
        <v>783</v>
      </c>
      <c r="AD625" s="195" t="s">
        <v>489</v>
      </c>
      <c r="AE625" s="195" t="s">
        <v>487</v>
      </c>
      <c r="AF625" s="195" t="s">
        <v>791</v>
      </c>
      <c r="AG625" s="195" t="s">
        <v>3615</v>
      </c>
      <c r="AH625" s="217">
        <v>41695</v>
      </c>
      <c r="AI625" s="217">
        <v>41697</v>
      </c>
      <c r="AJ625" s="217">
        <v>41717</v>
      </c>
      <c r="AK625" s="222">
        <v>2</v>
      </c>
      <c r="AL625" s="195" t="s">
        <v>783</v>
      </c>
      <c r="AM625" s="195" t="s">
        <v>783</v>
      </c>
      <c r="AN625" s="195" t="s">
        <v>783</v>
      </c>
      <c r="AO625" s="195" t="s">
        <v>783</v>
      </c>
      <c r="AP625" s="195" t="s">
        <v>783</v>
      </c>
      <c r="AQ625" s="217" t="s">
        <v>783</v>
      </c>
    </row>
    <row r="626" spans="1:43">
      <c r="A626" s="656" t="str">
        <f t="shared" si="9"/>
        <v>Report</v>
      </c>
      <c r="B626" s="195">
        <v>138384</v>
      </c>
      <c r="C626" s="195">
        <v>3056009</v>
      </c>
      <c r="D626" s="195" t="s">
        <v>1728</v>
      </c>
      <c r="E626" s="195" t="s">
        <v>794</v>
      </c>
      <c r="F626" s="195" t="s">
        <v>534</v>
      </c>
      <c r="G626" s="222" t="s">
        <v>534</v>
      </c>
      <c r="H626" s="195" t="s">
        <v>1076</v>
      </c>
      <c r="I626" s="195" t="s">
        <v>3616</v>
      </c>
      <c r="J626" s="195" t="s">
        <v>1729</v>
      </c>
      <c r="K626" s="195">
        <v>216</v>
      </c>
      <c r="L626" s="195" t="s">
        <v>2222</v>
      </c>
      <c r="M626" s="195" t="s">
        <v>781</v>
      </c>
      <c r="N626" s="195" t="s">
        <v>781</v>
      </c>
      <c r="O626" s="195" t="s">
        <v>782</v>
      </c>
      <c r="P626" s="195" t="s">
        <v>784</v>
      </c>
      <c r="Q626" s="218">
        <v>10020778</v>
      </c>
      <c r="R626" s="195" t="s">
        <v>785</v>
      </c>
      <c r="S626" s="195" t="s">
        <v>786</v>
      </c>
      <c r="T626" s="217">
        <v>43123</v>
      </c>
      <c r="U626" s="217">
        <v>43125</v>
      </c>
      <c r="V626" s="217">
        <v>43159</v>
      </c>
      <c r="W626" s="195">
        <v>2</v>
      </c>
      <c r="X626" s="195">
        <v>2</v>
      </c>
      <c r="Y626" s="195">
        <v>2</v>
      </c>
      <c r="Z626" s="195">
        <v>1</v>
      </c>
      <c r="AA626" s="195">
        <v>2</v>
      </c>
      <c r="AB626" s="195" t="s">
        <v>783</v>
      </c>
      <c r="AC626" s="195" t="s">
        <v>783</v>
      </c>
      <c r="AD626" s="195" t="s">
        <v>489</v>
      </c>
      <c r="AE626" s="195" t="s">
        <v>487</v>
      </c>
      <c r="AF626" s="195" t="s">
        <v>787</v>
      </c>
      <c r="AG626" s="195" t="s">
        <v>3617</v>
      </c>
      <c r="AH626" s="217">
        <v>41583</v>
      </c>
      <c r="AI626" s="217">
        <v>41585</v>
      </c>
      <c r="AJ626" s="217">
        <v>41605</v>
      </c>
      <c r="AK626" s="222">
        <v>2</v>
      </c>
      <c r="AL626" s="195" t="s">
        <v>783</v>
      </c>
      <c r="AM626" s="195" t="s">
        <v>783</v>
      </c>
      <c r="AN626" s="195" t="s">
        <v>783</v>
      </c>
      <c r="AO626" s="195" t="s">
        <v>783</v>
      </c>
      <c r="AP626" s="195" t="s">
        <v>783</v>
      </c>
      <c r="AQ626" s="217" t="s">
        <v>783</v>
      </c>
    </row>
    <row r="627" spans="1:43">
      <c r="A627" s="656" t="str">
        <f t="shared" si="9"/>
        <v>Report</v>
      </c>
      <c r="B627" s="195">
        <v>138602</v>
      </c>
      <c r="C627" s="195">
        <v>9316010</v>
      </c>
      <c r="D627" s="195" t="s">
        <v>3618</v>
      </c>
      <c r="E627" s="195" t="s">
        <v>794</v>
      </c>
      <c r="F627" s="195" t="s">
        <v>535</v>
      </c>
      <c r="G627" s="222" t="s">
        <v>535</v>
      </c>
      <c r="H627" s="195" t="s">
        <v>885</v>
      </c>
      <c r="I627" s="195" t="s">
        <v>3545</v>
      </c>
      <c r="J627" s="195" t="s">
        <v>3619</v>
      </c>
      <c r="K627" s="195">
        <v>268</v>
      </c>
      <c r="L627" s="195" t="s">
        <v>2222</v>
      </c>
      <c r="M627" s="195" t="s">
        <v>781</v>
      </c>
      <c r="N627" s="195" t="s">
        <v>781</v>
      </c>
      <c r="O627" s="195" t="s">
        <v>782</v>
      </c>
      <c r="P627" s="195" t="s">
        <v>784</v>
      </c>
      <c r="Q627" s="218">
        <v>10012969</v>
      </c>
      <c r="R627" s="195" t="s">
        <v>785</v>
      </c>
      <c r="S627" s="195" t="s">
        <v>786</v>
      </c>
      <c r="T627" s="217">
        <v>42500</v>
      </c>
      <c r="U627" s="217">
        <v>42502</v>
      </c>
      <c r="V627" s="217">
        <v>42534</v>
      </c>
      <c r="W627" s="195">
        <v>2</v>
      </c>
      <c r="X627" s="195">
        <v>2</v>
      </c>
      <c r="Y627" s="195">
        <v>2</v>
      </c>
      <c r="Z627" s="195">
        <v>2</v>
      </c>
      <c r="AA627" s="195">
        <v>2</v>
      </c>
      <c r="AB627" s="195" t="s">
        <v>783</v>
      </c>
      <c r="AC627" s="195">
        <v>2</v>
      </c>
      <c r="AD627" s="195" t="s">
        <v>489</v>
      </c>
      <c r="AE627" s="195" t="s">
        <v>783</v>
      </c>
      <c r="AF627" s="195" t="s">
        <v>787</v>
      </c>
      <c r="AG627" s="195" t="s">
        <v>3620</v>
      </c>
      <c r="AH627" s="217">
        <v>41394</v>
      </c>
      <c r="AI627" s="217">
        <v>41396</v>
      </c>
      <c r="AJ627" s="217">
        <v>41417</v>
      </c>
      <c r="AK627" s="222">
        <v>2</v>
      </c>
      <c r="AL627" s="195" t="s">
        <v>783</v>
      </c>
      <c r="AM627" s="195" t="s">
        <v>783</v>
      </c>
      <c r="AN627" s="195" t="s">
        <v>783</v>
      </c>
      <c r="AO627" s="195" t="s">
        <v>783</v>
      </c>
      <c r="AP627" s="195" t="s">
        <v>783</v>
      </c>
      <c r="AQ627" s="217" t="s">
        <v>783</v>
      </c>
    </row>
    <row r="628" spans="1:43">
      <c r="A628" s="656" t="str">
        <f t="shared" si="9"/>
        <v>Report</v>
      </c>
      <c r="B628" s="195">
        <v>104128</v>
      </c>
      <c r="C628" s="195">
        <v>3346009</v>
      </c>
      <c r="D628" s="195" t="s">
        <v>1730</v>
      </c>
      <c r="E628" s="195" t="s">
        <v>794</v>
      </c>
      <c r="F628" s="195" t="s">
        <v>532</v>
      </c>
      <c r="G628" s="222" t="s">
        <v>532</v>
      </c>
      <c r="H628" s="195" t="s">
        <v>1262</v>
      </c>
      <c r="I628" s="195" t="s">
        <v>1262</v>
      </c>
      <c r="J628" s="195" t="s">
        <v>1731</v>
      </c>
      <c r="K628" s="195">
        <v>84</v>
      </c>
      <c r="L628" s="195" t="s">
        <v>2375</v>
      </c>
      <c r="M628" s="195" t="s">
        <v>781</v>
      </c>
      <c r="N628" s="195" t="s">
        <v>781</v>
      </c>
      <c r="O628" s="195" t="s">
        <v>782</v>
      </c>
      <c r="P628" s="195" t="s">
        <v>784</v>
      </c>
      <c r="Q628" s="218">
        <v>10033541</v>
      </c>
      <c r="R628" s="195" t="s">
        <v>785</v>
      </c>
      <c r="S628" s="195" t="s">
        <v>786</v>
      </c>
      <c r="T628" s="217">
        <v>43179</v>
      </c>
      <c r="U628" s="217">
        <v>43181</v>
      </c>
      <c r="V628" s="217">
        <v>43217</v>
      </c>
      <c r="W628" s="195">
        <v>1</v>
      </c>
      <c r="X628" s="195">
        <v>1</v>
      </c>
      <c r="Y628" s="195">
        <v>1</v>
      </c>
      <c r="Z628" s="195">
        <v>1</v>
      </c>
      <c r="AA628" s="195">
        <v>1</v>
      </c>
      <c r="AB628" s="195">
        <v>1</v>
      </c>
      <c r="AC628" s="195" t="s">
        <v>783</v>
      </c>
      <c r="AD628" s="195" t="s">
        <v>489</v>
      </c>
      <c r="AE628" s="195" t="s">
        <v>487</v>
      </c>
      <c r="AF628" s="195" t="s">
        <v>787</v>
      </c>
      <c r="AG628" s="195" t="s">
        <v>3621</v>
      </c>
      <c r="AH628" s="217">
        <v>41822</v>
      </c>
      <c r="AI628" s="217">
        <v>41824</v>
      </c>
      <c r="AJ628" s="217">
        <v>41897</v>
      </c>
      <c r="AK628" s="222">
        <v>1</v>
      </c>
      <c r="AL628" s="195" t="s">
        <v>783</v>
      </c>
      <c r="AM628" s="195" t="s">
        <v>783</v>
      </c>
      <c r="AN628" s="195" t="s">
        <v>783</v>
      </c>
      <c r="AO628" s="195" t="s">
        <v>783</v>
      </c>
      <c r="AP628" s="195" t="s">
        <v>783</v>
      </c>
      <c r="AQ628" s="217" t="s">
        <v>783</v>
      </c>
    </row>
    <row r="629" spans="1:43">
      <c r="A629" s="656" t="str">
        <f t="shared" si="9"/>
        <v>Report</v>
      </c>
      <c r="B629" s="195">
        <v>136122</v>
      </c>
      <c r="C629" s="195">
        <v>8226015</v>
      </c>
      <c r="D629" s="195" t="s">
        <v>1732</v>
      </c>
      <c r="E629" s="195" t="s">
        <v>794</v>
      </c>
      <c r="F629" s="195" t="s">
        <v>533</v>
      </c>
      <c r="G629" s="222" t="s">
        <v>533</v>
      </c>
      <c r="H629" s="195" t="s">
        <v>1622</v>
      </c>
      <c r="I629" s="195" t="s">
        <v>1622</v>
      </c>
      <c r="J629" s="195" t="s">
        <v>1733</v>
      </c>
      <c r="K629" s="195">
        <v>11</v>
      </c>
      <c r="L629" s="195" t="s">
        <v>2222</v>
      </c>
      <c r="M629" s="195" t="s">
        <v>781</v>
      </c>
      <c r="N629" s="195" t="s">
        <v>781</v>
      </c>
      <c r="O629" s="195" t="s">
        <v>782</v>
      </c>
      <c r="P629" s="195" t="s">
        <v>784</v>
      </c>
      <c r="Q629" s="218">
        <v>10038907</v>
      </c>
      <c r="R629" s="195" t="s">
        <v>785</v>
      </c>
      <c r="S629" s="195" t="s">
        <v>786</v>
      </c>
      <c r="T629" s="217">
        <v>43004</v>
      </c>
      <c r="U629" s="217">
        <v>43006</v>
      </c>
      <c r="V629" s="217">
        <v>43046</v>
      </c>
      <c r="W629" s="195">
        <v>3</v>
      </c>
      <c r="X629" s="195">
        <v>3</v>
      </c>
      <c r="Y629" s="195">
        <v>3</v>
      </c>
      <c r="Z629" s="195">
        <v>2</v>
      </c>
      <c r="AA629" s="195">
        <v>3</v>
      </c>
      <c r="AB629" s="195" t="s">
        <v>783</v>
      </c>
      <c r="AC629" s="195" t="s">
        <v>783</v>
      </c>
      <c r="AD629" s="195" t="s">
        <v>489</v>
      </c>
      <c r="AE629" s="195" t="s">
        <v>487</v>
      </c>
      <c r="AF629" s="195" t="s">
        <v>787</v>
      </c>
      <c r="AG629" s="195" t="s">
        <v>3622</v>
      </c>
      <c r="AH629" s="217">
        <v>41912</v>
      </c>
      <c r="AI629" s="217">
        <v>41914</v>
      </c>
      <c r="AJ629" s="217">
        <v>41933</v>
      </c>
      <c r="AK629" s="222">
        <v>2</v>
      </c>
      <c r="AL629" s="195" t="s">
        <v>783</v>
      </c>
      <c r="AM629" s="195" t="s">
        <v>783</v>
      </c>
      <c r="AN629" s="195" t="s">
        <v>783</v>
      </c>
      <c r="AO629" s="195" t="s">
        <v>783</v>
      </c>
      <c r="AP629" s="195" t="s">
        <v>783</v>
      </c>
      <c r="AQ629" s="217" t="s">
        <v>783</v>
      </c>
    </row>
    <row r="630" spans="1:43">
      <c r="A630" s="656" t="str">
        <f t="shared" si="9"/>
        <v>Report</v>
      </c>
      <c r="B630" s="195">
        <v>134192</v>
      </c>
      <c r="C630" s="195">
        <v>2136393</v>
      </c>
      <c r="D630" s="195" t="s">
        <v>3623</v>
      </c>
      <c r="E630" s="195" t="s">
        <v>794</v>
      </c>
      <c r="F630" s="195" t="s">
        <v>534</v>
      </c>
      <c r="G630" s="222" t="s">
        <v>534</v>
      </c>
      <c r="H630" s="195" t="s">
        <v>1050</v>
      </c>
      <c r="I630" s="195" t="s">
        <v>3624</v>
      </c>
      <c r="J630" s="195" t="s">
        <v>3625</v>
      </c>
      <c r="K630" s="195">
        <v>120</v>
      </c>
      <c r="L630" s="195" t="s">
        <v>2375</v>
      </c>
      <c r="M630" s="195" t="s">
        <v>781</v>
      </c>
      <c r="N630" s="195" t="s">
        <v>781</v>
      </c>
      <c r="O630" s="195" t="s">
        <v>782</v>
      </c>
      <c r="P630" s="195" t="s">
        <v>784</v>
      </c>
      <c r="Q630" s="218">
        <v>10008540</v>
      </c>
      <c r="R630" s="195" t="s">
        <v>785</v>
      </c>
      <c r="S630" s="195" t="s">
        <v>786</v>
      </c>
      <c r="T630" s="217">
        <v>42444</v>
      </c>
      <c r="U630" s="217">
        <v>42446</v>
      </c>
      <c r="V630" s="217">
        <v>42493</v>
      </c>
      <c r="W630" s="195">
        <v>1</v>
      </c>
      <c r="X630" s="195">
        <v>1</v>
      </c>
      <c r="Y630" s="195">
        <v>1</v>
      </c>
      <c r="Z630" s="195">
        <v>1</v>
      </c>
      <c r="AA630" s="195">
        <v>1</v>
      </c>
      <c r="AB630" s="195">
        <v>1</v>
      </c>
      <c r="AC630" s="195" t="s">
        <v>783</v>
      </c>
      <c r="AD630" s="195" t="s">
        <v>489</v>
      </c>
      <c r="AE630" s="195" t="s">
        <v>783</v>
      </c>
      <c r="AF630" s="195" t="s">
        <v>787</v>
      </c>
      <c r="AG630" s="195" t="s">
        <v>3626</v>
      </c>
      <c r="AH630" s="217">
        <v>40220</v>
      </c>
      <c r="AI630" s="217">
        <v>40220</v>
      </c>
      <c r="AJ630" s="217">
        <v>40246</v>
      </c>
      <c r="AK630" s="222">
        <v>1</v>
      </c>
      <c r="AL630" s="195" t="s">
        <v>783</v>
      </c>
      <c r="AM630" s="195" t="s">
        <v>783</v>
      </c>
      <c r="AN630" s="195" t="s">
        <v>783</v>
      </c>
      <c r="AO630" s="195" t="s">
        <v>783</v>
      </c>
      <c r="AP630" s="195" t="s">
        <v>783</v>
      </c>
      <c r="AQ630" s="217" t="s">
        <v>783</v>
      </c>
    </row>
    <row r="631" spans="1:43">
      <c r="A631" s="656" t="str">
        <f t="shared" si="9"/>
        <v>Report</v>
      </c>
      <c r="B631" s="195">
        <v>135277</v>
      </c>
      <c r="C631" s="195">
        <v>2126411</v>
      </c>
      <c r="D631" s="195" t="s">
        <v>1553</v>
      </c>
      <c r="E631" s="195" t="s">
        <v>794</v>
      </c>
      <c r="F631" s="195" t="s">
        <v>534</v>
      </c>
      <c r="G631" s="222" t="s">
        <v>534</v>
      </c>
      <c r="H631" s="195" t="s">
        <v>1099</v>
      </c>
      <c r="I631" s="195" t="s">
        <v>2381</v>
      </c>
      <c r="J631" s="195" t="s">
        <v>1554</v>
      </c>
      <c r="K631" s="195">
        <v>255</v>
      </c>
      <c r="L631" s="195" t="s">
        <v>2375</v>
      </c>
      <c r="M631" s="195" t="s">
        <v>781</v>
      </c>
      <c r="N631" s="195" t="s">
        <v>781</v>
      </c>
      <c r="O631" s="195" t="s">
        <v>782</v>
      </c>
      <c r="P631" s="195" t="s">
        <v>784</v>
      </c>
      <c r="Q631" s="218">
        <v>10048716</v>
      </c>
      <c r="R631" s="195" t="s">
        <v>785</v>
      </c>
      <c r="S631" s="195" t="s">
        <v>786</v>
      </c>
      <c r="T631" s="217">
        <v>43283</v>
      </c>
      <c r="U631" s="217">
        <v>43285</v>
      </c>
      <c r="V631" s="217">
        <v>43346</v>
      </c>
      <c r="W631" s="195">
        <v>1</v>
      </c>
      <c r="X631" s="195">
        <v>1</v>
      </c>
      <c r="Y631" s="195">
        <v>1</v>
      </c>
      <c r="Z631" s="195">
        <v>1</v>
      </c>
      <c r="AA631" s="195">
        <v>1</v>
      </c>
      <c r="AB631" s="195">
        <v>1</v>
      </c>
      <c r="AC631" s="195" t="s">
        <v>783</v>
      </c>
      <c r="AD631" s="195" t="s">
        <v>489</v>
      </c>
      <c r="AE631" s="195" t="s">
        <v>487</v>
      </c>
      <c r="AF631" s="195" t="s">
        <v>787</v>
      </c>
      <c r="AG631" s="195" t="s">
        <v>3627</v>
      </c>
      <c r="AH631" s="217">
        <v>42130</v>
      </c>
      <c r="AI631" s="217">
        <v>42132</v>
      </c>
      <c r="AJ631" s="217">
        <v>42185</v>
      </c>
      <c r="AK631" s="222">
        <v>1</v>
      </c>
      <c r="AL631" s="195" t="s">
        <v>783</v>
      </c>
      <c r="AM631" s="195" t="s">
        <v>783</v>
      </c>
      <c r="AN631" s="195" t="s">
        <v>783</v>
      </c>
      <c r="AO631" s="195" t="s">
        <v>783</v>
      </c>
      <c r="AP631" s="195" t="s">
        <v>783</v>
      </c>
      <c r="AQ631" s="217" t="s">
        <v>783</v>
      </c>
    </row>
    <row r="632" spans="1:43">
      <c r="A632" s="656" t="str">
        <f t="shared" si="9"/>
        <v>Report</v>
      </c>
      <c r="B632" s="195">
        <v>100375</v>
      </c>
      <c r="C632" s="195">
        <v>2056386</v>
      </c>
      <c r="D632" s="195" t="s">
        <v>1555</v>
      </c>
      <c r="E632" s="195" t="s">
        <v>794</v>
      </c>
      <c r="F632" s="195" t="s">
        <v>534</v>
      </c>
      <c r="G632" s="222" t="s">
        <v>534</v>
      </c>
      <c r="H632" s="195" t="s">
        <v>836</v>
      </c>
      <c r="I632" s="195" t="s">
        <v>3192</v>
      </c>
      <c r="J632" s="195" t="s">
        <v>1556</v>
      </c>
      <c r="K632" s="195">
        <v>125</v>
      </c>
      <c r="L632" s="195" t="s">
        <v>2375</v>
      </c>
      <c r="M632" s="195" t="s">
        <v>781</v>
      </c>
      <c r="N632" s="195" t="s">
        <v>781</v>
      </c>
      <c r="O632" s="195" t="s">
        <v>782</v>
      </c>
      <c r="P632" s="195" t="s">
        <v>784</v>
      </c>
      <c r="Q632" s="218">
        <v>10008534</v>
      </c>
      <c r="R632" s="195" t="s">
        <v>785</v>
      </c>
      <c r="S632" s="195" t="s">
        <v>786</v>
      </c>
      <c r="T632" s="217">
        <v>43060</v>
      </c>
      <c r="U632" s="217">
        <v>43062</v>
      </c>
      <c r="V632" s="217">
        <v>43096</v>
      </c>
      <c r="W632" s="195">
        <v>1</v>
      </c>
      <c r="X632" s="195">
        <v>1</v>
      </c>
      <c r="Y632" s="195">
        <v>1</v>
      </c>
      <c r="Z632" s="195">
        <v>1</v>
      </c>
      <c r="AA632" s="195">
        <v>1</v>
      </c>
      <c r="AB632" s="195">
        <v>1</v>
      </c>
      <c r="AC632" s="195" t="s">
        <v>783</v>
      </c>
      <c r="AD632" s="195" t="s">
        <v>489</v>
      </c>
      <c r="AE632" s="195" t="s">
        <v>783</v>
      </c>
      <c r="AF632" s="195" t="s">
        <v>787</v>
      </c>
      <c r="AG632" s="195" t="s">
        <v>3628</v>
      </c>
      <c r="AH632" s="217">
        <v>40108</v>
      </c>
      <c r="AI632" s="217">
        <v>40108</v>
      </c>
      <c r="AJ632" s="217">
        <v>40194</v>
      </c>
      <c r="AK632" s="222">
        <v>1</v>
      </c>
      <c r="AL632" s="195" t="s">
        <v>783</v>
      </c>
      <c r="AM632" s="195" t="s">
        <v>783</v>
      </c>
      <c r="AN632" s="195" t="s">
        <v>783</v>
      </c>
      <c r="AO632" s="195" t="s">
        <v>783</v>
      </c>
      <c r="AP632" s="195" t="s">
        <v>783</v>
      </c>
      <c r="AQ632" s="217" t="s">
        <v>783</v>
      </c>
    </row>
    <row r="633" spans="1:43">
      <c r="A633" s="656" t="str">
        <f t="shared" si="9"/>
        <v>Report</v>
      </c>
      <c r="B633" s="195">
        <v>139239</v>
      </c>
      <c r="C633" s="195">
        <v>2136000</v>
      </c>
      <c r="D633" s="195" t="s">
        <v>3629</v>
      </c>
      <c r="E633" s="195" t="s">
        <v>794</v>
      </c>
      <c r="F633" s="195" t="s">
        <v>534</v>
      </c>
      <c r="G633" s="222" t="s">
        <v>534</v>
      </c>
      <c r="H633" s="195" t="s">
        <v>1050</v>
      </c>
      <c r="I633" s="195" t="s">
        <v>3378</v>
      </c>
      <c r="J633" s="195" t="s">
        <v>1051</v>
      </c>
      <c r="K633" s="195">
        <v>283</v>
      </c>
      <c r="L633" s="195" t="s">
        <v>2222</v>
      </c>
      <c r="M633" s="195" t="s">
        <v>781</v>
      </c>
      <c r="N633" s="195" t="s">
        <v>781</v>
      </c>
      <c r="O633" s="195" t="s">
        <v>782</v>
      </c>
      <c r="P633" s="195" t="s">
        <v>784</v>
      </c>
      <c r="Q633" s="218">
        <v>10020730</v>
      </c>
      <c r="R633" s="195" t="s">
        <v>785</v>
      </c>
      <c r="S633" s="195" t="s">
        <v>786</v>
      </c>
      <c r="T633" s="217">
        <v>43221</v>
      </c>
      <c r="U633" s="217">
        <v>43223</v>
      </c>
      <c r="V633" s="217">
        <v>43257</v>
      </c>
      <c r="W633" s="195">
        <v>2</v>
      </c>
      <c r="X633" s="195">
        <v>2</v>
      </c>
      <c r="Y633" s="195">
        <v>2</v>
      </c>
      <c r="Z633" s="195">
        <v>1</v>
      </c>
      <c r="AA633" s="195">
        <v>2</v>
      </c>
      <c r="AB633" s="195">
        <v>2</v>
      </c>
      <c r="AC633" s="195" t="s">
        <v>783</v>
      </c>
      <c r="AD633" s="195" t="s">
        <v>489</v>
      </c>
      <c r="AE633" s="195" t="s">
        <v>487</v>
      </c>
      <c r="AF633" s="195" t="s">
        <v>787</v>
      </c>
      <c r="AG633" s="195" t="s">
        <v>3630</v>
      </c>
      <c r="AH633" s="217">
        <v>41548</v>
      </c>
      <c r="AI633" s="217">
        <v>41550</v>
      </c>
      <c r="AJ633" s="217">
        <v>41570</v>
      </c>
      <c r="AK633" s="222">
        <v>2</v>
      </c>
      <c r="AL633" s="195" t="s">
        <v>783</v>
      </c>
      <c r="AM633" s="195" t="s">
        <v>783</v>
      </c>
      <c r="AN633" s="195" t="s">
        <v>783</v>
      </c>
      <c r="AO633" s="195" t="s">
        <v>783</v>
      </c>
      <c r="AP633" s="195" t="s">
        <v>783</v>
      </c>
      <c r="AQ633" s="217" t="s">
        <v>783</v>
      </c>
    </row>
    <row r="634" spans="1:43">
      <c r="A634" s="656" t="str">
        <f t="shared" si="9"/>
        <v>Report</v>
      </c>
      <c r="B634" s="195">
        <v>137802</v>
      </c>
      <c r="C634" s="195">
        <v>3076004</v>
      </c>
      <c r="D634" s="195" t="s">
        <v>1734</v>
      </c>
      <c r="E634" s="195" t="s">
        <v>794</v>
      </c>
      <c r="F634" s="195" t="s">
        <v>534</v>
      </c>
      <c r="G634" s="222" t="s">
        <v>534</v>
      </c>
      <c r="H634" s="195" t="s">
        <v>1259</v>
      </c>
      <c r="I634" s="195" t="s">
        <v>2745</v>
      </c>
      <c r="J634" s="195" t="s">
        <v>1735</v>
      </c>
      <c r="K634" s="195">
        <v>32</v>
      </c>
      <c r="L634" s="195" t="s">
        <v>2375</v>
      </c>
      <c r="M634" s="195" t="s">
        <v>781</v>
      </c>
      <c r="N634" s="195" t="s">
        <v>781</v>
      </c>
      <c r="O634" s="195" t="s">
        <v>782</v>
      </c>
      <c r="P634" s="195" t="s">
        <v>784</v>
      </c>
      <c r="Q634" s="218">
        <v>10020773</v>
      </c>
      <c r="R634" s="195" t="s">
        <v>785</v>
      </c>
      <c r="S634" s="195" t="s">
        <v>786</v>
      </c>
      <c r="T634" s="217">
        <v>43242</v>
      </c>
      <c r="U634" s="217">
        <v>43244</v>
      </c>
      <c r="V634" s="217">
        <v>43270</v>
      </c>
      <c r="W634" s="195">
        <v>2</v>
      </c>
      <c r="X634" s="195">
        <v>2</v>
      </c>
      <c r="Y634" s="195">
        <v>2</v>
      </c>
      <c r="Z634" s="195">
        <v>2</v>
      </c>
      <c r="AA634" s="195">
        <v>2</v>
      </c>
      <c r="AB634" s="195">
        <v>2</v>
      </c>
      <c r="AC634" s="195" t="s">
        <v>783</v>
      </c>
      <c r="AD634" s="195" t="s">
        <v>489</v>
      </c>
      <c r="AE634" s="195" t="s">
        <v>487</v>
      </c>
      <c r="AF634" s="195" t="s">
        <v>787</v>
      </c>
      <c r="AG634" s="195" t="s">
        <v>3631</v>
      </c>
      <c r="AH634" s="217">
        <v>41253</v>
      </c>
      <c r="AI634" s="217">
        <v>41254</v>
      </c>
      <c r="AJ634" s="217">
        <v>41284</v>
      </c>
      <c r="AK634" s="222">
        <v>2</v>
      </c>
      <c r="AL634" s="195" t="s">
        <v>783</v>
      </c>
      <c r="AM634" s="195" t="s">
        <v>783</v>
      </c>
      <c r="AN634" s="195" t="s">
        <v>783</v>
      </c>
      <c r="AO634" s="195" t="s">
        <v>783</v>
      </c>
      <c r="AP634" s="195" t="s">
        <v>783</v>
      </c>
      <c r="AQ634" s="217" t="s">
        <v>783</v>
      </c>
    </row>
    <row r="635" spans="1:43">
      <c r="A635" s="656" t="str">
        <f t="shared" si="9"/>
        <v>Report</v>
      </c>
      <c r="B635" s="195">
        <v>138599</v>
      </c>
      <c r="C635" s="195">
        <v>2076001</v>
      </c>
      <c r="D635" s="195" t="s">
        <v>1557</v>
      </c>
      <c r="E635" s="195" t="s">
        <v>794</v>
      </c>
      <c r="F635" s="195" t="s">
        <v>534</v>
      </c>
      <c r="G635" s="222" t="s">
        <v>534</v>
      </c>
      <c r="H635" s="195" t="s">
        <v>854</v>
      </c>
      <c r="I635" s="195" t="s">
        <v>2835</v>
      </c>
      <c r="J635" s="195" t="s">
        <v>3632</v>
      </c>
      <c r="K635" s="195">
        <v>61</v>
      </c>
      <c r="L635" s="195" t="s">
        <v>2375</v>
      </c>
      <c r="M635" s="195" t="s">
        <v>781</v>
      </c>
      <c r="N635" s="195" t="s">
        <v>781</v>
      </c>
      <c r="O635" s="195" t="s">
        <v>782</v>
      </c>
      <c r="P635" s="195" t="s">
        <v>784</v>
      </c>
      <c r="Q635" s="218">
        <v>10012784</v>
      </c>
      <c r="R635" s="195" t="s">
        <v>785</v>
      </c>
      <c r="S635" s="195" t="s">
        <v>786</v>
      </c>
      <c r="T635" s="217">
        <v>42542</v>
      </c>
      <c r="U635" s="217">
        <v>42544</v>
      </c>
      <c r="V635" s="217">
        <v>42613</v>
      </c>
      <c r="W635" s="195">
        <v>2</v>
      </c>
      <c r="X635" s="195">
        <v>2</v>
      </c>
      <c r="Y635" s="195">
        <v>2</v>
      </c>
      <c r="Z635" s="195">
        <v>1</v>
      </c>
      <c r="AA635" s="195">
        <v>2</v>
      </c>
      <c r="AB635" s="195">
        <v>2</v>
      </c>
      <c r="AC635" s="195" t="s">
        <v>783</v>
      </c>
      <c r="AD635" s="195" t="s">
        <v>489</v>
      </c>
      <c r="AE635" s="195" t="s">
        <v>783</v>
      </c>
      <c r="AF635" s="195" t="s">
        <v>787</v>
      </c>
      <c r="AG635" s="195" t="s">
        <v>3633</v>
      </c>
      <c r="AH635" s="217">
        <v>41444</v>
      </c>
      <c r="AI635" s="217">
        <v>41446</v>
      </c>
      <c r="AJ635" s="217">
        <v>41466</v>
      </c>
      <c r="AK635" s="222">
        <v>4</v>
      </c>
      <c r="AL635" s="195" t="s">
        <v>783</v>
      </c>
      <c r="AM635" s="195" t="s">
        <v>783</v>
      </c>
      <c r="AN635" s="195" t="s">
        <v>783</v>
      </c>
      <c r="AO635" s="195" t="s">
        <v>783</v>
      </c>
      <c r="AP635" s="195" t="s">
        <v>783</v>
      </c>
      <c r="AQ635" s="217" t="s">
        <v>783</v>
      </c>
    </row>
    <row r="636" spans="1:43">
      <c r="A636" s="656" t="str">
        <f t="shared" si="9"/>
        <v>Report</v>
      </c>
      <c r="B636" s="195">
        <v>138777</v>
      </c>
      <c r="C636" s="195">
        <v>2026002</v>
      </c>
      <c r="D636" s="195" t="s">
        <v>1557</v>
      </c>
      <c r="E636" s="195" t="s">
        <v>794</v>
      </c>
      <c r="F636" s="195" t="s">
        <v>534</v>
      </c>
      <c r="G636" s="222" t="s">
        <v>534</v>
      </c>
      <c r="H636" s="195" t="s">
        <v>842</v>
      </c>
      <c r="I636" s="195" t="s">
        <v>3370</v>
      </c>
      <c r="J636" s="195" t="s">
        <v>1558</v>
      </c>
      <c r="K636" s="195">
        <v>79</v>
      </c>
      <c r="L636" s="195" t="s">
        <v>2375</v>
      </c>
      <c r="M636" s="195" t="s">
        <v>781</v>
      </c>
      <c r="N636" s="195" t="s">
        <v>781</v>
      </c>
      <c r="O636" s="195" t="s">
        <v>782</v>
      </c>
      <c r="P636" s="195" t="s">
        <v>784</v>
      </c>
      <c r="Q636" s="218">
        <v>10012786</v>
      </c>
      <c r="R636" s="195" t="s">
        <v>785</v>
      </c>
      <c r="S636" s="195" t="s">
        <v>786</v>
      </c>
      <c r="T636" s="217">
        <v>43053</v>
      </c>
      <c r="U636" s="217">
        <v>43055</v>
      </c>
      <c r="V636" s="217">
        <v>43083</v>
      </c>
      <c r="W636" s="195">
        <v>2</v>
      </c>
      <c r="X636" s="195">
        <v>2</v>
      </c>
      <c r="Y636" s="195">
        <v>2</v>
      </c>
      <c r="Z636" s="195">
        <v>2</v>
      </c>
      <c r="AA636" s="195">
        <v>2</v>
      </c>
      <c r="AB636" s="195">
        <v>2</v>
      </c>
      <c r="AC636" s="195" t="s">
        <v>783</v>
      </c>
      <c r="AD636" s="195" t="s">
        <v>489</v>
      </c>
      <c r="AE636" s="195" t="s">
        <v>783</v>
      </c>
      <c r="AF636" s="195" t="s">
        <v>787</v>
      </c>
      <c r="AG636" s="195" t="s">
        <v>3634</v>
      </c>
      <c r="AH636" s="217">
        <v>41443</v>
      </c>
      <c r="AI636" s="217">
        <v>41445</v>
      </c>
      <c r="AJ636" s="217">
        <v>41465</v>
      </c>
      <c r="AK636" s="222">
        <v>4</v>
      </c>
      <c r="AL636" s="195" t="s">
        <v>783</v>
      </c>
      <c r="AM636" s="195" t="s">
        <v>783</v>
      </c>
      <c r="AN636" s="195" t="s">
        <v>783</v>
      </c>
      <c r="AO636" s="195" t="s">
        <v>783</v>
      </c>
      <c r="AP636" s="195" t="s">
        <v>783</v>
      </c>
      <c r="AQ636" s="217" t="s">
        <v>783</v>
      </c>
    </row>
    <row r="637" spans="1:43">
      <c r="A637" s="656" t="str">
        <f t="shared" si="9"/>
        <v>Report</v>
      </c>
      <c r="B637" s="195">
        <v>100545</v>
      </c>
      <c r="C637" s="195">
        <v>2076387</v>
      </c>
      <c r="D637" s="195" t="s">
        <v>1052</v>
      </c>
      <c r="E637" s="195" t="s">
        <v>794</v>
      </c>
      <c r="F637" s="195" t="s">
        <v>534</v>
      </c>
      <c r="G637" s="222" t="s">
        <v>534</v>
      </c>
      <c r="H637" s="195" t="s">
        <v>854</v>
      </c>
      <c r="I637" s="195" t="s">
        <v>2835</v>
      </c>
      <c r="J637" s="195" t="s">
        <v>1053</v>
      </c>
      <c r="K637" s="195">
        <v>126</v>
      </c>
      <c r="L637" s="195" t="s">
        <v>2375</v>
      </c>
      <c r="M637" s="195" t="s">
        <v>781</v>
      </c>
      <c r="N637" s="195" t="s">
        <v>781</v>
      </c>
      <c r="O637" s="195" t="s">
        <v>782</v>
      </c>
      <c r="P637" s="195" t="s">
        <v>784</v>
      </c>
      <c r="Q637" s="218">
        <v>10020733</v>
      </c>
      <c r="R637" s="195" t="s">
        <v>785</v>
      </c>
      <c r="S637" s="195" t="s">
        <v>786</v>
      </c>
      <c r="T637" s="217">
        <v>43159</v>
      </c>
      <c r="U637" s="217">
        <v>43161</v>
      </c>
      <c r="V637" s="217">
        <v>43213</v>
      </c>
      <c r="W637" s="195">
        <v>1</v>
      </c>
      <c r="X637" s="195">
        <v>1</v>
      </c>
      <c r="Y637" s="195">
        <v>1</v>
      </c>
      <c r="Z637" s="195">
        <v>1</v>
      </c>
      <c r="AA637" s="195">
        <v>1</v>
      </c>
      <c r="AB637" s="195">
        <v>1</v>
      </c>
      <c r="AC637" s="195" t="s">
        <v>783</v>
      </c>
      <c r="AD637" s="195" t="s">
        <v>489</v>
      </c>
      <c r="AE637" s="195" t="s">
        <v>487</v>
      </c>
      <c r="AF637" s="195" t="s">
        <v>787</v>
      </c>
      <c r="AG637" s="195" t="s">
        <v>3635</v>
      </c>
      <c r="AH637" s="217">
        <v>40500</v>
      </c>
      <c r="AI637" s="217">
        <v>40500</v>
      </c>
      <c r="AJ637" s="217">
        <v>40521</v>
      </c>
      <c r="AK637" s="222">
        <v>1</v>
      </c>
      <c r="AL637" s="195" t="s">
        <v>783</v>
      </c>
      <c r="AM637" s="195" t="s">
        <v>783</v>
      </c>
      <c r="AN637" s="195" t="s">
        <v>783</v>
      </c>
      <c r="AO637" s="195" t="s">
        <v>783</v>
      </c>
      <c r="AP637" s="195" t="s">
        <v>783</v>
      </c>
      <c r="AQ637" s="217" t="s">
        <v>783</v>
      </c>
    </row>
    <row r="638" spans="1:43">
      <c r="A638" s="656" t="str">
        <f t="shared" si="9"/>
        <v>Report</v>
      </c>
      <c r="B638" s="195">
        <v>136747</v>
      </c>
      <c r="C638" s="195">
        <v>2076000</v>
      </c>
      <c r="D638" s="195" t="s">
        <v>3636</v>
      </c>
      <c r="E638" s="195" t="s">
        <v>794</v>
      </c>
      <c r="F638" s="195" t="s">
        <v>534</v>
      </c>
      <c r="G638" s="222" t="s">
        <v>534</v>
      </c>
      <c r="H638" s="195" t="s">
        <v>854</v>
      </c>
      <c r="I638" s="195" t="s">
        <v>2835</v>
      </c>
      <c r="J638" s="195" t="s">
        <v>3637</v>
      </c>
      <c r="K638" s="195">
        <v>83</v>
      </c>
      <c r="L638" s="195" t="s">
        <v>2375</v>
      </c>
      <c r="M638" s="195" t="s">
        <v>781</v>
      </c>
      <c r="N638" s="195" t="s">
        <v>781</v>
      </c>
      <c r="O638" s="195" t="s">
        <v>782</v>
      </c>
      <c r="P638" s="195" t="s">
        <v>784</v>
      </c>
      <c r="Q638" s="218">
        <v>10006122</v>
      </c>
      <c r="R638" s="195" t="s">
        <v>785</v>
      </c>
      <c r="S638" s="195" t="s">
        <v>786</v>
      </c>
      <c r="T638" s="217">
        <v>42346</v>
      </c>
      <c r="U638" s="217">
        <v>42348</v>
      </c>
      <c r="V638" s="217">
        <v>42383</v>
      </c>
      <c r="W638" s="195">
        <v>2</v>
      </c>
      <c r="X638" s="195">
        <v>2</v>
      </c>
      <c r="Y638" s="195">
        <v>2</v>
      </c>
      <c r="Z638" s="195">
        <v>2</v>
      </c>
      <c r="AA638" s="195">
        <v>2</v>
      </c>
      <c r="AB638" s="195">
        <v>2</v>
      </c>
      <c r="AC638" s="195" t="s">
        <v>783</v>
      </c>
      <c r="AD638" s="195" t="s">
        <v>489</v>
      </c>
      <c r="AE638" s="195" t="s">
        <v>783</v>
      </c>
      <c r="AF638" s="195" t="s">
        <v>787</v>
      </c>
      <c r="AG638" s="195" t="s">
        <v>3638</v>
      </c>
      <c r="AH638" s="217">
        <v>41030</v>
      </c>
      <c r="AI638" s="217">
        <v>41031</v>
      </c>
      <c r="AJ638" s="217">
        <v>41054</v>
      </c>
      <c r="AK638" s="222">
        <v>3</v>
      </c>
      <c r="AL638" s="195" t="s">
        <v>783</v>
      </c>
      <c r="AM638" s="195" t="s">
        <v>783</v>
      </c>
      <c r="AN638" s="195" t="s">
        <v>783</v>
      </c>
      <c r="AO638" s="195" t="s">
        <v>783</v>
      </c>
      <c r="AP638" s="195" t="s">
        <v>783</v>
      </c>
      <c r="AQ638" s="217" t="s">
        <v>783</v>
      </c>
    </row>
    <row r="639" spans="1:43">
      <c r="A639" s="656" t="str">
        <f t="shared" si="9"/>
        <v>Report</v>
      </c>
      <c r="B639" s="195">
        <v>136746</v>
      </c>
      <c r="C639" s="195">
        <v>3016003</v>
      </c>
      <c r="D639" s="195" t="s">
        <v>3639</v>
      </c>
      <c r="E639" s="195" t="s">
        <v>794</v>
      </c>
      <c r="F639" s="195" t="s">
        <v>534</v>
      </c>
      <c r="G639" s="222" t="s">
        <v>534</v>
      </c>
      <c r="H639" s="195" t="s">
        <v>1232</v>
      </c>
      <c r="I639" s="195" t="s">
        <v>2590</v>
      </c>
      <c r="J639" s="195" t="s">
        <v>3640</v>
      </c>
      <c r="K639" s="195">
        <v>90</v>
      </c>
      <c r="L639" s="195" t="s">
        <v>2375</v>
      </c>
      <c r="M639" s="195" t="s">
        <v>781</v>
      </c>
      <c r="N639" s="195" t="s">
        <v>817</v>
      </c>
      <c r="O639" s="195" t="s">
        <v>817</v>
      </c>
      <c r="P639" s="195" t="s">
        <v>784</v>
      </c>
      <c r="Q639" s="218">
        <v>10012827</v>
      </c>
      <c r="R639" s="195" t="s">
        <v>785</v>
      </c>
      <c r="S639" s="195" t="s">
        <v>786</v>
      </c>
      <c r="T639" s="217">
        <v>42479</v>
      </c>
      <c r="U639" s="217">
        <v>42481</v>
      </c>
      <c r="V639" s="217">
        <v>42509</v>
      </c>
      <c r="W639" s="195">
        <v>2</v>
      </c>
      <c r="X639" s="195">
        <v>2</v>
      </c>
      <c r="Y639" s="195">
        <v>2</v>
      </c>
      <c r="Z639" s="195">
        <v>2</v>
      </c>
      <c r="AA639" s="195">
        <v>2</v>
      </c>
      <c r="AB639" s="195" t="s">
        <v>783</v>
      </c>
      <c r="AC639" s="195" t="s">
        <v>783</v>
      </c>
      <c r="AD639" s="195" t="s">
        <v>489</v>
      </c>
      <c r="AE639" s="195" t="s">
        <v>783</v>
      </c>
      <c r="AF639" s="195" t="s">
        <v>787</v>
      </c>
      <c r="AG639" s="195" t="s">
        <v>3641</v>
      </c>
      <c r="AH639" s="217">
        <v>41023</v>
      </c>
      <c r="AI639" s="217">
        <v>41024</v>
      </c>
      <c r="AJ639" s="217">
        <v>41050</v>
      </c>
      <c r="AK639" s="222">
        <v>2</v>
      </c>
      <c r="AL639" s="195" t="s">
        <v>783</v>
      </c>
      <c r="AM639" s="195" t="s">
        <v>783</v>
      </c>
      <c r="AN639" s="217" t="s">
        <v>783</v>
      </c>
      <c r="AO639" s="195" t="s">
        <v>783</v>
      </c>
      <c r="AP639" s="217" t="s">
        <v>783</v>
      </c>
      <c r="AQ639" s="217" t="s">
        <v>783</v>
      </c>
    </row>
    <row r="640" spans="1:43">
      <c r="A640" s="656" t="str">
        <f t="shared" si="9"/>
        <v>Report</v>
      </c>
      <c r="B640" s="195">
        <v>136046</v>
      </c>
      <c r="C640" s="195">
        <v>3136082</v>
      </c>
      <c r="D640" s="195" t="s">
        <v>3642</v>
      </c>
      <c r="E640" s="195" t="s">
        <v>794</v>
      </c>
      <c r="F640" s="195" t="s">
        <v>534</v>
      </c>
      <c r="G640" s="222" t="s">
        <v>534</v>
      </c>
      <c r="H640" s="195" t="s">
        <v>1088</v>
      </c>
      <c r="I640" s="195" t="s">
        <v>2259</v>
      </c>
      <c r="J640" s="195" t="s">
        <v>3643</v>
      </c>
      <c r="K640" s="195">
        <v>55</v>
      </c>
      <c r="L640" s="195" t="s">
        <v>2375</v>
      </c>
      <c r="M640" s="195" t="s">
        <v>824</v>
      </c>
      <c r="N640" s="195" t="s">
        <v>817</v>
      </c>
      <c r="O640" s="195" t="s">
        <v>817</v>
      </c>
      <c r="P640" s="195" t="s">
        <v>784</v>
      </c>
      <c r="Q640" s="218">
        <v>10017799</v>
      </c>
      <c r="R640" s="195" t="s">
        <v>785</v>
      </c>
      <c r="S640" s="195" t="s">
        <v>786</v>
      </c>
      <c r="T640" s="217">
        <v>42675</v>
      </c>
      <c r="U640" s="217">
        <v>42677</v>
      </c>
      <c r="V640" s="217">
        <v>42706</v>
      </c>
      <c r="W640" s="195">
        <v>2</v>
      </c>
      <c r="X640" s="195">
        <v>2</v>
      </c>
      <c r="Y640" s="195">
        <v>2</v>
      </c>
      <c r="Z640" s="195">
        <v>2</v>
      </c>
      <c r="AA640" s="195">
        <v>2</v>
      </c>
      <c r="AB640" s="195" t="s">
        <v>783</v>
      </c>
      <c r="AC640" s="195" t="s">
        <v>783</v>
      </c>
      <c r="AD640" s="195" t="s">
        <v>489</v>
      </c>
      <c r="AE640" s="195" t="s">
        <v>783</v>
      </c>
      <c r="AF640" s="195" t="s">
        <v>787</v>
      </c>
      <c r="AG640" s="195" t="s">
        <v>3644</v>
      </c>
      <c r="AH640" s="217">
        <v>40471</v>
      </c>
      <c r="AI640" s="217">
        <v>40472</v>
      </c>
      <c r="AJ640" s="217">
        <v>40493</v>
      </c>
      <c r="AK640" s="222">
        <v>3</v>
      </c>
      <c r="AL640" s="195" t="s">
        <v>783</v>
      </c>
      <c r="AM640" s="195" t="s">
        <v>783</v>
      </c>
      <c r="AN640" s="217" t="s">
        <v>783</v>
      </c>
      <c r="AO640" s="195" t="s">
        <v>783</v>
      </c>
      <c r="AP640" s="217" t="s">
        <v>783</v>
      </c>
      <c r="AQ640" s="217" t="s">
        <v>783</v>
      </c>
    </row>
    <row r="641" spans="1:43">
      <c r="A641" s="656" t="str">
        <f t="shared" si="9"/>
        <v>Report</v>
      </c>
      <c r="B641" s="195">
        <v>135858</v>
      </c>
      <c r="C641" s="195">
        <v>8566022</v>
      </c>
      <c r="D641" s="195" t="s">
        <v>3645</v>
      </c>
      <c r="E641" s="195" t="s">
        <v>794</v>
      </c>
      <c r="F641" s="195" t="s">
        <v>531</v>
      </c>
      <c r="G641" s="222" t="s">
        <v>531</v>
      </c>
      <c r="H641" s="195" t="s">
        <v>937</v>
      </c>
      <c r="I641" s="195" t="s">
        <v>3172</v>
      </c>
      <c r="J641" s="195" t="s">
        <v>3646</v>
      </c>
      <c r="K641" s="195">
        <v>178</v>
      </c>
      <c r="L641" s="195" t="s">
        <v>2375</v>
      </c>
      <c r="M641" s="195" t="s">
        <v>781</v>
      </c>
      <c r="N641" s="195" t="s">
        <v>817</v>
      </c>
      <c r="O641" s="195" t="s">
        <v>817</v>
      </c>
      <c r="P641" s="195" t="s">
        <v>784</v>
      </c>
      <c r="Q641" s="218">
        <v>10020934</v>
      </c>
      <c r="R641" s="195" t="s">
        <v>785</v>
      </c>
      <c r="S641" s="217" t="s">
        <v>786</v>
      </c>
      <c r="T641" s="217">
        <v>42710</v>
      </c>
      <c r="U641" s="217">
        <v>42712</v>
      </c>
      <c r="V641" s="217">
        <v>42761</v>
      </c>
      <c r="W641" s="195">
        <v>3</v>
      </c>
      <c r="X641" s="195">
        <v>2</v>
      </c>
      <c r="Y641" s="195">
        <v>3</v>
      </c>
      <c r="Z641" s="195">
        <v>2</v>
      </c>
      <c r="AA641" s="195">
        <v>3</v>
      </c>
      <c r="AB641" s="195">
        <v>3</v>
      </c>
      <c r="AC641" s="195" t="s">
        <v>783</v>
      </c>
      <c r="AD641" s="195" t="s">
        <v>489</v>
      </c>
      <c r="AE641" s="195" t="s">
        <v>783</v>
      </c>
      <c r="AF641" s="195" t="s">
        <v>787</v>
      </c>
      <c r="AG641" s="195" t="s">
        <v>3647</v>
      </c>
      <c r="AH641" s="217">
        <v>41548</v>
      </c>
      <c r="AI641" s="217">
        <v>41550</v>
      </c>
      <c r="AJ641" s="217">
        <v>41576</v>
      </c>
      <c r="AK641" s="222">
        <v>3</v>
      </c>
      <c r="AL641" s="195" t="s">
        <v>783</v>
      </c>
      <c r="AM641" s="195" t="s">
        <v>783</v>
      </c>
      <c r="AN641" s="217" t="s">
        <v>783</v>
      </c>
      <c r="AO641" s="195" t="s">
        <v>783</v>
      </c>
      <c r="AP641" s="217" t="s">
        <v>783</v>
      </c>
      <c r="AQ641" s="217" t="s">
        <v>783</v>
      </c>
    </row>
    <row r="642" spans="1:43">
      <c r="A642" s="656" t="str">
        <f t="shared" si="9"/>
        <v>Report</v>
      </c>
      <c r="B642" s="195">
        <v>132848</v>
      </c>
      <c r="C642" s="195">
        <v>3206501</v>
      </c>
      <c r="D642" s="195" t="s">
        <v>1202</v>
      </c>
      <c r="E642" s="195" t="s">
        <v>794</v>
      </c>
      <c r="F642" s="195" t="s">
        <v>534</v>
      </c>
      <c r="G642" s="222" t="s">
        <v>534</v>
      </c>
      <c r="H642" s="195" t="s">
        <v>1203</v>
      </c>
      <c r="I642" s="195" t="s">
        <v>3648</v>
      </c>
      <c r="J642" s="195" t="s">
        <v>1204</v>
      </c>
      <c r="K642" s="195">
        <v>108</v>
      </c>
      <c r="L642" s="195" t="s">
        <v>2375</v>
      </c>
      <c r="M642" s="195" t="s">
        <v>817</v>
      </c>
      <c r="N642" s="195" t="s">
        <v>824</v>
      </c>
      <c r="O642" s="195" t="s">
        <v>817</v>
      </c>
      <c r="P642" s="195" t="s">
        <v>784</v>
      </c>
      <c r="Q642" s="218">
        <v>10043179</v>
      </c>
      <c r="R642" s="195" t="s">
        <v>785</v>
      </c>
      <c r="S642" s="195" t="s">
        <v>786</v>
      </c>
      <c r="T642" s="217">
        <v>43081</v>
      </c>
      <c r="U642" s="217">
        <v>43083</v>
      </c>
      <c r="V642" s="217">
        <v>43129</v>
      </c>
      <c r="W642" s="195">
        <v>3</v>
      </c>
      <c r="X642" s="195">
        <v>3</v>
      </c>
      <c r="Y642" s="195">
        <v>3</v>
      </c>
      <c r="Z642" s="195">
        <v>3</v>
      </c>
      <c r="AA642" s="195">
        <v>3</v>
      </c>
      <c r="AB642" s="195" t="s">
        <v>783</v>
      </c>
      <c r="AC642" s="195" t="s">
        <v>783</v>
      </c>
      <c r="AD642" s="195" t="s">
        <v>489</v>
      </c>
      <c r="AE642" s="195" t="s">
        <v>487</v>
      </c>
      <c r="AF642" s="195" t="s">
        <v>787</v>
      </c>
      <c r="AG642" s="195">
        <v>10007479</v>
      </c>
      <c r="AH642" s="217">
        <v>42332</v>
      </c>
      <c r="AI642" s="217">
        <v>42334</v>
      </c>
      <c r="AJ642" s="217">
        <v>42354</v>
      </c>
      <c r="AK642" s="222">
        <v>1</v>
      </c>
      <c r="AL642" s="195" t="s">
        <v>783</v>
      </c>
      <c r="AM642" s="195" t="s">
        <v>783</v>
      </c>
      <c r="AN642" s="217" t="s">
        <v>783</v>
      </c>
      <c r="AO642" s="195" t="s">
        <v>783</v>
      </c>
      <c r="AP642" s="217" t="s">
        <v>783</v>
      </c>
      <c r="AQ642" s="217" t="s">
        <v>783</v>
      </c>
    </row>
    <row r="643" spans="1:43">
      <c r="A643" s="656" t="str">
        <f t="shared" si="9"/>
        <v>Report</v>
      </c>
      <c r="B643" s="195">
        <v>100376</v>
      </c>
      <c r="C643" s="195">
        <v>2056387</v>
      </c>
      <c r="D643" s="195" t="s">
        <v>2153</v>
      </c>
      <c r="E643" s="195" t="s">
        <v>794</v>
      </c>
      <c r="F643" s="195" t="s">
        <v>534</v>
      </c>
      <c r="G643" s="222" t="s">
        <v>534</v>
      </c>
      <c r="H643" s="195" t="s">
        <v>836</v>
      </c>
      <c r="I643" s="195" t="s">
        <v>2346</v>
      </c>
      <c r="J643" s="195" t="s">
        <v>2154</v>
      </c>
      <c r="K643" s="195">
        <v>43</v>
      </c>
      <c r="L643" s="195" t="s">
        <v>2375</v>
      </c>
      <c r="M643" s="195" t="s">
        <v>781</v>
      </c>
      <c r="N643" s="195" t="s">
        <v>781</v>
      </c>
      <c r="O643" s="195" t="s">
        <v>782</v>
      </c>
      <c r="P643" s="195" t="s">
        <v>784</v>
      </c>
      <c r="Q643" s="218">
        <v>10037572</v>
      </c>
      <c r="R643" s="195" t="s">
        <v>785</v>
      </c>
      <c r="S643" s="195" t="s">
        <v>786</v>
      </c>
      <c r="T643" s="217">
        <v>42920</v>
      </c>
      <c r="U643" s="217">
        <v>42922</v>
      </c>
      <c r="V643" s="217">
        <v>43010</v>
      </c>
      <c r="W643" s="195">
        <v>4</v>
      </c>
      <c r="X643" s="195">
        <v>4</v>
      </c>
      <c r="Y643" s="195">
        <v>3</v>
      </c>
      <c r="Z643" s="195">
        <v>4</v>
      </c>
      <c r="AA643" s="195">
        <v>3</v>
      </c>
      <c r="AB643" s="195">
        <v>4</v>
      </c>
      <c r="AC643" s="195" t="s">
        <v>783</v>
      </c>
      <c r="AD643" s="195" t="s">
        <v>490</v>
      </c>
      <c r="AE643" s="195" t="s">
        <v>783</v>
      </c>
      <c r="AF643" s="195" t="s">
        <v>791</v>
      </c>
      <c r="AG643" s="195" t="s">
        <v>3649</v>
      </c>
      <c r="AH643" s="217">
        <v>41905</v>
      </c>
      <c r="AI643" s="217">
        <v>41907</v>
      </c>
      <c r="AJ643" s="217">
        <v>41949</v>
      </c>
      <c r="AK643" s="222">
        <v>2</v>
      </c>
      <c r="AL643" s="195">
        <v>10055145</v>
      </c>
      <c r="AM643" s="195" t="s">
        <v>2041</v>
      </c>
      <c r="AN643" s="217">
        <v>43286</v>
      </c>
      <c r="AO643" s="217" t="s">
        <v>2248</v>
      </c>
      <c r="AP643" s="217">
        <v>43356</v>
      </c>
      <c r="AQ643" s="217" t="s">
        <v>2042</v>
      </c>
    </row>
    <row r="644" spans="1:43">
      <c r="A644" s="656" t="str">
        <f t="shared" ref="A644:A707" si="10">HYPERLINK("http://www.ofsted.gov.uk/inspection-reports/find-inspection-report/provider/ELS/"&amp;B644,"Report")</f>
        <v>Report</v>
      </c>
      <c r="B644" s="195">
        <v>140038</v>
      </c>
      <c r="C644" s="195">
        <v>3836001</v>
      </c>
      <c r="D644" s="195" t="s">
        <v>3650</v>
      </c>
      <c r="E644" s="195" t="s">
        <v>794</v>
      </c>
      <c r="F644" s="195" t="s">
        <v>530</v>
      </c>
      <c r="G644" s="222" t="s">
        <v>850</v>
      </c>
      <c r="H644" s="195" t="s">
        <v>1997</v>
      </c>
      <c r="I644" s="195" t="s">
        <v>3651</v>
      </c>
      <c r="J644" s="195" t="s">
        <v>3652</v>
      </c>
      <c r="K644" s="195">
        <v>7</v>
      </c>
      <c r="L644" s="195" t="s">
        <v>2375</v>
      </c>
      <c r="M644" s="195" t="s">
        <v>834</v>
      </c>
      <c r="N644" s="195" t="s">
        <v>834</v>
      </c>
      <c r="O644" s="195" t="s">
        <v>834</v>
      </c>
      <c r="P644" s="195" t="s">
        <v>784</v>
      </c>
      <c r="Q644" s="218">
        <v>10033924</v>
      </c>
      <c r="R644" s="195" t="s">
        <v>785</v>
      </c>
      <c r="S644" s="195" t="s">
        <v>786</v>
      </c>
      <c r="T644" s="217">
        <v>42899</v>
      </c>
      <c r="U644" s="217">
        <v>42901</v>
      </c>
      <c r="V644" s="217">
        <v>42948</v>
      </c>
      <c r="W644" s="195">
        <v>3</v>
      </c>
      <c r="X644" s="195">
        <v>3</v>
      </c>
      <c r="Y644" s="195">
        <v>2</v>
      </c>
      <c r="Z644" s="195">
        <v>2</v>
      </c>
      <c r="AA644" s="195">
        <v>2</v>
      </c>
      <c r="AB644" s="195" t="s">
        <v>783</v>
      </c>
      <c r="AC644" s="195" t="s">
        <v>783</v>
      </c>
      <c r="AD644" s="195" t="s">
        <v>489</v>
      </c>
      <c r="AE644" s="195" t="s">
        <v>783</v>
      </c>
      <c r="AF644" s="195" t="s">
        <v>787</v>
      </c>
      <c r="AG644" s="195" t="s">
        <v>3653</v>
      </c>
      <c r="AH644" s="217">
        <v>41814</v>
      </c>
      <c r="AI644" s="217">
        <v>41816</v>
      </c>
      <c r="AJ644" s="217">
        <v>41838</v>
      </c>
      <c r="AK644" s="222">
        <v>2</v>
      </c>
      <c r="AL644" s="195" t="s">
        <v>783</v>
      </c>
      <c r="AM644" s="195" t="s">
        <v>783</v>
      </c>
      <c r="AN644" s="217" t="s">
        <v>783</v>
      </c>
      <c r="AO644" s="195" t="s">
        <v>783</v>
      </c>
      <c r="AP644" s="217" t="s">
        <v>783</v>
      </c>
      <c r="AQ644" s="217" t="s">
        <v>783</v>
      </c>
    </row>
    <row r="645" spans="1:43">
      <c r="A645" s="656" t="str">
        <f t="shared" si="10"/>
        <v>Report</v>
      </c>
      <c r="B645" s="195">
        <v>108110</v>
      </c>
      <c r="C645" s="195">
        <v>3836099</v>
      </c>
      <c r="D645" s="195" t="s">
        <v>3654</v>
      </c>
      <c r="E645" s="195" t="s">
        <v>794</v>
      </c>
      <c r="F645" s="195" t="s">
        <v>530</v>
      </c>
      <c r="G645" s="222" t="s">
        <v>850</v>
      </c>
      <c r="H645" s="195" t="s">
        <v>1997</v>
      </c>
      <c r="I645" s="195" t="s">
        <v>3655</v>
      </c>
      <c r="J645" s="195" t="s">
        <v>3656</v>
      </c>
      <c r="K645" s="195">
        <v>31</v>
      </c>
      <c r="L645" s="195" t="s">
        <v>2375</v>
      </c>
      <c r="M645" s="195" t="s">
        <v>781</v>
      </c>
      <c r="N645" s="195" t="s">
        <v>860</v>
      </c>
      <c r="O645" s="195" t="s">
        <v>860</v>
      </c>
      <c r="P645" s="195" t="s">
        <v>784</v>
      </c>
      <c r="Q645" s="218">
        <v>10012883</v>
      </c>
      <c r="R645" s="195" t="s">
        <v>785</v>
      </c>
      <c r="S645" s="195" t="s">
        <v>786</v>
      </c>
      <c r="T645" s="217">
        <v>42570</v>
      </c>
      <c r="U645" s="217">
        <v>42572</v>
      </c>
      <c r="V645" s="217">
        <v>42634</v>
      </c>
      <c r="W645" s="195">
        <v>2</v>
      </c>
      <c r="X645" s="195">
        <v>2</v>
      </c>
      <c r="Y645" s="195">
        <v>2</v>
      </c>
      <c r="Z645" s="195">
        <v>1</v>
      </c>
      <c r="AA645" s="195">
        <v>2</v>
      </c>
      <c r="AB645" s="195">
        <v>2</v>
      </c>
      <c r="AC645" s="195" t="s">
        <v>783</v>
      </c>
      <c r="AD645" s="195" t="s">
        <v>489</v>
      </c>
      <c r="AE645" s="195" t="s">
        <v>783</v>
      </c>
      <c r="AF645" s="195" t="s">
        <v>787</v>
      </c>
      <c r="AG645" s="195" t="s">
        <v>3657</v>
      </c>
      <c r="AH645" s="217">
        <v>41387</v>
      </c>
      <c r="AI645" s="217">
        <v>41389</v>
      </c>
      <c r="AJ645" s="217">
        <v>41411</v>
      </c>
      <c r="AK645" s="222">
        <v>2</v>
      </c>
      <c r="AL645" s="195" t="s">
        <v>783</v>
      </c>
      <c r="AM645" s="195" t="s">
        <v>783</v>
      </c>
      <c r="AN645" s="217" t="s">
        <v>783</v>
      </c>
      <c r="AO645" s="195" t="s">
        <v>783</v>
      </c>
      <c r="AP645" s="217" t="s">
        <v>783</v>
      </c>
      <c r="AQ645" s="217" t="s">
        <v>783</v>
      </c>
    </row>
    <row r="646" spans="1:43">
      <c r="A646" s="656" t="str">
        <f t="shared" si="10"/>
        <v>Report</v>
      </c>
      <c r="B646" s="195">
        <v>132781</v>
      </c>
      <c r="C646" s="195">
        <v>8566014</v>
      </c>
      <c r="D646" s="195" t="s">
        <v>936</v>
      </c>
      <c r="E646" s="195" t="s">
        <v>794</v>
      </c>
      <c r="F646" s="195" t="s">
        <v>531</v>
      </c>
      <c r="G646" s="222" t="s">
        <v>531</v>
      </c>
      <c r="H646" s="195" t="s">
        <v>937</v>
      </c>
      <c r="I646" s="195" t="s">
        <v>3160</v>
      </c>
      <c r="J646" s="195" t="s">
        <v>938</v>
      </c>
      <c r="K646" s="195">
        <v>87</v>
      </c>
      <c r="L646" s="195" t="s">
        <v>2375</v>
      </c>
      <c r="M646" s="195" t="s">
        <v>824</v>
      </c>
      <c r="N646" s="195" t="s">
        <v>824</v>
      </c>
      <c r="O646" s="195" t="s">
        <v>817</v>
      </c>
      <c r="P646" s="195" t="s">
        <v>784</v>
      </c>
      <c r="Q646" s="218">
        <v>10035674</v>
      </c>
      <c r="R646" s="195" t="s">
        <v>785</v>
      </c>
      <c r="S646" s="195" t="s">
        <v>786</v>
      </c>
      <c r="T646" s="217">
        <v>43123</v>
      </c>
      <c r="U646" s="217">
        <v>43125</v>
      </c>
      <c r="V646" s="217">
        <v>43221</v>
      </c>
      <c r="W646" s="195">
        <v>4</v>
      </c>
      <c r="X646" s="195">
        <v>4</v>
      </c>
      <c r="Y646" s="195">
        <v>4</v>
      </c>
      <c r="Z646" s="195">
        <v>4</v>
      </c>
      <c r="AA646" s="195">
        <v>3</v>
      </c>
      <c r="AB646" s="195" t="s">
        <v>783</v>
      </c>
      <c r="AC646" s="195" t="s">
        <v>783</v>
      </c>
      <c r="AD646" s="195" t="s">
        <v>490</v>
      </c>
      <c r="AE646" s="195" t="s">
        <v>488</v>
      </c>
      <c r="AF646" s="195" t="s">
        <v>791</v>
      </c>
      <c r="AG646" s="195" t="s">
        <v>3658</v>
      </c>
      <c r="AH646" s="217">
        <v>41772</v>
      </c>
      <c r="AI646" s="217">
        <v>41773</v>
      </c>
      <c r="AJ646" s="217">
        <v>41824</v>
      </c>
      <c r="AK646" s="222">
        <v>4</v>
      </c>
      <c r="AL646" s="195" t="s">
        <v>783</v>
      </c>
      <c r="AM646" s="195" t="s">
        <v>783</v>
      </c>
      <c r="AN646" s="217" t="s">
        <v>783</v>
      </c>
      <c r="AO646" s="195" t="s">
        <v>783</v>
      </c>
      <c r="AP646" s="217" t="s">
        <v>783</v>
      </c>
      <c r="AQ646" s="217" t="s">
        <v>783</v>
      </c>
    </row>
    <row r="647" spans="1:43">
      <c r="A647" s="656" t="str">
        <f t="shared" si="10"/>
        <v>Report</v>
      </c>
      <c r="B647" s="195">
        <v>134905</v>
      </c>
      <c r="C647" s="195">
        <v>8566019</v>
      </c>
      <c r="D647" s="195" t="s">
        <v>2155</v>
      </c>
      <c r="E647" s="195" t="s">
        <v>794</v>
      </c>
      <c r="F647" s="195" t="s">
        <v>531</v>
      </c>
      <c r="G647" s="222" t="s">
        <v>531</v>
      </c>
      <c r="H647" s="195" t="s">
        <v>937</v>
      </c>
      <c r="I647" s="195" t="s">
        <v>3172</v>
      </c>
      <c r="J647" s="195" t="s">
        <v>2156</v>
      </c>
      <c r="K647" s="195">
        <v>134</v>
      </c>
      <c r="L647" s="195" t="s">
        <v>2375</v>
      </c>
      <c r="M647" s="195" t="s">
        <v>781</v>
      </c>
      <c r="N647" s="195" t="s">
        <v>817</v>
      </c>
      <c r="O647" s="195" t="s">
        <v>817</v>
      </c>
      <c r="P647" s="195" t="s">
        <v>784</v>
      </c>
      <c r="Q647" s="218">
        <v>10020836</v>
      </c>
      <c r="R647" s="195" t="s">
        <v>785</v>
      </c>
      <c r="S647" s="195" t="s">
        <v>786</v>
      </c>
      <c r="T647" s="217">
        <v>42920</v>
      </c>
      <c r="U647" s="217">
        <v>42922</v>
      </c>
      <c r="V647" s="217">
        <v>42998</v>
      </c>
      <c r="W647" s="195">
        <v>4</v>
      </c>
      <c r="X647" s="195">
        <v>4</v>
      </c>
      <c r="Y647" s="195">
        <v>3</v>
      </c>
      <c r="Z647" s="195">
        <v>4</v>
      </c>
      <c r="AA647" s="195">
        <v>3</v>
      </c>
      <c r="AB647" s="195" t="s">
        <v>783</v>
      </c>
      <c r="AC647" s="195" t="s">
        <v>783</v>
      </c>
      <c r="AD647" s="195" t="s">
        <v>490</v>
      </c>
      <c r="AE647" s="195" t="s">
        <v>783</v>
      </c>
      <c r="AF647" s="195" t="s">
        <v>791</v>
      </c>
      <c r="AG647" s="195" t="s">
        <v>3659</v>
      </c>
      <c r="AH647" s="217">
        <v>39869</v>
      </c>
      <c r="AI647" s="217">
        <v>39870</v>
      </c>
      <c r="AJ647" s="217">
        <v>39892</v>
      </c>
      <c r="AK647" s="222">
        <v>3</v>
      </c>
      <c r="AL647" s="195">
        <v>10054060</v>
      </c>
      <c r="AM647" s="195" t="s">
        <v>2041</v>
      </c>
      <c r="AN647" s="217">
        <v>43236</v>
      </c>
      <c r="AO647" s="217" t="s">
        <v>2248</v>
      </c>
      <c r="AP647" s="217">
        <v>43285</v>
      </c>
      <c r="AQ647" s="217" t="s">
        <v>2052</v>
      </c>
    </row>
    <row r="648" spans="1:43">
      <c r="A648" s="656" t="str">
        <f t="shared" si="10"/>
        <v>Report</v>
      </c>
      <c r="B648" s="195">
        <v>120335</v>
      </c>
      <c r="C648" s="195">
        <v>8566007</v>
      </c>
      <c r="D648" s="195" t="s">
        <v>1561</v>
      </c>
      <c r="E648" s="195" t="s">
        <v>794</v>
      </c>
      <c r="F648" s="195" t="s">
        <v>531</v>
      </c>
      <c r="G648" s="222" t="s">
        <v>531</v>
      </c>
      <c r="H648" s="195" t="s">
        <v>937</v>
      </c>
      <c r="I648" s="195" t="s">
        <v>3172</v>
      </c>
      <c r="J648" s="195" t="s">
        <v>1562</v>
      </c>
      <c r="K648" s="195">
        <v>237</v>
      </c>
      <c r="L648" s="195" t="s">
        <v>2375</v>
      </c>
      <c r="M648" s="195" t="s">
        <v>824</v>
      </c>
      <c r="N648" s="195" t="s">
        <v>817</v>
      </c>
      <c r="O648" s="195" t="s">
        <v>817</v>
      </c>
      <c r="P648" s="195" t="s">
        <v>784</v>
      </c>
      <c r="Q648" s="218">
        <v>10039180</v>
      </c>
      <c r="R648" s="195" t="s">
        <v>785</v>
      </c>
      <c r="S648" s="195" t="s">
        <v>786</v>
      </c>
      <c r="T648" s="217">
        <v>43060</v>
      </c>
      <c r="U648" s="217">
        <v>43062</v>
      </c>
      <c r="V648" s="217">
        <v>43081</v>
      </c>
      <c r="W648" s="195">
        <v>2</v>
      </c>
      <c r="X648" s="195">
        <v>2</v>
      </c>
      <c r="Y648" s="195">
        <v>2</v>
      </c>
      <c r="Z648" s="195">
        <v>2</v>
      </c>
      <c r="AA648" s="195">
        <v>2</v>
      </c>
      <c r="AB648" s="195">
        <v>2</v>
      </c>
      <c r="AC648" s="195" t="s">
        <v>783</v>
      </c>
      <c r="AD648" s="195" t="s">
        <v>489</v>
      </c>
      <c r="AE648" s="195" t="s">
        <v>487</v>
      </c>
      <c r="AF648" s="195" t="s">
        <v>787</v>
      </c>
      <c r="AG648" s="195">
        <v>10007693</v>
      </c>
      <c r="AH648" s="217">
        <v>42284</v>
      </c>
      <c r="AI648" s="217">
        <v>42286</v>
      </c>
      <c r="AJ648" s="217">
        <v>42327</v>
      </c>
      <c r="AK648" s="222">
        <v>4</v>
      </c>
      <c r="AL648" s="195" t="s">
        <v>783</v>
      </c>
      <c r="AM648" s="195" t="s">
        <v>783</v>
      </c>
      <c r="AN648" s="217" t="s">
        <v>783</v>
      </c>
      <c r="AO648" s="195" t="s">
        <v>783</v>
      </c>
      <c r="AP648" s="217" t="s">
        <v>783</v>
      </c>
      <c r="AQ648" s="217" t="s">
        <v>783</v>
      </c>
    </row>
    <row r="649" spans="1:43">
      <c r="A649" s="656" t="str">
        <f t="shared" si="10"/>
        <v>Report</v>
      </c>
      <c r="B649" s="195">
        <v>120329</v>
      </c>
      <c r="C649" s="195">
        <v>8566003</v>
      </c>
      <c r="D649" s="195" t="s">
        <v>1563</v>
      </c>
      <c r="E649" s="195" t="s">
        <v>794</v>
      </c>
      <c r="F649" s="195" t="s">
        <v>531</v>
      </c>
      <c r="G649" s="222" t="s">
        <v>531</v>
      </c>
      <c r="H649" s="195" t="s">
        <v>937</v>
      </c>
      <c r="I649" s="195" t="s">
        <v>3172</v>
      </c>
      <c r="J649" s="195" t="s">
        <v>1564</v>
      </c>
      <c r="K649" s="195">
        <v>83</v>
      </c>
      <c r="L649" s="195" t="s">
        <v>2375</v>
      </c>
      <c r="M649" s="195" t="s">
        <v>781</v>
      </c>
      <c r="N649" s="195" t="s">
        <v>781</v>
      </c>
      <c r="O649" s="195" t="s">
        <v>782</v>
      </c>
      <c r="P649" s="195" t="s">
        <v>784</v>
      </c>
      <c r="Q649" s="218">
        <v>10048631</v>
      </c>
      <c r="R649" s="195" t="s">
        <v>785</v>
      </c>
      <c r="S649" s="195" t="s">
        <v>786</v>
      </c>
      <c r="T649" s="217">
        <v>43229</v>
      </c>
      <c r="U649" s="217">
        <v>43231</v>
      </c>
      <c r="V649" s="217">
        <v>43262</v>
      </c>
      <c r="W649" s="195">
        <v>3</v>
      </c>
      <c r="X649" s="195">
        <v>3</v>
      </c>
      <c r="Y649" s="195">
        <v>2</v>
      </c>
      <c r="Z649" s="195">
        <v>2</v>
      </c>
      <c r="AA649" s="195">
        <v>2</v>
      </c>
      <c r="AB649" s="195">
        <v>2</v>
      </c>
      <c r="AC649" s="195" t="s">
        <v>783</v>
      </c>
      <c r="AD649" s="195" t="s">
        <v>489</v>
      </c>
      <c r="AE649" s="195" t="s">
        <v>487</v>
      </c>
      <c r="AF649" s="195" t="s">
        <v>791</v>
      </c>
      <c r="AG649" s="195" t="s">
        <v>3660</v>
      </c>
      <c r="AH649" s="217">
        <v>42123</v>
      </c>
      <c r="AI649" s="217">
        <v>42125</v>
      </c>
      <c r="AJ649" s="217">
        <v>42158</v>
      </c>
      <c r="AK649" s="222">
        <v>2</v>
      </c>
      <c r="AL649" s="195" t="s">
        <v>783</v>
      </c>
      <c r="AM649" s="195" t="s">
        <v>783</v>
      </c>
      <c r="AN649" s="217" t="s">
        <v>783</v>
      </c>
      <c r="AO649" s="195" t="s">
        <v>783</v>
      </c>
      <c r="AP649" s="217" t="s">
        <v>783</v>
      </c>
      <c r="AQ649" s="217" t="s">
        <v>783</v>
      </c>
    </row>
    <row r="650" spans="1:43">
      <c r="A650" s="656" t="str">
        <f t="shared" si="10"/>
        <v>Report</v>
      </c>
      <c r="B650" s="195">
        <v>101087</v>
      </c>
      <c r="C650" s="195">
        <v>2126391</v>
      </c>
      <c r="D650" s="195" t="s">
        <v>1565</v>
      </c>
      <c r="E650" s="195" t="s">
        <v>794</v>
      </c>
      <c r="F650" s="195" t="s">
        <v>534</v>
      </c>
      <c r="G650" s="222" t="s">
        <v>534</v>
      </c>
      <c r="H650" s="195" t="s">
        <v>1099</v>
      </c>
      <c r="I650" s="195" t="s">
        <v>3033</v>
      </c>
      <c r="J650" s="195" t="s">
        <v>1566</v>
      </c>
      <c r="K650" s="195">
        <v>90</v>
      </c>
      <c r="L650" s="195" t="s">
        <v>2375</v>
      </c>
      <c r="M650" s="195" t="s">
        <v>781</v>
      </c>
      <c r="N650" s="195" t="s">
        <v>781</v>
      </c>
      <c r="O650" s="195" t="s">
        <v>782</v>
      </c>
      <c r="P650" s="195" t="s">
        <v>784</v>
      </c>
      <c r="Q650" s="218">
        <v>10035777</v>
      </c>
      <c r="R650" s="195" t="s">
        <v>785</v>
      </c>
      <c r="S650" s="195" t="s">
        <v>786</v>
      </c>
      <c r="T650" s="217">
        <v>43151</v>
      </c>
      <c r="U650" s="217">
        <v>43153</v>
      </c>
      <c r="V650" s="217">
        <v>43229</v>
      </c>
      <c r="W650" s="195">
        <v>1</v>
      </c>
      <c r="X650" s="195">
        <v>1</v>
      </c>
      <c r="Y650" s="195">
        <v>1</v>
      </c>
      <c r="Z650" s="195">
        <v>1</v>
      </c>
      <c r="AA650" s="195">
        <v>1</v>
      </c>
      <c r="AB650" s="195">
        <v>1</v>
      </c>
      <c r="AC650" s="195" t="s">
        <v>783</v>
      </c>
      <c r="AD650" s="195" t="s">
        <v>489</v>
      </c>
      <c r="AE650" s="195" t="s">
        <v>487</v>
      </c>
      <c r="AF650" s="195" t="s">
        <v>787</v>
      </c>
      <c r="AG650" s="195" t="s">
        <v>3661</v>
      </c>
      <c r="AH650" s="217">
        <v>41779</v>
      </c>
      <c r="AI650" s="217">
        <v>41781</v>
      </c>
      <c r="AJ650" s="217">
        <v>41801</v>
      </c>
      <c r="AK650" s="222">
        <v>1</v>
      </c>
      <c r="AL650" s="195" t="s">
        <v>783</v>
      </c>
      <c r="AM650" s="195" t="s">
        <v>783</v>
      </c>
      <c r="AN650" s="217" t="s">
        <v>783</v>
      </c>
      <c r="AO650" s="195" t="s">
        <v>783</v>
      </c>
      <c r="AP650" s="217" t="s">
        <v>783</v>
      </c>
      <c r="AQ650" s="217" t="s">
        <v>783</v>
      </c>
    </row>
    <row r="651" spans="1:43">
      <c r="A651" s="656" t="str">
        <f t="shared" si="10"/>
        <v>Report</v>
      </c>
      <c r="B651" s="195">
        <v>131755</v>
      </c>
      <c r="C651" s="195">
        <v>3076079</v>
      </c>
      <c r="D651" s="195" t="s">
        <v>1415</v>
      </c>
      <c r="E651" s="195" t="s">
        <v>794</v>
      </c>
      <c r="F651" s="195" t="s">
        <v>534</v>
      </c>
      <c r="G651" s="222" t="s">
        <v>534</v>
      </c>
      <c r="H651" s="195" t="s">
        <v>1259</v>
      </c>
      <c r="I651" s="195" t="s">
        <v>2745</v>
      </c>
      <c r="J651" s="195" t="s">
        <v>1416</v>
      </c>
      <c r="K651" s="195">
        <v>19</v>
      </c>
      <c r="L651" s="195" t="s">
        <v>2375</v>
      </c>
      <c r="M651" s="195" t="s">
        <v>781</v>
      </c>
      <c r="N651" s="195" t="s">
        <v>781</v>
      </c>
      <c r="O651" s="195" t="s">
        <v>782</v>
      </c>
      <c r="P651" s="195" t="s">
        <v>784</v>
      </c>
      <c r="Q651" s="218">
        <v>10026286</v>
      </c>
      <c r="R651" s="195" t="s">
        <v>785</v>
      </c>
      <c r="S651" s="195" t="s">
        <v>786</v>
      </c>
      <c r="T651" s="217">
        <v>43130</v>
      </c>
      <c r="U651" s="217">
        <v>43132</v>
      </c>
      <c r="V651" s="217">
        <v>43159</v>
      </c>
      <c r="W651" s="195">
        <v>2</v>
      </c>
      <c r="X651" s="195">
        <v>2</v>
      </c>
      <c r="Y651" s="195">
        <v>2</v>
      </c>
      <c r="Z651" s="195">
        <v>1</v>
      </c>
      <c r="AA651" s="195">
        <v>2</v>
      </c>
      <c r="AB651" s="195" t="s">
        <v>783</v>
      </c>
      <c r="AC651" s="195" t="s">
        <v>783</v>
      </c>
      <c r="AD651" s="195" t="s">
        <v>489</v>
      </c>
      <c r="AE651" s="195" t="s">
        <v>487</v>
      </c>
      <c r="AF651" s="195" t="s">
        <v>787</v>
      </c>
      <c r="AG651" s="195" t="s">
        <v>3662</v>
      </c>
      <c r="AH651" s="217">
        <v>41653</v>
      </c>
      <c r="AI651" s="217">
        <v>41655</v>
      </c>
      <c r="AJ651" s="217">
        <v>41697</v>
      </c>
      <c r="AK651" s="222">
        <v>4</v>
      </c>
      <c r="AL651" s="195" t="s">
        <v>783</v>
      </c>
      <c r="AM651" s="195" t="s">
        <v>783</v>
      </c>
      <c r="AN651" s="217" t="s">
        <v>783</v>
      </c>
      <c r="AO651" s="195" t="s">
        <v>783</v>
      </c>
      <c r="AP651" s="217" t="s">
        <v>783</v>
      </c>
      <c r="AQ651" s="217" t="s">
        <v>783</v>
      </c>
    </row>
    <row r="652" spans="1:43">
      <c r="A652" s="656" t="str">
        <f t="shared" si="10"/>
        <v>Report</v>
      </c>
      <c r="B652" s="195">
        <v>135091</v>
      </c>
      <c r="C652" s="195">
        <v>3166067</v>
      </c>
      <c r="D652" s="195" t="s">
        <v>2157</v>
      </c>
      <c r="E652" s="195" t="s">
        <v>794</v>
      </c>
      <c r="F652" s="195" t="s">
        <v>534</v>
      </c>
      <c r="G652" s="222" t="s">
        <v>534</v>
      </c>
      <c r="H652" s="195" t="s">
        <v>826</v>
      </c>
      <c r="I652" s="195" t="s">
        <v>3588</v>
      </c>
      <c r="J652" s="195" t="s">
        <v>2158</v>
      </c>
      <c r="K652" s="195">
        <v>37</v>
      </c>
      <c r="L652" s="195" t="s">
        <v>2222</v>
      </c>
      <c r="M652" s="195" t="s">
        <v>834</v>
      </c>
      <c r="N652" s="195" t="s">
        <v>834</v>
      </c>
      <c r="O652" s="195" t="s">
        <v>834</v>
      </c>
      <c r="P652" s="195" t="s">
        <v>784</v>
      </c>
      <c r="Q652" s="218">
        <v>10012829</v>
      </c>
      <c r="R652" s="195" t="s">
        <v>785</v>
      </c>
      <c r="S652" s="195" t="s">
        <v>786</v>
      </c>
      <c r="T652" s="217">
        <v>42661</v>
      </c>
      <c r="U652" s="217">
        <v>42663</v>
      </c>
      <c r="V652" s="217">
        <v>42723</v>
      </c>
      <c r="W652" s="195">
        <v>4</v>
      </c>
      <c r="X652" s="195">
        <v>4</v>
      </c>
      <c r="Y652" s="195">
        <v>3</v>
      </c>
      <c r="Z652" s="195">
        <v>4</v>
      </c>
      <c r="AA652" s="195">
        <v>3</v>
      </c>
      <c r="AB652" s="195">
        <v>4</v>
      </c>
      <c r="AC652" s="195" t="s">
        <v>783</v>
      </c>
      <c r="AD652" s="195" t="s">
        <v>490</v>
      </c>
      <c r="AE652" s="195" t="s">
        <v>783</v>
      </c>
      <c r="AF652" s="195" t="s">
        <v>791</v>
      </c>
      <c r="AG652" s="195" t="s">
        <v>3663</v>
      </c>
      <c r="AH652" s="217">
        <v>41086</v>
      </c>
      <c r="AI652" s="217">
        <v>41087</v>
      </c>
      <c r="AJ652" s="217">
        <v>41108</v>
      </c>
      <c r="AK652" s="222">
        <v>2</v>
      </c>
      <c r="AL652" s="195">
        <v>10044654</v>
      </c>
      <c r="AM652" s="195" t="s">
        <v>2041</v>
      </c>
      <c r="AN652" s="217">
        <v>43133</v>
      </c>
      <c r="AO652" s="217" t="s">
        <v>2248</v>
      </c>
      <c r="AP652" s="217">
        <v>43165</v>
      </c>
      <c r="AQ652" s="217" t="s">
        <v>2052</v>
      </c>
    </row>
    <row r="653" spans="1:43">
      <c r="A653" s="656" t="str">
        <f t="shared" si="10"/>
        <v>Report</v>
      </c>
      <c r="B653" s="195">
        <v>134810</v>
      </c>
      <c r="C653" s="195">
        <v>2116394</v>
      </c>
      <c r="D653" s="195" t="s">
        <v>3664</v>
      </c>
      <c r="E653" s="195" t="s">
        <v>794</v>
      </c>
      <c r="F653" s="195" t="s">
        <v>534</v>
      </c>
      <c r="G653" s="222" t="s">
        <v>534</v>
      </c>
      <c r="H653" s="195" t="s">
        <v>795</v>
      </c>
      <c r="I653" s="195" t="s">
        <v>3189</v>
      </c>
      <c r="J653" s="195" t="s">
        <v>816</v>
      </c>
      <c r="K653" s="195">
        <v>142</v>
      </c>
      <c r="L653" s="195" t="s">
        <v>2375</v>
      </c>
      <c r="M653" s="195" t="s">
        <v>781</v>
      </c>
      <c r="N653" s="195" t="s">
        <v>817</v>
      </c>
      <c r="O653" s="195" t="s">
        <v>817</v>
      </c>
      <c r="P653" s="195" t="s">
        <v>784</v>
      </c>
      <c r="Q653" s="218">
        <v>10033689</v>
      </c>
      <c r="R653" s="195" t="s">
        <v>785</v>
      </c>
      <c r="S653" s="195" t="s">
        <v>786</v>
      </c>
      <c r="T653" s="217">
        <v>42927</v>
      </c>
      <c r="U653" s="217">
        <v>42929</v>
      </c>
      <c r="V653" s="217">
        <v>42992</v>
      </c>
      <c r="W653" s="195">
        <v>2</v>
      </c>
      <c r="X653" s="195">
        <v>2</v>
      </c>
      <c r="Y653" s="195">
        <v>2</v>
      </c>
      <c r="Z653" s="195">
        <v>2</v>
      </c>
      <c r="AA653" s="195">
        <v>2</v>
      </c>
      <c r="AB653" s="195" t="s">
        <v>783</v>
      </c>
      <c r="AC653" s="195" t="s">
        <v>783</v>
      </c>
      <c r="AD653" s="195" t="s">
        <v>489</v>
      </c>
      <c r="AE653" s="195" t="s">
        <v>783</v>
      </c>
      <c r="AF653" s="195" t="s">
        <v>787</v>
      </c>
      <c r="AG653" s="195" t="s">
        <v>3665</v>
      </c>
      <c r="AH653" s="217">
        <v>41920</v>
      </c>
      <c r="AI653" s="217">
        <v>41922</v>
      </c>
      <c r="AJ653" s="217">
        <v>41964</v>
      </c>
      <c r="AK653" s="222">
        <v>4</v>
      </c>
      <c r="AL653" s="195" t="s">
        <v>783</v>
      </c>
      <c r="AM653" s="195" t="s">
        <v>783</v>
      </c>
      <c r="AN653" s="217" t="s">
        <v>783</v>
      </c>
      <c r="AO653" s="195" t="s">
        <v>783</v>
      </c>
      <c r="AP653" s="217" t="s">
        <v>783</v>
      </c>
      <c r="AQ653" s="195" t="s">
        <v>783</v>
      </c>
    </row>
    <row r="654" spans="1:43">
      <c r="A654" s="656" t="str">
        <f t="shared" si="10"/>
        <v>Report</v>
      </c>
      <c r="B654" s="195">
        <v>132797</v>
      </c>
      <c r="C654" s="195">
        <v>2116390</v>
      </c>
      <c r="D654" s="195" t="s">
        <v>1205</v>
      </c>
      <c r="E654" s="195" t="s">
        <v>794</v>
      </c>
      <c r="F654" s="195" t="s">
        <v>534</v>
      </c>
      <c r="G654" s="222" t="s">
        <v>534</v>
      </c>
      <c r="H654" s="195" t="s">
        <v>795</v>
      </c>
      <c r="I654" s="195" t="s">
        <v>3189</v>
      </c>
      <c r="J654" s="195" t="s">
        <v>1206</v>
      </c>
      <c r="K654" s="195">
        <v>137</v>
      </c>
      <c r="L654" s="195" t="s">
        <v>2375</v>
      </c>
      <c r="M654" s="195" t="s">
        <v>781</v>
      </c>
      <c r="N654" s="195" t="s">
        <v>817</v>
      </c>
      <c r="O654" s="195" t="s">
        <v>817</v>
      </c>
      <c r="P654" s="195" t="s">
        <v>784</v>
      </c>
      <c r="Q654" s="218">
        <v>10035795</v>
      </c>
      <c r="R654" s="195" t="s">
        <v>785</v>
      </c>
      <c r="S654" s="195" t="s">
        <v>786</v>
      </c>
      <c r="T654" s="217">
        <v>43166</v>
      </c>
      <c r="U654" s="217">
        <v>43168</v>
      </c>
      <c r="V654" s="217">
        <v>43224</v>
      </c>
      <c r="W654" s="195">
        <v>2</v>
      </c>
      <c r="X654" s="195">
        <v>2</v>
      </c>
      <c r="Y654" s="195">
        <v>2</v>
      </c>
      <c r="Z654" s="195">
        <v>2</v>
      </c>
      <c r="AA654" s="195">
        <v>2</v>
      </c>
      <c r="AB654" s="195" t="s">
        <v>783</v>
      </c>
      <c r="AC654" s="195" t="s">
        <v>783</v>
      </c>
      <c r="AD654" s="195" t="s">
        <v>489</v>
      </c>
      <c r="AE654" s="195" t="s">
        <v>487</v>
      </c>
      <c r="AF654" s="195" t="s">
        <v>787</v>
      </c>
      <c r="AG654" s="195" t="s">
        <v>3666</v>
      </c>
      <c r="AH654" s="217">
        <v>41723</v>
      </c>
      <c r="AI654" s="217">
        <v>41725</v>
      </c>
      <c r="AJ654" s="217">
        <v>41754</v>
      </c>
      <c r="AK654" s="222">
        <v>2</v>
      </c>
      <c r="AL654" s="195" t="s">
        <v>783</v>
      </c>
      <c r="AM654" s="195" t="s">
        <v>783</v>
      </c>
      <c r="AN654" s="217" t="s">
        <v>783</v>
      </c>
      <c r="AO654" s="195" t="s">
        <v>783</v>
      </c>
      <c r="AP654" s="217" t="s">
        <v>783</v>
      </c>
      <c r="AQ654" s="217" t="s">
        <v>783</v>
      </c>
    </row>
    <row r="655" spans="1:43">
      <c r="A655" s="656" t="str">
        <f t="shared" si="10"/>
        <v>Report</v>
      </c>
      <c r="B655" s="195">
        <v>117662</v>
      </c>
      <c r="C655" s="195">
        <v>9196236</v>
      </c>
      <c r="D655" s="195" t="s">
        <v>1185</v>
      </c>
      <c r="E655" s="195" t="s">
        <v>794</v>
      </c>
      <c r="F655" s="195" t="s">
        <v>533</v>
      </c>
      <c r="G655" s="222" t="s">
        <v>533</v>
      </c>
      <c r="H655" s="195" t="s">
        <v>807</v>
      </c>
      <c r="I655" s="195" t="s">
        <v>3288</v>
      </c>
      <c r="J655" s="195" t="s">
        <v>1186</v>
      </c>
      <c r="K655" s="195">
        <v>239</v>
      </c>
      <c r="L655" s="195" t="s">
        <v>2375</v>
      </c>
      <c r="M655" s="195" t="s">
        <v>781</v>
      </c>
      <c r="N655" s="195" t="s">
        <v>1078</v>
      </c>
      <c r="O655" s="195" t="s">
        <v>782</v>
      </c>
      <c r="P655" s="195" t="s">
        <v>784</v>
      </c>
      <c r="Q655" s="218">
        <v>10038902</v>
      </c>
      <c r="R655" s="195" t="s">
        <v>785</v>
      </c>
      <c r="S655" s="195" t="s">
        <v>786</v>
      </c>
      <c r="T655" s="217">
        <v>43074</v>
      </c>
      <c r="U655" s="217">
        <v>43076</v>
      </c>
      <c r="V655" s="217">
        <v>43129</v>
      </c>
      <c r="W655" s="195">
        <v>4</v>
      </c>
      <c r="X655" s="195">
        <v>4</v>
      </c>
      <c r="Y655" s="195">
        <v>2</v>
      </c>
      <c r="Z655" s="195">
        <v>4</v>
      </c>
      <c r="AA655" s="195">
        <v>2</v>
      </c>
      <c r="AB655" s="195">
        <v>4</v>
      </c>
      <c r="AC655" s="195" t="s">
        <v>783</v>
      </c>
      <c r="AD655" s="195" t="s">
        <v>490</v>
      </c>
      <c r="AE655" s="195" t="s">
        <v>487</v>
      </c>
      <c r="AF655" s="195" t="s">
        <v>791</v>
      </c>
      <c r="AG655" s="195" t="s">
        <v>3667</v>
      </c>
      <c r="AH655" s="217">
        <v>41947</v>
      </c>
      <c r="AI655" s="217">
        <v>41949</v>
      </c>
      <c r="AJ655" s="217">
        <v>41968</v>
      </c>
      <c r="AK655" s="222">
        <v>2</v>
      </c>
      <c r="AL655" s="195">
        <v>10054098</v>
      </c>
      <c r="AM655" s="195" t="s">
        <v>2041</v>
      </c>
      <c r="AN655" s="217">
        <v>43258</v>
      </c>
      <c r="AO655" s="217" t="s">
        <v>2248</v>
      </c>
      <c r="AP655" s="217">
        <v>43290</v>
      </c>
      <c r="AQ655" s="217" t="s">
        <v>2042</v>
      </c>
    </row>
    <row r="656" spans="1:43">
      <c r="A656" s="656" t="str">
        <f t="shared" si="10"/>
        <v>Report</v>
      </c>
      <c r="B656" s="195">
        <v>105269</v>
      </c>
      <c r="C656" s="195">
        <v>3506000</v>
      </c>
      <c r="D656" s="195" t="s">
        <v>3668</v>
      </c>
      <c r="E656" s="195" t="s">
        <v>794</v>
      </c>
      <c r="F656" s="195" t="s">
        <v>528</v>
      </c>
      <c r="G656" s="222" t="s">
        <v>528</v>
      </c>
      <c r="H656" s="195" t="s">
        <v>1673</v>
      </c>
      <c r="I656" s="195" t="s">
        <v>3169</v>
      </c>
      <c r="J656" s="195" t="s">
        <v>3669</v>
      </c>
      <c r="K656" s="195">
        <v>26</v>
      </c>
      <c r="L656" s="195" t="s">
        <v>2222</v>
      </c>
      <c r="M656" s="195" t="s">
        <v>781</v>
      </c>
      <c r="N656" s="195" t="s">
        <v>781</v>
      </c>
      <c r="O656" s="195" t="s">
        <v>782</v>
      </c>
      <c r="P656" s="195" t="s">
        <v>784</v>
      </c>
      <c r="Q656" s="218">
        <v>10012840</v>
      </c>
      <c r="R656" s="195" t="s">
        <v>785</v>
      </c>
      <c r="S656" s="195" t="s">
        <v>786</v>
      </c>
      <c r="T656" s="217">
        <v>42808</v>
      </c>
      <c r="U656" s="217">
        <v>42810</v>
      </c>
      <c r="V656" s="217">
        <v>42851</v>
      </c>
      <c r="W656" s="195">
        <v>2</v>
      </c>
      <c r="X656" s="195">
        <v>2</v>
      </c>
      <c r="Y656" s="195">
        <v>2</v>
      </c>
      <c r="Z656" s="195">
        <v>2</v>
      </c>
      <c r="AA656" s="195">
        <v>2</v>
      </c>
      <c r="AB656" s="195" t="s">
        <v>783</v>
      </c>
      <c r="AC656" s="195">
        <v>2</v>
      </c>
      <c r="AD656" s="195" t="s">
        <v>489</v>
      </c>
      <c r="AE656" s="195" t="s">
        <v>783</v>
      </c>
      <c r="AF656" s="195" t="s">
        <v>787</v>
      </c>
      <c r="AG656" s="195" t="s">
        <v>3670</v>
      </c>
      <c r="AH656" s="217">
        <v>41214</v>
      </c>
      <c r="AI656" s="217">
        <v>41215</v>
      </c>
      <c r="AJ656" s="217">
        <v>41236</v>
      </c>
      <c r="AK656" s="222">
        <v>2</v>
      </c>
      <c r="AL656" s="195" t="s">
        <v>783</v>
      </c>
      <c r="AM656" s="195" t="s">
        <v>783</v>
      </c>
      <c r="AN656" s="217" t="s">
        <v>783</v>
      </c>
      <c r="AO656" s="195" t="s">
        <v>783</v>
      </c>
      <c r="AP656" s="217" t="s">
        <v>783</v>
      </c>
      <c r="AQ656" s="217" t="s">
        <v>783</v>
      </c>
    </row>
    <row r="657" spans="1:43">
      <c r="A657" s="656" t="str">
        <f t="shared" si="10"/>
        <v>Report</v>
      </c>
      <c r="B657" s="195">
        <v>137583</v>
      </c>
      <c r="C657" s="195">
        <v>8016029</v>
      </c>
      <c r="D657" s="195" t="s">
        <v>1736</v>
      </c>
      <c r="E657" s="195" t="s">
        <v>794</v>
      </c>
      <c r="F657" s="195" t="s">
        <v>536</v>
      </c>
      <c r="G657" s="222" t="s">
        <v>536</v>
      </c>
      <c r="H657" s="195" t="s">
        <v>1128</v>
      </c>
      <c r="I657" s="195" t="s">
        <v>3671</v>
      </c>
      <c r="J657" s="195" t="s">
        <v>1737</v>
      </c>
      <c r="K657" s="195">
        <v>66</v>
      </c>
      <c r="L657" s="195" t="s">
        <v>2375</v>
      </c>
      <c r="M657" s="195" t="s">
        <v>781</v>
      </c>
      <c r="N657" s="195" t="s">
        <v>781</v>
      </c>
      <c r="O657" s="195" t="s">
        <v>782</v>
      </c>
      <c r="P657" s="195" t="s">
        <v>784</v>
      </c>
      <c r="Q657" s="218">
        <v>10041379</v>
      </c>
      <c r="R657" s="195" t="s">
        <v>785</v>
      </c>
      <c r="S657" s="195" t="s">
        <v>786</v>
      </c>
      <c r="T657" s="217">
        <v>43201</v>
      </c>
      <c r="U657" s="217">
        <v>43203</v>
      </c>
      <c r="V657" s="217">
        <v>43228</v>
      </c>
      <c r="W657" s="195">
        <v>2</v>
      </c>
      <c r="X657" s="195">
        <v>2</v>
      </c>
      <c r="Y657" s="195">
        <v>2</v>
      </c>
      <c r="Z657" s="195">
        <v>2</v>
      </c>
      <c r="AA657" s="195">
        <v>2</v>
      </c>
      <c r="AB657" s="195" t="s">
        <v>783</v>
      </c>
      <c r="AC657" s="195" t="s">
        <v>783</v>
      </c>
      <c r="AD657" s="195" t="s">
        <v>489</v>
      </c>
      <c r="AE657" s="195" t="s">
        <v>487</v>
      </c>
      <c r="AF657" s="195" t="s">
        <v>787</v>
      </c>
      <c r="AG657" s="195">
        <v>10006100</v>
      </c>
      <c r="AH657" s="217">
        <v>42430</v>
      </c>
      <c r="AI657" s="217">
        <v>42432</v>
      </c>
      <c r="AJ657" s="217">
        <v>42478</v>
      </c>
      <c r="AK657" s="222">
        <v>3</v>
      </c>
      <c r="AL657" s="195" t="s">
        <v>783</v>
      </c>
      <c r="AM657" s="195" t="s">
        <v>783</v>
      </c>
      <c r="AN657" s="217" t="s">
        <v>783</v>
      </c>
      <c r="AO657" s="195" t="s">
        <v>783</v>
      </c>
      <c r="AP657" s="217" t="s">
        <v>783</v>
      </c>
      <c r="AQ657" s="195" t="s">
        <v>783</v>
      </c>
    </row>
    <row r="658" spans="1:43">
      <c r="A658" s="656" t="str">
        <f t="shared" si="10"/>
        <v>Report</v>
      </c>
      <c r="B658" s="195">
        <v>135699</v>
      </c>
      <c r="C658" s="195">
        <v>8216205</v>
      </c>
      <c r="D658" s="195" t="s">
        <v>2159</v>
      </c>
      <c r="E658" s="195" t="s">
        <v>794</v>
      </c>
      <c r="F658" s="195" t="s">
        <v>533</v>
      </c>
      <c r="G658" s="222" t="s">
        <v>533</v>
      </c>
      <c r="H658" s="195" t="s">
        <v>1544</v>
      </c>
      <c r="I658" s="195" t="s">
        <v>3672</v>
      </c>
      <c r="J658" s="195" t="s">
        <v>2160</v>
      </c>
      <c r="K658" s="195">
        <v>37</v>
      </c>
      <c r="L658" s="195" t="s">
        <v>2375</v>
      </c>
      <c r="M658" s="195" t="s">
        <v>781</v>
      </c>
      <c r="N658" s="195" t="s">
        <v>834</v>
      </c>
      <c r="O658" s="195" t="s">
        <v>834</v>
      </c>
      <c r="P658" s="195" t="s">
        <v>784</v>
      </c>
      <c r="Q658" s="218">
        <v>10020921</v>
      </c>
      <c r="R658" s="195" t="s">
        <v>785</v>
      </c>
      <c r="S658" s="195" t="s">
        <v>786</v>
      </c>
      <c r="T658" s="217">
        <v>42661</v>
      </c>
      <c r="U658" s="217">
        <v>42663</v>
      </c>
      <c r="V658" s="217">
        <v>42709</v>
      </c>
      <c r="W658" s="195">
        <v>4</v>
      </c>
      <c r="X658" s="195">
        <v>4</v>
      </c>
      <c r="Y658" s="195">
        <v>4</v>
      </c>
      <c r="Z658" s="195">
        <v>4</v>
      </c>
      <c r="AA658" s="195">
        <v>4</v>
      </c>
      <c r="AB658" s="195">
        <v>4</v>
      </c>
      <c r="AC658" s="195" t="s">
        <v>783</v>
      </c>
      <c r="AD658" s="195" t="s">
        <v>490</v>
      </c>
      <c r="AE658" s="195" t="s">
        <v>783</v>
      </c>
      <c r="AF658" s="195" t="s">
        <v>791</v>
      </c>
      <c r="AG658" s="195" t="s">
        <v>3673</v>
      </c>
      <c r="AH658" s="217">
        <v>41464</v>
      </c>
      <c r="AI658" s="217">
        <v>41466</v>
      </c>
      <c r="AJ658" s="217">
        <v>41530</v>
      </c>
      <c r="AK658" s="222">
        <v>2</v>
      </c>
      <c r="AL658" s="195">
        <v>10048649</v>
      </c>
      <c r="AM658" s="195" t="s">
        <v>2041</v>
      </c>
      <c r="AN658" s="217">
        <v>43214</v>
      </c>
      <c r="AO658" s="217" t="s">
        <v>2248</v>
      </c>
      <c r="AP658" s="217">
        <v>43244</v>
      </c>
      <c r="AQ658" s="217" t="s">
        <v>2042</v>
      </c>
    </row>
    <row r="659" spans="1:43">
      <c r="A659" s="656" t="str">
        <f t="shared" si="10"/>
        <v>Report</v>
      </c>
      <c r="B659" s="195">
        <v>100547</v>
      </c>
      <c r="C659" s="195">
        <v>2076391</v>
      </c>
      <c r="D659" s="195" t="s">
        <v>1054</v>
      </c>
      <c r="E659" s="195" t="s">
        <v>794</v>
      </c>
      <c r="F659" s="195" t="s">
        <v>534</v>
      </c>
      <c r="G659" s="222" t="s">
        <v>534</v>
      </c>
      <c r="H659" s="195" t="s">
        <v>854</v>
      </c>
      <c r="I659" s="195" t="s">
        <v>2835</v>
      </c>
      <c r="J659" s="195" t="s">
        <v>1055</v>
      </c>
      <c r="K659" s="195">
        <v>3628</v>
      </c>
      <c r="L659" s="195" t="s">
        <v>2222</v>
      </c>
      <c r="M659" s="195" t="s">
        <v>781</v>
      </c>
      <c r="N659" s="195" t="s">
        <v>781</v>
      </c>
      <c r="O659" s="195" t="s">
        <v>782</v>
      </c>
      <c r="P659" s="195" t="s">
        <v>784</v>
      </c>
      <c r="Q659" s="218">
        <v>10020763</v>
      </c>
      <c r="R659" s="195" t="s">
        <v>785</v>
      </c>
      <c r="S659" s="195" t="s">
        <v>786</v>
      </c>
      <c r="T659" s="217">
        <v>43277</v>
      </c>
      <c r="U659" s="217">
        <v>43279</v>
      </c>
      <c r="V659" s="217">
        <v>43360</v>
      </c>
      <c r="W659" s="195">
        <v>2</v>
      </c>
      <c r="X659" s="195">
        <v>2</v>
      </c>
      <c r="Y659" s="195">
        <v>2</v>
      </c>
      <c r="Z659" s="195">
        <v>2</v>
      </c>
      <c r="AA659" s="195">
        <v>2</v>
      </c>
      <c r="AB659" s="195" t="s">
        <v>783</v>
      </c>
      <c r="AC659" s="195">
        <v>2</v>
      </c>
      <c r="AD659" s="195" t="s">
        <v>489</v>
      </c>
      <c r="AE659" s="195" t="s">
        <v>487</v>
      </c>
      <c r="AF659" s="195" t="s">
        <v>787</v>
      </c>
      <c r="AG659" s="195" t="s">
        <v>3674</v>
      </c>
      <c r="AH659" s="217">
        <v>41241</v>
      </c>
      <c r="AI659" s="217">
        <v>41242</v>
      </c>
      <c r="AJ659" s="217">
        <v>41263</v>
      </c>
      <c r="AK659" s="222">
        <v>2</v>
      </c>
      <c r="AL659" s="195" t="s">
        <v>783</v>
      </c>
      <c r="AM659" s="195" t="s">
        <v>783</v>
      </c>
      <c r="AN659" s="195" t="s">
        <v>783</v>
      </c>
      <c r="AO659" s="195" t="s">
        <v>783</v>
      </c>
      <c r="AP659" s="195" t="s">
        <v>783</v>
      </c>
      <c r="AQ659" s="217" t="s">
        <v>783</v>
      </c>
    </row>
    <row r="660" spans="1:43">
      <c r="A660" s="656" t="str">
        <f t="shared" si="10"/>
        <v>Report</v>
      </c>
      <c r="B660" s="195">
        <v>140624</v>
      </c>
      <c r="C660" s="195">
        <v>8516000</v>
      </c>
      <c r="D660" s="195" t="s">
        <v>3675</v>
      </c>
      <c r="E660" s="195" t="s">
        <v>794</v>
      </c>
      <c r="F660" s="195" t="s">
        <v>535</v>
      </c>
      <c r="G660" s="222" t="s">
        <v>535</v>
      </c>
      <c r="H660" s="195" t="s">
        <v>3676</v>
      </c>
      <c r="I660" s="195" t="s">
        <v>3677</v>
      </c>
      <c r="J660" s="195" t="s">
        <v>3678</v>
      </c>
      <c r="K660" s="195">
        <v>40</v>
      </c>
      <c r="L660" s="195" t="s">
        <v>2375</v>
      </c>
      <c r="M660" s="195" t="s">
        <v>781</v>
      </c>
      <c r="N660" s="195" t="s">
        <v>817</v>
      </c>
      <c r="O660" s="195" t="s">
        <v>817</v>
      </c>
      <c r="P660" s="195" t="s">
        <v>784</v>
      </c>
      <c r="Q660" s="218">
        <v>10025993</v>
      </c>
      <c r="R660" s="195" t="s">
        <v>785</v>
      </c>
      <c r="S660" s="195" t="s">
        <v>786</v>
      </c>
      <c r="T660" s="217">
        <v>42920</v>
      </c>
      <c r="U660" s="217">
        <v>42922</v>
      </c>
      <c r="V660" s="217">
        <v>42990</v>
      </c>
      <c r="W660" s="195">
        <v>3</v>
      </c>
      <c r="X660" s="195">
        <v>3</v>
      </c>
      <c r="Y660" s="195">
        <v>3</v>
      </c>
      <c r="Z660" s="195">
        <v>2</v>
      </c>
      <c r="AA660" s="195">
        <v>3</v>
      </c>
      <c r="AB660" s="195" t="s">
        <v>783</v>
      </c>
      <c r="AC660" s="195" t="s">
        <v>783</v>
      </c>
      <c r="AD660" s="195" t="s">
        <v>489</v>
      </c>
      <c r="AE660" s="195" t="s">
        <v>783</v>
      </c>
      <c r="AF660" s="195" t="s">
        <v>787</v>
      </c>
      <c r="AG660" s="195" t="s">
        <v>3679</v>
      </c>
      <c r="AH660" s="217">
        <v>42038</v>
      </c>
      <c r="AI660" s="217">
        <v>42040</v>
      </c>
      <c r="AJ660" s="217">
        <v>42075</v>
      </c>
      <c r="AK660" s="222">
        <v>3</v>
      </c>
      <c r="AL660" s="195" t="s">
        <v>783</v>
      </c>
      <c r="AM660" s="195" t="s">
        <v>783</v>
      </c>
      <c r="AN660" s="195" t="s">
        <v>783</v>
      </c>
      <c r="AO660" s="195" t="s">
        <v>783</v>
      </c>
      <c r="AP660" s="195" t="s">
        <v>783</v>
      </c>
      <c r="AQ660" s="217" t="s">
        <v>783</v>
      </c>
    </row>
    <row r="661" spans="1:43">
      <c r="A661" s="656" t="str">
        <f t="shared" si="10"/>
        <v>Report</v>
      </c>
      <c r="B661" s="195">
        <v>100982</v>
      </c>
      <c r="C661" s="195">
        <v>2116383</v>
      </c>
      <c r="D661" s="195" t="s">
        <v>1559</v>
      </c>
      <c r="E661" s="195" t="s">
        <v>794</v>
      </c>
      <c r="F661" s="195" t="s">
        <v>534</v>
      </c>
      <c r="G661" s="222" t="s">
        <v>534</v>
      </c>
      <c r="H661" s="195" t="s">
        <v>795</v>
      </c>
      <c r="I661" s="195" t="s">
        <v>3189</v>
      </c>
      <c r="J661" s="195" t="s">
        <v>1560</v>
      </c>
      <c r="K661" s="195">
        <v>234</v>
      </c>
      <c r="L661" s="195" t="s">
        <v>2222</v>
      </c>
      <c r="M661" s="195" t="s">
        <v>781</v>
      </c>
      <c r="N661" s="195" t="s">
        <v>817</v>
      </c>
      <c r="O661" s="195" t="s">
        <v>817</v>
      </c>
      <c r="P661" s="195" t="s">
        <v>784</v>
      </c>
      <c r="Q661" s="218">
        <v>10026274</v>
      </c>
      <c r="R661" s="195" t="s">
        <v>785</v>
      </c>
      <c r="S661" s="195" t="s">
        <v>786</v>
      </c>
      <c r="T661" s="217">
        <v>43053</v>
      </c>
      <c r="U661" s="217">
        <v>43055</v>
      </c>
      <c r="V661" s="217">
        <v>43089</v>
      </c>
      <c r="W661" s="195">
        <v>2</v>
      </c>
      <c r="X661" s="195">
        <v>2</v>
      </c>
      <c r="Y661" s="195">
        <v>2</v>
      </c>
      <c r="Z661" s="195">
        <v>2</v>
      </c>
      <c r="AA661" s="195">
        <v>2</v>
      </c>
      <c r="AB661" s="195" t="s">
        <v>783</v>
      </c>
      <c r="AC661" s="195">
        <v>0</v>
      </c>
      <c r="AD661" s="195" t="s">
        <v>489</v>
      </c>
      <c r="AE661" s="195" t="s">
        <v>487</v>
      </c>
      <c r="AF661" s="195" t="s">
        <v>787</v>
      </c>
      <c r="AG661" s="195" t="s">
        <v>3680</v>
      </c>
      <c r="AH661" s="217">
        <v>39490</v>
      </c>
      <c r="AI661" s="217">
        <v>39491</v>
      </c>
      <c r="AJ661" s="217">
        <v>39518</v>
      </c>
      <c r="AK661" s="222">
        <v>3</v>
      </c>
      <c r="AL661" s="195" t="s">
        <v>783</v>
      </c>
      <c r="AM661" s="195" t="s">
        <v>783</v>
      </c>
      <c r="AN661" s="195" t="s">
        <v>783</v>
      </c>
      <c r="AO661" s="195" t="s">
        <v>783</v>
      </c>
      <c r="AP661" s="195" t="s">
        <v>783</v>
      </c>
      <c r="AQ661" s="217" t="s">
        <v>783</v>
      </c>
    </row>
    <row r="662" spans="1:43">
      <c r="A662" s="656" t="str">
        <f t="shared" si="10"/>
        <v>Report</v>
      </c>
      <c r="B662" s="195">
        <v>117044</v>
      </c>
      <c r="C662" s="195">
        <v>8856031</v>
      </c>
      <c r="D662" s="195" t="s">
        <v>1738</v>
      </c>
      <c r="E662" s="195" t="s">
        <v>794</v>
      </c>
      <c r="F662" s="195" t="s">
        <v>532</v>
      </c>
      <c r="G662" s="222" t="s">
        <v>532</v>
      </c>
      <c r="H662" s="195" t="s">
        <v>1172</v>
      </c>
      <c r="I662" s="195" t="s">
        <v>3681</v>
      </c>
      <c r="J662" s="195" t="s">
        <v>1739</v>
      </c>
      <c r="K662" s="195">
        <v>222</v>
      </c>
      <c r="L662" s="195" t="s">
        <v>2222</v>
      </c>
      <c r="M662" s="195" t="s">
        <v>781</v>
      </c>
      <c r="N662" s="195" t="s">
        <v>817</v>
      </c>
      <c r="O662" s="195" t="s">
        <v>817</v>
      </c>
      <c r="P662" s="195" t="s">
        <v>784</v>
      </c>
      <c r="Q662" s="218">
        <v>10041363</v>
      </c>
      <c r="R662" s="195" t="s">
        <v>831</v>
      </c>
      <c r="S662" s="195" t="s">
        <v>786</v>
      </c>
      <c r="T662" s="217">
        <v>43137</v>
      </c>
      <c r="U662" s="217">
        <v>43139</v>
      </c>
      <c r="V662" s="217">
        <v>43228</v>
      </c>
      <c r="W662" s="195">
        <v>4</v>
      </c>
      <c r="X662" s="195">
        <v>4</v>
      </c>
      <c r="Y662" s="195">
        <v>2</v>
      </c>
      <c r="Z662" s="195">
        <v>4</v>
      </c>
      <c r="AA662" s="195">
        <v>2</v>
      </c>
      <c r="AB662" s="195" t="s">
        <v>783</v>
      </c>
      <c r="AC662" s="195">
        <v>4</v>
      </c>
      <c r="AD662" s="195" t="s">
        <v>490</v>
      </c>
      <c r="AE662" s="195" t="s">
        <v>487</v>
      </c>
      <c r="AF662" s="195" t="s">
        <v>791</v>
      </c>
      <c r="AG662" s="195">
        <v>10007710</v>
      </c>
      <c r="AH662" s="217">
        <v>42402</v>
      </c>
      <c r="AI662" s="217">
        <v>42404</v>
      </c>
      <c r="AJ662" s="217">
        <v>42478</v>
      </c>
      <c r="AK662" s="222">
        <v>4</v>
      </c>
      <c r="AL662" s="195" t="s">
        <v>783</v>
      </c>
      <c r="AM662" s="195" t="s">
        <v>783</v>
      </c>
      <c r="AN662" s="195" t="s">
        <v>783</v>
      </c>
      <c r="AO662" s="195" t="s">
        <v>783</v>
      </c>
      <c r="AP662" s="195" t="s">
        <v>783</v>
      </c>
      <c r="AQ662" s="217" t="s">
        <v>783</v>
      </c>
    </row>
    <row r="663" spans="1:43">
      <c r="A663" s="656" t="str">
        <f t="shared" si="10"/>
        <v>Report</v>
      </c>
      <c r="B663" s="195">
        <v>136955</v>
      </c>
      <c r="C663" s="195">
        <v>8716002</v>
      </c>
      <c r="D663" s="195" t="s">
        <v>3682</v>
      </c>
      <c r="E663" s="195" t="s">
        <v>794</v>
      </c>
      <c r="F663" s="195" t="s">
        <v>535</v>
      </c>
      <c r="G663" s="222" t="s">
        <v>535</v>
      </c>
      <c r="H663" s="195" t="s">
        <v>1331</v>
      </c>
      <c r="I663" s="195" t="s">
        <v>1331</v>
      </c>
      <c r="J663" s="195" t="s">
        <v>1741</v>
      </c>
      <c r="K663" s="195">
        <v>24</v>
      </c>
      <c r="L663" s="195" t="s">
        <v>2375</v>
      </c>
      <c r="M663" s="195" t="s">
        <v>817</v>
      </c>
      <c r="N663" s="195" t="s">
        <v>824</v>
      </c>
      <c r="O663" s="195" t="s">
        <v>817</v>
      </c>
      <c r="P663" s="195" t="s">
        <v>784</v>
      </c>
      <c r="Q663" s="218">
        <v>10039165</v>
      </c>
      <c r="R663" s="195" t="s">
        <v>785</v>
      </c>
      <c r="S663" s="195" t="s">
        <v>786</v>
      </c>
      <c r="T663" s="217">
        <v>43039</v>
      </c>
      <c r="U663" s="217">
        <v>43041</v>
      </c>
      <c r="V663" s="217">
        <v>43068</v>
      </c>
      <c r="W663" s="195">
        <v>2</v>
      </c>
      <c r="X663" s="195">
        <v>2</v>
      </c>
      <c r="Y663" s="195">
        <v>2</v>
      </c>
      <c r="Z663" s="195">
        <v>2</v>
      </c>
      <c r="AA663" s="195">
        <v>2</v>
      </c>
      <c r="AB663" s="195" t="s">
        <v>783</v>
      </c>
      <c r="AC663" s="195" t="s">
        <v>783</v>
      </c>
      <c r="AD663" s="195" t="s">
        <v>489</v>
      </c>
      <c r="AE663" s="195" t="s">
        <v>487</v>
      </c>
      <c r="AF663" s="195" t="s">
        <v>787</v>
      </c>
      <c r="AG663" s="195">
        <v>10007516</v>
      </c>
      <c r="AH663" s="217">
        <v>42277</v>
      </c>
      <c r="AI663" s="217">
        <v>42278</v>
      </c>
      <c r="AJ663" s="217">
        <v>42317</v>
      </c>
      <c r="AK663" s="222">
        <v>3</v>
      </c>
      <c r="AL663" s="195" t="s">
        <v>783</v>
      </c>
      <c r="AM663" s="195" t="s">
        <v>783</v>
      </c>
      <c r="AN663" s="195" t="s">
        <v>783</v>
      </c>
      <c r="AO663" s="195" t="s">
        <v>783</v>
      </c>
      <c r="AP663" s="195" t="s">
        <v>783</v>
      </c>
      <c r="AQ663" s="195" t="s">
        <v>783</v>
      </c>
    </row>
    <row r="664" spans="1:43">
      <c r="A664" s="656" t="str">
        <f t="shared" si="10"/>
        <v>Report</v>
      </c>
      <c r="B664" s="195">
        <v>107794</v>
      </c>
      <c r="C664" s="195">
        <v>3826017</v>
      </c>
      <c r="D664" s="195" t="s">
        <v>3683</v>
      </c>
      <c r="E664" s="195" t="s">
        <v>794</v>
      </c>
      <c r="F664" s="195" t="s">
        <v>530</v>
      </c>
      <c r="G664" s="222" t="s">
        <v>850</v>
      </c>
      <c r="H664" s="195" t="s">
        <v>1536</v>
      </c>
      <c r="I664" s="195" t="s">
        <v>3167</v>
      </c>
      <c r="J664" s="195" t="s">
        <v>3684</v>
      </c>
      <c r="K664" s="195">
        <v>230</v>
      </c>
      <c r="L664" s="195" t="s">
        <v>2375</v>
      </c>
      <c r="M664" s="195" t="s">
        <v>781</v>
      </c>
      <c r="N664" s="195" t="s">
        <v>817</v>
      </c>
      <c r="O664" s="195" t="s">
        <v>817</v>
      </c>
      <c r="P664" s="195" t="s">
        <v>784</v>
      </c>
      <c r="Q664" s="218">
        <v>10020762</v>
      </c>
      <c r="R664" s="195" t="s">
        <v>785</v>
      </c>
      <c r="S664" s="195" t="s">
        <v>786</v>
      </c>
      <c r="T664" s="217">
        <v>42654</v>
      </c>
      <c r="U664" s="217">
        <v>42656</v>
      </c>
      <c r="V664" s="217">
        <v>42695</v>
      </c>
      <c r="W664" s="195">
        <v>2</v>
      </c>
      <c r="X664" s="195">
        <v>2</v>
      </c>
      <c r="Y664" s="195">
        <v>2</v>
      </c>
      <c r="Z664" s="195">
        <v>2</v>
      </c>
      <c r="AA664" s="195">
        <v>2</v>
      </c>
      <c r="AB664" s="195">
        <v>2</v>
      </c>
      <c r="AC664" s="195" t="s">
        <v>783</v>
      </c>
      <c r="AD664" s="195" t="s">
        <v>489</v>
      </c>
      <c r="AE664" s="195" t="s">
        <v>783</v>
      </c>
      <c r="AF664" s="195" t="s">
        <v>787</v>
      </c>
      <c r="AG664" s="195" t="s">
        <v>3685</v>
      </c>
      <c r="AH664" s="217">
        <v>41591</v>
      </c>
      <c r="AI664" s="217">
        <v>41593</v>
      </c>
      <c r="AJ664" s="217">
        <v>41614</v>
      </c>
      <c r="AK664" s="222">
        <v>2</v>
      </c>
      <c r="AL664" s="195" t="s">
        <v>783</v>
      </c>
      <c r="AM664" s="195" t="s">
        <v>783</v>
      </c>
      <c r="AN664" s="195" t="s">
        <v>783</v>
      </c>
      <c r="AO664" s="195" t="s">
        <v>783</v>
      </c>
      <c r="AP664" s="195" t="s">
        <v>783</v>
      </c>
      <c r="AQ664" s="217" t="s">
        <v>783</v>
      </c>
    </row>
    <row r="665" spans="1:43">
      <c r="A665" s="656" t="str">
        <f t="shared" si="10"/>
        <v>Report</v>
      </c>
      <c r="B665" s="195">
        <v>133285</v>
      </c>
      <c r="C665" s="195">
        <v>3506018</v>
      </c>
      <c r="D665" s="195" t="s">
        <v>3686</v>
      </c>
      <c r="E665" s="195" t="s">
        <v>794</v>
      </c>
      <c r="F665" s="195" t="s">
        <v>528</v>
      </c>
      <c r="G665" s="222" t="s">
        <v>528</v>
      </c>
      <c r="H665" s="195" t="s">
        <v>1673</v>
      </c>
      <c r="I665" s="195" t="s">
        <v>3169</v>
      </c>
      <c r="J665" s="195" t="s">
        <v>3687</v>
      </c>
      <c r="K665" s="195">
        <v>121</v>
      </c>
      <c r="L665" s="195" t="s">
        <v>2222</v>
      </c>
      <c r="M665" s="195" t="s">
        <v>824</v>
      </c>
      <c r="N665" s="195" t="s">
        <v>817</v>
      </c>
      <c r="O665" s="195" t="s">
        <v>817</v>
      </c>
      <c r="P665" s="195" t="s">
        <v>784</v>
      </c>
      <c r="Q665" s="218">
        <v>10007711</v>
      </c>
      <c r="R665" s="195" t="s">
        <v>785</v>
      </c>
      <c r="S665" s="195" t="s">
        <v>786</v>
      </c>
      <c r="T665" s="217">
        <v>42759</v>
      </c>
      <c r="U665" s="217">
        <v>42761</v>
      </c>
      <c r="V665" s="217">
        <v>42803</v>
      </c>
      <c r="W665" s="195">
        <v>1</v>
      </c>
      <c r="X665" s="195">
        <v>1</v>
      </c>
      <c r="Y665" s="195">
        <v>1</v>
      </c>
      <c r="Z665" s="195">
        <v>1</v>
      </c>
      <c r="AA665" s="195">
        <v>1</v>
      </c>
      <c r="AB665" s="195" t="s">
        <v>783</v>
      </c>
      <c r="AC665" s="195">
        <v>1</v>
      </c>
      <c r="AD665" s="195" t="s">
        <v>489</v>
      </c>
      <c r="AE665" s="195" t="s">
        <v>783</v>
      </c>
      <c r="AF665" s="195" t="s">
        <v>787</v>
      </c>
      <c r="AG665" s="195" t="s">
        <v>3688</v>
      </c>
      <c r="AH665" s="217">
        <v>40492</v>
      </c>
      <c r="AI665" s="217">
        <v>40492</v>
      </c>
      <c r="AJ665" s="217">
        <v>40513</v>
      </c>
      <c r="AK665" s="222">
        <v>1</v>
      </c>
      <c r="AL665" s="195" t="s">
        <v>783</v>
      </c>
      <c r="AM665" s="195" t="s">
        <v>783</v>
      </c>
      <c r="AN665" s="217" t="s">
        <v>783</v>
      </c>
      <c r="AO665" s="195" t="s">
        <v>783</v>
      </c>
      <c r="AP665" s="217" t="s">
        <v>783</v>
      </c>
      <c r="AQ665" s="217" t="s">
        <v>783</v>
      </c>
    </row>
    <row r="666" spans="1:43">
      <c r="A666" s="656" t="str">
        <f t="shared" si="10"/>
        <v>Report</v>
      </c>
      <c r="B666" s="195">
        <v>113623</v>
      </c>
      <c r="C666" s="195">
        <v>8786045</v>
      </c>
      <c r="D666" s="195" t="s">
        <v>1207</v>
      </c>
      <c r="E666" s="195" t="s">
        <v>794</v>
      </c>
      <c r="F666" s="195" t="s">
        <v>536</v>
      </c>
      <c r="G666" s="222" t="s">
        <v>536</v>
      </c>
      <c r="H666" s="195" t="s">
        <v>919</v>
      </c>
      <c r="I666" s="195" t="s">
        <v>3089</v>
      </c>
      <c r="J666" s="195" t="s">
        <v>1208</v>
      </c>
      <c r="K666" s="195">
        <v>42</v>
      </c>
      <c r="L666" s="195" t="s">
        <v>2222</v>
      </c>
      <c r="M666" s="195" t="s">
        <v>781</v>
      </c>
      <c r="N666" s="195" t="s">
        <v>781</v>
      </c>
      <c r="O666" s="195" t="s">
        <v>782</v>
      </c>
      <c r="P666" s="195" t="s">
        <v>784</v>
      </c>
      <c r="Q666" s="218">
        <v>10035558</v>
      </c>
      <c r="R666" s="195" t="s">
        <v>785</v>
      </c>
      <c r="S666" s="195" t="s">
        <v>786</v>
      </c>
      <c r="T666" s="217">
        <v>43067</v>
      </c>
      <c r="U666" s="217">
        <v>43069</v>
      </c>
      <c r="V666" s="217">
        <v>43116</v>
      </c>
      <c r="W666" s="195">
        <v>4</v>
      </c>
      <c r="X666" s="195">
        <v>4</v>
      </c>
      <c r="Y666" s="195">
        <v>4</v>
      </c>
      <c r="Z666" s="195">
        <v>4</v>
      </c>
      <c r="AA666" s="195">
        <v>4</v>
      </c>
      <c r="AB666" s="195" t="s">
        <v>783</v>
      </c>
      <c r="AC666" s="195" t="s">
        <v>783</v>
      </c>
      <c r="AD666" s="195" t="s">
        <v>489</v>
      </c>
      <c r="AE666" s="195" t="s">
        <v>487</v>
      </c>
      <c r="AF666" s="195" t="s">
        <v>791</v>
      </c>
      <c r="AG666" s="195" t="s">
        <v>3689</v>
      </c>
      <c r="AH666" s="217">
        <v>40583</v>
      </c>
      <c r="AI666" s="217">
        <v>40584</v>
      </c>
      <c r="AJ666" s="217">
        <v>40634</v>
      </c>
      <c r="AK666" s="222">
        <v>3</v>
      </c>
      <c r="AL666" s="195" t="s">
        <v>783</v>
      </c>
      <c r="AM666" s="195" t="s">
        <v>783</v>
      </c>
      <c r="AN666" s="217" t="s">
        <v>783</v>
      </c>
      <c r="AO666" s="195" t="s">
        <v>783</v>
      </c>
      <c r="AP666" s="217" t="s">
        <v>783</v>
      </c>
      <c r="AQ666" s="217" t="s">
        <v>783</v>
      </c>
    </row>
    <row r="667" spans="1:43">
      <c r="A667" s="656" t="str">
        <f t="shared" si="10"/>
        <v>Report</v>
      </c>
      <c r="B667" s="195">
        <v>136264</v>
      </c>
      <c r="C667" s="195">
        <v>3526071</v>
      </c>
      <c r="D667" s="195" t="s">
        <v>1742</v>
      </c>
      <c r="E667" s="195" t="s">
        <v>794</v>
      </c>
      <c r="F667" s="195" t="s">
        <v>528</v>
      </c>
      <c r="G667" s="222" t="s">
        <v>528</v>
      </c>
      <c r="H667" s="195" t="s">
        <v>1343</v>
      </c>
      <c r="I667" s="195" t="s">
        <v>3690</v>
      </c>
      <c r="J667" s="195" t="s">
        <v>1743</v>
      </c>
      <c r="K667" s="195">
        <v>45</v>
      </c>
      <c r="L667" s="195" t="s">
        <v>2375</v>
      </c>
      <c r="M667" s="195" t="s">
        <v>781</v>
      </c>
      <c r="N667" s="195" t="s">
        <v>781</v>
      </c>
      <c r="O667" s="195" t="s">
        <v>782</v>
      </c>
      <c r="P667" s="195" t="s">
        <v>784</v>
      </c>
      <c r="Q667" s="218">
        <v>10043784</v>
      </c>
      <c r="R667" s="195" t="s">
        <v>785</v>
      </c>
      <c r="S667" s="217" t="s">
        <v>786</v>
      </c>
      <c r="T667" s="217">
        <v>43172</v>
      </c>
      <c r="U667" s="217">
        <v>43174</v>
      </c>
      <c r="V667" s="217">
        <v>43222</v>
      </c>
      <c r="W667" s="195">
        <v>2</v>
      </c>
      <c r="X667" s="195">
        <v>2</v>
      </c>
      <c r="Y667" s="195">
        <v>2</v>
      </c>
      <c r="Z667" s="195">
        <v>2</v>
      </c>
      <c r="AA667" s="195">
        <v>2</v>
      </c>
      <c r="AB667" s="195" t="s">
        <v>783</v>
      </c>
      <c r="AC667" s="195" t="s">
        <v>783</v>
      </c>
      <c r="AD667" s="195" t="s">
        <v>489</v>
      </c>
      <c r="AE667" s="195" t="s">
        <v>487</v>
      </c>
      <c r="AF667" s="195" t="s">
        <v>787</v>
      </c>
      <c r="AG667" s="195" t="s">
        <v>3691</v>
      </c>
      <c r="AH667" s="217">
        <v>42080</v>
      </c>
      <c r="AI667" s="217">
        <v>42082</v>
      </c>
      <c r="AJ667" s="217">
        <v>42116</v>
      </c>
      <c r="AK667" s="222">
        <v>2</v>
      </c>
      <c r="AL667" s="195" t="s">
        <v>783</v>
      </c>
      <c r="AM667" s="195" t="s">
        <v>783</v>
      </c>
      <c r="AN667" s="217" t="s">
        <v>783</v>
      </c>
      <c r="AO667" s="195" t="s">
        <v>783</v>
      </c>
      <c r="AP667" s="217" t="s">
        <v>783</v>
      </c>
      <c r="AQ667" s="217" t="s">
        <v>783</v>
      </c>
    </row>
    <row r="668" spans="1:43">
      <c r="A668" s="656" t="str">
        <f t="shared" si="10"/>
        <v>Report</v>
      </c>
      <c r="B668" s="195">
        <v>130318</v>
      </c>
      <c r="C668" s="195">
        <v>3526040</v>
      </c>
      <c r="D668" s="195" t="s">
        <v>3692</v>
      </c>
      <c r="E668" s="195" t="s">
        <v>794</v>
      </c>
      <c r="F668" s="195" t="s">
        <v>528</v>
      </c>
      <c r="G668" s="222" t="s">
        <v>528</v>
      </c>
      <c r="H668" s="195" t="s">
        <v>1343</v>
      </c>
      <c r="I668" s="195" t="s">
        <v>3693</v>
      </c>
      <c r="J668" s="195" t="s">
        <v>3694</v>
      </c>
      <c r="K668" s="195">
        <v>215</v>
      </c>
      <c r="L668" s="195" t="s">
        <v>2375</v>
      </c>
      <c r="M668" s="195" t="s">
        <v>824</v>
      </c>
      <c r="N668" s="195" t="s">
        <v>817</v>
      </c>
      <c r="O668" s="195" t="s">
        <v>817</v>
      </c>
      <c r="P668" s="195" t="s">
        <v>784</v>
      </c>
      <c r="Q668" s="218">
        <v>10007534</v>
      </c>
      <c r="R668" s="195" t="s">
        <v>785</v>
      </c>
      <c r="S668" s="195" t="s">
        <v>786</v>
      </c>
      <c r="T668" s="217">
        <v>42276</v>
      </c>
      <c r="U668" s="217">
        <v>42278</v>
      </c>
      <c r="V668" s="217">
        <v>42318</v>
      </c>
      <c r="W668" s="195">
        <v>1</v>
      </c>
      <c r="X668" s="195">
        <v>1</v>
      </c>
      <c r="Y668" s="195">
        <v>1</v>
      </c>
      <c r="Z668" s="195">
        <v>1</v>
      </c>
      <c r="AA668" s="195">
        <v>1</v>
      </c>
      <c r="AB668" s="195" t="s">
        <v>783</v>
      </c>
      <c r="AC668" s="195" t="s">
        <v>783</v>
      </c>
      <c r="AD668" s="195" t="s">
        <v>489</v>
      </c>
      <c r="AE668" s="195" t="s">
        <v>783</v>
      </c>
      <c r="AF668" s="195" t="s">
        <v>787</v>
      </c>
      <c r="AG668" s="195" t="s">
        <v>3695</v>
      </c>
      <c r="AH668" s="217">
        <v>40575</v>
      </c>
      <c r="AI668" s="217">
        <v>40576</v>
      </c>
      <c r="AJ668" s="217">
        <v>40604</v>
      </c>
      <c r="AK668" s="222">
        <v>1</v>
      </c>
      <c r="AL668" s="195" t="s">
        <v>783</v>
      </c>
      <c r="AM668" s="195" t="s">
        <v>783</v>
      </c>
      <c r="AN668" s="217" t="s">
        <v>783</v>
      </c>
      <c r="AO668" s="195" t="s">
        <v>783</v>
      </c>
      <c r="AP668" s="217" t="s">
        <v>783</v>
      </c>
      <c r="AQ668" s="217" t="s">
        <v>783</v>
      </c>
    </row>
    <row r="669" spans="1:43">
      <c r="A669" s="656" t="str">
        <f t="shared" si="10"/>
        <v>Report</v>
      </c>
      <c r="B669" s="195">
        <v>106003</v>
      </c>
      <c r="C669" s="195">
        <v>3556027</v>
      </c>
      <c r="D669" s="195" t="s">
        <v>2161</v>
      </c>
      <c r="E669" s="195" t="s">
        <v>794</v>
      </c>
      <c r="F669" s="195" t="s">
        <v>528</v>
      </c>
      <c r="G669" s="222" t="s">
        <v>528</v>
      </c>
      <c r="H669" s="195" t="s">
        <v>864</v>
      </c>
      <c r="I669" s="195" t="s">
        <v>2240</v>
      </c>
      <c r="J669" s="195" t="s">
        <v>2162</v>
      </c>
      <c r="K669" s="195">
        <v>233</v>
      </c>
      <c r="L669" s="195" t="s">
        <v>2375</v>
      </c>
      <c r="M669" s="195" t="s">
        <v>866</v>
      </c>
      <c r="N669" s="195" t="s">
        <v>860</v>
      </c>
      <c r="O669" s="195" t="s">
        <v>860</v>
      </c>
      <c r="P669" s="195" t="s">
        <v>784</v>
      </c>
      <c r="Q669" s="218">
        <v>10026002</v>
      </c>
      <c r="R669" s="195" t="s">
        <v>785</v>
      </c>
      <c r="S669" s="195" t="s">
        <v>786</v>
      </c>
      <c r="T669" s="217">
        <v>42773</v>
      </c>
      <c r="U669" s="217">
        <v>42775</v>
      </c>
      <c r="V669" s="217">
        <v>42823</v>
      </c>
      <c r="W669" s="195">
        <v>3</v>
      </c>
      <c r="X669" s="195">
        <v>3</v>
      </c>
      <c r="Y669" s="195">
        <v>2</v>
      </c>
      <c r="Z669" s="195">
        <v>3</v>
      </c>
      <c r="AA669" s="195">
        <v>2</v>
      </c>
      <c r="AB669" s="195">
        <v>2</v>
      </c>
      <c r="AC669" s="195" t="s">
        <v>783</v>
      </c>
      <c r="AD669" s="195" t="s">
        <v>489</v>
      </c>
      <c r="AE669" s="195" t="s">
        <v>783</v>
      </c>
      <c r="AF669" s="195" t="s">
        <v>791</v>
      </c>
      <c r="AG669" s="195" t="s">
        <v>3696</v>
      </c>
      <c r="AH669" s="217">
        <v>40982</v>
      </c>
      <c r="AI669" s="217">
        <v>40983</v>
      </c>
      <c r="AJ669" s="217">
        <v>41019</v>
      </c>
      <c r="AK669" s="222">
        <v>2</v>
      </c>
      <c r="AL669" s="195">
        <v>10043704</v>
      </c>
      <c r="AM669" s="195" t="s">
        <v>2041</v>
      </c>
      <c r="AN669" s="217">
        <v>43061</v>
      </c>
      <c r="AO669" s="217" t="s">
        <v>2248</v>
      </c>
      <c r="AP669" s="217">
        <v>43109</v>
      </c>
      <c r="AQ669" s="217" t="s">
        <v>2042</v>
      </c>
    </row>
    <row r="670" spans="1:43">
      <c r="A670" s="656" t="str">
        <f t="shared" si="10"/>
        <v>Report</v>
      </c>
      <c r="B670" s="195">
        <v>105598</v>
      </c>
      <c r="C670" s="195">
        <v>3526041</v>
      </c>
      <c r="D670" s="195" t="s">
        <v>1744</v>
      </c>
      <c r="E670" s="195" t="s">
        <v>794</v>
      </c>
      <c r="F670" s="195" t="s">
        <v>528</v>
      </c>
      <c r="G670" s="222" t="s">
        <v>528</v>
      </c>
      <c r="H670" s="195" t="s">
        <v>1343</v>
      </c>
      <c r="I670" s="195" t="s">
        <v>3693</v>
      </c>
      <c r="J670" s="195" t="s">
        <v>1745</v>
      </c>
      <c r="K670" s="195">
        <v>132</v>
      </c>
      <c r="L670" s="195" t="s">
        <v>2375</v>
      </c>
      <c r="M670" s="195" t="s">
        <v>824</v>
      </c>
      <c r="N670" s="195" t="s">
        <v>817</v>
      </c>
      <c r="O670" s="195" t="s">
        <v>817</v>
      </c>
      <c r="P670" s="195" t="s">
        <v>784</v>
      </c>
      <c r="Q670" s="218">
        <v>10043368</v>
      </c>
      <c r="R670" s="195" t="s">
        <v>785</v>
      </c>
      <c r="S670" s="195" t="s">
        <v>786</v>
      </c>
      <c r="T670" s="217">
        <v>43137</v>
      </c>
      <c r="U670" s="217">
        <v>43139</v>
      </c>
      <c r="V670" s="217">
        <v>43172</v>
      </c>
      <c r="W670" s="195">
        <v>2</v>
      </c>
      <c r="X670" s="195">
        <v>2</v>
      </c>
      <c r="Y670" s="195">
        <v>2</v>
      </c>
      <c r="Z670" s="195">
        <v>1</v>
      </c>
      <c r="AA670" s="195">
        <v>2</v>
      </c>
      <c r="AB670" s="195">
        <v>2</v>
      </c>
      <c r="AC670" s="195" t="s">
        <v>783</v>
      </c>
      <c r="AD670" s="195" t="s">
        <v>489</v>
      </c>
      <c r="AE670" s="195" t="s">
        <v>487</v>
      </c>
      <c r="AF670" s="195" t="s">
        <v>787</v>
      </c>
      <c r="AG670" s="195">
        <v>10007691</v>
      </c>
      <c r="AH670" s="217">
        <v>42290</v>
      </c>
      <c r="AI670" s="217">
        <v>42292</v>
      </c>
      <c r="AJ670" s="217">
        <v>42328</v>
      </c>
      <c r="AK670" s="222">
        <v>2</v>
      </c>
      <c r="AL670" s="195" t="s">
        <v>783</v>
      </c>
      <c r="AM670" s="195" t="s">
        <v>783</v>
      </c>
      <c r="AN670" s="195" t="s">
        <v>783</v>
      </c>
      <c r="AO670" s="195" t="s">
        <v>783</v>
      </c>
      <c r="AP670" s="195" t="s">
        <v>783</v>
      </c>
      <c r="AQ670" s="217" t="s">
        <v>783</v>
      </c>
    </row>
    <row r="671" spans="1:43">
      <c r="A671" s="656" t="str">
        <f t="shared" si="10"/>
        <v>Report</v>
      </c>
      <c r="B671" s="195">
        <v>141968</v>
      </c>
      <c r="C671" s="195">
        <v>3556002</v>
      </c>
      <c r="D671" s="195" t="s">
        <v>3697</v>
      </c>
      <c r="E671" s="195" t="s">
        <v>794</v>
      </c>
      <c r="F671" s="195" t="s">
        <v>528</v>
      </c>
      <c r="G671" s="222" t="s">
        <v>528</v>
      </c>
      <c r="H671" s="195" t="s">
        <v>864</v>
      </c>
      <c r="I671" s="195" t="s">
        <v>2240</v>
      </c>
      <c r="J671" s="195" t="s">
        <v>3698</v>
      </c>
      <c r="K671" s="195">
        <v>118</v>
      </c>
      <c r="L671" s="195" t="s">
        <v>2375</v>
      </c>
      <c r="M671" s="195" t="s">
        <v>781</v>
      </c>
      <c r="N671" s="195" t="s">
        <v>860</v>
      </c>
      <c r="O671" s="195" t="s">
        <v>860</v>
      </c>
      <c r="P671" s="195" t="s">
        <v>784</v>
      </c>
      <c r="Q671" s="218">
        <v>10008628</v>
      </c>
      <c r="R671" s="195" t="s">
        <v>908</v>
      </c>
      <c r="S671" s="195" t="s">
        <v>786</v>
      </c>
      <c r="T671" s="217">
        <v>42556</v>
      </c>
      <c r="U671" s="217">
        <v>42558</v>
      </c>
      <c r="V671" s="217">
        <v>42627</v>
      </c>
      <c r="W671" s="195">
        <v>2</v>
      </c>
      <c r="X671" s="195">
        <v>2</v>
      </c>
      <c r="Y671" s="195">
        <v>2</v>
      </c>
      <c r="Z671" s="195">
        <v>1</v>
      </c>
      <c r="AA671" s="195">
        <v>2</v>
      </c>
      <c r="AB671" s="195" t="s">
        <v>783</v>
      </c>
      <c r="AC671" s="195" t="s">
        <v>783</v>
      </c>
      <c r="AD671" s="195" t="s">
        <v>489</v>
      </c>
      <c r="AE671" s="195" t="s">
        <v>783</v>
      </c>
      <c r="AF671" s="195" t="s">
        <v>787</v>
      </c>
      <c r="AG671" s="195" t="s">
        <v>783</v>
      </c>
      <c r="AH671" s="217" t="s">
        <v>783</v>
      </c>
      <c r="AI671" s="217" t="s">
        <v>783</v>
      </c>
      <c r="AJ671" s="217" t="s">
        <v>783</v>
      </c>
      <c r="AK671" s="222" t="s">
        <v>783</v>
      </c>
      <c r="AL671" s="195" t="s">
        <v>783</v>
      </c>
      <c r="AM671" s="195" t="s">
        <v>783</v>
      </c>
      <c r="AN671" s="217" t="s">
        <v>783</v>
      </c>
      <c r="AO671" s="195" t="s">
        <v>783</v>
      </c>
      <c r="AP671" s="217" t="s">
        <v>783</v>
      </c>
      <c r="AQ671" s="195" t="s">
        <v>783</v>
      </c>
    </row>
    <row r="672" spans="1:43">
      <c r="A672" s="656" t="str">
        <f t="shared" si="10"/>
        <v>Report</v>
      </c>
      <c r="B672" s="195">
        <v>135948</v>
      </c>
      <c r="C672" s="195">
        <v>3526067</v>
      </c>
      <c r="D672" s="195" t="s">
        <v>3699</v>
      </c>
      <c r="E672" s="195" t="s">
        <v>794</v>
      </c>
      <c r="F672" s="195" t="s">
        <v>528</v>
      </c>
      <c r="G672" s="222" t="s">
        <v>528</v>
      </c>
      <c r="H672" s="195" t="s">
        <v>1343</v>
      </c>
      <c r="I672" s="195" t="s">
        <v>3609</v>
      </c>
      <c r="J672" s="195" t="s">
        <v>3700</v>
      </c>
      <c r="K672" s="195">
        <v>19</v>
      </c>
      <c r="L672" s="195" t="s">
        <v>2375</v>
      </c>
      <c r="M672" s="195" t="s">
        <v>781</v>
      </c>
      <c r="N672" s="195" t="s">
        <v>781</v>
      </c>
      <c r="O672" s="195" t="s">
        <v>782</v>
      </c>
      <c r="P672" s="195" t="s">
        <v>784</v>
      </c>
      <c r="Q672" s="218">
        <v>10020756</v>
      </c>
      <c r="R672" s="195" t="s">
        <v>785</v>
      </c>
      <c r="S672" s="195" t="s">
        <v>786</v>
      </c>
      <c r="T672" s="217">
        <v>42689</v>
      </c>
      <c r="U672" s="217">
        <v>42691</v>
      </c>
      <c r="V672" s="217">
        <v>42751</v>
      </c>
      <c r="W672" s="195">
        <v>3</v>
      </c>
      <c r="X672" s="195">
        <v>3</v>
      </c>
      <c r="Y672" s="195">
        <v>3</v>
      </c>
      <c r="Z672" s="195">
        <v>3</v>
      </c>
      <c r="AA672" s="195">
        <v>3</v>
      </c>
      <c r="AB672" s="195" t="s">
        <v>783</v>
      </c>
      <c r="AC672" s="195" t="s">
        <v>783</v>
      </c>
      <c r="AD672" s="195" t="s">
        <v>489</v>
      </c>
      <c r="AE672" s="195" t="s">
        <v>783</v>
      </c>
      <c r="AF672" s="195" t="s">
        <v>787</v>
      </c>
      <c r="AG672" s="195" t="s">
        <v>3701</v>
      </c>
      <c r="AH672" s="217">
        <v>41618</v>
      </c>
      <c r="AI672" s="217">
        <v>41620</v>
      </c>
      <c r="AJ672" s="217">
        <v>41652</v>
      </c>
      <c r="AK672" s="222">
        <v>2</v>
      </c>
      <c r="AL672" s="195" t="s">
        <v>783</v>
      </c>
      <c r="AM672" s="195" t="s">
        <v>783</v>
      </c>
      <c r="AN672" s="217" t="s">
        <v>783</v>
      </c>
      <c r="AO672" s="195" t="s">
        <v>783</v>
      </c>
      <c r="AP672" s="217" t="s">
        <v>783</v>
      </c>
      <c r="AQ672" s="195" t="s">
        <v>783</v>
      </c>
    </row>
    <row r="673" spans="1:43">
      <c r="A673" s="656" t="str">
        <f t="shared" si="10"/>
        <v>Report</v>
      </c>
      <c r="B673" s="195">
        <v>110930</v>
      </c>
      <c r="C673" s="195">
        <v>8736017</v>
      </c>
      <c r="D673" s="195" t="s">
        <v>3702</v>
      </c>
      <c r="E673" s="195" t="s">
        <v>794</v>
      </c>
      <c r="F673" s="195" t="s">
        <v>533</v>
      </c>
      <c r="G673" s="222" t="s">
        <v>533</v>
      </c>
      <c r="H673" s="195" t="s">
        <v>779</v>
      </c>
      <c r="I673" s="195" t="s">
        <v>3703</v>
      </c>
      <c r="J673" s="195" t="s">
        <v>3704</v>
      </c>
      <c r="K673" s="195">
        <v>234</v>
      </c>
      <c r="L673" s="195" t="s">
        <v>2222</v>
      </c>
      <c r="M673" s="195" t="s">
        <v>781</v>
      </c>
      <c r="N673" s="195" t="s">
        <v>1078</v>
      </c>
      <c r="O673" s="195" t="s">
        <v>782</v>
      </c>
      <c r="P673" s="195" t="s">
        <v>784</v>
      </c>
      <c r="Q673" s="218">
        <v>10008885</v>
      </c>
      <c r="R673" s="195" t="s">
        <v>785</v>
      </c>
      <c r="S673" s="195" t="s">
        <v>786</v>
      </c>
      <c r="T673" s="217">
        <v>42682</v>
      </c>
      <c r="U673" s="217">
        <v>42684</v>
      </c>
      <c r="V673" s="217">
        <v>42726</v>
      </c>
      <c r="W673" s="195">
        <v>1</v>
      </c>
      <c r="X673" s="195">
        <v>1</v>
      </c>
      <c r="Y673" s="195">
        <v>1</v>
      </c>
      <c r="Z673" s="195">
        <v>1</v>
      </c>
      <c r="AA673" s="195">
        <v>1</v>
      </c>
      <c r="AB673" s="195" t="s">
        <v>783</v>
      </c>
      <c r="AC673" s="195">
        <v>1</v>
      </c>
      <c r="AD673" s="195" t="s">
        <v>489</v>
      </c>
      <c r="AE673" s="195" t="s">
        <v>783</v>
      </c>
      <c r="AF673" s="195" t="s">
        <v>787</v>
      </c>
      <c r="AG673" s="195" t="s">
        <v>3705</v>
      </c>
      <c r="AH673" s="217">
        <v>40155</v>
      </c>
      <c r="AI673" s="217">
        <v>40156</v>
      </c>
      <c r="AJ673" s="217">
        <v>40190</v>
      </c>
      <c r="AK673" s="222">
        <v>1</v>
      </c>
      <c r="AL673" s="195" t="s">
        <v>783</v>
      </c>
      <c r="AM673" s="195" t="s">
        <v>783</v>
      </c>
      <c r="AN673" s="217" t="s">
        <v>783</v>
      </c>
      <c r="AO673" s="195" t="s">
        <v>783</v>
      </c>
      <c r="AP673" s="217" t="s">
        <v>783</v>
      </c>
      <c r="AQ673" s="217" t="s">
        <v>783</v>
      </c>
    </row>
    <row r="674" spans="1:43">
      <c r="A674" s="656" t="str">
        <f t="shared" si="10"/>
        <v>Report</v>
      </c>
      <c r="B674" s="195">
        <v>103587</v>
      </c>
      <c r="C674" s="195">
        <v>3306079</v>
      </c>
      <c r="D674" s="195" t="s">
        <v>1746</v>
      </c>
      <c r="E674" s="195" t="s">
        <v>794</v>
      </c>
      <c r="F674" s="195" t="s">
        <v>532</v>
      </c>
      <c r="G674" s="222" t="s">
        <v>532</v>
      </c>
      <c r="H674" s="195" t="s">
        <v>822</v>
      </c>
      <c r="I674" s="195" t="s">
        <v>3706</v>
      </c>
      <c r="J674" s="195" t="s">
        <v>1747</v>
      </c>
      <c r="K674" s="195">
        <v>245</v>
      </c>
      <c r="L674" s="195" t="s">
        <v>2222</v>
      </c>
      <c r="M674" s="195" t="s">
        <v>781</v>
      </c>
      <c r="N674" s="195" t="s">
        <v>781</v>
      </c>
      <c r="O674" s="195" t="s">
        <v>782</v>
      </c>
      <c r="P674" s="195" t="s">
        <v>784</v>
      </c>
      <c r="Q674" s="218">
        <v>10039275</v>
      </c>
      <c r="R674" s="195" t="s">
        <v>785</v>
      </c>
      <c r="S674" s="195" t="s">
        <v>786</v>
      </c>
      <c r="T674" s="217">
        <v>43158</v>
      </c>
      <c r="U674" s="217">
        <v>43160</v>
      </c>
      <c r="V674" s="217">
        <v>43216</v>
      </c>
      <c r="W674" s="195">
        <v>1</v>
      </c>
      <c r="X674" s="195">
        <v>1</v>
      </c>
      <c r="Y674" s="195">
        <v>1</v>
      </c>
      <c r="Z674" s="195">
        <v>1</v>
      </c>
      <c r="AA674" s="195">
        <v>1</v>
      </c>
      <c r="AB674" s="195" t="s">
        <v>783</v>
      </c>
      <c r="AC674" s="195">
        <v>1</v>
      </c>
      <c r="AD674" s="195" t="s">
        <v>489</v>
      </c>
      <c r="AE674" s="195" t="s">
        <v>487</v>
      </c>
      <c r="AF674" s="195" t="s">
        <v>787</v>
      </c>
      <c r="AG674" s="195" t="s">
        <v>3707</v>
      </c>
      <c r="AH674" s="217">
        <v>41906</v>
      </c>
      <c r="AI674" s="217">
        <v>41908</v>
      </c>
      <c r="AJ674" s="217">
        <v>41929</v>
      </c>
      <c r="AK674" s="222">
        <v>1</v>
      </c>
      <c r="AL674" s="195" t="s">
        <v>783</v>
      </c>
      <c r="AM674" s="195" t="s">
        <v>783</v>
      </c>
      <c r="AN674" s="217" t="s">
        <v>783</v>
      </c>
      <c r="AO674" s="195" t="s">
        <v>783</v>
      </c>
      <c r="AP674" s="217" t="s">
        <v>783</v>
      </c>
      <c r="AQ674" s="195" t="s">
        <v>783</v>
      </c>
    </row>
    <row r="675" spans="1:43">
      <c r="A675" s="656" t="str">
        <f t="shared" si="10"/>
        <v>Report</v>
      </c>
      <c r="B675" s="195">
        <v>126536</v>
      </c>
      <c r="C675" s="195">
        <v>8666001</v>
      </c>
      <c r="D675" s="195" t="s">
        <v>2134</v>
      </c>
      <c r="E675" s="195" t="s">
        <v>794</v>
      </c>
      <c r="F675" s="195" t="s">
        <v>536</v>
      </c>
      <c r="G675" s="222" t="s">
        <v>536</v>
      </c>
      <c r="H675" s="195" t="s">
        <v>2135</v>
      </c>
      <c r="I675" s="195" t="s">
        <v>3708</v>
      </c>
      <c r="J675" s="195" t="s">
        <v>2136</v>
      </c>
      <c r="K675" s="195">
        <v>45</v>
      </c>
      <c r="L675" s="195" t="s">
        <v>2222</v>
      </c>
      <c r="M675" s="195" t="s">
        <v>781</v>
      </c>
      <c r="N675" s="195" t="s">
        <v>834</v>
      </c>
      <c r="O675" s="195" t="s">
        <v>834</v>
      </c>
      <c r="P675" s="195" t="s">
        <v>784</v>
      </c>
      <c r="Q675" s="218">
        <v>10020791</v>
      </c>
      <c r="R675" s="195" t="s">
        <v>785</v>
      </c>
      <c r="S675" s="195" t="s">
        <v>786</v>
      </c>
      <c r="T675" s="217">
        <v>42661</v>
      </c>
      <c r="U675" s="217">
        <v>42663</v>
      </c>
      <c r="V675" s="217">
        <v>42709</v>
      </c>
      <c r="W675" s="195">
        <v>4</v>
      </c>
      <c r="X675" s="195">
        <v>4</v>
      </c>
      <c r="Y675" s="195">
        <v>3</v>
      </c>
      <c r="Z675" s="195">
        <v>4</v>
      </c>
      <c r="AA675" s="195">
        <v>3</v>
      </c>
      <c r="AB675" s="195">
        <v>4</v>
      </c>
      <c r="AC675" s="195" t="s">
        <v>783</v>
      </c>
      <c r="AD675" s="195" t="s">
        <v>490</v>
      </c>
      <c r="AE675" s="195" t="s">
        <v>783</v>
      </c>
      <c r="AF675" s="195" t="s">
        <v>791</v>
      </c>
      <c r="AG675" s="195" t="s">
        <v>3709</v>
      </c>
      <c r="AH675" s="217">
        <v>41570</v>
      </c>
      <c r="AI675" s="217">
        <v>41572</v>
      </c>
      <c r="AJ675" s="217">
        <v>41592</v>
      </c>
      <c r="AK675" s="222">
        <v>2</v>
      </c>
      <c r="AL675" s="195">
        <v>10041331</v>
      </c>
      <c r="AM675" s="195" t="s">
        <v>2041</v>
      </c>
      <c r="AN675" s="217">
        <v>43152</v>
      </c>
      <c r="AO675" s="217" t="s">
        <v>2248</v>
      </c>
      <c r="AP675" s="217">
        <v>43179</v>
      </c>
      <c r="AQ675" s="217" t="s">
        <v>2042</v>
      </c>
    </row>
    <row r="676" spans="1:43">
      <c r="A676" s="656" t="str">
        <f t="shared" si="10"/>
        <v>Report</v>
      </c>
      <c r="B676" s="195">
        <v>135901</v>
      </c>
      <c r="C676" s="195">
        <v>2096409</v>
      </c>
      <c r="D676" s="195" t="s">
        <v>3710</v>
      </c>
      <c r="E676" s="195" t="s">
        <v>794</v>
      </c>
      <c r="F676" s="195" t="s">
        <v>534</v>
      </c>
      <c r="G676" s="222" t="s">
        <v>534</v>
      </c>
      <c r="H676" s="195" t="s">
        <v>1200</v>
      </c>
      <c r="I676" s="195" t="s">
        <v>3614</v>
      </c>
      <c r="J676" s="195" t="s">
        <v>3711</v>
      </c>
      <c r="K676" s="195">
        <v>46</v>
      </c>
      <c r="L676" s="195" t="s">
        <v>2222</v>
      </c>
      <c r="M676" s="195" t="s">
        <v>781</v>
      </c>
      <c r="N676" s="195" t="s">
        <v>781</v>
      </c>
      <c r="O676" s="195" t="s">
        <v>782</v>
      </c>
      <c r="P676" s="195" t="s">
        <v>784</v>
      </c>
      <c r="Q676" s="218">
        <v>10020714</v>
      </c>
      <c r="R676" s="195" t="s">
        <v>831</v>
      </c>
      <c r="S676" s="195" t="s">
        <v>786</v>
      </c>
      <c r="T676" s="217">
        <v>42815</v>
      </c>
      <c r="U676" s="217">
        <v>42817</v>
      </c>
      <c r="V676" s="217">
        <v>42905</v>
      </c>
      <c r="W676" s="195">
        <v>3</v>
      </c>
      <c r="X676" s="195">
        <v>3</v>
      </c>
      <c r="Y676" s="195">
        <v>3</v>
      </c>
      <c r="Z676" s="195">
        <v>2</v>
      </c>
      <c r="AA676" s="195">
        <v>3</v>
      </c>
      <c r="AB676" s="195" t="s">
        <v>783</v>
      </c>
      <c r="AC676" s="195" t="s">
        <v>783</v>
      </c>
      <c r="AD676" s="195" t="s">
        <v>489</v>
      </c>
      <c r="AE676" s="195" t="s">
        <v>783</v>
      </c>
      <c r="AF676" s="195" t="s">
        <v>787</v>
      </c>
      <c r="AG676" s="195" t="s">
        <v>3712</v>
      </c>
      <c r="AH676" s="217">
        <v>41534</v>
      </c>
      <c r="AI676" s="217">
        <v>41536</v>
      </c>
      <c r="AJ676" s="217">
        <v>41556</v>
      </c>
      <c r="AK676" s="222">
        <v>3</v>
      </c>
      <c r="AL676" s="195" t="s">
        <v>783</v>
      </c>
      <c r="AM676" s="195" t="s">
        <v>783</v>
      </c>
      <c r="AN676" s="217" t="s">
        <v>783</v>
      </c>
      <c r="AO676" s="195" t="s">
        <v>783</v>
      </c>
      <c r="AP676" s="217" t="s">
        <v>783</v>
      </c>
      <c r="AQ676" s="217" t="s">
        <v>783</v>
      </c>
    </row>
    <row r="677" spans="1:43">
      <c r="A677" s="656" t="str">
        <f t="shared" si="10"/>
        <v>Report</v>
      </c>
      <c r="B677" s="195">
        <v>131978</v>
      </c>
      <c r="C677" s="195">
        <v>2026399</v>
      </c>
      <c r="D677" s="195" t="s">
        <v>1748</v>
      </c>
      <c r="E677" s="195" t="s">
        <v>794</v>
      </c>
      <c r="F677" s="195" t="s">
        <v>534</v>
      </c>
      <c r="G677" s="222" t="s">
        <v>534</v>
      </c>
      <c r="H677" s="195" t="s">
        <v>842</v>
      </c>
      <c r="I677" s="195" t="s">
        <v>2523</v>
      </c>
      <c r="J677" s="195" t="s">
        <v>1749</v>
      </c>
      <c r="K677" s="195">
        <v>174</v>
      </c>
      <c r="L677" s="195" t="s">
        <v>2375</v>
      </c>
      <c r="M677" s="195" t="s">
        <v>781</v>
      </c>
      <c r="N677" s="195" t="s">
        <v>781</v>
      </c>
      <c r="O677" s="195" t="s">
        <v>782</v>
      </c>
      <c r="P677" s="195" t="s">
        <v>784</v>
      </c>
      <c r="Q677" s="218">
        <v>10035794</v>
      </c>
      <c r="R677" s="195" t="s">
        <v>785</v>
      </c>
      <c r="S677" s="195" t="s">
        <v>786</v>
      </c>
      <c r="T677" s="217">
        <v>43081</v>
      </c>
      <c r="U677" s="217">
        <v>43083</v>
      </c>
      <c r="V677" s="217">
        <v>43122</v>
      </c>
      <c r="W677" s="195">
        <v>2</v>
      </c>
      <c r="X677" s="195">
        <v>2</v>
      </c>
      <c r="Y677" s="195">
        <v>2</v>
      </c>
      <c r="Z677" s="195">
        <v>1</v>
      </c>
      <c r="AA677" s="195">
        <v>2</v>
      </c>
      <c r="AB677" s="195">
        <v>2</v>
      </c>
      <c r="AC677" s="195" t="s">
        <v>783</v>
      </c>
      <c r="AD677" s="195" t="s">
        <v>489</v>
      </c>
      <c r="AE677" s="195" t="s">
        <v>487</v>
      </c>
      <c r="AF677" s="195" t="s">
        <v>787</v>
      </c>
      <c r="AG677" s="195" t="s">
        <v>3713</v>
      </c>
      <c r="AH677" s="217">
        <v>41710</v>
      </c>
      <c r="AI677" s="217">
        <v>41712</v>
      </c>
      <c r="AJ677" s="217">
        <v>41754</v>
      </c>
      <c r="AK677" s="222">
        <v>2</v>
      </c>
      <c r="AL677" s="195" t="s">
        <v>783</v>
      </c>
      <c r="AM677" s="195" t="s">
        <v>783</v>
      </c>
      <c r="AN677" s="217" t="s">
        <v>783</v>
      </c>
      <c r="AO677" s="195" t="s">
        <v>783</v>
      </c>
      <c r="AP677" s="217" t="s">
        <v>783</v>
      </c>
      <c r="AQ677" s="217" t="s">
        <v>783</v>
      </c>
    </row>
    <row r="678" spans="1:43">
      <c r="A678" s="656" t="str">
        <f t="shared" si="10"/>
        <v>Report</v>
      </c>
      <c r="B678" s="195">
        <v>133541</v>
      </c>
      <c r="C678" s="195">
        <v>8896009</v>
      </c>
      <c r="D678" s="195" t="s">
        <v>3714</v>
      </c>
      <c r="E678" s="195" t="s">
        <v>794</v>
      </c>
      <c r="F678" s="195" t="s">
        <v>528</v>
      </c>
      <c r="G678" s="222" t="s">
        <v>528</v>
      </c>
      <c r="H678" s="195" t="s">
        <v>913</v>
      </c>
      <c r="I678" s="195" t="s">
        <v>3150</v>
      </c>
      <c r="J678" s="195" t="s">
        <v>3715</v>
      </c>
      <c r="K678" s="195">
        <v>167</v>
      </c>
      <c r="L678" s="195" t="s">
        <v>2222</v>
      </c>
      <c r="M678" s="195" t="s">
        <v>824</v>
      </c>
      <c r="N678" s="195" t="s">
        <v>817</v>
      </c>
      <c r="O678" s="195" t="s">
        <v>817</v>
      </c>
      <c r="P678" s="195" t="s">
        <v>784</v>
      </c>
      <c r="Q678" s="218">
        <v>10026008</v>
      </c>
      <c r="R678" s="195" t="s">
        <v>785</v>
      </c>
      <c r="S678" s="195" t="s">
        <v>786</v>
      </c>
      <c r="T678" s="217">
        <v>42920</v>
      </c>
      <c r="U678" s="217">
        <v>42922</v>
      </c>
      <c r="V678" s="217">
        <v>42944</v>
      </c>
      <c r="W678" s="195">
        <v>2</v>
      </c>
      <c r="X678" s="195">
        <v>2</v>
      </c>
      <c r="Y678" s="195">
        <v>2</v>
      </c>
      <c r="Z678" s="195">
        <v>1</v>
      </c>
      <c r="AA678" s="195">
        <v>2</v>
      </c>
      <c r="AB678" s="195" t="s">
        <v>783</v>
      </c>
      <c r="AC678" s="195" t="s">
        <v>783</v>
      </c>
      <c r="AD678" s="195" t="s">
        <v>489</v>
      </c>
      <c r="AE678" s="195" t="s">
        <v>783</v>
      </c>
      <c r="AF678" s="195" t="s">
        <v>787</v>
      </c>
      <c r="AG678" s="195" t="s">
        <v>3716</v>
      </c>
      <c r="AH678" s="217">
        <v>41667</v>
      </c>
      <c r="AI678" s="217">
        <v>41669</v>
      </c>
      <c r="AJ678" s="217">
        <v>41697</v>
      </c>
      <c r="AK678" s="222">
        <v>2</v>
      </c>
      <c r="AL678" s="195" t="s">
        <v>783</v>
      </c>
      <c r="AM678" s="195" t="s">
        <v>783</v>
      </c>
      <c r="AN678" s="217" t="s">
        <v>783</v>
      </c>
      <c r="AO678" s="195" t="s">
        <v>783</v>
      </c>
      <c r="AP678" s="217" t="s">
        <v>783</v>
      </c>
      <c r="AQ678" s="217" t="s">
        <v>783</v>
      </c>
    </row>
    <row r="679" spans="1:43">
      <c r="A679" s="656" t="str">
        <f t="shared" si="10"/>
        <v>Report</v>
      </c>
      <c r="B679" s="195">
        <v>136685</v>
      </c>
      <c r="C679" s="195">
        <v>8606444</v>
      </c>
      <c r="D679" s="195" t="s">
        <v>3717</v>
      </c>
      <c r="E679" s="195" t="s">
        <v>794</v>
      </c>
      <c r="F679" s="195" t="s">
        <v>532</v>
      </c>
      <c r="G679" s="222" t="s">
        <v>532</v>
      </c>
      <c r="H679" s="195" t="s">
        <v>1117</v>
      </c>
      <c r="I679" s="195" t="s">
        <v>2810</v>
      </c>
      <c r="J679" s="195" t="s">
        <v>3718</v>
      </c>
      <c r="K679" s="195">
        <v>74</v>
      </c>
      <c r="L679" s="195" t="s">
        <v>2222</v>
      </c>
      <c r="M679" s="195" t="s">
        <v>781</v>
      </c>
      <c r="N679" s="195" t="s">
        <v>781</v>
      </c>
      <c r="O679" s="195" t="s">
        <v>782</v>
      </c>
      <c r="P679" s="195" t="s">
        <v>784</v>
      </c>
      <c r="Q679" s="218" t="s">
        <v>3719</v>
      </c>
      <c r="R679" s="195" t="s">
        <v>785</v>
      </c>
      <c r="S679" s="195" t="s">
        <v>786</v>
      </c>
      <c r="T679" s="217">
        <v>40946</v>
      </c>
      <c r="U679" s="217">
        <v>40947</v>
      </c>
      <c r="V679" s="217">
        <v>40968</v>
      </c>
      <c r="W679" s="195">
        <v>2</v>
      </c>
      <c r="X679" s="195" t="s">
        <v>783</v>
      </c>
      <c r="Y679" s="195">
        <v>2</v>
      </c>
      <c r="Z679" s="195" t="s">
        <v>783</v>
      </c>
      <c r="AA679" s="195">
        <v>2</v>
      </c>
      <c r="AB679" s="195">
        <v>8</v>
      </c>
      <c r="AC679" s="195" t="s">
        <v>783</v>
      </c>
      <c r="AD679" s="195" t="s">
        <v>783</v>
      </c>
      <c r="AE679" s="195" t="s">
        <v>783</v>
      </c>
      <c r="AF679" s="195" t="s">
        <v>787</v>
      </c>
      <c r="AG679" s="195" t="s">
        <v>783</v>
      </c>
      <c r="AH679" s="217" t="s">
        <v>783</v>
      </c>
      <c r="AI679" s="217" t="s">
        <v>783</v>
      </c>
      <c r="AJ679" s="217" t="s">
        <v>783</v>
      </c>
      <c r="AK679" s="222" t="s">
        <v>783</v>
      </c>
      <c r="AL679" s="195" t="s">
        <v>783</v>
      </c>
      <c r="AM679" s="195" t="s">
        <v>783</v>
      </c>
      <c r="AN679" s="217" t="s">
        <v>783</v>
      </c>
      <c r="AO679" s="195" t="s">
        <v>783</v>
      </c>
      <c r="AP679" s="217" t="s">
        <v>783</v>
      </c>
      <c r="AQ679" s="217" t="s">
        <v>783</v>
      </c>
    </row>
    <row r="680" spans="1:43">
      <c r="A680" s="656" t="str">
        <f t="shared" si="10"/>
        <v>Report</v>
      </c>
      <c r="B680" s="195">
        <v>133307</v>
      </c>
      <c r="C680" s="195">
        <v>2116391</v>
      </c>
      <c r="D680" s="195" t="s">
        <v>1209</v>
      </c>
      <c r="E680" s="195" t="s">
        <v>794</v>
      </c>
      <c r="F680" s="195" t="s">
        <v>534</v>
      </c>
      <c r="G680" s="222" t="s">
        <v>534</v>
      </c>
      <c r="H680" s="195" t="s">
        <v>795</v>
      </c>
      <c r="I680" s="195" t="s">
        <v>3189</v>
      </c>
      <c r="J680" s="195" t="s">
        <v>1210</v>
      </c>
      <c r="K680" s="195">
        <v>104</v>
      </c>
      <c r="L680" s="195" t="s">
        <v>2375</v>
      </c>
      <c r="M680" s="195" t="s">
        <v>781</v>
      </c>
      <c r="N680" s="195" t="s">
        <v>824</v>
      </c>
      <c r="O680" s="195" t="s">
        <v>817</v>
      </c>
      <c r="P680" s="195" t="s">
        <v>784</v>
      </c>
      <c r="Q680" s="218">
        <v>10026290</v>
      </c>
      <c r="R680" s="195" t="s">
        <v>785</v>
      </c>
      <c r="S680" s="195" t="s">
        <v>786</v>
      </c>
      <c r="T680" s="217">
        <v>43011</v>
      </c>
      <c r="U680" s="217">
        <v>43013</v>
      </c>
      <c r="V680" s="217">
        <v>43077</v>
      </c>
      <c r="W680" s="195">
        <v>4</v>
      </c>
      <c r="X680" s="195">
        <v>4</v>
      </c>
      <c r="Y680" s="195">
        <v>3</v>
      </c>
      <c r="Z680" s="195">
        <v>4</v>
      </c>
      <c r="AA680" s="195">
        <v>3</v>
      </c>
      <c r="AB680" s="195" t="s">
        <v>783</v>
      </c>
      <c r="AC680" s="195" t="s">
        <v>783</v>
      </c>
      <c r="AD680" s="195" t="s">
        <v>490</v>
      </c>
      <c r="AE680" s="195" t="s">
        <v>487</v>
      </c>
      <c r="AF680" s="195" t="s">
        <v>791</v>
      </c>
      <c r="AG680" s="195" t="s">
        <v>783</v>
      </c>
      <c r="AH680" s="217" t="s">
        <v>783</v>
      </c>
      <c r="AI680" s="217" t="s">
        <v>783</v>
      </c>
      <c r="AJ680" s="217" t="s">
        <v>783</v>
      </c>
      <c r="AK680" s="222" t="s">
        <v>783</v>
      </c>
      <c r="AL680" s="195">
        <v>10052040</v>
      </c>
      <c r="AM680" s="195" t="s">
        <v>2041</v>
      </c>
      <c r="AN680" s="217">
        <v>43207</v>
      </c>
      <c r="AO680" s="217" t="s">
        <v>2248</v>
      </c>
      <c r="AP680" s="217">
        <v>43241</v>
      </c>
      <c r="AQ680" s="217" t="s">
        <v>2052</v>
      </c>
    </row>
    <row r="681" spans="1:43">
      <c r="A681" s="656" t="str">
        <f t="shared" si="10"/>
        <v>Report</v>
      </c>
      <c r="B681" s="195">
        <v>130321</v>
      </c>
      <c r="C681" s="195">
        <v>8656027</v>
      </c>
      <c r="D681" s="195" t="s">
        <v>2034</v>
      </c>
      <c r="E681" s="195" t="s">
        <v>794</v>
      </c>
      <c r="F681" s="195" t="s">
        <v>536</v>
      </c>
      <c r="G681" s="222" t="s">
        <v>536</v>
      </c>
      <c r="H681" s="195" t="s">
        <v>1031</v>
      </c>
      <c r="I681" s="195" t="s">
        <v>2351</v>
      </c>
      <c r="J681" s="195" t="s">
        <v>2035</v>
      </c>
      <c r="K681" s="195">
        <v>69</v>
      </c>
      <c r="L681" s="195" t="s">
        <v>2375</v>
      </c>
      <c r="M681" s="195" t="s">
        <v>781</v>
      </c>
      <c r="N681" s="195" t="s">
        <v>834</v>
      </c>
      <c r="O681" s="195" t="s">
        <v>834</v>
      </c>
      <c r="P681" s="195" t="s">
        <v>784</v>
      </c>
      <c r="Q681" s="218">
        <v>10033888</v>
      </c>
      <c r="R681" s="195" t="s">
        <v>785</v>
      </c>
      <c r="S681" s="195" t="s">
        <v>786</v>
      </c>
      <c r="T681" s="217">
        <v>42990</v>
      </c>
      <c r="U681" s="217">
        <v>42992</v>
      </c>
      <c r="V681" s="217">
        <v>43027</v>
      </c>
      <c r="W681" s="195">
        <v>2</v>
      </c>
      <c r="X681" s="195">
        <v>2</v>
      </c>
      <c r="Y681" s="195">
        <v>2</v>
      </c>
      <c r="Z681" s="195">
        <v>2</v>
      </c>
      <c r="AA681" s="195">
        <v>2</v>
      </c>
      <c r="AB681" s="195">
        <v>2</v>
      </c>
      <c r="AC681" s="195" t="s">
        <v>783</v>
      </c>
      <c r="AD681" s="195" t="s">
        <v>489</v>
      </c>
      <c r="AE681" s="195" t="s">
        <v>783</v>
      </c>
      <c r="AF681" s="195" t="s">
        <v>787</v>
      </c>
      <c r="AG681" s="195" t="s">
        <v>3720</v>
      </c>
      <c r="AH681" s="217">
        <v>41702</v>
      </c>
      <c r="AI681" s="217">
        <v>41704</v>
      </c>
      <c r="AJ681" s="217">
        <v>41724</v>
      </c>
      <c r="AK681" s="222">
        <v>1</v>
      </c>
      <c r="AL681" s="195" t="s">
        <v>783</v>
      </c>
      <c r="AM681" s="195" t="s">
        <v>783</v>
      </c>
      <c r="AN681" s="195" t="s">
        <v>783</v>
      </c>
      <c r="AO681" s="195" t="s">
        <v>783</v>
      </c>
      <c r="AP681" s="195" t="s">
        <v>783</v>
      </c>
      <c r="AQ681" s="217" t="s">
        <v>783</v>
      </c>
    </row>
    <row r="682" spans="1:43">
      <c r="A682" s="656" t="str">
        <f t="shared" si="10"/>
        <v>Report</v>
      </c>
      <c r="B682" s="195">
        <v>105999</v>
      </c>
      <c r="C682" s="195">
        <v>3556020</v>
      </c>
      <c r="D682" s="195" t="s">
        <v>3721</v>
      </c>
      <c r="E682" s="195" t="s">
        <v>794</v>
      </c>
      <c r="F682" s="195" t="s">
        <v>528</v>
      </c>
      <c r="G682" s="222" t="s">
        <v>528</v>
      </c>
      <c r="H682" s="195" t="s">
        <v>864</v>
      </c>
      <c r="I682" s="195" t="s">
        <v>2240</v>
      </c>
      <c r="J682" s="195" t="s">
        <v>3722</v>
      </c>
      <c r="K682" s="195">
        <v>68</v>
      </c>
      <c r="L682" s="195" t="s">
        <v>2375</v>
      </c>
      <c r="M682" s="195" t="s">
        <v>781</v>
      </c>
      <c r="N682" s="195" t="s">
        <v>860</v>
      </c>
      <c r="O682" s="195" t="s">
        <v>860</v>
      </c>
      <c r="P682" s="195" t="s">
        <v>784</v>
      </c>
      <c r="Q682" s="218">
        <v>10021800</v>
      </c>
      <c r="R682" s="195" t="s">
        <v>785</v>
      </c>
      <c r="S682" s="195" t="s">
        <v>786</v>
      </c>
      <c r="T682" s="217">
        <v>42822</v>
      </c>
      <c r="U682" s="217">
        <v>42824</v>
      </c>
      <c r="V682" s="217">
        <v>42864</v>
      </c>
      <c r="W682" s="195">
        <v>4</v>
      </c>
      <c r="X682" s="195">
        <v>4</v>
      </c>
      <c r="Y682" s="195">
        <v>2</v>
      </c>
      <c r="Z682" s="195">
        <v>3</v>
      </c>
      <c r="AA682" s="195">
        <v>2</v>
      </c>
      <c r="AB682" s="195" t="s">
        <v>783</v>
      </c>
      <c r="AC682" s="195" t="s">
        <v>783</v>
      </c>
      <c r="AD682" s="195" t="s">
        <v>489</v>
      </c>
      <c r="AE682" s="195" t="s">
        <v>783</v>
      </c>
      <c r="AF682" s="195" t="s">
        <v>791</v>
      </c>
      <c r="AG682" s="195" t="s">
        <v>3723</v>
      </c>
      <c r="AH682" s="217">
        <v>41968</v>
      </c>
      <c r="AI682" s="217">
        <v>41970</v>
      </c>
      <c r="AJ682" s="217">
        <v>42016</v>
      </c>
      <c r="AK682" s="222">
        <v>4</v>
      </c>
      <c r="AL682" s="195" t="s">
        <v>783</v>
      </c>
      <c r="AM682" s="195" t="s">
        <v>783</v>
      </c>
      <c r="AN682" s="195" t="s">
        <v>783</v>
      </c>
      <c r="AO682" s="195" t="s">
        <v>783</v>
      </c>
      <c r="AP682" s="195" t="s">
        <v>783</v>
      </c>
      <c r="AQ682" s="217" t="s">
        <v>783</v>
      </c>
    </row>
    <row r="683" spans="1:43">
      <c r="A683" s="656" t="str">
        <f t="shared" si="10"/>
        <v>Report</v>
      </c>
      <c r="B683" s="195">
        <v>134289</v>
      </c>
      <c r="C683" s="195">
        <v>8216010</v>
      </c>
      <c r="D683" s="195" t="s">
        <v>1567</v>
      </c>
      <c r="E683" s="195" t="s">
        <v>794</v>
      </c>
      <c r="F683" s="195" t="s">
        <v>533</v>
      </c>
      <c r="G683" s="222" t="s">
        <v>533</v>
      </c>
      <c r="H683" s="195" t="s">
        <v>1544</v>
      </c>
      <c r="I683" s="195" t="s">
        <v>3672</v>
      </c>
      <c r="J683" s="195" t="s">
        <v>1568</v>
      </c>
      <c r="K683" s="195">
        <v>84</v>
      </c>
      <c r="L683" s="195" t="s">
        <v>2375</v>
      </c>
      <c r="M683" s="195" t="s">
        <v>781</v>
      </c>
      <c r="N683" s="195" t="s">
        <v>817</v>
      </c>
      <c r="O683" s="195" t="s">
        <v>817</v>
      </c>
      <c r="P683" s="195" t="s">
        <v>784</v>
      </c>
      <c r="Q683" s="218">
        <v>10043520</v>
      </c>
      <c r="R683" s="195" t="s">
        <v>785</v>
      </c>
      <c r="S683" s="195" t="s">
        <v>786</v>
      </c>
      <c r="T683" s="217">
        <v>43151</v>
      </c>
      <c r="U683" s="217">
        <v>43153</v>
      </c>
      <c r="V683" s="217">
        <v>43182</v>
      </c>
      <c r="W683" s="195">
        <v>3</v>
      </c>
      <c r="X683" s="195">
        <v>3</v>
      </c>
      <c r="Y683" s="195">
        <v>3</v>
      </c>
      <c r="Z683" s="195">
        <v>2</v>
      </c>
      <c r="AA683" s="195">
        <v>3</v>
      </c>
      <c r="AB683" s="195" t="s">
        <v>783</v>
      </c>
      <c r="AC683" s="195" t="s">
        <v>783</v>
      </c>
      <c r="AD683" s="195" t="s">
        <v>489</v>
      </c>
      <c r="AE683" s="195" t="s">
        <v>487</v>
      </c>
      <c r="AF683" s="195" t="s">
        <v>791</v>
      </c>
      <c r="AG683" s="195">
        <v>10010086</v>
      </c>
      <c r="AH683" s="217">
        <v>42395</v>
      </c>
      <c r="AI683" s="217">
        <v>42397</v>
      </c>
      <c r="AJ683" s="217">
        <v>42433</v>
      </c>
      <c r="AK683" s="222">
        <v>4</v>
      </c>
      <c r="AL683" s="195" t="s">
        <v>783</v>
      </c>
      <c r="AM683" s="195" t="s">
        <v>783</v>
      </c>
      <c r="AN683" s="195" t="s">
        <v>783</v>
      </c>
      <c r="AO683" s="195" t="s">
        <v>783</v>
      </c>
      <c r="AP683" s="195" t="s">
        <v>783</v>
      </c>
      <c r="AQ683" s="217" t="s">
        <v>783</v>
      </c>
    </row>
    <row r="684" spans="1:43">
      <c r="A684" s="656" t="str">
        <f t="shared" si="10"/>
        <v>Report</v>
      </c>
      <c r="B684" s="195">
        <v>101387</v>
      </c>
      <c r="C684" s="195">
        <v>3026089</v>
      </c>
      <c r="D684" s="195" t="s">
        <v>1056</v>
      </c>
      <c r="E684" s="195" t="s">
        <v>794</v>
      </c>
      <c r="F684" s="195" t="s">
        <v>534</v>
      </c>
      <c r="G684" s="222" t="s">
        <v>534</v>
      </c>
      <c r="H684" s="195" t="s">
        <v>839</v>
      </c>
      <c r="I684" s="195" t="s">
        <v>3235</v>
      </c>
      <c r="J684" s="195" t="s">
        <v>1057</v>
      </c>
      <c r="K684" s="195">
        <v>259</v>
      </c>
      <c r="L684" s="195" t="s">
        <v>2222</v>
      </c>
      <c r="M684" s="195" t="s">
        <v>860</v>
      </c>
      <c r="N684" s="195" t="s">
        <v>860</v>
      </c>
      <c r="O684" s="195" t="s">
        <v>860</v>
      </c>
      <c r="P684" s="195" t="s">
        <v>784</v>
      </c>
      <c r="Q684" s="218">
        <v>10035782</v>
      </c>
      <c r="R684" s="195" t="s">
        <v>785</v>
      </c>
      <c r="S684" s="195" t="s">
        <v>786</v>
      </c>
      <c r="T684" s="217">
        <v>43067</v>
      </c>
      <c r="U684" s="217">
        <v>43069</v>
      </c>
      <c r="V684" s="217">
        <v>43112</v>
      </c>
      <c r="W684" s="195">
        <v>2</v>
      </c>
      <c r="X684" s="195">
        <v>2</v>
      </c>
      <c r="Y684" s="195">
        <v>2</v>
      </c>
      <c r="Z684" s="195">
        <v>2</v>
      </c>
      <c r="AA684" s="195">
        <v>2</v>
      </c>
      <c r="AB684" s="195" t="s">
        <v>783</v>
      </c>
      <c r="AC684" s="195">
        <v>2</v>
      </c>
      <c r="AD684" s="195" t="s">
        <v>489</v>
      </c>
      <c r="AE684" s="195" t="s">
        <v>487</v>
      </c>
      <c r="AF684" s="195" t="s">
        <v>787</v>
      </c>
      <c r="AG684" s="195" t="s">
        <v>3724</v>
      </c>
      <c r="AH684" s="217">
        <v>42178</v>
      </c>
      <c r="AI684" s="217">
        <v>42180</v>
      </c>
      <c r="AJ684" s="217">
        <v>42255</v>
      </c>
      <c r="AK684" s="222">
        <v>4</v>
      </c>
      <c r="AL684" s="195" t="s">
        <v>783</v>
      </c>
      <c r="AM684" s="195" t="s">
        <v>783</v>
      </c>
      <c r="AN684" s="217" t="s">
        <v>783</v>
      </c>
      <c r="AO684" s="195" t="s">
        <v>783</v>
      </c>
      <c r="AP684" s="217" t="s">
        <v>783</v>
      </c>
      <c r="AQ684" s="217" t="s">
        <v>783</v>
      </c>
    </row>
    <row r="685" spans="1:43">
      <c r="A685" s="656" t="str">
        <f t="shared" si="10"/>
        <v>Report</v>
      </c>
      <c r="B685" s="195">
        <v>134858</v>
      </c>
      <c r="C685" s="195">
        <v>8876007</v>
      </c>
      <c r="D685" s="195" t="s">
        <v>1569</v>
      </c>
      <c r="E685" s="195" t="s">
        <v>794</v>
      </c>
      <c r="F685" s="195" t="s">
        <v>535</v>
      </c>
      <c r="G685" s="222" t="s">
        <v>535</v>
      </c>
      <c r="H685" s="195" t="s">
        <v>1302</v>
      </c>
      <c r="I685" s="195" t="s">
        <v>3344</v>
      </c>
      <c r="J685" s="195" t="s">
        <v>1570</v>
      </c>
      <c r="K685" s="195">
        <v>79</v>
      </c>
      <c r="L685" s="195" t="s">
        <v>2375</v>
      </c>
      <c r="M685" s="195" t="s">
        <v>781</v>
      </c>
      <c r="N685" s="195" t="s">
        <v>834</v>
      </c>
      <c r="O685" s="195" t="s">
        <v>834</v>
      </c>
      <c r="P685" s="195" t="s">
        <v>784</v>
      </c>
      <c r="Q685" s="218">
        <v>10039161</v>
      </c>
      <c r="R685" s="195" t="s">
        <v>785</v>
      </c>
      <c r="S685" s="195" t="s">
        <v>786</v>
      </c>
      <c r="T685" s="217">
        <v>43046</v>
      </c>
      <c r="U685" s="217">
        <v>43048</v>
      </c>
      <c r="V685" s="217">
        <v>43069</v>
      </c>
      <c r="W685" s="195">
        <v>3</v>
      </c>
      <c r="X685" s="195">
        <v>2</v>
      </c>
      <c r="Y685" s="195">
        <v>3</v>
      </c>
      <c r="Z685" s="195">
        <v>2</v>
      </c>
      <c r="AA685" s="195">
        <v>2</v>
      </c>
      <c r="AB685" s="195">
        <v>2</v>
      </c>
      <c r="AC685" s="195" t="s">
        <v>783</v>
      </c>
      <c r="AD685" s="195" t="s">
        <v>489</v>
      </c>
      <c r="AE685" s="195" t="s">
        <v>487</v>
      </c>
      <c r="AF685" s="195" t="s">
        <v>787</v>
      </c>
      <c r="AG685" s="195" t="s">
        <v>3725</v>
      </c>
      <c r="AH685" s="217">
        <v>41975</v>
      </c>
      <c r="AI685" s="217">
        <v>41977</v>
      </c>
      <c r="AJ685" s="217">
        <v>42017</v>
      </c>
      <c r="AK685" s="222">
        <v>2</v>
      </c>
      <c r="AL685" s="195" t="s">
        <v>783</v>
      </c>
      <c r="AM685" s="195" t="s">
        <v>783</v>
      </c>
      <c r="AN685" s="217" t="s">
        <v>783</v>
      </c>
      <c r="AO685" s="195" t="s">
        <v>783</v>
      </c>
      <c r="AP685" s="217" t="s">
        <v>783</v>
      </c>
      <c r="AQ685" s="217" t="s">
        <v>783</v>
      </c>
    </row>
    <row r="686" spans="1:43">
      <c r="A686" s="656" t="str">
        <f t="shared" si="10"/>
        <v>Report</v>
      </c>
      <c r="B686" s="195">
        <v>101065</v>
      </c>
      <c r="C686" s="195">
        <v>2126144</v>
      </c>
      <c r="D686" s="195" t="s">
        <v>1571</v>
      </c>
      <c r="E686" s="195" t="s">
        <v>794</v>
      </c>
      <c r="F686" s="195" t="s">
        <v>534</v>
      </c>
      <c r="G686" s="222" t="s">
        <v>534</v>
      </c>
      <c r="H686" s="195" t="s">
        <v>1099</v>
      </c>
      <c r="I686" s="195" t="s">
        <v>3033</v>
      </c>
      <c r="J686" s="195" t="s">
        <v>1572</v>
      </c>
      <c r="K686" s="195">
        <v>194</v>
      </c>
      <c r="L686" s="195" t="s">
        <v>2375</v>
      </c>
      <c r="M686" s="195" t="s">
        <v>781</v>
      </c>
      <c r="N686" s="195" t="s">
        <v>781</v>
      </c>
      <c r="O686" s="195" t="s">
        <v>782</v>
      </c>
      <c r="P686" s="195" t="s">
        <v>784</v>
      </c>
      <c r="Q686" s="218">
        <v>10008537</v>
      </c>
      <c r="R686" s="195" t="s">
        <v>785</v>
      </c>
      <c r="S686" s="195" t="s">
        <v>786</v>
      </c>
      <c r="T686" s="217">
        <v>43046</v>
      </c>
      <c r="U686" s="217">
        <v>43048</v>
      </c>
      <c r="V686" s="217">
        <v>43066</v>
      </c>
      <c r="W686" s="195">
        <v>1</v>
      </c>
      <c r="X686" s="195">
        <v>1</v>
      </c>
      <c r="Y686" s="195">
        <v>1</v>
      </c>
      <c r="Z686" s="195">
        <v>1</v>
      </c>
      <c r="AA686" s="195">
        <v>1</v>
      </c>
      <c r="AB686" s="195">
        <v>1</v>
      </c>
      <c r="AC686" s="195" t="s">
        <v>783</v>
      </c>
      <c r="AD686" s="195" t="s">
        <v>489</v>
      </c>
      <c r="AE686" s="195" t="s">
        <v>783</v>
      </c>
      <c r="AF686" s="195" t="s">
        <v>787</v>
      </c>
      <c r="AG686" s="195" t="s">
        <v>3726</v>
      </c>
      <c r="AH686" s="217">
        <v>40255</v>
      </c>
      <c r="AI686" s="217">
        <v>40255</v>
      </c>
      <c r="AJ686" s="217">
        <v>40291</v>
      </c>
      <c r="AK686" s="222">
        <v>1</v>
      </c>
      <c r="AL686" s="195" t="s">
        <v>783</v>
      </c>
      <c r="AM686" s="195" t="s">
        <v>783</v>
      </c>
      <c r="AN686" s="217" t="s">
        <v>783</v>
      </c>
      <c r="AO686" s="195" t="s">
        <v>783</v>
      </c>
      <c r="AP686" s="217" t="s">
        <v>783</v>
      </c>
      <c r="AQ686" s="217" t="s">
        <v>783</v>
      </c>
    </row>
    <row r="687" spans="1:43">
      <c r="A687" s="656" t="str">
        <f t="shared" si="10"/>
        <v>Report</v>
      </c>
      <c r="B687" s="195">
        <v>131158</v>
      </c>
      <c r="C687" s="195">
        <v>3816012</v>
      </c>
      <c r="D687" s="195" t="s">
        <v>3727</v>
      </c>
      <c r="E687" s="195" t="s">
        <v>794</v>
      </c>
      <c r="F687" s="195" t="s">
        <v>530</v>
      </c>
      <c r="G687" s="222" t="s">
        <v>850</v>
      </c>
      <c r="H687" s="195" t="s">
        <v>2342</v>
      </c>
      <c r="I687" s="195" t="s">
        <v>2405</v>
      </c>
      <c r="J687" s="195" t="s">
        <v>3728</v>
      </c>
      <c r="K687" s="195">
        <v>131</v>
      </c>
      <c r="L687" s="195" t="s">
        <v>2375</v>
      </c>
      <c r="M687" s="195" t="s">
        <v>781</v>
      </c>
      <c r="N687" s="195" t="s">
        <v>781</v>
      </c>
      <c r="O687" s="195" t="s">
        <v>782</v>
      </c>
      <c r="P687" s="195" t="s">
        <v>784</v>
      </c>
      <c r="Q687" s="218">
        <v>10025952</v>
      </c>
      <c r="R687" s="195" t="s">
        <v>785</v>
      </c>
      <c r="S687" s="195" t="s">
        <v>786</v>
      </c>
      <c r="T687" s="217">
        <v>42815</v>
      </c>
      <c r="U687" s="217">
        <v>42817</v>
      </c>
      <c r="V687" s="217">
        <v>42858</v>
      </c>
      <c r="W687" s="195">
        <v>1</v>
      </c>
      <c r="X687" s="195">
        <v>1</v>
      </c>
      <c r="Y687" s="195">
        <v>1</v>
      </c>
      <c r="Z687" s="195">
        <v>1</v>
      </c>
      <c r="AA687" s="195">
        <v>1</v>
      </c>
      <c r="AB687" s="195">
        <v>1</v>
      </c>
      <c r="AC687" s="195" t="s">
        <v>783</v>
      </c>
      <c r="AD687" s="195" t="s">
        <v>489</v>
      </c>
      <c r="AE687" s="195" t="s">
        <v>783</v>
      </c>
      <c r="AF687" s="195" t="s">
        <v>787</v>
      </c>
      <c r="AG687" s="195" t="s">
        <v>3729</v>
      </c>
      <c r="AH687" s="217">
        <v>41255</v>
      </c>
      <c r="AI687" s="217">
        <v>41256</v>
      </c>
      <c r="AJ687" s="217">
        <v>41284</v>
      </c>
      <c r="AK687" s="222">
        <v>1</v>
      </c>
      <c r="AL687" s="195" t="s">
        <v>783</v>
      </c>
      <c r="AM687" s="195" t="s">
        <v>783</v>
      </c>
      <c r="AN687" s="217" t="s">
        <v>783</v>
      </c>
      <c r="AO687" s="195" t="s">
        <v>783</v>
      </c>
      <c r="AP687" s="217" t="s">
        <v>783</v>
      </c>
      <c r="AQ687" s="217" t="s">
        <v>783</v>
      </c>
    </row>
    <row r="688" spans="1:43">
      <c r="A688" s="656" t="str">
        <f t="shared" si="10"/>
        <v>Report</v>
      </c>
      <c r="B688" s="195">
        <v>125789</v>
      </c>
      <c r="C688" s="195">
        <v>9376091</v>
      </c>
      <c r="D688" s="195" t="s">
        <v>2126</v>
      </c>
      <c r="E688" s="195" t="s">
        <v>794</v>
      </c>
      <c r="F688" s="195" t="s">
        <v>532</v>
      </c>
      <c r="G688" s="222" t="s">
        <v>532</v>
      </c>
      <c r="H688" s="195" t="s">
        <v>789</v>
      </c>
      <c r="I688" s="195" t="s">
        <v>2256</v>
      </c>
      <c r="J688" s="195" t="s">
        <v>2127</v>
      </c>
      <c r="K688" s="195">
        <v>129</v>
      </c>
      <c r="L688" s="195" t="s">
        <v>2375</v>
      </c>
      <c r="M688" s="195" t="s">
        <v>781</v>
      </c>
      <c r="N688" s="195" t="s">
        <v>781</v>
      </c>
      <c r="O688" s="195" t="s">
        <v>782</v>
      </c>
      <c r="P688" s="195" t="s">
        <v>784</v>
      </c>
      <c r="Q688" s="218">
        <v>10033565</v>
      </c>
      <c r="R688" s="195" t="s">
        <v>785</v>
      </c>
      <c r="S688" s="195" t="s">
        <v>786</v>
      </c>
      <c r="T688" s="217">
        <v>42920</v>
      </c>
      <c r="U688" s="217">
        <v>42922</v>
      </c>
      <c r="V688" s="217">
        <v>42996</v>
      </c>
      <c r="W688" s="195">
        <v>4</v>
      </c>
      <c r="X688" s="195">
        <v>4</v>
      </c>
      <c r="Y688" s="195">
        <v>3</v>
      </c>
      <c r="Z688" s="195">
        <v>4</v>
      </c>
      <c r="AA688" s="195">
        <v>3</v>
      </c>
      <c r="AB688" s="195">
        <v>4</v>
      </c>
      <c r="AC688" s="195" t="s">
        <v>783</v>
      </c>
      <c r="AD688" s="195" t="s">
        <v>490</v>
      </c>
      <c r="AE688" s="195" t="s">
        <v>783</v>
      </c>
      <c r="AF688" s="195" t="s">
        <v>791</v>
      </c>
      <c r="AG688" s="195" t="s">
        <v>3730</v>
      </c>
      <c r="AH688" s="217">
        <v>41814</v>
      </c>
      <c r="AI688" s="217">
        <v>41816</v>
      </c>
      <c r="AJ688" s="217">
        <v>41887</v>
      </c>
      <c r="AK688" s="222">
        <v>2</v>
      </c>
      <c r="AL688" s="195">
        <v>10048914</v>
      </c>
      <c r="AM688" s="195" t="s">
        <v>2041</v>
      </c>
      <c r="AN688" s="217">
        <v>43207</v>
      </c>
      <c r="AO688" s="217" t="s">
        <v>2248</v>
      </c>
      <c r="AP688" s="217">
        <v>43236</v>
      </c>
      <c r="AQ688" s="217" t="s">
        <v>2052</v>
      </c>
    </row>
    <row r="689" spans="1:43">
      <c r="A689" s="656" t="str">
        <f t="shared" si="10"/>
        <v>Report</v>
      </c>
      <c r="B689" s="195">
        <v>105585</v>
      </c>
      <c r="C689" s="195">
        <v>3526001</v>
      </c>
      <c r="D689" s="195" t="s">
        <v>3731</v>
      </c>
      <c r="E689" s="195" t="s">
        <v>794</v>
      </c>
      <c r="F689" s="195" t="s">
        <v>528</v>
      </c>
      <c r="G689" s="222" t="s">
        <v>528</v>
      </c>
      <c r="H689" s="195" t="s">
        <v>1343</v>
      </c>
      <c r="I689" s="195" t="s">
        <v>3693</v>
      </c>
      <c r="J689" s="195" t="s">
        <v>3732</v>
      </c>
      <c r="K689" s="195">
        <v>183</v>
      </c>
      <c r="L689" s="195" t="s">
        <v>2375</v>
      </c>
      <c r="M689" s="195" t="s">
        <v>781</v>
      </c>
      <c r="N689" s="195" t="s">
        <v>834</v>
      </c>
      <c r="O689" s="195" t="s">
        <v>834</v>
      </c>
      <c r="P689" s="195" t="s">
        <v>784</v>
      </c>
      <c r="Q689" s="218" t="s">
        <v>783</v>
      </c>
      <c r="R689" s="195" t="s">
        <v>783</v>
      </c>
      <c r="S689" s="195" t="s">
        <v>783</v>
      </c>
      <c r="T689" s="217" t="s">
        <v>783</v>
      </c>
      <c r="U689" s="217" t="s">
        <v>783</v>
      </c>
      <c r="V689" s="217" t="s">
        <v>783</v>
      </c>
      <c r="W689" s="195" t="s">
        <v>783</v>
      </c>
      <c r="X689" s="195" t="s">
        <v>783</v>
      </c>
      <c r="Y689" s="195" t="s">
        <v>783</v>
      </c>
      <c r="Z689" s="195" t="s">
        <v>783</v>
      </c>
      <c r="AA689" s="195" t="s">
        <v>783</v>
      </c>
      <c r="AB689" s="195" t="s">
        <v>783</v>
      </c>
      <c r="AC689" s="195" t="s">
        <v>783</v>
      </c>
      <c r="AD689" s="195" t="s">
        <v>783</v>
      </c>
      <c r="AE689" s="195" t="s">
        <v>783</v>
      </c>
      <c r="AF689" s="195" t="s">
        <v>783</v>
      </c>
      <c r="AG689" s="195" t="s">
        <v>783</v>
      </c>
      <c r="AH689" s="217" t="s">
        <v>783</v>
      </c>
      <c r="AI689" s="217" t="s">
        <v>783</v>
      </c>
      <c r="AJ689" s="217" t="s">
        <v>783</v>
      </c>
      <c r="AK689" s="222" t="s">
        <v>783</v>
      </c>
      <c r="AL689" s="195" t="s">
        <v>783</v>
      </c>
      <c r="AM689" s="195" t="s">
        <v>783</v>
      </c>
      <c r="AN689" s="217" t="s">
        <v>783</v>
      </c>
      <c r="AO689" s="195" t="s">
        <v>783</v>
      </c>
      <c r="AP689" s="217" t="s">
        <v>783</v>
      </c>
      <c r="AQ689" s="217" t="s">
        <v>783</v>
      </c>
    </row>
    <row r="690" spans="1:43">
      <c r="A690" s="656" t="str">
        <f t="shared" si="10"/>
        <v>Report</v>
      </c>
      <c r="B690" s="195">
        <v>137887</v>
      </c>
      <c r="C690" s="195">
        <v>3526006</v>
      </c>
      <c r="D690" s="195" t="s">
        <v>2176</v>
      </c>
      <c r="E690" s="195" t="s">
        <v>794</v>
      </c>
      <c r="F690" s="195" t="s">
        <v>528</v>
      </c>
      <c r="G690" s="222" t="s">
        <v>528</v>
      </c>
      <c r="H690" s="195" t="s">
        <v>1343</v>
      </c>
      <c r="I690" s="195" t="s">
        <v>3609</v>
      </c>
      <c r="J690" s="195" t="s">
        <v>2177</v>
      </c>
      <c r="K690" s="195">
        <v>59</v>
      </c>
      <c r="L690" s="195" t="s">
        <v>2375</v>
      </c>
      <c r="M690" s="195" t="s">
        <v>781</v>
      </c>
      <c r="N690" s="195" t="s">
        <v>781</v>
      </c>
      <c r="O690" s="195" t="s">
        <v>782</v>
      </c>
      <c r="P690" s="195" t="s">
        <v>784</v>
      </c>
      <c r="Q690" s="218">
        <v>10020720</v>
      </c>
      <c r="R690" s="195" t="s">
        <v>785</v>
      </c>
      <c r="S690" s="195" t="s">
        <v>786</v>
      </c>
      <c r="T690" s="217">
        <v>42661</v>
      </c>
      <c r="U690" s="217">
        <v>42663</v>
      </c>
      <c r="V690" s="217">
        <v>42703</v>
      </c>
      <c r="W690" s="195">
        <v>4</v>
      </c>
      <c r="X690" s="195">
        <v>4</v>
      </c>
      <c r="Y690" s="195">
        <v>3</v>
      </c>
      <c r="Z690" s="195">
        <v>4</v>
      </c>
      <c r="AA690" s="195">
        <v>3</v>
      </c>
      <c r="AB690" s="195" t="s">
        <v>783</v>
      </c>
      <c r="AC690" s="195" t="s">
        <v>783</v>
      </c>
      <c r="AD690" s="195" t="s">
        <v>490</v>
      </c>
      <c r="AE690" s="195" t="s">
        <v>783</v>
      </c>
      <c r="AF690" s="195" t="s">
        <v>791</v>
      </c>
      <c r="AG690" s="195" t="s">
        <v>3733</v>
      </c>
      <c r="AH690" s="217">
        <v>41261</v>
      </c>
      <c r="AI690" s="217">
        <v>41262</v>
      </c>
      <c r="AJ690" s="217">
        <v>41295</v>
      </c>
      <c r="AK690" s="222">
        <v>2</v>
      </c>
      <c r="AL690" s="195">
        <v>10040204</v>
      </c>
      <c r="AM690" s="195" t="s">
        <v>2041</v>
      </c>
      <c r="AN690" s="217">
        <v>43012</v>
      </c>
      <c r="AO690" s="217" t="s">
        <v>2248</v>
      </c>
      <c r="AP690" s="217">
        <v>43048</v>
      </c>
      <c r="AQ690" s="217" t="s">
        <v>2042</v>
      </c>
    </row>
    <row r="691" spans="1:43">
      <c r="A691" s="656" t="str">
        <f t="shared" si="10"/>
        <v>Report</v>
      </c>
      <c r="B691" s="195">
        <v>133533</v>
      </c>
      <c r="C691" s="195">
        <v>3026114</v>
      </c>
      <c r="D691" s="195" t="s">
        <v>1464</v>
      </c>
      <c r="E691" s="195" t="s">
        <v>794</v>
      </c>
      <c r="F691" s="195" t="s">
        <v>534</v>
      </c>
      <c r="G691" s="222" t="s">
        <v>534</v>
      </c>
      <c r="H691" s="195" t="s">
        <v>839</v>
      </c>
      <c r="I691" s="195" t="s">
        <v>3235</v>
      </c>
      <c r="J691" s="195" t="s">
        <v>1465</v>
      </c>
      <c r="K691" s="195">
        <v>206</v>
      </c>
      <c r="L691" s="195" t="s">
        <v>2375</v>
      </c>
      <c r="M691" s="195" t="s">
        <v>781</v>
      </c>
      <c r="N691" s="195" t="s">
        <v>860</v>
      </c>
      <c r="O691" s="195" t="s">
        <v>860</v>
      </c>
      <c r="P691" s="195" t="s">
        <v>784</v>
      </c>
      <c r="Q691" s="218">
        <v>10038166</v>
      </c>
      <c r="R691" s="195" t="s">
        <v>785</v>
      </c>
      <c r="S691" s="195" t="s">
        <v>786</v>
      </c>
      <c r="T691" s="217">
        <v>43025</v>
      </c>
      <c r="U691" s="217">
        <v>43027</v>
      </c>
      <c r="V691" s="217">
        <v>43066</v>
      </c>
      <c r="W691" s="195">
        <v>2</v>
      </c>
      <c r="X691" s="195">
        <v>2</v>
      </c>
      <c r="Y691" s="195">
        <v>2</v>
      </c>
      <c r="Z691" s="195">
        <v>2</v>
      </c>
      <c r="AA691" s="195">
        <v>2</v>
      </c>
      <c r="AB691" s="195">
        <v>3</v>
      </c>
      <c r="AC691" s="195" t="s">
        <v>783</v>
      </c>
      <c r="AD691" s="195" t="s">
        <v>489</v>
      </c>
      <c r="AE691" s="195" t="s">
        <v>487</v>
      </c>
      <c r="AF691" s="195" t="s">
        <v>787</v>
      </c>
      <c r="AG691" s="195" t="s">
        <v>3734</v>
      </c>
      <c r="AH691" s="217">
        <v>41905</v>
      </c>
      <c r="AI691" s="217">
        <v>41913</v>
      </c>
      <c r="AJ691" s="217">
        <v>41993</v>
      </c>
      <c r="AK691" s="222">
        <v>3</v>
      </c>
      <c r="AL691" s="195" t="s">
        <v>783</v>
      </c>
      <c r="AM691" s="195" t="s">
        <v>783</v>
      </c>
      <c r="AN691" s="217" t="s">
        <v>783</v>
      </c>
      <c r="AO691" s="195" t="s">
        <v>783</v>
      </c>
      <c r="AP691" s="217" t="s">
        <v>783</v>
      </c>
      <c r="AQ691" s="217" t="s">
        <v>783</v>
      </c>
    </row>
    <row r="692" spans="1:43">
      <c r="A692" s="656" t="str">
        <f t="shared" si="10"/>
        <v>Report</v>
      </c>
      <c r="B692" s="195">
        <v>136112</v>
      </c>
      <c r="C692" s="195">
        <v>8506075</v>
      </c>
      <c r="D692" s="195" t="s">
        <v>1750</v>
      </c>
      <c r="E692" s="195" t="s">
        <v>794</v>
      </c>
      <c r="F692" s="195" t="s">
        <v>535</v>
      </c>
      <c r="G692" s="222" t="s">
        <v>535</v>
      </c>
      <c r="H692" s="195" t="s">
        <v>953</v>
      </c>
      <c r="I692" s="195" t="s">
        <v>2402</v>
      </c>
      <c r="J692" s="195" t="s">
        <v>1751</v>
      </c>
      <c r="K692" s="195">
        <v>73</v>
      </c>
      <c r="L692" s="195" t="s">
        <v>2375</v>
      </c>
      <c r="M692" s="195" t="s">
        <v>781</v>
      </c>
      <c r="N692" s="195" t="s">
        <v>781</v>
      </c>
      <c r="O692" s="195" t="s">
        <v>782</v>
      </c>
      <c r="P692" s="195" t="s">
        <v>784</v>
      </c>
      <c r="Q692" s="218">
        <v>10039164</v>
      </c>
      <c r="R692" s="195" t="s">
        <v>785</v>
      </c>
      <c r="S692" s="195" t="s">
        <v>786</v>
      </c>
      <c r="T692" s="217">
        <v>43277</v>
      </c>
      <c r="U692" s="217">
        <v>43279</v>
      </c>
      <c r="V692" s="217">
        <v>43299</v>
      </c>
      <c r="W692" s="195">
        <v>2</v>
      </c>
      <c r="X692" s="195">
        <v>2</v>
      </c>
      <c r="Y692" s="195">
        <v>2</v>
      </c>
      <c r="Z692" s="195">
        <v>1</v>
      </c>
      <c r="AA692" s="195">
        <v>2</v>
      </c>
      <c r="AB692" s="195">
        <v>2</v>
      </c>
      <c r="AC692" s="195" t="s">
        <v>783</v>
      </c>
      <c r="AD692" s="195" t="s">
        <v>489</v>
      </c>
      <c r="AE692" s="195" t="s">
        <v>487</v>
      </c>
      <c r="AF692" s="195" t="s">
        <v>787</v>
      </c>
      <c r="AG692" s="195" t="s">
        <v>3735</v>
      </c>
      <c r="AH692" s="217">
        <v>41983</v>
      </c>
      <c r="AI692" s="217">
        <v>41985</v>
      </c>
      <c r="AJ692" s="217">
        <v>42030</v>
      </c>
      <c r="AK692" s="222">
        <v>3</v>
      </c>
      <c r="AL692" s="195" t="s">
        <v>783</v>
      </c>
      <c r="AM692" s="195" t="s">
        <v>783</v>
      </c>
      <c r="AN692" s="217" t="s">
        <v>783</v>
      </c>
      <c r="AO692" s="195" t="s">
        <v>783</v>
      </c>
      <c r="AP692" s="217" t="s">
        <v>783</v>
      </c>
      <c r="AQ692" s="217" t="s">
        <v>783</v>
      </c>
    </row>
    <row r="693" spans="1:43">
      <c r="A693" s="656" t="str">
        <f t="shared" si="10"/>
        <v>Report</v>
      </c>
      <c r="B693" s="195">
        <v>130274</v>
      </c>
      <c r="C693" s="195">
        <v>3836119</v>
      </c>
      <c r="D693" s="195" t="s">
        <v>2178</v>
      </c>
      <c r="E693" s="195" t="s">
        <v>794</v>
      </c>
      <c r="F693" s="195" t="s">
        <v>530</v>
      </c>
      <c r="G693" s="222" t="s">
        <v>850</v>
      </c>
      <c r="H693" s="195" t="s">
        <v>1997</v>
      </c>
      <c r="I693" s="195" t="s">
        <v>3655</v>
      </c>
      <c r="J693" s="195" t="s">
        <v>2179</v>
      </c>
      <c r="K693" s="195">
        <v>53</v>
      </c>
      <c r="L693" s="195" t="s">
        <v>2375</v>
      </c>
      <c r="M693" s="195" t="s">
        <v>781</v>
      </c>
      <c r="N693" s="195" t="s">
        <v>817</v>
      </c>
      <c r="O693" s="195" t="s">
        <v>817</v>
      </c>
      <c r="P693" s="195" t="s">
        <v>784</v>
      </c>
      <c r="Q693" s="218">
        <v>10025951</v>
      </c>
      <c r="R693" s="195" t="s">
        <v>785</v>
      </c>
      <c r="S693" s="195" t="s">
        <v>786</v>
      </c>
      <c r="T693" s="217">
        <v>42815</v>
      </c>
      <c r="U693" s="217">
        <v>42817</v>
      </c>
      <c r="V693" s="217">
        <v>42864</v>
      </c>
      <c r="W693" s="195">
        <v>4</v>
      </c>
      <c r="X693" s="195">
        <v>4</v>
      </c>
      <c r="Y693" s="195">
        <v>3</v>
      </c>
      <c r="Z693" s="195">
        <v>4</v>
      </c>
      <c r="AA693" s="195">
        <v>3</v>
      </c>
      <c r="AB693" s="195" t="s">
        <v>783</v>
      </c>
      <c r="AC693" s="195" t="s">
        <v>783</v>
      </c>
      <c r="AD693" s="195" t="s">
        <v>490</v>
      </c>
      <c r="AE693" s="195" t="s">
        <v>783</v>
      </c>
      <c r="AF693" s="195" t="s">
        <v>791</v>
      </c>
      <c r="AG693" s="195" t="s">
        <v>3736</v>
      </c>
      <c r="AH693" s="217">
        <v>39099</v>
      </c>
      <c r="AI693" s="217">
        <v>39100</v>
      </c>
      <c r="AJ693" s="217">
        <v>39113</v>
      </c>
      <c r="AK693" s="222">
        <v>2</v>
      </c>
      <c r="AL693" s="195">
        <v>10054981</v>
      </c>
      <c r="AM693" s="195" t="s">
        <v>2041</v>
      </c>
      <c r="AN693" s="217">
        <v>43278</v>
      </c>
      <c r="AO693" s="217" t="s">
        <v>2248</v>
      </c>
      <c r="AP693" s="217">
        <v>43300</v>
      </c>
      <c r="AQ693" s="217" t="s">
        <v>2052</v>
      </c>
    </row>
    <row r="694" spans="1:43">
      <c r="A694" s="656" t="str">
        <f t="shared" si="10"/>
        <v>Report</v>
      </c>
      <c r="B694" s="195">
        <v>110141</v>
      </c>
      <c r="C694" s="195">
        <v>8676004</v>
      </c>
      <c r="D694" s="195" t="s">
        <v>3737</v>
      </c>
      <c r="E694" s="195" t="s">
        <v>794</v>
      </c>
      <c r="F694" s="195" t="s">
        <v>535</v>
      </c>
      <c r="G694" s="222" t="s">
        <v>535</v>
      </c>
      <c r="H694" s="195" t="s">
        <v>1007</v>
      </c>
      <c r="I694" s="195" t="s">
        <v>2415</v>
      </c>
      <c r="J694" s="195" t="s">
        <v>3738</v>
      </c>
      <c r="K694" s="195">
        <v>76</v>
      </c>
      <c r="L694" s="195" t="s">
        <v>2375</v>
      </c>
      <c r="M694" s="195" t="s">
        <v>781</v>
      </c>
      <c r="N694" s="195" t="s">
        <v>1436</v>
      </c>
      <c r="O694" s="195" t="s">
        <v>834</v>
      </c>
      <c r="P694" s="195" t="s">
        <v>784</v>
      </c>
      <c r="Q694" s="218">
        <v>10012939</v>
      </c>
      <c r="R694" s="195" t="s">
        <v>785</v>
      </c>
      <c r="S694" s="195" t="s">
        <v>786</v>
      </c>
      <c r="T694" s="217">
        <v>42486</v>
      </c>
      <c r="U694" s="217">
        <v>42488</v>
      </c>
      <c r="V694" s="217">
        <v>42508</v>
      </c>
      <c r="W694" s="195">
        <v>2</v>
      </c>
      <c r="X694" s="195">
        <v>2</v>
      </c>
      <c r="Y694" s="195">
        <v>2</v>
      </c>
      <c r="Z694" s="195">
        <v>2</v>
      </c>
      <c r="AA694" s="195">
        <v>2</v>
      </c>
      <c r="AB694" s="195">
        <v>2</v>
      </c>
      <c r="AC694" s="195" t="s">
        <v>783</v>
      </c>
      <c r="AD694" s="195" t="s">
        <v>489</v>
      </c>
      <c r="AE694" s="195" t="s">
        <v>783</v>
      </c>
      <c r="AF694" s="195" t="s">
        <v>787</v>
      </c>
      <c r="AG694" s="195" t="s">
        <v>3739</v>
      </c>
      <c r="AH694" s="217">
        <v>41415</v>
      </c>
      <c r="AI694" s="217">
        <v>41417</v>
      </c>
      <c r="AJ694" s="217">
        <v>41438</v>
      </c>
      <c r="AK694" s="222">
        <v>3</v>
      </c>
      <c r="AL694" s="195" t="s">
        <v>783</v>
      </c>
      <c r="AM694" s="195" t="s">
        <v>783</v>
      </c>
      <c r="AN694" s="195" t="s">
        <v>783</v>
      </c>
      <c r="AO694" s="195" t="s">
        <v>783</v>
      </c>
      <c r="AP694" s="195" t="s">
        <v>783</v>
      </c>
      <c r="AQ694" s="217" t="s">
        <v>783</v>
      </c>
    </row>
    <row r="695" spans="1:43">
      <c r="A695" s="656" t="str">
        <f t="shared" si="10"/>
        <v>Report</v>
      </c>
      <c r="B695" s="195">
        <v>135819</v>
      </c>
      <c r="C695" s="195">
        <v>8696016</v>
      </c>
      <c r="D695" s="195" t="s">
        <v>1752</v>
      </c>
      <c r="E695" s="195" t="s">
        <v>794</v>
      </c>
      <c r="F695" s="195" t="s">
        <v>535</v>
      </c>
      <c r="G695" s="222" t="s">
        <v>535</v>
      </c>
      <c r="H695" s="195" t="s">
        <v>1644</v>
      </c>
      <c r="I695" s="195" t="s">
        <v>2476</v>
      </c>
      <c r="J695" s="195" t="s">
        <v>1753</v>
      </c>
      <c r="K695" s="195">
        <v>5</v>
      </c>
      <c r="L695" s="195" t="s">
        <v>2222</v>
      </c>
      <c r="M695" s="195" t="s">
        <v>781</v>
      </c>
      <c r="N695" s="195" t="s">
        <v>781</v>
      </c>
      <c r="O695" s="195" t="s">
        <v>782</v>
      </c>
      <c r="P695" s="195" t="s">
        <v>784</v>
      </c>
      <c r="Q695" s="218">
        <v>10047031</v>
      </c>
      <c r="R695" s="195" t="s">
        <v>831</v>
      </c>
      <c r="S695" s="195" t="s">
        <v>786</v>
      </c>
      <c r="T695" s="217">
        <v>43256</v>
      </c>
      <c r="U695" s="217">
        <v>43258</v>
      </c>
      <c r="V695" s="217">
        <v>43292</v>
      </c>
      <c r="W695" s="195">
        <v>4</v>
      </c>
      <c r="X695" s="195">
        <v>4</v>
      </c>
      <c r="Y695" s="195">
        <v>3</v>
      </c>
      <c r="Z695" s="195">
        <v>4</v>
      </c>
      <c r="AA695" s="195">
        <v>3</v>
      </c>
      <c r="AB695" s="195" t="s">
        <v>783</v>
      </c>
      <c r="AC695" s="195">
        <v>4</v>
      </c>
      <c r="AD695" s="195" t="s">
        <v>490</v>
      </c>
      <c r="AE695" s="195" t="s">
        <v>487</v>
      </c>
      <c r="AF695" s="195" t="s">
        <v>791</v>
      </c>
      <c r="AG695" s="195">
        <v>10012909</v>
      </c>
      <c r="AH695" s="217">
        <v>42507</v>
      </c>
      <c r="AI695" s="217">
        <v>42509</v>
      </c>
      <c r="AJ695" s="217">
        <v>42549</v>
      </c>
      <c r="AK695" s="222">
        <v>4</v>
      </c>
      <c r="AL695" s="195" t="s">
        <v>783</v>
      </c>
      <c r="AM695" s="195" t="s">
        <v>783</v>
      </c>
      <c r="AN695" s="195" t="s">
        <v>783</v>
      </c>
      <c r="AO695" s="195" t="s">
        <v>783</v>
      </c>
      <c r="AP695" s="195" t="s">
        <v>783</v>
      </c>
      <c r="AQ695" s="217" t="s">
        <v>783</v>
      </c>
    </row>
    <row r="696" spans="1:43">
      <c r="A696" s="656" t="str">
        <f t="shared" si="10"/>
        <v>Report</v>
      </c>
      <c r="B696" s="195">
        <v>142069</v>
      </c>
      <c r="C696" s="195">
        <v>8256044</v>
      </c>
      <c r="D696" s="195" t="s">
        <v>3740</v>
      </c>
      <c r="E696" s="195" t="s">
        <v>794</v>
      </c>
      <c r="F696" s="195" t="s">
        <v>535</v>
      </c>
      <c r="G696" s="222" t="s">
        <v>535</v>
      </c>
      <c r="H696" s="195" t="s">
        <v>1110</v>
      </c>
      <c r="I696" s="195" t="s">
        <v>3741</v>
      </c>
      <c r="J696" s="195" t="s">
        <v>3742</v>
      </c>
      <c r="K696" s="195">
        <v>50</v>
      </c>
      <c r="L696" s="195" t="s">
        <v>2222</v>
      </c>
      <c r="M696" s="195" t="s">
        <v>781</v>
      </c>
      <c r="N696" s="195" t="s">
        <v>781</v>
      </c>
      <c r="O696" s="195" t="s">
        <v>782</v>
      </c>
      <c r="P696" s="195" t="s">
        <v>784</v>
      </c>
      <c r="Q696" s="218">
        <v>10010521</v>
      </c>
      <c r="R696" s="195" t="s">
        <v>908</v>
      </c>
      <c r="S696" s="195" t="s">
        <v>786</v>
      </c>
      <c r="T696" s="217">
        <v>42696</v>
      </c>
      <c r="U696" s="217">
        <v>42698</v>
      </c>
      <c r="V696" s="217">
        <v>42751</v>
      </c>
      <c r="W696" s="195">
        <v>2</v>
      </c>
      <c r="X696" s="195">
        <v>2</v>
      </c>
      <c r="Y696" s="195">
        <v>2</v>
      </c>
      <c r="Z696" s="195">
        <v>2</v>
      </c>
      <c r="AA696" s="195">
        <v>2</v>
      </c>
      <c r="AB696" s="195" t="s">
        <v>783</v>
      </c>
      <c r="AC696" s="195" t="s">
        <v>783</v>
      </c>
      <c r="AD696" s="195" t="s">
        <v>489</v>
      </c>
      <c r="AE696" s="195" t="s">
        <v>783</v>
      </c>
      <c r="AF696" s="195" t="s">
        <v>787</v>
      </c>
      <c r="AG696" s="195" t="s">
        <v>783</v>
      </c>
      <c r="AH696" s="217" t="s">
        <v>783</v>
      </c>
      <c r="AI696" s="217" t="s">
        <v>783</v>
      </c>
      <c r="AJ696" s="217" t="s">
        <v>783</v>
      </c>
      <c r="AK696" s="222" t="s">
        <v>783</v>
      </c>
      <c r="AL696" s="195" t="s">
        <v>783</v>
      </c>
      <c r="AM696" s="195" t="s">
        <v>783</v>
      </c>
      <c r="AN696" s="195" t="s">
        <v>783</v>
      </c>
      <c r="AO696" s="195" t="s">
        <v>783</v>
      </c>
      <c r="AP696" s="195" t="s">
        <v>783</v>
      </c>
      <c r="AQ696" s="217" t="s">
        <v>783</v>
      </c>
    </row>
    <row r="697" spans="1:43">
      <c r="A697" s="656" t="str">
        <f t="shared" si="10"/>
        <v>Report</v>
      </c>
      <c r="B697" s="195">
        <v>140487</v>
      </c>
      <c r="C697" s="195">
        <v>8926017</v>
      </c>
      <c r="D697" s="195" t="s">
        <v>1058</v>
      </c>
      <c r="E697" s="195" t="s">
        <v>794</v>
      </c>
      <c r="F697" s="195" t="s">
        <v>531</v>
      </c>
      <c r="G697" s="222" t="s">
        <v>531</v>
      </c>
      <c r="H697" s="195" t="s">
        <v>945</v>
      </c>
      <c r="I697" s="195" t="s">
        <v>3743</v>
      </c>
      <c r="J697" s="195" t="s">
        <v>1059</v>
      </c>
      <c r="K697" s="195">
        <v>15</v>
      </c>
      <c r="L697" s="195" t="s">
        <v>2222</v>
      </c>
      <c r="M697" s="195" t="s">
        <v>781</v>
      </c>
      <c r="N697" s="195" t="s">
        <v>781</v>
      </c>
      <c r="O697" s="195" t="s">
        <v>782</v>
      </c>
      <c r="P697" s="195" t="s">
        <v>784</v>
      </c>
      <c r="Q697" s="218">
        <v>10039192</v>
      </c>
      <c r="R697" s="195" t="s">
        <v>785</v>
      </c>
      <c r="S697" s="195" t="s">
        <v>786</v>
      </c>
      <c r="T697" s="217">
        <v>43214</v>
      </c>
      <c r="U697" s="217">
        <v>43216</v>
      </c>
      <c r="V697" s="217">
        <v>43245</v>
      </c>
      <c r="W697" s="195">
        <v>2</v>
      </c>
      <c r="X697" s="195">
        <v>1</v>
      </c>
      <c r="Y697" s="195">
        <v>2</v>
      </c>
      <c r="Z697" s="195">
        <v>1</v>
      </c>
      <c r="AA697" s="195">
        <v>2</v>
      </c>
      <c r="AB697" s="195" t="s">
        <v>783</v>
      </c>
      <c r="AC697" s="195" t="s">
        <v>783</v>
      </c>
      <c r="AD697" s="195" t="s">
        <v>489</v>
      </c>
      <c r="AE697" s="195" t="s">
        <v>487</v>
      </c>
      <c r="AF697" s="195" t="s">
        <v>787</v>
      </c>
      <c r="AG697" s="195" t="s">
        <v>3744</v>
      </c>
      <c r="AH697" s="217">
        <v>41961</v>
      </c>
      <c r="AI697" s="217">
        <v>41963</v>
      </c>
      <c r="AJ697" s="217">
        <v>41983</v>
      </c>
      <c r="AK697" s="222">
        <v>2</v>
      </c>
      <c r="AL697" s="195" t="s">
        <v>783</v>
      </c>
      <c r="AM697" s="195" t="s">
        <v>783</v>
      </c>
      <c r="AN697" s="195" t="s">
        <v>783</v>
      </c>
      <c r="AO697" s="195" t="s">
        <v>783</v>
      </c>
      <c r="AP697" s="195" t="s">
        <v>783</v>
      </c>
      <c r="AQ697" s="217" t="s">
        <v>783</v>
      </c>
    </row>
    <row r="698" spans="1:43">
      <c r="A698" s="656" t="str">
        <f t="shared" si="10"/>
        <v>Report</v>
      </c>
      <c r="B698" s="195">
        <v>133517</v>
      </c>
      <c r="C698" s="195">
        <v>3206061</v>
      </c>
      <c r="D698" s="195" t="s">
        <v>1211</v>
      </c>
      <c r="E698" s="195" t="s">
        <v>794</v>
      </c>
      <c r="F698" s="195" t="s">
        <v>534</v>
      </c>
      <c r="G698" s="222" t="s">
        <v>534</v>
      </c>
      <c r="H698" s="195" t="s">
        <v>1203</v>
      </c>
      <c r="I698" s="195" t="s">
        <v>3648</v>
      </c>
      <c r="J698" s="195" t="s">
        <v>1212</v>
      </c>
      <c r="K698" s="195">
        <v>164</v>
      </c>
      <c r="L698" s="195" t="s">
        <v>2375</v>
      </c>
      <c r="M698" s="195" t="s">
        <v>824</v>
      </c>
      <c r="N698" s="195" t="s">
        <v>817</v>
      </c>
      <c r="O698" s="195" t="s">
        <v>817</v>
      </c>
      <c r="P698" s="195" t="s">
        <v>784</v>
      </c>
      <c r="Q698" s="218">
        <v>10012847</v>
      </c>
      <c r="R698" s="195" t="s">
        <v>785</v>
      </c>
      <c r="S698" s="195" t="s">
        <v>786</v>
      </c>
      <c r="T698" s="217">
        <v>43116</v>
      </c>
      <c r="U698" s="217">
        <v>43118</v>
      </c>
      <c r="V698" s="217">
        <v>43171</v>
      </c>
      <c r="W698" s="195">
        <v>2</v>
      </c>
      <c r="X698" s="195">
        <v>2</v>
      </c>
      <c r="Y698" s="195">
        <v>2</v>
      </c>
      <c r="Z698" s="195">
        <v>2</v>
      </c>
      <c r="AA698" s="195">
        <v>2</v>
      </c>
      <c r="AB698" s="195">
        <v>2</v>
      </c>
      <c r="AC698" s="195" t="s">
        <v>783</v>
      </c>
      <c r="AD698" s="195" t="s">
        <v>489</v>
      </c>
      <c r="AE698" s="195" t="s">
        <v>487</v>
      </c>
      <c r="AF698" s="195" t="s">
        <v>787</v>
      </c>
      <c r="AG698" s="195" t="s">
        <v>3745</v>
      </c>
      <c r="AH698" s="217">
        <v>40689</v>
      </c>
      <c r="AI698" s="217">
        <v>40689</v>
      </c>
      <c r="AJ698" s="217">
        <v>40711</v>
      </c>
      <c r="AK698" s="222">
        <v>2</v>
      </c>
      <c r="AL698" s="195" t="s">
        <v>783</v>
      </c>
      <c r="AM698" s="195" t="s">
        <v>783</v>
      </c>
      <c r="AN698" s="195" t="s">
        <v>783</v>
      </c>
      <c r="AO698" s="195" t="s">
        <v>783</v>
      </c>
      <c r="AP698" s="195" t="s">
        <v>783</v>
      </c>
      <c r="AQ698" s="217" t="s">
        <v>783</v>
      </c>
    </row>
    <row r="699" spans="1:43">
      <c r="A699" s="656" t="str">
        <f t="shared" si="10"/>
        <v>Report</v>
      </c>
      <c r="B699" s="195">
        <v>141249</v>
      </c>
      <c r="C699" s="195">
        <v>8506091</v>
      </c>
      <c r="D699" s="195" t="s">
        <v>3746</v>
      </c>
      <c r="E699" s="195" t="s">
        <v>794</v>
      </c>
      <c r="F699" s="195" t="s">
        <v>535</v>
      </c>
      <c r="G699" s="222" t="s">
        <v>535</v>
      </c>
      <c r="H699" s="195" t="s">
        <v>953</v>
      </c>
      <c r="I699" s="195" t="s">
        <v>2935</v>
      </c>
      <c r="J699" s="195" t="s">
        <v>3747</v>
      </c>
      <c r="K699" s="195">
        <v>0</v>
      </c>
      <c r="L699" s="195" t="s">
        <v>2375</v>
      </c>
      <c r="M699" s="195" t="s">
        <v>781</v>
      </c>
      <c r="N699" s="195" t="s">
        <v>781</v>
      </c>
      <c r="O699" s="195" t="s">
        <v>782</v>
      </c>
      <c r="P699" s="195" t="s">
        <v>784</v>
      </c>
      <c r="Q699" s="218" t="s">
        <v>3748</v>
      </c>
      <c r="R699" s="195" t="s">
        <v>908</v>
      </c>
      <c r="S699" s="195" t="s">
        <v>786</v>
      </c>
      <c r="T699" s="217">
        <v>42158</v>
      </c>
      <c r="U699" s="217">
        <v>42160</v>
      </c>
      <c r="V699" s="217">
        <v>42193</v>
      </c>
      <c r="W699" s="195">
        <v>2</v>
      </c>
      <c r="X699" s="195">
        <v>2</v>
      </c>
      <c r="Y699" s="195">
        <v>2</v>
      </c>
      <c r="Z699" s="195" t="s">
        <v>783</v>
      </c>
      <c r="AA699" s="195">
        <v>2</v>
      </c>
      <c r="AB699" s="195">
        <v>2</v>
      </c>
      <c r="AC699" s="195">
        <v>9</v>
      </c>
      <c r="AD699" s="195" t="s">
        <v>783</v>
      </c>
      <c r="AE699" s="195" t="s">
        <v>783</v>
      </c>
      <c r="AF699" s="195" t="s">
        <v>787</v>
      </c>
      <c r="AG699" s="195" t="s">
        <v>783</v>
      </c>
      <c r="AH699" s="217" t="s">
        <v>783</v>
      </c>
      <c r="AI699" s="217" t="s">
        <v>783</v>
      </c>
      <c r="AJ699" s="217" t="s">
        <v>783</v>
      </c>
      <c r="AK699" s="222" t="s">
        <v>783</v>
      </c>
      <c r="AL699" s="195" t="s">
        <v>783</v>
      </c>
      <c r="AM699" s="195" t="s">
        <v>783</v>
      </c>
      <c r="AN699" s="195" t="s">
        <v>783</v>
      </c>
      <c r="AO699" s="195" t="s">
        <v>783</v>
      </c>
      <c r="AP699" s="195" t="s">
        <v>783</v>
      </c>
      <c r="AQ699" s="217" t="s">
        <v>783</v>
      </c>
    </row>
    <row r="700" spans="1:43">
      <c r="A700" s="656" t="str">
        <f t="shared" si="10"/>
        <v>Report</v>
      </c>
      <c r="B700" s="195">
        <v>134294</v>
      </c>
      <c r="C700" s="195">
        <v>8316006</v>
      </c>
      <c r="D700" s="195" t="s">
        <v>1060</v>
      </c>
      <c r="E700" s="195" t="s">
        <v>794</v>
      </c>
      <c r="F700" s="195" t="s">
        <v>531</v>
      </c>
      <c r="G700" s="222" t="s">
        <v>531</v>
      </c>
      <c r="H700" s="195" t="s">
        <v>1061</v>
      </c>
      <c r="I700" s="195" t="s">
        <v>3749</v>
      </c>
      <c r="J700" s="195" t="s">
        <v>1062</v>
      </c>
      <c r="K700" s="195">
        <v>143</v>
      </c>
      <c r="L700" s="195" t="s">
        <v>2375</v>
      </c>
      <c r="M700" s="195" t="s">
        <v>824</v>
      </c>
      <c r="N700" s="195" t="s">
        <v>817</v>
      </c>
      <c r="O700" s="195" t="s">
        <v>817</v>
      </c>
      <c r="P700" s="195" t="s">
        <v>784</v>
      </c>
      <c r="Q700" s="218">
        <v>10033532</v>
      </c>
      <c r="R700" s="195" t="s">
        <v>785</v>
      </c>
      <c r="S700" s="195" t="s">
        <v>786</v>
      </c>
      <c r="T700" s="217">
        <v>43025</v>
      </c>
      <c r="U700" s="217">
        <v>43027</v>
      </c>
      <c r="V700" s="217">
        <v>43052</v>
      </c>
      <c r="W700" s="195">
        <v>3</v>
      </c>
      <c r="X700" s="195">
        <v>3</v>
      </c>
      <c r="Y700" s="195">
        <v>3</v>
      </c>
      <c r="Z700" s="195">
        <v>2</v>
      </c>
      <c r="AA700" s="195">
        <v>3</v>
      </c>
      <c r="AB700" s="195">
        <v>3</v>
      </c>
      <c r="AC700" s="195" t="s">
        <v>783</v>
      </c>
      <c r="AD700" s="195" t="s">
        <v>489</v>
      </c>
      <c r="AE700" s="195" t="s">
        <v>487</v>
      </c>
      <c r="AF700" s="195" t="s">
        <v>787</v>
      </c>
      <c r="AG700" s="195" t="s">
        <v>3750</v>
      </c>
      <c r="AH700" s="217">
        <v>41814</v>
      </c>
      <c r="AI700" s="217">
        <v>41816</v>
      </c>
      <c r="AJ700" s="217">
        <v>41831</v>
      </c>
      <c r="AK700" s="222">
        <v>2</v>
      </c>
      <c r="AL700" s="195" t="s">
        <v>783</v>
      </c>
      <c r="AM700" s="195" t="s">
        <v>783</v>
      </c>
      <c r="AN700" s="195" t="s">
        <v>783</v>
      </c>
      <c r="AO700" s="195" t="s">
        <v>783</v>
      </c>
      <c r="AP700" s="195" t="s">
        <v>783</v>
      </c>
      <c r="AQ700" s="217" t="s">
        <v>783</v>
      </c>
    </row>
    <row r="701" spans="1:43">
      <c r="A701" s="656" t="str">
        <f t="shared" si="10"/>
        <v>Report</v>
      </c>
      <c r="B701" s="195">
        <v>134764</v>
      </c>
      <c r="C701" s="195">
        <v>3026086</v>
      </c>
      <c r="D701" s="195" t="s">
        <v>1063</v>
      </c>
      <c r="E701" s="195" t="s">
        <v>794</v>
      </c>
      <c r="F701" s="195" t="s">
        <v>534</v>
      </c>
      <c r="G701" s="222" t="s">
        <v>534</v>
      </c>
      <c r="H701" s="195" t="s">
        <v>839</v>
      </c>
      <c r="I701" s="195" t="s">
        <v>3235</v>
      </c>
      <c r="J701" s="195" t="s">
        <v>1064</v>
      </c>
      <c r="K701" s="195">
        <v>139</v>
      </c>
      <c r="L701" s="195" t="s">
        <v>2222</v>
      </c>
      <c r="M701" s="195" t="s">
        <v>781</v>
      </c>
      <c r="N701" s="195" t="s">
        <v>781</v>
      </c>
      <c r="O701" s="195" t="s">
        <v>782</v>
      </c>
      <c r="P701" s="195" t="s">
        <v>784</v>
      </c>
      <c r="Q701" s="218">
        <v>10026294</v>
      </c>
      <c r="R701" s="195" t="s">
        <v>785</v>
      </c>
      <c r="S701" s="195" t="s">
        <v>786</v>
      </c>
      <c r="T701" s="217">
        <v>43214</v>
      </c>
      <c r="U701" s="217">
        <v>43216</v>
      </c>
      <c r="V701" s="217">
        <v>43244</v>
      </c>
      <c r="W701" s="195">
        <v>1</v>
      </c>
      <c r="X701" s="195">
        <v>1</v>
      </c>
      <c r="Y701" s="195">
        <v>1</v>
      </c>
      <c r="Z701" s="195">
        <v>1</v>
      </c>
      <c r="AA701" s="195">
        <v>1</v>
      </c>
      <c r="AB701" s="195" t="s">
        <v>783</v>
      </c>
      <c r="AC701" s="195">
        <v>1</v>
      </c>
      <c r="AD701" s="195" t="s">
        <v>489</v>
      </c>
      <c r="AE701" s="195" t="s">
        <v>487</v>
      </c>
      <c r="AF701" s="195" t="s">
        <v>787</v>
      </c>
      <c r="AG701" s="195" t="s">
        <v>3751</v>
      </c>
      <c r="AH701" s="217">
        <v>41605</v>
      </c>
      <c r="AI701" s="217">
        <v>41607</v>
      </c>
      <c r="AJ701" s="217">
        <v>41627</v>
      </c>
      <c r="AK701" s="222">
        <v>2</v>
      </c>
      <c r="AL701" s="195" t="s">
        <v>783</v>
      </c>
      <c r="AM701" s="195" t="s">
        <v>783</v>
      </c>
      <c r="AN701" s="217" t="s">
        <v>783</v>
      </c>
      <c r="AO701" s="195" t="s">
        <v>783</v>
      </c>
      <c r="AP701" s="217" t="s">
        <v>783</v>
      </c>
      <c r="AQ701" s="195" t="s">
        <v>783</v>
      </c>
    </row>
    <row r="702" spans="1:43">
      <c r="A702" s="656" t="str">
        <f t="shared" si="10"/>
        <v>Report</v>
      </c>
      <c r="B702" s="195">
        <v>139071</v>
      </c>
      <c r="C702" s="195">
        <v>8616008</v>
      </c>
      <c r="D702" s="195" t="s">
        <v>3752</v>
      </c>
      <c r="E702" s="195" t="s">
        <v>794</v>
      </c>
      <c r="F702" s="195" t="s">
        <v>532</v>
      </c>
      <c r="G702" s="222" t="s">
        <v>532</v>
      </c>
      <c r="H702" s="195" t="s">
        <v>1346</v>
      </c>
      <c r="I702" s="195" t="s">
        <v>3753</v>
      </c>
      <c r="J702" s="195" t="s">
        <v>3754</v>
      </c>
      <c r="K702" s="195">
        <v>103</v>
      </c>
      <c r="L702" s="195" t="s">
        <v>2375</v>
      </c>
      <c r="M702" s="195" t="s">
        <v>824</v>
      </c>
      <c r="N702" s="195" t="s">
        <v>817</v>
      </c>
      <c r="O702" s="195" t="s">
        <v>817</v>
      </c>
      <c r="P702" s="195" t="s">
        <v>784</v>
      </c>
      <c r="Q702" s="218" t="s">
        <v>3755</v>
      </c>
      <c r="R702" s="195" t="s">
        <v>908</v>
      </c>
      <c r="S702" s="195" t="s">
        <v>786</v>
      </c>
      <c r="T702" s="217">
        <v>41611</v>
      </c>
      <c r="U702" s="217">
        <v>41613</v>
      </c>
      <c r="V702" s="217">
        <v>41631</v>
      </c>
      <c r="W702" s="195">
        <v>2</v>
      </c>
      <c r="X702" s="195">
        <v>2</v>
      </c>
      <c r="Y702" s="195">
        <v>2</v>
      </c>
      <c r="Z702" s="195" t="s">
        <v>783</v>
      </c>
      <c r="AA702" s="195">
        <v>2</v>
      </c>
      <c r="AB702" s="195" t="s">
        <v>783</v>
      </c>
      <c r="AC702" s="195" t="s">
        <v>783</v>
      </c>
      <c r="AD702" s="195" t="s">
        <v>783</v>
      </c>
      <c r="AE702" s="195" t="s">
        <v>783</v>
      </c>
      <c r="AF702" s="195" t="s">
        <v>2616</v>
      </c>
      <c r="AG702" s="195" t="s">
        <v>783</v>
      </c>
      <c r="AH702" s="217" t="s">
        <v>783</v>
      </c>
      <c r="AI702" s="217" t="s">
        <v>783</v>
      </c>
      <c r="AJ702" s="217" t="s">
        <v>783</v>
      </c>
      <c r="AK702" s="222" t="s">
        <v>783</v>
      </c>
      <c r="AL702" s="195" t="s">
        <v>783</v>
      </c>
      <c r="AM702" s="195" t="s">
        <v>783</v>
      </c>
      <c r="AN702" s="217" t="s">
        <v>783</v>
      </c>
      <c r="AO702" s="195" t="s">
        <v>783</v>
      </c>
      <c r="AP702" s="217" t="s">
        <v>783</v>
      </c>
      <c r="AQ702" s="217" t="s">
        <v>783</v>
      </c>
    </row>
    <row r="703" spans="1:43">
      <c r="A703" s="656" t="str">
        <f t="shared" si="10"/>
        <v>Report</v>
      </c>
      <c r="B703" s="195">
        <v>136510</v>
      </c>
      <c r="C703" s="195">
        <v>9376108</v>
      </c>
      <c r="D703" s="195" t="s">
        <v>3756</v>
      </c>
      <c r="E703" s="195" t="s">
        <v>794</v>
      </c>
      <c r="F703" s="195" t="s">
        <v>532</v>
      </c>
      <c r="G703" s="222" t="s">
        <v>532</v>
      </c>
      <c r="H703" s="195" t="s">
        <v>789</v>
      </c>
      <c r="I703" s="195" t="s">
        <v>3757</v>
      </c>
      <c r="J703" s="195" t="s">
        <v>3758</v>
      </c>
      <c r="K703" s="195">
        <v>17</v>
      </c>
      <c r="L703" s="195" t="s">
        <v>2222</v>
      </c>
      <c r="M703" s="195" t="s">
        <v>781</v>
      </c>
      <c r="N703" s="195" t="s">
        <v>781</v>
      </c>
      <c r="O703" s="195" t="s">
        <v>782</v>
      </c>
      <c r="P703" s="195" t="s">
        <v>784</v>
      </c>
      <c r="Q703" s="218">
        <v>10006024</v>
      </c>
      <c r="R703" s="195" t="s">
        <v>785</v>
      </c>
      <c r="S703" s="195" t="s">
        <v>786</v>
      </c>
      <c r="T703" s="217">
        <v>42381</v>
      </c>
      <c r="U703" s="217">
        <v>42383</v>
      </c>
      <c r="V703" s="217">
        <v>42425</v>
      </c>
      <c r="W703" s="195">
        <v>2</v>
      </c>
      <c r="X703" s="195">
        <v>2</v>
      </c>
      <c r="Y703" s="195">
        <v>2</v>
      </c>
      <c r="Z703" s="195">
        <v>2</v>
      </c>
      <c r="AA703" s="195">
        <v>2</v>
      </c>
      <c r="AB703" s="195" t="s">
        <v>783</v>
      </c>
      <c r="AC703" s="195">
        <v>2</v>
      </c>
      <c r="AD703" s="195" t="s">
        <v>489</v>
      </c>
      <c r="AE703" s="195" t="s">
        <v>783</v>
      </c>
      <c r="AF703" s="195" t="s">
        <v>787</v>
      </c>
      <c r="AG703" s="195" t="s">
        <v>3759</v>
      </c>
      <c r="AH703" s="217">
        <v>40932</v>
      </c>
      <c r="AI703" s="217">
        <v>40933</v>
      </c>
      <c r="AJ703" s="217">
        <v>40962</v>
      </c>
      <c r="AK703" s="222">
        <v>3</v>
      </c>
      <c r="AL703" s="195" t="s">
        <v>783</v>
      </c>
      <c r="AM703" s="195" t="s">
        <v>783</v>
      </c>
      <c r="AN703" s="217" t="s">
        <v>783</v>
      </c>
      <c r="AO703" s="195" t="s">
        <v>783</v>
      </c>
      <c r="AP703" s="217" t="s">
        <v>783</v>
      </c>
      <c r="AQ703" s="217" t="s">
        <v>783</v>
      </c>
    </row>
    <row r="704" spans="1:43">
      <c r="A704" s="656" t="str">
        <f t="shared" si="10"/>
        <v>Report</v>
      </c>
      <c r="B704" s="195">
        <v>135090</v>
      </c>
      <c r="C704" s="195">
        <v>3136081</v>
      </c>
      <c r="D704" s="195" t="s">
        <v>3760</v>
      </c>
      <c r="E704" s="195" t="s">
        <v>794</v>
      </c>
      <c r="F704" s="195" t="s">
        <v>534</v>
      </c>
      <c r="G704" s="222" t="s">
        <v>534</v>
      </c>
      <c r="H704" s="195" t="s">
        <v>1088</v>
      </c>
      <c r="I704" s="195" t="s">
        <v>3362</v>
      </c>
      <c r="J704" s="195" t="s">
        <v>3761</v>
      </c>
      <c r="K704" s="195">
        <v>72</v>
      </c>
      <c r="L704" s="195" t="s">
        <v>2375</v>
      </c>
      <c r="M704" s="195" t="s">
        <v>781</v>
      </c>
      <c r="N704" s="195" t="s">
        <v>781</v>
      </c>
      <c r="O704" s="195" t="s">
        <v>782</v>
      </c>
      <c r="P704" s="195" t="s">
        <v>784</v>
      </c>
      <c r="Q704" s="218">
        <v>10012837</v>
      </c>
      <c r="R704" s="195" t="s">
        <v>785</v>
      </c>
      <c r="S704" s="195" t="s">
        <v>786</v>
      </c>
      <c r="T704" s="217">
        <v>42507</v>
      </c>
      <c r="U704" s="217">
        <v>42509</v>
      </c>
      <c r="V704" s="217">
        <v>42544</v>
      </c>
      <c r="W704" s="195">
        <v>2</v>
      </c>
      <c r="X704" s="195">
        <v>2</v>
      </c>
      <c r="Y704" s="195">
        <v>2</v>
      </c>
      <c r="Z704" s="195">
        <v>2</v>
      </c>
      <c r="AA704" s="195">
        <v>2</v>
      </c>
      <c r="AB704" s="195" t="s">
        <v>783</v>
      </c>
      <c r="AC704" s="195" t="s">
        <v>783</v>
      </c>
      <c r="AD704" s="195" t="s">
        <v>489</v>
      </c>
      <c r="AE704" s="195" t="s">
        <v>783</v>
      </c>
      <c r="AF704" s="195" t="s">
        <v>787</v>
      </c>
      <c r="AG704" s="195" t="s">
        <v>3762</v>
      </c>
      <c r="AH704" s="217">
        <v>41045</v>
      </c>
      <c r="AI704" s="217">
        <v>41046</v>
      </c>
      <c r="AJ704" s="217">
        <v>41074</v>
      </c>
      <c r="AK704" s="222">
        <v>2</v>
      </c>
      <c r="AL704" s="195" t="s">
        <v>783</v>
      </c>
      <c r="AM704" s="195" t="s">
        <v>783</v>
      </c>
      <c r="AN704" s="217" t="s">
        <v>783</v>
      </c>
      <c r="AO704" s="195" t="s">
        <v>783</v>
      </c>
      <c r="AP704" s="217" t="s">
        <v>783</v>
      </c>
      <c r="AQ704" s="217" t="s">
        <v>783</v>
      </c>
    </row>
    <row r="705" spans="1:43">
      <c r="A705" s="656" t="str">
        <f t="shared" si="10"/>
        <v>Report</v>
      </c>
      <c r="B705" s="195">
        <v>137568</v>
      </c>
      <c r="C705" s="195">
        <v>3736003</v>
      </c>
      <c r="D705" s="195" t="s">
        <v>2180</v>
      </c>
      <c r="E705" s="195" t="s">
        <v>794</v>
      </c>
      <c r="F705" s="195" t="s">
        <v>530</v>
      </c>
      <c r="G705" s="222" t="s">
        <v>850</v>
      </c>
      <c r="H705" s="195" t="s">
        <v>1336</v>
      </c>
      <c r="I705" s="195" t="s">
        <v>3763</v>
      </c>
      <c r="J705" s="195" t="s">
        <v>2181</v>
      </c>
      <c r="K705" s="195">
        <v>69</v>
      </c>
      <c r="L705" s="195" t="s">
        <v>2375</v>
      </c>
      <c r="M705" s="195" t="s">
        <v>781</v>
      </c>
      <c r="N705" s="195" t="s">
        <v>817</v>
      </c>
      <c r="O705" s="195" t="s">
        <v>817</v>
      </c>
      <c r="P705" s="195" t="s">
        <v>784</v>
      </c>
      <c r="Q705" s="218">
        <v>10012834</v>
      </c>
      <c r="R705" s="195" t="s">
        <v>785</v>
      </c>
      <c r="S705" s="195" t="s">
        <v>786</v>
      </c>
      <c r="T705" s="217">
        <v>42689</v>
      </c>
      <c r="U705" s="217">
        <v>42691</v>
      </c>
      <c r="V705" s="217">
        <v>42746</v>
      </c>
      <c r="W705" s="195">
        <v>4</v>
      </c>
      <c r="X705" s="195">
        <v>4</v>
      </c>
      <c r="Y705" s="195">
        <v>2</v>
      </c>
      <c r="Z705" s="195">
        <v>3</v>
      </c>
      <c r="AA705" s="195">
        <v>2</v>
      </c>
      <c r="AB705" s="195" t="s">
        <v>783</v>
      </c>
      <c r="AC705" s="195" t="s">
        <v>783</v>
      </c>
      <c r="AD705" s="195" t="s">
        <v>490</v>
      </c>
      <c r="AE705" s="195" t="s">
        <v>783</v>
      </c>
      <c r="AF705" s="195" t="s">
        <v>791</v>
      </c>
      <c r="AG705" s="195" t="s">
        <v>3764</v>
      </c>
      <c r="AH705" s="217">
        <v>41093</v>
      </c>
      <c r="AI705" s="217">
        <v>41094</v>
      </c>
      <c r="AJ705" s="217">
        <v>41115</v>
      </c>
      <c r="AK705" s="222">
        <v>2</v>
      </c>
      <c r="AL705" s="195">
        <v>10048808</v>
      </c>
      <c r="AM705" s="195" t="s">
        <v>2041</v>
      </c>
      <c r="AN705" s="217">
        <v>43186</v>
      </c>
      <c r="AO705" s="217" t="s">
        <v>2248</v>
      </c>
      <c r="AP705" s="217">
        <v>43223</v>
      </c>
      <c r="AQ705" s="217" t="s">
        <v>2052</v>
      </c>
    </row>
    <row r="706" spans="1:43">
      <c r="A706" s="656" t="str">
        <f t="shared" si="10"/>
        <v>Report</v>
      </c>
      <c r="B706" s="195">
        <v>135539</v>
      </c>
      <c r="C706" s="195">
        <v>8216011</v>
      </c>
      <c r="D706" s="195" t="s">
        <v>3765</v>
      </c>
      <c r="E706" s="195" t="s">
        <v>794</v>
      </c>
      <c r="F706" s="195" t="s">
        <v>533</v>
      </c>
      <c r="G706" s="222" t="s">
        <v>533</v>
      </c>
      <c r="H706" s="195" t="s">
        <v>1544</v>
      </c>
      <c r="I706" s="195" t="s">
        <v>3672</v>
      </c>
      <c r="J706" s="195" t="s">
        <v>3766</v>
      </c>
      <c r="K706" s="195">
        <v>150</v>
      </c>
      <c r="L706" s="195" t="s">
        <v>2375</v>
      </c>
      <c r="M706" s="195" t="s">
        <v>824</v>
      </c>
      <c r="N706" s="195" t="s">
        <v>817</v>
      </c>
      <c r="O706" s="195" t="s">
        <v>817</v>
      </c>
      <c r="P706" s="195" t="s">
        <v>784</v>
      </c>
      <c r="Q706" s="218">
        <v>10006065</v>
      </c>
      <c r="R706" s="195" t="s">
        <v>785</v>
      </c>
      <c r="S706" s="195" t="s">
        <v>786</v>
      </c>
      <c r="T706" s="217">
        <v>42486</v>
      </c>
      <c r="U706" s="217">
        <v>42488</v>
      </c>
      <c r="V706" s="217">
        <v>42510</v>
      </c>
      <c r="W706" s="195">
        <v>2</v>
      </c>
      <c r="X706" s="195">
        <v>2</v>
      </c>
      <c r="Y706" s="195">
        <v>2</v>
      </c>
      <c r="Z706" s="195">
        <v>1</v>
      </c>
      <c r="AA706" s="195">
        <v>2</v>
      </c>
      <c r="AB706" s="195">
        <v>2</v>
      </c>
      <c r="AC706" s="195" t="s">
        <v>783</v>
      </c>
      <c r="AD706" s="195" t="s">
        <v>489</v>
      </c>
      <c r="AE706" s="195" t="s">
        <v>783</v>
      </c>
      <c r="AF706" s="195" t="s">
        <v>787</v>
      </c>
      <c r="AG706" s="195" t="s">
        <v>3767</v>
      </c>
      <c r="AH706" s="217">
        <v>41164</v>
      </c>
      <c r="AI706" s="217">
        <v>41165</v>
      </c>
      <c r="AJ706" s="217">
        <v>41186</v>
      </c>
      <c r="AK706" s="222">
        <v>2</v>
      </c>
      <c r="AL706" s="195" t="s">
        <v>783</v>
      </c>
      <c r="AM706" s="195" t="s">
        <v>783</v>
      </c>
      <c r="AN706" s="217" t="s">
        <v>783</v>
      </c>
      <c r="AO706" s="195" t="s">
        <v>783</v>
      </c>
      <c r="AP706" s="217" t="s">
        <v>783</v>
      </c>
      <c r="AQ706" s="217" t="s">
        <v>783</v>
      </c>
    </row>
    <row r="707" spans="1:43">
      <c r="A707" s="656" t="str">
        <f t="shared" si="10"/>
        <v>Report</v>
      </c>
      <c r="B707" s="195">
        <v>130245</v>
      </c>
      <c r="C707" s="195">
        <v>3806119</v>
      </c>
      <c r="D707" s="195" t="s">
        <v>3768</v>
      </c>
      <c r="E707" s="195" t="s">
        <v>794</v>
      </c>
      <c r="F707" s="195" t="s">
        <v>530</v>
      </c>
      <c r="G707" s="222" t="s">
        <v>850</v>
      </c>
      <c r="H707" s="195" t="s">
        <v>1010</v>
      </c>
      <c r="I707" s="195" t="s">
        <v>3066</v>
      </c>
      <c r="J707" s="195" t="s">
        <v>3769</v>
      </c>
      <c r="K707" s="195">
        <v>81</v>
      </c>
      <c r="L707" s="195" t="s">
        <v>2222</v>
      </c>
      <c r="M707" s="195" t="s">
        <v>824</v>
      </c>
      <c r="N707" s="195" t="s">
        <v>817</v>
      </c>
      <c r="O707" s="195" t="s">
        <v>817</v>
      </c>
      <c r="P707" s="195" t="s">
        <v>784</v>
      </c>
      <c r="Q707" s="218">
        <v>10033915</v>
      </c>
      <c r="R707" s="195" t="s">
        <v>785</v>
      </c>
      <c r="S707" s="195" t="s">
        <v>786</v>
      </c>
      <c r="T707" s="217">
        <v>42927</v>
      </c>
      <c r="U707" s="217">
        <v>42929</v>
      </c>
      <c r="V707" s="217">
        <v>43039</v>
      </c>
      <c r="W707" s="195">
        <v>4</v>
      </c>
      <c r="X707" s="195">
        <v>4</v>
      </c>
      <c r="Y707" s="195">
        <v>3</v>
      </c>
      <c r="Z707" s="195">
        <v>4</v>
      </c>
      <c r="AA707" s="195">
        <v>3</v>
      </c>
      <c r="AB707" s="195" t="s">
        <v>783</v>
      </c>
      <c r="AC707" s="195" t="s">
        <v>783</v>
      </c>
      <c r="AD707" s="195" t="s">
        <v>489</v>
      </c>
      <c r="AE707" s="195" t="s">
        <v>783</v>
      </c>
      <c r="AF707" s="195" t="s">
        <v>791</v>
      </c>
      <c r="AG707" s="195" t="s">
        <v>3770</v>
      </c>
      <c r="AH707" s="217">
        <v>41800</v>
      </c>
      <c r="AI707" s="217">
        <v>41802</v>
      </c>
      <c r="AJ707" s="217">
        <v>41824</v>
      </c>
      <c r="AK707" s="222">
        <v>2</v>
      </c>
      <c r="AL707" s="195" t="s">
        <v>783</v>
      </c>
      <c r="AM707" s="195" t="s">
        <v>783</v>
      </c>
      <c r="AN707" s="217" t="s">
        <v>783</v>
      </c>
      <c r="AO707" s="195" t="s">
        <v>783</v>
      </c>
      <c r="AP707" s="217" t="s">
        <v>783</v>
      </c>
      <c r="AQ707" s="217" t="s">
        <v>783</v>
      </c>
    </row>
    <row r="708" spans="1:43">
      <c r="A708" s="656" t="str">
        <f t="shared" ref="A708:A771" si="11">HYPERLINK("http://www.ofsted.gov.uk/inspection-reports/find-inspection-report/provider/ELS/"&amp;B708,"Report")</f>
        <v>Report</v>
      </c>
      <c r="B708" s="195">
        <v>131825</v>
      </c>
      <c r="C708" s="195">
        <v>8216004</v>
      </c>
      <c r="D708" s="195" t="s">
        <v>2182</v>
      </c>
      <c r="E708" s="195" t="s">
        <v>794</v>
      </c>
      <c r="F708" s="195" t="s">
        <v>533</v>
      </c>
      <c r="G708" s="222" t="s">
        <v>533</v>
      </c>
      <c r="H708" s="195" t="s">
        <v>1544</v>
      </c>
      <c r="I708" s="195" t="s">
        <v>3672</v>
      </c>
      <c r="J708" s="195" t="s">
        <v>2183</v>
      </c>
      <c r="K708" s="195">
        <v>65</v>
      </c>
      <c r="L708" s="195" t="s">
        <v>2375</v>
      </c>
      <c r="M708" s="195" t="s">
        <v>781</v>
      </c>
      <c r="N708" s="195" t="s">
        <v>817</v>
      </c>
      <c r="O708" s="195" t="s">
        <v>817</v>
      </c>
      <c r="P708" s="195" t="s">
        <v>784</v>
      </c>
      <c r="Q708" s="218">
        <v>10033545</v>
      </c>
      <c r="R708" s="195" t="s">
        <v>785</v>
      </c>
      <c r="S708" s="195" t="s">
        <v>786</v>
      </c>
      <c r="T708" s="217">
        <v>42878</v>
      </c>
      <c r="U708" s="217">
        <v>42880</v>
      </c>
      <c r="V708" s="217">
        <v>42920</v>
      </c>
      <c r="W708" s="195">
        <v>4</v>
      </c>
      <c r="X708" s="195">
        <v>4</v>
      </c>
      <c r="Y708" s="195">
        <v>3</v>
      </c>
      <c r="Z708" s="195">
        <v>4</v>
      </c>
      <c r="AA708" s="195">
        <v>3</v>
      </c>
      <c r="AB708" s="195" t="s">
        <v>783</v>
      </c>
      <c r="AC708" s="195" t="s">
        <v>783</v>
      </c>
      <c r="AD708" s="195" t="s">
        <v>490</v>
      </c>
      <c r="AE708" s="195" t="s">
        <v>783</v>
      </c>
      <c r="AF708" s="195" t="s">
        <v>791</v>
      </c>
      <c r="AG708" s="195" t="s">
        <v>3771</v>
      </c>
      <c r="AH708" s="217">
        <v>41772</v>
      </c>
      <c r="AI708" s="217">
        <v>41774</v>
      </c>
      <c r="AJ708" s="217">
        <v>41799</v>
      </c>
      <c r="AK708" s="222">
        <v>4</v>
      </c>
      <c r="AL708" s="195">
        <v>10047102</v>
      </c>
      <c r="AM708" s="195" t="s">
        <v>2041</v>
      </c>
      <c r="AN708" s="217">
        <v>43160</v>
      </c>
      <c r="AO708" s="217" t="s">
        <v>2248</v>
      </c>
      <c r="AP708" s="217">
        <v>43187</v>
      </c>
      <c r="AQ708" s="217" t="s">
        <v>2052</v>
      </c>
    </row>
    <row r="709" spans="1:43">
      <c r="A709" s="656" t="str">
        <f t="shared" si="11"/>
        <v>Report</v>
      </c>
      <c r="B709" s="195">
        <v>134400</v>
      </c>
      <c r="C709" s="195">
        <v>2096363</v>
      </c>
      <c r="D709" s="195" t="s">
        <v>2084</v>
      </c>
      <c r="E709" s="195" t="s">
        <v>794</v>
      </c>
      <c r="F709" s="195" t="s">
        <v>534</v>
      </c>
      <c r="G709" s="222" t="s">
        <v>534</v>
      </c>
      <c r="H709" s="195" t="s">
        <v>1200</v>
      </c>
      <c r="I709" s="195" t="s">
        <v>3614</v>
      </c>
      <c r="J709" s="195" t="s">
        <v>2085</v>
      </c>
      <c r="K709" s="195">
        <v>117</v>
      </c>
      <c r="L709" s="195" t="s">
        <v>2375</v>
      </c>
      <c r="M709" s="195" t="s">
        <v>824</v>
      </c>
      <c r="N709" s="195" t="s">
        <v>817</v>
      </c>
      <c r="O709" s="195" t="s">
        <v>817</v>
      </c>
      <c r="P709" s="195" t="s">
        <v>784</v>
      </c>
      <c r="Q709" s="218">
        <v>10033423</v>
      </c>
      <c r="R709" s="195" t="s">
        <v>785</v>
      </c>
      <c r="S709" s="195" t="s">
        <v>786</v>
      </c>
      <c r="T709" s="217">
        <v>42802</v>
      </c>
      <c r="U709" s="217">
        <v>42804</v>
      </c>
      <c r="V709" s="217">
        <v>42850</v>
      </c>
      <c r="W709" s="195">
        <v>4</v>
      </c>
      <c r="X709" s="195">
        <v>4</v>
      </c>
      <c r="Y709" s="195">
        <v>3</v>
      </c>
      <c r="Z709" s="195">
        <v>4</v>
      </c>
      <c r="AA709" s="195">
        <v>3</v>
      </c>
      <c r="AB709" s="195">
        <v>4</v>
      </c>
      <c r="AC709" s="195" t="s">
        <v>783</v>
      </c>
      <c r="AD709" s="195" t="s">
        <v>490</v>
      </c>
      <c r="AE709" s="195" t="s">
        <v>783</v>
      </c>
      <c r="AF709" s="195" t="s">
        <v>791</v>
      </c>
      <c r="AG709" s="195" t="s">
        <v>3772</v>
      </c>
      <c r="AH709" s="217">
        <v>41590</v>
      </c>
      <c r="AI709" s="217">
        <v>41592</v>
      </c>
      <c r="AJ709" s="217">
        <v>41612</v>
      </c>
      <c r="AK709" s="222">
        <v>3</v>
      </c>
      <c r="AL709" s="195">
        <v>10054198</v>
      </c>
      <c r="AM709" s="195" t="s">
        <v>2041</v>
      </c>
      <c r="AN709" s="217">
        <v>43243</v>
      </c>
      <c r="AO709" s="217" t="s">
        <v>2248</v>
      </c>
      <c r="AP709" s="217">
        <v>43298</v>
      </c>
      <c r="AQ709" s="217" t="s">
        <v>2052</v>
      </c>
    </row>
    <row r="710" spans="1:43">
      <c r="A710" s="656" t="str">
        <f t="shared" si="11"/>
        <v>Report</v>
      </c>
      <c r="B710" s="195">
        <v>134137</v>
      </c>
      <c r="C710" s="195">
        <v>8236005</v>
      </c>
      <c r="D710" s="195" t="s">
        <v>1573</v>
      </c>
      <c r="E710" s="195" t="s">
        <v>794</v>
      </c>
      <c r="F710" s="195" t="s">
        <v>533</v>
      </c>
      <c r="G710" s="222" t="s">
        <v>533</v>
      </c>
      <c r="H710" s="195" t="s">
        <v>1574</v>
      </c>
      <c r="I710" s="195" t="s">
        <v>3773</v>
      </c>
      <c r="J710" s="195" t="s">
        <v>1575</v>
      </c>
      <c r="K710" s="195">
        <v>15</v>
      </c>
      <c r="L710" s="195" t="s">
        <v>2375</v>
      </c>
      <c r="M710" s="195" t="s">
        <v>781</v>
      </c>
      <c r="N710" s="195" t="s">
        <v>781</v>
      </c>
      <c r="O710" s="195" t="s">
        <v>782</v>
      </c>
      <c r="P710" s="195" t="s">
        <v>784</v>
      </c>
      <c r="Q710" s="218">
        <v>10026065</v>
      </c>
      <c r="R710" s="195" t="s">
        <v>785</v>
      </c>
      <c r="S710" s="195" t="s">
        <v>786</v>
      </c>
      <c r="T710" s="217">
        <v>43067</v>
      </c>
      <c r="U710" s="217">
        <v>43069</v>
      </c>
      <c r="V710" s="217">
        <v>43110</v>
      </c>
      <c r="W710" s="195">
        <v>2</v>
      </c>
      <c r="X710" s="195">
        <v>2</v>
      </c>
      <c r="Y710" s="195">
        <v>2</v>
      </c>
      <c r="Z710" s="195">
        <v>2</v>
      </c>
      <c r="AA710" s="195">
        <v>2</v>
      </c>
      <c r="AB710" s="195" t="s">
        <v>783</v>
      </c>
      <c r="AC710" s="195" t="s">
        <v>783</v>
      </c>
      <c r="AD710" s="195" t="s">
        <v>489</v>
      </c>
      <c r="AE710" s="195" t="s">
        <v>487</v>
      </c>
      <c r="AF710" s="195" t="s">
        <v>787</v>
      </c>
      <c r="AG710" s="195" t="s">
        <v>3774</v>
      </c>
      <c r="AH710" s="217">
        <v>40519</v>
      </c>
      <c r="AI710" s="217">
        <v>40519</v>
      </c>
      <c r="AJ710" s="217">
        <v>40554</v>
      </c>
      <c r="AK710" s="222">
        <v>2</v>
      </c>
      <c r="AL710" s="195" t="s">
        <v>783</v>
      </c>
      <c r="AM710" s="195" t="s">
        <v>783</v>
      </c>
      <c r="AN710" s="195" t="s">
        <v>783</v>
      </c>
      <c r="AO710" s="195" t="s">
        <v>783</v>
      </c>
      <c r="AP710" s="195" t="s">
        <v>783</v>
      </c>
      <c r="AQ710" s="217" t="s">
        <v>783</v>
      </c>
    </row>
    <row r="711" spans="1:43">
      <c r="A711" s="656" t="str">
        <f t="shared" si="11"/>
        <v>Report</v>
      </c>
      <c r="B711" s="195">
        <v>135764</v>
      </c>
      <c r="C711" s="195">
        <v>2056000</v>
      </c>
      <c r="D711" s="195" t="s">
        <v>3775</v>
      </c>
      <c r="E711" s="195" t="s">
        <v>794</v>
      </c>
      <c r="F711" s="195" t="s">
        <v>534</v>
      </c>
      <c r="G711" s="222" t="s">
        <v>534</v>
      </c>
      <c r="H711" s="195" t="s">
        <v>836</v>
      </c>
      <c r="I711" s="195" t="s">
        <v>2346</v>
      </c>
      <c r="J711" s="195" t="s">
        <v>1066</v>
      </c>
      <c r="K711" s="195">
        <v>7</v>
      </c>
      <c r="L711" s="195" t="s">
        <v>2375</v>
      </c>
      <c r="M711" s="195" t="s">
        <v>781</v>
      </c>
      <c r="N711" s="195" t="s">
        <v>781</v>
      </c>
      <c r="O711" s="195" t="s">
        <v>782</v>
      </c>
      <c r="P711" s="195" t="s">
        <v>784</v>
      </c>
      <c r="Q711" s="218">
        <v>10026295</v>
      </c>
      <c r="R711" s="195" t="s">
        <v>785</v>
      </c>
      <c r="S711" s="195" t="s">
        <v>786</v>
      </c>
      <c r="T711" s="217">
        <v>43137</v>
      </c>
      <c r="U711" s="217">
        <v>43139</v>
      </c>
      <c r="V711" s="217">
        <v>43217</v>
      </c>
      <c r="W711" s="195">
        <v>4</v>
      </c>
      <c r="X711" s="195">
        <v>4</v>
      </c>
      <c r="Y711" s="195">
        <v>4</v>
      </c>
      <c r="Z711" s="195">
        <v>3</v>
      </c>
      <c r="AA711" s="195">
        <v>3</v>
      </c>
      <c r="AB711" s="195" t="s">
        <v>783</v>
      </c>
      <c r="AC711" s="195" t="s">
        <v>783</v>
      </c>
      <c r="AD711" s="195" t="s">
        <v>489</v>
      </c>
      <c r="AE711" s="195" t="s">
        <v>488</v>
      </c>
      <c r="AF711" s="195" t="s">
        <v>791</v>
      </c>
      <c r="AG711" s="195" t="s">
        <v>3776</v>
      </c>
      <c r="AH711" s="217">
        <v>41338</v>
      </c>
      <c r="AI711" s="217">
        <v>41340</v>
      </c>
      <c r="AJ711" s="217">
        <v>41361</v>
      </c>
      <c r="AK711" s="222">
        <v>2</v>
      </c>
      <c r="AL711" s="195" t="s">
        <v>783</v>
      </c>
      <c r="AM711" s="195" t="s">
        <v>783</v>
      </c>
      <c r="AN711" s="195" t="s">
        <v>783</v>
      </c>
      <c r="AO711" s="195" t="s">
        <v>783</v>
      </c>
      <c r="AP711" s="195" t="s">
        <v>783</v>
      </c>
      <c r="AQ711" s="195" t="s">
        <v>783</v>
      </c>
    </row>
    <row r="712" spans="1:43">
      <c r="A712" s="656" t="str">
        <f t="shared" si="11"/>
        <v>Report</v>
      </c>
      <c r="B712" s="195">
        <v>122933</v>
      </c>
      <c r="C712" s="195">
        <v>8916015</v>
      </c>
      <c r="D712" s="195" t="s">
        <v>1754</v>
      </c>
      <c r="E712" s="195" t="s">
        <v>794</v>
      </c>
      <c r="F712" s="195" t="s">
        <v>531</v>
      </c>
      <c r="G712" s="222" t="s">
        <v>531</v>
      </c>
      <c r="H712" s="195" t="s">
        <v>958</v>
      </c>
      <c r="I712" s="195" t="s">
        <v>2463</v>
      </c>
      <c r="J712" s="195" t="s">
        <v>1755</v>
      </c>
      <c r="K712" s="195">
        <v>123</v>
      </c>
      <c r="L712" s="195" t="s">
        <v>2375</v>
      </c>
      <c r="M712" s="195" t="s">
        <v>781</v>
      </c>
      <c r="N712" s="195" t="s">
        <v>781</v>
      </c>
      <c r="O712" s="195" t="s">
        <v>782</v>
      </c>
      <c r="P712" s="195" t="s">
        <v>784</v>
      </c>
      <c r="Q712" s="218">
        <v>10033529</v>
      </c>
      <c r="R712" s="195" t="s">
        <v>785</v>
      </c>
      <c r="S712" s="195" t="s">
        <v>786</v>
      </c>
      <c r="T712" s="217">
        <v>43046</v>
      </c>
      <c r="U712" s="217">
        <v>43048</v>
      </c>
      <c r="V712" s="217">
        <v>43080</v>
      </c>
      <c r="W712" s="195">
        <v>2</v>
      </c>
      <c r="X712" s="195">
        <v>2</v>
      </c>
      <c r="Y712" s="195">
        <v>2</v>
      </c>
      <c r="Z712" s="195">
        <v>1</v>
      </c>
      <c r="AA712" s="195">
        <v>2</v>
      </c>
      <c r="AB712" s="195">
        <v>2</v>
      </c>
      <c r="AC712" s="195" t="s">
        <v>783</v>
      </c>
      <c r="AD712" s="195" t="s">
        <v>489</v>
      </c>
      <c r="AE712" s="195" t="s">
        <v>783</v>
      </c>
      <c r="AF712" s="195" t="s">
        <v>787</v>
      </c>
      <c r="AG712" s="195" t="s">
        <v>3777</v>
      </c>
      <c r="AH712" s="217">
        <v>41828</v>
      </c>
      <c r="AI712" s="217">
        <v>41830</v>
      </c>
      <c r="AJ712" s="217">
        <v>41893</v>
      </c>
      <c r="AK712" s="222">
        <v>2</v>
      </c>
      <c r="AL712" s="195" t="s">
        <v>783</v>
      </c>
      <c r="AM712" s="195" t="s">
        <v>783</v>
      </c>
      <c r="AN712" s="195" t="s">
        <v>783</v>
      </c>
      <c r="AO712" s="195" t="s">
        <v>783</v>
      </c>
      <c r="AP712" s="195" t="s">
        <v>783</v>
      </c>
      <c r="AQ712" s="217" t="s">
        <v>783</v>
      </c>
    </row>
    <row r="713" spans="1:43">
      <c r="A713" s="656" t="str">
        <f t="shared" si="11"/>
        <v>Report</v>
      </c>
      <c r="B713" s="195">
        <v>139779</v>
      </c>
      <c r="C713" s="195">
        <v>9316012</v>
      </c>
      <c r="D713" s="195" t="s">
        <v>974</v>
      </c>
      <c r="E713" s="195" t="s">
        <v>794</v>
      </c>
      <c r="F713" s="195" t="s">
        <v>535</v>
      </c>
      <c r="G713" s="222" t="s">
        <v>535</v>
      </c>
      <c r="H713" s="195" t="s">
        <v>885</v>
      </c>
      <c r="I713" s="195" t="s">
        <v>3545</v>
      </c>
      <c r="J713" s="195" t="s">
        <v>975</v>
      </c>
      <c r="K713" s="195">
        <v>199</v>
      </c>
      <c r="L713" s="195" t="s">
        <v>2222</v>
      </c>
      <c r="M713" s="195" t="s">
        <v>781</v>
      </c>
      <c r="N713" s="195" t="s">
        <v>781</v>
      </c>
      <c r="O713" s="195" t="s">
        <v>782</v>
      </c>
      <c r="P713" s="195" t="s">
        <v>784</v>
      </c>
      <c r="Q713" s="218">
        <v>10039166</v>
      </c>
      <c r="R713" s="195" t="s">
        <v>785</v>
      </c>
      <c r="S713" s="195" t="s">
        <v>786</v>
      </c>
      <c r="T713" s="217">
        <v>42990</v>
      </c>
      <c r="U713" s="217">
        <v>42992</v>
      </c>
      <c r="V713" s="217">
        <v>43018</v>
      </c>
      <c r="W713" s="195">
        <v>2</v>
      </c>
      <c r="X713" s="195">
        <v>2</v>
      </c>
      <c r="Y713" s="195">
        <v>2</v>
      </c>
      <c r="Z713" s="195">
        <v>2</v>
      </c>
      <c r="AA713" s="195">
        <v>2</v>
      </c>
      <c r="AB713" s="195" t="s">
        <v>783</v>
      </c>
      <c r="AC713" s="195" t="s">
        <v>783</v>
      </c>
      <c r="AD713" s="195" t="s">
        <v>489</v>
      </c>
      <c r="AE713" s="195" t="s">
        <v>783</v>
      </c>
      <c r="AF713" s="195" t="s">
        <v>787</v>
      </c>
      <c r="AG713" s="195" t="s">
        <v>3778</v>
      </c>
      <c r="AH713" s="217">
        <v>41982</v>
      </c>
      <c r="AI713" s="217">
        <v>41984</v>
      </c>
      <c r="AJ713" s="217">
        <v>42053</v>
      </c>
      <c r="AK713" s="222">
        <v>4</v>
      </c>
      <c r="AL713" s="195" t="s">
        <v>783</v>
      </c>
      <c r="AM713" s="195" t="s">
        <v>783</v>
      </c>
      <c r="AN713" s="195" t="s">
        <v>783</v>
      </c>
      <c r="AO713" s="195" t="s">
        <v>783</v>
      </c>
      <c r="AP713" s="195" t="s">
        <v>783</v>
      </c>
      <c r="AQ713" s="217" t="s">
        <v>783</v>
      </c>
    </row>
    <row r="714" spans="1:43">
      <c r="A714" s="656" t="str">
        <f t="shared" si="11"/>
        <v>Report</v>
      </c>
      <c r="B714" s="195">
        <v>104267</v>
      </c>
      <c r="C714" s="195">
        <v>3356008</v>
      </c>
      <c r="D714" s="195" t="s">
        <v>1756</v>
      </c>
      <c r="E714" s="195" t="s">
        <v>794</v>
      </c>
      <c r="F714" s="195" t="s">
        <v>532</v>
      </c>
      <c r="G714" s="222" t="s">
        <v>532</v>
      </c>
      <c r="H714" s="195" t="s">
        <v>1195</v>
      </c>
      <c r="I714" s="195" t="s">
        <v>3140</v>
      </c>
      <c r="J714" s="195" t="s">
        <v>1757</v>
      </c>
      <c r="K714" s="195">
        <v>124</v>
      </c>
      <c r="L714" s="195" t="s">
        <v>2375</v>
      </c>
      <c r="M714" s="195" t="s">
        <v>781</v>
      </c>
      <c r="N714" s="195" t="s">
        <v>817</v>
      </c>
      <c r="O714" s="195" t="s">
        <v>817</v>
      </c>
      <c r="P714" s="195" t="s">
        <v>784</v>
      </c>
      <c r="Q714" s="218">
        <v>10038827</v>
      </c>
      <c r="R714" s="195" t="s">
        <v>785</v>
      </c>
      <c r="S714" s="195" t="s">
        <v>786</v>
      </c>
      <c r="T714" s="217">
        <v>43158</v>
      </c>
      <c r="U714" s="217">
        <v>43160</v>
      </c>
      <c r="V714" s="217">
        <v>43209</v>
      </c>
      <c r="W714" s="195">
        <v>3</v>
      </c>
      <c r="X714" s="195">
        <v>3</v>
      </c>
      <c r="Y714" s="195">
        <v>3</v>
      </c>
      <c r="Z714" s="195">
        <v>2</v>
      </c>
      <c r="AA714" s="195">
        <v>3</v>
      </c>
      <c r="AB714" s="195">
        <v>3</v>
      </c>
      <c r="AC714" s="195" t="s">
        <v>783</v>
      </c>
      <c r="AD714" s="195" t="s">
        <v>489</v>
      </c>
      <c r="AE714" s="195" t="s">
        <v>487</v>
      </c>
      <c r="AF714" s="195" t="s">
        <v>787</v>
      </c>
      <c r="AG714" s="195">
        <v>10007690</v>
      </c>
      <c r="AH714" s="217">
        <v>42276</v>
      </c>
      <c r="AI714" s="217">
        <v>42278</v>
      </c>
      <c r="AJ714" s="217">
        <v>42326</v>
      </c>
      <c r="AK714" s="222">
        <v>4</v>
      </c>
      <c r="AL714" s="195" t="s">
        <v>783</v>
      </c>
      <c r="AM714" s="195" t="s">
        <v>783</v>
      </c>
      <c r="AN714" s="195" t="s">
        <v>783</v>
      </c>
      <c r="AO714" s="195" t="s">
        <v>783</v>
      </c>
      <c r="AP714" s="195" t="s">
        <v>783</v>
      </c>
      <c r="AQ714" s="217" t="s">
        <v>783</v>
      </c>
    </row>
    <row r="715" spans="1:43">
      <c r="A715" s="656" t="str">
        <f t="shared" si="11"/>
        <v>Report</v>
      </c>
      <c r="B715" s="195">
        <v>132099</v>
      </c>
      <c r="C715" s="195">
        <v>3826021</v>
      </c>
      <c r="D715" s="195" t="s">
        <v>3779</v>
      </c>
      <c r="E715" s="195" t="s">
        <v>794</v>
      </c>
      <c r="F715" s="195" t="s">
        <v>530</v>
      </c>
      <c r="G715" s="222" t="s">
        <v>850</v>
      </c>
      <c r="H715" s="195" t="s">
        <v>1536</v>
      </c>
      <c r="I715" s="195" t="s">
        <v>3167</v>
      </c>
      <c r="J715" s="195" t="s">
        <v>3780</v>
      </c>
      <c r="K715" s="195">
        <v>220</v>
      </c>
      <c r="L715" s="195" t="s">
        <v>2375</v>
      </c>
      <c r="M715" s="195" t="s">
        <v>781</v>
      </c>
      <c r="N715" s="195" t="s">
        <v>817</v>
      </c>
      <c r="O715" s="195" t="s">
        <v>817</v>
      </c>
      <c r="P715" s="195" t="s">
        <v>784</v>
      </c>
      <c r="Q715" s="218">
        <v>10007703</v>
      </c>
      <c r="R715" s="195" t="s">
        <v>785</v>
      </c>
      <c r="S715" s="195" t="s">
        <v>786</v>
      </c>
      <c r="T715" s="217">
        <v>42395</v>
      </c>
      <c r="U715" s="217">
        <v>42397</v>
      </c>
      <c r="V715" s="217">
        <v>42444</v>
      </c>
      <c r="W715" s="195">
        <v>2</v>
      </c>
      <c r="X715" s="195">
        <v>2</v>
      </c>
      <c r="Y715" s="195">
        <v>2</v>
      </c>
      <c r="Z715" s="195">
        <v>2</v>
      </c>
      <c r="AA715" s="195">
        <v>2</v>
      </c>
      <c r="AB715" s="195">
        <v>2</v>
      </c>
      <c r="AC715" s="195" t="s">
        <v>783</v>
      </c>
      <c r="AD715" s="195" t="s">
        <v>489</v>
      </c>
      <c r="AE715" s="195" t="s">
        <v>783</v>
      </c>
      <c r="AF715" s="195" t="s">
        <v>787</v>
      </c>
      <c r="AG715" s="195" t="s">
        <v>3781</v>
      </c>
      <c r="AH715" s="217">
        <v>40737</v>
      </c>
      <c r="AI715" s="217">
        <v>40737</v>
      </c>
      <c r="AJ715" s="217">
        <v>40758</v>
      </c>
      <c r="AK715" s="222">
        <v>2</v>
      </c>
      <c r="AL715" s="195" t="s">
        <v>783</v>
      </c>
      <c r="AM715" s="195" t="s">
        <v>783</v>
      </c>
      <c r="AN715" s="195" t="s">
        <v>783</v>
      </c>
      <c r="AO715" s="195" t="s">
        <v>783</v>
      </c>
      <c r="AP715" s="195" t="s">
        <v>783</v>
      </c>
      <c r="AQ715" s="217" t="s">
        <v>783</v>
      </c>
    </row>
    <row r="716" spans="1:43">
      <c r="A716" s="656" t="str">
        <f t="shared" si="11"/>
        <v>Report</v>
      </c>
      <c r="B716" s="195">
        <v>100301</v>
      </c>
      <c r="C716" s="195">
        <v>2046389</v>
      </c>
      <c r="D716" s="195" t="s">
        <v>1067</v>
      </c>
      <c r="E716" s="195" t="s">
        <v>794</v>
      </c>
      <c r="F716" s="195" t="s">
        <v>534</v>
      </c>
      <c r="G716" s="222" t="s">
        <v>534</v>
      </c>
      <c r="H716" s="195" t="s">
        <v>858</v>
      </c>
      <c r="I716" s="195" t="s">
        <v>3499</v>
      </c>
      <c r="J716" s="195" t="s">
        <v>1068</v>
      </c>
      <c r="K716" s="195">
        <v>22</v>
      </c>
      <c r="L716" s="195" t="s">
        <v>2222</v>
      </c>
      <c r="M716" s="195" t="s">
        <v>781</v>
      </c>
      <c r="N716" s="195" t="s">
        <v>834</v>
      </c>
      <c r="O716" s="195" t="s">
        <v>834</v>
      </c>
      <c r="P716" s="195" t="s">
        <v>784</v>
      </c>
      <c r="Q716" s="218">
        <v>10026269</v>
      </c>
      <c r="R716" s="195" t="s">
        <v>785</v>
      </c>
      <c r="S716" s="195" t="s">
        <v>786</v>
      </c>
      <c r="T716" s="217">
        <v>43067</v>
      </c>
      <c r="U716" s="217">
        <v>43069</v>
      </c>
      <c r="V716" s="217">
        <v>43088</v>
      </c>
      <c r="W716" s="195">
        <v>3</v>
      </c>
      <c r="X716" s="195">
        <v>3</v>
      </c>
      <c r="Y716" s="195">
        <v>3</v>
      </c>
      <c r="Z716" s="195">
        <v>2</v>
      </c>
      <c r="AA716" s="195">
        <v>3</v>
      </c>
      <c r="AB716" s="195">
        <v>3</v>
      </c>
      <c r="AC716" s="195" t="s">
        <v>783</v>
      </c>
      <c r="AD716" s="195" t="s">
        <v>489</v>
      </c>
      <c r="AE716" s="195" t="s">
        <v>487</v>
      </c>
      <c r="AF716" s="195" t="s">
        <v>787</v>
      </c>
      <c r="AG716" s="195" t="s">
        <v>3782</v>
      </c>
      <c r="AH716" s="217">
        <v>41309</v>
      </c>
      <c r="AI716" s="217">
        <v>41311</v>
      </c>
      <c r="AJ716" s="217">
        <v>41333</v>
      </c>
      <c r="AK716" s="222">
        <v>2</v>
      </c>
      <c r="AL716" s="195" t="s">
        <v>783</v>
      </c>
      <c r="AM716" s="195" t="s">
        <v>783</v>
      </c>
      <c r="AN716" s="195" t="s">
        <v>783</v>
      </c>
      <c r="AO716" s="195" t="s">
        <v>783</v>
      </c>
      <c r="AP716" s="195" t="s">
        <v>783</v>
      </c>
      <c r="AQ716" s="217" t="s">
        <v>783</v>
      </c>
    </row>
    <row r="717" spans="1:43">
      <c r="A717" s="656" t="str">
        <f t="shared" si="11"/>
        <v>Report</v>
      </c>
      <c r="B717" s="195">
        <v>101385</v>
      </c>
      <c r="C717" s="195">
        <v>3026084</v>
      </c>
      <c r="D717" s="195" t="s">
        <v>1333</v>
      </c>
      <c r="E717" s="195" t="s">
        <v>794</v>
      </c>
      <c r="F717" s="195" t="s">
        <v>534</v>
      </c>
      <c r="G717" s="222" t="s">
        <v>534</v>
      </c>
      <c r="H717" s="195" t="s">
        <v>839</v>
      </c>
      <c r="I717" s="195" t="s">
        <v>2669</v>
      </c>
      <c r="J717" s="195" t="s">
        <v>1334</v>
      </c>
      <c r="K717" s="195">
        <v>156</v>
      </c>
      <c r="L717" s="195" t="s">
        <v>2375</v>
      </c>
      <c r="M717" s="195" t="s">
        <v>781</v>
      </c>
      <c r="N717" s="195" t="s">
        <v>860</v>
      </c>
      <c r="O717" s="195" t="s">
        <v>860</v>
      </c>
      <c r="P717" s="195" t="s">
        <v>784</v>
      </c>
      <c r="Q717" s="218">
        <v>10038153</v>
      </c>
      <c r="R717" s="195" t="s">
        <v>785</v>
      </c>
      <c r="S717" s="195" t="s">
        <v>786</v>
      </c>
      <c r="T717" s="217">
        <v>43137</v>
      </c>
      <c r="U717" s="217">
        <v>43139</v>
      </c>
      <c r="V717" s="217">
        <v>43166</v>
      </c>
      <c r="W717" s="195">
        <v>2</v>
      </c>
      <c r="X717" s="195">
        <v>2</v>
      </c>
      <c r="Y717" s="195">
        <v>2</v>
      </c>
      <c r="Z717" s="195">
        <v>2</v>
      </c>
      <c r="AA717" s="195">
        <v>2</v>
      </c>
      <c r="AB717" s="195" t="s">
        <v>783</v>
      </c>
      <c r="AC717" s="195" t="s">
        <v>783</v>
      </c>
      <c r="AD717" s="195" t="s">
        <v>489</v>
      </c>
      <c r="AE717" s="195" t="s">
        <v>487</v>
      </c>
      <c r="AF717" s="195" t="s">
        <v>787</v>
      </c>
      <c r="AG717" s="195" t="s">
        <v>3783</v>
      </c>
      <c r="AH717" s="217">
        <v>41955</v>
      </c>
      <c r="AI717" s="217">
        <v>41957</v>
      </c>
      <c r="AJ717" s="217">
        <v>41981</v>
      </c>
      <c r="AK717" s="222">
        <v>2</v>
      </c>
      <c r="AL717" s="195" t="s">
        <v>783</v>
      </c>
      <c r="AM717" s="195" t="s">
        <v>783</v>
      </c>
      <c r="AN717" s="195" t="s">
        <v>783</v>
      </c>
      <c r="AO717" s="195" t="s">
        <v>783</v>
      </c>
      <c r="AP717" s="195" t="s">
        <v>783</v>
      </c>
      <c r="AQ717" s="217" t="s">
        <v>783</v>
      </c>
    </row>
    <row r="718" spans="1:43">
      <c r="A718" s="656" t="str">
        <f t="shared" si="11"/>
        <v>Report</v>
      </c>
      <c r="B718" s="195">
        <v>139784</v>
      </c>
      <c r="C718" s="195">
        <v>8616010</v>
      </c>
      <c r="D718" s="195" t="s">
        <v>1576</v>
      </c>
      <c r="E718" s="195" t="s">
        <v>794</v>
      </c>
      <c r="F718" s="195" t="s">
        <v>532</v>
      </c>
      <c r="G718" s="222" t="s">
        <v>532</v>
      </c>
      <c r="H718" s="195" t="s">
        <v>1346</v>
      </c>
      <c r="I718" s="195" t="s">
        <v>3784</v>
      </c>
      <c r="J718" s="195" t="s">
        <v>1577</v>
      </c>
      <c r="K718" s="195">
        <v>32</v>
      </c>
      <c r="L718" s="195" t="s">
        <v>2375</v>
      </c>
      <c r="M718" s="195" t="s">
        <v>781</v>
      </c>
      <c r="N718" s="195" t="s">
        <v>817</v>
      </c>
      <c r="O718" s="195" t="s">
        <v>817</v>
      </c>
      <c r="P718" s="195" t="s">
        <v>784</v>
      </c>
      <c r="Q718" s="218">
        <v>10033576</v>
      </c>
      <c r="R718" s="195" t="s">
        <v>785</v>
      </c>
      <c r="S718" s="195" t="s">
        <v>786</v>
      </c>
      <c r="T718" s="217">
        <v>43018</v>
      </c>
      <c r="U718" s="217">
        <v>43020</v>
      </c>
      <c r="V718" s="217">
        <v>43067</v>
      </c>
      <c r="W718" s="195">
        <v>4</v>
      </c>
      <c r="X718" s="195">
        <v>4</v>
      </c>
      <c r="Y718" s="195">
        <v>3</v>
      </c>
      <c r="Z718" s="195">
        <v>4</v>
      </c>
      <c r="AA718" s="195">
        <v>3</v>
      </c>
      <c r="AB718" s="195" t="s">
        <v>783</v>
      </c>
      <c r="AC718" s="195" t="s">
        <v>783</v>
      </c>
      <c r="AD718" s="195" t="s">
        <v>490</v>
      </c>
      <c r="AE718" s="195" t="s">
        <v>488</v>
      </c>
      <c r="AF718" s="195" t="s">
        <v>791</v>
      </c>
      <c r="AG718" s="195" t="s">
        <v>3785</v>
      </c>
      <c r="AH718" s="217">
        <v>41807</v>
      </c>
      <c r="AI718" s="217">
        <v>41809</v>
      </c>
      <c r="AJ718" s="217">
        <v>41831</v>
      </c>
      <c r="AK718" s="222">
        <v>3</v>
      </c>
      <c r="AL718" s="195" t="s">
        <v>783</v>
      </c>
      <c r="AM718" s="195" t="s">
        <v>783</v>
      </c>
      <c r="AN718" s="195" t="s">
        <v>783</v>
      </c>
      <c r="AO718" s="195" t="s">
        <v>783</v>
      </c>
      <c r="AP718" s="195" t="s">
        <v>783</v>
      </c>
      <c r="AQ718" s="217" t="s">
        <v>783</v>
      </c>
    </row>
    <row r="719" spans="1:43">
      <c r="A719" s="656" t="str">
        <f t="shared" si="11"/>
        <v>Report</v>
      </c>
      <c r="B719" s="195">
        <v>113617</v>
      </c>
      <c r="C719" s="195">
        <v>8786040</v>
      </c>
      <c r="D719" s="195" t="s">
        <v>3786</v>
      </c>
      <c r="E719" s="195" t="s">
        <v>794</v>
      </c>
      <c r="F719" s="195" t="s">
        <v>536</v>
      </c>
      <c r="G719" s="222" t="s">
        <v>536</v>
      </c>
      <c r="H719" s="195" t="s">
        <v>919</v>
      </c>
      <c r="I719" s="195" t="s">
        <v>2358</v>
      </c>
      <c r="J719" s="195" t="s">
        <v>3787</v>
      </c>
      <c r="K719" s="195">
        <v>57</v>
      </c>
      <c r="L719" s="195" t="s">
        <v>2375</v>
      </c>
      <c r="M719" s="195" t="s">
        <v>781</v>
      </c>
      <c r="N719" s="195" t="s">
        <v>781</v>
      </c>
      <c r="O719" s="195" t="s">
        <v>782</v>
      </c>
      <c r="P719" s="195" t="s">
        <v>784</v>
      </c>
      <c r="Q719" s="218">
        <v>10008562</v>
      </c>
      <c r="R719" s="195" t="s">
        <v>785</v>
      </c>
      <c r="S719" s="195" t="s">
        <v>786</v>
      </c>
      <c r="T719" s="217">
        <v>42500</v>
      </c>
      <c r="U719" s="217">
        <v>42502</v>
      </c>
      <c r="V719" s="217">
        <v>42542</v>
      </c>
      <c r="W719" s="195">
        <v>2</v>
      </c>
      <c r="X719" s="195">
        <v>2</v>
      </c>
      <c r="Y719" s="195">
        <v>2</v>
      </c>
      <c r="Z719" s="195">
        <v>2</v>
      </c>
      <c r="AA719" s="195">
        <v>2</v>
      </c>
      <c r="AB719" s="195">
        <v>2</v>
      </c>
      <c r="AC719" s="195" t="s">
        <v>783</v>
      </c>
      <c r="AD719" s="195" t="s">
        <v>489</v>
      </c>
      <c r="AE719" s="195" t="s">
        <v>783</v>
      </c>
      <c r="AF719" s="195" t="s">
        <v>787</v>
      </c>
      <c r="AG719" s="195" t="s">
        <v>3788</v>
      </c>
      <c r="AH719" s="217">
        <v>40309</v>
      </c>
      <c r="AI719" s="217">
        <v>40310</v>
      </c>
      <c r="AJ719" s="217">
        <v>40331</v>
      </c>
      <c r="AK719" s="222">
        <v>2</v>
      </c>
      <c r="AL719" s="195" t="s">
        <v>783</v>
      </c>
      <c r="AM719" s="195" t="s">
        <v>783</v>
      </c>
      <c r="AN719" s="195" t="s">
        <v>783</v>
      </c>
      <c r="AO719" s="195" t="s">
        <v>783</v>
      </c>
      <c r="AP719" s="195" t="s">
        <v>783</v>
      </c>
      <c r="AQ719" s="217" t="s">
        <v>783</v>
      </c>
    </row>
    <row r="720" spans="1:43">
      <c r="A720" s="656" t="str">
        <f t="shared" si="11"/>
        <v>Report</v>
      </c>
      <c r="B720" s="195">
        <v>101091</v>
      </c>
      <c r="C720" s="195">
        <v>2126397</v>
      </c>
      <c r="D720" s="195" t="s">
        <v>1578</v>
      </c>
      <c r="E720" s="195" t="s">
        <v>794</v>
      </c>
      <c r="F720" s="195" t="s">
        <v>534</v>
      </c>
      <c r="G720" s="222" t="s">
        <v>534</v>
      </c>
      <c r="H720" s="195" t="s">
        <v>1099</v>
      </c>
      <c r="I720" s="195" t="s">
        <v>2381</v>
      </c>
      <c r="J720" s="195" t="s">
        <v>1579</v>
      </c>
      <c r="K720" s="195">
        <v>197</v>
      </c>
      <c r="L720" s="195" t="s">
        <v>2375</v>
      </c>
      <c r="M720" s="195" t="s">
        <v>781</v>
      </c>
      <c r="N720" s="195" t="s">
        <v>781</v>
      </c>
      <c r="O720" s="195" t="s">
        <v>782</v>
      </c>
      <c r="P720" s="195" t="s">
        <v>784</v>
      </c>
      <c r="Q720" s="218">
        <v>10038151</v>
      </c>
      <c r="R720" s="195" t="s">
        <v>785</v>
      </c>
      <c r="S720" s="195" t="s">
        <v>786</v>
      </c>
      <c r="T720" s="217">
        <v>43172</v>
      </c>
      <c r="U720" s="217">
        <v>43174</v>
      </c>
      <c r="V720" s="217">
        <v>43206</v>
      </c>
      <c r="W720" s="195">
        <v>2</v>
      </c>
      <c r="X720" s="195">
        <v>2</v>
      </c>
      <c r="Y720" s="195">
        <v>2</v>
      </c>
      <c r="Z720" s="195">
        <v>1</v>
      </c>
      <c r="AA720" s="195">
        <v>2</v>
      </c>
      <c r="AB720" s="195">
        <v>2</v>
      </c>
      <c r="AC720" s="195" t="s">
        <v>783</v>
      </c>
      <c r="AD720" s="195" t="s">
        <v>489</v>
      </c>
      <c r="AE720" s="195" t="s">
        <v>487</v>
      </c>
      <c r="AF720" s="195" t="s">
        <v>787</v>
      </c>
      <c r="AG720" s="195" t="s">
        <v>3789</v>
      </c>
      <c r="AH720" s="217">
        <v>41933</v>
      </c>
      <c r="AI720" s="217">
        <v>41935</v>
      </c>
      <c r="AJ720" s="217">
        <v>42017</v>
      </c>
      <c r="AK720" s="222">
        <v>2</v>
      </c>
      <c r="AL720" s="195" t="s">
        <v>783</v>
      </c>
      <c r="AM720" s="195" t="s">
        <v>783</v>
      </c>
      <c r="AN720" s="195" t="s">
        <v>783</v>
      </c>
      <c r="AO720" s="195" t="s">
        <v>783</v>
      </c>
      <c r="AP720" s="195" t="s">
        <v>783</v>
      </c>
      <c r="AQ720" s="195" t="s">
        <v>783</v>
      </c>
    </row>
    <row r="721" spans="1:43">
      <c r="A721" s="656" t="str">
        <f t="shared" si="11"/>
        <v>Report</v>
      </c>
      <c r="B721" s="195">
        <v>135526</v>
      </c>
      <c r="C721" s="195">
        <v>3566031</v>
      </c>
      <c r="D721" s="195" t="s">
        <v>1580</v>
      </c>
      <c r="E721" s="195" t="s">
        <v>794</v>
      </c>
      <c r="F721" s="195" t="s">
        <v>528</v>
      </c>
      <c r="G721" s="222" t="s">
        <v>528</v>
      </c>
      <c r="H721" s="195" t="s">
        <v>1305</v>
      </c>
      <c r="I721" s="195" t="s">
        <v>3214</v>
      </c>
      <c r="J721" s="195" t="s">
        <v>1581</v>
      </c>
      <c r="K721" s="195">
        <v>6</v>
      </c>
      <c r="L721" s="195" t="s">
        <v>2375</v>
      </c>
      <c r="M721" s="195" t="s">
        <v>781</v>
      </c>
      <c r="N721" s="195" t="s">
        <v>781</v>
      </c>
      <c r="O721" s="195" t="s">
        <v>782</v>
      </c>
      <c r="P721" s="195" t="s">
        <v>784</v>
      </c>
      <c r="Q721" s="218">
        <v>10040275</v>
      </c>
      <c r="R721" s="195" t="s">
        <v>785</v>
      </c>
      <c r="S721" s="195" t="s">
        <v>786</v>
      </c>
      <c r="T721" s="217">
        <v>43039</v>
      </c>
      <c r="U721" s="217">
        <v>43041</v>
      </c>
      <c r="V721" s="217">
        <v>43066</v>
      </c>
      <c r="W721" s="195">
        <v>3</v>
      </c>
      <c r="X721" s="195">
        <v>3</v>
      </c>
      <c r="Y721" s="195">
        <v>3</v>
      </c>
      <c r="Z721" s="195">
        <v>2</v>
      </c>
      <c r="AA721" s="195">
        <v>3</v>
      </c>
      <c r="AB721" s="195" t="s">
        <v>783</v>
      </c>
      <c r="AC721" s="195">
        <v>2</v>
      </c>
      <c r="AD721" s="195" t="s">
        <v>489</v>
      </c>
      <c r="AE721" s="195" t="s">
        <v>487</v>
      </c>
      <c r="AF721" s="195" t="s">
        <v>787</v>
      </c>
      <c r="AG721" s="195">
        <v>10008045</v>
      </c>
      <c r="AH721" s="217">
        <v>42529</v>
      </c>
      <c r="AI721" s="217">
        <v>42530</v>
      </c>
      <c r="AJ721" s="217">
        <v>42550</v>
      </c>
      <c r="AK721" s="222">
        <v>3</v>
      </c>
      <c r="AL721" s="195" t="s">
        <v>783</v>
      </c>
      <c r="AM721" s="195" t="s">
        <v>783</v>
      </c>
      <c r="AN721" s="217" t="s">
        <v>783</v>
      </c>
      <c r="AO721" s="195" t="s">
        <v>783</v>
      </c>
      <c r="AP721" s="217" t="s">
        <v>783</v>
      </c>
      <c r="AQ721" s="195" t="s">
        <v>783</v>
      </c>
    </row>
    <row r="722" spans="1:43">
      <c r="A722" s="656" t="str">
        <f t="shared" si="11"/>
        <v>Report</v>
      </c>
      <c r="B722" s="195">
        <v>137502</v>
      </c>
      <c r="C722" s="195">
        <v>3026001</v>
      </c>
      <c r="D722" s="195" t="s">
        <v>3790</v>
      </c>
      <c r="E722" s="195" t="s">
        <v>794</v>
      </c>
      <c r="F722" s="195" t="s">
        <v>534</v>
      </c>
      <c r="G722" s="222" t="s">
        <v>534</v>
      </c>
      <c r="H722" s="195" t="s">
        <v>839</v>
      </c>
      <c r="I722" s="195" t="s">
        <v>3235</v>
      </c>
      <c r="J722" s="195" t="s">
        <v>3791</v>
      </c>
      <c r="K722" s="195">
        <v>61</v>
      </c>
      <c r="L722" s="195" t="s">
        <v>2375</v>
      </c>
      <c r="M722" s="195" t="s">
        <v>781</v>
      </c>
      <c r="N722" s="195" t="s">
        <v>860</v>
      </c>
      <c r="O722" s="195" t="s">
        <v>860</v>
      </c>
      <c r="P722" s="195" t="s">
        <v>784</v>
      </c>
      <c r="Q722" s="218">
        <v>10006124</v>
      </c>
      <c r="R722" s="195" t="s">
        <v>785</v>
      </c>
      <c r="S722" s="195" t="s">
        <v>786</v>
      </c>
      <c r="T722" s="217">
        <v>42934</v>
      </c>
      <c r="U722" s="217">
        <v>42936</v>
      </c>
      <c r="V722" s="217">
        <v>42998</v>
      </c>
      <c r="W722" s="195">
        <v>3</v>
      </c>
      <c r="X722" s="195">
        <v>3</v>
      </c>
      <c r="Y722" s="195">
        <v>3</v>
      </c>
      <c r="Z722" s="195">
        <v>2</v>
      </c>
      <c r="AA722" s="195">
        <v>3</v>
      </c>
      <c r="AB722" s="195">
        <v>2</v>
      </c>
      <c r="AC722" s="195" t="s">
        <v>783</v>
      </c>
      <c r="AD722" s="195" t="s">
        <v>489</v>
      </c>
      <c r="AE722" s="195" t="s">
        <v>783</v>
      </c>
      <c r="AF722" s="195" t="s">
        <v>787</v>
      </c>
      <c r="AG722" s="195" t="s">
        <v>3792</v>
      </c>
      <c r="AH722" s="217">
        <v>41078</v>
      </c>
      <c r="AI722" s="217">
        <v>41079</v>
      </c>
      <c r="AJ722" s="217">
        <v>41100</v>
      </c>
      <c r="AK722" s="222">
        <v>3</v>
      </c>
      <c r="AL722" s="195" t="s">
        <v>783</v>
      </c>
      <c r="AM722" s="195" t="s">
        <v>783</v>
      </c>
      <c r="AN722" s="217" t="s">
        <v>783</v>
      </c>
      <c r="AO722" s="195" t="s">
        <v>783</v>
      </c>
      <c r="AP722" s="217" t="s">
        <v>783</v>
      </c>
      <c r="AQ722" s="217" t="s">
        <v>783</v>
      </c>
    </row>
    <row r="723" spans="1:43">
      <c r="A723" s="656" t="str">
        <f t="shared" si="11"/>
        <v>Report</v>
      </c>
      <c r="B723" s="195">
        <v>134580</v>
      </c>
      <c r="C723" s="195">
        <v>3086068</v>
      </c>
      <c r="D723" s="195" t="s">
        <v>1582</v>
      </c>
      <c r="E723" s="195" t="s">
        <v>794</v>
      </c>
      <c r="F723" s="195" t="s">
        <v>534</v>
      </c>
      <c r="G723" s="222" t="s">
        <v>534</v>
      </c>
      <c r="H723" s="195" t="s">
        <v>1222</v>
      </c>
      <c r="I723" s="195" t="s">
        <v>3793</v>
      </c>
      <c r="J723" s="195" t="s">
        <v>1583</v>
      </c>
      <c r="K723" s="195">
        <v>23</v>
      </c>
      <c r="L723" s="195" t="s">
        <v>2222</v>
      </c>
      <c r="M723" s="195" t="s">
        <v>781</v>
      </c>
      <c r="N723" s="195" t="s">
        <v>834</v>
      </c>
      <c r="O723" s="195" t="s">
        <v>834</v>
      </c>
      <c r="P723" s="195" t="s">
        <v>784</v>
      </c>
      <c r="Q723" s="218">
        <v>10038169</v>
      </c>
      <c r="R723" s="195" t="s">
        <v>785</v>
      </c>
      <c r="S723" s="195" t="s">
        <v>786</v>
      </c>
      <c r="T723" s="217">
        <v>43081</v>
      </c>
      <c r="U723" s="217">
        <v>43083</v>
      </c>
      <c r="V723" s="217">
        <v>43126</v>
      </c>
      <c r="W723" s="195">
        <v>3</v>
      </c>
      <c r="X723" s="195">
        <v>3</v>
      </c>
      <c r="Y723" s="195">
        <v>3</v>
      </c>
      <c r="Z723" s="195">
        <v>2</v>
      </c>
      <c r="AA723" s="195">
        <v>3</v>
      </c>
      <c r="AB723" s="195" t="s">
        <v>783</v>
      </c>
      <c r="AC723" s="195" t="s">
        <v>783</v>
      </c>
      <c r="AD723" s="195" t="s">
        <v>489</v>
      </c>
      <c r="AE723" s="195" t="s">
        <v>487</v>
      </c>
      <c r="AF723" s="195" t="s">
        <v>791</v>
      </c>
      <c r="AG723" s="195" t="s">
        <v>3794</v>
      </c>
      <c r="AH723" s="217">
        <v>41947</v>
      </c>
      <c r="AI723" s="217">
        <v>41949</v>
      </c>
      <c r="AJ723" s="217">
        <v>41978</v>
      </c>
      <c r="AK723" s="222">
        <v>2</v>
      </c>
      <c r="AL723" s="195" t="s">
        <v>783</v>
      </c>
      <c r="AM723" s="195" t="s">
        <v>783</v>
      </c>
      <c r="AN723" s="217" t="s">
        <v>783</v>
      </c>
      <c r="AO723" s="195" t="s">
        <v>783</v>
      </c>
      <c r="AP723" s="217" t="s">
        <v>783</v>
      </c>
      <c r="AQ723" s="217" t="s">
        <v>783</v>
      </c>
    </row>
    <row r="724" spans="1:43">
      <c r="A724" s="656" t="str">
        <f t="shared" si="11"/>
        <v>Report</v>
      </c>
      <c r="B724" s="195">
        <v>137892</v>
      </c>
      <c r="C724" s="195">
        <v>8616007</v>
      </c>
      <c r="D724" s="195" t="s">
        <v>1758</v>
      </c>
      <c r="E724" s="195" t="s">
        <v>794</v>
      </c>
      <c r="F724" s="195" t="s">
        <v>532</v>
      </c>
      <c r="G724" s="222" t="s">
        <v>532</v>
      </c>
      <c r="H724" s="195" t="s">
        <v>1346</v>
      </c>
      <c r="I724" s="195" t="s">
        <v>3784</v>
      </c>
      <c r="J724" s="195" t="s">
        <v>1759</v>
      </c>
      <c r="K724" s="195">
        <v>25</v>
      </c>
      <c r="L724" s="195" t="s">
        <v>2375</v>
      </c>
      <c r="M724" s="195" t="s">
        <v>781</v>
      </c>
      <c r="N724" s="195" t="s">
        <v>781</v>
      </c>
      <c r="O724" s="195" t="s">
        <v>782</v>
      </c>
      <c r="P724" s="195" t="s">
        <v>784</v>
      </c>
      <c r="Q724" s="218">
        <v>10026111</v>
      </c>
      <c r="R724" s="195" t="s">
        <v>785</v>
      </c>
      <c r="S724" s="195" t="s">
        <v>786</v>
      </c>
      <c r="T724" s="217">
        <v>43123</v>
      </c>
      <c r="U724" s="217">
        <v>43125</v>
      </c>
      <c r="V724" s="217">
        <v>43145</v>
      </c>
      <c r="W724" s="195">
        <v>2</v>
      </c>
      <c r="X724" s="195">
        <v>2</v>
      </c>
      <c r="Y724" s="195">
        <v>2</v>
      </c>
      <c r="Z724" s="195">
        <v>2</v>
      </c>
      <c r="AA724" s="195">
        <v>2</v>
      </c>
      <c r="AB724" s="195" t="s">
        <v>783</v>
      </c>
      <c r="AC724" s="195" t="s">
        <v>783</v>
      </c>
      <c r="AD724" s="195" t="s">
        <v>489</v>
      </c>
      <c r="AE724" s="195" t="s">
        <v>487</v>
      </c>
      <c r="AF724" s="195" t="s">
        <v>787</v>
      </c>
      <c r="AG724" s="195" t="s">
        <v>3795</v>
      </c>
      <c r="AH724" s="217">
        <v>41353</v>
      </c>
      <c r="AI724" s="217">
        <v>41354</v>
      </c>
      <c r="AJ724" s="217">
        <v>41383</v>
      </c>
      <c r="AK724" s="222">
        <v>2</v>
      </c>
      <c r="AL724" s="195" t="s">
        <v>783</v>
      </c>
      <c r="AM724" s="195" t="s">
        <v>783</v>
      </c>
      <c r="AN724" s="217" t="s">
        <v>783</v>
      </c>
      <c r="AO724" s="195" t="s">
        <v>783</v>
      </c>
      <c r="AP724" s="217" t="s">
        <v>783</v>
      </c>
      <c r="AQ724" s="217" t="s">
        <v>783</v>
      </c>
    </row>
    <row r="725" spans="1:43">
      <c r="A725" s="656" t="str">
        <f t="shared" si="11"/>
        <v>Report</v>
      </c>
      <c r="B725" s="195">
        <v>105997</v>
      </c>
      <c r="C725" s="195">
        <v>3516012</v>
      </c>
      <c r="D725" s="195" t="s">
        <v>2050</v>
      </c>
      <c r="E725" s="195" t="s">
        <v>794</v>
      </c>
      <c r="F725" s="195" t="s">
        <v>528</v>
      </c>
      <c r="G725" s="222" t="s">
        <v>528</v>
      </c>
      <c r="H725" s="195" t="s">
        <v>1273</v>
      </c>
      <c r="I725" s="195" t="s">
        <v>3796</v>
      </c>
      <c r="J725" s="195" t="s">
        <v>2051</v>
      </c>
      <c r="K725" s="195">
        <v>90</v>
      </c>
      <c r="L725" s="195" t="s">
        <v>2375</v>
      </c>
      <c r="M725" s="195" t="s">
        <v>781</v>
      </c>
      <c r="N725" s="195" t="s">
        <v>781</v>
      </c>
      <c r="O725" s="195" t="s">
        <v>782</v>
      </c>
      <c r="P725" s="195" t="s">
        <v>784</v>
      </c>
      <c r="Q725" s="218">
        <v>10026000</v>
      </c>
      <c r="R725" s="195" t="s">
        <v>785</v>
      </c>
      <c r="S725" s="195" t="s">
        <v>786</v>
      </c>
      <c r="T725" s="217">
        <v>42773</v>
      </c>
      <c r="U725" s="217">
        <v>42775</v>
      </c>
      <c r="V725" s="217">
        <v>42817</v>
      </c>
      <c r="W725" s="195">
        <v>4</v>
      </c>
      <c r="X725" s="195">
        <v>4</v>
      </c>
      <c r="Y725" s="195">
        <v>3</v>
      </c>
      <c r="Z725" s="195">
        <v>2</v>
      </c>
      <c r="AA725" s="195">
        <v>3</v>
      </c>
      <c r="AB725" s="195">
        <v>3</v>
      </c>
      <c r="AC725" s="195" t="s">
        <v>783</v>
      </c>
      <c r="AD725" s="195" t="s">
        <v>489</v>
      </c>
      <c r="AE725" s="195" t="s">
        <v>783</v>
      </c>
      <c r="AF725" s="195" t="s">
        <v>791</v>
      </c>
      <c r="AG725" s="195" t="s">
        <v>3797</v>
      </c>
      <c r="AH725" s="217">
        <v>40988</v>
      </c>
      <c r="AI725" s="217">
        <v>40989</v>
      </c>
      <c r="AJ725" s="217">
        <v>41018</v>
      </c>
      <c r="AK725" s="222">
        <v>2</v>
      </c>
      <c r="AL725" s="195">
        <v>10052711</v>
      </c>
      <c r="AM725" s="195" t="s">
        <v>2041</v>
      </c>
      <c r="AN725" s="217">
        <v>43271</v>
      </c>
      <c r="AO725" s="217" t="s">
        <v>2248</v>
      </c>
      <c r="AP725" s="217">
        <v>43304</v>
      </c>
      <c r="AQ725" s="217" t="s">
        <v>2042</v>
      </c>
    </row>
    <row r="726" spans="1:43">
      <c r="A726" s="656" t="str">
        <f t="shared" si="11"/>
        <v>Report</v>
      </c>
      <c r="B726" s="195">
        <v>118225</v>
      </c>
      <c r="C726" s="195">
        <v>9216041</v>
      </c>
      <c r="D726" s="195" t="s">
        <v>899</v>
      </c>
      <c r="E726" s="195" t="s">
        <v>794</v>
      </c>
      <c r="F726" s="195" t="s">
        <v>535</v>
      </c>
      <c r="G726" s="222" t="s">
        <v>535</v>
      </c>
      <c r="H726" s="195" t="s">
        <v>900</v>
      </c>
      <c r="I726" s="195" t="s">
        <v>900</v>
      </c>
      <c r="J726" s="195" t="s">
        <v>901</v>
      </c>
      <c r="K726" s="195">
        <v>149</v>
      </c>
      <c r="L726" s="195" t="s">
        <v>2222</v>
      </c>
      <c r="M726" s="195" t="s">
        <v>781</v>
      </c>
      <c r="N726" s="195" t="s">
        <v>834</v>
      </c>
      <c r="O726" s="195" t="s">
        <v>834</v>
      </c>
      <c r="P726" s="195" t="s">
        <v>784</v>
      </c>
      <c r="Q726" s="218">
        <v>10020826</v>
      </c>
      <c r="R726" s="195" t="s">
        <v>785</v>
      </c>
      <c r="S726" s="195" t="s">
        <v>786</v>
      </c>
      <c r="T726" s="217">
        <v>43242</v>
      </c>
      <c r="U726" s="217">
        <v>43244</v>
      </c>
      <c r="V726" s="217">
        <v>43270</v>
      </c>
      <c r="W726" s="195">
        <v>2</v>
      </c>
      <c r="X726" s="195">
        <v>2</v>
      </c>
      <c r="Y726" s="195">
        <v>2</v>
      </c>
      <c r="Z726" s="195">
        <v>2</v>
      </c>
      <c r="AA726" s="195">
        <v>2</v>
      </c>
      <c r="AB726" s="195">
        <v>1</v>
      </c>
      <c r="AC726" s="195" t="s">
        <v>783</v>
      </c>
      <c r="AD726" s="195" t="s">
        <v>489</v>
      </c>
      <c r="AE726" s="195" t="s">
        <v>487</v>
      </c>
      <c r="AF726" s="195" t="s">
        <v>787</v>
      </c>
      <c r="AG726" s="195" t="s">
        <v>3798</v>
      </c>
      <c r="AH726" s="217">
        <v>41247</v>
      </c>
      <c r="AI726" s="217">
        <v>41248</v>
      </c>
      <c r="AJ726" s="217">
        <v>41264</v>
      </c>
      <c r="AK726" s="222">
        <v>2</v>
      </c>
      <c r="AL726" s="195" t="s">
        <v>783</v>
      </c>
      <c r="AM726" s="195" t="s">
        <v>783</v>
      </c>
      <c r="AN726" s="195" t="s">
        <v>783</v>
      </c>
      <c r="AO726" s="195" t="s">
        <v>783</v>
      </c>
      <c r="AP726" s="195" t="s">
        <v>783</v>
      </c>
      <c r="AQ726" s="217" t="s">
        <v>783</v>
      </c>
    </row>
    <row r="727" spans="1:43">
      <c r="A727" s="656" t="str">
        <f t="shared" si="11"/>
        <v>Report</v>
      </c>
      <c r="B727" s="195">
        <v>131031</v>
      </c>
      <c r="C727" s="195">
        <v>3166068</v>
      </c>
      <c r="D727" s="195" t="s">
        <v>1760</v>
      </c>
      <c r="E727" s="195" t="s">
        <v>794</v>
      </c>
      <c r="F727" s="195" t="s">
        <v>534</v>
      </c>
      <c r="G727" s="222" t="s">
        <v>534</v>
      </c>
      <c r="H727" s="195" t="s">
        <v>826</v>
      </c>
      <c r="I727" s="195" t="s">
        <v>2445</v>
      </c>
      <c r="J727" s="195" t="s">
        <v>1761</v>
      </c>
      <c r="K727" s="195">
        <v>16</v>
      </c>
      <c r="L727" s="195" t="s">
        <v>2375</v>
      </c>
      <c r="M727" s="195" t="s">
        <v>781</v>
      </c>
      <c r="N727" s="195" t="s">
        <v>834</v>
      </c>
      <c r="O727" s="195" t="s">
        <v>834</v>
      </c>
      <c r="P727" s="195" t="s">
        <v>784</v>
      </c>
      <c r="Q727" s="218">
        <v>10026282</v>
      </c>
      <c r="R727" s="195" t="s">
        <v>785</v>
      </c>
      <c r="S727" s="195" t="s">
        <v>786</v>
      </c>
      <c r="T727" s="217">
        <v>43117</v>
      </c>
      <c r="U727" s="217">
        <v>43119</v>
      </c>
      <c r="V727" s="217">
        <v>43178</v>
      </c>
      <c r="W727" s="195">
        <v>4</v>
      </c>
      <c r="X727" s="195">
        <v>4</v>
      </c>
      <c r="Y727" s="195">
        <v>4</v>
      </c>
      <c r="Z727" s="195">
        <v>4</v>
      </c>
      <c r="AA727" s="195">
        <v>4</v>
      </c>
      <c r="AB727" s="195" t="s">
        <v>783</v>
      </c>
      <c r="AC727" s="195" t="s">
        <v>783</v>
      </c>
      <c r="AD727" s="195" t="s">
        <v>490</v>
      </c>
      <c r="AE727" s="195" t="s">
        <v>488</v>
      </c>
      <c r="AF727" s="195" t="s">
        <v>791</v>
      </c>
      <c r="AG727" s="195" t="s">
        <v>3799</v>
      </c>
      <c r="AH727" s="217">
        <v>41310</v>
      </c>
      <c r="AI727" s="217">
        <v>41312</v>
      </c>
      <c r="AJ727" s="217">
        <v>41338</v>
      </c>
      <c r="AK727" s="222">
        <v>2</v>
      </c>
      <c r="AL727" s="195" t="s">
        <v>783</v>
      </c>
      <c r="AM727" s="195" t="s">
        <v>783</v>
      </c>
      <c r="AN727" s="195" t="s">
        <v>783</v>
      </c>
      <c r="AO727" s="195" t="s">
        <v>783</v>
      </c>
      <c r="AP727" s="195" t="s">
        <v>783</v>
      </c>
      <c r="AQ727" s="217" t="s">
        <v>783</v>
      </c>
    </row>
    <row r="728" spans="1:43">
      <c r="A728" s="656" t="str">
        <f t="shared" si="11"/>
        <v>Report</v>
      </c>
      <c r="B728" s="195">
        <v>139426</v>
      </c>
      <c r="C728" s="195">
        <v>8886058</v>
      </c>
      <c r="D728" s="195" t="s">
        <v>3800</v>
      </c>
      <c r="E728" s="195" t="s">
        <v>794</v>
      </c>
      <c r="F728" s="195" t="s">
        <v>528</v>
      </c>
      <c r="G728" s="222" t="s">
        <v>528</v>
      </c>
      <c r="H728" s="195" t="s">
        <v>929</v>
      </c>
      <c r="I728" s="195" t="s">
        <v>3801</v>
      </c>
      <c r="J728" s="195" t="s">
        <v>3802</v>
      </c>
      <c r="K728" s="195">
        <v>1</v>
      </c>
      <c r="L728" s="195" t="s">
        <v>2375</v>
      </c>
      <c r="M728" s="195" t="s">
        <v>781</v>
      </c>
      <c r="N728" s="195" t="s">
        <v>781</v>
      </c>
      <c r="O728" s="195" t="s">
        <v>782</v>
      </c>
      <c r="P728" s="195" t="s">
        <v>784</v>
      </c>
      <c r="Q728" s="218">
        <v>10026018</v>
      </c>
      <c r="R728" s="195" t="s">
        <v>785</v>
      </c>
      <c r="S728" s="195" t="s">
        <v>786</v>
      </c>
      <c r="T728" s="217">
        <v>42759</v>
      </c>
      <c r="U728" s="217">
        <v>42761</v>
      </c>
      <c r="V728" s="217">
        <v>42783</v>
      </c>
      <c r="W728" s="195">
        <v>2</v>
      </c>
      <c r="X728" s="195">
        <v>2</v>
      </c>
      <c r="Y728" s="195">
        <v>2</v>
      </c>
      <c r="Z728" s="195">
        <v>2</v>
      </c>
      <c r="AA728" s="195">
        <v>2</v>
      </c>
      <c r="AB728" s="195" t="s">
        <v>783</v>
      </c>
      <c r="AC728" s="195" t="s">
        <v>783</v>
      </c>
      <c r="AD728" s="195" t="s">
        <v>489</v>
      </c>
      <c r="AE728" s="195" t="s">
        <v>783</v>
      </c>
      <c r="AF728" s="195" t="s">
        <v>787</v>
      </c>
      <c r="AG728" s="195" t="s">
        <v>3803</v>
      </c>
      <c r="AH728" s="217">
        <v>41723</v>
      </c>
      <c r="AI728" s="217">
        <v>41724</v>
      </c>
      <c r="AJ728" s="217">
        <v>41745</v>
      </c>
      <c r="AK728" s="222">
        <v>2</v>
      </c>
      <c r="AL728" s="195" t="s">
        <v>783</v>
      </c>
      <c r="AM728" s="195" t="s">
        <v>783</v>
      </c>
      <c r="AN728" s="195" t="s">
        <v>783</v>
      </c>
      <c r="AO728" s="195" t="s">
        <v>783</v>
      </c>
      <c r="AP728" s="195" t="s">
        <v>783</v>
      </c>
      <c r="AQ728" s="217" t="s">
        <v>783</v>
      </c>
    </row>
    <row r="729" spans="1:43">
      <c r="A729" s="656" t="str">
        <f t="shared" si="11"/>
        <v>Report</v>
      </c>
      <c r="B729" s="195">
        <v>141315</v>
      </c>
      <c r="C729" s="195">
        <v>2036004</v>
      </c>
      <c r="D729" s="195" t="s">
        <v>844</v>
      </c>
      <c r="E729" s="195" t="s">
        <v>794</v>
      </c>
      <c r="F729" s="195" t="s">
        <v>534</v>
      </c>
      <c r="G729" s="222" t="s">
        <v>534</v>
      </c>
      <c r="H729" s="195" t="s">
        <v>845</v>
      </c>
      <c r="I729" s="195" t="s">
        <v>3804</v>
      </c>
      <c r="J729" s="195" t="s">
        <v>846</v>
      </c>
      <c r="K729" s="195">
        <v>14</v>
      </c>
      <c r="L729" s="195" t="s">
        <v>2375</v>
      </c>
      <c r="M729" s="195" t="s">
        <v>781</v>
      </c>
      <c r="N729" s="195" t="s">
        <v>781</v>
      </c>
      <c r="O729" s="195" t="s">
        <v>782</v>
      </c>
      <c r="P729" s="195" t="s">
        <v>784</v>
      </c>
      <c r="Q729" s="218">
        <v>10035815</v>
      </c>
      <c r="R729" s="195" t="s">
        <v>785</v>
      </c>
      <c r="S729" s="195" t="s">
        <v>786</v>
      </c>
      <c r="T729" s="217">
        <v>43011</v>
      </c>
      <c r="U729" s="217">
        <v>43013</v>
      </c>
      <c r="V729" s="217">
        <v>43061</v>
      </c>
      <c r="W729" s="195">
        <v>3</v>
      </c>
      <c r="X729" s="195">
        <v>3</v>
      </c>
      <c r="Y729" s="195">
        <v>3</v>
      </c>
      <c r="Z729" s="195">
        <v>2</v>
      </c>
      <c r="AA729" s="195">
        <v>3</v>
      </c>
      <c r="AB729" s="195" t="s">
        <v>783</v>
      </c>
      <c r="AC729" s="195" t="s">
        <v>783</v>
      </c>
      <c r="AD729" s="195" t="s">
        <v>489</v>
      </c>
      <c r="AE729" s="195" t="s">
        <v>487</v>
      </c>
      <c r="AF729" s="195" t="s">
        <v>787</v>
      </c>
      <c r="AG729" s="195" t="s">
        <v>3805</v>
      </c>
      <c r="AH729" s="217">
        <v>42172</v>
      </c>
      <c r="AI729" s="217">
        <v>42174</v>
      </c>
      <c r="AJ729" s="217">
        <v>42262</v>
      </c>
      <c r="AK729" s="222">
        <v>4</v>
      </c>
      <c r="AL729" s="195" t="s">
        <v>783</v>
      </c>
      <c r="AM729" s="195" t="s">
        <v>783</v>
      </c>
      <c r="AN729" s="195" t="s">
        <v>783</v>
      </c>
      <c r="AO729" s="195" t="s">
        <v>783</v>
      </c>
      <c r="AP729" s="195" t="s">
        <v>783</v>
      </c>
      <c r="AQ729" s="217" t="s">
        <v>783</v>
      </c>
    </row>
    <row r="730" spans="1:43">
      <c r="A730" s="656" t="str">
        <f t="shared" si="11"/>
        <v>Report</v>
      </c>
      <c r="B730" s="195">
        <v>108109</v>
      </c>
      <c r="C730" s="195">
        <v>3836098</v>
      </c>
      <c r="D730" s="195" t="s">
        <v>1376</v>
      </c>
      <c r="E730" s="195" t="s">
        <v>794</v>
      </c>
      <c r="F730" s="195" t="s">
        <v>530</v>
      </c>
      <c r="G730" s="222" t="s">
        <v>850</v>
      </c>
      <c r="H730" s="195" t="s">
        <v>1997</v>
      </c>
      <c r="I730" s="195" t="s">
        <v>2699</v>
      </c>
      <c r="J730" s="195" t="s">
        <v>3806</v>
      </c>
      <c r="K730" s="195">
        <v>25</v>
      </c>
      <c r="L730" s="195" t="s">
        <v>2375</v>
      </c>
      <c r="M730" s="195" t="s">
        <v>781</v>
      </c>
      <c r="N730" s="195" t="s">
        <v>834</v>
      </c>
      <c r="O730" s="195" t="s">
        <v>834</v>
      </c>
      <c r="P730" s="195" t="s">
        <v>784</v>
      </c>
      <c r="Q730" s="218">
        <v>10020785</v>
      </c>
      <c r="R730" s="195" t="s">
        <v>785</v>
      </c>
      <c r="S730" s="195" t="s">
        <v>786</v>
      </c>
      <c r="T730" s="217">
        <v>42689</v>
      </c>
      <c r="U730" s="217">
        <v>42691</v>
      </c>
      <c r="V730" s="217">
        <v>42761</v>
      </c>
      <c r="W730" s="195">
        <v>2</v>
      </c>
      <c r="X730" s="195">
        <v>2</v>
      </c>
      <c r="Y730" s="195">
        <v>2</v>
      </c>
      <c r="Z730" s="195">
        <v>1</v>
      </c>
      <c r="AA730" s="195">
        <v>2</v>
      </c>
      <c r="AB730" s="195">
        <v>2</v>
      </c>
      <c r="AC730" s="195" t="s">
        <v>783</v>
      </c>
      <c r="AD730" s="195" t="s">
        <v>489</v>
      </c>
      <c r="AE730" s="195" t="s">
        <v>783</v>
      </c>
      <c r="AF730" s="195" t="s">
        <v>787</v>
      </c>
      <c r="AG730" s="195" t="s">
        <v>3807</v>
      </c>
      <c r="AH730" s="217">
        <v>40834</v>
      </c>
      <c r="AI730" s="217">
        <v>40835</v>
      </c>
      <c r="AJ730" s="217">
        <v>40861</v>
      </c>
      <c r="AK730" s="222">
        <v>2</v>
      </c>
      <c r="AL730" s="195" t="s">
        <v>783</v>
      </c>
      <c r="AM730" s="195" t="s">
        <v>783</v>
      </c>
      <c r="AN730" s="195" t="s">
        <v>783</v>
      </c>
      <c r="AO730" s="195" t="s">
        <v>783</v>
      </c>
      <c r="AP730" s="195" t="s">
        <v>783</v>
      </c>
      <c r="AQ730" s="217" t="s">
        <v>783</v>
      </c>
    </row>
    <row r="731" spans="1:43">
      <c r="A731" s="656" t="str">
        <f t="shared" si="11"/>
        <v>Report</v>
      </c>
      <c r="B731" s="195">
        <v>134627</v>
      </c>
      <c r="C731" s="195">
        <v>3166066</v>
      </c>
      <c r="D731" s="195" t="s">
        <v>1584</v>
      </c>
      <c r="E731" s="195" t="s">
        <v>794</v>
      </c>
      <c r="F731" s="195" t="s">
        <v>534</v>
      </c>
      <c r="G731" s="222" t="s">
        <v>534</v>
      </c>
      <c r="H731" s="195" t="s">
        <v>826</v>
      </c>
      <c r="I731" s="195" t="s">
        <v>2445</v>
      </c>
      <c r="J731" s="195" t="s">
        <v>1585</v>
      </c>
      <c r="K731" s="195">
        <v>247</v>
      </c>
      <c r="L731" s="195" t="s">
        <v>2375</v>
      </c>
      <c r="M731" s="195" t="s">
        <v>781</v>
      </c>
      <c r="N731" s="195" t="s">
        <v>817</v>
      </c>
      <c r="O731" s="195" t="s">
        <v>817</v>
      </c>
      <c r="P731" s="195" t="s">
        <v>784</v>
      </c>
      <c r="Q731" s="218">
        <v>10026293</v>
      </c>
      <c r="R731" s="195" t="s">
        <v>785</v>
      </c>
      <c r="S731" s="195" t="s">
        <v>786</v>
      </c>
      <c r="T731" s="217">
        <v>43214</v>
      </c>
      <c r="U731" s="217">
        <v>43216</v>
      </c>
      <c r="V731" s="217">
        <v>43238</v>
      </c>
      <c r="W731" s="195">
        <v>2</v>
      </c>
      <c r="X731" s="195">
        <v>2</v>
      </c>
      <c r="Y731" s="195">
        <v>2</v>
      </c>
      <c r="Z731" s="195">
        <v>2</v>
      </c>
      <c r="AA731" s="195">
        <v>2</v>
      </c>
      <c r="AB731" s="195">
        <v>3</v>
      </c>
      <c r="AC731" s="195" t="s">
        <v>783</v>
      </c>
      <c r="AD731" s="195" t="s">
        <v>489</v>
      </c>
      <c r="AE731" s="195" t="s">
        <v>487</v>
      </c>
      <c r="AF731" s="195" t="s">
        <v>787</v>
      </c>
      <c r="AG731" s="195" t="s">
        <v>3808</v>
      </c>
      <c r="AH731" s="217">
        <v>41667</v>
      </c>
      <c r="AI731" s="217">
        <v>41669</v>
      </c>
      <c r="AJ731" s="217">
        <v>41697</v>
      </c>
      <c r="AK731" s="222">
        <v>2</v>
      </c>
      <c r="AL731" s="195" t="s">
        <v>783</v>
      </c>
      <c r="AM731" s="195" t="s">
        <v>783</v>
      </c>
      <c r="AN731" s="195" t="s">
        <v>783</v>
      </c>
      <c r="AO731" s="195" t="s">
        <v>783</v>
      </c>
      <c r="AP731" s="195" t="s">
        <v>783</v>
      </c>
      <c r="AQ731" s="217" t="s">
        <v>783</v>
      </c>
    </row>
    <row r="732" spans="1:43">
      <c r="A732" s="656" t="str">
        <f t="shared" si="11"/>
        <v>Report</v>
      </c>
      <c r="B732" s="195">
        <v>130331</v>
      </c>
      <c r="C732" s="195">
        <v>8216001</v>
      </c>
      <c r="D732" s="195" t="s">
        <v>3809</v>
      </c>
      <c r="E732" s="195" t="s">
        <v>794</v>
      </c>
      <c r="F732" s="195" t="s">
        <v>533</v>
      </c>
      <c r="G732" s="222" t="s">
        <v>533</v>
      </c>
      <c r="H732" s="195" t="s">
        <v>1544</v>
      </c>
      <c r="I732" s="195" t="s">
        <v>3672</v>
      </c>
      <c r="J732" s="195" t="s">
        <v>1763</v>
      </c>
      <c r="K732" s="195">
        <v>73</v>
      </c>
      <c r="L732" s="195" t="s">
        <v>2375</v>
      </c>
      <c r="M732" s="195" t="s">
        <v>781</v>
      </c>
      <c r="N732" s="195" t="s">
        <v>817</v>
      </c>
      <c r="O732" s="195" t="s">
        <v>817</v>
      </c>
      <c r="P732" s="195" t="s">
        <v>784</v>
      </c>
      <c r="Q732" s="218">
        <v>10043844</v>
      </c>
      <c r="R732" s="195" t="s">
        <v>785</v>
      </c>
      <c r="S732" s="195" t="s">
        <v>786</v>
      </c>
      <c r="T732" s="217">
        <v>43116</v>
      </c>
      <c r="U732" s="217">
        <v>43118</v>
      </c>
      <c r="V732" s="217">
        <v>43171</v>
      </c>
      <c r="W732" s="195">
        <v>4</v>
      </c>
      <c r="X732" s="195">
        <v>4</v>
      </c>
      <c r="Y732" s="195">
        <v>4</v>
      </c>
      <c r="Z732" s="195">
        <v>4</v>
      </c>
      <c r="AA732" s="195">
        <v>3</v>
      </c>
      <c r="AB732" s="195" t="s">
        <v>783</v>
      </c>
      <c r="AC732" s="195" t="s">
        <v>783</v>
      </c>
      <c r="AD732" s="195" t="s">
        <v>490</v>
      </c>
      <c r="AE732" s="195" t="s">
        <v>487</v>
      </c>
      <c r="AF732" s="195" t="s">
        <v>791</v>
      </c>
      <c r="AG732" s="195">
        <v>10018158</v>
      </c>
      <c r="AH732" s="217">
        <v>42472</v>
      </c>
      <c r="AI732" s="217">
        <v>42474</v>
      </c>
      <c r="AJ732" s="217">
        <v>42501</v>
      </c>
      <c r="AK732" s="222">
        <v>4</v>
      </c>
      <c r="AL732" s="195" t="s">
        <v>783</v>
      </c>
      <c r="AM732" s="195" t="s">
        <v>783</v>
      </c>
      <c r="AN732" s="195" t="s">
        <v>783</v>
      </c>
      <c r="AO732" s="195" t="s">
        <v>783</v>
      </c>
      <c r="AP732" s="195" t="s">
        <v>783</v>
      </c>
      <c r="AQ732" s="217" t="s">
        <v>783</v>
      </c>
    </row>
    <row r="733" spans="1:43">
      <c r="A733" s="656" t="str">
        <f t="shared" si="11"/>
        <v>Report</v>
      </c>
      <c r="B733" s="195">
        <v>117615</v>
      </c>
      <c r="C733" s="195">
        <v>9196034</v>
      </c>
      <c r="D733" s="195" t="s">
        <v>3810</v>
      </c>
      <c r="E733" s="195" t="s">
        <v>794</v>
      </c>
      <c r="F733" s="195" t="s">
        <v>533</v>
      </c>
      <c r="G733" s="222" t="s">
        <v>533</v>
      </c>
      <c r="H733" s="195" t="s">
        <v>807</v>
      </c>
      <c r="I733" s="195" t="s">
        <v>3288</v>
      </c>
      <c r="J733" s="195" t="s">
        <v>3811</v>
      </c>
      <c r="K733" s="195">
        <v>430</v>
      </c>
      <c r="L733" s="195" t="s">
        <v>2375</v>
      </c>
      <c r="M733" s="195" t="s">
        <v>781</v>
      </c>
      <c r="N733" s="195" t="s">
        <v>781</v>
      </c>
      <c r="O733" s="195" t="s">
        <v>782</v>
      </c>
      <c r="P733" s="195" t="s">
        <v>784</v>
      </c>
      <c r="Q733" s="218">
        <v>10012935</v>
      </c>
      <c r="R733" s="195" t="s">
        <v>785</v>
      </c>
      <c r="S733" s="195" t="s">
        <v>786</v>
      </c>
      <c r="T733" s="217">
        <v>42640</v>
      </c>
      <c r="U733" s="217">
        <v>42642</v>
      </c>
      <c r="V733" s="217">
        <v>42681</v>
      </c>
      <c r="W733" s="195">
        <v>2</v>
      </c>
      <c r="X733" s="195">
        <v>2</v>
      </c>
      <c r="Y733" s="195">
        <v>2</v>
      </c>
      <c r="Z733" s="195">
        <v>1</v>
      </c>
      <c r="AA733" s="195">
        <v>2</v>
      </c>
      <c r="AB733" s="195">
        <v>2</v>
      </c>
      <c r="AC733" s="195" t="s">
        <v>783</v>
      </c>
      <c r="AD733" s="195" t="s">
        <v>489</v>
      </c>
      <c r="AE733" s="195" t="s">
        <v>783</v>
      </c>
      <c r="AF733" s="195" t="s">
        <v>787</v>
      </c>
      <c r="AG733" s="195" t="s">
        <v>3812</v>
      </c>
      <c r="AH733" s="217">
        <v>41443</v>
      </c>
      <c r="AI733" s="217">
        <v>41445</v>
      </c>
      <c r="AJ733" s="217">
        <v>41466</v>
      </c>
      <c r="AK733" s="222">
        <v>2</v>
      </c>
      <c r="AL733" s="195" t="s">
        <v>783</v>
      </c>
      <c r="AM733" s="195" t="s">
        <v>783</v>
      </c>
      <c r="AN733" s="195" t="s">
        <v>783</v>
      </c>
      <c r="AO733" s="195" t="s">
        <v>783</v>
      </c>
      <c r="AP733" s="195" t="s">
        <v>783</v>
      </c>
      <c r="AQ733" s="217" t="s">
        <v>783</v>
      </c>
    </row>
    <row r="734" spans="1:43">
      <c r="A734" s="656" t="str">
        <f t="shared" si="11"/>
        <v>Report</v>
      </c>
      <c r="B734" s="195">
        <v>100086</v>
      </c>
      <c r="C734" s="195">
        <v>2026390</v>
      </c>
      <c r="D734" s="195" t="s">
        <v>1586</v>
      </c>
      <c r="E734" s="195" t="s">
        <v>794</v>
      </c>
      <c r="F734" s="195" t="s">
        <v>534</v>
      </c>
      <c r="G734" s="222" t="s">
        <v>534</v>
      </c>
      <c r="H734" s="195" t="s">
        <v>842</v>
      </c>
      <c r="I734" s="195" t="s">
        <v>2523</v>
      </c>
      <c r="J734" s="195" t="s">
        <v>1587</v>
      </c>
      <c r="K734" s="195">
        <v>50</v>
      </c>
      <c r="L734" s="195" t="s">
        <v>2375</v>
      </c>
      <c r="M734" s="195" t="s">
        <v>781</v>
      </c>
      <c r="N734" s="195" t="s">
        <v>781</v>
      </c>
      <c r="O734" s="195" t="s">
        <v>782</v>
      </c>
      <c r="P734" s="195" t="s">
        <v>784</v>
      </c>
      <c r="Q734" s="218">
        <v>10020718</v>
      </c>
      <c r="R734" s="195" t="s">
        <v>785</v>
      </c>
      <c r="S734" s="195" t="s">
        <v>786</v>
      </c>
      <c r="T734" s="217">
        <v>43123</v>
      </c>
      <c r="U734" s="217">
        <v>43125</v>
      </c>
      <c r="V734" s="217">
        <v>43157</v>
      </c>
      <c r="W734" s="195">
        <v>2</v>
      </c>
      <c r="X734" s="195">
        <v>2</v>
      </c>
      <c r="Y734" s="195">
        <v>2</v>
      </c>
      <c r="Z734" s="195">
        <v>1</v>
      </c>
      <c r="AA734" s="195">
        <v>2</v>
      </c>
      <c r="AB734" s="195">
        <v>2</v>
      </c>
      <c r="AC734" s="195" t="s">
        <v>783</v>
      </c>
      <c r="AD734" s="195" t="s">
        <v>489</v>
      </c>
      <c r="AE734" s="195" t="s">
        <v>487</v>
      </c>
      <c r="AF734" s="195" t="s">
        <v>787</v>
      </c>
      <c r="AG734" s="195" t="s">
        <v>3813</v>
      </c>
      <c r="AH734" s="217">
        <v>40807</v>
      </c>
      <c r="AI734" s="217">
        <v>40808</v>
      </c>
      <c r="AJ734" s="217">
        <v>40829</v>
      </c>
      <c r="AK734" s="222">
        <v>2</v>
      </c>
      <c r="AL734" s="195" t="s">
        <v>783</v>
      </c>
      <c r="AM734" s="195" t="s">
        <v>783</v>
      </c>
      <c r="AN734" s="217" t="s">
        <v>783</v>
      </c>
      <c r="AO734" s="195" t="s">
        <v>783</v>
      </c>
      <c r="AP734" s="217" t="s">
        <v>783</v>
      </c>
      <c r="AQ734" s="217" t="s">
        <v>783</v>
      </c>
    </row>
    <row r="735" spans="1:43">
      <c r="A735" s="656" t="str">
        <f t="shared" si="11"/>
        <v>Report</v>
      </c>
      <c r="B735" s="195">
        <v>135219</v>
      </c>
      <c r="C735" s="195">
        <v>8886097</v>
      </c>
      <c r="D735" s="195" t="s">
        <v>3814</v>
      </c>
      <c r="E735" s="195" t="s">
        <v>794</v>
      </c>
      <c r="F735" s="195" t="s">
        <v>528</v>
      </c>
      <c r="G735" s="222" t="s">
        <v>528</v>
      </c>
      <c r="H735" s="195" t="s">
        <v>929</v>
      </c>
      <c r="I735" s="195" t="s">
        <v>2708</v>
      </c>
      <c r="J735" s="195" t="s">
        <v>3815</v>
      </c>
      <c r="K735" s="195">
        <v>104</v>
      </c>
      <c r="L735" s="195" t="s">
        <v>2375</v>
      </c>
      <c r="M735" s="195" t="s">
        <v>781</v>
      </c>
      <c r="N735" s="195" t="s">
        <v>817</v>
      </c>
      <c r="O735" s="195" t="s">
        <v>817</v>
      </c>
      <c r="P735" s="195" t="s">
        <v>784</v>
      </c>
      <c r="Q735" s="218" t="s">
        <v>3816</v>
      </c>
      <c r="R735" s="195" t="s">
        <v>785</v>
      </c>
      <c r="S735" s="195" t="s">
        <v>786</v>
      </c>
      <c r="T735" s="217">
        <v>41723</v>
      </c>
      <c r="U735" s="217">
        <v>41725</v>
      </c>
      <c r="V735" s="217">
        <v>41760</v>
      </c>
      <c r="W735" s="195">
        <v>3</v>
      </c>
      <c r="X735" s="195">
        <v>3</v>
      </c>
      <c r="Y735" s="195">
        <v>3</v>
      </c>
      <c r="Z735" s="195" t="s">
        <v>783</v>
      </c>
      <c r="AA735" s="195">
        <v>3</v>
      </c>
      <c r="AB735" s="195" t="s">
        <v>783</v>
      </c>
      <c r="AC735" s="195" t="s">
        <v>783</v>
      </c>
      <c r="AD735" s="195" t="s">
        <v>783</v>
      </c>
      <c r="AE735" s="195" t="s">
        <v>783</v>
      </c>
      <c r="AF735" s="195" t="s">
        <v>2616</v>
      </c>
      <c r="AG735" s="195" t="s">
        <v>3817</v>
      </c>
      <c r="AH735" s="217">
        <v>40617</v>
      </c>
      <c r="AI735" s="217">
        <v>40617</v>
      </c>
      <c r="AJ735" s="217">
        <v>40638</v>
      </c>
      <c r="AK735" s="222">
        <v>3</v>
      </c>
      <c r="AL735" s="195" t="s">
        <v>783</v>
      </c>
      <c r="AM735" s="195" t="s">
        <v>783</v>
      </c>
      <c r="AN735" s="217" t="s">
        <v>783</v>
      </c>
      <c r="AO735" s="195" t="s">
        <v>783</v>
      </c>
      <c r="AP735" s="217" t="s">
        <v>783</v>
      </c>
      <c r="AQ735" s="217" t="s">
        <v>783</v>
      </c>
    </row>
    <row r="736" spans="1:43">
      <c r="A736" s="656" t="str">
        <f t="shared" si="11"/>
        <v>Report</v>
      </c>
      <c r="B736" s="195">
        <v>119848</v>
      </c>
      <c r="C736" s="195">
        <v>8896003</v>
      </c>
      <c r="D736" s="195" t="s">
        <v>3818</v>
      </c>
      <c r="E736" s="195" t="s">
        <v>794</v>
      </c>
      <c r="F736" s="195" t="s">
        <v>528</v>
      </c>
      <c r="G736" s="222" t="s">
        <v>528</v>
      </c>
      <c r="H736" s="195" t="s">
        <v>913</v>
      </c>
      <c r="I736" s="195" t="s">
        <v>3150</v>
      </c>
      <c r="J736" s="195" t="s">
        <v>3819</v>
      </c>
      <c r="K736" s="195">
        <v>136</v>
      </c>
      <c r="L736" s="195" t="s">
        <v>2375</v>
      </c>
      <c r="M736" s="195" t="s">
        <v>781</v>
      </c>
      <c r="N736" s="195" t="s">
        <v>817</v>
      </c>
      <c r="O736" s="195" t="s">
        <v>817</v>
      </c>
      <c r="P736" s="195" t="s">
        <v>784</v>
      </c>
      <c r="Q736" s="218">
        <v>10026006</v>
      </c>
      <c r="R736" s="195" t="s">
        <v>785</v>
      </c>
      <c r="S736" s="195" t="s">
        <v>786</v>
      </c>
      <c r="T736" s="217">
        <v>42815</v>
      </c>
      <c r="U736" s="217">
        <v>42817</v>
      </c>
      <c r="V736" s="217">
        <v>42859</v>
      </c>
      <c r="W736" s="195">
        <v>3</v>
      </c>
      <c r="X736" s="195">
        <v>3</v>
      </c>
      <c r="Y736" s="195">
        <v>3</v>
      </c>
      <c r="Z736" s="195">
        <v>2</v>
      </c>
      <c r="AA736" s="195">
        <v>3</v>
      </c>
      <c r="AB736" s="195">
        <v>3</v>
      </c>
      <c r="AC736" s="195" t="s">
        <v>783</v>
      </c>
      <c r="AD736" s="195" t="s">
        <v>489</v>
      </c>
      <c r="AE736" s="195" t="s">
        <v>783</v>
      </c>
      <c r="AF736" s="195" t="s">
        <v>787</v>
      </c>
      <c r="AG736" s="195" t="s">
        <v>3820</v>
      </c>
      <c r="AH736" s="217">
        <v>41660</v>
      </c>
      <c r="AI736" s="217">
        <v>41662</v>
      </c>
      <c r="AJ736" s="217">
        <v>41683</v>
      </c>
      <c r="AK736" s="222">
        <v>2</v>
      </c>
      <c r="AL736" s="195" t="s">
        <v>783</v>
      </c>
      <c r="AM736" s="195" t="s">
        <v>783</v>
      </c>
      <c r="AN736" s="217" t="s">
        <v>783</v>
      </c>
      <c r="AO736" s="195" t="s">
        <v>783</v>
      </c>
      <c r="AP736" s="217" t="s">
        <v>783</v>
      </c>
      <c r="AQ736" s="217" t="s">
        <v>783</v>
      </c>
    </row>
    <row r="737" spans="1:43">
      <c r="A737" s="656" t="str">
        <f t="shared" si="11"/>
        <v>Report</v>
      </c>
      <c r="B737" s="195">
        <v>139826</v>
      </c>
      <c r="C737" s="195">
        <v>3176000</v>
      </c>
      <c r="D737" s="195" t="s">
        <v>1069</v>
      </c>
      <c r="E737" s="195" t="s">
        <v>794</v>
      </c>
      <c r="F737" s="195" t="s">
        <v>534</v>
      </c>
      <c r="G737" s="222" t="s">
        <v>534</v>
      </c>
      <c r="H737" s="195" t="s">
        <v>1070</v>
      </c>
      <c r="I737" s="195" t="s">
        <v>3198</v>
      </c>
      <c r="J737" s="195" t="s">
        <v>1071</v>
      </c>
      <c r="K737" s="195">
        <v>155</v>
      </c>
      <c r="L737" s="195" t="s">
        <v>2375</v>
      </c>
      <c r="M737" s="195" t="s">
        <v>781</v>
      </c>
      <c r="N737" s="195" t="s">
        <v>817</v>
      </c>
      <c r="O737" s="195" t="s">
        <v>817</v>
      </c>
      <c r="P737" s="195" t="s">
        <v>784</v>
      </c>
      <c r="Q737" s="218">
        <v>10035810</v>
      </c>
      <c r="R737" s="195" t="s">
        <v>785</v>
      </c>
      <c r="S737" s="195" t="s">
        <v>786</v>
      </c>
      <c r="T737" s="217">
        <v>43151</v>
      </c>
      <c r="U737" s="217">
        <v>43153</v>
      </c>
      <c r="V737" s="217">
        <v>43213</v>
      </c>
      <c r="W737" s="195">
        <v>4</v>
      </c>
      <c r="X737" s="195">
        <v>4</v>
      </c>
      <c r="Y737" s="195">
        <v>3</v>
      </c>
      <c r="Z737" s="195">
        <v>4</v>
      </c>
      <c r="AA737" s="195">
        <v>3</v>
      </c>
      <c r="AB737" s="195">
        <v>4</v>
      </c>
      <c r="AC737" s="195" t="s">
        <v>783</v>
      </c>
      <c r="AD737" s="195" t="s">
        <v>490</v>
      </c>
      <c r="AE737" s="195" t="s">
        <v>488</v>
      </c>
      <c r="AF737" s="195" t="s">
        <v>791</v>
      </c>
      <c r="AG737" s="195" t="s">
        <v>3821</v>
      </c>
      <c r="AH737" s="217">
        <v>41808</v>
      </c>
      <c r="AI737" s="217">
        <v>41810</v>
      </c>
      <c r="AJ737" s="217">
        <v>41829</v>
      </c>
      <c r="AK737" s="222">
        <v>2</v>
      </c>
      <c r="AL737" s="195" t="s">
        <v>783</v>
      </c>
      <c r="AM737" s="195" t="s">
        <v>783</v>
      </c>
      <c r="AN737" s="217" t="s">
        <v>783</v>
      </c>
      <c r="AO737" s="195" t="s">
        <v>783</v>
      </c>
      <c r="AP737" s="217" t="s">
        <v>783</v>
      </c>
      <c r="AQ737" s="217" t="s">
        <v>783</v>
      </c>
    </row>
    <row r="738" spans="1:43">
      <c r="A738" s="656" t="str">
        <f t="shared" si="11"/>
        <v>Report</v>
      </c>
      <c r="B738" s="195">
        <v>137560</v>
      </c>
      <c r="C738" s="195">
        <v>3306009</v>
      </c>
      <c r="D738" s="195" t="s">
        <v>2184</v>
      </c>
      <c r="E738" s="195" t="s">
        <v>794</v>
      </c>
      <c r="F738" s="195" t="s">
        <v>532</v>
      </c>
      <c r="G738" s="222" t="s">
        <v>532</v>
      </c>
      <c r="H738" s="195" t="s">
        <v>822</v>
      </c>
      <c r="I738" s="195" t="s">
        <v>2723</v>
      </c>
      <c r="J738" s="195" t="s">
        <v>2185</v>
      </c>
      <c r="K738" s="195">
        <v>123</v>
      </c>
      <c r="L738" s="195" t="s">
        <v>2375</v>
      </c>
      <c r="M738" s="195" t="s">
        <v>781</v>
      </c>
      <c r="N738" s="195" t="s">
        <v>817</v>
      </c>
      <c r="O738" s="195" t="s">
        <v>817</v>
      </c>
      <c r="P738" s="195" t="s">
        <v>784</v>
      </c>
      <c r="Q738" s="218">
        <v>10034669</v>
      </c>
      <c r="R738" s="195" t="s">
        <v>785</v>
      </c>
      <c r="S738" s="195" t="s">
        <v>786</v>
      </c>
      <c r="T738" s="217">
        <v>42865</v>
      </c>
      <c r="U738" s="217">
        <v>42867</v>
      </c>
      <c r="V738" s="217">
        <v>42990</v>
      </c>
      <c r="W738" s="195">
        <v>4</v>
      </c>
      <c r="X738" s="195">
        <v>4</v>
      </c>
      <c r="Y738" s="195">
        <v>2</v>
      </c>
      <c r="Z738" s="195">
        <v>3</v>
      </c>
      <c r="AA738" s="195">
        <v>2</v>
      </c>
      <c r="AB738" s="195" t="s">
        <v>783</v>
      </c>
      <c r="AC738" s="195" t="s">
        <v>783</v>
      </c>
      <c r="AD738" s="195" t="s">
        <v>490</v>
      </c>
      <c r="AE738" s="195" t="s">
        <v>783</v>
      </c>
      <c r="AF738" s="195" t="s">
        <v>791</v>
      </c>
      <c r="AG738" s="195" t="s">
        <v>3822</v>
      </c>
      <c r="AH738" s="217">
        <v>41177</v>
      </c>
      <c r="AI738" s="217">
        <v>41178</v>
      </c>
      <c r="AJ738" s="217">
        <v>41214</v>
      </c>
      <c r="AK738" s="222">
        <v>2</v>
      </c>
      <c r="AL738" s="195">
        <v>10045415</v>
      </c>
      <c r="AM738" s="195" t="s">
        <v>2041</v>
      </c>
      <c r="AN738" s="217">
        <v>43224</v>
      </c>
      <c r="AO738" s="217" t="s">
        <v>2248</v>
      </c>
      <c r="AP738" s="217">
        <v>43283</v>
      </c>
      <c r="AQ738" s="217" t="s">
        <v>2052</v>
      </c>
    </row>
    <row r="739" spans="1:43">
      <c r="A739" s="656" t="str">
        <f t="shared" si="11"/>
        <v>Report</v>
      </c>
      <c r="B739" s="195">
        <v>134402</v>
      </c>
      <c r="C739" s="195">
        <v>2036300</v>
      </c>
      <c r="D739" s="195" t="s">
        <v>1588</v>
      </c>
      <c r="E739" s="195" t="s">
        <v>794</v>
      </c>
      <c r="F739" s="195" t="s">
        <v>534</v>
      </c>
      <c r="G739" s="222" t="s">
        <v>534</v>
      </c>
      <c r="H739" s="195" t="s">
        <v>845</v>
      </c>
      <c r="I739" s="195" t="s">
        <v>3804</v>
      </c>
      <c r="J739" s="195" t="s">
        <v>1589</v>
      </c>
      <c r="K739" s="195">
        <v>24</v>
      </c>
      <c r="L739" s="195" t="s">
        <v>2222</v>
      </c>
      <c r="M739" s="195" t="s">
        <v>781</v>
      </c>
      <c r="N739" s="195" t="s">
        <v>781</v>
      </c>
      <c r="O739" s="195" t="s">
        <v>782</v>
      </c>
      <c r="P739" s="195" t="s">
        <v>784</v>
      </c>
      <c r="Q739" s="218">
        <v>10035802</v>
      </c>
      <c r="R739" s="195" t="s">
        <v>785</v>
      </c>
      <c r="S739" s="195" t="s">
        <v>786</v>
      </c>
      <c r="T739" s="217">
        <v>43256</v>
      </c>
      <c r="U739" s="217">
        <v>43258</v>
      </c>
      <c r="V739" s="217">
        <v>43285</v>
      </c>
      <c r="W739" s="195">
        <v>2</v>
      </c>
      <c r="X739" s="195">
        <v>2</v>
      </c>
      <c r="Y739" s="195">
        <v>2</v>
      </c>
      <c r="Z739" s="195">
        <v>2</v>
      </c>
      <c r="AA739" s="195">
        <v>2</v>
      </c>
      <c r="AB739" s="195" t="s">
        <v>783</v>
      </c>
      <c r="AC739" s="195">
        <v>0</v>
      </c>
      <c r="AD739" s="195" t="s">
        <v>489</v>
      </c>
      <c r="AE739" s="195" t="s">
        <v>487</v>
      </c>
      <c r="AF739" s="195" t="s">
        <v>787</v>
      </c>
      <c r="AG739" s="195" t="s">
        <v>3823</v>
      </c>
      <c r="AH739" s="217">
        <v>41716</v>
      </c>
      <c r="AI739" s="217">
        <v>41718</v>
      </c>
      <c r="AJ739" s="217">
        <v>41754</v>
      </c>
      <c r="AK739" s="222">
        <v>2</v>
      </c>
      <c r="AL739" s="195" t="s">
        <v>783</v>
      </c>
      <c r="AM739" s="195" t="s">
        <v>783</v>
      </c>
      <c r="AN739" s="195" t="s">
        <v>783</v>
      </c>
      <c r="AO739" s="195" t="s">
        <v>783</v>
      </c>
      <c r="AP739" s="195" t="s">
        <v>783</v>
      </c>
      <c r="AQ739" s="195" t="s">
        <v>783</v>
      </c>
    </row>
    <row r="740" spans="1:43">
      <c r="A740" s="656" t="str">
        <f t="shared" si="11"/>
        <v>Report</v>
      </c>
      <c r="B740" s="195">
        <v>126132</v>
      </c>
      <c r="C740" s="195">
        <v>9386188</v>
      </c>
      <c r="D740" s="195" t="s">
        <v>1429</v>
      </c>
      <c r="E740" s="195" t="s">
        <v>794</v>
      </c>
      <c r="F740" s="195" t="s">
        <v>535</v>
      </c>
      <c r="G740" s="222" t="s">
        <v>535</v>
      </c>
      <c r="H740" s="195" t="s">
        <v>802</v>
      </c>
      <c r="I740" s="195" t="s">
        <v>2249</v>
      </c>
      <c r="J740" s="195" t="s">
        <v>1430</v>
      </c>
      <c r="K740" s="195">
        <v>176</v>
      </c>
      <c r="L740" s="195" t="s">
        <v>2222</v>
      </c>
      <c r="M740" s="195" t="s">
        <v>1431</v>
      </c>
      <c r="N740" s="195" t="s">
        <v>941</v>
      </c>
      <c r="O740" s="195" t="s">
        <v>834</v>
      </c>
      <c r="P740" s="195" t="s">
        <v>784</v>
      </c>
      <c r="Q740" s="218">
        <v>10033960</v>
      </c>
      <c r="R740" s="195" t="s">
        <v>785</v>
      </c>
      <c r="S740" s="195" t="s">
        <v>786</v>
      </c>
      <c r="T740" s="217">
        <v>43277</v>
      </c>
      <c r="U740" s="217">
        <v>43279</v>
      </c>
      <c r="V740" s="217">
        <v>43357</v>
      </c>
      <c r="W740" s="195">
        <v>2</v>
      </c>
      <c r="X740" s="195">
        <v>2</v>
      </c>
      <c r="Y740" s="195">
        <v>2</v>
      </c>
      <c r="Z740" s="195">
        <v>1</v>
      </c>
      <c r="AA740" s="195">
        <v>2</v>
      </c>
      <c r="AB740" s="195" t="s">
        <v>783</v>
      </c>
      <c r="AC740" s="195" t="s">
        <v>783</v>
      </c>
      <c r="AD740" s="195" t="s">
        <v>489</v>
      </c>
      <c r="AE740" s="195" t="s">
        <v>487</v>
      </c>
      <c r="AF740" s="195" t="s">
        <v>783</v>
      </c>
      <c r="AG740" s="195" t="s">
        <v>3824</v>
      </c>
      <c r="AH740" s="217">
        <v>41766</v>
      </c>
      <c r="AI740" s="217">
        <v>41768</v>
      </c>
      <c r="AJ740" s="217">
        <v>41786</v>
      </c>
      <c r="AK740" s="222">
        <v>2</v>
      </c>
      <c r="AL740" s="195" t="s">
        <v>783</v>
      </c>
      <c r="AM740" s="195" t="s">
        <v>783</v>
      </c>
      <c r="AN740" s="195" t="s">
        <v>783</v>
      </c>
      <c r="AO740" s="195" t="s">
        <v>783</v>
      </c>
      <c r="AP740" s="195" t="s">
        <v>783</v>
      </c>
      <c r="AQ740" s="217" t="s">
        <v>783</v>
      </c>
    </row>
    <row r="741" spans="1:43">
      <c r="A741" s="656" t="str">
        <f t="shared" si="11"/>
        <v>Report</v>
      </c>
      <c r="B741" s="195">
        <v>136678</v>
      </c>
      <c r="C741" s="195">
        <v>3156589</v>
      </c>
      <c r="D741" s="195" t="s">
        <v>1764</v>
      </c>
      <c r="E741" s="195" t="s">
        <v>794</v>
      </c>
      <c r="F741" s="195" t="s">
        <v>534</v>
      </c>
      <c r="G741" s="222" t="s">
        <v>534</v>
      </c>
      <c r="H741" s="195" t="s">
        <v>870</v>
      </c>
      <c r="I741" s="195" t="s">
        <v>2441</v>
      </c>
      <c r="J741" s="195" t="s">
        <v>1765</v>
      </c>
      <c r="K741" s="195">
        <v>24</v>
      </c>
      <c r="L741" s="195" t="s">
        <v>2375</v>
      </c>
      <c r="M741" s="195" t="s">
        <v>781</v>
      </c>
      <c r="N741" s="195" t="s">
        <v>781</v>
      </c>
      <c r="O741" s="195" t="s">
        <v>782</v>
      </c>
      <c r="P741" s="195" t="s">
        <v>784</v>
      </c>
      <c r="Q741" s="218">
        <v>10048720</v>
      </c>
      <c r="R741" s="195" t="s">
        <v>785</v>
      </c>
      <c r="S741" s="195" t="s">
        <v>786</v>
      </c>
      <c r="T741" s="217">
        <v>43256</v>
      </c>
      <c r="U741" s="217">
        <v>43258</v>
      </c>
      <c r="V741" s="217">
        <v>43283</v>
      </c>
      <c r="W741" s="195">
        <v>2</v>
      </c>
      <c r="X741" s="195">
        <v>2</v>
      </c>
      <c r="Y741" s="195">
        <v>2</v>
      </c>
      <c r="Z741" s="195">
        <v>2</v>
      </c>
      <c r="AA741" s="195">
        <v>2</v>
      </c>
      <c r="AB741" s="195" t="s">
        <v>783</v>
      </c>
      <c r="AC741" s="195" t="s">
        <v>783</v>
      </c>
      <c r="AD741" s="195" t="s">
        <v>489</v>
      </c>
      <c r="AE741" s="195" t="s">
        <v>487</v>
      </c>
      <c r="AF741" s="195" t="s">
        <v>787</v>
      </c>
      <c r="AG741" s="195" t="s">
        <v>3825</v>
      </c>
      <c r="AH741" s="217">
        <v>42123</v>
      </c>
      <c r="AI741" s="217">
        <v>42125</v>
      </c>
      <c r="AJ741" s="217">
        <v>42164</v>
      </c>
      <c r="AK741" s="222">
        <v>2</v>
      </c>
      <c r="AL741" s="195" t="s">
        <v>783</v>
      </c>
      <c r="AM741" s="195" t="s">
        <v>783</v>
      </c>
      <c r="AN741" s="195" t="s">
        <v>783</v>
      </c>
      <c r="AO741" s="195" t="s">
        <v>783</v>
      </c>
      <c r="AP741" s="195" t="s">
        <v>783</v>
      </c>
      <c r="AQ741" s="217" t="s">
        <v>783</v>
      </c>
    </row>
    <row r="742" spans="1:43">
      <c r="A742" s="656" t="str">
        <f t="shared" si="11"/>
        <v>Report</v>
      </c>
      <c r="B742" s="195">
        <v>100303</v>
      </c>
      <c r="C742" s="195">
        <v>2116385</v>
      </c>
      <c r="D742" s="195" t="s">
        <v>847</v>
      </c>
      <c r="E742" s="195" t="s">
        <v>794</v>
      </c>
      <c r="F742" s="195" t="s">
        <v>534</v>
      </c>
      <c r="G742" s="222" t="s">
        <v>534</v>
      </c>
      <c r="H742" s="195" t="s">
        <v>795</v>
      </c>
      <c r="I742" s="195" t="s">
        <v>3485</v>
      </c>
      <c r="J742" s="195" t="s">
        <v>848</v>
      </c>
      <c r="K742" s="195">
        <v>305</v>
      </c>
      <c r="L742" s="195" t="s">
        <v>2375</v>
      </c>
      <c r="M742" s="195" t="s">
        <v>781</v>
      </c>
      <c r="N742" s="195" t="s">
        <v>781</v>
      </c>
      <c r="O742" s="195" t="s">
        <v>782</v>
      </c>
      <c r="P742" s="195" t="s">
        <v>784</v>
      </c>
      <c r="Q742" s="218">
        <v>10026270</v>
      </c>
      <c r="R742" s="195" t="s">
        <v>785</v>
      </c>
      <c r="S742" s="195" t="s">
        <v>786</v>
      </c>
      <c r="T742" s="217">
        <v>43221</v>
      </c>
      <c r="U742" s="217">
        <v>43223</v>
      </c>
      <c r="V742" s="217">
        <v>43271</v>
      </c>
      <c r="W742" s="195">
        <v>2</v>
      </c>
      <c r="X742" s="195">
        <v>2</v>
      </c>
      <c r="Y742" s="195">
        <v>2</v>
      </c>
      <c r="Z742" s="195">
        <v>2</v>
      </c>
      <c r="AA742" s="195">
        <v>2</v>
      </c>
      <c r="AB742" s="195">
        <v>2</v>
      </c>
      <c r="AC742" s="195" t="s">
        <v>783</v>
      </c>
      <c r="AD742" s="195" t="s">
        <v>489</v>
      </c>
      <c r="AE742" s="195" t="s">
        <v>487</v>
      </c>
      <c r="AF742" s="195" t="s">
        <v>787</v>
      </c>
      <c r="AG742" s="195" t="s">
        <v>3826</v>
      </c>
      <c r="AH742" s="217">
        <v>40626</v>
      </c>
      <c r="AI742" s="217">
        <v>40626</v>
      </c>
      <c r="AJ742" s="217">
        <v>40666</v>
      </c>
      <c r="AK742" s="222">
        <v>2</v>
      </c>
      <c r="AL742" s="195" t="s">
        <v>783</v>
      </c>
      <c r="AM742" s="195" t="s">
        <v>783</v>
      </c>
      <c r="AN742" s="217" t="s">
        <v>783</v>
      </c>
      <c r="AO742" s="195" t="s">
        <v>783</v>
      </c>
      <c r="AP742" s="217" t="s">
        <v>783</v>
      </c>
      <c r="AQ742" s="217" t="s">
        <v>783</v>
      </c>
    </row>
    <row r="743" spans="1:43">
      <c r="A743" s="656" t="str">
        <f t="shared" si="11"/>
        <v>Report</v>
      </c>
      <c r="B743" s="195">
        <v>134575</v>
      </c>
      <c r="C743" s="195">
        <v>3546006</v>
      </c>
      <c r="D743" s="195" t="s">
        <v>3827</v>
      </c>
      <c r="E743" s="195" t="s">
        <v>794</v>
      </c>
      <c r="F743" s="195" t="s">
        <v>528</v>
      </c>
      <c r="G743" s="222" t="s">
        <v>528</v>
      </c>
      <c r="H743" s="195" t="s">
        <v>961</v>
      </c>
      <c r="I743" s="195" t="s">
        <v>961</v>
      </c>
      <c r="J743" s="195" t="s">
        <v>3828</v>
      </c>
      <c r="K743" s="195">
        <v>195</v>
      </c>
      <c r="L743" s="195" t="s">
        <v>2375</v>
      </c>
      <c r="M743" s="195" t="s">
        <v>781</v>
      </c>
      <c r="N743" s="195" t="s">
        <v>817</v>
      </c>
      <c r="O743" s="195" t="s">
        <v>817</v>
      </c>
      <c r="P743" s="195" t="s">
        <v>784</v>
      </c>
      <c r="Q743" s="218">
        <v>10034026</v>
      </c>
      <c r="R743" s="195" t="s">
        <v>785</v>
      </c>
      <c r="S743" s="195" t="s">
        <v>786</v>
      </c>
      <c r="T743" s="217">
        <v>42906</v>
      </c>
      <c r="U743" s="217">
        <v>42908</v>
      </c>
      <c r="V743" s="217">
        <v>42930</v>
      </c>
      <c r="W743" s="195">
        <v>2</v>
      </c>
      <c r="X743" s="195">
        <v>2</v>
      </c>
      <c r="Y743" s="195">
        <v>2</v>
      </c>
      <c r="Z743" s="195">
        <v>2</v>
      </c>
      <c r="AA743" s="195">
        <v>2</v>
      </c>
      <c r="AB743" s="195" t="s">
        <v>783</v>
      </c>
      <c r="AC743" s="195" t="s">
        <v>783</v>
      </c>
      <c r="AD743" s="195" t="s">
        <v>489</v>
      </c>
      <c r="AE743" s="195" t="s">
        <v>783</v>
      </c>
      <c r="AF743" s="195" t="s">
        <v>787</v>
      </c>
      <c r="AG743" s="195" t="s">
        <v>3829</v>
      </c>
      <c r="AH743" s="217">
        <v>42136</v>
      </c>
      <c r="AI743" s="217">
        <v>42138</v>
      </c>
      <c r="AJ743" s="217">
        <v>42173</v>
      </c>
      <c r="AK743" s="222">
        <v>3</v>
      </c>
      <c r="AL743" s="195" t="s">
        <v>783</v>
      </c>
      <c r="AM743" s="195" t="s">
        <v>783</v>
      </c>
      <c r="AN743" s="217" t="s">
        <v>783</v>
      </c>
      <c r="AO743" s="195" t="s">
        <v>783</v>
      </c>
      <c r="AP743" s="217" t="s">
        <v>783</v>
      </c>
      <c r="AQ743" s="195" t="s">
        <v>783</v>
      </c>
    </row>
    <row r="744" spans="1:43">
      <c r="A744" s="656" t="str">
        <f t="shared" si="11"/>
        <v>Report</v>
      </c>
      <c r="B744" s="195">
        <v>139331</v>
      </c>
      <c r="C744" s="195">
        <v>2096000</v>
      </c>
      <c r="D744" s="195" t="s">
        <v>1590</v>
      </c>
      <c r="E744" s="195" t="s">
        <v>794</v>
      </c>
      <c r="F744" s="195" t="s">
        <v>534</v>
      </c>
      <c r="G744" s="222" t="s">
        <v>534</v>
      </c>
      <c r="H744" s="195" t="s">
        <v>1200</v>
      </c>
      <c r="I744" s="195" t="s">
        <v>3616</v>
      </c>
      <c r="J744" s="195" t="s">
        <v>1591</v>
      </c>
      <c r="K744" s="195">
        <v>71</v>
      </c>
      <c r="L744" s="195" t="s">
        <v>2375</v>
      </c>
      <c r="M744" s="195" t="s">
        <v>781</v>
      </c>
      <c r="N744" s="195" t="s">
        <v>781</v>
      </c>
      <c r="O744" s="195" t="s">
        <v>782</v>
      </c>
      <c r="P744" s="195" t="s">
        <v>784</v>
      </c>
      <c r="Q744" s="218">
        <v>10026297</v>
      </c>
      <c r="R744" s="195" t="s">
        <v>785</v>
      </c>
      <c r="S744" s="195" t="s">
        <v>786</v>
      </c>
      <c r="T744" s="217">
        <v>43046</v>
      </c>
      <c r="U744" s="217">
        <v>43048</v>
      </c>
      <c r="V744" s="217">
        <v>43080</v>
      </c>
      <c r="W744" s="195">
        <v>2</v>
      </c>
      <c r="X744" s="195">
        <v>2</v>
      </c>
      <c r="Y744" s="195">
        <v>2</v>
      </c>
      <c r="Z744" s="195">
        <v>2</v>
      </c>
      <c r="AA744" s="195">
        <v>2</v>
      </c>
      <c r="AB744" s="195">
        <v>2</v>
      </c>
      <c r="AC744" s="195" t="s">
        <v>783</v>
      </c>
      <c r="AD744" s="195" t="s">
        <v>489</v>
      </c>
      <c r="AE744" s="195" t="s">
        <v>487</v>
      </c>
      <c r="AF744" s="195" t="s">
        <v>787</v>
      </c>
      <c r="AG744" s="195" t="s">
        <v>3830</v>
      </c>
      <c r="AH744" s="217">
        <v>41660</v>
      </c>
      <c r="AI744" s="217">
        <v>41662</v>
      </c>
      <c r="AJ744" s="217">
        <v>41682</v>
      </c>
      <c r="AK744" s="222">
        <v>2</v>
      </c>
      <c r="AL744" s="195" t="s">
        <v>783</v>
      </c>
      <c r="AM744" s="195" t="s">
        <v>783</v>
      </c>
      <c r="AN744" s="217" t="s">
        <v>783</v>
      </c>
      <c r="AO744" s="195" t="s">
        <v>783</v>
      </c>
      <c r="AP744" s="217" t="s">
        <v>783</v>
      </c>
      <c r="AQ744" s="217" t="s">
        <v>783</v>
      </c>
    </row>
    <row r="745" spans="1:43">
      <c r="A745" s="656" t="str">
        <f t="shared" si="11"/>
        <v>Report</v>
      </c>
      <c r="B745" s="195">
        <v>103573</v>
      </c>
      <c r="C745" s="195">
        <v>3306048</v>
      </c>
      <c r="D745" s="195" t="s">
        <v>2036</v>
      </c>
      <c r="E745" s="195" t="s">
        <v>794</v>
      </c>
      <c r="F745" s="195" t="s">
        <v>532</v>
      </c>
      <c r="G745" s="222" t="s">
        <v>532</v>
      </c>
      <c r="H745" s="195" t="s">
        <v>822</v>
      </c>
      <c r="I745" s="195" t="s">
        <v>2723</v>
      </c>
      <c r="J745" s="195" t="s">
        <v>2037</v>
      </c>
      <c r="K745" s="195">
        <v>90</v>
      </c>
      <c r="L745" s="195" t="s">
        <v>2375</v>
      </c>
      <c r="M745" s="195" t="s">
        <v>781</v>
      </c>
      <c r="N745" s="195" t="s">
        <v>781</v>
      </c>
      <c r="O745" s="195" t="s">
        <v>782</v>
      </c>
      <c r="P745" s="195" t="s">
        <v>784</v>
      </c>
      <c r="Q745" s="218">
        <v>10020734</v>
      </c>
      <c r="R745" s="195" t="s">
        <v>785</v>
      </c>
      <c r="S745" s="195" t="s">
        <v>786</v>
      </c>
      <c r="T745" s="217">
        <v>43046</v>
      </c>
      <c r="U745" s="217">
        <v>43048</v>
      </c>
      <c r="V745" s="217">
        <v>43073</v>
      </c>
      <c r="W745" s="195">
        <v>2</v>
      </c>
      <c r="X745" s="195">
        <v>2</v>
      </c>
      <c r="Y745" s="195">
        <v>2</v>
      </c>
      <c r="Z745" s="195">
        <v>1</v>
      </c>
      <c r="AA745" s="195">
        <v>2</v>
      </c>
      <c r="AB745" s="195">
        <v>2</v>
      </c>
      <c r="AC745" s="195" t="s">
        <v>783</v>
      </c>
      <c r="AD745" s="195" t="s">
        <v>489</v>
      </c>
      <c r="AE745" s="195" t="s">
        <v>783</v>
      </c>
      <c r="AF745" s="195" t="s">
        <v>787</v>
      </c>
      <c r="AG745" s="195" t="s">
        <v>3831</v>
      </c>
      <c r="AH745" s="217">
        <v>40800</v>
      </c>
      <c r="AI745" s="217">
        <v>40801</v>
      </c>
      <c r="AJ745" s="217">
        <v>40821</v>
      </c>
      <c r="AK745" s="222">
        <v>2</v>
      </c>
      <c r="AL745" s="195" t="s">
        <v>783</v>
      </c>
      <c r="AM745" s="195" t="s">
        <v>783</v>
      </c>
      <c r="AN745" s="217" t="s">
        <v>783</v>
      </c>
      <c r="AO745" s="195" t="s">
        <v>783</v>
      </c>
      <c r="AP745" s="217" t="s">
        <v>783</v>
      </c>
      <c r="AQ745" s="217" t="s">
        <v>783</v>
      </c>
    </row>
    <row r="746" spans="1:43">
      <c r="A746" s="656" t="str">
        <f t="shared" si="11"/>
        <v>Report</v>
      </c>
      <c r="B746" s="195">
        <v>137950</v>
      </c>
      <c r="C746" s="195">
        <v>8036008</v>
      </c>
      <c r="D746" s="195" t="s">
        <v>2186</v>
      </c>
      <c r="E746" s="195" t="s">
        <v>794</v>
      </c>
      <c r="F746" s="195" t="s">
        <v>536</v>
      </c>
      <c r="G746" s="222" t="s">
        <v>536</v>
      </c>
      <c r="H746" s="195" t="s">
        <v>1658</v>
      </c>
      <c r="I746" s="195" t="s">
        <v>2895</v>
      </c>
      <c r="J746" s="195" t="s">
        <v>2187</v>
      </c>
      <c r="K746" s="195">
        <v>51</v>
      </c>
      <c r="L746" s="195" t="s">
        <v>2222</v>
      </c>
      <c r="M746" s="195" t="s">
        <v>781</v>
      </c>
      <c r="N746" s="195" t="s">
        <v>781</v>
      </c>
      <c r="O746" s="195" t="s">
        <v>782</v>
      </c>
      <c r="P746" s="195" t="s">
        <v>784</v>
      </c>
      <c r="Q746" s="218">
        <v>10026042</v>
      </c>
      <c r="R746" s="195" t="s">
        <v>831</v>
      </c>
      <c r="S746" s="195" t="s">
        <v>786</v>
      </c>
      <c r="T746" s="217">
        <v>42858</v>
      </c>
      <c r="U746" s="217">
        <v>42860</v>
      </c>
      <c r="V746" s="217">
        <v>42901</v>
      </c>
      <c r="W746" s="195">
        <v>4</v>
      </c>
      <c r="X746" s="195">
        <v>4</v>
      </c>
      <c r="Y746" s="195">
        <v>3</v>
      </c>
      <c r="Z746" s="195">
        <v>3</v>
      </c>
      <c r="AA746" s="195">
        <v>3</v>
      </c>
      <c r="AB746" s="195" t="s">
        <v>783</v>
      </c>
      <c r="AC746" s="195" t="s">
        <v>783</v>
      </c>
      <c r="AD746" s="195" t="s">
        <v>490</v>
      </c>
      <c r="AE746" s="195" t="s">
        <v>783</v>
      </c>
      <c r="AF746" s="195" t="s">
        <v>791</v>
      </c>
      <c r="AG746" s="195" t="s">
        <v>3832</v>
      </c>
      <c r="AH746" s="217">
        <v>41323</v>
      </c>
      <c r="AI746" s="217">
        <v>41325</v>
      </c>
      <c r="AJ746" s="217">
        <v>41345</v>
      </c>
      <c r="AK746" s="222">
        <v>2</v>
      </c>
      <c r="AL746" s="195">
        <v>10052095</v>
      </c>
      <c r="AM746" s="195" t="s">
        <v>2111</v>
      </c>
      <c r="AN746" s="217">
        <v>43229</v>
      </c>
      <c r="AO746" s="217" t="s">
        <v>2248</v>
      </c>
      <c r="AP746" s="217">
        <v>43262</v>
      </c>
      <c r="AQ746" s="217" t="s">
        <v>2052</v>
      </c>
    </row>
    <row r="747" spans="1:43">
      <c r="A747" s="656" t="str">
        <f t="shared" si="11"/>
        <v>Report</v>
      </c>
      <c r="B747" s="195">
        <v>115408</v>
      </c>
      <c r="C747" s="195">
        <v>8826007</v>
      </c>
      <c r="D747" s="195" t="s">
        <v>3833</v>
      </c>
      <c r="E747" s="195" t="s">
        <v>794</v>
      </c>
      <c r="F747" s="195" t="s">
        <v>533</v>
      </c>
      <c r="G747" s="222" t="s">
        <v>533</v>
      </c>
      <c r="H747" s="195" t="s">
        <v>1370</v>
      </c>
      <c r="I747" s="195" t="s">
        <v>2483</v>
      </c>
      <c r="J747" s="195" t="s">
        <v>3834</v>
      </c>
      <c r="K747" s="195">
        <v>117</v>
      </c>
      <c r="L747" s="195" t="s">
        <v>2375</v>
      </c>
      <c r="M747" s="195" t="s">
        <v>781</v>
      </c>
      <c r="N747" s="195" t="s">
        <v>781</v>
      </c>
      <c r="O747" s="195" t="s">
        <v>782</v>
      </c>
      <c r="P747" s="195" t="s">
        <v>784</v>
      </c>
      <c r="Q747" s="218">
        <v>10033600</v>
      </c>
      <c r="R747" s="195" t="s">
        <v>785</v>
      </c>
      <c r="S747" s="195" t="s">
        <v>786</v>
      </c>
      <c r="T747" s="217">
        <v>42928</v>
      </c>
      <c r="U747" s="217">
        <v>42930</v>
      </c>
      <c r="V747" s="217">
        <v>42996</v>
      </c>
      <c r="W747" s="195">
        <v>3</v>
      </c>
      <c r="X747" s="195">
        <v>3</v>
      </c>
      <c r="Y747" s="195">
        <v>2</v>
      </c>
      <c r="Z747" s="195">
        <v>1</v>
      </c>
      <c r="AA747" s="195">
        <v>2</v>
      </c>
      <c r="AB747" s="195">
        <v>2</v>
      </c>
      <c r="AC747" s="195" t="s">
        <v>783</v>
      </c>
      <c r="AD747" s="195" t="s">
        <v>489</v>
      </c>
      <c r="AE747" s="195" t="s">
        <v>783</v>
      </c>
      <c r="AF747" s="195" t="s">
        <v>791</v>
      </c>
      <c r="AG747" s="195" t="s">
        <v>3835</v>
      </c>
      <c r="AH747" s="217">
        <v>42192</v>
      </c>
      <c r="AI747" s="217">
        <v>42194</v>
      </c>
      <c r="AJ747" s="217">
        <v>42272</v>
      </c>
      <c r="AK747" s="222">
        <v>4</v>
      </c>
      <c r="AL747" s="195" t="s">
        <v>783</v>
      </c>
      <c r="AM747" s="195" t="s">
        <v>783</v>
      </c>
      <c r="AN747" s="195" t="s">
        <v>783</v>
      </c>
      <c r="AO747" s="195" t="s">
        <v>783</v>
      </c>
      <c r="AP747" s="195" t="s">
        <v>783</v>
      </c>
      <c r="AQ747" s="217" t="s">
        <v>783</v>
      </c>
    </row>
    <row r="748" spans="1:43">
      <c r="A748" s="656" t="str">
        <f t="shared" si="11"/>
        <v>Report</v>
      </c>
      <c r="B748" s="195">
        <v>132068</v>
      </c>
      <c r="C748" s="195">
        <v>3046078</v>
      </c>
      <c r="D748" s="195" t="s">
        <v>3836</v>
      </c>
      <c r="E748" s="195" t="s">
        <v>794</v>
      </c>
      <c r="F748" s="195" t="s">
        <v>534</v>
      </c>
      <c r="G748" s="222" t="s">
        <v>534</v>
      </c>
      <c r="H748" s="195" t="s">
        <v>1252</v>
      </c>
      <c r="I748" s="195" t="s">
        <v>3837</v>
      </c>
      <c r="J748" s="195" t="s">
        <v>3838</v>
      </c>
      <c r="K748" s="195">
        <v>2</v>
      </c>
      <c r="L748" s="195" t="s">
        <v>2375</v>
      </c>
      <c r="M748" s="195" t="s">
        <v>781</v>
      </c>
      <c r="N748" s="195" t="s">
        <v>781</v>
      </c>
      <c r="O748" s="195" t="s">
        <v>782</v>
      </c>
      <c r="P748" s="195" t="s">
        <v>784</v>
      </c>
      <c r="Q748" s="218">
        <v>10020770</v>
      </c>
      <c r="R748" s="195" t="s">
        <v>785</v>
      </c>
      <c r="S748" s="195" t="s">
        <v>786</v>
      </c>
      <c r="T748" s="217">
        <v>42906</v>
      </c>
      <c r="U748" s="217">
        <v>42907</v>
      </c>
      <c r="V748" s="217">
        <v>42930</v>
      </c>
      <c r="W748" s="195">
        <v>3</v>
      </c>
      <c r="X748" s="195">
        <v>3</v>
      </c>
      <c r="Y748" s="195">
        <v>3</v>
      </c>
      <c r="Z748" s="195">
        <v>2</v>
      </c>
      <c r="AA748" s="195">
        <v>3</v>
      </c>
      <c r="AB748" s="195" t="s">
        <v>783</v>
      </c>
      <c r="AC748" s="195" t="s">
        <v>783</v>
      </c>
      <c r="AD748" s="195" t="s">
        <v>489</v>
      </c>
      <c r="AE748" s="195" t="s">
        <v>783</v>
      </c>
      <c r="AF748" s="195" t="s">
        <v>787</v>
      </c>
      <c r="AG748" s="195" t="s">
        <v>3839</v>
      </c>
      <c r="AH748" s="217">
        <v>41556</v>
      </c>
      <c r="AI748" s="217">
        <v>41558</v>
      </c>
      <c r="AJ748" s="217">
        <v>41585</v>
      </c>
      <c r="AK748" s="222">
        <v>2</v>
      </c>
      <c r="AL748" s="195" t="s">
        <v>783</v>
      </c>
      <c r="AM748" s="195" t="s">
        <v>783</v>
      </c>
      <c r="AN748" s="195" t="s">
        <v>783</v>
      </c>
      <c r="AO748" s="195" t="s">
        <v>783</v>
      </c>
      <c r="AP748" s="195" t="s">
        <v>783</v>
      </c>
      <c r="AQ748" s="217" t="s">
        <v>783</v>
      </c>
    </row>
    <row r="749" spans="1:43">
      <c r="A749" s="656" t="str">
        <f t="shared" si="11"/>
        <v>Report</v>
      </c>
      <c r="B749" s="195">
        <v>133603</v>
      </c>
      <c r="C749" s="195">
        <v>3306103</v>
      </c>
      <c r="D749" s="195" t="s">
        <v>821</v>
      </c>
      <c r="E749" s="195" t="s">
        <v>794</v>
      </c>
      <c r="F749" s="195" t="s">
        <v>532</v>
      </c>
      <c r="G749" s="222" t="s">
        <v>532</v>
      </c>
      <c r="H749" s="195" t="s">
        <v>822</v>
      </c>
      <c r="I749" s="195" t="s">
        <v>2904</v>
      </c>
      <c r="J749" s="195" t="s">
        <v>823</v>
      </c>
      <c r="K749" s="195">
        <v>142</v>
      </c>
      <c r="L749" s="195" t="s">
        <v>2375</v>
      </c>
      <c r="M749" s="195" t="s">
        <v>824</v>
      </c>
      <c r="N749" s="195" t="s">
        <v>824</v>
      </c>
      <c r="O749" s="195" t="s">
        <v>817</v>
      </c>
      <c r="P749" s="195" t="s">
        <v>784</v>
      </c>
      <c r="Q749" s="218">
        <v>10038831</v>
      </c>
      <c r="R749" s="195" t="s">
        <v>785</v>
      </c>
      <c r="S749" s="195" t="s">
        <v>786</v>
      </c>
      <c r="T749" s="217">
        <v>43109</v>
      </c>
      <c r="U749" s="217">
        <v>43111</v>
      </c>
      <c r="V749" s="217">
        <v>43199</v>
      </c>
      <c r="W749" s="195">
        <v>4</v>
      </c>
      <c r="X749" s="195">
        <v>4</v>
      </c>
      <c r="Y749" s="195">
        <v>3</v>
      </c>
      <c r="Z749" s="195">
        <v>2</v>
      </c>
      <c r="AA749" s="195">
        <v>3</v>
      </c>
      <c r="AB749" s="195" t="s">
        <v>783</v>
      </c>
      <c r="AC749" s="195" t="s">
        <v>783</v>
      </c>
      <c r="AD749" s="195" t="s">
        <v>489</v>
      </c>
      <c r="AE749" s="195" t="s">
        <v>488</v>
      </c>
      <c r="AF749" s="195" t="s">
        <v>791</v>
      </c>
      <c r="AG749" s="195">
        <v>10006855</v>
      </c>
      <c r="AH749" s="217">
        <v>42331</v>
      </c>
      <c r="AI749" s="217">
        <v>42333</v>
      </c>
      <c r="AJ749" s="217">
        <v>42380</v>
      </c>
      <c r="AK749" s="222">
        <v>4</v>
      </c>
      <c r="AL749" s="195" t="s">
        <v>783</v>
      </c>
      <c r="AM749" s="195" t="s">
        <v>783</v>
      </c>
      <c r="AN749" s="195" t="s">
        <v>783</v>
      </c>
      <c r="AO749" s="195" t="s">
        <v>783</v>
      </c>
      <c r="AP749" s="195" t="s">
        <v>783</v>
      </c>
      <c r="AQ749" s="217" t="s">
        <v>783</v>
      </c>
    </row>
    <row r="750" spans="1:43">
      <c r="A750" s="656" t="str">
        <f t="shared" si="11"/>
        <v>Report</v>
      </c>
      <c r="B750" s="195">
        <v>122926</v>
      </c>
      <c r="C750" s="195">
        <v>8916008</v>
      </c>
      <c r="D750" s="195" t="s">
        <v>1766</v>
      </c>
      <c r="E750" s="195" t="s">
        <v>794</v>
      </c>
      <c r="F750" s="195" t="s">
        <v>531</v>
      </c>
      <c r="G750" s="222" t="s">
        <v>531</v>
      </c>
      <c r="H750" s="195" t="s">
        <v>958</v>
      </c>
      <c r="I750" s="195" t="s">
        <v>3840</v>
      </c>
      <c r="J750" s="195" t="s">
        <v>1767</v>
      </c>
      <c r="K750" s="195">
        <v>51</v>
      </c>
      <c r="L750" s="195" t="s">
        <v>2375</v>
      </c>
      <c r="M750" s="195" t="s">
        <v>781</v>
      </c>
      <c r="N750" s="195" t="s">
        <v>781</v>
      </c>
      <c r="O750" s="195" t="s">
        <v>782</v>
      </c>
      <c r="P750" s="195" t="s">
        <v>784</v>
      </c>
      <c r="Q750" s="218">
        <v>10033528</v>
      </c>
      <c r="R750" s="195" t="s">
        <v>785</v>
      </c>
      <c r="S750" s="195" t="s">
        <v>786</v>
      </c>
      <c r="T750" s="217">
        <v>43004</v>
      </c>
      <c r="U750" s="217">
        <v>43006</v>
      </c>
      <c r="V750" s="217">
        <v>43027</v>
      </c>
      <c r="W750" s="195">
        <v>3</v>
      </c>
      <c r="X750" s="195">
        <v>3</v>
      </c>
      <c r="Y750" s="195">
        <v>3</v>
      </c>
      <c r="Z750" s="195">
        <v>2</v>
      </c>
      <c r="AA750" s="195">
        <v>3</v>
      </c>
      <c r="AB750" s="195">
        <v>2</v>
      </c>
      <c r="AC750" s="195" t="s">
        <v>783</v>
      </c>
      <c r="AD750" s="195" t="s">
        <v>489</v>
      </c>
      <c r="AE750" s="195" t="s">
        <v>783</v>
      </c>
      <c r="AF750" s="195" t="s">
        <v>791</v>
      </c>
      <c r="AG750" s="195" t="s">
        <v>3841</v>
      </c>
      <c r="AH750" s="217">
        <v>41821</v>
      </c>
      <c r="AI750" s="217">
        <v>41823</v>
      </c>
      <c r="AJ750" s="217">
        <v>41900</v>
      </c>
      <c r="AK750" s="222">
        <v>4</v>
      </c>
      <c r="AL750" s="195" t="s">
        <v>783</v>
      </c>
      <c r="AM750" s="195" t="s">
        <v>783</v>
      </c>
      <c r="AN750" s="195" t="s">
        <v>783</v>
      </c>
      <c r="AO750" s="195" t="s">
        <v>783</v>
      </c>
      <c r="AP750" s="195" t="s">
        <v>783</v>
      </c>
      <c r="AQ750" s="217" t="s">
        <v>783</v>
      </c>
    </row>
    <row r="751" spans="1:43">
      <c r="A751" s="656" t="str">
        <f t="shared" si="11"/>
        <v>Report</v>
      </c>
      <c r="B751" s="195">
        <v>118972</v>
      </c>
      <c r="C751" s="195">
        <v>8866030</v>
      </c>
      <c r="D751" s="195" t="s">
        <v>1338</v>
      </c>
      <c r="E751" s="195" t="s">
        <v>794</v>
      </c>
      <c r="F751" s="195" t="s">
        <v>535</v>
      </c>
      <c r="G751" s="222" t="s">
        <v>535</v>
      </c>
      <c r="H751" s="195" t="s">
        <v>1073</v>
      </c>
      <c r="I751" s="195" t="s">
        <v>3036</v>
      </c>
      <c r="J751" s="195" t="s">
        <v>1339</v>
      </c>
      <c r="K751" s="195">
        <v>126</v>
      </c>
      <c r="L751" s="195" t="s">
        <v>2375</v>
      </c>
      <c r="M751" s="195" t="s">
        <v>781</v>
      </c>
      <c r="N751" s="195" t="s">
        <v>781</v>
      </c>
      <c r="O751" s="195" t="s">
        <v>782</v>
      </c>
      <c r="P751" s="195" t="s">
        <v>784</v>
      </c>
      <c r="Q751" s="218">
        <v>10047024</v>
      </c>
      <c r="R751" s="195" t="s">
        <v>785</v>
      </c>
      <c r="S751" s="195" t="s">
        <v>786</v>
      </c>
      <c r="T751" s="217">
        <v>43256</v>
      </c>
      <c r="U751" s="217">
        <v>43258</v>
      </c>
      <c r="V751" s="217">
        <v>43278</v>
      </c>
      <c r="W751" s="195">
        <v>2</v>
      </c>
      <c r="X751" s="195">
        <v>2</v>
      </c>
      <c r="Y751" s="195">
        <v>2</v>
      </c>
      <c r="Z751" s="195">
        <v>2</v>
      </c>
      <c r="AA751" s="195">
        <v>2</v>
      </c>
      <c r="AB751" s="195">
        <v>2</v>
      </c>
      <c r="AC751" s="195" t="s">
        <v>783</v>
      </c>
      <c r="AD751" s="195" t="s">
        <v>489</v>
      </c>
      <c r="AE751" s="195" t="s">
        <v>487</v>
      </c>
      <c r="AF751" s="195" t="s">
        <v>787</v>
      </c>
      <c r="AG751" s="195">
        <v>10008565</v>
      </c>
      <c r="AH751" s="217">
        <v>42480</v>
      </c>
      <c r="AI751" s="217">
        <v>42482</v>
      </c>
      <c r="AJ751" s="217">
        <v>42530</v>
      </c>
      <c r="AK751" s="222">
        <v>4</v>
      </c>
      <c r="AL751" s="195" t="s">
        <v>783</v>
      </c>
      <c r="AM751" s="195" t="s">
        <v>783</v>
      </c>
      <c r="AN751" s="195" t="s">
        <v>783</v>
      </c>
      <c r="AO751" s="195" t="s">
        <v>783</v>
      </c>
      <c r="AP751" s="195" t="s">
        <v>783</v>
      </c>
      <c r="AQ751" s="217" t="s">
        <v>783</v>
      </c>
    </row>
    <row r="752" spans="1:43">
      <c r="A752" s="656" t="str">
        <f t="shared" si="11"/>
        <v>Report</v>
      </c>
      <c r="B752" s="195">
        <v>109355</v>
      </c>
      <c r="C752" s="195">
        <v>8036002</v>
      </c>
      <c r="D752" s="195" t="s">
        <v>3842</v>
      </c>
      <c r="E752" s="195" t="s">
        <v>794</v>
      </c>
      <c r="F752" s="195" t="s">
        <v>536</v>
      </c>
      <c r="G752" s="222" t="s">
        <v>536</v>
      </c>
      <c r="H752" s="195" t="s">
        <v>1658</v>
      </c>
      <c r="I752" s="195" t="s">
        <v>3018</v>
      </c>
      <c r="J752" s="195" t="s">
        <v>3843</v>
      </c>
      <c r="K752" s="195">
        <v>231</v>
      </c>
      <c r="L752" s="195" t="s">
        <v>2375</v>
      </c>
      <c r="M752" s="195" t="s">
        <v>781</v>
      </c>
      <c r="N752" s="195" t="s">
        <v>1078</v>
      </c>
      <c r="O752" s="195" t="s">
        <v>782</v>
      </c>
      <c r="P752" s="195" t="s">
        <v>784</v>
      </c>
      <c r="Q752" s="218">
        <v>10020727</v>
      </c>
      <c r="R752" s="195" t="s">
        <v>785</v>
      </c>
      <c r="S752" s="195" t="s">
        <v>786</v>
      </c>
      <c r="T752" s="217">
        <v>42697</v>
      </c>
      <c r="U752" s="217">
        <v>42699</v>
      </c>
      <c r="V752" s="217">
        <v>42745</v>
      </c>
      <c r="W752" s="195">
        <v>1</v>
      </c>
      <c r="X752" s="195">
        <v>1</v>
      </c>
      <c r="Y752" s="195">
        <v>1</v>
      </c>
      <c r="Z752" s="195">
        <v>1</v>
      </c>
      <c r="AA752" s="195">
        <v>1</v>
      </c>
      <c r="AB752" s="195">
        <v>1</v>
      </c>
      <c r="AC752" s="195" t="s">
        <v>783</v>
      </c>
      <c r="AD752" s="195" t="s">
        <v>489</v>
      </c>
      <c r="AE752" s="195" t="s">
        <v>783</v>
      </c>
      <c r="AF752" s="195" t="s">
        <v>787</v>
      </c>
      <c r="AG752" s="195" t="s">
        <v>3844</v>
      </c>
      <c r="AH752" s="217">
        <v>40871</v>
      </c>
      <c r="AI752" s="217">
        <v>40872</v>
      </c>
      <c r="AJ752" s="217">
        <v>40893</v>
      </c>
      <c r="AK752" s="222">
        <v>1</v>
      </c>
      <c r="AL752" s="195" t="s">
        <v>783</v>
      </c>
      <c r="AM752" s="195" t="s">
        <v>783</v>
      </c>
      <c r="AN752" s="195" t="s">
        <v>783</v>
      </c>
      <c r="AO752" s="195" t="s">
        <v>783</v>
      </c>
      <c r="AP752" s="195" t="s">
        <v>783</v>
      </c>
      <c r="AQ752" s="217" t="s">
        <v>783</v>
      </c>
    </row>
    <row r="753" spans="1:43">
      <c r="A753" s="656" t="str">
        <f t="shared" si="11"/>
        <v>Report</v>
      </c>
      <c r="B753" s="195">
        <v>135594</v>
      </c>
      <c r="C753" s="195">
        <v>8816058</v>
      </c>
      <c r="D753" s="195" t="s">
        <v>3845</v>
      </c>
      <c r="E753" s="195" t="s">
        <v>794</v>
      </c>
      <c r="F753" s="195" t="s">
        <v>533</v>
      </c>
      <c r="G753" s="222" t="s">
        <v>533</v>
      </c>
      <c r="H753" s="195" t="s">
        <v>1034</v>
      </c>
      <c r="I753" s="195" t="s">
        <v>2480</v>
      </c>
      <c r="J753" s="195" t="s">
        <v>3846</v>
      </c>
      <c r="K753" s="195">
        <v>48</v>
      </c>
      <c r="L753" s="195" t="s">
        <v>2375</v>
      </c>
      <c r="M753" s="195" t="s">
        <v>781</v>
      </c>
      <c r="N753" s="195" t="s">
        <v>781</v>
      </c>
      <c r="O753" s="195" t="s">
        <v>782</v>
      </c>
      <c r="P753" s="195" t="s">
        <v>784</v>
      </c>
      <c r="Q753" s="218">
        <v>10026068</v>
      </c>
      <c r="R753" s="195" t="s">
        <v>785</v>
      </c>
      <c r="S753" s="195" t="s">
        <v>786</v>
      </c>
      <c r="T753" s="217">
        <v>42753</v>
      </c>
      <c r="U753" s="217">
        <v>42755</v>
      </c>
      <c r="V753" s="217">
        <v>42794</v>
      </c>
      <c r="W753" s="195">
        <v>2</v>
      </c>
      <c r="X753" s="195">
        <v>2</v>
      </c>
      <c r="Y753" s="195">
        <v>2</v>
      </c>
      <c r="Z753" s="195">
        <v>1</v>
      </c>
      <c r="AA753" s="195">
        <v>2</v>
      </c>
      <c r="AB753" s="195">
        <v>2</v>
      </c>
      <c r="AC753" s="195" t="s">
        <v>783</v>
      </c>
      <c r="AD753" s="195" t="s">
        <v>489</v>
      </c>
      <c r="AE753" s="195" t="s">
        <v>783</v>
      </c>
      <c r="AF753" s="195" t="s">
        <v>787</v>
      </c>
      <c r="AG753" s="195" t="s">
        <v>3847</v>
      </c>
      <c r="AH753" s="217">
        <v>40939</v>
      </c>
      <c r="AI753" s="217">
        <v>40940</v>
      </c>
      <c r="AJ753" s="217">
        <v>40970</v>
      </c>
      <c r="AK753" s="222">
        <v>2</v>
      </c>
      <c r="AL753" s="195" t="s">
        <v>783</v>
      </c>
      <c r="AM753" s="195" t="s">
        <v>783</v>
      </c>
      <c r="AN753" s="195" t="s">
        <v>783</v>
      </c>
      <c r="AO753" s="195" t="s">
        <v>783</v>
      </c>
      <c r="AP753" s="195" t="s">
        <v>783</v>
      </c>
      <c r="AQ753" s="217" t="s">
        <v>783</v>
      </c>
    </row>
    <row r="754" spans="1:43">
      <c r="A754" s="656" t="str">
        <f t="shared" si="11"/>
        <v>Report</v>
      </c>
      <c r="B754" s="195">
        <v>139831</v>
      </c>
      <c r="C754" s="195">
        <v>3526008</v>
      </c>
      <c r="D754" s="195" t="s">
        <v>1342</v>
      </c>
      <c r="E754" s="195" t="s">
        <v>794</v>
      </c>
      <c r="F754" s="195" t="s">
        <v>528</v>
      </c>
      <c r="G754" s="222" t="s">
        <v>528</v>
      </c>
      <c r="H754" s="195" t="s">
        <v>1343</v>
      </c>
      <c r="I754" s="195" t="s">
        <v>3609</v>
      </c>
      <c r="J754" s="195" t="s">
        <v>1344</v>
      </c>
      <c r="K754" s="195">
        <v>36</v>
      </c>
      <c r="L754" s="195" t="s">
        <v>2222</v>
      </c>
      <c r="M754" s="195" t="s">
        <v>781</v>
      </c>
      <c r="N754" s="195" t="s">
        <v>834</v>
      </c>
      <c r="O754" s="195" t="s">
        <v>834</v>
      </c>
      <c r="P754" s="195" t="s">
        <v>784</v>
      </c>
      <c r="Q754" s="218">
        <v>10038934</v>
      </c>
      <c r="R754" s="195" t="s">
        <v>785</v>
      </c>
      <c r="S754" s="195" t="s">
        <v>786</v>
      </c>
      <c r="T754" s="217">
        <v>43116</v>
      </c>
      <c r="U754" s="217">
        <v>43118</v>
      </c>
      <c r="V754" s="217">
        <v>43174</v>
      </c>
      <c r="W754" s="195">
        <v>3</v>
      </c>
      <c r="X754" s="195">
        <v>3</v>
      </c>
      <c r="Y754" s="195">
        <v>3</v>
      </c>
      <c r="Z754" s="195">
        <v>2</v>
      </c>
      <c r="AA754" s="195">
        <v>3</v>
      </c>
      <c r="AB754" s="195">
        <v>2</v>
      </c>
      <c r="AC754" s="195" t="s">
        <v>783</v>
      </c>
      <c r="AD754" s="195" t="s">
        <v>489</v>
      </c>
      <c r="AE754" s="195" t="s">
        <v>487</v>
      </c>
      <c r="AF754" s="195" t="s">
        <v>787</v>
      </c>
      <c r="AG754" s="195" t="s">
        <v>3848</v>
      </c>
      <c r="AH754" s="217">
        <v>41933</v>
      </c>
      <c r="AI754" s="217">
        <v>41935</v>
      </c>
      <c r="AJ754" s="217">
        <v>41968</v>
      </c>
      <c r="AK754" s="222">
        <v>3</v>
      </c>
      <c r="AL754" s="195" t="s">
        <v>783</v>
      </c>
      <c r="AM754" s="195" t="s">
        <v>783</v>
      </c>
      <c r="AN754" s="195" t="s">
        <v>783</v>
      </c>
      <c r="AO754" s="195" t="s">
        <v>783</v>
      </c>
      <c r="AP754" s="195" t="s">
        <v>783</v>
      </c>
      <c r="AQ754" s="195" t="s">
        <v>783</v>
      </c>
    </row>
    <row r="755" spans="1:43">
      <c r="A755" s="656" t="str">
        <f t="shared" si="11"/>
        <v>Report</v>
      </c>
      <c r="B755" s="195">
        <v>135065</v>
      </c>
      <c r="C755" s="195">
        <v>8136003</v>
      </c>
      <c r="D755" s="195" t="s">
        <v>963</v>
      </c>
      <c r="E755" s="195" t="s">
        <v>794</v>
      </c>
      <c r="F755" s="195" t="s">
        <v>530</v>
      </c>
      <c r="G755" s="222" t="s">
        <v>850</v>
      </c>
      <c r="H755" s="195" t="s">
        <v>964</v>
      </c>
      <c r="I755" s="195" t="s">
        <v>3849</v>
      </c>
      <c r="J755" s="195" t="s">
        <v>965</v>
      </c>
      <c r="K755" s="195">
        <v>43</v>
      </c>
      <c r="L755" s="195" t="s">
        <v>2222</v>
      </c>
      <c r="M755" s="195" t="s">
        <v>781</v>
      </c>
      <c r="N755" s="195" t="s">
        <v>781</v>
      </c>
      <c r="O755" s="195" t="s">
        <v>782</v>
      </c>
      <c r="P755" s="195" t="s">
        <v>784</v>
      </c>
      <c r="Q755" s="218">
        <v>10046965</v>
      </c>
      <c r="R755" s="195" t="s">
        <v>785</v>
      </c>
      <c r="S755" s="195" t="s">
        <v>786</v>
      </c>
      <c r="T755" s="217">
        <v>43235</v>
      </c>
      <c r="U755" s="217">
        <v>43237</v>
      </c>
      <c r="V755" s="217">
        <v>43270</v>
      </c>
      <c r="W755" s="195">
        <v>2</v>
      </c>
      <c r="X755" s="195">
        <v>2</v>
      </c>
      <c r="Y755" s="195">
        <v>2</v>
      </c>
      <c r="Z755" s="195">
        <v>2</v>
      </c>
      <c r="AA755" s="195">
        <v>2</v>
      </c>
      <c r="AB755" s="195" t="s">
        <v>783</v>
      </c>
      <c r="AC755" s="195" t="s">
        <v>783</v>
      </c>
      <c r="AD755" s="195" t="s">
        <v>489</v>
      </c>
      <c r="AE755" s="195" t="s">
        <v>487</v>
      </c>
      <c r="AF755" s="195" t="s">
        <v>787</v>
      </c>
      <c r="AG755" s="195" t="s">
        <v>3850</v>
      </c>
      <c r="AH755" s="217">
        <v>42143</v>
      </c>
      <c r="AI755" s="217">
        <v>42145</v>
      </c>
      <c r="AJ755" s="217">
        <v>42181</v>
      </c>
      <c r="AK755" s="222">
        <v>2</v>
      </c>
      <c r="AL755" s="195" t="s">
        <v>783</v>
      </c>
      <c r="AM755" s="195" t="s">
        <v>783</v>
      </c>
      <c r="AN755" s="195" t="s">
        <v>783</v>
      </c>
      <c r="AO755" s="195" t="s">
        <v>783</v>
      </c>
      <c r="AP755" s="195" t="s">
        <v>783</v>
      </c>
      <c r="AQ755" s="195" t="s">
        <v>783</v>
      </c>
    </row>
    <row r="756" spans="1:43">
      <c r="A756" s="656" t="str">
        <f t="shared" si="11"/>
        <v>Report</v>
      </c>
      <c r="B756" s="195">
        <v>141128</v>
      </c>
      <c r="C756" s="195">
        <v>8616012</v>
      </c>
      <c r="D756" s="195" t="s">
        <v>1345</v>
      </c>
      <c r="E756" s="195" t="s">
        <v>794</v>
      </c>
      <c r="F756" s="195" t="s">
        <v>532</v>
      </c>
      <c r="G756" s="222" t="s">
        <v>532</v>
      </c>
      <c r="H756" s="195" t="s">
        <v>1346</v>
      </c>
      <c r="I756" s="195" t="s">
        <v>3784</v>
      </c>
      <c r="J756" s="195" t="s">
        <v>1347</v>
      </c>
      <c r="K756" s="195">
        <v>39</v>
      </c>
      <c r="L756" s="195" t="s">
        <v>83</v>
      </c>
      <c r="M756" s="195" t="s">
        <v>781</v>
      </c>
      <c r="N756" s="195" t="s">
        <v>781</v>
      </c>
      <c r="O756" s="195" t="s">
        <v>782</v>
      </c>
      <c r="P756" s="195" t="s">
        <v>784</v>
      </c>
      <c r="Q756" s="218">
        <v>10047137</v>
      </c>
      <c r="R756" s="195" t="s">
        <v>785</v>
      </c>
      <c r="S756" s="195" t="s">
        <v>786</v>
      </c>
      <c r="T756" s="217">
        <v>43207</v>
      </c>
      <c r="U756" s="217">
        <v>43209</v>
      </c>
      <c r="V756" s="217">
        <v>43230</v>
      </c>
      <c r="W756" s="195">
        <v>2</v>
      </c>
      <c r="X756" s="195">
        <v>2</v>
      </c>
      <c r="Y756" s="195">
        <v>2</v>
      </c>
      <c r="Z756" s="195">
        <v>2</v>
      </c>
      <c r="AA756" s="195">
        <v>2</v>
      </c>
      <c r="AB756" s="195" t="s">
        <v>783</v>
      </c>
      <c r="AC756" s="195" t="s">
        <v>783</v>
      </c>
      <c r="AD756" s="195" t="s">
        <v>489</v>
      </c>
      <c r="AE756" s="195" t="s">
        <v>488</v>
      </c>
      <c r="AF756" s="195" t="s">
        <v>787</v>
      </c>
      <c r="AG756" s="195" t="s">
        <v>3851</v>
      </c>
      <c r="AH756" s="217">
        <v>42122</v>
      </c>
      <c r="AI756" s="217">
        <v>42124</v>
      </c>
      <c r="AJ756" s="217">
        <v>42167</v>
      </c>
      <c r="AK756" s="222">
        <v>1</v>
      </c>
      <c r="AL756" s="195" t="s">
        <v>783</v>
      </c>
      <c r="AM756" s="195" t="s">
        <v>783</v>
      </c>
      <c r="AN756" s="195" t="s">
        <v>783</v>
      </c>
      <c r="AO756" s="195" t="s">
        <v>783</v>
      </c>
      <c r="AP756" s="195" t="s">
        <v>783</v>
      </c>
      <c r="AQ756" s="217" t="s">
        <v>783</v>
      </c>
    </row>
    <row r="757" spans="1:43">
      <c r="A757" s="656" t="str">
        <f t="shared" si="11"/>
        <v>Report</v>
      </c>
      <c r="B757" s="195">
        <v>134087</v>
      </c>
      <c r="C757" s="195">
        <v>9196243</v>
      </c>
      <c r="D757" s="195" t="s">
        <v>3852</v>
      </c>
      <c r="E757" s="195" t="s">
        <v>794</v>
      </c>
      <c r="F757" s="195" t="s">
        <v>533</v>
      </c>
      <c r="G757" s="222" t="s">
        <v>533</v>
      </c>
      <c r="H757" s="195" t="s">
        <v>807</v>
      </c>
      <c r="I757" s="195" t="s">
        <v>2861</v>
      </c>
      <c r="J757" s="195" t="s">
        <v>3853</v>
      </c>
      <c r="K757" s="195">
        <v>76</v>
      </c>
      <c r="L757" s="195" t="s">
        <v>2222</v>
      </c>
      <c r="M757" s="195" t="s">
        <v>781</v>
      </c>
      <c r="N757" s="195" t="s">
        <v>781</v>
      </c>
      <c r="O757" s="195" t="s">
        <v>782</v>
      </c>
      <c r="P757" s="195" t="s">
        <v>784</v>
      </c>
      <c r="Q757" s="218">
        <v>10033603</v>
      </c>
      <c r="R757" s="195" t="s">
        <v>785</v>
      </c>
      <c r="S757" s="195" t="s">
        <v>786</v>
      </c>
      <c r="T757" s="217">
        <v>42871</v>
      </c>
      <c r="U757" s="217">
        <v>42873</v>
      </c>
      <c r="V757" s="217">
        <v>42912</v>
      </c>
      <c r="W757" s="195">
        <v>2</v>
      </c>
      <c r="X757" s="195">
        <v>2</v>
      </c>
      <c r="Y757" s="195">
        <v>2</v>
      </c>
      <c r="Z757" s="195">
        <v>1</v>
      </c>
      <c r="AA757" s="195">
        <v>2</v>
      </c>
      <c r="AB757" s="195" t="s">
        <v>783</v>
      </c>
      <c r="AC757" s="195">
        <v>2</v>
      </c>
      <c r="AD757" s="195" t="s">
        <v>489</v>
      </c>
      <c r="AE757" s="195" t="s">
        <v>783</v>
      </c>
      <c r="AF757" s="195" t="s">
        <v>787</v>
      </c>
      <c r="AG757" s="195" t="s">
        <v>3854</v>
      </c>
      <c r="AH757" s="217">
        <v>41709</v>
      </c>
      <c r="AI757" s="217">
        <v>41711</v>
      </c>
      <c r="AJ757" s="217">
        <v>41730</v>
      </c>
      <c r="AK757" s="222">
        <v>2</v>
      </c>
      <c r="AL757" s="195" t="s">
        <v>783</v>
      </c>
      <c r="AM757" s="195" t="s">
        <v>783</v>
      </c>
      <c r="AN757" s="195" t="s">
        <v>783</v>
      </c>
      <c r="AO757" s="195" t="s">
        <v>783</v>
      </c>
      <c r="AP757" s="195" t="s">
        <v>783</v>
      </c>
      <c r="AQ757" s="217" t="s">
        <v>783</v>
      </c>
    </row>
    <row r="758" spans="1:43">
      <c r="A758" s="656" t="str">
        <f t="shared" si="11"/>
        <v>Report</v>
      </c>
      <c r="B758" s="195">
        <v>135785</v>
      </c>
      <c r="C758" s="195">
        <v>9286071</v>
      </c>
      <c r="D758" s="195" t="s">
        <v>3855</v>
      </c>
      <c r="E758" s="195" t="s">
        <v>794</v>
      </c>
      <c r="F758" s="195" t="s">
        <v>531</v>
      </c>
      <c r="G758" s="222" t="s">
        <v>531</v>
      </c>
      <c r="H758" s="195" t="s">
        <v>1157</v>
      </c>
      <c r="I758" s="195" t="s">
        <v>2459</v>
      </c>
      <c r="J758" s="195" t="s">
        <v>3856</v>
      </c>
      <c r="K758" s="195">
        <v>68</v>
      </c>
      <c r="L758" s="195" t="s">
        <v>2222</v>
      </c>
      <c r="M758" s="195" t="s">
        <v>781</v>
      </c>
      <c r="N758" s="195" t="s">
        <v>781</v>
      </c>
      <c r="O758" s="195" t="s">
        <v>782</v>
      </c>
      <c r="P758" s="195" t="s">
        <v>784</v>
      </c>
      <c r="Q758" s="218">
        <v>10020808</v>
      </c>
      <c r="R758" s="195" t="s">
        <v>785</v>
      </c>
      <c r="S758" s="195" t="s">
        <v>786</v>
      </c>
      <c r="T758" s="217">
        <v>42696</v>
      </c>
      <c r="U758" s="217">
        <v>42698</v>
      </c>
      <c r="V758" s="217">
        <v>42748</v>
      </c>
      <c r="W758" s="195">
        <v>1</v>
      </c>
      <c r="X758" s="195">
        <v>1</v>
      </c>
      <c r="Y758" s="195">
        <v>1</v>
      </c>
      <c r="Z758" s="195">
        <v>1</v>
      </c>
      <c r="AA758" s="195">
        <v>1</v>
      </c>
      <c r="AB758" s="195" t="s">
        <v>783</v>
      </c>
      <c r="AC758" s="195">
        <v>1</v>
      </c>
      <c r="AD758" s="195" t="s">
        <v>489</v>
      </c>
      <c r="AE758" s="195" t="s">
        <v>783</v>
      </c>
      <c r="AF758" s="195" t="s">
        <v>787</v>
      </c>
      <c r="AG758" s="195" t="s">
        <v>3857</v>
      </c>
      <c r="AH758" s="217">
        <v>41605</v>
      </c>
      <c r="AI758" s="217">
        <v>41607</v>
      </c>
      <c r="AJ758" s="217">
        <v>41620</v>
      </c>
      <c r="AK758" s="222">
        <v>1</v>
      </c>
      <c r="AL758" s="195" t="s">
        <v>783</v>
      </c>
      <c r="AM758" s="195" t="s">
        <v>783</v>
      </c>
      <c r="AN758" s="195" t="s">
        <v>783</v>
      </c>
      <c r="AO758" s="195" t="s">
        <v>783</v>
      </c>
      <c r="AP758" s="195" t="s">
        <v>783</v>
      </c>
      <c r="AQ758" s="217" t="s">
        <v>783</v>
      </c>
    </row>
    <row r="759" spans="1:43">
      <c r="A759" s="656" t="str">
        <f t="shared" si="11"/>
        <v>Report</v>
      </c>
      <c r="B759" s="195">
        <v>118997</v>
      </c>
      <c r="C759" s="195">
        <v>8866049</v>
      </c>
      <c r="D759" s="195" t="s">
        <v>1072</v>
      </c>
      <c r="E759" s="195" t="s">
        <v>794</v>
      </c>
      <c r="F759" s="195" t="s">
        <v>535</v>
      </c>
      <c r="G759" s="222" t="s">
        <v>535</v>
      </c>
      <c r="H759" s="195" t="s">
        <v>1073</v>
      </c>
      <c r="I759" s="195" t="s">
        <v>3858</v>
      </c>
      <c r="J759" s="195" t="s">
        <v>1074</v>
      </c>
      <c r="K759" s="195">
        <v>90</v>
      </c>
      <c r="L759" s="195" t="s">
        <v>2375</v>
      </c>
      <c r="M759" s="195" t="s">
        <v>781</v>
      </c>
      <c r="N759" s="195" t="s">
        <v>781</v>
      </c>
      <c r="O759" s="195" t="s">
        <v>782</v>
      </c>
      <c r="P759" s="195" t="s">
        <v>784</v>
      </c>
      <c r="Q759" s="218">
        <v>10039156</v>
      </c>
      <c r="R759" s="195" t="s">
        <v>785</v>
      </c>
      <c r="S759" s="195" t="s">
        <v>786</v>
      </c>
      <c r="T759" s="217">
        <v>43214</v>
      </c>
      <c r="U759" s="217">
        <v>43216</v>
      </c>
      <c r="V759" s="217">
        <v>43262</v>
      </c>
      <c r="W759" s="195">
        <v>4</v>
      </c>
      <c r="X759" s="195">
        <v>4</v>
      </c>
      <c r="Y759" s="195">
        <v>2</v>
      </c>
      <c r="Z759" s="195">
        <v>4</v>
      </c>
      <c r="AA759" s="195">
        <v>2</v>
      </c>
      <c r="AB759" s="195">
        <v>4</v>
      </c>
      <c r="AC759" s="195" t="s">
        <v>783</v>
      </c>
      <c r="AD759" s="195" t="s">
        <v>490</v>
      </c>
      <c r="AE759" s="195" t="s">
        <v>487</v>
      </c>
      <c r="AF759" s="195" t="s">
        <v>791</v>
      </c>
      <c r="AG759" s="195" t="s">
        <v>3859</v>
      </c>
      <c r="AH759" s="217">
        <v>41926</v>
      </c>
      <c r="AI759" s="217">
        <v>41928</v>
      </c>
      <c r="AJ759" s="217">
        <v>41975</v>
      </c>
      <c r="AK759" s="222">
        <v>4</v>
      </c>
      <c r="AL759" s="195" t="s">
        <v>783</v>
      </c>
      <c r="AM759" s="195" t="s">
        <v>783</v>
      </c>
      <c r="AN759" s="195" t="s">
        <v>783</v>
      </c>
      <c r="AO759" s="195" t="s">
        <v>783</v>
      </c>
      <c r="AP759" s="195" t="s">
        <v>783</v>
      </c>
      <c r="AQ759" s="195" t="s">
        <v>783</v>
      </c>
    </row>
    <row r="760" spans="1:43">
      <c r="A760" s="656" t="str">
        <f t="shared" si="11"/>
        <v>Report</v>
      </c>
      <c r="B760" s="195">
        <v>101687</v>
      </c>
      <c r="C760" s="195">
        <v>3056010</v>
      </c>
      <c r="D760" s="195" t="s">
        <v>1075</v>
      </c>
      <c r="E760" s="195" t="s">
        <v>794</v>
      </c>
      <c r="F760" s="195" t="s">
        <v>534</v>
      </c>
      <c r="G760" s="222" t="s">
        <v>534</v>
      </c>
      <c r="H760" s="195" t="s">
        <v>1076</v>
      </c>
      <c r="I760" s="195" t="s">
        <v>2281</v>
      </c>
      <c r="J760" s="195" t="s">
        <v>1077</v>
      </c>
      <c r="K760" s="195">
        <v>288</v>
      </c>
      <c r="L760" s="195" t="s">
        <v>2375</v>
      </c>
      <c r="M760" s="195" t="s">
        <v>781</v>
      </c>
      <c r="N760" s="195" t="s">
        <v>1078</v>
      </c>
      <c r="O760" s="195" t="s">
        <v>782</v>
      </c>
      <c r="P760" s="195" t="s">
        <v>784</v>
      </c>
      <c r="Q760" s="218">
        <v>10035783</v>
      </c>
      <c r="R760" s="195" t="s">
        <v>785</v>
      </c>
      <c r="S760" s="195" t="s">
        <v>786</v>
      </c>
      <c r="T760" s="217">
        <v>43137</v>
      </c>
      <c r="U760" s="217">
        <v>43139</v>
      </c>
      <c r="V760" s="217">
        <v>43171</v>
      </c>
      <c r="W760" s="195">
        <v>2</v>
      </c>
      <c r="X760" s="195">
        <v>2</v>
      </c>
      <c r="Y760" s="195">
        <v>2</v>
      </c>
      <c r="Z760" s="195">
        <v>2</v>
      </c>
      <c r="AA760" s="195">
        <v>2</v>
      </c>
      <c r="AB760" s="195">
        <v>2</v>
      </c>
      <c r="AC760" s="195" t="s">
        <v>783</v>
      </c>
      <c r="AD760" s="195" t="s">
        <v>489</v>
      </c>
      <c r="AE760" s="195" t="s">
        <v>487</v>
      </c>
      <c r="AF760" s="195" t="s">
        <v>787</v>
      </c>
      <c r="AG760" s="195" t="s">
        <v>3860</v>
      </c>
      <c r="AH760" s="217">
        <v>41702</v>
      </c>
      <c r="AI760" s="217">
        <v>41704</v>
      </c>
      <c r="AJ760" s="217">
        <v>41724</v>
      </c>
      <c r="AK760" s="222">
        <v>2</v>
      </c>
      <c r="AL760" s="195" t="s">
        <v>783</v>
      </c>
      <c r="AM760" s="195" t="s">
        <v>783</v>
      </c>
      <c r="AN760" s="217" t="s">
        <v>783</v>
      </c>
      <c r="AO760" s="195" t="s">
        <v>783</v>
      </c>
      <c r="AP760" s="217" t="s">
        <v>783</v>
      </c>
      <c r="AQ760" s="217" t="s">
        <v>783</v>
      </c>
    </row>
    <row r="761" spans="1:43">
      <c r="A761" s="656" t="str">
        <f t="shared" si="11"/>
        <v>Report</v>
      </c>
      <c r="B761" s="195">
        <v>137327</v>
      </c>
      <c r="C761" s="195">
        <v>9256000</v>
      </c>
      <c r="D761" s="195" t="s">
        <v>3861</v>
      </c>
      <c r="E761" s="195" t="s">
        <v>794</v>
      </c>
      <c r="F761" s="195" t="s">
        <v>531</v>
      </c>
      <c r="G761" s="222" t="s">
        <v>531</v>
      </c>
      <c r="H761" s="195" t="s">
        <v>967</v>
      </c>
      <c r="I761" s="195" t="s">
        <v>3290</v>
      </c>
      <c r="J761" s="195" t="s">
        <v>3862</v>
      </c>
      <c r="K761" s="195">
        <v>84</v>
      </c>
      <c r="L761" s="195" t="s">
        <v>2375</v>
      </c>
      <c r="M761" s="195" t="s">
        <v>781</v>
      </c>
      <c r="N761" s="195" t="s">
        <v>781</v>
      </c>
      <c r="O761" s="195" t="s">
        <v>782</v>
      </c>
      <c r="P761" s="195" t="s">
        <v>784</v>
      </c>
      <c r="Q761" s="218">
        <v>10006080</v>
      </c>
      <c r="R761" s="195" t="s">
        <v>785</v>
      </c>
      <c r="S761" s="195" t="s">
        <v>786</v>
      </c>
      <c r="T761" s="217">
        <v>42388</v>
      </c>
      <c r="U761" s="217">
        <v>42390</v>
      </c>
      <c r="V761" s="217">
        <v>42426</v>
      </c>
      <c r="W761" s="195">
        <v>1</v>
      </c>
      <c r="X761" s="195">
        <v>1</v>
      </c>
      <c r="Y761" s="195">
        <v>1</v>
      </c>
      <c r="Z761" s="195">
        <v>1</v>
      </c>
      <c r="AA761" s="195">
        <v>1</v>
      </c>
      <c r="AB761" s="195">
        <v>1</v>
      </c>
      <c r="AC761" s="195" t="s">
        <v>783</v>
      </c>
      <c r="AD761" s="195" t="s">
        <v>489</v>
      </c>
      <c r="AE761" s="195" t="s">
        <v>783</v>
      </c>
      <c r="AF761" s="195" t="s">
        <v>787</v>
      </c>
      <c r="AG761" s="195" t="s">
        <v>3863</v>
      </c>
      <c r="AH761" s="217">
        <v>41171</v>
      </c>
      <c r="AI761" s="217">
        <v>41172</v>
      </c>
      <c r="AJ761" s="217">
        <v>41186</v>
      </c>
      <c r="AK761" s="222">
        <v>1</v>
      </c>
      <c r="AL761" s="195" t="s">
        <v>783</v>
      </c>
      <c r="AM761" s="195" t="s">
        <v>783</v>
      </c>
      <c r="AN761" s="217" t="s">
        <v>783</v>
      </c>
      <c r="AO761" s="195" t="s">
        <v>783</v>
      </c>
      <c r="AP761" s="217" t="s">
        <v>783</v>
      </c>
      <c r="AQ761" s="217" t="s">
        <v>783</v>
      </c>
    </row>
    <row r="762" spans="1:43">
      <c r="A762" s="656" t="str">
        <f t="shared" si="11"/>
        <v>Report</v>
      </c>
      <c r="B762" s="195">
        <v>109723</v>
      </c>
      <c r="C762" s="195">
        <v>8236007</v>
      </c>
      <c r="D762" s="195" t="s">
        <v>1768</v>
      </c>
      <c r="E762" s="195" t="s">
        <v>794</v>
      </c>
      <c r="F762" s="195" t="s">
        <v>533</v>
      </c>
      <c r="G762" s="222" t="s">
        <v>533</v>
      </c>
      <c r="H762" s="195" t="s">
        <v>1574</v>
      </c>
      <c r="I762" s="195" t="s">
        <v>3864</v>
      </c>
      <c r="J762" s="195" t="s">
        <v>1769</v>
      </c>
      <c r="K762" s="195">
        <v>32</v>
      </c>
      <c r="L762" s="195" t="s">
        <v>2375</v>
      </c>
      <c r="M762" s="195" t="s">
        <v>781</v>
      </c>
      <c r="N762" s="195" t="s">
        <v>781</v>
      </c>
      <c r="O762" s="195" t="s">
        <v>782</v>
      </c>
      <c r="P762" s="195" t="s">
        <v>784</v>
      </c>
      <c r="Q762" s="218">
        <v>10026060</v>
      </c>
      <c r="R762" s="195" t="s">
        <v>785</v>
      </c>
      <c r="S762" s="195" t="s">
        <v>786</v>
      </c>
      <c r="T762" s="217">
        <v>43011</v>
      </c>
      <c r="U762" s="217">
        <v>43013</v>
      </c>
      <c r="V762" s="217">
        <v>43055</v>
      </c>
      <c r="W762" s="195">
        <v>2</v>
      </c>
      <c r="X762" s="195">
        <v>2</v>
      </c>
      <c r="Y762" s="195">
        <v>2</v>
      </c>
      <c r="Z762" s="195">
        <v>2</v>
      </c>
      <c r="AA762" s="195">
        <v>2</v>
      </c>
      <c r="AB762" s="195">
        <v>2</v>
      </c>
      <c r="AC762" s="195" t="s">
        <v>783</v>
      </c>
      <c r="AD762" s="195" t="s">
        <v>489</v>
      </c>
      <c r="AE762" s="195" t="s">
        <v>487</v>
      </c>
      <c r="AF762" s="195" t="s">
        <v>787</v>
      </c>
      <c r="AG762" s="195" t="s">
        <v>3865</v>
      </c>
      <c r="AH762" s="217">
        <v>40568</v>
      </c>
      <c r="AI762" s="217">
        <v>40568</v>
      </c>
      <c r="AJ762" s="217">
        <v>40590</v>
      </c>
      <c r="AK762" s="222">
        <v>2</v>
      </c>
      <c r="AL762" s="195" t="s">
        <v>783</v>
      </c>
      <c r="AM762" s="195" t="s">
        <v>783</v>
      </c>
      <c r="AN762" s="217" t="s">
        <v>783</v>
      </c>
      <c r="AO762" s="195" t="s">
        <v>783</v>
      </c>
      <c r="AP762" s="217" t="s">
        <v>783</v>
      </c>
      <c r="AQ762" s="217" t="s">
        <v>783</v>
      </c>
    </row>
    <row r="763" spans="1:43">
      <c r="A763" s="656" t="str">
        <f t="shared" si="11"/>
        <v>Report</v>
      </c>
      <c r="B763" s="195">
        <v>131567</v>
      </c>
      <c r="C763" s="195">
        <v>8866113</v>
      </c>
      <c r="D763" s="195" t="s">
        <v>3866</v>
      </c>
      <c r="E763" s="195" t="s">
        <v>794</v>
      </c>
      <c r="F763" s="195" t="s">
        <v>535</v>
      </c>
      <c r="G763" s="222" t="s">
        <v>535</v>
      </c>
      <c r="H763" s="195" t="s">
        <v>1073</v>
      </c>
      <c r="I763" s="195" t="s">
        <v>3036</v>
      </c>
      <c r="J763" s="195" t="s">
        <v>3867</v>
      </c>
      <c r="K763" s="195">
        <v>63</v>
      </c>
      <c r="L763" s="195" t="s">
        <v>2375</v>
      </c>
      <c r="M763" s="195" t="s">
        <v>781</v>
      </c>
      <c r="N763" s="195" t="s">
        <v>834</v>
      </c>
      <c r="O763" s="195" t="s">
        <v>834</v>
      </c>
      <c r="P763" s="195" t="s">
        <v>784</v>
      </c>
      <c r="Q763" s="218">
        <v>10008566</v>
      </c>
      <c r="R763" s="195" t="s">
        <v>831</v>
      </c>
      <c r="S763" s="195" t="s">
        <v>786</v>
      </c>
      <c r="T763" s="217">
        <v>42556</v>
      </c>
      <c r="U763" s="217">
        <v>42558</v>
      </c>
      <c r="V763" s="217">
        <v>42634</v>
      </c>
      <c r="W763" s="195">
        <v>1</v>
      </c>
      <c r="X763" s="195">
        <v>1</v>
      </c>
      <c r="Y763" s="195">
        <v>1</v>
      </c>
      <c r="Z763" s="195">
        <v>1</v>
      </c>
      <c r="AA763" s="195">
        <v>1</v>
      </c>
      <c r="AB763" s="195">
        <v>1</v>
      </c>
      <c r="AC763" s="195" t="s">
        <v>783</v>
      </c>
      <c r="AD763" s="195" t="s">
        <v>489</v>
      </c>
      <c r="AE763" s="195" t="s">
        <v>783</v>
      </c>
      <c r="AF763" s="195" t="s">
        <v>787</v>
      </c>
      <c r="AG763" s="195" t="s">
        <v>3868</v>
      </c>
      <c r="AH763" s="217">
        <v>40353</v>
      </c>
      <c r="AI763" s="217">
        <v>40353</v>
      </c>
      <c r="AJ763" s="217">
        <v>40374</v>
      </c>
      <c r="AK763" s="222">
        <v>1</v>
      </c>
      <c r="AL763" s="195" t="s">
        <v>783</v>
      </c>
      <c r="AM763" s="195" t="s">
        <v>783</v>
      </c>
      <c r="AN763" s="217" t="s">
        <v>783</v>
      </c>
      <c r="AO763" s="195" t="s">
        <v>783</v>
      </c>
      <c r="AP763" s="217" t="s">
        <v>783</v>
      </c>
      <c r="AQ763" s="217" t="s">
        <v>783</v>
      </c>
    </row>
    <row r="764" spans="1:43">
      <c r="A764" s="656" t="str">
        <f t="shared" si="11"/>
        <v>Report</v>
      </c>
      <c r="B764" s="195">
        <v>102065</v>
      </c>
      <c r="C764" s="195">
        <v>3086062</v>
      </c>
      <c r="D764" s="195" t="s">
        <v>3869</v>
      </c>
      <c r="E764" s="195" t="s">
        <v>794</v>
      </c>
      <c r="F764" s="195" t="s">
        <v>534</v>
      </c>
      <c r="G764" s="222" t="s">
        <v>534</v>
      </c>
      <c r="H764" s="195" t="s">
        <v>1222</v>
      </c>
      <c r="I764" s="195" t="s">
        <v>2255</v>
      </c>
      <c r="J764" s="195" t="s">
        <v>3870</v>
      </c>
      <c r="K764" s="195">
        <v>503</v>
      </c>
      <c r="L764" s="195" t="s">
        <v>2222</v>
      </c>
      <c r="M764" s="195" t="s">
        <v>781</v>
      </c>
      <c r="N764" s="195" t="s">
        <v>834</v>
      </c>
      <c r="O764" s="195" t="s">
        <v>834</v>
      </c>
      <c r="P764" s="195" t="s">
        <v>784</v>
      </c>
      <c r="Q764" s="218">
        <v>10012824</v>
      </c>
      <c r="R764" s="195" t="s">
        <v>785</v>
      </c>
      <c r="S764" s="195" t="s">
        <v>786</v>
      </c>
      <c r="T764" s="217">
        <v>42794</v>
      </c>
      <c r="U764" s="217">
        <v>42796</v>
      </c>
      <c r="V764" s="217">
        <v>42850</v>
      </c>
      <c r="W764" s="195">
        <v>4</v>
      </c>
      <c r="X764" s="195">
        <v>4</v>
      </c>
      <c r="Y764" s="195">
        <v>1</v>
      </c>
      <c r="Z764" s="195">
        <v>4</v>
      </c>
      <c r="AA764" s="195">
        <v>1</v>
      </c>
      <c r="AB764" s="195">
        <v>1</v>
      </c>
      <c r="AC764" s="195">
        <v>4</v>
      </c>
      <c r="AD764" s="195" t="s">
        <v>490</v>
      </c>
      <c r="AE764" s="195" t="s">
        <v>783</v>
      </c>
      <c r="AF764" s="195" t="s">
        <v>791</v>
      </c>
      <c r="AG764" s="195" t="s">
        <v>3871</v>
      </c>
      <c r="AH764" s="217">
        <v>41093</v>
      </c>
      <c r="AI764" s="217">
        <v>41094</v>
      </c>
      <c r="AJ764" s="217">
        <v>41158</v>
      </c>
      <c r="AK764" s="222">
        <v>1</v>
      </c>
      <c r="AL764" s="195">
        <v>10039972</v>
      </c>
      <c r="AM764" s="195" t="s">
        <v>2041</v>
      </c>
      <c r="AN764" s="217">
        <v>42948</v>
      </c>
      <c r="AO764" s="217" t="s">
        <v>2654</v>
      </c>
      <c r="AP764" s="217">
        <v>43004</v>
      </c>
      <c r="AQ764" s="217" t="s">
        <v>2042</v>
      </c>
    </row>
    <row r="765" spans="1:43">
      <c r="A765" s="656" t="str">
        <f t="shared" si="11"/>
        <v>Report</v>
      </c>
      <c r="B765" s="195">
        <v>101174</v>
      </c>
      <c r="C765" s="195">
        <v>2136333</v>
      </c>
      <c r="D765" s="195" t="s">
        <v>1592</v>
      </c>
      <c r="E765" s="195" t="s">
        <v>794</v>
      </c>
      <c r="F765" s="195" t="s">
        <v>534</v>
      </c>
      <c r="G765" s="222" t="s">
        <v>534</v>
      </c>
      <c r="H765" s="195" t="s">
        <v>1050</v>
      </c>
      <c r="I765" s="195" t="s">
        <v>3624</v>
      </c>
      <c r="J765" s="195" t="s">
        <v>1593</v>
      </c>
      <c r="K765" s="195">
        <v>61</v>
      </c>
      <c r="L765" s="195" t="s">
        <v>2375</v>
      </c>
      <c r="M765" s="195" t="s">
        <v>781</v>
      </c>
      <c r="N765" s="195" t="s">
        <v>781</v>
      </c>
      <c r="O765" s="195" t="s">
        <v>782</v>
      </c>
      <c r="P765" s="195" t="s">
        <v>784</v>
      </c>
      <c r="Q765" s="218">
        <v>10020767</v>
      </c>
      <c r="R765" s="195" t="s">
        <v>785</v>
      </c>
      <c r="S765" s="195" t="s">
        <v>786</v>
      </c>
      <c r="T765" s="217">
        <v>43235</v>
      </c>
      <c r="U765" s="217">
        <v>43237</v>
      </c>
      <c r="V765" s="217">
        <v>43266</v>
      </c>
      <c r="W765" s="195">
        <v>2</v>
      </c>
      <c r="X765" s="195">
        <v>2</v>
      </c>
      <c r="Y765" s="195">
        <v>2</v>
      </c>
      <c r="Z765" s="195">
        <v>1</v>
      </c>
      <c r="AA765" s="195">
        <v>2</v>
      </c>
      <c r="AB765" s="195">
        <v>1</v>
      </c>
      <c r="AC765" s="195" t="s">
        <v>783</v>
      </c>
      <c r="AD765" s="195" t="s">
        <v>489</v>
      </c>
      <c r="AE765" s="195" t="s">
        <v>487</v>
      </c>
      <c r="AF765" s="195" t="s">
        <v>787</v>
      </c>
      <c r="AG765" s="195" t="s">
        <v>3872</v>
      </c>
      <c r="AH765" s="217">
        <v>40870</v>
      </c>
      <c r="AI765" s="217">
        <v>40871</v>
      </c>
      <c r="AJ765" s="217">
        <v>40917</v>
      </c>
      <c r="AK765" s="222">
        <v>2</v>
      </c>
      <c r="AL765" s="195" t="s">
        <v>783</v>
      </c>
      <c r="AM765" s="195" t="s">
        <v>783</v>
      </c>
      <c r="AN765" s="195" t="s">
        <v>783</v>
      </c>
      <c r="AO765" s="195" t="s">
        <v>783</v>
      </c>
      <c r="AP765" s="195" t="s">
        <v>783</v>
      </c>
      <c r="AQ765" s="195" t="s">
        <v>783</v>
      </c>
    </row>
    <row r="766" spans="1:43">
      <c r="A766" s="656" t="str">
        <f t="shared" si="11"/>
        <v>Report</v>
      </c>
      <c r="B766" s="195">
        <v>118987</v>
      </c>
      <c r="C766" s="195">
        <v>8866041</v>
      </c>
      <c r="D766" s="195" t="s">
        <v>1132</v>
      </c>
      <c r="E766" s="195" t="s">
        <v>794</v>
      </c>
      <c r="F766" s="195" t="s">
        <v>535</v>
      </c>
      <c r="G766" s="222" t="s">
        <v>535</v>
      </c>
      <c r="H766" s="195" t="s">
        <v>1073</v>
      </c>
      <c r="I766" s="195" t="s">
        <v>2553</v>
      </c>
      <c r="J766" s="195" t="s">
        <v>1133</v>
      </c>
      <c r="K766" s="195">
        <v>106</v>
      </c>
      <c r="L766" s="195" t="s">
        <v>2375</v>
      </c>
      <c r="M766" s="195" t="s">
        <v>781</v>
      </c>
      <c r="N766" s="195" t="s">
        <v>856</v>
      </c>
      <c r="O766" s="195" t="s">
        <v>834</v>
      </c>
      <c r="P766" s="195" t="s">
        <v>784</v>
      </c>
      <c r="Q766" s="218">
        <v>10047026</v>
      </c>
      <c r="R766" s="195" t="s">
        <v>785</v>
      </c>
      <c r="S766" s="195" t="s">
        <v>786</v>
      </c>
      <c r="T766" s="217">
        <v>43270</v>
      </c>
      <c r="U766" s="217">
        <v>43272</v>
      </c>
      <c r="V766" s="217">
        <v>43294</v>
      </c>
      <c r="W766" s="195">
        <v>2</v>
      </c>
      <c r="X766" s="195">
        <v>2</v>
      </c>
      <c r="Y766" s="195">
        <v>2</v>
      </c>
      <c r="Z766" s="195">
        <v>2</v>
      </c>
      <c r="AA766" s="195">
        <v>2</v>
      </c>
      <c r="AB766" s="195">
        <v>2</v>
      </c>
      <c r="AC766" s="195" t="s">
        <v>783</v>
      </c>
      <c r="AD766" s="195" t="s">
        <v>489</v>
      </c>
      <c r="AE766" s="195" t="s">
        <v>487</v>
      </c>
      <c r="AF766" s="195" t="s">
        <v>787</v>
      </c>
      <c r="AG766" s="195">
        <v>10006336</v>
      </c>
      <c r="AH766" s="217">
        <v>42515</v>
      </c>
      <c r="AI766" s="217">
        <v>42517</v>
      </c>
      <c r="AJ766" s="217">
        <v>42552</v>
      </c>
      <c r="AK766" s="222">
        <v>4</v>
      </c>
      <c r="AL766" s="195" t="s">
        <v>783</v>
      </c>
      <c r="AM766" s="195" t="s">
        <v>783</v>
      </c>
      <c r="AN766" s="195" t="s">
        <v>783</v>
      </c>
      <c r="AO766" s="195" t="s">
        <v>783</v>
      </c>
      <c r="AP766" s="195" t="s">
        <v>783</v>
      </c>
      <c r="AQ766" s="217" t="s">
        <v>783</v>
      </c>
    </row>
    <row r="767" spans="1:43">
      <c r="A767" s="656" t="str">
        <f t="shared" si="11"/>
        <v>Report</v>
      </c>
      <c r="B767" s="195">
        <v>101383</v>
      </c>
      <c r="C767" s="195">
        <v>3026077</v>
      </c>
      <c r="D767" s="195" t="s">
        <v>1081</v>
      </c>
      <c r="E767" s="195" t="s">
        <v>794</v>
      </c>
      <c r="F767" s="195" t="s">
        <v>534</v>
      </c>
      <c r="G767" s="222" t="s">
        <v>534</v>
      </c>
      <c r="H767" s="195" t="s">
        <v>839</v>
      </c>
      <c r="I767" s="195" t="s">
        <v>3235</v>
      </c>
      <c r="J767" s="195" t="s">
        <v>1596</v>
      </c>
      <c r="K767" s="195">
        <v>86</v>
      </c>
      <c r="L767" s="195" t="s">
        <v>2375</v>
      </c>
      <c r="M767" s="195" t="s">
        <v>781</v>
      </c>
      <c r="N767" s="195" t="s">
        <v>1078</v>
      </c>
      <c r="O767" s="195" t="s">
        <v>782</v>
      </c>
      <c r="P767" s="195" t="s">
        <v>784</v>
      </c>
      <c r="Q767" s="218">
        <v>10035780</v>
      </c>
      <c r="R767" s="195" t="s">
        <v>785</v>
      </c>
      <c r="S767" s="195" t="s">
        <v>786</v>
      </c>
      <c r="T767" s="217">
        <v>43011</v>
      </c>
      <c r="U767" s="217">
        <v>43013</v>
      </c>
      <c r="V767" s="217">
        <v>43048</v>
      </c>
      <c r="W767" s="195">
        <v>2</v>
      </c>
      <c r="X767" s="195">
        <v>2</v>
      </c>
      <c r="Y767" s="195">
        <v>2</v>
      </c>
      <c r="Z767" s="195">
        <v>1</v>
      </c>
      <c r="AA767" s="195">
        <v>2</v>
      </c>
      <c r="AB767" s="195">
        <v>2</v>
      </c>
      <c r="AC767" s="195" t="s">
        <v>783</v>
      </c>
      <c r="AD767" s="195" t="s">
        <v>489</v>
      </c>
      <c r="AE767" s="195" t="s">
        <v>487</v>
      </c>
      <c r="AF767" s="195" t="s">
        <v>787</v>
      </c>
      <c r="AG767" s="195" t="s">
        <v>3873</v>
      </c>
      <c r="AH767" s="217">
        <v>42193</v>
      </c>
      <c r="AI767" s="217">
        <v>42195</v>
      </c>
      <c r="AJ767" s="217">
        <v>42283</v>
      </c>
      <c r="AK767" s="222">
        <v>4</v>
      </c>
      <c r="AL767" s="195" t="s">
        <v>783</v>
      </c>
      <c r="AM767" s="195" t="s">
        <v>783</v>
      </c>
      <c r="AN767" s="217" t="s">
        <v>783</v>
      </c>
      <c r="AO767" s="195" t="s">
        <v>783</v>
      </c>
      <c r="AP767" s="217" t="s">
        <v>783</v>
      </c>
      <c r="AQ767" s="217" t="s">
        <v>783</v>
      </c>
    </row>
    <row r="768" spans="1:43">
      <c r="A768" s="656" t="str">
        <f t="shared" si="11"/>
        <v>Report</v>
      </c>
      <c r="B768" s="195">
        <v>113940</v>
      </c>
      <c r="C768" s="195">
        <v>8376003</v>
      </c>
      <c r="D768" s="195" t="s">
        <v>1081</v>
      </c>
      <c r="E768" s="195" t="s">
        <v>794</v>
      </c>
      <c r="F768" s="195" t="s">
        <v>536</v>
      </c>
      <c r="G768" s="222" t="s">
        <v>536</v>
      </c>
      <c r="H768" s="195" t="s">
        <v>1082</v>
      </c>
      <c r="I768" s="195" t="s">
        <v>3611</v>
      </c>
      <c r="J768" s="195" t="s">
        <v>1083</v>
      </c>
      <c r="K768" s="195">
        <v>88</v>
      </c>
      <c r="L768" s="195" t="s">
        <v>2375</v>
      </c>
      <c r="M768" s="195" t="s">
        <v>941</v>
      </c>
      <c r="N768" s="195" t="s">
        <v>941</v>
      </c>
      <c r="O768" s="195" t="s">
        <v>834</v>
      </c>
      <c r="P768" s="195" t="s">
        <v>784</v>
      </c>
      <c r="Q768" s="218">
        <v>10033883</v>
      </c>
      <c r="R768" s="195" t="s">
        <v>785</v>
      </c>
      <c r="S768" s="195" t="s">
        <v>786</v>
      </c>
      <c r="T768" s="217">
        <v>43004</v>
      </c>
      <c r="U768" s="217">
        <v>43006</v>
      </c>
      <c r="V768" s="217">
        <v>43038</v>
      </c>
      <c r="W768" s="195">
        <v>2</v>
      </c>
      <c r="X768" s="195">
        <v>2</v>
      </c>
      <c r="Y768" s="195">
        <v>2</v>
      </c>
      <c r="Z768" s="195">
        <v>2</v>
      </c>
      <c r="AA768" s="195">
        <v>2</v>
      </c>
      <c r="AB768" s="195">
        <v>3</v>
      </c>
      <c r="AC768" s="195" t="s">
        <v>783</v>
      </c>
      <c r="AD768" s="195" t="s">
        <v>489</v>
      </c>
      <c r="AE768" s="195" t="s">
        <v>487</v>
      </c>
      <c r="AF768" s="195" t="s">
        <v>787</v>
      </c>
      <c r="AG768" s="195" t="s">
        <v>3874</v>
      </c>
      <c r="AH768" s="217">
        <v>41793</v>
      </c>
      <c r="AI768" s="217">
        <v>41795</v>
      </c>
      <c r="AJ768" s="217">
        <v>41814</v>
      </c>
      <c r="AK768" s="222">
        <v>2</v>
      </c>
      <c r="AL768" s="195" t="s">
        <v>783</v>
      </c>
      <c r="AM768" s="195" t="s">
        <v>783</v>
      </c>
      <c r="AN768" s="217" t="s">
        <v>783</v>
      </c>
      <c r="AO768" s="195" t="s">
        <v>783</v>
      </c>
      <c r="AP768" s="217" t="s">
        <v>783</v>
      </c>
      <c r="AQ768" s="217" t="s">
        <v>783</v>
      </c>
    </row>
    <row r="769" spans="1:43">
      <c r="A769" s="656" t="str">
        <f t="shared" si="11"/>
        <v>Report</v>
      </c>
      <c r="B769" s="195">
        <v>116567</v>
      </c>
      <c r="C769" s="195">
        <v>8526003</v>
      </c>
      <c r="D769" s="195" t="s">
        <v>1770</v>
      </c>
      <c r="E769" s="195" t="s">
        <v>794</v>
      </c>
      <c r="F769" s="195" t="s">
        <v>535</v>
      </c>
      <c r="G769" s="222" t="s">
        <v>535</v>
      </c>
      <c r="H769" s="195" t="s">
        <v>1771</v>
      </c>
      <c r="I769" s="195" t="s">
        <v>3041</v>
      </c>
      <c r="J769" s="195" t="s">
        <v>1772</v>
      </c>
      <c r="K769" s="195">
        <v>252</v>
      </c>
      <c r="L769" s="195" t="s">
        <v>2375</v>
      </c>
      <c r="M769" s="195" t="s">
        <v>781</v>
      </c>
      <c r="N769" s="195" t="s">
        <v>856</v>
      </c>
      <c r="O769" s="195" t="s">
        <v>834</v>
      </c>
      <c r="P769" s="195" t="s">
        <v>784</v>
      </c>
      <c r="Q769" s="218">
        <v>10033944</v>
      </c>
      <c r="R769" s="195" t="s">
        <v>785</v>
      </c>
      <c r="S769" s="195" t="s">
        <v>786</v>
      </c>
      <c r="T769" s="217">
        <v>43172</v>
      </c>
      <c r="U769" s="217">
        <v>43174</v>
      </c>
      <c r="V769" s="217">
        <v>43209</v>
      </c>
      <c r="W769" s="195">
        <v>3</v>
      </c>
      <c r="X769" s="195">
        <v>3</v>
      </c>
      <c r="Y769" s="195">
        <v>2</v>
      </c>
      <c r="Z769" s="195">
        <v>3</v>
      </c>
      <c r="AA769" s="195">
        <v>2</v>
      </c>
      <c r="AB769" s="195">
        <v>3</v>
      </c>
      <c r="AC769" s="195" t="s">
        <v>783</v>
      </c>
      <c r="AD769" s="195" t="s">
        <v>489</v>
      </c>
      <c r="AE769" s="195" t="s">
        <v>487</v>
      </c>
      <c r="AF769" s="195" t="s">
        <v>791</v>
      </c>
      <c r="AG769" s="195" t="s">
        <v>3875</v>
      </c>
      <c r="AH769" s="217">
        <v>41331</v>
      </c>
      <c r="AI769" s="217">
        <v>41333</v>
      </c>
      <c r="AJ769" s="217">
        <v>41354</v>
      </c>
      <c r="AK769" s="222">
        <v>2</v>
      </c>
      <c r="AL769" s="195" t="s">
        <v>783</v>
      </c>
      <c r="AM769" s="195" t="s">
        <v>783</v>
      </c>
      <c r="AN769" s="217" t="s">
        <v>783</v>
      </c>
      <c r="AO769" s="195" t="s">
        <v>783</v>
      </c>
      <c r="AP769" s="217" t="s">
        <v>783</v>
      </c>
      <c r="AQ769" s="217" t="s">
        <v>783</v>
      </c>
    </row>
    <row r="770" spans="1:43">
      <c r="A770" s="656" t="str">
        <f t="shared" si="11"/>
        <v>Report</v>
      </c>
      <c r="B770" s="195">
        <v>102357</v>
      </c>
      <c r="C770" s="195">
        <v>3116054</v>
      </c>
      <c r="D770" s="195" t="s">
        <v>1084</v>
      </c>
      <c r="E770" s="195" t="s">
        <v>794</v>
      </c>
      <c r="F770" s="195" t="s">
        <v>534</v>
      </c>
      <c r="G770" s="222" t="s">
        <v>534</v>
      </c>
      <c r="H770" s="195" t="s">
        <v>1085</v>
      </c>
      <c r="I770" s="195" t="s">
        <v>3876</v>
      </c>
      <c r="J770" s="195" t="s">
        <v>1086</v>
      </c>
      <c r="K770" s="195">
        <v>183</v>
      </c>
      <c r="L770" s="195" t="s">
        <v>2375</v>
      </c>
      <c r="M770" s="195" t="s">
        <v>781</v>
      </c>
      <c r="N770" s="195" t="s">
        <v>856</v>
      </c>
      <c r="O770" s="195" t="s">
        <v>834</v>
      </c>
      <c r="P770" s="195" t="s">
        <v>784</v>
      </c>
      <c r="Q770" s="218">
        <v>10048715</v>
      </c>
      <c r="R770" s="195" t="s">
        <v>785</v>
      </c>
      <c r="S770" s="195" t="s">
        <v>786</v>
      </c>
      <c r="T770" s="217">
        <v>43256</v>
      </c>
      <c r="U770" s="217">
        <v>43258</v>
      </c>
      <c r="V770" s="217">
        <v>43308</v>
      </c>
      <c r="W770" s="195">
        <v>2</v>
      </c>
      <c r="X770" s="195">
        <v>2</v>
      </c>
      <c r="Y770" s="195">
        <v>2</v>
      </c>
      <c r="Z770" s="195">
        <v>1</v>
      </c>
      <c r="AA770" s="195">
        <v>2</v>
      </c>
      <c r="AB770" s="195">
        <v>2</v>
      </c>
      <c r="AC770" s="195" t="s">
        <v>783</v>
      </c>
      <c r="AD770" s="195" t="s">
        <v>489</v>
      </c>
      <c r="AE770" s="195" t="s">
        <v>487</v>
      </c>
      <c r="AF770" s="195" t="s">
        <v>787</v>
      </c>
      <c r="AG770" s="195" t="s">
        <v>3877</v>
      </c>
      <c r="AH770" s="217">
        <v>42163</v>
      </c>
      <c r="AI770" s="217">
        <v>42165</v>
      </c>
      <c r="AJ770" s="217">
        <v>42200</v>
      </c>
      <c r="AK770" s="222">
        <v>1</v>
      </c>
      <c r="AL770" s="195" t="s">
        <v>783</v>
      </c>
      <c r="AM770" s="195" t="s">
        <v>783</v>
      </c>
      <c r="AN770" s="217" t="s">
        <v>783</v>
      </c>
      <c r="AO770" s="195" t="s">
        <v>783</v>
      </c>
      <c r="AP770" s="217" t="s">
        <v>783</v>
      </c>
      <c r="AQ770" s="195" t="s">
        <v>783</v>
      </c>
    </row>
    <row r="771" spans="1:43">
      <c r="A771" s="656" t="str">
        <f t="shared" si="11"/>
        <v>Report</v>
      </c>
      <c r="B771" s="195">
        <v>116594</v>
      </c>
      <c r="C771" s="195">
        <v>8506062</v>
      </c>
      <c r="D771" s="195" t="s">
        <v>1777</v>
      </c>
      <c r="E771" s="195" t="s">
        <v>794</v>
      </c>
      <c r="F771" s="195" t="s">
        <v>535</v>
      </c>
      <c r="G771" s="222" t="s">
        <v>535</v>
      </c>
      <c r="H771" s="195" t="s">
        <v>953</v>
      </c>
      <c r="I771" s="195" t="s">
        <v>2525</v>
      </c>
      <c r="J771" s="195" t="s">
        <v>1778</v>
      </c>
      <c r="K771" s="195">
        <v>110</v>
      </c>
      <c r="L771" s="195" t="s">
        <v>2222</v>
      </c>
      <c r="M771" s="195" t="s">
        <v>856</v>
      </c>
      <c r="N771" s="195" t="s">
        <v>856</v>
      </c>
      <c r="O771" s="195" t="s">
        <v>834</v>
      </c>
      <c r="P771" s="195" t="s">
        <v>784</v>
      </c>
      <c r="Q771" s="218">
        <v>10006334</v>
      </c>
      <c r="R771" s="195" t="s">
        <v>831</v>
      </c>
      <c r="S771" s="195" t="s">
        <v>786</v>
      </c>
      <c r="T771" s="217">
        <v>43018</v>
      </c>
      <c r="U771" s="217">
        <v>43020</v>
      </c>
      <c r="V771" s="217">
        <v>43060</v>
      </c>
      <c r="W771" s="195">
        <v>4</v>
      </c>
      <c r="X771" s="195">
        <v>4</v>
      </c>
      <c r="Y771" s="195">
        <v>2</v>
      </c>
      <c r="Z771" s="195">
        <v>4</v>
      </c>
      <c r="AA771" s="195">
        <v>2</v>
      </c>
      <c r="AB771" s="195" t="s">
        <v>783</v>
      </c>
      <c r="AC771" s="195">
        <v>4</v>
      </c>
      <c r="AD771" s="195" t="s">
        <v>490</v>
      </c>
      <c r="AE771" s="195" t="s">
        <v>783</v>
      </c>
      <c r="AF771" s="195" t="s">
        <v>791</v>
      </c>
      <c r="AG771" s="195" t="s">
        <v>3878</v>
      </c>
      <c r="AH771" s="217">
        <v>40834</v>
      </c>
      <c r="AI771" s="217">
        <v>40835</v>
      </c>
      <c r="AJ771" s="217">
        <v>40863</v>
      </c>
      <c r="AK771" s="222">
        <v>3</v>
      </c>
      <c r="AL771" s="195">
        <v>10054532</v>
      </c>
      <c r="AM771" s="195" t="s">
        <v>2111</v>
      </c>
      <c r="AN771" s="217">
        <v>43272</v>
      </c>
      <c r="AO771" s="217" t="s">
        <v>2248</v>
      </c>
      <c r="AP771" s="217">
        <v>43357</v>
      </c>
      <c r="AQ771" s="217" t="s">
        <v>2052</v>
      </c>
    </row>
    <row r="772" spans="1:43">
      <c r="A772" s="656" t="str">
        <f t="shared" ref="A772:A835" si="12">HYPERLINK("http://www.ofsted.gov.uk/inspection-reports/find-inspection-report/provider/ELS/"&amp;B772,"Report")</f>
        <v>Report</v>
      </c>
      <c r="B772" s="195">
        <v>100516</v>
      </c>
      <c r="C772" s="195">
        <v>2076104</v>
      </c>
      <c r="D772" s="195" t="s">
        <v>853</v>
      </c>
      <c r="E772" s="195" t="s">
        <v>794</v>
      </c>
      <c r="F772" s="195" t="s">
        <v>534</v>
      </c>
      <c r="G772" s="222" t="s">
        <v>534</v>
      </c>
      <c r="H772" s="195" t="s">
        <v>854</v>
      </c>
      <c r="I772" s="195" t="s">
        <v>2835</v>
      </c>
      <c r="J772" s="195" t="s">
        <v>855</v>
      </c>
      <c r="K772" s="195">
        <v>104</v>
      </c>
      <c r="L772" s="195" t="s">
        <v>2375</v>
      </c>
      <c r="M772" s="195" t="s">
        <v>856</v>
      </c>
      <c r="N772" s="195" t="s">
        <v>856</v>
      </c>
      <c r="O772" s="195" t="s">
        <v>834</v>
      </c>
      <c r="P772" s="195" t="s">
        <v>784</v>
      </c>
      <c r="Q772" s="218">
        <v>10012793</v>
      </c>
      <c r="R772" s="195" t="s">
        <v>785</v>
      </c>
      <c r="S772" s="195" t="s">
        <v>786</v>
      </c>
      <c r="T772" s="217">
        <v>43165</v>
      </c>
      <c r="U772" s="217">
        <v>43167</v>
      </c>
      <c r="V772" s="217">
        <v>43220</v>
      </c>
      <c r="W772" s="195">
        <v>1</v>
      </c>
      <c r="X772" s="195">
        <v>1</v>
      </c>
      <c r="Y772" s="195">
        <v>1</v>
      </c>
      <c r="Z772" s="195">
        <v>1</v>
      </c>
      <c r="AA772" s="195">
        <v>1</v>
      </c>
      <c r="AB772" s="195" t="s">
        <v>783</v>
      </c>
      <c r="AC772" s="195" t="s">
        <v>783</v>
      </c>
      <c r="AD772" s="195" t="s">
        <v>489</v>
      </c>
      <c r="AE772" s="195" t="s">
        <v>487</v>
      </c>
      <c r="AF772" s="195" t="s">
        <v>787</v>
      </c>
      <c r="AG772" s="195" t="s">
        <v>3879</v>
      </c>
      <c r="AH772" s="217">
        <v>41408</v>
      </c>
      <c r="AI772" s="217">
        <v>41410</v>
      </c>
      <c r="AJ772" s="217">
        <v>41453</v>
      </c>
      <c r="AK772" s="222">
        <v>2</v>
      </c>
      <c r="AL772" s="195" t="s">
        <v>783</v>
      </c>
      <c r="AM772" s="195" t="s">
        <v>783</v>
      </c>
      <c r="AN772" s="195" t="s">
        <v>783</v>
      </c>
      <c r="AO772" s="195" t="s">
        <v>783</v>
      </c>
      <c r="AP772" s="195" t="s">
        <v>783</v>
      </c>
      <c r="AQ772" s="217" t="s">
        <v>783</v>
      </c>
    </row>
    <row r="773" spans="1:43">
      <c r="A773" s="656" t="str">
        <f t="shared" si="12"/>
        <v>Report</v>
      </c>
      <c r="B773" s="195">
        <v>113944</v>
      </c>
      <c r="C773" s="195">
        <v>8376004</v>
      </c>
      <c r="D773" s="195" t="s">
        <v>1594</v>
      </c>
      <c r="E773" s="195" t="s">
        <v>794</v>
      </c>
      <c r="F773" s="195" t="s">
        <v>536</v>
      </c>
      <c r="G773" s="222" t="s">
        <v>536</v>
      </c>
      <c r="H773" s="195" t="s">
        <v>1082</v>
      </c>
      <c r="I773" s="195" t="s">
        <v>3880</v>
      </c>
      <c r="J773" s="195" t="s">
        <v>1595</v>
      </c>
      <c r="K773" s="195">
        <v>132</v>
      </c>
      <c r="L773" s="195" t="s">
        <v>2375</v>
      </c>
      <c r="M773" s="195" t="s">
        <v>856</v>
      </c>
      <c r="N773" s="195" t="s">
        <v>856</v>
      </c>
      <c r="O773" s="195" t="s">
        <v>834</v>
      </c>
      <c r="P773" s="195" t="s">
        <v>784</v>
      </c>
      <c r="Q773" s="218">
        <v>10033884</v>
      </c>
      <c r="R773" s="195" t="s">
        <v>785</v>
      </c>
      <c r="S773" s="195" t="s">
        <v>786</v>
      </c>
      <c r="T773" s="217">
        <v>42997</v>
      </c>
      <c r="U773" s="217">
        <v>42999</v>
      </c>
      <c r="V773" s="217">
        <v>43021</v>
      </c>
      <c r="W773" s="195">
        <v>2</v>
      </c>
      <c r="X773" s="195">
        <v>2</v>
      </c>
      <c r="Y773" s="195">
        <v>2</v>
      </c>
      <c r="Z773" s="195">
        <v>2</v>
      </c>
      <c r="AA773" s="195">
        <v>2</v>
      </c>
      <c r="AB773" s="195">
        <v>2</v>
      </c>
      <c r="AC773" s="195" t="s">
        <v>783</v>
      </c>
      <c r="AD773" s="195" t="s">
        <v>489</v>
      </c>
      <c r="AE773" s="195" t="s">
        <v>783</v>
      </c>
      <c r="AF773" s="195" t="s">
        <v>787</v>
      </c>
      <c r="AG773" s="195" t="s">
        <v>3881</v>
      </c>
      <c r="AH773" s="217">
        <v>41814</v>
      </c>
      <c r="AI773" s="217">
        <v>41816</v>
      </c>
      <c r="AJ773" s="217">
        <v>41835</v>
      </c>
      <c r="AK773" s="222">
        <v>2</v>
      </c>
      <c r="AL773" s="195" t="s">
        <v>783</v>
      </c>
      <c r="AM773" s="195" t="s">
        <v>783</v>
      </c>
      <c r="AN773" s="195" t="s">
        <v>783</v>
      </c>
      <c r="AO773" s="195" t="s">
        <v>783</v>
      </c>
      <c r="AP773" s="195" t="s">
        <v>783</v>
      </c>
      <c r="AQ773" s="217" t="s">
        <v>783</v>
      </c>
    </row>
    <row r="774" spans="1:43">
      <c r="A774" s="656" t="str">
        <f t="shared" si="12"/>
        <v>Report</v>
      </c>
      <c r="B774" s="195">
        <v>113567</v>
      </c>
      <c r="C774" s="195">
        <v>8786004</v>
      </c>
      <c r="D774" s="195" t="s">
        <v>939</v>
      </c>
      <c r="E774" s="195" t="s">
        <v>794</v>
      </c>
      <c r="F774" s="195" t="s">
        <v>536</v>
      </c>
      <c r="G774" s="222" t="s">
        <v>536</v>
      </c>
      <c r="H774" s="195" t="s">
        <v>919</v>
      </c>
      <c r="I774" s="195" t="s">
        <v>3089</v>
      </c>
      <c r="J774" s="195" t="s">
        <v>940</v>
      </c>
      <c r="K774" s="195">
        <v>41</v>
      </c>
      <c r="L774" s="195" t="s">
        <v>2375</v>
      </c>
      <c r="M774" s="195" t="s">
        <v>781</v>
      </c>
      <c r="N774" s="195" t="s">
        <v>941</v>
      </c>
      <c r="O774" s="195" t="s">
        <v>834</v>
      </c>
      <c r="P774" s="195" t="s">
        <v>784</v>
      </c>
      <c r="Q774" s="218">
        <v>10033881</v>
      </c>
      <c r="R774" s="195" t="s">
        <v>785</v>
      </c>
      <c r="S774" s="195" t="s">
        <v>786</v>
      </c>
      <c r="T774" s="217">
        <v>43025</v>
      </c>
      <c r="U774" s="217">
        <v>43027</v>
      </c>
      <c r="V774" s="217">
        <v>43059</v>
      </c>
      <c r="W774" s="195">
        <v>2</v>
      </c>
      <c r="X774" s="195">
        <v>2</v>
      </c>
      <c r="Y774" s="195">
        <v>2</v>
      </c>
      <c r="Z774" s="195">
        <v>2</v>
      </c>
      <c r="AA774" s="195">
        <v>2</v>
      </c>
      <c r="AB774" s="195">
        <v>2</v>
      </c>
      <c r="AC774" s="195" t="s">
        <v>783</v>
      </c>
      <c r="AD774" s="195" t="s">
        <v>489</v>
      </c>
      <c r="AE774" s="195" t="s">
        <v>487</v>
      </c>
      <c r="AF774" s="195" t="s">
        <v>787</v>
      </c>
      <c r="AG774" s="195" t="s">
        <v>3882</v>
      </c>
      <c r="AH774" s="217">
        <v>41773</v>
      </c>
      <c r="AI774" s="217">
        <v>41775</v>
      </c>
      <c r="AJ774" s="217">
        <v>41796</v>
      </c>
      <c r="AK774" s="222">
        <v>2</v>
      </c>
      <c r="AL774" s="195" t="s">
        <v>783</v>
      </c>
      <c r="AM774" s="195" t="s">
        <v>783</v>
      </c>
      <c r="AN774" s="195" t="s">
        <v>783</v>
      </c>
      <c r="AO774" s="195" t="s">
        <v>783</v>
      </c>
      <c r="AP774" s="195" t="s">
        <v>783</v>
      </c>
      <c r="AQ774" s="217" t="s">
        <v>783</v>
      </c>
    </row>
    <row r="775" spans="1:43">
      <c r="A775" s="656" t="str">
        <f t="shared" si="12"/>
        <v>Report</v>
      </c>
      <c r="B775" s="195">
        <v>110932</v>
      </c>
      <c r="C775" s="195">
        <v>8736019</v>
      </c>
      <c r="D775" s="195" t="s">
        <v>1773</v>
      </c>
      <c r="E775" s="195" t="s">
        <v>794</v>
      </c>
      <c r="F775" s="195" t="s">
        <v>533</v>
      </c>
      <c r="G775" s="222" t="s">
        <v>533</v>
      </c>
      <c r="H775" s="195" t="s">
        <v>779</v>
      </c>
      <c r="I775" s="195" t="s">
        <v>3703</v>
      </c>
      <c r="J775" s="195" t="s">
        <v>1774</v>
      </c>
      <c r="K775" s="195">
        <v>147</v>
      </c>
      <c r="L775" s="195" t="s">
        <v>2222</v>
      </c>
      <c r="M775" s="195" t="s">
        <v>781</v>
      </c>
      <c r="N775" s="195" t="s">
        <v>781</v>
      </c>
      <c r="O775" s="195" t="s">
        <v>782</v>
      </c>
      <c r="P775" s="195" t="s">
        <v>784</v>
      </c>
      <c r="Q775" s="218">
        <v>10043518</v>
      </c>
      <c r="R775" s="195" t="s">
        <v>831</v>
      </c>
      <c r="S775" s="195" t="s">
        <v>786</v>
      </c>
      <c r="T775" s="217">
        <v>43221</v>
      </c>
      <c r="U775" s="217">
        <v>43223</v>
      </c>
      <c r="V775" s="217">
        <v>43264</v>
      </c>
      <c r="W775" s="195">
        <v>2</v>
      </c>
      <c r="X775" s="195">
        <v>2</v>
      </c>
      <c r="Y775" s="195">
        <v>2</v>
      </c>
      <c r="Z775" s="195">
        <v>2</v>
      </c>
      <c r="AA775" s="195">
        <v>2</v>
      </c>
      <c r="AB775" s="195" t="s">
        <v>783</v>
      </c>
      <c r="AC775" s="195">
        <v>2</v>
      </c>
      <c r="AD775" s="195" t="s">
        <v>489</v>
      </c>
      <c r="AE775" s="195" t="s">
        <v>487</v>
      </c>
      <c r="AF775" s="195" t="s">
        <v>787</v>
      </c>
      <c r="AG775" s="195" t="s">
        <v>3883</v>
      </c>
      <c r="AH775" s="217">
        <v>42045</v>
      </c>
      <c r="AI775" s="217">
        <v>42047</v>
      </c>
      <c r="AJ775" s="217">
        <v>42072</v>
      </c>
      <c r="AK775" s="222">
        <v>2</v>
      </c>
      <c r="AL775" s="195" t="s">
        <v>783</v>
      </c>
      <c r="AM775" s="195" t="s">
        <v>783</v>
      </c>
      <c r="AN775" s="195" t="s">
        <v>783</v>
      </c>
      <c r="AO775" s="195" t="s">
        <v>783</v>
      </c>
      <c r="AP775" s="195" t="s">
        <v>783</v>
      </c>
      <c r="AQ775" s="217" t="s">
        <v>783</v>
      </c>
    </row>
    <row r="776" spans="1:43">
      <c r="A776" s="656" t="str">
        <f t="shared" si="12"/>
        <v>Report</v>
      </c>
      <c r="B776" s="195">
        <v>135596</v>
      </c>
      <c r="C776" s="195">
        <v>9196261</v>
      </c>
      <c r="D776" s="195" t="s">
        <v>3884</v>
      </c>
      <c r="E776" s="195" t="s">
        <v>794</v>
      </c>
      <c r="F776" s="195" t="s">
        <v>533</v>
      </c>
      <c r="G776" s="222" t="s">
        <v>533</v>
      </c>
      <c r="H776" s="195" t="s">
        <v>807</v>
      </c>
      <c r="I776" s="195" t="s">
        <v>3525</v>
      </c>
      <c r="J776" s="195" t="s">
        <v>3885</v>
      </c>
      <c r="K776" s="195">
        <v>121</v>
      </c>
      <c r="L776" s="195" t="s">
        <v>2375</v>
      </c>
      <c r="M776" s="195" t="s">
        <v>781</v>
      </c>
      <c r="N776" s="195" t="s">
        <v>1436</v>
      </c>
      <c r="O776" s="195" t="s">
        <v>834</v>
      </c>
      <c r="P776" s="195" t="s">
        <v>784</v>
      </c>
      <c r="Q776" s="218">
        <v>10026071</v>
      </c>
      <c r="R776" s="195" t="s">
        <v>785</v>
      </c>
      <c r="S776" s="195" t="s">
        <v>786</v>
      </c>
      <c r="T776" s="217">
        <v>42892</v>
      </c>
      <c r="U776" s="217">
        <v>42894</v>
      </c>
      <c r="V776" s="217">
        <v>43013</v>
      </c>
      <c r="W776" s="195">
        <v>3</v>
      </c>
      <c r="X776" s="195">
        <v>3</v>
      </c>
      <c r="Y776" s="195">
        <v>3</v>
      </c>
      <c r="Z776" s="195">
        <v>3</v>
      </c>
      <c r="AA776" s="195">
        <v>3</v>
      </c>
      <c r="AB776" s="195">
        <v>2</v>
      </c>
      <c r="AC776" s="195" t="s">
        <v>783</v>
      </c>
      <c r="AD776" s="195" t="s">
        <v>489</v>
      </c>
      <c r="AE776" s="195" t="s">
        <v>783</v>
      </c>
      <c r="AF776" s="195" t="s">
        <v>791</v>
      </c>
      <c r="AG776" s="195" t="s">
        <v>3886</v>
      </c>
      <c r="AH776" s="217">
        <v>40918</v>
      </c>
      <c r="AI776" s="217">
        <v>40919</v>
      </c>
      <c r="AJ776" s="217">
        <v>40941</v>
      </c>
      <c r="AK776" s="222">
        <v>2</v>
      </c>
      <c r="AL776" s="195" t="s">
        <v>783</v>
      </c>
      <c r="AM776" s="195" t="s">
        <v>783</v>
      </c>
      <c r="AN776" s="195" t="s">
        <v>783</v>
      </c>
      <c r="AO776" s="195" t="s">
        <v>783</v>
      </c>
      <c r="AP776" s="195" t="s">
        <v>783</v>
      </c>
      <c r="AQ776" s="217" t="s">
        <v>783</v>
      </c>
    </row>
    <row r="777" spans="1:43">
      <c r="A777" s="656" t="str">
        <f t="shared" si="12"/>
        <v>Report</v>
      </c>
      <c r="B777" s="195">
        <v>106154</v>
      </c>
      <c r="C777" s="195">
        <v>3566016</v>
      </c>
      <c r="D777" s="195" t="s">
        <v>3887</v>
      </c>
      <c r="E777" s="195" t="s">
        <v>794</v>
      </c>
      <c r="F777" s="195" t="s">
        <v>528</v>
      </c>
      <c r="G777" s="222" t="s">
        <v>528</v>
      </c>
      <c r="H777" s="195" t="s">
        <v>1305</v>
      </c>
      <c r="I777" s="195" t="s">
        <v>1305</v>
      </c>
      <c r="J777" s="195" t="s">
        <v>3888</v>
      </c>
      <c r="K777" s="195">
        <v>59</v>
      </c>
      <c r="L777" s="195" t="s">
        <v>2375</v>
      </c>
      <c r="M777" s="195" t="s">
        <v>781</v>
      </c>
      <c r="N777" s="195" t="s">
        <v>856</v>
      </c>
      <c r="O777" s="195" t="s">
        <v>834</v>
      </c>
      <c r="P777" s="195" t="s">
        <v>784</v>
      </c>
      <c r="Q777" s="218">
        <v>10026003</v>
      </c>
      <c r="R777" s="195" t="s">
        <v>785</v>
      </c>
      <c r="S777" s="195" t="s">
        <v>786</v>
      </c>
      <c r="T777" s="217">
        <v>42703</v>
      </c>
      <c r="U777" s="217">
        <v>42705</v>
      </c>
      <c r="V777" s="217">
        <v>42746</v>
      </c>
      <c r="W777" s="195">
        <v>2</v>
      </c>
      <c r="X777" s="195">
        <v>2</v>
      </c>
      <c r="Y777" s="195">
        <v>2</v>
      </c>
      <c r="Z777" s="195">
        <v>2</v>
      </c>
      <c r="AA777" s="195">
        <v>2</v>
      </c>
      <c r="AB777" s="195">
        <v>2</v>
      </c>
      <c r="AC777" s="195" t="s">
        <v>783</v>
      </c>
      <c r="AD777" s="195" t="s">
        <v>489</v>
      </c>
      <c r="AE777" s="195" t="s">
        <v>783</v>
      </c>
      <c r="AF777" s="195" t="s">
        <v>787</v>
      </c>
      <c r="AG777" s="195" t="s">
        <v>3889</v>
      </c>
      <c r="AH777" s="217">
        <v>41702</v>
      </c>
      <c r="AI777" s="217">
        <v>41704</v>
      </c>
      <c r="AJ777" s="217">
        <v>41725</v>
      </c>
      <c r="AK777" s="222">
        <v>2</v>
      </c>
      <c r="AL777" s="195" t="s">
        <v>783</v>
      </c>
      <c r="AM777" s="195" t="s">
        <v>783</v>
      </c>
      <c r="AN777" s="217" t="s">
        <v>783</v>
      </c>
      <c r="AO777" s="195" t="s">
        <v>783</v>
      </c>
      <c r="AP777" s="217" t="s">
        <v>783</v>
      </c>
      <c r="AQ777" s="217" t="s">
        <v>783</v>
      </c>
    </row>
    <row r="778" spans="1:43">
      <c r="A778" s="656" t="str">
        <f t="shared" si="12"/>
        <v>Report</v>
      </c>
      <c r="B778" s="195">
        <v>120325</v>
      </c>
      <c r="C778" s="195">
        <v>8556002</v>
      </c>
      <c r="D778" s="195" t="s">
        <v>3890</v>
      </c>
      <c r="E778" s="195" t="s">
        <v>794</v>
      </c>
      <c r="F778" s="195" t="s">
        <v>531</v>
      </c>
      <c r="G778" s="222" t="s">
        <v>531</v>
      </c>
      <c r="H778" s="195" t="s">
        <v>991</v>
      </c>
      <c r="I778" s="195" t="s">
        <v>3891</v>
      </c>
      <c r="J778" s="195" t="s">
        <v>3892</v>
      </c>
      <c r="K778" s="195">
        <v>165</v>
      </c>
      <c r="L778" s="195" t="s">
        <v>2375</v>
      </c>
      <c r="M778" s="195" t="s">
        <v>781</v>
      </c>
      <c r="N778" s="195" t="s">
        <v>781</v>
      </c>
      <c r="O778" s="195" t="s">
        <v>782</v>
      </c>
      <c r="P778" s="195" t="s">
        <v>784</v>
      </c>
      <c r="Q778" s="218">
        <v>10026045</v>
      </c>
      <c r="R778" s="195" t="s">
        <v>785</v>
      </c>
      <c r="S778" s="195" t="s">
        <v>786</v>
      </c>
      <c r="T778" s="217">
        <v>42766</v>
      </c>
      <c r="U778" s="217">
        <v>42768</v>
      </c>
      <c r="V778" s="217">
        <v>42786</v>
      </c>
      <c r="W778" s="195">
        <v>2</v>
      </c>
      <c r="X778" s="195">
        <v>2</v>
      </c>
      <c r="Y778" s="195">
        <v>2</v>
      </c>
      <c r="Z778" s="195">
        <v>1</v>
      </c>
      <c r="AA778" s="195">
        <v>2</v>
      </c>
      <c r="AB778" s="195">
        <v>2</v>
      </c>
      <c r="AC778" s="195" t="s">
        <v>783</v>
      </c>
      <c r="AD778" s="195" t="s">
        <v>489</v>
      </c>
      <c r="AE778" s="195" t="s">
        <v>783</v>
      </c>
      <c r="AF778" s="195" t="s">
        <v>787</v>
      </c>
      <c r="AG778" s="195" t="s">
        <v>3893</v>
      </c>
      <c r="AH778" s="217">
        <v>42073</v>
      </c>
      <c r="AI778" s="217">
        <v>42075</v>
      </c>
      <c r="AJ778" s="217">
        <v>42118</v>
      </c>
      <c r="AK778" s="222">
        <v>4</v>
      </c>
      <c r="AL778" s="195" t="s">
        <v>783</v>
      </c>
      <c r="AM778" s="195" t="s">
        <v>783</v>
      </c>
      <c r="AN778" s="217" t="s">
        <v>783</v>
      </c>
      <c r="AO778" s="195" t="s">
        <v>783</v>
      </c>
      <c r="AP778" s="217" t="s">
        <v>783</v>
      </c>
      <c r="AQ778" s="195" t="s">
        <v>783</v>
      </c>
    </row>
    <row r="779" spans="1:43">
      <c r="A779" s="656" t="str">
        <f t="shared" si="12"/>
        <v>Report</v>
      </c>
      <c r="B779" s="195">
        <v>136100</v>
      </c>
      <c r="C779" s="195">
        <v>2036041</v>
      </c>
      <c r="D779" s="195" t="s">
        <v>3894</v>
      </c>
      <c r="E779" s="195" t="s">
        <v>794</v>
      </c>
      <c r="F779" s="195" t="s">
        <v>534</v>
      </c>
      <c r="G779" s="222" t="s">
        <v>534</v>
      </c>
      <c r="H779" s="195" t="s">
        <v>845</v>
      </c>
      <c r="I779" s="195" t="s">
        <v>3115</v>
      </c>
      <c r="J779" s="195" t="s">
        <v>3895</v>
      </c>
      <c r="K779" s="195">
        <v>30</v>
      </c>
      <c r="L779" s="195" t="s">
        <v>2222</v>
      </c>
      <c r="M779" s="195" t="s">
        <v>781</v>
      </c>
      <c r="N779" s="195" t="s">
        <v>781</v>
      </c>
      <c r="O779" s="195" t="s">
        <v>782</v>
      </c>
      <c r="P779" s="195" t="s">
        <v>784</v>
      </c>
      <c r="Q779" s="218">
        <v>10026806</v>
      </c>
      <c r="R779" s="195" t="s">
        <v>785</v>
      </c>
      <c r="S779" s="195" t="s">
        <v>786</v>
      </c>
      <c r="T779" s="217">
        <v>42752</v>
      </c>
      <c r="U779" s="217">
        <v>42754</v>
      </c>
      <c r="V779" s="217">
        <v>42772</v>
      </c>
      <c r="W779" s="195">
        <v>2</v>
      </c>
      <c r="X779" s="195">
        <v>2</v>
      </c>
      <c r="Y779" s="195">
        <v>2</v>
      </c>
      <c r="Z779" s="195">
        <v>2</v>
      </c>
      <c r="AA779" s="195">
        <v>2</v>
      </c>
      <c r="AB779" s="195" t="s">
        <v>783</v>
      </c>
      <c r="AC779" s="195">
        <v>2</v>
      </c>
      <c r="AD779" s="195" t="s">
        <v>489</v>
      </c>
      <c r="AE779" s="195" t="s">
        <v>783</v>
      </c>
      <c r="AF779" s="195" t="s">
        <v>787</v>
      </c>
      <c r="AG779" s="195" t="s">
        <v>3896</v>
      </c>
      <c r="AH779" s="217">
        <v>41815</v>
      </c>
      <c r="AI779" s="217">
        <v>41817</v>
      </c>
      <c r="AJ779" s="217">
        <v>41836</v>
      </c>
      <c r="AK779" s="222">
        <v>2</v>
      </c>
      <c r="AL779" s="195" t="s">
        <v>783</v>
      </c>
      <c r="AM779" s="195" t="s">
        <v>783</v>
      </c>
      <c r="AN779" s="217" t="s">
        <v>783</v>
      </c>
      <c r="AO779" s="195" t="s">
        <v>783</v>
      </c>
      <c r="AP779" s="217" t="s">
        <v>783</v>
      </c>
      <c r="AQ779" s="217" t="s">
        <v>783</v>
      </c>
    </row>
    <row r="780" spans="1:43">
      <c r="A780" s="656" t="str">
        <f t="shared" si="12"/>
        <v>Report</v>
      </c>
      <c r="B780" s="195">
        <v>134243</v>
      </c>
      <c r="C780" s="195">
        <v>3136072</v>
      </c>
      <c r="D780" s="195" t="s">
        <v>1087</v>
      </c>
      <c r="E780" s="195" t="s">
        <v>794</v>
      </c>
      <c r="F780" s="195" t="s">
        <v>534</v>
      </c>
      <c r="G780" s="222" t="s">
        <v>534</v>
      </c>
      <c r="H780" s="195" t="s">
        <v>1088</v>
      </c>
      <c r="I780" s="195" t="s">
        <v>3362</v>
      </c>
      <c r="J780" s="195" t="s">
        <v>1089</v>
      </c>
      <c r="K780" s="195">
        <v>163</v>
      </c>
      <c r="L780" s="195" t="s">
        <v>2375</v>
      </c>
      <c r="M780" s="195" t="s">
        <v>781</v>
      </c>
      <c r="N780" s="195" t="s">
        <v>817</v>
      </c>
      <c r="O780" s="195" t="s">
        <v>817</v>
      </c>
      <c r="P780" s="195" t="s">
        <v>784</v>
      </c>
      <c r="Q780" s="218">
        <v>10007697</v>
      </c>
      <c r="R780" s="195" t="s">
        <v>785</v>
      </c>
      <c r="S780" s="195" t="s">
        <v>786</v>
      </c>
      <c r="T780" s="217">
        <v>43109</v>
      </c>
      <c r="U780" s="217">
        <v>43111</v>
      </c>
      <c r="V780" s="217">
        <v>43158</v>
      </c>
      <c r="W780" s="195">
        <v>3</v>
      </c>
      <c r="X780" s="195">
        <v>3</v>
      </c>
      <c r="Y780" s="195">
        <v>3</v>
      </c>
      <c r="Z780" s="195">
        <v>3</v>
      </c>
      <c r="AA780" s="195">
        <v>3</v>
      </c>
      <c r="AB780" s="195">
        <v>3</v>
      </c>
      <c r="AC780" s="195" t="s">
        <v>783</v>
      </c>
      <c r="AD780" s="195" t="s">
        <v>489</v>
      </c>
      <c r="AE780" s="195" t="s">
        <v>488</v>
      </c>
      <c r="AF780" s="195" t="s">
        <v>787</v>
      </c>
      <c r="AG780" s="195" t="s">
        <v>3897</v>
      </c>
      <c r="AH780" s="217">
        <v>39414</v>
      </c>
      <c r="AI780" s="217">
        <v>39415</v>
      </c>
      <c r="AJ780" s="217">
        <v>39441</v>
      </c>
      <c r="AK780" s="222">
        <v>3</v>
      </c>
      <c r="AL780" s="195" t="s">
        <v>783</v>
      </c>
      <c r="AM780" s="195" t="s">
        <v>783</v>
      </c>
      <c r="AN780" s="217" t="s">
        <v>783</v>
      </c>
      <c r="AO780" s="195" t="s">
        <v>783</v>
      </c>
      <c r="AP780" s="217" t="s">
        <v>783</v>
      </c>
      <c r="AQ780" s="217" t="s">
        <v>783</v>
      </c>
    </row>
    <row r="781" spans="1:43">
      <c r="A781" s="656" t="str">
        <f t="shared" si="12"/>
        <v>Report</v>
      </c>
      <c r="B781" s="195">
        <v>102168</v>
      </c>
      <c r="C781" s="195">
        <v>3096066</v>
      </c>
      <c r="D781" s="195" t="s">
        <v>2163</v>
      </c>
      <c r="E781" s="195" t="s">
        <v>794</v>
      </c>
      <c r="F781" s="195" t="s">
        <v>534</v>
      </c>
      <c r="G781" s="222" t="s">
        <v>534</v>
      </c>
      <c r="H781" s="195" t="s">
        <v>1045</v>
      </c>
      <c r="I781" s="195" t="s">
        <v>3221</v>
      </c>
      <c r="J781" s="195" t="s">
        <v>2164</v>
      </c>
      <c r="K781" s="195">
        <v>28</v>
      </c>
      <c r="L781" s="195" t="s">
        <v>2375</v>
      </c>
      <c r="M781" s="195" t="s">
        <v>781</v>
      </c>
      <c r="N781" s="195" t="s">
        <v>781</v>
      </c>
      <c r="O781" s="195" t="s">
        <v>782</v>
      </c>
      <c r="P781" s="195" t="s">
        <v>784</v>
      </c>
      <c r="Q781" s="218">
        <v>10008573</v>
      </c>
      <c r="R781" s="195" t="s">
        <v>785</v>
      </c>
      <c r="S781" s="195" t="s">
        <v>786</v>
      </c>
      <c r="T781" s="217">
        <v>42927</v>
      </c>
      <c r="U781" s="217">
        <v>42929</v>
      </c>
      <c r="V781" s="217">
        <v>43019</v>
      </c>
      <c r="W781" s="195">
        <v>4</v>
      </c>
      <c r="X781" s="195">
        <v>4</v>
      </c>
      <c r="Y781" s="195">
        <v>4</v>
      </c>
      <c r="Z781" s="195">
        <v>4</v>
      </c>
      <c r="AA781" s="195">
        <v>4</v>
      </c>
      <c r="AB781" s="195">
        <v>4</v>
      </c>
      <c r="AC781" s="195" t="s">
        <v>783</v>
      </c>
      <c r="AD781" s="195" t="s">
        <v>490</v>
      </c>
      <c r="AE781" s="195" t="s">
        <v>783</v>
      </c>
      <c r="AF781" s="195" t="s">
        <v>791</v>
      </c>
      <c r="AG781" s="195" t="s">
        <v>3898</v>
      </c>
      <c r="AH781" s="217">
        <v>41255</v>
      </c>
      <c r="AI781" s="217">
        <v>41256</v>
      </c>
      <c r="AJ781" s="217">
        <v>41292</v>
      </c>
      <c r="AK781" s="222">
        <v>3</v>
      </c>
      <c r="AL781" s="195">
        <v>10048554</v>
      </c>
      <c r="AM781" s="195" t="s">
        <v>2041</v>
      </c>
      <c r="AN781" s="217">
        <v>43186</v>
      </c>
      <c r="AO781" s="217" t="s">
        <v>2248</v>
      </c>
      <c r="AP781" s="217">
        <v>43229</v>
      </c>
      <c r="AQ781" s="217" t="s">
        <v>2052</v>
      </c>
    </row>
    <row r="782" spans="1:43">
      <c r="A782" s="656" t="str">
        <f t="shared" si="12"/>
        <v>Report</v>
      </c>
      <c r="B782" s="195">
        <v>138249</v>
      </c>
      <c r="C782" s="195">
        <v>8376008</v>
      </c>
      <c r="D782" s="195" t="s">
        <v>3899</v>
      </c>
      <c r="E782" s="195" t="s">
        <v>794</v>
      </c>
      <c r="F782" s="195" t="s">
        <v>536</v>
      </c>
      <c r="G782" s="222" t="s">
        <v>536</v>
      </c>
      <c r="H782" s="195" t="s">
        <v>1082</v>
      </c>
      <c r="I782" s="195" t="s">
        <v>3611</v>
      </c>
      <c r="J782" s="195" t="s">
        <v>3900</v>
      </c>
      <c r="K782" s="195">
        <v>12</v>
      </c>
      <c r="L782" s="195" t="s">
        <v>2222</v>
      </c>
      <c r="M782" s="195" t="s">
        <v>781</v>
      </c>
      <c r="N782" s="195" t="s">
        <v>834</v>
      </c>
      <c r="O782" s="195" t="s">
        <v>834</v>
      </c>
      <c r="P782" s="195" t="s">
        <v>784</v>
      </c>
      <c r="Q782" s="218">
        <v>10012901</v>
      </c>
      <c r="R782" s="195" t="s">
        <v>785</v>
      </c>
      <c r="S782" s="195" t="s">
        <v>786</v>
      </c>
      <c r="T782" s="217">
        <v>42689</v>
      </c>
      <c r="U782" s="217">
        <v>42691</v>
      </c>
      <c r="V782" s="217">
        <v>42718</v>
      </c>
      <c r="W782" s="195">
        <v>3</v>
      </c>
      <c r="X782" s="195">
        <v>3</v>
      </c>
      <c r="Y782" s="195">
        <v>2</v>
      </c>
      <c r="Z782" s="195">
        <v>2</v>
      </c>
      <c r="AA782" s="195">
        <v>2</v>
      </c>
      <c r="AB782" s="195" t="s">
        <v>783</v>
      </c>
      <c r="AC782" s="195" t="s">
        <v>783</v>
      </c>
      <c r="AD782" s="195" t="s">
        <v>489</v>
      </c>
      <c r="AE782" s="195" t="s">
        <v>783</v>
      </c>
      <c r="AF782" s="195" t="s">
        <v>791</v>
      </c>
      <c r="AG782" s="195" t="s">
        <v>3901</v>
      </c>
      <c r="AH782" s="217">
        <v>41409</v>
      </c>
      <c r="AI782" s="217">
        <v>41410</v>
      </c>
      <c r="AJ782" s="217">
        <v>41431</v>
      </c>
      <c r="AK782" s="222">
        <v>2</v>
      </c>
      <c r="AL782" s="195">
        <v>10039732</v>
      </c>
      <c r="AM782" s="195" t="s">
        <v>2041</v>
      </c>
      <c r="AN782" s="217">
        <v>42935</v>
      </c>
      <c r="AO782" s="217" t="s">
        <v>2654</v>
      </c>
      <c r="AP782" s="217">
        <v>42986</v>
      </c>
      <c r="AQ782" s="217" t="s">
        <v>2042</v>
      </c>
    </row>
    <row r="783" spans="1:43">
      <c r="A783" s="656" t="str">
        <f t="shared" si="12"/>
        <v>Report</v>
      </c>
      <c r="B783" s="195">
        <v>106816</v>
      </c>
      <c r="C783" s="195">
        <v>3716010</v>
      </c>
      <c r="D783" s="195" t="s">
        <v>849</v>
      </c>
      <c r="E783" s="195" t="s">
        <v>794</v>
      </c>
      <c r="F783" s="195" t="s">
        <v>530</v>
      </c>
      <c r="G783" s="222" t="s">
        <v>850</v>
      </c>
      <c r="H783" s="195" t="s">
        <v>851</v>
      </c>
      <c r="I783" s="195" t="s">
        <v>2736</v>
      </c>
      <c r="J783" s="195" t="s">
        <v>852</v>
      </c>
      <c r="K783" s="195">
        <v>23</v>
      </c>
      <c r="L783" s="195" t="s">
        <v>2375</v>
      </c>
      <c r="M783" s="195" t="s">
        <v>781</v>
      </c>
      <c r="N783" s="195" t="s">
        <v>781</v>
      </c>
      <c r="O783" s="195" t="s">
        <v>782</v>
      </c>
      <c r="P783" s="195" t="s">
        <v>784</v>
      </c>
      <c r="Q783" s="218">
        <v>10046951</v>
      </c>
      <c r="R783" s="195" t="s">
        <v>785</v>
      </c>
      <c r="S783" s="195" t="s">
        <v>786</v>
      </c>
      <c r="T783" s="217">
        <v>43221</v>
      </c>
      <c r="U783" s="217">
        <v>43223</v>
      </c>
      <c r="V783" s="217">
        <v>43251</v>
      </c>
      <c r="W783" s="195">
        <v>3</v>
      </c>
      <c r="X783" s="195">
        <v>3</v>
      </c>
      <c r="Y783" s="195">
        <v>2</v>
      </c>
      <c r="Z783" s="195">
        <v>2</v>
      </c>
      <c r="AA783" s="195">
        <v>2</v>
      </c>
      <c r="AB783" s="195">
        <v>2</v>
      </c>
      <c r="AC783" s="195" t="s">
        <v>783</v>
      </c>
      <c r="AD783" s="195" t="s">
        <v>489</v>
      </c>
      <c r="AE783" s="195" t="s">
        <v>487</v>
      </c>
      <c r="AF783" s="195" t="s">
        <v>787</v>
      </c>
      <c r="AG783" s="195">
        <v>10012838</v>
      </c>
      <c r="AH783" s="217">
        <v>42500</v>
      </c>
      <c r="AI783" s="217">
        <v>42502</v>
      </c>
      <c r="AJ783" s="217">
        <v>42534</v>
      </c>
      <c r="AK783" s="222">
        <v>3</v>
      </c>
      <c r="AL783" s="195" t="s">
        <v>783</v>
      </c>
      <c r="AM783" s="195" t="s">
        <v>783</v>
      </c>
      <c r="AN783" s="217" t="s">
        <v>783</v>
      </c>
      <c r="AO783" s="195" t="s">
        <v>783</v>
      </c>
      <c r="AP783" s="217" t="s">
        <v>783</v>
      </c>
      <c r="AQ783" s="217" t="s">
        <v>783</v>
      </c>
    </row>
    <row r="784" spans="1:43">
      <c r="A784" s="656" t="str">
        <f t="shared" si="12"/>
        <v>Report</v>
      </c>
      <c r="B784" s="195">
        <v>100299</v>
      </c>
      <c r="C784" s="195">
        <v>2046387</v>
      </c>
      <c r="D784" s="195" t="s">
        <v>3902</v>
      </c>
      <c r="E784" s="195" t="s">
        <v>794</v>
      </c>
      <c r="F784" s="195" t="s">
        <v>534</v>
      </c>
      <c r="G784" s="222" t="s">
        <v>534</v>
      </c>
      <c r="H784" s="195" t="s">
        <v>858</v>
      </c>
      <c r="I784" s="195" t="s">
        <v>2621</v>
      </c>
      <c r="J784" s="195" t="s">
        <v>3903</v>
      </c>
      <c r="K784" s="195">
        <v>164</v>
      </c>
      <c r="L784" s="195" t="s">
        <v>2375</v>
      </c>
      <c r="M784" s="195" t="s">
        <v>781</v>
      </c>
      <c r="N784" s="195" t="s">
        <v>860</v>
      </c>
      <c r="O784" s="195" t="s">
        <v>860</v>
      </c>
      <c r="P784" s="195" t="s">
        <v>784</v>
      </c>
      <c r="Q784" s="218">
        <v>10035532</v>
      </c>
      <c r="R784" s="195" t="s">
        <v>785</v>
      </c>
      <c r="S784" s="195" t="s">
        <v>786</v>
      </c>
      <c r="T784" s="217">
        <v>42899</v>
      </c>
      <c r="U784" s="217">
        <v>42901</v>
      </c>
      <c r="V784" s="217">
        <v>43031</v>
      </c>
      <c r="W784" s="195">
        <v>4</v>
      </c>
      <c r="X784" s="195">
        <v>4</v>
      </c>
      <c r="Y784" s="195">
        <v>4</v>
      </c>
      <c r="Z784" s="195">
        <v>3</v>
      </c>
      <c r="AA784" s="195">
        <v>4</v>
      </c>
      <c r="AB784" s="195">
        <v>4</v>
      </c>
      <c r="AC784" s="195" t="s">
        <v>783</v>
      </c>
      <c r="AD784" s="195" t="s">
        <v>490</v>
      </c>
      <c r="AE784" s="195" t="s">
        <v>783</v>
      </c>
      <c r="AF784" s="195" t="s">
        <v>791</v>
      </c>
      <c r="AG784" s="195" t="s">
        <v>3904</v>
      </c>
      <c r="AH784" s="217">
        <v>41961</v>
      </c>
      <c r="AI784" s="217">
        <v>41963</v>
      </c>
      <c r="AJ784" s="217">
        <v>42074</v>
      </c>
      <c r="AK784" s="222">
        <v>4</v>
      </c>
      <c r="AL784" s="195" t="s">
        <v>783</v>
      </c>
      <c r="AM784" s="195" t="s">
        <v>783</v>
      </c>
      <c r="AN784" s="217" t="s">
        <v>783</v>
      </c>
      <c r="AO784" s="195" t="s">
        <v>783</v>
      </c>
      <c r="AP784" s="217" t="s">
        <v>783</v>
      </c>
      <c r="AQ784" s="217" t="s">
        <v>783</v>
      </c>
    </row>
    <row r="785" spans="1:43">
      <c r="A785" s="656" t="str">
        <f t="shared" si="12"/>
        <v>Report</v>
      </c>
      <c r="B785" s="195">
        <v>131778</v>
      </c>
      <c r="C785" s="195">
        <v>2076396</v>
      </c>
      <c r="D785" s="195" t="s">
        <v>1775</v>
      </c>
      <c r="E785" s="195" t="s">
        <v>794</v>
      </c>
      <c r="F785" s="195" t="s">
        <v>534</v>
      </c>
      <c r="G785" s="222" t="s">
        <v>534</v>
      </c>
      <c r="H785" s="195" t="s">
        <v>854</v>
      </c>
      <c r="I785" s="195" t="s">
        <v>2835</v>
      </c>
      <c r="J785" s="195" t="s">
        <v>1776</v>
      </c>
      <c r="K785" s="195">
        <v>31</v>
      </c>
      <c r="L785" s="195" t="s">
        <v>2222</v>
      </c>
      <c r="M785" s="195" t="s">
        <v>834</v>
      </c>
      <c r="N785" s="195" t="s">
        <v>834</v>
      </c>
      <c r="O785" s="195" t="s">
        <v>834</v>
      </c>
      <c r="P785" s="195" t="s">
        <v>784</v>
      </c>
      <c r="Q785" s="218">
        <v>10020864</v>
      </c>
      <c r="R785" s="195" t="s">
        <v>785</v>
      </c>
      <c r="S785" s="195" t="s">
        <v>786</v>
      </c>
      <c r="T785" s="217">
        <v>43025</v>
      </c>
      <c r="U785" s="217">
        <v>43027</v>
      </c>
      <c r="V785" s="217">
        <v>43067</v>
      </c>
      <c r="W785" s="195">
        <v>3</v>
      </c>
      <c r="X785" s="195">
        <v>3</v>
      </c>
      <c r="Y785" s="195">
        <v>2</v>
      </c>
      <c r="Z785" s="195">
        <v>2</v>
      </c>
      <c r="AA785" s="195">
        <v>2</v>
      </c>
      <c r="AB785" s="195">
        <v>2</v>
      </c>
      <c r="AC785" s="195" t="s">
        <v>783</v>
      </c>
      <c r="AD785" s="195" t="s">
        <v>489</v>
      </c>
      <c r="AE785" s="195" t="s">
        <v>783</v>
      </c>
      <c r="AF785" s="195" t="s">
        <v>791</v>
      </c>
      <c r="AG785" s="195" t="s">
        <v>3905</v>
      </c>
      <c r="AH785" s="217">
        <v>39350</v>
      </c>
      <c r="AI785" s="217">
        <v>39351</v>
      </c>
      <c r="AJ785" s="217">
        <v>39374</v>
      </c>
      <c r="AK785" s="222">
        <v>3</v>
      </c>
      <c r="AL785" s="195" t="s">
        <v>783</v>
      </c>
      <c r="AM785" s="195" t="s">
        <v>783</v>
      </c>
      <c r="AN785" s="217" t="s">
        <v>783</v>
      </c>
      <c r="AO785" s="195" t="s">
        <v>783</v>
      </c>
      <c r="AP785" s="217" t="s">
        <v>783</v>
      </c>
      <c r="AQ785" s="217" t="s">
        <v>783</v>
      </c>
    </row>
    <row r="786" spans="1:43">
      <c r="A786" s="656" t="str">
        <f t="shared" si="12"/>
        <v>Report</v>
      </c>
      <c r="B786" s="195">
        <v>100298</v>
      </c>
      <c r="C786" s="195">
        <v>2046385</v>
      </c>
      <c r="D786" s="195" t="s">
        <v>857</v>
      </c>
      <c r="E786" s="195" t="s">
        <v>794</v>
      </c>
      <c r="F786" s="195" t="s">
        <v>534</v>
      </c>
      <c r="G786" s="222" t="s">
        <v>534</v>
      </c>
      <c r="H786" s="195" t="s">
        <v>858</v>
      </c>
      <c r="I786" s="195" t="s">
        <v>2621</v>
      </c>
      <c r="J786" s="195" t="s">
        <v>859</v>
      </c>
      <c r="K786" s="195">
        <v>244</v>
      </c>
      <c r="L786" s="195" t="s">
        <v>2375</v>
      </c>
      <c r="M786" s="195" t="s">
        <v>781</v>
      </c>
      <c r="N786" s="195" t="s">
        <v>860</v>
      </c>
      <c r="O786" s="195" t="s">
        <v>860</v>
      </c>
      <c r="P786" s="195" t="s">
        <v>784</v>
      </c>
      <c r="Q786" s="218">
        <v>10035772</v>
      </c>
      <c r="R786" s="195" t="s">
        <v>785</v>
      </c>
      <c r="S786" s="195" t="s">
        <v>786</v>
      </c>
      <c r="T786" s="217">
        <v>43235</v>
      </c>
      <c r="U786" s="217">
        <v>43237</v>
      </c>
      <c r="V786" s="217">
        <v>43297</v>
      </c>
      <c r="W786" s="195">
        <v>4</v>
      </c>
      <c r="X786" s="195">
        <v>4</v>
      </c>
      <c r="Y786" s="195">
        <v>4</v>
      </c>
      <c r="Z786" s="195">
        <v>3</v>
      </c>
      <c r="AA786" s="195">
        <v>4</v>
      </c>
      <c r="AB786" s="195">
        <v>4</v>
      </c>
      <c r="AC786" s="195" t="s">
        <v>783</v>
      </c>
      <c r="AD786" s="195" t="s">
        <v>489</v>
      </c>
      <c r="AE786" s="195" t="s">
        <v>487</v>
      </c>
      <c r="AF786" s="195" t="s">
        <v>791</v>
      </c>
      <c r="AG786" s="195" t="s">
        <v>3906</v>
      </c>
      <c r="AH786" s="217">
        <v>42178</v>
      </c>
      <c r="AI786" s="217">
        <v>42180</v>
      </c>
      <c r="AJ786" s="217">
        <v>42255</v>
      </c>
      <c r="AK786" s="222">
        <v>4</v>
      </c>
      <c r="AL786" s="195" t="s">
        <v>783</v>
      </c>
      <c r="AM786" s="195" t="s">
        <v>783</v>
      </c>
      <c r="AN786" s="217" t="s">
        <v>783</v>
      </c>
      <c r="AO786" s="217" t="s">
        <v>783</v>
      </c>
      <c r="AP786" s="217" t="s">
        <v>783</v>
      </c>
      <c r="AQ786" s="217" t="s">
        <v>783</v>
      </c>
    </row>
    <row r="787" spans="1:43">
      <c r="A787" s="656" t="str">
        <f t="shared" si="12"/>
        <v>Report</v>
      </c>
      <c r="B787" s="195">
        <v>100296</v>
      </c>
      <c r="C787" s="195">
        <v>2046377</v>
      </c>
      <c r="D787" s="195" t="s">
        <v>1340</v>
      </c>
      <c r="E787" s="195" t="s">
        <v>794</v>
      </c>
      <c r="F787" s="195" t="s">
        <v>534</v>
      </c>
      <c r="G787" s="222" t="s">
        <v>534</v>
      </c>
      <c r="H787" s="195" t="s">
        <v>858</v>
      </c>
      <c r="I787" s="195" t="s">
        <v>2621</v>
      </c>
      <c r="J787" s="195" t="s">
        <v>1341</v>
      </c>
      <c r="K787" s="195">
        <v>290</v>
      </c>
      <c r="L787" s="195" t="s">
        <v>2375</v>
      </c>
      <c r="M787" s="195" t="s">
        <v>781</v>
      </c>
      <c r="N787" s="195" t="s">
        <v>860</v>
      </c>
      <c r="O787" s="195" t="s">
        <v>860</v>
      </c>
      <c r="P787" s="195" t="s">
        <v>784</v>
      </c>
      <c r="Q787" s="218">
        <v>10035771</v>
      </c>
      <c r="R787" s="195" t="s">
        <v>785</v>
      </c>
      <c r="S787" s="195" t="s">
        <v>786</v>
      </c>
      <c r="T787" s="217">
        <v>43109</v>
      </c>
      <c r="U787" s="217">
        <v>43111</v>
      </c>
      <c r="V787" s="217">
        <v>43173</v>
      </c>
      <c r="W787" s="195">
        <v>4</v>
      </c>
      <c r="X787" s="195">
        <v>4</v>
      </c>
      <c r="Y787" s="195">
        <v>4</v>
      </c>
      <c r="Z787" s="195">
        <v>4</v>
      </c>
      <c r="AA787" s="195">
        <v>4</v>
      </c>
      <c r="AB787" s="195">
        <v>4</v>
      </c>
      <c r="AC787" s="195" t="s">
        <v>783</v>
      </c>
      <c r="AD787" s="195" t="s">
        <v>490</v>
      </c>
      <c r="AE787" s="195" t="s">
        <v>488</v>
      </c>
      <c r="AF787" s="195" t="s">
        <v>791</v>
      </c>
      <c r="AG787" s="195" t="s">
        <v>3907</v>
      </c>
      <c r="AH787" s="217">
        <v>41800</v>
      </c>
      <c r="AI787" s="217">
        <v>41802</v>
      </c>
      <c r="AJ787" s="217">
        <v>41835</v>
      </c>
      <c r="AK787" s="222">
        <v>4</v>
      </c>
      <c r="AL787" s="195" t="s">
        <v>783</v>
      </c>
      <c r="AM787" s="195" t="s">
        <v>783</v>
      </c>
      <c r="AN787" s="195" t="s">
        <v>783</v>
      </c>
      <c r="AO787" s="195" t="s">
        <v>783</v>
      </c>
      <c r="AP787" s="195" t="s">
        <v>783</v>
      </c>
      <c r="AQ787" s="217" t="s">
        <v>783</v>
      </c>
    </row>
    <row r="788" spans="1:43">
      <c r="A788" s="656" t="str">
        <f t="shared" si="12"/>
        <v>Report</v>
      </c>
      <c r="B788" s="195">
        <v>105993</v>
      </c>
      <c r="C788" s="195">
        <v>3556007</v>
      </c>
      <c r="D788" s="195" t="s">
        <v>1348</v>
      </c>
      <c r="E788" s="195" t="s">
        <v>794</v>
      </c>
      <c r="F788" s="195" t="s">
        <v>528</v>
      </c>
      <c r="G788" s="222" t="s">
        <v>528</v>
      </c>
      <c r="H788" s="195" t="s">
        <v>864</v>
      </c>
      <c r="I788" s="195" t="s">
        <v>2240</v>
      </c>
      <c r="J788" s="195" t="s">
        <v>1349</v>
      </c>
      <c r="K788" s="195">
        <v>310</v>
      </c>
      <c r="L788" s="195" t="s">
        <v>2375</v>
      </c>
      <c r="M788" s="195" t="s">
        <v>781</v>
      </c>
      <c r="N788" s="195" t="s">
        <v>860</v>
      </c>
      <c r="O788" s="195" t="s">
        <v>860</v>
      </c>
      <c r="P788" s="195" t="s">
        <v>784</v>
      </c>
      <c r="Q788" s="218">
        <v>10048616</v>
      </c>
      <c r="R788" s="195" t="s">
        <v>785</v>
      </c>
      <c r="S788" s="195" t="s">
        <v>786</v>
      </c>
      <c r="T788" s="217">
        <v>43263</v>
      </c>
      <c r="U788" s="217">
        <v>43265</v>
      </c>
      <c r="V788" s="217">
        <v>43299</v>
      </c>
      <c r="W788" s="195">
        <v>3</v>
      </c>
      <c r="X788" s="195">
        <v>3</v>
      </c>
      <c r="Y788" s="195">
        <v>3</v>
      </c>
      <c r="Z788" s="195">
        <v>2</v>
      </c>
      <c r="AA788" s="195">
        <v>3</v>
      </c>
      <c r="AB788" s="195">
        <v>3</v>
      </c>
      <c r="AC788" s="195" t="s">
        <v>783</v>
      </c>
      <c r="AD788" s="195" t="s">
        <v>489</v>
      </c>
      <c r="AE788" s="195" t="s">
        <v>487</v>
      </c>
      <c r="AF788" s="195" t="s">
        <v>787</v>
      </c>
      <c r="AG788" s="195">
        <v>10020752</v>
      </c>
      <c r="AH788" s="217">
        <v>42556</v>
      </c>
      <c r="AI788" s="217">
        <v>42558</v>
      </c>
      <c r="AJ788" s="217">
        <v>42627</v>
      </c>
      <c r="AK788" s="222">
        <v>4</v>
      </c>
      <c r="AL788" s="195" t="s">
        <v>783</v>
      </c>
      <c r="AM788" s="195" t="s">
        <v>783</v>
      </c>
      <c r="AN788" s="195" t="s">
        <v>783</v>
      </c>
      <c r="AO788" s="195" t="s">
        <v>783</v>
      </c>
      <c r="AP788" s="195" t="s">
        <v>783</v>
      </c>
      <c r="AQ788" s="217" t="s">
        <v>783</v>
      </c>
    </row>
    <row r="789" spans="1:43">
      <c r="A789" s="656" t="str">
        <f t="shared" si="12"/>
        <v>Report</v>
      </c>
      <c r="B789" s="195">
        <v>100294</v>
      </c>
      <c r="C789" s="195">
        <v>2046331</v>
      </c>
      <c r="D789" s="195" t="s">
        <v>1597</v>
      </c>
      <c r="E789" s="195" t="s">
        <v>794</v>
      </c>
      <c r="F789" s="195" t="s">
        <v>534</v>
      </c>
      <c r="G789" s="222" t="s">
        <v>534</v>
      </c>
      <c r="H789" s="195" t="s">
        <v>858</v>
      </c>
      <c r="I789" s="195" t="s">
        <v>2621</v>
      </c>
      <c r="J789" s="195" t="s">
        <v>1598</v>
      </c>
      <c r="K789" s="195">
        <v>612</v>
      </c>
      <c r="L789" s="195" t="s">
        <v>2375</v>
      </c>
      <c r="M789" s="195" t="s">
        <v>1599</v>
      </c>
      <c r="N789" s="195" t="s">
        <v>860</v>
      </c>
      <c r="O789" s="195" t="s">
        <v>860</v>
      </c>
      <c r="P789" s="195" t="s">
        <v>784</v>
      </c>
      <c r="Q789" s="218">
        <v>10038149</v>
      </c>
      <c r="R789" s="195" t="s">
        <v>785</v>
      </c>
      <c r="S789" s="195" t="s">
        <v>786</v>
      </c>
      <c r="T789" s="217">
        <v>43137</v>
      </c>
      <c r="U789" s="217">
        <v>43139</v>
      </c>
      <c r="V789" s="217">
        <v>43213</v>
      </c>
      <c r="W789" s="195">
        <v>4</v>
      </c>
      <c r="X789" s="195">
        <v>4</v>
      </c>
      <c r="Y789" s="195">
        <v>4</v>
      </c>
      <c r="Z789" s="195">
        <v>4</v>
      </c>
      <c r="AA789" s="195">
        <v>4</v>
      </c>
      <c r="AB789" s="195">
        <v>3</v>
      </c>
      <c r="AC789" s="195" t="s">
        <v>783</v>
      </c>
      <c r="AD789" s="195" t="s">
        <v>489</v>
      </c>
      <c r="AE789" s="195" t="s">
        <v>487</v>
      </c>
      <c r="AF789" s="195" t="s">
        <v>791</v>
      </c>
      <c r="AG789" s="195" t="s">
        <v>3908</v>
      </c>
      <c r="AH789" s="217">
        <v>41947</v>
      </c>
      <c r="AI789" s="217">
        <v>41949</v>
      </c>
      <c r="AJ789" s="217">
        <v>41978</v>
      </c>
      <c r="AK789" s="222">
        <v>2</v>
      </c>
      <c r="AL789" s="195" t="s">
        <v>783</v>
      </c>
      <c r="AM789" s="195" t="s">
        <v>783</v>
      </c>
      <c r="AN789" s="217" t="s">
        <v>783</v>
      </c>
      <c r="AO789" s="195" t="s">
        <v>783</v>
      </c>
      <c r="AP789" s="217" t="s">
        <v>783</v>
      </c>
      <c r="AQ789" s="217" t="s">
        <v>783</v>
      </c>
    </row>
    <row r="790" spans="1:43">
      <c r="A790" s="656" t="str">
        <f t="shared" si="12"/>
        <v>Report</v>
      </c>
      <c r="B790" s="195">
        <v>131121</v>
      </c>
      <c r="C790" s="195">
        <v>3026106</v>
      </c>
      <c r="D790" s="195" t="s">
        <v>1779</v>
      </c>
      <c r="E790" s="195" t="s">
        <v>794</v>
      </c>
      <c r="F790" s="195" t="s">
        <v>534</v>
      </c>
      <c r="G790" s="222" t="s">
        <v>534</v>
      </c>
      <c r="H790" s="195" t="s">
        <v>839</v>
      </c>
      <c r="I790" s="195" t="s">
        <v>2669</v>
      </c>
      <c r="J790" s="195" t="s">
        <v>1780</v>
      </c>
      <c r="K790" s="195">
        <v>245</v>
      </c>
      <c r="L790" s="195" t="s">
        <v>2375</v>
      </c>
      <c r="M790" s="195" t="s">
        <v>866</v>
      </c>
      <c r="N790" s="195" t="s">
        <v>860</v>
      </c>
      <c r="O790" s="195" t="s">
        <v>860</v>
      </c>
      <c r="P790" s="195" t="s">
        <v>784</v>
      </c>
      <c r="Q790" s="218">
        <v>10026283</v>
      </c>
      <c r="R790" s="195" t="s">
        <v>785</v>
      </c>
      <c r="S790" s="195" t="s">
        <v>786</v>
      </c>
      <c r="T790" s="217">
        <v>43039</v>
      </c>
      <c r="U790" s="217">
        <v>43041</v>
      </c>
      <c r="V790" s="217">
        <v>43109</v>
      </c>
      <c r="W790" s="195">
        <v>4</v>
      </c>
      <c r="X790" s="195">
        <v>4</v>
      </c>
      <c r="Y790" s="195">
        <v>4</v>
      </c>
      <c r="Z790" s="195">
        <v>3</v>
      </c>
      <c r="AA790" s="195">
        <v>4</v>
      </c>
      <c r="AB790" s="195">
        <v>2</v>
      </c>
      <c r="AC790" s="195" t="s">
        <v>783</v>
      </c>
      <c r="AD790" s="195" t="s">
        <v>489</v>
      </c>
      <c r="AE790" s="195" t="s">
        <v>487</v>
      </c>
      <c r="AF790" s="195" t="s">
        <v>791</v>
      </c>
      <c r="AG790" s="195" t="s">
        <v>3909</v>
      </c>
      <c r="AH790" s="217">
        <v>42031</v>
      </c>
      <c r="AI790" s="217">
        <v>42033</v>
      </c>
      <c r="AJ790" s="217">
        <v>42080</v>
      </c>
      <c r="AK790" s="222">
        <v>4</v>
      </c>
      <c r="AL790" s="195" t="s">
        <v>783</v>
      </c>
      <c r="AM790" s="195" t="s">
        <v>783</v>
      </c>
      <c r="AN790" s="217" t="s">
        <v>783</v>
      </c>
      <c r="AO790" s="195" t="s">
        <v>783</v>
      </c>
      <c r="AP790" s="217" t="s">
        <v>783</v>
      </c>
      <c r="AQ790" s="217" t="s">
        <v>783</v>
      </c>
    </row>
    <row r="791" spans="1:43">
      <c r="A791" s="656" t="str">
        <f t="shared" si="12"/>
        <v>Report</v>
      </c>
      <c r="B791" s="195">
        <v>100289</v>
      </c>
      <c r="C791" s="195">
        <v>2046233</v>
      </c>
      <c r="D791" s="195" t="s">
        <v>861</v>
      </c>
      <c r="E791" s="195" t="s">
        <v>794</v>
      </c>
      <c r="F791" s="195" t="s">
        <v>534</v>
      </c>
      <c r="G791" s="222" t="s">
        <v>534</v>
      </c>
      <c r="H791" s="195" t="s">
        <v>858</v>
      </c>
      <c r="I791" s="195" t="s">
        <v>2621</v>
      </c>
      <c r="J791" s="195" t="s">
        <v>862</v>
      </c>
      <c r="K791" s="195">
        <v>984</v>
      </c>
      <c r="L791" s="195" t="s">
        <v>2375</v>
      </c>
      <c r="M791" s="195" t="s">
        <v>781</v>
      </c>
      <c r="N791" s="195" t="s">
        <v>781</v>
      </c>
      <c r="O791" s="195" t="s">
        <v>782</v>
      </c>
      <c r="P791" s="195" t="s">
        <v>784</v>
      </c>
      <c r="Q791" s="218">
        <v>10038148</v>
      </c>
      <c r="R791" s="195" t="s">
        <v>785</v>
      </c>
      <c r="S791" s="195" t="s">
        <v>786</v>
      </c>
      <c r="T791" s="217">
        <v>42990</v>
      </c>
      <c r="U791" s="217">
        <v>42992</v>
      </c>
      <c r="V791" s="217">
        <v>43062</v>
      </c>
      <c r="W791" s="195">
        <v>4</v>
      </c>
      <c r="X791" s="195">
        <v>4</v>
      </c>
      <c r="Y791" s="195">
        <v>4</v>
      </c>
      <c r="Z791" s="195">
        <v>4</v>
      </c>
      <c r="AA791" s="195">
        <v>4</v>
      </c>
      <c r="AB791" s="195">
        <v>4</v>
      </c>
      <c r="AC791" s="195" t="s">
        <v>783</v>
      </c>
      <c r="AD791" s="195" t="s">
        <v>489</v>
      </c>
      <c r="AE791" s="195" t="s">
        <v>783</v>
      </c>
      <c r="AF791" s="195" t="s">
        <v>791</v>
      </c>
      <c r="AG791" s="195" t="s">
        <v>3910</v>
      </c>
      <c r="AH791" s="217">
        <v>41948</v>
      </c>
      <c r="AI791" s="217">
        <v>41950</v>
      </c>
      <c r="AJ791" s="217">
        <v>41998</v>
      </c>
      <c r="AK791" s="222">
        <v>4</v>
      </c>
      <c r="AL791" s="195" t="s">
        <v>783</v>
      </c>
      <c r="AM791" s="195" t="s">
        <v>783</v>
      </c>
      <c r="AN791" s="217" t="s">
        <v>783</v>
      </c>
      <c r="AO791" s="195" t="s">
        <v>783</v>
      </c>
      <c r="AP791" s="217" t="s">
        <v>783</v>
      </c>
      <c r="AQ791" s="217" t="s">
        <v>783</v>
      </c>
    </row>
    <row r="792" spans="1:43">
      <c r="A792" s="656" t="str">
        <f t="shared" si="12"/>
        <v>Report</v>
      </c>
      <c r="B792" s="195">
        <v>131435</v>
      </c>
      <c r="C792" s="195">
        <v>3556035</v>
      </c>
      <c r="D792" s="195" t="s">
        <v>861</v>
      </c>
      <c r="E792" s="195" t="s">
        <v>794</v>
      </c>
      <c r="F792" s="195" t="s">
        <v>528</v>
      </c>
      <c r="G792" s="222" t="s">
        <v>528</v>
      </c>
      <c r="H792" s="195" t="s">
        <v>864</v>
      </c>
      <c r="I792" s="195" t="s">
        <v>2240</v>
      </c>
      <c r="J792" s="195" t="s">
        <v>1397</v>
      </c>
      <c r="K792" s="195">
        <v>395</v>
      </c>
      <c r="L792" s="195" t="s">
        <v>2375</v>
      </c>
      <c r="M792" s="195" t="s">
        <v>781</v>
      </c>
      <c r="N792" s="195" t="s">
        <v>781</v>
      </c>
      <c r="O792" s="195" t="s">
        <v>782</v>
      </c>
      <c r="P792" s="195" t="s">
        <v>784</v>
      </c>
      <c r="Q792" s="218">
        <v>10012865</v>
      </c>
      <c r="R792" s="195" t="s">
        <v>785</v>
      </c>
      <c r="S792" s="195" t="s">
        <v>786</v>
      </c>
      <c r="T792" s="217">
        <v>42864</v>
      </c>
      <c r="U792" s="217">
        <v>42866</v>
      </c>
      <c r="V792" s="217">
        <v>42899</v>
      </c>
      <c r="W792" s="195">
        <v>3</v>
      </c>
      <c r="X792" s="195">
        <v>3</v>
      </c>
      <c r="Y792" s="195">
        <v>3</v>
      </c>
      <c r="Z792" s="195">
        <v>2</v>
      </c>
      <c r="AA792" s="195">
        <v>3</v>
      </c>
      <c r="AB792" s="195">
        <v>3</v>
      </c>
      <c r="AC792" s="195" t="s">
        <v>783</v>
      </c>
      <c r="AD792" s="195" t="s">
        <v>489</v>
      </c>
      <c r="AE792" s="195" t="s">
        <v>783</v>
      </c>
      <c r="AF792" s="195" t="s">
        <v>787</v>
      </c>
      <c r="AG792" s="195" t="s">
        <v>3911</v>
      </c>
      <c r="AH792" s="217">
        <v>41458</v>
      </c>
      <c r="AI792" s="217">
        <v>41460</v>
      </c>
      <c r="AJ792" s="217">
        <v>41527</v>
      </c>
      <c r="AK792" s="222">
        <v>2</v>
      </c>
      <c r="AL792" s="195" t="s">
        <v>783</v>
      </c>
      <c r="AM792" s="195" t="s">
        <v>783</v>
      </c>
      <c r="AN792" s="217" t="s">
        <v>783</v>
      </c>
      <c r="AO792" s="195" t="s">
        <v>783</v>
      </c>
      <c r="AP792" s="217" t="s">
        <v>783</v>
      </c>
      <c r="AQ792" s="217" t="s">
        <v>783</v>
      </c>
    </row>
    <row r="793" spans="1:43">
      <c r="A793" s="656" t="str">
        <f t="shared" si="12"/>
        <v>Report</v>
      </c>
      <c r="B793" s="195">
        <v>137273</v>
      </c>
      <c r="C793" s="195">
        <v>3126003</v>
      </c>
      <c r="D793" s="195" t="s">
        <v>2188</v>
      </c>
      <c r="E793" s="195" t="s">
        <v>794</v>
      </c>
      <c r="F793" s="195" t="s">
        <v>534</v>
      </c>
      <c r="G793" s="222" t="s">
        <v>534</v>
      </c>
      <c r="H793" s="195" t="s">
        <v>1091</v>
      </c>
      <c r="I793" s="195" t="s">
        <v>3912</v>
      </c>
      <c r="J793" s="195" t="s">
        <v>2189</v>
      </c>
      <c r="K793" s="195">
        <v>26</v>
      </c>
      <c r="L793" s="195" t="s">
        <v>2375</v>
      </c>
      <c r="M793" s="195" t="s">
        <v>781</v>
      </c>
      <c r="N793" s="195" t="s">
        <v>817</v>
      </c>
      <c r="O793" s="195" t="s">
        <v>817</v>
      </c>
      <c r="P793" s="195" t="s">
        <v>784</v>
      </c>
      <c r="Q793" s="218">
        <v>10020783</v>
      </c>
      <c r="R793" s="195" t="s">
        <v>785</v>
      </c>
      <c r="S793" s="195" t="s">
        <v>786</v>
      </c>
      <c r="T793" s="217">
        <v>42717</v>
      </c>
      <c r="U793" s="217">
        <v>42719</v>
      </c>
      <c r="V793" s="217">
        <v>42752</v>
      </c>
      <c r="W793" s="195">
        <v>3</v>
      </c>
      <c r="X793" s="195">
        <v>3</v>
      </c>
      <c r="Y793" s="195">
        <v>3</v>
      </c>
      <c r="Z793" s="195">
        <v>3</v>
      </c>
      <c r="AA793" s="195">
        <v>3</v>
      </c>
      <c r="AB793" s="195">
        <v>3</v>
      </c>
      <c r="AC793" s="195" t="s">
        <v>783</v>
      </c>
      <c r="AD793" s="195" t="s">
        <v>489</v>
      </c>
      <c r="AE793" s="195" t="s">
        <v>783</v>
      </c>
      <c r="AF793" s="195" t="s">
        <v>791</v>
      </c>
      <c r="AG793" s="195" t="s">
        <v>3913</v>
      </c>
      <c r="AH793" s="217">
        <v>41555</v>
      </c>
      <c r="AI793" s="217">
        <v>41557</v>
      </c>
      <c r="AJ793" s="217">
        <v>41585</v>
      </c>
      <c r="AK793" s="222">
        <v>4</v>
      </c>
      <c r="AL793" s="195">
        <v>10043525</v>
      </c>
      <c r="AM793" s="195" t="s">
        <v>2041</v>
      </c>
      <c r="AN793" s="217">
        <v>43076</v>
      </c>
      <c r="AO793" s="217" t="s">
        <v>2248</v>
      </c>
      <c r="AP793" s="217">
        <v>43115</v>
      </c>
      <c r="AQ793" s="217" t="s">
        <v>2052</v>
      </c>
    </row>
    <row r="794" spans="1:43">
      <c r="A794" s="656" t="str">
        <f t="shared" si="12"/>
        <v>Report</v>
      </c>
      <c r="B794" s="195">
        <v>130826</v>
      </c>
      <c r="C794" s="195">
        <v>3026081</v>
      </c>
      <c r="D794" s="195" t="s">
        <v>1781</v>
      </c>
      <c r="E794" s="195" t="s">
        <v>794</v>
      </c>
      <c r="F794" s="195" t="s">
        <v>534</v>
      </c>
      <c r="G794" s="222" t="s">
        <v>534</v>
      </c>
      <c r="H794" s="217" t="s">
        <v>839</v>
      </c>
      <c r="I794" s="195" t="s">
        <v>3235</v>
      </c>
      <c r="J794" s="195" t="s">
        <v>1782</v>
      </c>
      <c r="K794" s="195">
        <v>239</v>
      </c>
      <c r="L794" s="195" t="s">
        <v>2375</v>
      </c>
      <c r="M794" s="195" t="s">
        <v>781</v>
      </c>
      <c r="N794" s="195" t="s">
        <v>860</v>
      </c>
      <c r="O794" s="195" t="s">
        <v>860</v>
      </c>
      <c r="P794" s="195" t="s">
        <v>784</v>
      </c>
      <c r="Q794" s="218">
        <v>10035788</v>
      </c>
      <c r="R794" s="195" t="s">
        <v>785</v>
      </c>
      <c r="S794" s="195" t="s">
        <v>786</v>
      </c>
      <c r="T794" s="217">
        <v>43130</v>
      </c>
      <c r="U794" s="217">
        <v>43132</v>
      </c>
      <c r="V794" s="217">
        <v>43164</v>
      </c>
      <c r="W794" s="195">
        <v>3</v>
      </c>
      <c r="X794" s="195">
        <v>3</v>
      </c>
      <c r="Y794" s="195">
        <v>3</v>
      </c>
      <c r="Z794" s="195">
        <v>2</v>
      </c>
      <c r="AA794" s="195">
        <v>3</v>
      </c>
      <c r="AB794" s="195">
        <v>3</v>
      </c>
      <c r="AC794" s="195" t="s">
        <v>783</v>
      </c>
      <c r="AD794" s="195" t="s">
        <v>489</v>
      </c>
      <c r="AE794" s="195" t="s">
        <v>487</v>
      </c>
      <c r="AF794" s="195" t="s">
        <v>787</v>
      </c>
      <c r="AG794" s="195" t="s">
        <v>3914</v>
      </c>
      <c r="AH794" s="217">
        <v>41800</v>
      </c>
      <c r="AI794" s="217">
        <v>41802</v>
      </c>
      <c r="AJ794" s="217">
        <v>41817</v>
      </c>
      <c r="AK794" s="222">
        <v>2</v>
      </c>
      <c r="AL794" s="195" t="s">
        <v>783</v>
      </c>
      <c r="AM794" s="195" t="s">
        <v>783</v>
      </c>
      <c r="AN794" s="217" t="s">
        <v>783</v>
      </c>
      <c r="AO794" s="195" t="s">
        <v>783</v>
      </c>
      <c r="AP794" s="217" t="s">
        <v>783</v>
      </c>
      <c r="AQ794" s="195" t="s">
        <v>783</v>
      </c>
    </row>
    <row r="795" spans="1:43">
      <c r="A795" s="656" t="str">
        <f t="shared" si="12"/>
        <v>Report</v>
      </c>
      <c r="B795" s="195">
        <v>106002</v>
      </c>
      <c r="C795" s="195">
        <v>3556024</v>
      </c>
      <c r="D795" s="195" t="s">
        <v>863</v>
      </c>
      <c r="E795" s="195" t="s">
        <v>794</v>
      </c>
      <c r="F795" s="195" t="s">
        <v>528</v>
      </c>
      <c r="G795" s="222" t="s">
        <v>528</v>
      </c>
      <c r="H795" s="195" t="s">
        <v>864</v>
      </c>
      <c r="I795" s="195" t="s">
        <v>2240</v>
      </c>
      <c r="J795" s="195" t="s">
        <v>865</v>
      </c>
      <c r="K795" s="195">
        <v>529</v>
      </c>
      <c r="L795" s="195" t="s">
        <v>2375</v>
      </c>
      <c r="M795" s="195" t="s">
        <v>866</v>
      </c>
      <c r="N795" s="195" t="s">
        <v>866</v>
      </c>
      <c r="O795" s="195" t="s">
        <v>860</v>
      </c>
      <c r="P795" s="195" t="s">
        <v>784</v>
      </c>
      <c r="Q795" s="218">
        <v>10026001</v>
      </c>
      <c r="R795" s="195" t="s">
        <v>785</v>
      </c>
      <c r="S795" s="195" t="s">
        <v>786</v>
      </c>
      <c r="T795" s="217">
        <v>43053</v>
      </c>
      <c r="U795" s="217">
        <v>43055</v>
      </c>
      <c r="V795" s="217">
        <v>43109</v>
      </c>
      <c r="W795" s="195">
        <v>3</v>
      </c>
      <c r="X795" s="195">
        <v>3</v>
      </c>
      <c r="Y795" s="195">
        <v>3</v>
      </c>
      <c r="Z795" s="195">
        <v>2</v>
      </c>
      <c r="AA795" s="195">
        <v>3</v>
      </c>
      <c r="AB795" s="195">
        <v>2</v>
      </c>
      <c r="AC795" s="195" t="s">
        <v>783</v>
      </c>
      <c r="AD795" s="195" t="s">
        <v>489</v>
      </c>
      <c r="AE795" s="195" t="s">
        <v>783</v>
      </c>
      <c r="AF795" s="195" t="s">
        <v>787</v>
      </c>
      <c r="AG795" s="195" t="s">
        <v>3915</v>
      </c>
      <c r="AH795" s="217">
        <v>40982</v>
      </c>
      <c r="AI795" s="217">
        <v>40983</v>
      </c>
      <c r="AJ795" s="217">
        <v>41019</v>
      </c>
      <c r="AK795" s="222">
        <v>2</v>
      </c>
      <c r="AL795" s="195" t="s">
        <v>783</v>
      </c>
      <c r="AM795" s="195" t="s">
        <v>783</v>
      </c>
      <c r="AN795" s="217" t="s">
        <v>783</v>
      </c>
      <c r="AO795" s="195" t="s">
        <v>783</v>
      </c>
      <c r="AP795" s="217" t="s">
        <v>783</v>
      </c>
      <c r="AQ795" s="217" t="s">
        <v>783</v>
      </c>
    </row>
    <row r="796" spans="1:43">
      <c r="A796" s="656" t="str">
        <f t="shared" si="12"/>
        <v>Report</v>
      </c>
      <c r="B796" s="195">
        <v>132736</v>
      </c>
      <c r="C796" s="195">
        <v>2046407</v>
      </c>
      <c r="D796" s="195" t="s">
        <v>1213</v>
      </c>
      <c r="E796" s="195" t="s">
        <v>794</v>
      </c>
      <c r="F796" s="195" t="s">
        <v>534</v>
      </c>
      <c r="G796" s="222" t="s">
        <v>534</v>
      </c>
      <c r="H796" s="195" t="s">
        <v>858</v>
      </c>
      <c r="I796" s="195" t="s">
        <v>2621</v>
      </c>
      <c r="J796" s="195" t="s">
        <v>1214</v>
      </c>
      <c r="K796" s="195">
        <v>109</v>
      </c>
      <c r="L796" s="195" t="s">
        <v>2375</v>
      </c>
      <c r="M796" s="195" t="s">
        <v>781</v>
      </c>
      <c r="N796" s="195" t="s">
        <v>817</v>
      </c>
      <c r="O796" s="195" t="s">
        <v>817</v>
      </c>
      <c r="P796" s="195" t="s">
        <v>784</v>
      </c>
      <c r="Q796" s="218">
        <v>10038164</v>
      </c>
      <c r="R796" s="195" t="s">
        <v>785</v>
      </c>
      <c r="S796" s="195" t="s">
        <v>786</v>
      </c>
      <c r="T796" s="217">
        <v>43214</v>
      </c>
      <c r="U796" s="217">
        <v>43216</v>
      </c>
      <c r="V796" s="217">
        <v>43243</v>
      </c>
      <c r="W796" s="195">
        <v>2</v>
      </c>
      <c r="X796" s="195">
        <v>2</v>
      </c>
      <c r="Y796" s="195">
        <v>2</v>
      </c>
      <c r="Z796" s="195">
        <v>2</v>
      </c>
      <c r="AA796" s="195">
        <v>2</v>
      </c>
      <c r="AB796" s="195" t="s">
        <v>783</v>
      </c>
      <c r="AC796" s="195" t="s">
        <v>783</v>
      </c>
      <c r="AD796" s="195" t="s">
        <v>489</v>
      </c>
      <c r="AE796" s="195" t="s">
        <v>487</v>
      </c>
      <c r="AF796" s="195" t="s">
        <v>787</v>
      </c>
      <c r="AG796" s="195" t="s">
        <v>3916</v>
      </c>
      <c r="AH796" s="217">
        <v>41968</v>
      </c>
      <c r="AI796" s="217">
        <v>41970</v>
      </c>
      <c r="AJ796" s="217">
        <v>42044</v>
      </c>
      <c r="AK796" s="222">
        <v>2</v>
      </c>
      <c r="AL796" s="195" t="s">
        <v>783</v>
      </c>
      <c r="AM796" s="195" t="s">
        <v>783</v>
      </c>
      <c r="AN796" s="217" t="s">
        <v>783</v>
      </c>
      <c r="AO796" s="195" t="s">
        <v>783</v>
      </c>
      <c r="AP796" s="217" t="s">
        <v>783</v>
      </c>
      <c r="AQ796" s="217" t="s">
        <v>783</v>
      </c>
    </row>
    <row r="797" spans="1:43">
      <c r="A797" s="656" t="str">
        <f t="shared" si="12"/>
        <v>Report</v>
      </c>
      <c r="B797" s="195">
        <v>100300</v>
      </c>
      <c r="C797" s="195">
        <v>2046388</v>
      </c>
      <c r="D797" s="195" t="s">
        <v>2165</v>
      </c>
      <c r="E797" s="195" t="s">
        <v>794</v>
      </c>
      <c r="F797" s="195" t="s">
        <v>534</v>
      </c>
      <c r="G797" s="222" t="s">
        <v>534</v>
      </c>
      <c r="H797" s="195" t="s">
        <v>858</v>
      </c>
      <c r="I797" s="195" t="s">
        <v>2621</v>
      </c>
      <c r="J797" s="195" t="s">
        <v>2166</v>
      </c>
      <c r="K797" s="195">
        <v>173</v>
      </c>
      <c r="L797" s="195" t="s">
        <v>2222</v>
      </c>
      <c r="M797" s="195" t="s">
        <v>781</v>
      </c>
      <c r="N797" s="195" t="s">
        <v>817</v>
      </c>
      <c r="O797" s="195" t="s">
        <v>817</v>
      </c>
      <c r="P797" s="195" t="s">
        <v>784</v>
      </c>
      <c r="Q797" s="218">
        <v>10017856</v>
      </c>
      <c r="R797" s="195" t="s">
        <v>785</v>
      </c>
      <c r="S797" s="195" t="s">
        <v>786</v>
      </c>
      <c r="T797" s="217">
        <v>42634</v>
      </c>
      <c r="U797" s="217">
        <v>42636</v>
      </c>
      <c r="V797" s="217">
        <v>42716</v>
      </c>
      <c r="W797" s="195">
        <v>4</v>
      </c>
      <c r="X797" s="195">
        <v>4</v>
      </c>
      <c r="Y797" s="195">
        <v>3</v>
      </c>
      <c r="Z797" s="195">
        <v>4</v>
      </c>
      <c r="AA797" s="195">
        <v>3</v>
      </c>
      <c r="AB797" s="195" t="s">
        <v>783</v>
      </c>
      <c r="AC797" s="195">
        <v>4</v>
      </c>
      <c r="AD797" s="195" t="s">
        <v>490</v>
      </c>
      <c r="AE797" s="195" t="s">
        <v>783</v>
      </c>
      <c r="AF797" s="195" t="s">
        <v>791</v>
      </c>
      <c r="AG797" s="195" t="s">
        <v>3917</v>
      </c>
      <c r="AH797" s="217">
        <v>40513</v>
      </c>
      <c r="AI797" s="217">
        <v>40514</v>
      </c>
      <c r="AJ797" s="217">
        <v>40535</v>
      </c>
      <c r="AK797" s="222">
        <v>2</v>
      </c>
      <c r="AL797" s="195">
        <v>10055635</v>
      </c>
      <c r="AM797" s="195" t="s">
        <v>2041</v>
      </c>
      <c r="AN797" s="217">
        <v>43291</v>
      </c>
      <c r="AO797" s="217" t="s">
        <v>2248</v>
      </c>
      <c r="AP797" s="217">
        <v>43369</v>
      </c>
      <c r="AQ797" s="217" t="s">
        <v>2042</v>
      </c>
    </row>
    <row r="798" spans="1:43">
      <c r="A798" s="656" t="str">
        <f t="shared" si="12"/>
        <v>Report</v>
      </c>
      <c r="B798" s="195">
        <v>131291</v>
      </c>
      <c r="C798" s="195">
        <v>2026396</v>
      </c>
      <c r="D798" s="195" t="s">
        <v>3918</v>
      </c>
      <c r="E798" s="195" t="s">
        <v>794</v>
      </c>
      <c r="F798" s="195" t="s">
        <v>534</v>
      </c>
      <c r="G798" s="222" t="s">
        <v>534</v>
      </c>
      <c r="H798" s="195" t="s">
        <v>842</v>
      </c>
      <c r="I798" s="195" t="s">
        <v>2523</v>
      </c>
      <c r="J798" s="195" t="s">
        <v>3919</v>
      </c>
      <c r="K798" s="195">
        <v>89</v>
      </c>
      <c r="L798" s="195" t="s">
        <v>2375</v>
      </c>
      <c r="M798" s="195" t="s">
        <v>781</v>
      </c>
      <c r="N798" s="195" t="s">
        <v>781</v>
      </c>
      <c r="O798" s="195" t="s">
        <v>782</v>
      </c>
      <c r="P798" s="195" t="s">
        <v>784</v>
      </c>
      <c r="Q798" s="218">
        <v>10008533</v>
      </c>
      <c r="R798" s="195" t="s">
        <v>785</v>
      </c>
      <c r="S798" s="195" t="s">
        <v>786</v>
      </c>
      <c r="T798" s="217">
        <v>42752</v>
      </c>
      <c r="U798" s="217">
        <v>42754</v>
      </c>
      <c r="V798" s="217">
        <v>42823</v>
      </c>
      <c r="W798" s="195">
        <v>1</v>
      </c>
      <c r="X798" s="195">
        <v>1</v>
      </c>
      <c r="Y798" s="195">
        <v>1</v>
      </c>
      <c r="Z798" s="195">
        <v>1</v>
      </c>
      <c r="AA798" s="195">
        <v>1</v>
      </c>
      <c r="AB798" s="195" t="s">
        <v>783</v>
      </c>
      <c r="AC798" s="195" t="s">
        <v>783</v>
      </c>
      <c r="AD798" s="195" t="s">
        <v>489</v>
      </c>
      <c r="AE798" s="195" t="s">
        <v>783</v>
      </c>
      <c r="AF798" s="195" t="s">
        <v>787</v>
      </c>
      <c r="AG798" s="195" t="s">
        <v>3920</v>
      </c>
      <c r="AH798" s="217">
        <v>40121</v>
      </c>
      <c r="AI798" s="217">
        <v>40121</v>
      </c>
      <c r="AJ798" s="217">
        <v>40142</v>
      </c>
      <c r="AK798" s="222">
        <v>2</v>
      </c>
      <c r="AL798" s="195" t="s">
        <v>783</v>
      </c>
      <c r="AM798" s="195" t="s">
        <v>783</v>
      </c>
      <c r="AN798" s="195" t="s">
        <v>783</v>
      </c>
      <c r="AO798" s="195" t="s">
        <v>783</v>
      </c>
      <c r="AP798" s="195" t="s">
        <v>783</v>
      </c>
      <c r="AQ798" s="195" t="s">
        <v>783</v>
      </c>
    </row>
    <row r="799" spans="1:43">
      <c r="A799" s="656" t="str">
        <f t="shared" si="12"/>
        <v>Report</v>
      </c>
      <c r="B799" s="195">
        <v>115808</v>
      </c>
      <c r="C799" s="195">
        <v>9166068</v>
      </c>
      <c r="D799" s="195" t="s">
        <v>3921</v>
      </c>
      <c r="E799" s="195" t="s">
        <v>794</v>
      </c>
      <c r="F799" s="195" t="s">
        <v>536</v>
      </c>
      <c r="G799" s="222" t="s">
        <v>536</v>
      </c>
      <c r="H799" s="195" t="s">
        <v>891</v>
      </c>
      <c r="I799" s="195" t="s">
        <v>3922</v>
      </c>
      <c r="J799" s="195" t="s">
        <v>3923</v>
      </c>
      <c r="K799" s="195">
        <v>52</v>
      </c>
      <c r="L799" s="195" t="s">
        <v>2222</v>
      </c>
      <c r="M799" s="195" t="s">
        <v>781</v>
      </c>
      <c r="N799" s="195" t="s">
        <v>834</v>
      </c>
      <c r="O799" s="195" t="s">
        <v>834</v>
      </c>
      <c r="P799" s="195" t="s">
        <v>784</v>
      </c>
      <c r="Q799" s="218">
        <v>10012958</v>
      </c>
      <c r="R799" s="195" t="s">
        <v>785</v>
      </c>
      <c r="S799" s="195" t="s">
        <v>786</v>
      </c>
      <c r="T799" s="217">
        <v>42542</v>
      </c>
      <c r="U799" s="217">
        <v>42544</v>
      </c>
      <c r="V799" s="217">
        <v>42632</v>
      </c>
      <c r="W799" s="195">
        <v>2</v>
      </c>
      <c r="X799" s="195">
        <v>2</v>
      </c>
      <c r="Y799" s="195">
        <v>2</v>
      </c>
      <c r="Z799" s="195">
        <v>2</v>
      </c>
      <c r="AA799" s="195">
        <v>2</v>
      </c>
      <c r="AB799" s="195" t="s">
        <v>783</v>
      </c>
      <c r="AC799" s="195">
        <v>2</v>
      </c>
      <c r="AD799" s="195" t="s">
        <v>489</v>
      </c>
      <c r="AE799" s="195" t="s">
        <v>783</v>
      </c>
      <c r="AF799" s="195" t="s">
        <v>787</v>
      </c>
      <c r="AG799" s="195" t="s">
        <v>3924</v>
      </c>
      <c r="AH799" s="217">
        <v>41045</v>
      </c>
      <c r="AI799" s="217">
        <v>41046</v>
      </c>
      <c r="AJ799" s="217">
        <v>41074</v>
      </c>
      <c r="AK799" s="222">
        <v>1</v>
      </c>
      <c r="AL799" s="195" t="s">
        <v>783</v>
      </c>
      <c r="AM799" s="195" t="s">
        <v>783</v>
      </c>
      <c r="AN799" s="195" t="s">
        <v>783</v>
      </c>
      <c r="AO799" s="195" t="s">
        <v>783</v>
      </c>
      <c r="AP799" s="195" t="s">
        <v>783</v>
      </c>
      <c r="AQ799" s="217" t="s">
        <v>783</v>
      </c>
    </row>
    <row r="800" spans="1:43">
      <c r="A800" s="656" t="str">
        <f t="shared" si="12"/>
        <v>Report</v>
      </c>
      <c r="B800" s="195">
        <v>101168</v>
      </c>
      <c r="C800" s="195">
        <v>2136215</v>
      </c>
      <c r="D800" s="195" t="s">
        <v>1079</v>
      </c>
      <c r="E800" s="195" t="s">
        <v>794</v>
      </c>
      <c r="F800" s="195" t="s">
        <v>534</v>
      </c>
      <c r="G800" s="222" t="s">
        <v>534</v>
      </c>
      <c r="H800" s="195" t="s">
        <v>1050</v>
      </c>
      <c r="I800" s="195" t="s">
        <v>3624</v>
      </c>
      <c r="J800" s="195" t="s">
        <v>1080</v>
      </c>
      <c r="K800" s="195">
        <v>1369</v>
      </c>
      <c r="L800" s="195" t="s">
        <v>2222</v>
      </c>
      <c r="M800" s="195" t="s">
        <v>781</v>
      </c>
      <c r="N800" s="195" t="s">
        <v>781</v>
      </c>
      <c r="O800" s="195" t="s">
        <v>782</v>
      </c>
      <c r="P800" s="195" t="s">
        <v>784</v>
      </c>
      <c r="Q800" s="218">
        <v>10026276</v>
      </c>
      <c r="R800" s="195" t="s">
        <v>785</v>
      </c>
      <c r="S800" s="195" t="s">
        <v>786</v>
      </c>
      <c r="T800" s="217">
        <v>43179</v>
      </c>
      <c r="U800" s="217">
        <v>43181</v>
      </c>
      <c r="V800" s="217">
        <v>43224</v>
      </c>
      <c r="W800" s="195">
        <v>1</v>
      </c>
      <c r="X800" s="195">
        <v>1</v>
      </c>
      <c r="Y800" s="195">
        <v>1</v>
      </c>
      <c r="Z800" s="195">
        <v>1</v>
      </c>
      <c r="AA800" s="195">
        <v>1</v>
      </c>
      <c r="AB800" s="195">
        <v>1</v>
      </c>
      <c r="AC800" s="195">
        <v>1</v>
      </c>
      <c r="AD800" s="195" t="s">
        <v>489</v>
      </c>
      <c r="AE800" s="195" t="s">
        <v>488</v>
      </c>
      <c r="AF800" s="195" t="s">
        <v>787</v>
      </c>
      <c r="AG800" s="195" t="s">
        <v>3925</v>
      </c>
      <c r="AH800" s="217">
        <v>41324</v>
      </c>
      <c r="AI800" s="217">
        <v>41326</v>
      </c>
      <c r="AJ800" s="217">
        <v>41346</v>
      </c>
      <c r="AK800" s="222">
        <v>1</v>
      </c>
      <c r="AL800" s="195" t="s">
        <v>783</v>
      </c>
      <c r="AM800" s="195" t="s">
        <v>783</v>
      </c>
      <c r="AN800" s="195" t="s">
        <v>783</v>
      </c>
      <c r="AO800" s="195" t="s">
        <v>783</v>
      </c>
      <c r="AP800" s="195" t="s">
        <v>783</v>
      </c>
      <c r="AQ800" s="195" t="s">
        <v>783</v>
      </c>
    </row>
    <row r="801" spans="1:43">
      <c r="A801" s="656" t="str">
        <f t="shared" si="12"/>
        <v>Report</v>
      </c>
      <c r="B801" s="195">
        <v>107795</v>
      </c>
      <c r="C801" s="195">
        <v>3826018</v>
      </c>
      <c r="D801" s="195" t="s">
        <v>3926</v>
      </c>
      <c r="E801" s="195" t="s">
        <v>794</v>
      </c>
      <c r="F801" s="195" t="s">
        <v>530</v>
      </c>
      <c r="G801" s="222" t="s">
        <v>850</v>
      </c>
      <c r="H801" s="195" t="s">
        <v>1536</v>
      </c>
      <c r="I801" s="195" t="s">
        <v>3167</v>
      </c>
      <c r="J801" s="195" t="s">
        <v>3927</v>
      </c>
      <c r="K801" s="195">
        <v>22</v>
      </c>
      <c r="L801" s="195" t="s">
        <v>2222</v>
      </c>
      <c r="M801" s="195" t="s">
        <v>834</v>
      </c>
      <c r="N801" s="195" t="s">
        <v>834</v>
      </c>
      <c r="O801" s="195" t="s">
        <v>834</v>
      </c>
      <c r="P801" s="195" t="s">
        <v>784</v>
      </c>
      <c r="Q801" s="218">
        <v>10008555</v>
      </c>
      <c r="R801" s="195" t="s">
        <v>785</v>
      </c>
      <c r="S801" s="195" t="s">
        <v>786</v>
      </c>
      <c r="T801" s="217">
        <v>42409</v>
      </c>
      <c r="U801" s="217">
        <v>42411</v>
      </c>
      <c r="V801" s="217">
        <v>42437</v>
      </c>
      <c r="W801" s="195">
        <v>2</v>
      </c>
      <c r="X801" s="195">
        <v>2</v>
      </c>
      <c r="Y801" s="195">
        <v>2</v>
      </c>
      <c r="Z801" s="195">
        <v>2</v>
      </c>
      <c r="AA801" s="195">
        <v>2</v>
      </c>
      <c r="AB801" s="195">
        <v>3</v>
      </c>
      <c r="AC801" s="195" t="s">
        <v>783</v>
      </c>
      <c r="AD801" s="195" t="s">
        <v>489</v>
      </c>
      <c r="AE801" s="195" t="s">
        <v>783</v>
      </c>
      <c r="AF801" s="195" t="s">
        <v>787</v>
      </c>
      <c r="AG801" s="195" t="s">
        <v>3928</v>
      </c>
      <c r="AH801" s="217">
        <v>40233</v>
      </c>
      <c r="AI801" s="217">
        <v>40233</v>
      </c>
      <c r="AJ801" s="217">
        <v>40254</v>
      </c>
      <c r="AK801" s="222">
        <v>2</v>
      </c>
      <c r="AL801" s="195" t="s">
        <v>783</v>
      </c>
      <c r="AM801" s="195" t="s">
        <v>783</v>
      </c>
      <c r="AN801" s="195" t="s">
        <v>783</v>
      </c>
      <c r="AO801" s="195" t="s">
        <v>783</v>
      </c>
      <c r="AP801" s="195" t="s">
        <v>783</v>
      </c>
      <c r="AQ801" s="217" t="s">
        <v>783</v>
      </c>
    </row>
    <row r="802" spans="1:43">
      <c r="A802" s="656" t="str">
        <f t="shared" si="12"/>
        <v>Report</v>
      </c>
      <c r="B802" s="195">
        <v>130243</v>
      </c>
      <c r="C802" s="195">
        <v>2066383</v>
      </c>
      <c r="D802" s="195" t="s">
        <v>3929</v>
      </c>
      <c r="E802" s="195" t="s">
        <v>794</v>
      </c>
      <c r="F802" s="195" t="s">
        <v>534</v>
      </c>
      <c r="G802" s="222" t="s">
        <v>534</v>
      </c>
      <c r="H802" s="195" t="s">
        <v>1309</v>
      </c>
      <c r="I802" s="195" t="s">
        <v>3930</v>
      </c>
      <c r="J802" s="195" t="s">
        <v>3931</v>
      </c>
      <c r="K802" s="195">
        <v>67</v>
      </c>
      <c r="L802" s="195" t="s">
        <v>2375</v>
      </c>
      <c r="M802" s="195" t="s">
        <v>781</v>
      </c>
      <c r="N802" s="195" t="s">
        <v>781</v>
      </c>
      <c r="O802" s="195" t="s">
        <v>782</v>
      </c>
      <c r="P802" s="195" t="s">
        <v>784</v>
      </c>
      <c r="Q802" s="218">
        <v>10006034</v>
      </c>
      <c r="R802" s="195" t="s">
        <v>785</v>
      </c>
      <c r="S802" s="195" t="s">
        <v>786</v>
      </c>
      <c r="T802" s="217">
        <v>42444</v>
      </c>
      <c r="U802" s="217">
        <v>42446</v>
      </c>
      <c r="V802" s="217">
        <v>42542</v>
      </c>
      <c r="W802" s="195">
        <v>2</v>
      </c>
      <c r="X802" s="195">
        <v>2</v>
      </c>
      <c r="Y802" s="195">
        <v>2</v>
      </c>
      <c r="Z802" s="195">
        <v>2</v>
      </c>
      <c r="AA802" s="195">
        <v>2</v>
      </c>
      <c r="AB802" s="195">
        <v>1</v>
      </c>
      <c r="AC802" s="195" t="s">
        <v>783</v>
      </c>
      <c r="AD802" s="195" t="s">
        <v>489</v>
      </c>
      <c r="AE802" s="195" t="s">
        <v>783</v>
      </c>
      <c r="AF802" s="195" t="s">
        <v>787</v>
      </c>
      <c r="AG802" s="195" t="s">
        <v>3932</v>
      </c>
      <c r="AH802" s="217">
        <v>39946</v>
      </c>
      <c r="AI802" s="217">
        <v>39946</v>
      </c>
      <c r="AJ802" s="217">
        <v>39974</v>
      </c>
      <c r="AK802" s="222">
        <v>1</v>
      </c>
      <c r="AL802" s="195" t="s">
        <v>783</v>
      </c>
      <c r="AM802" s="195" t="s">
        <v>783</v>
      </c>
      <c r="AN802" s="195" t="s">
        <v>783</v>
      </c>
      <c r="AO802" s="195" t="s">
        <v>783</v>
      </c>
      <c r="AP802" s="195" t="s">
        <v>783</v>
      </c>
      <c r="AQ802" s="217" t="s">
        <v>783</v>
      </c>
    </row>
    <row r="803" spans="1:43">
      <c r="A803" s="656" t="str">
        <f t="shared" si="12"/>
        <v>Report</v>
      </c>
      <c r="B803" s="195">
        <v>115436</v>
      </c>
      <c r="C803" s="195">
        <v>8816041</v>
      </c>
      <c r="D803" s="195" t="s">
        <v>1600</v>
      </c>
      <c r="E803" s="195" t="s">
        <v>794</v>
      </c>
      <c r="F803" s="195" t="s">
        <v>533</v>
      </c>
      <c r="G803" s="222" t="s">
        <v>533</v>
      </c>
      <c r="H803" s="195" t="s">
        <v>1034</v>
      </c>
      <c r="I803" s="195" t="s">
        <v>3933</v>
      </c>
      <c r="J803" s="195" t="s">
        <v>1601</v>
      </c>
      <c r="K803" s="195">
        <v>61</v>
      </c>
      <c r="L803" s="195" t="s">
        <v>2375</v>
      </c>
      <c r="M803" s="195" t="s">
        <v>834</v>
      </c>
      <c r="N803" s="195" t="s">
        <v>834</v>
      </c>
      <c r="O803" s="195" t="s">
        <v>834</v>
      </c>
      <c r="P803" s="195" t="s">
        <v>784</v>
      </c>
      <c r="Q803" s="218">
        <v>10040367</v>
      </c>
      <c r="R803" s="195" t="s">
        <v>785</v>
      </c>
      <c r="S803" s="195" t="s">
        <v>786</v>
      </c>
      <c r="T803" s="217">
        <v>43074</v>
      </c>
      <c r="U803" s="217">
        <v>43076</v>
      </c>
      <c r="V803" s="217">
        <v>43124</v>
      </c>
      <c r="W803" s="195">
        <v>3</v>
      </c>
      <c r="X803" s="195">
        <v>3</v>
      </c>
      <c r="Y803" s="195">
        <v>2</v>
      </c>
      <c r="Z803" s="195">
        <v>2</v>
      </c>
      <c r="AA803" s="195">
        <v>2</v>
      </c>
      <c r="AB803" s="195">
        <v>2</v>
      </c>
      <c r="AC803" s="195" t="s">
        <v>783</v>
      </c>
      <c r="AD803" s="195" t="s">
        <v>489</v>
      </c>
      <c r="AE803" s="195" t="s">
        <v>487</v>
      </c>
      <c r="AF803" s="195" t="s">
        <v>791</v>
      </c>
      <c r="AG803" s="195" t="s">
        <v>783</v>
      </c>
      <c r="AH803" s="217" t="s">
        <v>783</v>
      </c>
      <c r="AI803" s="217" t="s">
        <v>783</v>
      </c>
      <c r="AJ803" s="217" t="s">
        <v>783</v>
      </c>
      <c r="AK803" s="222" t="s">
        <v>783</v>
      </c>
      <c r="AL803" s="195" t="s">
        <v>783</v>
      </c>
      <c r="AM803" s="195" t="s">
        <v>783</v>
      </c>
      <c r="AN803" s="217" t="s">
        <v>783</v>
      </c>
      <c r="AO803" s="195" t="s">
        <v>783</v>
      </c>
      <c r="AP803" s="217" t="s">
        <v>783</v>
      </c>
      <c r="AQ803" s="217" t="s">
        <v>783</v>
      </c>
    </row>
    <row r="804" spans="1:43">
      <c r="A804" s="656" t="str">
        <f t="shared" si="12"/>
        <v>Report</v>
      </c>
      <c r="B804" s="195">
        <v>139601</v>
      </c>
      <c r="C804" s="195">
        <v>2116006</v>
      </c>
      <c r="D804" s="195" t="s">
        <v>867</v>
      </c>
      <c r="E804" s="195" t="s">
        <v>794</v>
      </c>
      <c r="F804" s="195" t="s">
        <v>534</v>
      </c>
      <c r="G804" s="222" t="s">
        <v>534</v>
      </c>
      <c r="H804" s="195" t="s">
        <v>795</v>
      </c>
      <c r="I804" s="195" t="s">
        <v>3189</v>
      </c>
      <c r="J804" s="195" t="s">
        <v>868</v>
      </c>
      <c r="K804" s="195">
        <v>121</v>
      </c>
      <c r="L804" s="195" t="s">
        <v>2375</v>
      </c>
      <c r="M804" s="195" t="s">
        <v>781</v>
      </c>
      <c r="N804" s="195" t="s">
        <v>781</v>
      </c>
      <c r="O804" s="195" t="s">
        <v>782</v>
      </c>
      <c r="P804" s="195" t="s">
        <v>784</v>
      </c>
      <c r="Q804" s="218">
        <v>10035809</v>
      </c>
      <c r="R804" s="195" t="s">
        <v>785</v>
      </c>
      <c r="S804" s="195" t="s">
        <v>786</v>
      </c>
      <c r="T804" s="217">
        <v>43235</v>
      </c>
      <c r="U804" s="217">
        <v>43237</v>
      </c>
      <c r="V804" s="217">
        <v>43278</v>
      </c>
      <c r="W804" s="195">
        <v>2</v>
      </c>
      <c r="X804" s="195">
        <v>2</v>
      </c>
      <c r="Y804" s="195">
        <v>2</v>
      </c>
      <c r="Z804" s="195">
        <v>2</v>
      </c>
      <c r="AA804" s="195">
        <v>2</v>
      </c>
      <c r="AB804" s="195" t="s">
        <v>783</v>
      </c>
      <c r="AC804" s="195" t="s">
        <v>783</v>
      </c>
      <c r="AD804" s="195" t="s">
        <v>489</v>
      </c>
      <c r="AE804" s="195" t="s">
        <v>487</v>
      </c>
      <c r="AF804" s="195" t="s">
        <v>787</v>
      </c>
      <c r="AG804" s="195" t="s">
        <v>3934</v>
      </c>
      <c r="AH804" s="217">
        <v>41681</v>
      </c>
      <c r="AI804" s="217">
        <v>41683</v>
      </c>
      <c r="AJ804" s="217">
        <v>41703</v>
      </c>
      <c r="AK804" s="222">
        <v>2</v>
      </c>
      <c r="AL804" s="195" t="s">
        <v>783</v>
      </c>
      <c r="AM804" s="195" t="s">
        <v>783</v>
      </c>
      <c r="AN804" s="217" t="s">
        <v>783</v>
      </c>
      <c r="AO804" s="195" t="s">
        <v>783</v>
      </c>
      <c r="AP804" s="217" t="s">
        <v>783</v>
      </c>
      <c r="AQ804" s="217" t="s">
        <v>783</v>
      </c>
    </row>
    <row r="805" spans="1:43">
      <c r="A805" s="656" t="str">
        <f t="shared" si="12"/>
        <v>Report</v>
      </c>
      <c r="B805" s="195">
        <v>135995</v>
      </c>
      <c r="C805" s="195">
        <v>8706016</v>
      </c>
      <c r="D805" s="195" t="s">
        <v>1783</v>
      </c>
      <c r="E805" s="195" t="s">
        <v>794</v>
      </c>
      <c r="F805" s="195" t="s">
        <v>535</v>
      </c>
      <c r="G805" s="222" t="s">
        <v>535</v>
      </c>
      <c r="H805" s="195" t="s">
        <v>1784</v>
      </c>
      <c r="I805" s="195" t="s">
        <v>3935</v>
      </c>
      <c r="J805" s="195" t="s">
        <v>1785</v>
      </c>
      <c r="K805" s="195">
        <v>76</v>
      </c>
      <c r="L805" s="195" t="s">
        <v>2375</v>
      </c>
      <c r="M805" s="195" t="s">
        <v>781</v>
      </c>
      <c r="N805" s="195" t="s">
        <v>781</v>
      </c>
      <c r="O805" s="195" t="s">
        <v>782</v>
      </c>
      <c r="P805" s="195" t="s">
        <v>784</v>
      </c>
      <c r="Q805" s="218">
        <v>10033953</v>
      </c>
      <c r="R805" s="195" t="s">
        <v>785</v>
      </c>
      <c r="S805" s="195" t="s">
        <v>786</v>
      </c>
      <c r="T805" s="217">
        <v>43130</v>
      </c>
      <c r="U805" s="217">
        <v>43132</v>
      </c>
      <c r="V805" s="217">
        <v>43164</v>
      </c>
      <c r="W805" s="195">
        <v>2</v>
      </c>
      <c r="X805" s="195">
        <v>2</v>
      </c>
      <c r="Y805" s="195">
        <v>2</v>
      </c>
      <c r="Z805" s="195">
        <v>1</v>
      </c>
      <c r="AA805" s="195">
        <v>2</v>
      </c>
      <c r="AB805" s="195">
        <v>2</v>
      </c>
      <c r="AC805" s="195" t="s">
        <v>783</v>
      </c>
      <c r="AD805" s="195" t="s">
        <v>489</v>
      </c>
      <c r="AE805" s="195" t="s">
        <v>487</v>
      </c>
      <c r="AF805" s="195" t="s">
        <v>787</v>
      </c>
      <c r="AG805" s="195" t="s">
        <v>3936</v>
      </c>
      <c r="AH805" s="217">
        <v>41674</v>
      </c>
      <c r="AI805" s="217">
        <v>41676</v>
      </c>
      <c r="AJ805" s="217">
        <v>41697</v>
      </c>
      <c r="AK805" s="222">
        <v>2</v>
      </c>
      <c r="AL805" s="195" t="s">
        <v>783</v>
      </c>
      <c r="AM805" s="195" t="s">
        <v>783</v>
      </c>
      <c r="AN805" s="217" t="s">
        <v>783</v>
      </c>
      <c r="AO805" s="195" t="s">
        <v>783</v>
      </c>
      <c r="AP805" s="217" t="s">
        <v>783</v>
      </c>
      <c r="AQ805" s="217" t="s">
        <v>783</v>
      </c>
    </row>
    <row r="806" spans="1:43">
      <c r="A806" s="656" t="str">
        <f t="shared" si="12"/>
        <v>Report</v>
      </c>
      <c r="B806" s="195">
        <v>101964</v>
      </c>
      <c r="C806" s="195">
        <v>3136003</v>
      </c>
      <c r="D806" s="195" t="s">
        <v>1602</v>
      </c>
      <c r="E806" s="195" t="s">
        <v>794</v>
      </c>
      <c r="F806" s="195" t="s">
        <v>534</v>
      </c>
      <c r="G806" s="222" t="s">
        <v>534</v>
      </c>
      <c r="H806" s="195" t="s">
        <v>1088</v>
      </c>
      <c r="I806" s="195" t="s">
        <v>3362</v>
      </c>
      <c r="J806" s="195" t="s">
        <v>1603</v>
      </c>
      <c r="K806" s="195">
        <v>47</v>
      </c>
      <c r="L806" s="195" t="s">
        <v>2222</v>
      </c>
      <c r="M806" s="195" t="s">
        <v>781</v>
      </c>
      <c r="N806" s="195" t="s">
        <v>1436</v>
      </c>
      <c r="O806" s="195" t="s">
        <v>834</v>
      </c>
      <c r="P806" s="195" t="s">
        <v>784</v>
      </c>
      <c r="Q806" s="218">
        <v>10026278</v>
      </c>
      <c r="R806" s="195" t="s">
        <v>785</v>
      </c>
      <c r="S806" s="195" t="s">
        <v>786</v>
      </c>
      <c r="T806" s="217">
        <v>43053</v>
      </c>
      <c r="U806" s="217">
        <v>43055</v>
      </c>
      <c r="V806" s="217">
        <v>43077</v>
      </c>
      <c r="W806" s="195">
        <v>3</v>
      </c>
      <c r="X806" s="195">
        <v>3</v>
      </c>
      <c r="Y806" s="195">
        <v>3</v>
      </c>
      <c r="Z806" s="195">
        <v>3</v>
      </c>
      <c r="AA806" s="195">
        <v>3</v>
      </c>
      <c r="AB806" s="195">
        <v>3</v>
      </c>
      <c r="AC806" s="195" t="s">
        <v>783</v>
      </c>
      <c r="AD806" s="195" t="s">
        <v>489</v>
      </c>
      <c r="AE806" s="195" t="s">
        <v>488</v>
      </c>
      <c r="AF806" s="195" t="s">
        <v>787</v>
      </c>
      <c r="AG806" s="195" t="s">
        <v>3937</v>
      </c>
      <c r="AH806" s="217">
        <v>40927</v>
      </c>
      <c r="AI806" s="217">
        <v>40928</v>
      </c>
      <c r="AJ806" s="217">
        <v>40949</v>
      </c>
      <c r="AK806" s="222">
        <v>2</v>
      </c>
      <c r="AL806" s="195" t="s">
        <v>783</v>
      </c>
      <c r="AM806" s="195" t="s">
        <v>783</v>
      </c>
      <c r="AN806" s="217" t="s">
        <v>783</v>
      </c>
      <c r="AO806" s="195" t="s">
        <v>783</v>
      </c>
      <c r="AP806" s="217" t="s">
        <v>783</v>
      </c>
      <c r="AQ806" s="217" t="s">
        <v>783</v>
      </c>
    </row>
    <row r="807" spans="1:43">
      <c r="A807" s="656" t="str">
        <f t="shared" si="12"/>
        <v>Report</v>
      </c>
      <c r="B807" s="195">
        <v>134587</v>
      </c>
      <c r="C807" s="195">
        <v>3806116</v>
      </c>
      <c r="D807" s="195" t="s">
        <v>2167</v>
      </c>
      <c r="E807" s="195" t="s">
        <v>794</v>
      </c>
      <c r="F807" s="195" t="s">
        <v>530</v>
      </c>
      <c r="G807" s="222" t="s">
        <v>850</v>
      </c>
      <c r="H807" s="195" t="s">
        <v>1010</v>
      </c>
      <c r="I807" s="195" t="s">
        <v>3066</v>
      </c>
      <c r="J807" s="195" t="s">
        <v>2168</v>
      </c>
      <c r="K807" s="195">
        <v>108</v>
      </c>
      <c r="L807" s="195" t="s">
        <v>2375</v>
      </c>
      <c r="M807" s="195" t="s">
        <v>781</v>
      </c>
      <c r="N807" s="195" t="s">
        <v>817</v>
      </c>
      <c r="O807" s="195" t="s">
        <v>817</v>
      </c>
      <c r="P807" s="195" t="s">
        <v>784</v>
      </c>
      <c r="Q807" s="218">
        <v>10026034</v>
      </c>
      <c r="R807" s="195" t="s">
        <v>785</v>
      </c>
      <c r="S807" s="195" t="s">
        <v>786</v>
      </c>
      <c r="T807" s="217">
        <v>42752</v>
      </c>
      <c r="U807" s="217">
        <v>42754</v>
      </c>
      <c r="V807" s="217">
        <v>42781</v>
      </c>
      <c r="W807" s="195">
        <v>3</v>
      </c>
      <c r="X807" s="195">
        <v>3</v>
      </c>
      <c r="Y807" s="195">
        <v>3</v>
      </c>
      <c r="Z807" s="195">
        <v>3</v>
      </c>
      <c r="AA807" s="195">
        <v>3</v>
      </c>
      <c r="AB807" s="195" t="s">
        <v>783</v>
      </c>
      <c r="AC807" s="195" t="s">
        <v>783</v>
      </c>
      <c r="AD807" s="195" t="s">
        <v>489</v>
      </c>
      <c r="AE807" s="195" t="s">
        <v>783</v>
      </c>
      <c r="AF807" s="195" t="s">
        <v>791</v>
      </c>
      <c r="AG807" s="195" t="s">
        <v>3938</v>
      </c>
      <c r="AH807" s="217">
        <v>40631</v>
      </c>
      <c r="AI807" s="217">
        <v>40632</v>
      </c>
      <c r="AJ807" s="217">
        <v>40653</v>
      </c>
      <c r="AK807" s="222">
        <v>2</v>
      </c>
      <c r="AL807" s="195">
        <v>10047073</v>
      </c>
      <c r="AM807" s="195" t="s">
        <v>2041</v>
      </c>
      <c r="AN807" s="217">
        <v>43166</v>
      </c>
      <c r="AO807" s="217" t="s">
        <v>2248</v>
      </c>
      <c r="AP807" s="217">
        <v>43208</v>
      </c>
      <c r="AQ807" s="217" t="s">
        <v>2042</v>
      </c>
    </row>
    <row r="808" spans="1:43">
      <c r="A808" s="656" t="str">
        <f t="shared" si="12"/>
        <v>Report</v>
      </c>
      <c r="B808" s="195">
        <v>134573</v>
      </c>
      <c r="C808" s="195">
        <v>2106394</v>
      </c>
      <c r="D808" s="195" t="s">
        <v>3939</v>
      </c>
      <c r="E808" s="195" t="s">
        <v>794</v>
      </c>
      <c r="F808" s="195" t="s">
        <v>534</v>
      </c>
      <c r="G808" s="222" t="s">
        <v>534</v>
      </c>
      <c r="H808" s="195" t="s">
        <v>1096</v>
      </c>
      <c r="I808" s="195" t="s">
        <v>2827</v>
      </c>
      <c r="J808" s="195" t="s">
        <v>3940</v>
      </c>
      <c r="K808" s="195">
        <v>0</v>
      </c>
      <c r="L808" s="195" t="s">
        <v>2222</v>
      </c>
      <c r="M808" s="195" t="s">
        <v>781</v>
      </c>
      <c r="N808" s="195" t="s">
        <v>781</v>
      </c>
      <c r="O808" s="195" t="s">
        <v>782</v>
      </c>
      <c r="P808" s="195" t="s">
        <v>784</v>
      </c>
      <c r="Q808" s="218" t="s">
        <v>3941</v>
      </c>
      <c r="R808" s="195" t="s">
        <v>785</v>
      </c>
      <c r="S808" s="195" t="s">
        <v>786</v>
      </c>
      <c r="T808" s="217">
        <v>40862</v>
      </c>
      <c r="U808" s="217">
        <v>40863</v>
      </c>
      <c r="V808" s="217">
        <v>40884</v>
      </c>
      <c r="W808" s="195">
        <v>2</v>
      </c>
      <c r="X808" s="195" t="s">
        <v>783</v>
      </c>
      <c r="Y808" s="195">
        <v>2</v>
      </c>
      <c r="Z808" s="195" t="s">
        <v>783</v>
      </c>
      <c r="AA808" s="195">
        <v>2</v>
      </c>
      <c r="AB808" s="195">
        <v>8</v>
      </c>
      <c r="AC808" s="195" t="s">
        <v>783</v>
      </c>
      <c r="AD808" s="195" t="s">
        <v>783</v>
      </c>
      <c r="AE808" s="195" t="s">
        <v>783</v>
      </c>
      <c r="AF808" s="195" t="s">
        <v>791</v>
      </c>
      <c r="AG808" s="195" t="s">
        <v>3942</v>
      </c>
      <c r="AH808" s="217">
        <v>39259</v>
      </c>
      <c r="AI808" s="217">
        <v>39260</v>
      </c>
      <c r="AJ808" s="217">
        <v>39281</v>
      </c>
      <c r="AK808" s="222">
        <v>2</v>
      </c>
      <c r="AL808" s="195" t="s">
        <v>783</v>
      </c>
      <c r="AM808" s="195" t="s">
        <v>783</v>
      </c>
      <c r="AN808" s="195" t="s">
        <v>783</v>
      </c>
      <c r="AO808" s="195" t="s">
        <v>783</v>
      </c>
      <c r="AP808" s="195" t="s">
        <v>783</v>
      </c>
      <c r="AQ808" s="217" t="s">
        <v>783</v>
      </c>
    </row>
    <row r="809" spans="1:43">
      <c r="A809" s="656" t="str">
        <f t="shared" si="12"/>
        <v>Report</v>
      </c>
      <c r="B809" s="195">
        <v>131165</v>
      </c>
      <c r="C809" s="195">
        <v>2056390</v>
      </c>
      <c r="D809" s="195" t="s">
        <v>3943</v>
      </c>
      <c r="E809" s="195" t="s">
        <v>794</v>
      </c>
      <c r="F809" s="195" t="s">
        <v>534</v>
      </c>
      <c r="G809" s="222" t="s">
        <v>534</v>
      </c>
      <c r="H809" s="195" t="s">
        <v>836</v>
      </c>
      <c r="I809" s="195" t="s">
        <v>2346</v>
      </c>
      <c r="J809" s="195" t="s">
        <v>1787</v>
      </c>
      <c r="K809" s="195">
        <v>705</v>
      </c>
      <c r="L809" s="195" t="s">
        <v>2375</v>
      </c>
      <c r="M809" s="195" t="s">
        <v>781</v>
      </c>
      <c r="N809" s="195" t="s">
        <v>1078</v>
      </c>
      <c r="O809" s="195" t="s">
        <v>782</v>
      </c>
      <c r="P809" s="195" t="s">
        <v>784</v>
      </c>
      <c r="Q809" s="218">
        <v>10035790</v>
      </c>
      <c r="R809" s="195" t="s">
        <v>785</v>
      </c>
      <c r="S809" s="195" t="s">
        <v>786</v>
      </c>
      <c r="T809" s="217">
        <v>42997</v>
      </c>
      <c r="U809" s="217">
        <v>42999</v>
      </c>
      <c r="V809" s="217">
        <v>43026</v>
      </c>
      <c r="W809" s="195">
        <v>2</v>
      </c>
      <c r="X809" s="195">
        <v>2</v>
      </c>
      <c r="Y809" s="195">
        <v>2</v>
      </c>
      <c r="Z809" s="195">
        <v>1</v>
      </c>
      <c r="AA809" s="195">
        <v>2</v>
      </c>
      <c r="AB809" s="195">
        <v>2</v>
      </c>
      <c r="AC809" s="195" t="s">
        <v>783</v>
      </c>
      <c r="AD809" s="195" t="s">
        <v>489</v>
      </c>
      <c r="AE809" s="195" t="s">
        <v>487</v>
      </c>
      <c r="AF809" s="195" t="s">
        <v>787</v>
      </c>
      <c r="AG809" s="195" t="s">
        <v>3944</v>
      </c>
      <c r="AH809" s="217">
        <v>41793</v>
      </c>
      <c r="AI809" s="217">
        <v>41795</v>
      </c>
      <c r="AJ809" s="217">
        <v>41814</v>
      </c>
      <c r="AK809" s="222">
        <v>1</v>
      </c>
      <c r="AL809" s="195" t="s">
        <v>783</v>
      </c>
      <c r="AM809" s="195" t="s">
        <v>783</v>
      </c>
      <c r="AN809" s="195" t="s">
        <v>783</v>
      </c>
      <c r="AO809" s="195" t="s">
        <v>783</v>
      </c>
      <c r="AP809" s="195" t="s">
        <v>783</v>
      </c>
      <c r="AQ809" s="217" t="s">
        <v>783</v>
      </c>
    </row>
    <row r="810" spans="1:43">
      <c r="A810" s="656" t="str">
        <f t="shared" si="12"/>
        <v>Report</v>
      </c>
      <c r="B810" s="195">
        <v>136000</v>
      </c>
      <c r="C810" s="195">
        <v>3906008</v>
      </c>
      <c r="D810" s="195" t="s">
        <v>3945</v>
      </c>
      <c r="E810" s="195" t="s">
        <v>794</v>
      </c>
      <c r="F810" s="195" t="s">
        <v>530</v>
      </c>
      <c r="G810" s="222" t="s">
        <v>873</v>
      </c>
      <c r="H810" s="195" t="s">
        <v>1000</v>
      </c>
      <c r="I810" s="195" t="s">
        <v>1000</v>
      </c>
      <c r="J810" s="195" t="s">
        <v>3946</v>
      </c>
      <c r="K810" s="195">
        <v>188</v>
      </c>
      <c r="L810" s="195" t="s">
        <v>2375</v>
      </c>
      <c r="M810" s="195" t="s">
        <v>781</v>
      </c>
      <c r="N810" s="195" t="s">
        <v>860</v>
      </c>
      <c r="O810" s="195" t="s">
        <v>860</v>
      </c>
      <c r="P810" s="195" t="s">
        <v>784</v>
      </c>
      <c r="Q810" s="218">
        <v>10025960</v>
      </c>
      <c r="R810" s="195" t="s">
        <v>785</v>
      </c>
      <c r="S810" s="195" t="s">
        <v>786</v>
      </c>
      <c r="T810" s="217">
        <v>42808</v>
      </c>
      <c r="U810" s="217">
        <v>42810</v>
      </c>
      <c r="V810" s="217">
        <v>42829</v>
      </c>
      <c r="W810" s="195">
        <v>2</v>
      </c>
      <c r="X810" s="195">
        <v>2</v>
      </c>
      <c r="Y810" s="195">
        <v>2</v>
      </c>
      <c r="Z810" s="195">
        <v>2</v>
      </c>
      <c r="AA810" s="195">
        <v>2</v>
      </c>
      <c r="AB810" s="195">
        <v>2</v>
      </c>
      <c r="AC810" s="195" t="s">
        <v>783</v>
      </c>
      <c r="AD810" s="195" t="s">
        <v>489</v>
      </c>
      <c r="AE810" s="195" t="s">
        <v>783</v>
      </c>
      <c r="AF810" s="195" t="s">
        <v>787</v>
      </c>
      <c r="AG810" s="195" t="s">
        <v>3947</v>
      </c>
      <c r="AH810" s="217">
        <v>41709</v>
      </c>
      <c r="AI810" s="217">
        <v>41711</v>
      </c>
      <c r="AJ810" s="217">
        <v>41729</v>
      </c>
      <c r="AK810" s="222">
        <v>2</v>
      </c>
      <c r="AL810" s="195" t="s">
        <v>783</v>
      </c>
      <c r="AM810" s="195" t="s">
        <v>783</v>
      </c>
      <c r="AN810" s="195" t="s">
        <v>783</v>
      </c>
      <c r="AO810" s="195" t="s">
        <v>783</v>
      </c>
      <c r="AP810" s="195" t="s">
        <v>783</v>
      </c>
      <c r="AQ810" s="217" t="s">
        <v>783</v>
      </c>
    </row>
    <row r="811" spans="1:43">
      <c r="A811" s="656" t="str">
        <f t="shared" si="12"/>
        <v>Report</v>
      </c>
      <c r="B811" s="195">
        <v>102945</v>
      </c>
      <c r="C811" s="195">
        <v>3186070</v>
      </c>
      <c r="D811" s="195" t="s">
        <v>1605</v>
      </c>
      <c r="E811" s="195" t="s">
        <v>794</v>
      </c>
      <c r="F811" s="195" t="s">
        <v>534</v>
      </c>
      <c r="G811" s="222" t="s">
        <v>534</v>
      </c>
      <c r="H811" s="195" t="s">
        <v>934</v>
      </c>
      <c r="I811" s="195" t="s">
        <v>3422</v>
      </c>
      <c r="J811" s="195" t="s">
        <v>1606</v>
      </c>
      <c r="K811" s="195">
        <v>882</v>
      </c>
      <c r="L811" s="195" t="s">
        <v>2222</v>
      </c>
      <c r="M811" s="195" t="s">
        <v>781</v>
      </c>
      <c r="N811" s="195" t="s">
        <v>781</v>
      </c>
      <c r="O811" s="195" t="s">
        <v>782</v>
      </c>
      <c r="P811" s="195" t="s">
        <v>784</v>
      </c>
      <c r="Q811" s="218">
        <v>10035787</v>
      </c>
      <c r="R811" s="195" t="s">
        <v>785</v>
      </c>
      <c r="S811" s="195" t="s">
        <v>786</v>
      </c>
      <c r="T811" s="217">
        <v>43215</v>
      </c>
      <c r="U811" s="217">
        <v>43217</v>
      </c>
      <c r="V811" s="217">
        <v>43238</v>
      </c>
      <c r="W811" s="195">
        <v>2</v>
      </c>
      <c r="X811" s="195">
        <v>2</v>
      </c>
      <c r="Y811" s="195">
        <v>2</v>
      </c>
      <c r="Z811" s="195">
        <v>2</v>
      </c>
      <c r="AA811" s="195">
        <v>2</v>
      </c>
      <c r="AB811" s="195">
        <v>2</v>
      </c>
      <c r="AC811" s="195">
        <v>2</v>
      </c>
      <c r="AD811" s="195" t="s">
        <v>489</v>
      </c>
      <c r="AE811" s="195" t="s">
        <v>487</v>
      </c>
      <c r="AF811" s="195" t="s">
        <v>787</v>
      </c>
      <c r="AG811" s="195" t="s">
        <v>3948</v>
      </c>
      <c r="AH811" s="217">
        <v>41807</v>
      </c>
      <c r="AI811" s="217">
        <v>41809</v>
      </c>
      <c r="AJ811" s="217">
        <v>41828</v>
      </c>
      <c r="AK811" s="222">
        <v>1</v>
      </c>
      <c r="AL811" s="195" t="s">
        <v>783</v>
      </c>
      <c r="AM811" s="195" t="s">
        <v>783</v>
      </c>
      <c r="AN811" s="195" t="s">
        <v>783</v>
      </c>
      <c r="AO811" s="195" t="s">
        <v>783</v>
      </c>
      <c r="AP811" s="195" t="s">
        <v>783</v>
      </c>
      <c r="AQ811" s="195" t="s">
        <v>783</v>
      </c>
    </row>
    <row r="812" spans="1:43">
      <c r="A812" s="656" t="str">
        <f t="shared" si="12"/>
        <v>Report</v>
      </c>
      <c r="B812" s="195">
        <v>141225</v>
      </c>
      <c r="C812" s="195">
        <v>8686022</v>
      </c>
      <c r="D812" s="195" t="s">
        <v>3949</v>
      </c>
      <c r="E812" s="195" t="s">
        <v>794</v>
      </c>
      <c r="F812" s="195" t="s">
        <v>535</v>
      </c>
      <c r="G812" s="222" t="s">
        <v>535</v>
      </c>
      <c r="H812" s="195" t="s">
        <v>3338</v>
      </c>
      <c r="I812" s="195" t="s">
        <v>2415</v>
      </c>
      <c r="J812" s="195" t="s">
        <v>3950</v>
      </c>
      <c r="K812" s="195">
        <v>50</v>
      </c>
      <c r="L812" s="195" t="s">
        <v>83</v>
      </c>
      <c r="M812" s="195" t="s">
        <v>781</v>
      </c>
      <c r="N812" s="195" t="s">
        <v>781</v>
      </c>
      <c r="O812" s="195" t="s">
        <v>782</v>
      </c>
      <c r="P812" s="195" t="s">
        <v>784</v>
      </c>
      <c r="Q812" s="218">
        <v>10006029</v>
      </c>
      <c r="R812" s="195" t="s">
        <v>908</v>
      </c>
      <c r="S812" s="195" t="s">
        <v>786</v>
      </c>
      <c r="T812" s="217">
        <v>42284</v>
      </c>
      <c r="U812" s="217">
        <v>42286</v>
      </c>
      <c r="V812" s="217">
        <v>42317</v>
      </c>
      <c r="W812" s="195">
        <v>2</v>
      </c>
      <c r="X812" s="195">
        <v>2</v>
      </c>
      <c r="Y812" s="195">
        <v>2</v>
      </c>
      <c r="Z812" s="195">
        <v>1</v>
      </c>
      <c r="AA812" s="195">
        <v>2</v>
      </c>
      <c r="AB812" s="195" t="s">
        <v>783</v>
      </c>
      <c r="AC812" s="195" t="s">
        <v>783</v>
      </c>
      <c r="AD812" s="195" t="s">
        <v>489</v>
      </c>
      <c r="AE812" s="195" t="s">
        <v>783</v>
      </c>
      <c r="AF812" s="195" t="s">
        <v>787</v>
      </c>
      <c r="AG812" s="195" t="s">
        <v>783</v>
      </c>
      <c r="AH812" s="217" t="s">
        <v>783</v>
      </c>
      <c r="AI812" s="217" t="s">
        <v>783</v>
      </c>
      <c r="AJ812" s="217" t="s">
        <v>783</v>
      </c>
      <c r="AK812" s="222" t="s">
        <v>783</v>
      </c>
      <c r="AL812" s="195" t="s">
        <v>783</v>
      </c>
      <c r="AM812" s="195" t="s">
        <v>783</v>
      </c>
      <c r="AN812" s="217" t="s">
        <v>783</v>
      </c>
      <c r="AO812" s="195" t="s">
        <v>783</v>
      </c>
      <c r="AP812" s="217" t="s">
        <v>783</v>
      </c>
      <c r="AQ812" s="217" t="s">
        <v>783</v>
      </c>
    </row>
    <row r="813" spans="1:43">
      <c r="A813" s="656" t="str">
        <f t="shared" si="12"/>
        <v>Report</v>
      </c>
      <c r="B813" s="195">
        <v>102455</v>
      </c>
      <c r="C813" s="195">
        <v>3126054</v>
      </c>
      <c r="D813" s="195" t="s">
        <v>1090</v>
      </c>
      <c r="E813" s="195" t="s">
        <v>794</v>
      </c>
      <c r="F813" s="195" t="s">
        <v>534</v>
      </c>
      <c r="G813" s="222" t="s">
        <v>534</v>
      </c>
      <c r="H813" s="195" t="s">
        <v>1091</v>
      </c>
      <c r="I813" s="195" t="s">
        <v>3951</v>
      </c>
      <c r="J813" s="195" t="s">
        <v>1092</v>
      </c>
      <c r="K813" s="195">
        <v>53</v>
      </c>
      <c r="L813" s="195" t="s">
        <v>2375</v>
      </c>
      <c r="M813" s="195" t="s">
        <v>781</v>
      </c>
      <c r="N813" s="195" t="s">
        <v>834</v>
      </c>
      <c r="O813" s="195" t="s">
        <v>834</v>
      </c>
      <c r="P813" s="195" t="s">
        <v>784</v>
      </c>
      <c r="Q813" s="218">
        <v>10008545</v>
      </c>
      <c r="R813" s="195" t="s">
        <v>785</v>
      </c>
      <c r="S813" s="195" t="s">
        <v>786</v>
      </c>
      <c r="T813" s="217">
        <v>43158</v>
      </c>
      <c r="U813" s="217">
        <v>43160</v>
      </c>
      <c r="V813" s="217">
        <v>43214</v>
      </c>
      <c r="W813" s="195">
        <v>3</v>
      </c>
      <c r="X813" s="195">
        <v>3</v>
      </c>
      <c r="Y813" s="195">
        <v>1</v>
      </c>
      <c r="Z813" s="195">
        <v>2</v>
      </c>
      <c r="AA813" s="195">
        <v>1</v>
      </c>
      <c r="AB813" s="195">
        <v>3</v>
      </c>
      <c r="AC813" s="195" t="s">
        <v>783</v>
      </c>
      <c r="AD813" s="195" t="s">
        <v>489</v>
      </c>
      <c r="AE813" s="195" t="s">
        <v>487</v>
      </c>
      <c r="AF813" s="195" t="s">
        <v>791</v>
      </c>
      <c r="AG813" s="195" t="s">
        <v>3952</v>
      </c>
      <c r="AH813" s="217">
        <v>40102</v>
      </c>
      <c r="AI813" s="217">
        <v>40102</v>
      </c>
      <c r="AJ813" s="217">
        <v>40135</v>
      </c>
      <c r="AK813" s="222">
        <v>1</v>
      </c>
      <c r="AL813" s="195" t="s">
        <v>783</v>
      </c>
      <c r="AM813" s="195" t="s">
        <v>783</v>
      </c>
      <c r="AN813" s="217" t="s">
        <v>783</v>
      </c>
      <c r="AO813" s="195" t="s">
        <v>783</v>
      </c>
      <c r="AP813" s="217" t="s">
        <v>783</v>
      </c>
      <c r="AQ813" s="217" t="s">
        <v>783</v>
      </c>
    </row>
    <row r="814" spans="1:43">
      <c r="A814" s="656" t="str">
        <f t="shared" si="12"/>
        <v>Report</v>
      </c>
      <c r="B814" s="195">
        <v>102950</v>
      </c>
      <c r="C814" s="195">
        <v>3186078</v>
      </c>
      <c r="D814" s="195" t="s">
        <v>1788</v>
      </c>
      <c r="E814" s="195" t="s">
        <v>794</v>
      </c>
      <c r="F814" s="195" t="s">
        <v>534</v>
      </c>
      <c r="G814" s="222" t="s">
        <v>534</v>
      </c>
      <c r="H814" s="195" t="s">
        <v>934</v>
      </c>
      <c r="I814" s="195" t="s">
        <v>3422</v>
      </c>
      <c r="J814" s="195" t="s">
        <v>1789</v>
      </c>
      <c r="K814" s="195">
        <v>993</v>
      </c>
      <c r="L814" s="195" t="s">
        <v>2222</v>
      </c>
      <c r="M814" s="195" t="s">
        <v>781</v>
      </c>
      <c r="N814" s="195" t="s">
        <v>781</v>
      </c>
      <c r="O814" s="195" t="s">
        <v>782</v>
      </c>
      <c r="P814" s="195" t="s">
        <v>784</v>
      </c>
      <c r="Q814" s="218">
        <v>10026280</v>
      </c>
      <c r="R814" s="195" t="s">
        <v>785</v>
      </c>
      <c r="S814" s="195" t="s">
        <v>786</v>
      </c>
      <c r="T814" s="217">
        <v>43221</v>
      </c>
      <c r="U814" s="217">
        <v>43223</v>
      </c>
      <c r="V814" s="217">
        <v>43258</v>
      </c>
      <c r="W814" s="195">
        <v>2</v>
      </c>
      <c r="X814" s="195">
        <v>2</v>
      </c>
      <c r="Y814" s="195">
        <v>2</v>
      </c>
      <c r="Z814" s="195">
        <v>2</v>
      </c>
      <c r="AA814" s="195">
        <v>2</v>
      </c>
      <c r="AB814" s="195">
        <v>2</v>
      </c>
      <c r="AC814" s="195">
        <v>1</v>
      </c>
      <c r="AD814" s="195" t="s">
        <v>489</v>
      </c>
      <c r="AE814" s="195" t="s">
        <v>487</v>
      </c>
      <c r="AF814" s="195" t="s">
        <v>787</v>
      </c>
      <c r="AG814" s="195" t="s">
        <v>3953</v>
      </c>
      <c r="AH814" s="217">
        <v>40940</v>
      </c>
      <c r="AI814" s="217">
        <v>40941</v>
      </c>
      <c r="AJ814" s="217">
        <v>40969</v>
      </c>
      <c r="AK814" s="222">
        <v>2</v>
      </c>
      <c r="AL814" s="195" t="s">
        <v>783</v>
      </c>
      <c r="AM814" s="195" t="s">
        <v>783</v>
      </c>
      <c r="AN814" s="217" t="s">
        <v>783</v>
      </c>
      <c r="AO814" s="195" t="s">
        <v>783</v>
      </c>
      <c r="AP814" s="217" t="s">
        <v>783</v>
      </c>
      <c r="AQ814" s="217" t="s">
        <v>783</v>
      </c>
    </row>
    <row r="815" spans="1:43">
      <c r="A815" s="656" t="str">
        <f t="shared" si="12"/>
        <v>Report</v>
      </c>
      <c r="B815" s="195">
        <v>137561</v>
      </c>
      <c r="C815" s="195">
        <v>8566011</v>
      </c>
      <c r="D815" s="195" t="s">
        <v>3954</v>
      </c>
      <c r="E815" s="195" t="s">
        <v>794</v>
      </c>
      <c r="F815" s="195" t="s">
        <v>531</v>
      </c>
      <c r="G815" s="222" t="s">
        <v>531</v>
      </c>
      <c r="H815" s="195" t="s">
        <v>937</v>
      </c>
      <c r="I815" s="195" t="s">
        <v>3172</v>
      </c>
      <c r="J815" s="195" t="s">
        <v>3955</v>
      </c>
      <c r="K815" s="195">
        <v>331</v>
      </c>
      <c r="L815" s="195" t="s">
        <v>2375</v>
      </c>
      <c r="M815" s="195" t="s">
        <v>781</v>
      </c>
      <c r="N815" s="195" t="s">
        <v>817</v>
      </c>
      <c r="O815" s="195" t="s">
        <v>817</v>
      </c>
      <c r="P815" s="195" t="s">
        <v>784</v>
      </c>
      <c r="Q815" s="218">
        <v>10006106</v>
      </c>
      <c r="R815" s="195" t="s">
        <v>785</v>
      </c>
      <c r="S815" s="195" t="s">
        <v>786</v>
      </c>
      <c r="T815" s="217">
        <v>42395</v>
      </c>
      <c r="U815" s="217">
        <v>42397</v>
      </c>
      <c r="V815" s="217">
        <v>42439</v>
      </c>
      <c r="W815" s="195">
        <v>2</v>
      </c>
      <c r="X815" s="195">
        <v>2</v>
      </c>
      <c r="Y815" s="195">
        <v>2</v>
      </c>
      <c r="Z815" s="195">
        <v>1</v>
      </c>
      <c r="AA815" s="195">
        <v>2</v>
      </c>
      <c r="AB815" s="195" t="s">
        <v>783</v>
      </c>
      <c r="AC815" s="195" t="s">
        <v>783</v>
      </c>
      <c r="AD815" s="195" t="s">
        <v>489</v>
      </c>
      <c r="AE815" s="195" t="s">
        <v>783</v>
      </c>
      <c r="AF815" s="195" t="s">
        <v>787</v>
      </c>
      <c r="AG815" s="195" t="s">
        <v>3956</v>
      </c>
      <c r="AH815" s="217">
        <v>41171</v>
      </c>
      <c r="AI815" s="217">
        <v>41172</v>
      </c>
      <c r="AJ815" s="217">
        <v>41192</v>
      </c>
      <c r="AK815" s="222">
        <v>3</v>
      </c>
      <c r="AL815" s="195" t="s">
        <v>783</v>
      </c>
      <c r="AM815" s="195" t="s">
        <v>783</v>
      </c>
      <c r="AN815" s="217" t="s">
        <v>783</v>
      </c>
      <c r="AO815" s="195" t="s">
        <v>783</v>
      </c>
      <c r="AP815" s="217" t="s">
        <v>783</v>
      </c>
      <c r="AQ815" s="217" t="s">
        <v>783</v>
      </c>
    </row>
    <row r="816" spans="1:43">
      <c r="A816" s="656" t="str">
        <f t="shared" si="12"/>
        <v>Report</v>
      </c>
      <c r="B816" s="195">
        <v>101958</v>
      </c>
      <c r="C816" s="195">
        <v>3076070</v>
      </c>
      <c r="D816" s="195" t="s">
        <v>2086</v>
      </c>
      <c r="E816" s="195" t="s">
        <v>794</v>
      </c>
      <c r="F816" s="195" t="s">
        <v>534</v>
      </c>
      <c r="G816" s="222" t="s">
        <v>534</v>
      </c>
      <c r="H816" s="195" t="s">
        <v>1259</v>
      </c>
      <c r="I816" s="195" t="s">
        <v>2745</v>
      </c>
      <c r="J816" s="195" t="s">
        <v>2087</v>
      </c>
      <c r="K816" s="195">
        <v>357</v>
      </c>
      <c r="L816" s="195" t="s">
        <v>2375</v>
      </c>
      <c r="M816" s="195" t="s">
        <v>781</v>
      </c>
      <c r="N816" s="195" t="s">
        <v>781</v>
      </c>
      <c r="O816" s="195" t="s">
        <v>782</v>
      </c>
      <c r="P816" s="195" t="s">
        <v>784</v>
      </c>
      <c r="Q816" s="218">
        <v>10034364</v>
      </c>
      <c r="R816" s="195" t="s">
        <v>785</v>
      </c>
      <c r="S816" s="195" t="s">
        <v>786</v>
      </c>
      <c r="T816" s="217">
        <v>42920</v>
      </c>
      <c r="U816" s="217">
        <v>42922</v>
      </c>
      <c r="V816" s="217">
        <v>42944</v>
      </c>
      <c r="W816" s="195">
        <v>3</v>
      </c>
      <c r="X816" s="195">
        <v>3</v>
      </c>
      <c r="Y816" s="195">
        <v>2</v>
      </c>
      <c r="Z816" s="195">
        <v>2</v>
      </c>
      <c r="AA816" s="195">
        <v>2</v>
      </c>
      <c r="AB816" s="195" t="s">
        <v>783</v>
      </c>
      <c r="AC816" s="195" t="s">
        <v>783</v>
      </c>
      <c r="AD816" s="195" t="s">
        <v>489</v>
      </c>
      <c r="AE816" s="195" t="s">
        <v>783</v>
      </c>
      <c r="AF816" s="195" t="s">
        <v>791</v>
      </c>
      <c r="AG816" s="195" t="s">
        <v>3957</v>
      </c>
      <c r="AH816" s="217">
        <v>41912</v>
      </c>
      <c r="AI816" s="217">
        <v>41914</v>
      </c>
      <c r="AJ816" s="217">
        <v>41963</v>
      </c>
      <c r="AK816" s="222">
        <v>3</v>
      </c>
      <c r="AL816" s="195">
        <v>10054975</v>
      </c>
      <c r="AM816" s="195" t="s">
        <v>2041</v>
      </c>
      <c r="AN816" s="217">
        <v>43272</v>
      </c>
      <c r="AO816" s="217" t="s">
        <v>2248</v>
      </c>
      <c r="AP816" s="217">
        <v>43299</v>
      </c>
      <c r="AQ816" s="217" t="s">
        <v>2052</v>
      </c>
    </row>
    <row r="817" spans="1:43">
      <c r="A817" s="656" t="str">
        <f t="shared" si="12"/>
        <v>Report</v>
      </c>
      <c r="B817" s="195">
        <v>141753</v>
      </c>
      <c r="C817" s="195">
        <v>2076010</v>
      </c>
      <c r="D817" s="195" t="s">
        <v>3958</v>
      </c>
      <c r="E817" s="195" t="s">
        <v>794</v>
      </c>
      <c r="F817" s="195" t="s">
        <v>534</v>
      </c>
      <c r="G817" s="222" t="s">
        <v>534</v>
      </c>
      <c r="H817" s="195" t="s">
        <v>854</v>
      </c>
      <c r="I817" s="195" t="s">
        <v>2835</v>
      </c>
      <c r="J817" s="195" t="s">
        <v>3959</v>
      </c>
      <c r="K817" s="195">
        <v>0</v>
      </c>
      <c r="L817" s="195" t="s">
        <v>2375</v>
      </c>
      <c r="M817" s="195" t="s">
        <v>781</v>
      </c>
      <c r="N817" s="195" t="s">
        <v>781</v>
      </c>
      <c r="O817" s="195" t="s">
        <v>782</v>
      </c>
      <c r="P817" s="195" t="s">
        <v>784</v>
      </c>
      <c r="Q817" s="218">
        <v>10008620</v>
      </c>
      <c r="R817" s="195" t="s">
        <v>908</v>
      </c>
      <c r="S817" s="195" t="s">
        <v>786</v>
      </c>
      <c r="T817" s="217">
        <v>42409</v>
      </c>
      <c r="U817" s="217">
        <v>42411</v>
      </c>
      <c r="V817" s="217">
        <v>42438</v>
      </c>
      <c r="W817" s="195">
        <v>2</v>
      </c>
      <c r="X817" s="195">
        <v>2</v>
      </c>
      <c r="Y817" s="195">
        <v>2</v>
      </c>
      <c r="Z817" s="195">
        <v>2</v>
      </c>
      <c r="AA817" s="195">
        <v>2</v>
      </c>
      <c r="AB817" s="195">
        <v>2</v>
      </c>
      <c r="AC817" s="195" t="s">
        <v>783</v>
      </c>
      <c r="AD817" s="195" t="s">
        <v>489</v>
      </c>
      <c r="AE817" s="195" t="s">
        <v>783</v>
      </c>
      <c r="AF817" s="195" t="s">
        <v>787</v>
      </c>
      <c r="AG817" s="195" t="s">
        <v>783</v>
      </c>
      <c r="AH817" s="217" t="s">
        <v>783</v>
      </c>
      <c r="AI817" s="217" t="s">
        <v>783</v>
      </c>
      <c r="AJ817" s="217" t="s">
        <v>783</v>
      </c>
      <c r="AK817" s="222" t="s">
        <v>783</v>
      </c>
      <c r="AL817" s="195" t="s">
        <v>783</v>
      </c>
      <c r="AM817" s="195" t="s">
        <v>783</v>
      </c>
      <c r="AN817" s="195" t="s">
        <v>783</v>
      </c>
      <c r="AO817" s="195" t="s">
        <v>783</v>
      </c>
      <c r="AP817" s="195" t="s">
        <v>783</v>
      </c>
      <c r="AQ817" s="217" t="s">
        <v>783</v>
      </c>
    </row>
    <row r="818" spans="1:43">
      <c r="A818" s="656" t="str">
        <f t="shared" si="12"/>
        <v>Report</v>
      </c>
      <c r="B818" s="195">
        <v>117650</v>
      </c>
      <c r="C818" s="195">
        <v>9196224</v>
      </c>
      <c r="D818" s="195" t="s">
        <v>3960</v>
      </c>
      <c r="E818" s="195" t="s">
        <v>794</v>
      </c>
      <c r="F818" s="195" t="s">
        <v>533</v>
      </c>
      <c r="G818" s="222" t="s">
        <v>533</v>
      </c>
      <c r="H818" s="195" t="s">
        <v>807</v>
      </c>
      <c r="I818" s="195" t="s">
        <v>3961</v>
      </c>
      <c r="J818" s="195" t="s">
        <v>3962</v>
      </c>
      <c r="K818" s="195">
        <v>157</v>
      </c>
      <c r="L818" s="195" t="s">
        <v>2375</v>
      </c>
      <c r="M818" s="195" t="s">
        <v>834</v>
      </c>
      <c r="N818" s="195" t="s">
        <v>834</v>
      </c>
      <c r="O818" s="195" t="s">
        <v>834</v>
      </c>
      <c r="P818" s="195" t="s">
        <v>784</v>
      </c>
      <c r="Q818" s="218">
        <v>10020942</v>
      </c>
      <c r="R818" s="195" t="s">
        <v>785</v>
      </c>
      <c r="S818" s="195" t="s">
        <v>786</v>
      </c>
      <c r="T818" s="217">
        <v>42710</v>
      </c>
      <c r="U818" s="217">
        <v>42712</v>
      </c>
      <c r="V818" s="217">
        <v>42760</v>
      </c>
      <c r="W818" s="195">
        <v>2</v>
      </c>
      <c r="X818" s="195">
        <v>2</v>
      </c>
      <c r="Y818" s="195">
        <v>2</v>
      </c>
      <c r="Z818" s="195">
        <v>1</v>
      </c>
      <c r="AA818" s="195">
        <v>2</v>
      </c>
      <c r="AB818" s="195">
        <v>2</v>
      </c>
      <c r="AC818" s="195" t="s">
        <v>783</v>
      </c>
      <c r="AD818" s="195" t="s">
        <v>489</v>
      </c>
      <c r="AE818" s="195" t="s">
        <v>783</v>
      </c>
      <c r="AF818" s="195" t="s">
        <v>787</v>
      </c>
      <c r="AG818" s="195" t="s">
        <v>3963</v>
      </c>
      <c r="AH818" s="217">
        <v>41597</v>
      </c>
      <c r="AI818" s="217">
        <v>41599</v>
      </c>
      <c r="AJ818" s="217">
        <v>41619</v>
      </c>
      <c r="AK818" s="222">
        <v>2</v>
      </c>
      <c r="AL818" s="195" t="s">
        <v>783</v>
      </c>
      <c r="AM818" s="195" t="s">
        <v>783</v>
      </c>
      <c r="AN818" s="195" t="s">
        <v>783</v>
      </c>
      <c r="AO818" s="195" t="s">
        <v>783</v>
      </c>
      <c r="AP818" s="195" t="s">
        <v>783</v>
      </c>
      <c r="AQ818" s="217" t="s">
        <v>783</v>
      </c>
    </row>
    <row r="819" spans="1:43">
      <c r="A819" s="656" t="str">
        <f t="shared" si="12"/>
        <v>Report</v>
      </c>
      <c r="B819" s="195">
        <v>134091</v>
      </c>
      <c r="C819" s="195">
        <v>3306105</v>
      </c>
      <c r="D819" s="195" t="s">
        <v>3964</v>
      </c>
      <c r="E819" s="195" t="s">
        <v>794</v>
      </c>
      <c r="F819" s="195" t="s">
        <v>532</v>
      </c>
      <c r="G819" s="222" t="s">
        <v>532</v>
      </c>
      <c r="H819" s="195" t="s">
        <v>822</v>
      </c>
      <c r="I819" s="195" t="s">
        <v>3086</v>
      </c>
      <c r="J819" s="195" t="s">
        <v>3965</v>
      </c>
      <c r="K819" s="195">
        <v>41</v>
      </c>
      <c r="L819" s="195" t="s">
        <v>2375</v>
      </c>
      <c r="M819" s="195" t="s">
        <v>781</v>
      </c>
      <c r="N819" s="195" t="s">
        <v>834</v>
      </c>
      <c r="O819" s="195" t="s">
        <v>834</v>
      </c>
      <c r="P819" s="195" t="s">
        <v>784</v>
      </c>
      <c r="Q819" s="218">
        <v>10008549</v>
      </c>
      <c r="R819" s="195" t="s">
        <v>785</v>
      </c>
      <c r="S819" s="195" t="s">
        <v>786</v>
      </c>
      <c r="T819" s="217">
        <v>42388</v>
      </c>
      <c r="U819" s="217">
        <v>42390</v>
      </c>
      <c r="V819" s="217">
        <v>42426</v>
      </c>
      <c r="W819" s="195">
        <v>2</v>
      </c>
      <c r="X819" s="195">
        <v>2</v>
      </c>
      <c r="Y819" s="195">
        <v>2</v>
      </c>
      <c r="Z819" s="195">
        <v>1</v>
      </c>
      <c r="AA819" s="195">
        <v>2</v>
      </c>
      <c r="AB819" s="195">
        <v>1</v>
      </c>
      <c r="AC819" s="195" t="s">
        <v>783</v>
      </c>
      <c r="AD819" s="195" t="s">
        <v>489</v>
      </c>
      <c r="AE819" s="195" t="s">
        <v>783</v>
      </c>
      <c r="AF819" s="195" t="s">
        <v>787</v>
      </c>
      <c r="AG819" s="195" t="s">
        <v>3966</v>
      </c>
      <c r="AH819" s="217">
        <v>40247</v>
      </c>
      <c r="AI819" s="217">
        <v>40248</v>
      </c>
      <c r="AJ819" s="217">
        <v>40318</v>
      </c>
      <c r="AK819" s="222">
        <v>2</v>
      </c>
      <c r="AL819" s="195" t="s">
        <v>783</v>
      </c>
      <c r="AM819" s="195" t="s">
        <v>783</v>
      </c>
      <c r="AN819" s="195" t="s">
        <v>783</v>
      </c>
      <c r="AO819" s="195" t="s">
        <v>783</v>
      </c>
      <c r="AP819" s="195" t="s">
        <v>783</v>
      </c>
      <c r="AQ819" s="217" t="s">
        <v>783</v>
      </c>
    </row>
    <row r="820" spans="1:43">
      <c r="A820" s="656" t="str">
        <f t="shared" si="12"/>
        <v>Report</v>
      </c>
      <c r="B820" s="195">
        <v>132788</v>
      </c>
      <c r="C820" s="195">
        <v>2076399</v>
      </c>
      <c r="D820" s="195" t="s">
        <v>1215</v>
      </c>
      <c r="E820" s="195" t="s">
        <v>794</v>
      </c>
      <c r="F820" s="195" t="s">
        <v>534</v>
      </c>
      <c r="G820" s="222" t="s">
        <v>534</v>
      </c>
      <c r="H820" s="195" t="s">
        <v>854</v>
      </c>
      <c r="I820" s="195" t="s">
        <v>2835</v>
      </c>
      <c r="J820" s="195" t="s">
        <v>1216</v>
      </c>
      <c r="K820" s="195">
        <v>104</v>
      </c>
      <c r="L820" s="195" t="s">
        <v>2375</v>
      </c>
      <c r="M820" s="195" t="s">
        <v>781</v>
      </c>
      <c r="N820" s="195" t="s">
        <v>781</v>
      </c>
      <c r="O820" s="195" t="s">
        <v>782</v>
      </c>
      <c r="P820" s="195" t="s">
        <v>784</v>
      </c>
      <c r="Q820" s="218">
        <v>10026288</v>
      </c>
      <c r="R820" s="195" t="s">
        <v>785</v>
      </c>
      <c r="S820" s="195" t="s">
        <v>786</v>
      </c>
      <c r="T820" s="217">
        <v>43039</v>
      </c>
      <c r="U820" s="217">
        <v>43041</v>
      </c>
      <c r="V820" s="217">
        <v>43067</v>
      </c>
      <c r="W820" s="195">
        <v>2</v>
      </c>
      <c r="X820" s="195">
        <v>2</v>
      </c>
      <c r="Y820" s="195">
        <v>2</v>
      </c>
      <c r="Z820" s="195">
        <v>2</v>
      </c>
      <c r="AA820" s="195">
        <v>2</v>
      </c>
      <c r="AB820" s="195" t="s">
        <v>783</v>
      </c>
      <c r="AC820" s="195" t="s">
        <v>783</v>
      </c>
      <c r="AD820" s="195" t="s">
        <v>489</v>
      </c>
      <c r="AE820" s="195" t="s">
        <v>487</v>
      </c>
      <c r="AF820" s="195" t="s">
        <v>787</v>
      </c>
      <c r="AG820" s="195" t="s">
        <v>3967</v>
      </c>
      <c r="AH820" s="217">
        <v>40618</v>
      </c>
      <c r="AI820" s="217">
        <v>40619</v>
      </c>
      <c r="AJ820" s="217">
        <v>40665</v>
      </c>
      <c r="AK820" s="222">
        <v>2</v>
      </c>
      <c r="AL820" s="195" t="s">
        <v>783</v>
      </c>
      <c r="AM820" s="195" t="s">
        <v>783</v>
      </c>
      <c r="AN820" s="195" t="s">
        <v>783</v>
      </c>
      <c r="AO820" s="195" t="s">
        <v>783</v>
      </c>
      <c r="AP820" s="195" t="s">
        <v>783</v>
      </c>
      <c r="AQ820" s="217" t="s">
        <v>783</v>
      </c>
    </row>
    <row r="821" spans="1:43">
      <c r="A821" s="656" t="str">
        <f t="shared" si="12"/>
        <v>Report</v>
      </c>
      <c r="B821" s="195">
        <v>139417</v>
      </c>
      <c r="C821" s="195">
        <v>3156001</v>
      </c>
      <c r="D821" s="195" t="s">
        <v>869</v>
      </c>
      <c r="E821" s="195" t="s">
        <v>794</v>
      </c>
      <c r="F821" s="195" t="s">
        <v>534</v>
      </c>
      <c r="G821" s="222" t="s">
        <v>534</v>
      </c>
      <c r="H821" s="195" t="s">
        <v>870</v>
      </c>
      <c r="I821" s="195" t="s">
        <v>2441</v>
      </c>
      <c r="J821" s="195" t="s">
        <v>871</v>
      </c>
      <c r="K821" s="195">
        <v>51</v>
      </c>
      <c r="L821" s="195" t="s">
        <v>2375</v>
      </c>
      <c r="M821" s="195" t="s">
        <v>781</v>
      </c>
      <c r="N821" s="195" t="s">
        <v>781</v>
      </c>
      <c r="O821" s="195" t="s">
        <v>782</v>
      </c>
      <c r="P821" s="195" t="s">
        <v>784</v>
      </c>
      <c r="Q821" s="218">
        <v>10026299</v>
      </c>
      <c r="R821" s="195" t="s">
        <v>785</v>
      </c>
      <c r="S821" s="195" t="s">
        <v>786</v>
      </c>
      <c r="T821" s="217">
        <v>43060</v>
      </c>
      <c r="U821" s="217">
        <v>43062</v>
      </c>
      <c r="V821" s="217">
        <v>43126</v>
      </c>
      <c r="W821" s="195">
        <v>2</v>
      </c>
      <c r="X821" s="195">
        <v>2</v>
      </c>
      <c r="Y821" s="195">
        <v>2</v>
      </c>
      <c r="Z821" s="195">
        <v>2</v>
      </c>
      <c r="AA821" s="195">
        <v>2</v>
      </c>
      <c r="AB821" s="195">
        <v>2</v>
      </c>
      <c r="AC821" s="195" t="s">
        <v>783</v>
      </c>
      <c r="AD821" s="195" t="s">
        <v>489</v>
      </c>
      <c r="AE821" s="195" t="s">
        <v>487</v>
      </c>
      <c r="AF821" s="195" t="s">
        <v>787</v>
      </c>
      <c r="AG821" s="195" t="s">
        <v>3968</v>
      </c>
      <c r="AH821" s="217">
        <v>41667</v>
      </c>
      <c r="AI821" s="217">
        <v>41669</v>
      </c>
      <c r="AJ821" s="217">
        <v>41703</v>
      </c>
      <c r="AK821" s="222">
        <v>1</v>
      </c>
      <c r="AL821" s="195" t="s">
        <v>783</v>
      </c>
      <c r="AM821" s="195" t="s">
        <v>783</v>
      </c>
      <c r="AN821" s="195" t="s">
        <v>783</v>
      </c>
      <c r="AO821" s="195" t="s">
        <v>783</v>
      </c>
      <c r="AP821" s="195" t="s">
        <v>783</v>
      </c>
      <c r="AQ821" s="217" t="s">
        <v>783</v>
      </c>
    </row>
    <row r="822" spans="1:43">
      <c r="A822" s="656" t="str">
        <f t="shared" si="12"/>
        <v>Report</v>
      </c>
      <c r="B822" s="195">
        <v>135689</v>
      </c>
      <c r="C822" s="195">
        <v>9356226</v>
      </c>
      <c r="D822" s="195" t="s">
        <v>3969</v>
      </c>
      <c r="E822" s="195" t="s">
        <v>794</v>
      </c>
      <c r="F822" s="195" t="s">
        <v>533</v>
      </c>
      <c r="G822" s="222" t="s">
        <v>533</v>
      </c>
      <c r="H822" s="195" t="s">
        <v>903</v>
      </c>
      <c r="I822" s="195" t="s">
        <v>3970</v>
      </c>
      <c r="J822" s="195" t="s">
        <v>3971</v>
      </c>
      <c r="K822" s="195">
        <v>64</v>
      </c>
      <c r="L822" s="195" t="s">
        <v>2375</v>
      </c>
      <c r="M822" s="195" t="s">
        <v>781</v>
      </c>
      <c r="N822" s="195" t="s">
        <v>781</v>
      </c>
      <c r="O822" s="195" t="s">
        <v>782</v>
      </c>
      <c r="P822" s="195" t="s">
        <v>784</v>
      </c>
      <c r="Q822" s="218">
        <v>10008596</v>
      </c>
      <c r="R822" s="195" t="s">
        <v>785</v>
      </c>
      <c r="S822" s="195" t="s">
        <v>786</v>
      </c>
      <c r="T822" s="217">
        <v>42626</v>
      </c>
      <c r="U822" s="217">
        <v>42628</v>
      </c>
      <c r="V822" s="217">
        <v>42675</v>
      </c>
      <c r="W822" s="195">
        <v>2</v>
      </c>
      <c r="X822" s="195">
        <v>2</v>
      </c>
      <c r="Y822" s="195">
        <v>2</v>
      </c>
      <c r="Z822" s="195">
        <v>1</v>
      </c>
      <c r="AA822" s="195">
        <v>2</v>
      </c>
      <c r="AB822" s="195">
        <v>2</v>
      </c>
      <c r="AC822" s="195" t="s">
        <v>783</v>
      </c>
      <c r="AD822" s="195" t="s">
        <v>489</v>
      </c>
      <c r="AE822" s="195" t="s">
        <v>783</v>
      </c>
      <c r="AF822" s="195" t="s">
        <v>787</v>
      </c>
      <c r="AG822" s="195" t="s">
        <v>3972</v>
      </c>
      <c r="AH822" s="217">
        <v>41337</v>
      </c>
      <c r="AI822" s="217">
        <v>41339</v>
      </c>
      <c r="AJ822" s="217">
        <v>41359</v>
      </c>
      <c r="AK822" s="222">
        <v>3</v>
      </c>
      <c r="AL822" s="195" t="s">
        <v>783</v>
      </c>
      <c r="AM822" s="195" t="s">
        <v>783</v>
      </c>
      <c r="AN822" s="195" t="s">
        <v>783</v>
      </c>
      <c r="AO822" s="195" t="s">
        <v>783</v>
      </c>
      <c r="AP822" s="195" t="s">
        <v>783</v>
      </c>
      <c r="AQ822" s="195" t="s">
        <v>783</v>
      </c>
    </row>
    <row r="823" spans="1:43">
      <c r="A823" s="656" t="str">
        <f t="shared" si="12"/>
        <v>Report</v>
      </c>
      <c r="B823" s="195">
        <v>136947</v>
      </c>
      <c r="C823" s="195">
        <v>8466018</v>
      </c>
      <c r="D823" s="195" t="s">
        <v>1790</v>
      </c>
      <c r="E823" s="195" t="s">
        <v>794</v>
      </c>
      <c r="F823" s="195" t="s">
        <v>535</v>
      </c>
      <c r="G823" s="222" t="s">
        <v>535</v>
      </c>
      <c r="H823" s="195" t="s">
        <v>819</v>
      </c>
      <c r="I823" s="195" t="s">
        <v>3010</v>
      </c>
      <c r="J823" s="195" t="s">
        <v>1791</v>
      </c>
      <c r="K823" s="195">
        <v>111</v>
      </c>
      <c r="L823" s="195" t="s">
        <v>2375</v>
      </c>
      <c r="M823" s="195" t="s">
        <v>781</v>
      </c>
      <c r="N823" s="195" t="s">
        <v>781</v>
      </c>
      <c r="O823" s="195" t="s">
        <v>782</v>
      </c>
      <c r="P823" s="195" t="s">
        <v>784</v>
      </c>
      <c r="Q823" s="218">
        <v>10012927</v>
      </c>
      <c r="R823" s="195" t="s">
        <v>785</v>
      </c>
      <c r="S823" s="195" t="s">
        <v>786</v>
      </c>
      <c r="T823" s="217">
        <v>42997</v>
      </c>
      <c r="U823" s="217">
        <v>42999</v>
      </c>
      <c r="V823" s="217">
        <v>43042</v>
      </c>
      <c r="W823" s="195">
        <v>1</v>
      </c>
      <c r="X823" s="195">
        <v>1</v>
      </c>
      <c r="Y823" s="195">
        <v>1</v>
      </c>
      <c r="Z823" s="195">
        <v>1</v>
      </c>
      <c r="AA823" s="195">
        <v>1</v>
      </c>
      <c r="AB823" s="195">
        <v>1</v>
      </c>
      <c r="AC823" s="195" t="s">
        <v>783</v>
      </c>
      <c r="AD823" s="195" t="s">
        <v>489</v>
      </c>
      <c r="AE823" s="195" t="s">
        <v>783</v>
      </c>
      <c r="AF823" s="195" t="s">
        <v>787</v>
      </c>
      <c r="AG823" s="195" t="s">
        <v>3973</v>
      </c>
      <c r="AH823" s="217">
        <v>41031</v>
      </c>
      <c r="AI823" s="217">
        <v>41032</v>
      </c>
      <c r="AJ823" s="217">
        <v>41054</v>
      </c>
      <c r="AK823" s="222">
        <v>1</v>
      </c>
      <c r="AL823" s="195" t="s">
        <v>783</v>
      </c>
      <c r="AM823" s="195" t="s">
        <v>783</v>
      </c>
      <c r="AN823" s="195" t="s">
        <v>783</v>
      </c>
      <c r="AO823" s="195" t="s">
        <v>783</v>
      </c>
      <c r="AP823" s="195" t="s">
        <v>783</v>
      </c>
      <c r="AQ823" s="217" t="s">
        <v>783</v>
      </c>
    </row>
    <row r="824" spans="1:43">
      <c r="A824" s="656" t="str">
        <f t="shared" si="12"/>
        <v>Report</v>
      </c>
      <c r="B824" s="195">
        <v>107787</v>
      </c>
      <c r="C824" s="195">
        <v>3826006</v>
      </c>
      <c r="D824" s="195" t="s">
        <v>3974</v>
      </c>
      <c r="E824" s="195" t="s">
        <v>794</v>
      </c>
      <c r="F824" s="195" t="s">
        <v>530</v>
      </c>
      <c r="G824" s="222" t="s">
        <v>850</v>
      </c>
      <c r="H824" s="195" t="s">
        <v>1536</v>
      </c>
      <c r="I824" s="195" t="s">
        <v>3975</v>
      </c>
      <c r="J824" s="195" t="s">
        <v>3976</v>
      </c>
      <c r="K824" s="195">
        <v>101</v>
      </c>
      <c r="L824" s="195" t="s">
        <v>2375</v>
      </c>
      <c r="M824" s="195" t="s">
        <v>781</v>
      </c>
      <c r="N824" s="195" t="s">
        <v>781</v>
      </c>
      <c r="O824" s="195" t="s">
        <v>782</v>
      </c>
      <c r="P824" s="195" t="s">
        <v>784</v>
      </c>
      <c r="Q824" s="218">
        <v>10008554</v>
      </c>
      <c r="R824" s="195" t="s">
        <v>785</v>
      </c>
      <c r="S824" s="195" t="s">
        <v>786</v>
      </c>
      <c r="T824" s="217">
        <v>42409</v>
      </c>
      <c r="U824" s="217">
        <v>42411</v>
      </c>
      <c r="V824" s="217">
        <v>42437</v>
      </c>
      <c r="W824" s="195">
        <v>2</v>
      </c>
      <c r="X824" s="195">
        <v>2</v>
      </c>
      <c r="Y824" s="195">
        <v>2</v>
      </c>
      <c r="Z824" s="195">
        <v>2</v>
      </c>
      <c r="AA824" s="195">
        <v>2</v>
      </c>
      <c r="AB824" s="195">
        <v>2</v>
      </c>
      <c r="AC824" s="195" t="s">
        <v>783</v>
      </c>
      <c r="AD824" s="195" t="s">
        <v>489</v>
      </c>
      <c r="AE824" s="195" t="s">
        <v>783</v>
      </c>
      <c r="AF824" s="195" t="s">
        <v>787</v>
      </c>
      <c r="AG824" s="195" t="s">
        <v>3977</v>
      </c>
      <c r="AH824" s="217">
        <v>40234</v>
      </c>
      <c r="AI824" s="217">
        <v>40234</v>
      </c>
      <c r="AJ824" s="217">
        <v>40255</v>
      </c>
      <c r="AK824" s="222">
        <v>2</v>
      </c>
      <c r="AL824" s="195" t="s">
        <v>783</v>
      </c>
      <c r="AM824" s="195" t="s">
        <v>783</v>
      </c>
      <c r="AN824" s="195" t="s">
        <v>783</v>
      </c>
      <c r="AO824" s="195" t="s">
        <v>783</v>
      </c>
      <c r="AP824" s="195" t="s">
        <v>783</v>
      </c>
      <c r="AQ824" s="217" t="s">
        <v>783</v>
      </c>
    </row>
    <row r="825" spans="1:43">
      <c r="A825" s="656" t="str">
        <f t="shared" si="12"/>
        <v>Report</v>
      </c>
      <c r="B825" s="195">
        <v>131952</v>
      </c>
      <c r="C825" s="195">
        <v>3046112</v>
      </c>
      <c r="D825" s="195" t="s">
        <v>1792</v>
      </c>
      <c r="E825" s="195" t="s">
        <v>794</v>
      </c>
      <c r="F825" s="195" t="s">
        <v>534</v>
      </c>
      <c r="G825" s="222" t="s">
        <v>534</v>
      </c>
      <c r="H825" s="195" t="s">
        <v>1252</v>
      </c>
      <c r="I825" s="195" t="s">
        <v>2920</v>
      </c>
      <c r="J825" s="195" t="s">
        <v>1793</v>
      </c>
      <c r="K825" s="195">
        <v>156</v>
      </c>
      <c r="L825" s="195" t="s">
        <v>2375</v>
      </c>
      <c r="M825" s="195" t="s">
        <v>781</v>
      </c>
      <c r="N825" s="195" t="s">
        <v>860</v>
      </c>
      <c r="O825" s="195" t="s">
        <v>860</v>
      </c>
      <c r="P825" s="195" t="s">
        <v>784</v>
      </c>
      <c r="Q825" s="218">
        <v>10022431</v>
      </c>
      <c r="R825" s="195" t="s">
        <v>785</v>
      </c>
      <c r="S825" s="195" t="s">
        <v>786</v>
      </c>
      <c r="T825" s="217">
        <v>43130</v>
      </c>
      <c r="U825" s="217">
        <v>43132</v>
      </c>
      <c r="V825" s="217">
        <v>43157</v>
      </c>
      <c r="W825" s="195">
        <v>2</v>
      </c>
      <c r="X825" s="195">
        <v>2</v>
      </c>
      <c r="Y825" s="195">
        <v>2</v>
      </c>
      <c r="Z825" s="195">
        <v>1</v>
      </c>
      <c r="AA825" s="195">
        <v>2</v>
      </c>
      <c r="AB825" s="195">
        <v>2</v>
      </c>
      <c r="AC825" s="195" t="s">
        <v>783</v>
      </c>
      <c r="AD825" s="195" t="s">
        <v>489</v>
      </c>
      <c r="AE825" s="195" t="s">
        <v>783</v>
      </c>
      <c r="AF825" s="195" t="s">
        <v>787</v>
      </c>
      <c r="AG825" s="195" t="s">
        <v>3978</v>
      </c>
      <c r="AH825" s="217">
        <v>41429</v>
      </c>
      <c r="AI825" s="217">
        <v>41431</v>
      </c>
      <c r="AJ825" s="217">
        <v>41451</v>
      </c>
      <c r="AK825" s="222">
        <v>2</v>
      </c>
      <c r="AL825" s="195" t="s">
        <v>783</v>
      </c>
      <c r="AM825" s="195" t="s">
        <v>783</v>
      </c>
      <c r="AN825" s="195" t="s">
        <v>783</v>
      </c>
      <c r="AO825" s="195" t="s">
        <v>783</v>
      </c>
      <c r="AP825" s="195" t="s">
        <v>783</v>
      </c>
      <c r="AQ825" s="217" t="s">
        <v>783</v>
      </c>
    </row>
    <row r="826" spans="1:43">
      <c r="A826" s="656" t="str">
        <f t="shared" si="12"/>
        <v>Report</v>
      </c>
      <c r="B826" s="195">
        <v>141023</v>
      </c>
      <c r="C826" s="195">
        <v>3156007</v>
      </c>
      <c r="D826" s="195" t="s">
        <v>1093</v>
      </c>
      <c r="E826" s="195" t="s">
        <v>794</v>
      </c>
      <c r="F826" s="195" t="s">
        <v>534</v>
      </c>
      <c r="G826" s="222" t="s">
        <v>534</v>
      </c>
      <c r="H826" s="195" t="s">
        <v>870</v>
      </c>
      <c r="I826" s="195" t="s">
        <v>2301</v>
      </c>
      <c r="J826" s="195" t="s">
        <v>1094</v>
      </c>
      <c r="K826" s="195">
        <v>21</v>
      </c>
      <c r="L826" s="195" t="s">
        <v>2375</v>
      </c>
      <c r="M826" s="195" t="s">
        <v>781</v>
      </c>
      <c r="N826" s="195" t="s">
        <v>781</v>
      </c>
      <c r="O826" s="195" t="s">
        <v>782</v>
      </c>
      <c r="P826" s="195" t="s">
        <v>784</v>
      </c>
      <c r="Q826" s="218">
        <v>10048721</v>
      </c>
      <c r="R826" s="195" t="s">
        <v>785</v>
      </c>
      <c r="S826" s="195" t="s">
        <v>786</v>
      </c>
      <c r="T826" s="217">
        <v>43242</v>
      </c>
      <c r="U826" s="217">
        <v>43244</v>
      </c>
      <c r="V826" s="217">
        <v>43272</v>
      </c>
      <c r="W826" s="195">
        <v>2</v>
      </c>
      <c r="X826" s="195">
        <v>2</v>
      </c>
      <c r="Y826" s="195">
        <v>2</v>
      </c>
      <c r="Z826" s="195">
        <v>2</v>
      </c>
      <c r="AA826" s="195">
        <v>2</v>
      </c>
      <c r="AB826" s="195" t="s">
        <v>783</v>
      </c>
      <c r="AC826" s="195" t="s">
        <v>783</v>
      </c>
      <c r="AD826" s="195" t="s">
        <v>489</v>
      </c>
      <c r="AE826" s="195" t="s">
        <v>487</v>
      </c>
      <c r="AF826" s="195" t="s">
        <v>787</v>
      </c>
      <c r="AG826" s="195" t="s">
        <v>3979</v>
      </c>
      <c r="AH826" s="217">
        <v>42108</v>
      </c>
      <c r="AI826" s="217">
        <v>42110</v>
      </c>
      <c r="AJ826" s="217">
        <v>42146</v>
      </c>
      <c r="AK826" s="222">
        <v>1</v>
      </c>
      <c r="AL826" s="195" t="s">
        <v>783</v>
      </c>
      <c r="AM826" s="195" t="s">
        <v>783</v>
      </c>
      <c r="AN826" s="217" t="s">
        <v>783</v>
      </c>
      <c r="AO826" s="195" t="s">
        <v>783</v>
      </c>
      <c r="AP826" s="217" t="s">
        <v>783</v>
      </c>
      <c r="AQ826" s="217" t="s">
        <v>783</v>
      </c>
    </row>
    <row r="827" spans="1:43">
      <c r="A827" s="656" t="str">
        <f t="shared" si="12"/>
        <v>Report</v>
      </c>
      <c r="B827" s="195">
        <v>102693</v>
      </c>
      <c r="C827" s="195">
        <v>3156072</v>
      </c>
      <c r="D827" s="195" t="s">
        <v>1604</v>
      </c>
      <c r="E827" s="195" t="s">
        <v>794</v>
      </c>
      <c r="F827" s="195" t="s">
        <v>534</v>
      </c>
      <c r="G827" s="222" t="s">
        <v>534</v>
      </c>
      <c r="H827" s="195" t="s">
        <v>870</v>
      </c>
      <c r="I827" s="195" t="s">
        <v>2301</v>
      </c>
      <c r="J827" s="195" t="s">
        <v>1094</v>
      </c>
      <c r="K827" s="195">
        <v>69</v>
      </c>
      <c r="L827" s="195" t="s">
        <v>2375</v>
      </c>
      <c r="M827" s="195" t="s">
        <v>781</v>
      </c>
      <c r="N827" s="195" t="s">
        <v>781</v>
      </c>
      <c r="O827" s="195" t="s">
        <v>782</v>
      </c>
      <c r="P827" s="195" t="s">
        <v>784</v>
      </c>
      <c r="Q827" s="218">
        <v>10038157</v>
      </c>
      <c r="R827" s="195" t="s">
        <v>785</v>
      </c>
      <c r="S827" s="195" t="s">
        <v>786</v>
      </c>
      <c r="T827" s="217">
        <v>43158</v>
      </c>
      <c r="U827" s="217">
        <v>43160</v>
      </c>
      <c r="V827" s="217">
        <v>43213</v>
      </c>
      <c r="W827" s="195">
        <v>2</v>
      </c>
      <c r="X827" s="195">
        <v>2</v>
      </c>
      <c r="Y827" s="195">
        <v>2</v>
      </c>
      <c r="Z827" s="195">
        <v>2</v>
      </c>
      <c r="AA827" s="195">
        <v>2</v>
      </c>
      <c r="AB827" s="195" t="s">
        <v>783</v>
      </c>
      <c r="AC827" s="195" t="s">
        <v>783</v>
      </c>
      <c r="AD827" s="195" t="s">
        <v>489</v>
      </c>
      <c r="AE827" s="195" t="s">
        <v>487</v>
      </c>
      <c r="AF827" s="195" t="s">
        <v>787</v>
      </c>
      <c r="AG827" s="195">
        <v>10006058</v>
      </c>
      <c r="AH827" s="217">
        <v>42332</v>
      </c>
      <c r="AI827" s="217">
        <v>42334</v>
      </c>
      <c r="AJ827" s="217">
        <v>42354</v>
      </c>
      <c r="AK827" s="222">
        <v>3</v>
      </c>
      <c r="AL827" s="195" t="s">
        <v>783</v>
      </c>
      <c r="AM827" s="195" t="s">
        <v>783</v>
      </c>
      <c r="AN827" s="217" t="s">
        <v>783</v>
      </c>
      <c r="AO827" s="195" t="s">
        <v>783</v>
      </c>
      <c r="AP827" s="217" t="s">
        <v>783</v>
      </c>
      <c r="AQ827" s="195" t="s">
        <v>783</v>
      </c>
    </row>
    <row r="828" spans="1:43">
      <c r="A828" s="656" t="str">
        <f t="shared" si="12"/>
        <v>Report</v>
      </c>
      <c r="B828" s="195">
        <v>136250</v>
      </c>
      <c r="C828" s="195">
        <v>2116399</v>
      </c>
      <c r="D828" s="195" t="s">
        <v>1794</v>
      </c>
      <c r="E828" s="195" t="s">
        <v>794</v>
      </c>
      <c r="F828" s="195" t="s">
        <v>534</v>
      </c>
      <c r="G828" s="222" t="s">
        <v>534</v>
      </c>
      <c r="H828" s="195" t="s">
        <v>795</v>
      </c>
      <c r="I828" s="195" t="s">
        <v>3485</v>
      </c>
      <c r="J828" s="195" t="s">
        <v>1795</v>
      </c>
      <c r="K828" s="195">
        <v>42</v>
      </c>
      <c r="L828" s="195" t="s">
        <v>2375</v>
      </c>
      <c r="M828" s="195" t="s">
        <v>781</v>
      </c>
      <c r="N828" s="195" t="s">
        <v>781</v>
      </c>
      <c r="O828" s="195" t="s">
        <v>782</v>
      </c>
      <c r="P828" s="195" t="s">
        <v>784</v>
      </c>
      <c r="Q828" s="218">
        <v>10041400</v>
      </c>
      <c r="R828" s="195" t="s">
        <v>785</v>
      </c>
      <c r="S828" s="195" t="s">
        <v>786</v>
      </c>
      <c r="T828" s="217">
        <v>43109</v>
      </c>
      <c r="U828" s="217">
        <v>43111</v>
      </c>
      <c r="V828" s="217">
        <v>43140</v>
      </c>
      <c r="W828" s="195">
        <v>2</v>
      </c>
      <c r="X828" s="195">
        <v>2</v>
      </c>
      <c r="Y828" s="195">
        <v>2</v>
      </c>
      <c r="Z828" s="195">
        <v>1</v>
      </c>
      <c r="AA828" s="195">
        <v>2</v>
      </c>
      <c r="AB828" s="195" t="s">
        <v>783</v>
      </c>
      <c r="AC828" s="195" t="s">
        <v>783</v>
      </c>
      <c r="AD828" s="195" t="s">
        <v>489</v>
      </c>
      <c r="AE828" s="195" t="s">
        <v>487</v>
      </c>
      <c r="AF828" s="195" t="s">
        <v>787</v>
      </c>
      <c r="AG828" s="195" t="s">
        <v>3980</v>
      </c>
      <c r="AH828" s="217">
        <v>42059</v>
      </c>
      <c r="AI828" s="217">
        <v>42061</v>
      </c>
      <c r="AJ828" s="217">
        <v>42090</v>
      </c>
      <c r="AK828" s="222">
        <v>2</v>
      </c>
      <c r="AL828" s="195" t="s">
        <v>783</v>
      </c>
      <c r="AM828" s="195" t="s">
        <v>783</v>
      </c>
      <c r="AN828" s="217" t="s">
        <v>783</v>
      </c>
      <c r="AO828" s="195" t="s">
        <v>783</v>
      </c>
      <c r="AP828" s="217" t="s">
        <v>783</v>
      </c>
      <c r="AQ828" s="217" t="s">
        <v>783</v>
      </c>
    </row>
    <row r="829" spans="1:43">
      <c r="A829" s="656" t="str">
        <f t="shared" si="12"/>
        <v>Report</v>
      </c>
      <c r="B829" s="195">
        <v>101075</v>
      </c>
      <c r="C829" s="195">
        <v>2126351</v>
      </c>
      <c r="D829" s="195" t="s">
        <v>1607</v>
      </c>
      <c r="E829" s="195" t="s">
        <v>794</v>
      </c>
      <c r="F829" s="195" t="s">
        <v>534</v>
      </c>
      <c r="G829" s="222" t="s">
        <v>534</v>
      </c>
      <c r="H829" s="195" t="s">
        <v>1099</v>
      </c>
      <c r="I829" s="195" t="s">
        <v>2381</v>
      </c>
      <c r="J829" s="195" t="s">
        <v>1608</v>
      </c>
      <c r="K829" s="195">
        <v>369</v>
      </c>
      <c r="L829" s="195" t="s">
        <v>2375</v>
      </c>
      <c r="M829" s="195" t="s">
        <v>781</v>
      </c>
      <c r="N829" s="195" t="s">
        <v>834</v>
      </c>
      <c r="O829" s="195" t="s">
        <v>834</v>
      </c>
      <c r="P829" s="195" t="s">
        <v>784</v>
      </c>
      <c r="Q829" s="218">
        <v>10035776</v>
      </c>
      <c r="R829" s="195" t="s">
        <v>785</v>
      </c>
      <c r="S829" s="195" t="s">
        <v>786</v>
      </c>
      <c r="T829" s="217">
        <v>43158</v>
      </c>
      <c r="U829" s="217">
        <v>43164</v>
      </c>
      <c r="V829" s="217">
        <v>43224</v>
      </c>
      <c r="W829" s="195">
        <v>2</v>
      </c>
      <c r="X829" s="195">
        <v>2</v>
      </c>
      <c r="Y829" s="195">
        <v>2</v>
      </c>
      <c r="Z829" s="195">
        <v>2</v>
      </c>
      <c r="AA829" s="195">
        <v>2</v>
      </c>
      <c r="AB829" s="195">
        <v>3</v>
      </c>
      <c r="AC829" s="195" t="s">
        <v>783</v>
      </c>
      <c r="AD829" s="195" t="s">
        <v>489</v>
      </c>
      <c r="AE829" s="195" t="s">
        <v>487</v>
      </c>
      <c r="AF829" s="195" t="s">
        <v>787</v>
      </c>
      <c r="AG829" s="195" t="s">
        <v>3981</v>
      </c>
      <c r="AH829" s="217">
        <v>41772</v>
      </c>
      <c r="AI829" s="217">
        <v>41774</v>
      </c>
      <c r="AJ829" s="217">
        <v>41795</v>
      </c>
      <c r="AK829" s="222">
        <v>1</v>
      </c>
      <c r="AL829" s="195" t="s">
        <v>783</v>
      </c>
      <c r="AM829" s="195" t="s">
        <v>783</v>
      </c>
      <c r="AN829" s="217" t="s">
        <v>783</v>
      </c>
      <c r="AO829" s="195" t="s">
        <v>783</v>
      </c>
      <c r="AP829" s="217" t="s">
        <v>783</v>
      </c>
      <c r="AQ829" s="217" t="s">
        <v>783</v>
      </c>
    </row>
    <row r="830" spans="1:43">
      <c r="A830" s="656" t="str">
        <f t="shared" si="12"/>
        <v>Report</v>
      </c>
      <c r="B830" s="195">
        <v>133385</v>
      </c>
      <c r="C830" s="195">
        <v>3046079</v>
      </c>
      <c r="D830" s="195" t="s">
        <v>2063</v>
      </c>
      <c r="E830" s="195" t="s">
        <v>794</v>
      </c>
      <c r="F830" s="195" t="s">
        <v>534</v>
      </c>
      <c r="G830" s="222" t="s">
        <v>534</v>
      </c>
      <c r="H830" s="195" t="s">
        <v>1252</v>
      </c>
      <c r="I830" s="195" t="s">
        <v>2523</v>
      </c>
      <c r="J830" s="195" t="s">
        <v>2064</v>
      </c>
      <c r="K830" s="195">
        <v>99</v>
      </c>
      <c r="L830" s="195" t="s">
        <v>2375</v>
      </c>
      <c r="M830" s="195" t="s">
        <v>781</v>
      </c>
      <c r="N830" s="195" t="s">
        <v>817</v>
      </c>
      <c r="O830" s="195" t="s">
        <v>817</v>
      </c>
      <c r="P830" s="195" t="s">
        <v>784</v>
      </c>
      <c r="Q830" s="218">
        <v>10012821</v>
      </c>
      <c r="R830" s="195" t="s">
        <v>785</v>
      </c>
      <c r="S830" s="195" t="s">
        <v>786</v>
      </c>
      <c r="T830" s="217">
        <v>42661</v>
      </c>
      <c r="U830" s="217">
        <v>42663</v>
      </c>
      <c r="V830" s="217">
        <v>42751</v>
      </c>
      <c r="W830" s="195">
        <v>4</v>
      </c>
      <c r="X830" s="195">
        <v>4</v>
      </c>
      <c r="Y830" s="195">
        <v>3</v>
      </c>
      <c r="Z830" s="195">
        <v>4</v>
      </c>
      <c r="AA830" s="195">
        <v>3</v>
      </c>
      <c r="AB830" s="195">
        <v>4</v>
      </c>
      <c r="AC830" s="195">
        <v>4</v>
      </c>
      <c r="AD830" s="195" t="s">
        <v>490</v>
      </c>
      <c r="AE830" s="195" t="s">
        <v>783</v>
      </c>
      <c r="AF830" s="195" t="s">
        <v>791</v>
      </c>
      <c r="AG830" s="195" t="s">
        <v>3982</v>
      </c>
      <c r="AH830" s="217">
        <v>41380</v>
      </c>
      <c r="AI830" s="217">
        <v>41382</v>
      </c>
      <c r="AJ830" s="217">
        <v>41402</v>
      </c>
      <c r="AK830" s="222">
        <v>3</v>
      </c>
      <c r="AL830" s="195">
        <v>10044655</v>
      </c>
      <c r="AM830" s="195" t="s">
        <v>2041</v>
      </c>
      <c r="AN830" s="217">
        <v>43132</v>
      </c>
      <c r="AO830" s="217" t="s">
        <v>2248</v>
      </c>
      <c r="AP830" s="217">
        <v>43171</v>
      </c>
      <c r="AQ830" s="217" t="s">
        <v>2052</v>
      </c>
    </row>
    <row r="831" spans="1:43">
      <c r="A831" s="656" t="str">
        <f t="shared" si="12"/>
        <v>Report</v>
      </c>
      <c r="B831" s="195">
        <v>103578</v>
      </c>
      <c r="C831" s="195">
        <v>3306064</v>
      </c>
      <c r="D831" s="195" t="s">
        <v>2190</v>
      </c>
      <c r="E831" s="195" t="s">
        <v>794</v>
      </c>
      <c r="F831" s="195" t="s">
        <v>532</v>
      </c>
      <c r="G831" s="222" t="s">
        <v>532</v>
      </c>
      <c r="H831" s="195" t="s">
        <v>822</v>
      </c>
      <c r="I831" s="195" t="s">
        <v>3983</v>
      </c>
      <c r="J831" s="195" t="s">
        <v>2191</v>
      </c>
      <c r="K831" s="195">
        <v>244</v>
      </c>
      <c r="L831" s="195" t="s">
        <v>2375</v>
      </c>
      <c r="M831" s="195" t="s">
        <v>781</v>
      </c>
      <c r="N831" s="195" t="s">
        <v>781</v>
      </c>
      <c r="O831" s="195" t="s">
        <v>782</v>
      </c>
      <c r="P831" s="195" t="s">
        <v>784</v>
      </c>
      <c r="Q831" s="218">
        <v>10020746</v>
      </c>
      <c r="R831" s="195" t="s">
        <v>785</v>
      </c>
      <c r="S831" s="195" t="s">
        <v>786</v>
      </c>
      <c r="T831" s="217">
        <v>42899</v>
      </c>
      <c r="U831" s="217">
        <v>42901</v>
      </c>
      <c r="V831" s="217">
        <v>42927</v>
      </c>
      <c r="W831" s="195">
        <v>3</v>
      </c>
      <c r="X831" s="195">
        <v>3</v>
      </c>
      <c r="Y831" s="195">
        <v>3</v>
      </c>
      <c r="Z831" s="195">
        <v>2</v>
      </c>
      <c r="AA831" s="195">
        <v>3</v>
      </c>
      <c r="AB831" s="195">
        <v>2</v>
      </c>
      <c r="AC831" s="195" t="s">
        <v>783</v>
      </c>
      <c r="AD831" s="195" t="s">
        <v>489</v>
      </c>
      <c r="AE831" s="195" t="s">
        <v>783</v>
      </c>
      <c r="AF831" s="195" t="s">
        <v>791</v>
      </c>
      <c r="AG831" s="195" t="s">
        <v>3984</v>
      </c>
      <c r="AH831" s="217">
        <v>40974</v>
      </c>
      <c r="AI831" s="217">
        <v>40975</v>
      </c>
      <c r="AJ831" s="217">
        <v>40998</v>
      </c>
      <c r="AK831" s="222">
        <v>2</v>
      </c>
      <c r="AL831" s="195">
        <v>10052084</v>
      </c>
      <c r="AM831" s="195" t="s">
        <v>2041</v>
      </c>
      <c r="AN831" s="217">
        <v>43243</v>
      </c>
      <c r="AO831" s="217" t="s">
        <v>2248</v>
      </c>
      <c r="AP831" s="217">
        <v>43283</v>
      </c>
      <c r="AQ831" s="217" t="s">
        <v>2042</v>
      </c>
    </row>
    <row r="832" spans="1:43">
      <c r="A832" s="656" t="str">
        <f t="shared" si="12"/>
        <v>Report</v>
      </c>
      <c r="B832" s="195">
        <v>119819</v>
      </c>
      <c r="C832" s="195">
        <v>8886001</v>
      </c>
      <c r="D832" s="195" t="s">
        <v>3985</v>
      </c>
      <c r="E832" s="195" t="s">
        <v>794</v>
      </c>
      <c r="F832" s="195" t="s">
        <v>528</v>
      </c>
      <c r="G832" s="222" t="s">
        <v>528</v>
      </c>
      <c r="H832" s="195" t="s">
        <v>929</v>
      </c>
      <c r="I832" s="195" t="s">
        <v>2312</v>
      </c>
      <c r="J832" s="195" t="s">
        <v>3986</v>
      </c>
      <c r="K832" s="195">
        <v>74</v>
      </c>
      <c r="L832" s="195" t="s">
        <v>2222</v>
      </c>
      <c r="M832" s="195" t="s">
        <v>781</v>
      </c>
      <c r="N832" s="195" t="s">
        <v>781</v>
      </c>
      <c r="O832" s="195" t="s">
        <v>782</v>
      </c>
      <c r="P832" s="195" t="s">
        <v>784</v>
      </c>
      <c r="Q832" s="218">
        <v>10012962</v>
      </c>
      <c r="R832" s="195" t="s">
        <v>785</v>
      </c>
      <c r="S832" s="195" t="s">
        <v>786</v>
      </c>
      <c r="T832" s="217">
        <v>42647</v>
      </c>
      <c r="U832" s="217">
        <v>42649</v>
      </c>
      <c r="V832" s="217">
        <v>42685</v>
      </c>
      <c r="W832" s="195">
        <v>3</v>
      </c>
      <c r="X832" s="195">
        <v>3</v>
      </c>
      <c r="Y832" s="195">
        <v>2</v>
      </c>
      <c r="Z832" s="195">
        <v>2</v>
      </c>
      <c r="AA832" s="195">
        <v>2</v>
      </c>
      <c r="AB832" s="195">
        <v>2</v>
      </c>
      <c r="AC832" s="195">
        <v>2</v>
      </c>
      <c r="AD832" s="195" t="s">
        <v>489</v>
      </c>
      <c r="AE832" s="195" t="s">
        <v>783</v>
      </c>
      <c r="AF832" s="195" t="s">
        <v>791</v>
      </c>
      <c r="AG832" s="195" t="s">
        <v>3987</v>
      </c>
      <c r="AH832" s="217">
        <v>41191</v>
      </c>
      <c r="AI832" s="217">
        <v>41192</v>
      </c>
      <c r="AJ832" s="217">
        <v>41213</v>
      </c>
      <c r="AK832" s="222">
        <v>2</v>
      </c>
      <c r="AL832" s="195" t="s">
        <v>783</v>
      </c>
      <c r="AM832" s="195" t="s">
        <v>783</v>
      </c>
      <c r="AN832" s="195" t="s">
        <v>783</v>
      </c>
      <c r="AO832" s="195" t="s">
        <v>783</v>
      </c>
      <c r="AP832" s="195" t="s">
        <v>783</v>
      </c>
      <c r="AQ832" s="217" t="s">
        <v>783</v>
      </c>
    </row>
    <row r="833" spans="1:43">
      <c r="A833" s="656" t="str">
        <f t="shared" si="12"/>
        <v>Report</v>
      </c>
      <c r="B833" s="195">
        <v>102948</v>
      </c>
      <c r="C833" s="195">
        <v>3186076</v>
      </c>
      <c r="D833" s="195" t="s">
        <v>3988</v>
      </c>
      <c r="E833" s="195" t="s">
        <v>794</v>
      </c>
      <c r="F833" s="195" t="s">
        <v>534</v>
      </c>
      <c r="G833" s="222" t="s">
        <v>534</v>
      </c>
      <c r="H833" s="195" t="s">
        <v>934</v>
      </c>
      <c r="I833" s="195" t="s">
        <v>3422</v>
      </c>
      <c r="J833" s="195" t="s">
        <v>3989</v>
      </c>
      <c r="K833" s="195">
        <v>319</v>
      </c>
      <c r="L833" s="195" t="s">
        <v>2222</v>
      </c>
      <c r="M833" s="195" t="s">
        <v>781</v>
      </c>
      <c r="N833" s="195" t="s">
        <v>781</v>
      </c>
      <c r="O833" s="195" t="s">
        <v>782</v>
      </c>
      <c r="P833" s="195" t="s">
        <v>784</v>
      </c>
      <c r="Q833" s="218">
        <v>10008884</v>
      </c>
      <c r="R833" s="195" t="s">
        <v>785</v>
      </c>
      <c r="S833" s="195" t="s">
        <v>786</v>
      </c>
      <c r="T833" s="217">
        <v>42430</v>
      </c>
      <c r="U833" s="217">
        <v>42432</v>
      </c>
      <c r="V833" s="217">
        <v>42471</v>
      </c>
      <c r="W833" s="195">
        <v>1</v>
      </c>
      <c r="X833" s="195">
        <v>1</v>
      </c>
      <c r="Y833" s="195">
        <v>1</v>
      </c>
      <c r="Z833" s="195">
        <v>1</v>
      </c>
      <c r="AA833" s="195">
        <v>1</v>
      </c>
      <c r="AB833" s="195">
        <v>2</v>
      </c>
      <c r="AC833" s="195">
        <v>1</v>
      </c>
      <c r="AD833" s="195" t="s">
        <v>489</v>
      </c>
      <c r="AE833" s="195" t="s">
        <v>783</v>
      </c>
      <c r="AF833" s="195" t="s">
        <v>787</v>
      </c>
      <c r="AG833" s="195" t="s">
        <v>3990</v>
      </c>
      <c r="AH833" s="217">
        <v>40253</v>
      </c>
      <c r="AI833" s="217">
        <v>40254</v>
      </c>
      <c r="AJ833" s="217">
        <v>40283</v>
      </c>
      <c r="AK833" s="222">
        <v>1</v>
      </c>
      <c r="AL833" s="195" t="s">
        <v>783</v>
      </c>
      <c r="AM833" s="195" t="s">
        <v>783</v>
      </c>
      <c r="AN833" s="195" t="s">
        <v>783</v>
      </c>
      <c r="AO833" s="195" t="s">
        <v>783</v>
      </c>
      <c r="AP833" s="195" t="s">
        <v>783</v>
      </c>
      <c r="AQ833" s="195" t="s">
        <v>783</v>
      </c>
    </row>
    <row r="834" spans="1:43">
      <c r="A834" s="656" t="str">
        <f t="shared" si="12"/>
        <v>Report</v>
      </c>
      <c r="B834" s="195">
        <v>138873</v>
      </c>
      <c r="C834" s="195">
        <v>9316011</v>
      </c>
      <c r="D834" s="195" t="s">
        <v>3991</v>
      </c>
      <c r="E834" s="195" t="s">
        <v>794</v>
      </c>
      <c r="F834" s="195" t="s">
        <v>535</v>
      </c>
      <c r="G834" s="222" t="s">
        <v>535</v>
      </c>
      <c r="H834" s="195" t="s">
        <v>885</v>
      </c>
      <c r="I834" s="195" t="s">
        <v>3992</v>
      </c>
      <c r="J834" s="195" t="s">
        <v>3993</v>
      </c>
      <c r="K834" s="195">
        <v>14</v>
      </c>
      <c r="L834" s="195" t="s">
        <v>2375</v>
      </c>
      <c r="M834" s="195" t="s">
        <v>781</v>
      </c>
      <c r="N834" s="195" t="s">
        <v>781</v>
      </c>
      <c r="O834" s="195" t="s">
        <v>782</v>
      </c>
      <c r="P834" s="195" t="s">
        <v>784</v>
      </c>
      <c r="Q834" s="218">
        <v>10025991</v>
      </c>
      <c r="R834" s="195" t="s">
        <v>785</v>
      </c>
      <c r="S834" s="195" t="s">
        <v>786</v>
      </c>
      <c r="T834" s="217">
        <v>42871</v>
      </c>
      <c r="U834" s="217">
        <v>42873</v>
      </c>
      <c r="V834" s="217">
        <v>42902</v>
      </c>
      <c r="W834" s="195">
        <v>3</v>
      </c>
      <c r="X834" s="195">
        <v>3</v>
      </c>
      <c r="Y834" s="195">
        <v>3</v>
      </c>
      <c r="Z834" s="195">
        <v>2</v>
      </c>
      <c r="AA834" s="195">
        <v>3</v>
      </c>
      <c r="AB834" s="195" t="s">
        <v>783</v>
      </c>
      <c r="AC834" s="195" t="s">
        <v>783</v>
      </c>
      <c r="AD834" s="195" t="s">
        <v>489</v>
      </c>
      <c r="AE834" s="195" t="s">
        <v>783</v>
      </c>
      <c r="AF834" s="195" t="s">
        <v>787</v>
      </c>
      <c r="AG834" s="195" t="s">
        <v>3994</v>
      </c>
      <c r="AH834" s="217">
        <v>41597</v>
      </c>
      <c r="AI834" s="217">
        <v>41599</v>
      </c>
      <c r="AJ834" s="217">
        <v>41619</v>
      </c>
      <c r="AK834" s="222">
        <v>2</v>
      </c>
      <c r="AL834" s="195" t="s">
        <v>783</v>
      </c>
      <c r="AM834" s="195" t="s">
        <v>783</v>
      </c>
      <c r="AN834" s="195" t="s">
        <v>783</v>
      </c>
      <c r="AO834" s="195" t="s">
        <v>783</v>
      </c>
      <c r="AP834" s="195" t="s">
        <v>783</v>
      </c>
      <c r="AQ834" s="217" t="s">
        <v>783</v>
      </c>
    </row>
    <row r="835" spans="1:43">
      <c r="A835" s="656" t="str">
        <f t="shared" si="12"/>
        <v>Report</v>
      </c>
      <c r="B835" s="195">
        <v>120739</v>
      </c>
      <c r="C835" s="195">
        <v>9256033</v>
      </c>
      <c r="D835" s="195" t="s">
        <v>1439</v>
      </c>
      <c r="E835" s="195" t="s">
        <v>794</v>
      </c>
      <c r="F835" s="195" t="s">
        <v>531</v>
      </c>
      <c r="G835" s="222" t="s">
        <v>531</v>
      </c>
      <c r="H835" s="195" t="s">
        <v>967</v>
      </c>
      <c r="I835" s="195" t="s">
        <v>3290</v>
      </c>
      <c r="J835" s="195" t="s">
        <v>1440</v>
      </c>
      <c r="K835" s="195">
        <v>81</v>
      </c>
      <c r="L835" s="195" t="s">
        <v>2375</v>
      </c>
      <c r="M835" s="195" t="s">
        <v>781</v>
      </c>
      <c r="N835" s="195" t="s">
        <v>781</v>
      </c>
      <c r="O835" s="195" t="s">
        <v>782</v>
      </c>
      <c r="P835" s="195" t="s">
        <v>784</v>
      </c>
      <c r="Q835" s="218">
        <v>10033526</v>
      </c>
      <c r="R835" s="195" t="s">
        <v>785</v>
      </c>
      <c r="S835" s="195" t="s">
        <v>786</v>
      </c>
      <c r="T835" s="217">
        <v>43046</v>
      </c>
      <c r="U835" s="217">
        <v>43048</v>
      </c>
      <c r="V835" s="217">
        <v>43136</v>
      </c>
      <c r="W835" s="195">
        <v>4</v>
      </c>
      <c r="X835" s="195">
        <v>4</v>
      </c>
      <c r="Y835" s="195">
        <v>4</v>
      </c>
      <c r="Z835" s="195">
        <v>4</v>
      </c>
      <c r="AA835" s="195">
        <v>4</v>
      </c>
      <c r="AB835" s="195">
        <v>4</v>
      </c>
      <c r="AC835" s="195" t="s">
        <v>783</v>
      </c>
      <c r="AD835" s="195" t="s">
        <v>490</v>
      </c>
      <c r="AE835" s="195" t="s">
        <v>487</v>
      </c>
      <c r="AF835" s="195" t="s">
        <v>791</v>
      </c>
      <c r="AG835" s="195" t="s">
        <v>3995</v>
      </c>
      <c r="AH835" s="217">
        <v>41794</v>
      </c>
      <c r="AI835" s="217">
        <v>41796</v>
      </c>
      <c r="AJ835" s="217">
        <v>41816</v>
      </c>
      <c r="AK835" s="222">
        <v>2</v>
      </c>
      <c r="AL835" s="195" t="s">
        <v>783</v>
      </c>
      <c r="AM835" s="195" t="s">
        <v>783</v>
      </c>
      <c r="AN835" s="195" t="s">
        <v>783</v>
      </c>
      <c r="AO835" s="195" t="s">
        <v>783</v>
      </c>
      <c r="AP835" s="195" t="s">
        <v>783</v>
      </c>
      <c r="AQ835" s="217" t="s">
        <v>783</v>
      </c>
    </row>
    <row r="836" spans="1:43">
      <c r="A836" s="656" t="str">
        <f t="shared" ref="A836:A899" si="13">HYPERLINK("http://www.ofsted.gov.uk/inspection-reports/find-inspection-report/provider/ELS/"&amp;B836,"Report")</f>
        <v>Report</v>
      </c>
      <c r="B836" s="195">
        <v>134142</v>
      </c>
      <c r="C836" s="195">
        <v>2106393</v>
      </c>
      <c r="D836" s="195" t="s">
        <v>1095</v>
      </c>
      <c r="E836" s="195" t="s">
        <v>794</v>
      </c>
      <c r="F836" s="195" t="s">
        <v>534</v>
      </c>
      <c r="G836" s="222" t="s">
        <v>534</v>
      </c>
      <c r="H836" s="195" t="s">
        <v>1096</v>
      </c>
      <c r="I836" s="195" t="s">
        <v>2827</v>
      </c>
      <c r="J836" s="195" t="s">
        <v>1097</v>
      </c>
      <c r="K836" s="195">
        <v>205</v>
      </c>
      <c r="L836" s="195" t="s">
        <v>2375</v>
      </c>
      <c r="M836" s="195" t="s">
        <v>781</v>
      </c>
      <c r="N836" s="195" t="s">
        <v>781</v>
      </c>
      <c r="O836" s="195" t="s">
        <v>782</v>
      </c>
      <c r="P836" s="195" t="s">
        <v>784</v>
      </c>
      <c r="Q836" s="218">
        <v>10012785</v>
      </c>
      <c r="R836" s="195" t="s">
        <v>785</v>
      </c>
      <c r="S836" s="195" t="s">
        <v>786</v>
      </c>
      <c r="T836" s="217">
        <v>43256</v>
      </c>
      <c r="U836" s="217">
        <v>43258</v>
      </c>
      <c r="V836" s="217">
        <v>43293</v>
      </c>
      <c r="W836" s="195">
        <v>2</v>
      </c>
      <c r="X836" s="195">
        <v>2</v>
      </c>
      <c r="Y836" s="195">
        <v>2</v>
      </c>
      <c r="Z836" s="195">
        <v>1</v>
      </c>
      <c r="AA836" s="195">
        <v>2</v>
      </c>
      <c r="AB836" s="195">
        <v>2</v>
      </c>
      <c r="AC836" s="195" t="s">
        <v>783</v>
      </c>
      <c r="AD836" s="195" t="s">
        <v>489</v>
      </c>
      <c r="AE836" s="195" t="s">
        <v>488</v>
      </c>
      <c r="AF836" s="195" t="s">
        <v>787</v>
      </c>
      <c r="AG836" s="195" t="s">
        <v>3996</v>
      </c>
      <c r="AH836" s="217">
        <v>41387</v>
      </c>
      <c r="AI836" s="217">
        <v>41389</v>
      </c>
      <c r="AJ836" s="217">
        <v>41410</v>
      </c>
      <c r="AK836" s="222">
        <v>2</v>
      </c>
      <c r="AL836" s="195" t="s">
        <v>783</v>
      </c>
      <c r="AM836" s="195" t="s">
        <v>783</v>
      </c>
      <c r="AN836" s="195" t="s">
        <v>783</v>
      </c>
      <c r="AO836" s="195" t="s">
        <v>783</v>
      </c>
      <c r="AP836" s="195" t="s">
        <v>783</v>
      </c>
      <c r="AQ836" s="217" t="s">
        <v>783</v>
      </c>
    </row>
    <row r="837" spans="1:43">
      <c r="A837" s="656" t="str">
        <f t="shared" si="13"/>
        <v>Report</v>
      </c>
      <c r="B837" s="195">
        <v>100077</v>
      </c>
      <c r="C837" s="195">
        <v>2026353</v>
      </c>
      <c r="D837" s="195" t="s">
        <v>3997</v>
      </c>
      <c r="E837" s="195" t="s">
        <v>794</v>
      </c>
      <c r="F837" s="195" t="s">
        <v>534</v>
      </c>
      <c r="G837" s="222" t="s">
        <v>534</v>
      </c>
      <c r="H837" s="195" t="s">
        <v>842</v>
      </c>
      <c r="I837" s="195" t="s">
        <v>3370</v>
      </c>
      <c r="J837" s="195" t="s">
        <v>3998</v>
      </c>
      <c r="K837" s="195">
        <v>105</v>
      </c>
      <c r="L837" s="195" t="s">
        <v>2375</v>
      </c>
      <c r="M837" s="195" t="s">
        <v>781</v>
      </c>
      <c r="N837" s="195" t="s">
        <v>1078</v>
      </c>
      <c r="O837" s="195" t="s">
        <v>782</v>
      </c>
      <c r="P837" s="195" t="s">
        <v>784</v>
      </c>
      <c r="Q837" s="218">
        <v>10006054</v>
      </c>
      <c r="R837" s="195" t="s">
        <v>785</v>
      </c>
      <c r="S837" s="195" t="s">
        <v>786</v>
      </c>
      <c r="T837" s="217">
        <v>42773</v>
      </c>
      <c r="U837" s="217">
        <v>42775</v>
      </c>
      <c r="V837" s="217">
        <v>42815</v>
      </c>
      <c r="W837" s="195">
        <v>1</v>
      </c>
      <c r="X837" s="195">
        <v>1</v>
      </c>
      <c r="Y837" s="195">
        <v>1</v>
      </c>
      <c r="Z837" s="195">
        <v>1</v>
      </c>
      <c r="AA837" s="195">
        <v>1</v>
      </c>
      <c r="AB837" s="195">
        <v>1</v>
      </c>
      <c r="AC837" s="195" t="s">
        <v>783</v>
      </c>
      <c r="AD837" s="195" t="s">
        <v>489</v>
      </c>
      <c r="AE837" s="195" t="s">
        <v>783</v>
      </c>
      <c r="AF837" s="195" t="s">
        <v>787</v>
      </c>
      <c r="AG837" s="195" t="s">
        <v>3999</v>
      </c>
      <c r="AH837" s="217">
        <v>41185</v>
      </c>
      <c r="AI837" s="217">
        <v>41186</v>
      </c>
      <c r="AJ837" s="217">
        <v>41207</v>
      </c>
      <c r="AK837" s="222">
        <v>1</v>
      </c>
      <c r="AL837" s="195" t="s">
        <v>783</v>
      </c>
      <c r="AM837" s="195" t="s">
        <v>783</v>
      </c>
      <c r="AN837" s="195" t="s">
        <v>783</v>
      </c>
      <c r="AO837" s="195" t="s">
        <v>783</v>
      </c>
      <c r="AP837" s="195" t="s">
        <v>783</v>
      </c>
      <c r="AQ837" s="217" t="s">
        <v>783</v>
      </c>
    </row>
    <row r="838" spans="1:43">
      <c r="A838" s="656" t="str">
        <f t="shared" si="13"/>
        <v>Report</v>
      </c>
      <c r="B838" s="195">
        <v>134424</v>
      </c>
      <c r="C838" s="195">
        <v>8726013</v>
      </c>
      <c r="D838" s="195" t="s">
        <v>1350</v>
      </c>
      <c r="E838" s="195" t="s">
        <v>794</v>
      </c>
      <c r="F838" s="195" t="s">
        <v>535</v>
      </c>
      <c r="G838" s="222" t="s">
        <v>535</v>
      </c>
      <c r="H838" s="195" t="s">
        <v>1351</v>
      </c>
      <c r="I838" s="195" t="s">
        <v>1351</v>
      </c>
      <c r="J838" s="195" t="s">
        <v>1352</v>
      </c>
      <c r="K838" s="195">
        <v>22</v>
      </c>
      <c r="L838" s="195" t="s">
        <v>2222</v>
      </c>
      <c r="M838" s="195" t="s">
        <v>834</v>
      </c>
      <c r="N838" s="195" t="s">
        <v>834</v>
      </c>
      <c r="O838" s="195" t="s">
        <v>834</v>
      </c>
      <c r="P838" s="195" t="s">
        <v>784</v>
      </c>
      <c r="Q838" s="218">
        <v>10033951</v>
      </c>
      <c r="R838" s="195" t="s">
        <v>785</v>
      </c>
      <c r="S838" s="195" t="s">
        <v>786</v>
      </c>
      <c r="T838" s="217">
        <v>43025</v>
      </c>
      <c r="U838" s="217">
        <v>43027</v>
      </c>
      <c r="V838" s="217">
        <v>43053</v>
      </c>
      <c r="W838" s="195">
        <v>3</v>
      </c>
      <c r="X838" s="195">
        <v>3</v>
      </c>
      <c r="Y838" s="195">
        <v>3</v>
      </c>
      <c r="Z838" s="195">
        <v>2</v>
      </c>
      <c r="AA838" s="195">
        <v>3</v>
      </c>
      <c r="AB838" s="195">
        <v>2</v>
      </c>
      <c r="AC838" s="195" t="s">
        <v>783</v>
      </c>
      <c r="AD838" s="195" t="s">
        <v>489</v>
      </c>
      <c r="AE838" s="195" t="s">
        <v>487</v>
      </c>
      <c r="AF838" s="195" t="s">
        <v>787</v>
      </c>
      <c r="AG838" s="195" t="s">
        <v>4000</v>
      </c>
      <c r="AH838" s="217">
        <v>41709</v>
      </c>
      <c r="AI838" s="217">
        <v>41711</v>
      </c>
      <c r="AJ838" s="217">
        <v>41754</v>
      </c>
      <c r="AK838" s="222">
        <v>1</v>
      </c>
      <c r="AL838" s="195" t="s">
        <v>783</v>
      </c>
      <c r="AM838" s="195" t="s">
        <v>783</v>
      </c>
      <c r="AN838" s="195" t="s">
        <v>783</v>
      </c>
      <c r="AO838" s="195" t="s">
        <v>783</v>
      </c>
      <c r="AP838" s="195" t="s">
        <v>783</v>
      </c>
      <c r="AQ838" s="217" t="s">
        <v>783</v>
      </c>
    </row>
    <row r="839" spans="1:43">
      <c r="A839" s="656" t="str">
        <f t="shared" si="13"/>
        <v>Report</v>
      </c>
      <c r="B839" s="195">
        <v>123615</v>
      </c>
      <c r="C839" s="195">
        <v>8936013</v>
      </c>
      <c r="D839" s="195" t="s">
        <v>4001</v>
      </c>
      <c r="E839" s="195" t="s">
        <v>794</v>
      </c>
      <c r="F839" s="195" t="s">
        <v>532</v>
      </c>
      <c r="G839" s="222" t="s">
        <v>532</v>
      </c>
      <c r="H839" s="195" t="s">
        <v>877</v>
      </c>
      <c r="I839" s="195" t="s">
        <v>2214</v>
      </c>
      <c r="J839" s="195" t="s">
        <v>4002</v>
      </c>
      <c r="K839" s="195">
        <v>103</v>
      </c>
      <c r="L839" s="195" t="s">
        <v>2375</v>
      </c>
      <c r="M839" s="195" t="s">
        <v>781</v>
      </c>
      <c r="N839" s="195" t="s">
        <v>781</v>
      </c>
      <c r="O839" s="195" t="s">
        <v>782</v>
      </c>
      <c r="P839" s="195" t="s">
        <v>784</v>
      </c>
      <c r="Q839" s="218">
        <v>10033562</v>
      </c>
      <c r="R839" s="195" t="s">
        <v>785</v>
      </c>
      <c r="S839" s="195" t="s">
        <v>786</v>
      </c>
      <c r="T839" s="217">
        <v>42871</v>
      </c>
      <c r="U839" s="217">
        <v>42873</v>
      </c>
      <c r="V839" s="217">
        <v>42906</v>
      </c>
      <c r="W839" s="195">
        <v>2</v>
      </c>
      <c r="X839" s="195">
        <v>2</v>
      </c>
      <c r="Y839" s="195">
        <v>2</v>
      </c>
      <c r="Z839" s="195">
        <v>1</v>
      </c>
      <c r="AA839" s="195">
        <v>2</v>
      </c>
      <c r="AB839" s="195">
        <v>2</v>
      </c>
      <c r="AC839" s="195" t="s">
        <v>783</v>
      </c>
      <c r="AD839" s="195" t="s">
        <v>489</v>
      </c>
      <c r="AE839" s="195" t="s">
        <v>783</v>
      </c>
      <c r="AF839" s="195" t="s">
        <v>787</v>
      </c>
      <c r="AG839" s="195" t="s">
        <v>4003</v>
      </c>
      <c r="AH839" s="217">
        <v>41822</v>
      </c>
      <c r="AI839" s="217">
        <v>41824</v>
      </c>
      <c r="AJ839" s="217">
        <v>41897</v>
      </c>
      <c r="AK839" s="222">
        <v>2</v>
      </c>
      <c r="AL839" s="195" t="s">
        <v>783</v>
      </c>
      <c r="AM839" s="195" t="s">
        <v>783</v>
      </c>
      <c r="AN839" s="195" t="s">
        <v>783</v>
      </c>
      <c r="AO839" s="195" t="s">
        <v>783</v>
      </c>
      <c r="AP839" s="195" t="s">
        <v>783</v>
      </c>
      <c r="AQ839" s="217" t="s">
        <v>783</v>
      </c>
    </row>
    <row r="840" spans="1:43">
      <c r="A840" s="656" t="str">
        <f t="shared" si="13"/>
        <v>Report</v>
      </c>
      <c r="B840" s="195">
        <v>135882</v>
      </c>
      <c r="C840" s="195">
        <v>3306206</v>
      </c>
      <c r="D840" s="195" t="s">
        <v>1796</v>
      </c>
      <c r="E840" s="195" t="s">
        <v>794</v>
      </c>
      <c r="F840" s="195" t="s">
        <v>532</v>
      </c>
      <c r="G840" s="222" t="s">
        <v>532</v>
      </c>
      <c r="H840" s="195" t="s">
        <v>822</v>
      </c>
      <c r="I840" s="195" t="s">
        <v>3086</v>
      </c>
      <c r="J840" s="195" t="s">
        <v>1797</v>
      </c>
      <c r="K840" s="195">
        <v>243</v>
      </c>
      <c r="L840" s="195" t="s">
        <v>2375</v>
      </c>
      <c r="M840" s="195" t="s">
        <v>781</v>
      </c>
      <c r="N840" s="195" t="s">
        <v>817</v>
      </c>
      <c r="O840" s="195" t="s">
        <v>817</v>
      </c>
      <c r="P840" s="195" t="s">
        <v>784</v>
      </c>
      <c r="Q840" s="218">
        <v>10052008</v>
      </c>
      <c r="R840" s="195" t="s">
        <v>785</v>
      </c>
      <c r="S840" s="195" t="s">
        <v>786</v>
      </c>
      <c r="T840" s="217">
        <v>43221</v>
      </c>
      <c r="U840" s="217">
        <v>43223</v>
      </c>
      <c r="V840" s="217">
        <v>43272</v>
      </c>
      <c r="W840" s="195">
        <v>2</v>
      </c>
      <c r="X840" s="195">
        <v>2</v>
      </c>
      <c r="Y840" s="195">
        <v>2</v>
      </c>
      <c r="Z840" s="195">
        <v>2</v>
      </c>
      <c r="AA840" s="195">
        <v>2</v>
      </c>
      <c r="AB840" s="195">
        <v>2</v>
      </c>
      <c r="AC840" s="195" t="s">
        <v>783</v>
      </c>
      <c r="AD840" s="195" t="s">
        <v>489</v>
      </c>
      <c r="AE840" s="195" t="s">
        <v>487</v>
      </c>
      <c r="AF840" s="195" t="s">
        <v>787</v>
      </c>
      <c r="AG840" s="195">
        <v>10020835</v>
      </c>
      <c r="AH840" s="217">
        <v>42627</v>
      </c>
      <c r="AI840" s="217">
        <v>42629</v>
      </c>
      <c r="AJ840" s="217">
        <v>42649</v>
      </c>
      <c r="AK840" s="222">
        <v>3</v>
      </c>
      <c r="AL840" s="195" t="s">
        <v>783</v>
      </c>
      <c r="AM840" s="195" t="s">
        <v>783</v>
      </c>
      <c r="AN840" s="195" t="s">
        <v>783</v>
      </c>
      <c r="AO840" s="195" t="s">
        <v>783</v>
      </c>
      <c r="AP840" s="195" t="s">
        <v>783</v>
      </c>
      <c r="AQ840" s="217" t="s">
        <v>783</v>
      </c>
    </row>
    <row r="841" spans="1:43">
      <c r="A841" s="656" t="str">
        <f t="shared" si="13"/>
        <v>Report</v>
      </c>
      <c r="B841" s="195">
        <v>100530</v>
      </c>
      <c r="C841" s="195">
        <v>2126401</v>
      </c>
      <c r="D841" s="195" t="s">
        <v>1098</v>
      </c>
      <c r="E841" s="195" t="s">
        <v>794</v>
      </c>
      <c r="F841" s="195" t="s">
        <v>534</v>
      </c>
      <c r="G841" s="222" t="s">
        <v>534</v>
      </c>
      <c r="H841" s="195" t="s">
        <v>1099</v>
      </c>
      <c r="I841" s="195" t="s">
        <v>2381</v>
      </c>
      <c r="J841" s="195" t="s">
        <v>1100</v>
      </c>
      <c r="K841" s="195">
        <v>568</v>
      </c>
      <c r="L841" s="195" t="s">
        <v>2375</v>
      </c>
      <c r="M841" s="195" t="s">
        <v>781</v>
      </c>
      <c r="N841" s="195" t="s">
        <v>941</v>
      </c>
      <c r="O841" s="195" t="s">
        <v>834</v>
      </c>
      <c r="P841" s="195" t="s">
        <v>784</v>
      </c>
      <c r="Q841" s="218">
        <v>10035775</v>
      </c>
      <c r="R841" s="195" t="s">
        <v>785</v>
      </c>
      <c r="S841" s="195" t="s">
        <v>786</v>
      </c>
      <c r="T841" s="217">
        <v>43137</v>
      </c>
      <c r="U841" s="217">
        <v>43139</v>
      </c>
      <c r="V841" s="217">
        <v>43179</v>
      </c>
      <c r="W841" s="195">
        <v>1</v>
      </c>
      <c r="X841" s="195">
        <v>1</v>
      </c>
      <c r="Y841" s="195">
        <v>1</v>
      </c>
      <c r="Z841" s="195">
        <v>1</v>
      </c>
      <c r="AA841" s="195">
        <v>1</v>
      </c>
      <c r="AB841" s="195">
        <v>1</v>
      </c>
      <c r="AC841" s="195" t="s">
        <v>783</v>
      </c>
      <c r="AD841" s="195" t="s">
        <v>489</v>
      </c>
      <c r="AE841" s="195" t="s">
        <v>487</v>
      </c>
      <c r="AF841" s="195" t="s">
        <v>787</v>
      </c>
      <c r="AG841" s="195" t="s">
        <v>4004</v>
      </c>
      <c r="AH841" s="217">
        <v>41779</v>
      </c>
      <c r="AI841" s="217">
        <v>41781</v>
      </c>
      <c r="AJ841" s="217">
        <v>41801</v>
      </c>
      <c r="AK841" s="222">
        <v>1</v>
      </c>
      <c r="AL841" s="195" t="s">
        <v>783</v>
      </c>
      <c r="AM841" s="195" t="s">
        <v>783</v>
      </c>
      <c r="AN841" s="195" t="s">
        <v>783</v>
      </c>
      <c r="AO841" s="195" t="s">
        <v>783</v>
      </c>
      <c r="AP841" s="195" t="s">
        <v>783</v>
      </c>
      <c r="AQ841" s="217" t="s">
        <v>783</v>
      </c>
    </row>
    <row r="842" spans="1:43">
      <c r="A842" s="656" t="str">
        <f t="shared" si="13"/>
        <v>Report</v>
      </c>
      <c r="B842" s="195">
        <v>130398</v>
      </c>
      <c r="C842" s="195">
        <v>2126398</v>
      </c>
      <c r="D842" s="195" t="s">
        <v>1798</v>
      </c>
      <c r="E842" s="195" t="s">
        <v>794</v>
      </c>
      <c r="F842" s="195" t="s">
        <v>534</v>
      </c>
      <c r="G842" s="222" t="s">
        <v>534</v>
      </c>
      <c r="H842" s="195" t="s">
        <v>1099</v>
      </c>
      <c r="I842" s="195" t="s">
        <v>2381</v>
      </c>
      <c r="J842" s="195" t="s">
        <v>1799</v>
      </c>
      <c r="K842" s="195">
        <v>647</v>
      </c>
      <c r="L842" s="195" t="s">
        <v>2375</v>
      </c>
      <c r="M842" s="195" t="s">
        <v>781</v>
      </c>
      <c r="N842" s="195" t="s">
        <v>781</v>
      </c>
      <c r="O842" s="195" t="s">
        <v>782</v>
      </c>
      <c r="P842" s="195" t="s">
        <v>784</v>
      </c>
      <c r="Q842" s="218">
        <v>10026281</v>
      </c>
      <c r="R842" s="195" t="s">
        <v>785</v>
      </c>
      <c r="S842" s="195" t="s">
        <v>786</v>
      </c>
      <c r="T842" s="217">
        <v>43123</v>
      </c>
      <c r="U842" s="217">
        <v>43125</v>
      </c>
      <c r="V842" s="217">
        <v>43158</v>
      </c>
      <c r="W842" s="195">
        <v>1</v>
      </c>
      <c r="X842" s="195">
        <v>1</v>
      </c>
      <c r="Y842" s="195">
        <v>1</v>
      </c>
      <c r="Z842" s="195">
        <v>1</v>
      </c>
      <c r="AA842" s="195">
        <v>1</v>
      </c>
      <c r="AB842" s="195">
        <v>1</v>
      </c>
      <c r="AC842" s="195" t="s">
        <v>783</v>
      </c>
      <c r="AD842" s="195" t="s">
        <v>489</v>
      </c>
      <c r="AE842" s="195" t="s">
        <v>487</v>
      </c>
      <c r="AF842" s="195" t="s">
        <v>787</v>
      </c>
      <c r="AG842" s="195" t="s">
        <v>4005</v>
      </c>
      <c r="AH842" s="217">
        <v>40625</v>
      </c>
      <c r="AI842" s="217">
        <v>40626</v>
      </c>
      <c r="AJ842" s="217">
        <v>40673</v>
      </c>
      <c r="AK842" s="222">
        <v>1</v>
      </c>
      <c r="AL842" s="195" t="s">
        <v>783</v>
      </c>
      <c r="AM842" s="195" t="s">
        <v>783</v>
      </c>
      <c r="AN842" s="195" t="s">
        <v>783</v>
      </c>
      <c r="AO842" s="195" t="s">
        <v>783</v>
      </c>
      <c r="AP842" s="195" t="s">
        <v>783</v>
      </c>
      <c r="AQ842" s="217" t="s">
        <v>783</v>
      </c>
    </row>
    <row r="843" spans="1:43">
      <c r="A843" s="656" t="str">
        <f t="shared" si="13"/>
        <v>Report</v>
      </c>
      <c r="B843" s="195">
        <v>130239</v>
      </c>
      <c r="C843" s="195">
        <v>2056402</v>
      </c>
      <c r="D843" s="195" t="s">
        <v>1800</v>
      </c>
      <c r="E843" s="195" t="s">
        <v>794</v>
      </c>
      <c r="F843" s="195" t="s">
        <v>534</v>
      </c>
      <c r="G843" s="222" t="s">
        <v>534</v>
      </c>
      <c r="H843" s="195" t="s">
        <v>836</v>
      </c>
      <c r="I843" s="195" t="s">
        <v>3192</v>
      </c>
      <c r="J843" s="195" t="s">
        <v>1801</v>
      </c>
      <c r="K843" s="195">
        <v>435</v>
      </c>
      <c r="L843" s="195" t="s">
        <v>2375</v>
      </c>
      <c r="M843" s="195" t="s">
        <v>781</v>
      </c>
      <c r="N843" s="195" t="s">
        <v>834</v>
      </c>
      <c r="O843" s="195" t="s">
        <v>834</v>
      </c>
      <c r="P843" s="195" t="s">
        <v>784</v>
      </c>
      <c r="Q843" s="218">
        <v>10038159</v>
      </c>
      <c r="R843" s="195" t="s">
        <v>785</v>
      </c>
      <c r="S843" s="195" t="s">
        <v>786</v>
      </c>
      <c r="T843" s="217">
        <v>43165</v>
      </c>
      <c r="U843" s="217">
        <v>43167</v>
      </c>
      <c r="V843" s="217">
        <v>43220</v>
      </c>
      <c r="W843" s="195">
        <v>1</v>
      </c>
      <c r="X843" s="195">
        <v>1</v>
      </c>
      <c r="Y843" s="195">
        <v>1</v>
      </c>
      <c r="Z843" s="195">
        <v>1</v>
      </c>
      <c r="AA843" s="195">
        <v>1</v>
      </c>
      <c r="AB843" s="195">
        <v>1</v>
      </c>
      <c r="AC843" s="195" t="s">
        <v>783</v>
      </c>
      <c r="AD843" s="195" t="s">
        <v>489</v>
      </c>
      <c r="AE843" s="195" t="s">
        <v>487</v>
      </c>
      <c r="AF843" s="195" t="s">
        <v>787</v>
      </c>
      <c r="AG843" s="195" t="s">
        <v>4006</v>
      </c>
      <c r="AH843" s="217">
        <v>41969</v>
      </c>
      <c r="AI843" s="217">
        <v>41971</v>
      </c>
      <c r="AJ843" s="217">
        <v>41992</v>
      </c>
      <c r="AK843" s="222">
        <v>1</v>
      </c>
      <c r="AL843" s="195" t="s">
        <v>783</v>
      </c>
      <c r="AM843" s="195" t="s">
        <v>783</v>
      </c>
      <c r="AN843" s="195" t="s">
        <v>783</v>
      </c>
      <c r="AO843" s="195" t="s">
        <v>783</v>
      </c>
      <c r="AP843" s="195" t="s">
        <v>783</v>
      </c>
      <c r="AQ843" s="217" t="s">
        <v>783</v>
      </c>
    </row>
    <row r="844" spans="1:43">
      <c r="A844" s="656" t="str">
        <f t="shared" si="13"/>
        <v>Report</v>
      </c>
      <c r="B844" s="195">
        <v>100534</v>
      </c>
      <c r="C844" s="195">
        <v>2076317</v>
      </c>
      <c r="D844" s="195" t="s">
        <v>1101</v>
      </c>
      <c r="E844" s="195" t="s">
        <v>794</v>
      </c>
      <c r="F844" s="195" t="s">
        <v>534</v>
      </c>
      <c r="G844" s="222" t="s">
        <v>534</v>
      </c>
      <c r="H844" s="195" t="s">
        <v>854</v>
      </c>
      <c r="I844" s="195" t="s">
        <v>2835</v>
      </c>
      <c r="J844" s="195" t="s">
        <v>1102</v>
      </c>
      <c r="K844" s="195">
        <v>381</v>
      </c>
      <c r="L844" s="195" t="s">
        <v>2375</v>
      </c>
      <c r="M844" s="195" t="s">
        <v>781</v>
      </c>
      <c r="N844" s="195" t="s">
        <v>781</v>
      </c>
      <c r="O844" s="195" t="s">
        <v>782</v>
      </c>
      <c r="P844" s="195" t="s">
        <v>784</v>
      </c>
      <c r="Q844" s="218">
        <v>10012796</v>
      </c>
      <c r="R844" s="195" t="s">
        <v>785</v>
      </c>
      <c r="S844" s="195" t="s">
        <v>786</v>
      </c>
      <c r="T844" s="217">
        <v>43039</v>
      </c>
      <c r="U844" s="217">
        <v>43041</v>
      </c>
      <c r="V844" s="217">
        <v>43068</v>
      </c>
      <c r="W844" s="195">
        <v>1</v>
      </c>
      <c r="X844" s="195">
        <v>1</v>
      </c>
      <c r="Y844" s="195">
        <v>1</v>
      </c>
      <c r="Z844" s="195">
        <v>1</v>
      </c>
      <c r="AA844" s="195">
        <v>1</v>
      </c>
      <c r="AB844" s="195">
        <v>1</v>
      </c>
      <c r="AC844" s="195" t="s">
        <v>783</v>
      </c>
      <c r="AD844" s="195" t="s">
        <v>489</v>
      </c>
      <c r="AE844" s="195" t="s">
        <v>783</v>
      </c>
      <c r="AF844" s="195" t="s">
        <v>787</v>
      </c>
      <c r="AG844" s="195" t="s">
        <v>4007</v>
      </c>
      <c r="AH844" s="217">
        <v>40722</v>
      </c>
      <c r="AI844" s="217">
        <v>40722</v>
      </c>
      <c r="AJ844" s="217">
        <v>40746</v>
      </c>
      <c r="AK844" s="222">
        <v>1</v>
      </c>
      <c r="AL844" s="195" t="s">
        <v>783</v>
      </c>
      <c r="AM844" s="195" t="s">
        <v>783</v>
      </c>
      <c r="AN844" s="195" t="s">
        <v>783</v>
      </c>
      <c r="AO844" s="195" t="s">
        <v>783</v>
      </c>
      <c r="AP844" s="195" t="s">
        <v>783</v>
      </c>
      <c r="AQ844" s="217" t="s">
        <v>783</v>
      </c>
    </row>
    <row r="845" spans="1:43">
      <c r="A845" s="656" t="str">
        <f t="shared" si="13"/>
        <v>Report</v>
      </c>
      <c r="B845" s="195">
        <v>136143</v>
      </c>
      <c r="C845" s="195">
        <v>3556039</v>
      </c>
      <c r="D845" s="195" t="s">
        <v>1802</v>
      </c>
      <c r="E845" s="195" t="s">
        <v>794</v>
      </c>
      <c r="F845" s="195" t="s">
        <v>528</v>
      </c>
      <c r="G845" s="222" t="s">
        <v>528</v>
      </c>
      <c r="H845" s="195" t="s">
        <v>864</v>
      </c>
      <c r="I845" s="195" t="s">
        <v>2240</v>
      </c>
      <c r="J845" s="195" t="s">
        <v>1803</v>
      </c>
      <c r="K845" s="195">
        <v>308</v>
      </c>
      <c r="L845" s="195" t="s">
        <v>2375</v>
      </c>
      <c r="M845" s="195" t="s">
        <v>781</v>
      </c>
      <c r="N845" s="195" t="s">
        <v>860</v>
      </c>
      <c r="O845" s="195" t="s">
        <v>860</v>
      </c>
      <c r="P845" s="195" t="s">
        <v>784</v>
      </c>
      <c r="Q845" s="218">
        <v>10034032</v>
      </c>
      <c r="R845" s="195" t="s">
        <v>785</v>
      </c>
      <c r="S845" s="195" t="s">
        <v>786</v>
      </c>
      <c r="T845" s="217">
        <v>43110</v>
      </c>
      <c r="U845" s="217">
        <v>43112</v>
      </c>
      <c r="V845" s="217">
        <v>43136</v>
      </c>
      <c r="W845" s="195">
        <v>2</v>
      </c>
      <c r="X845" s="195">
        <v>2</v>
      </c>
      <c r="Y845" s="195">
        <v>2</v>
      </c>
      <c r="Z845" s="195">
        <v>1</v>
      </c>
      <c r="AA845" s="195">
        <v>2</v>
      </c>
      <c r="AB845" s="195">
        <v>2</v>
      </c>
      <c r="AC845" s="195" t="s">
        <v>783</v>
      </c>
      <c r="AD845" s="195" t="s">
        <v>489</v>
      </c>
      <c r="AE845" s="195" t="s">
        <v>487</v>
      </c>
      <c r="AF845" s="195" t="s">
        <v>787</v>
      </c>
      <c r="AG845" s="195" t="s">
        <v>4008</v>
      </c>
      <c r="AH845" s="217">
        <v>41801</v>
      </c>
      <c r="AI845" s="217">
        <v>41803</v>
      </c>
      <c r="AJ845" s="217">
        <v>41827</v>
      </c>
      <c r="AK845" s="222">
        <v>2</v>
      </c>
      <c r="AL845" s="195" t="s">
        <v>783</v>
      </c>
      <c r="AM845" s="195" t="s">
        <v>783</v>
      </c>
      <c r="AN845" s="195" t="s">
        <v>783</v>
      </c>
      <c r="AO845" s="195" t="s">
        <v>783</v>
      </c>
      <c r="AP845" s="195" t="s">
        <v>783</v>
      </c>
      <c r="AQ845" s="217" t="s">
        <v>783</v>
      </c>
    </row>
    <row r="846" spans="1:43">
      <c r="A846" s="656" t="str">
        <f t="shared" si="13"/>
        <v>Report</v>
      </c>
      <c r="B846" s="195">
        <v>131403</v>
      </c>
      <c r="C846" s="195">
        <v>3026110</v>
      </c>
      <c r="D846" s="195" t="s">
        <v>4009</v>
      </c>
      <c r="E846" s="195" t="s">
        <v>794</v>
      </c>
      <c r="F846" s="195" t="s">
        <v>534</v>
      </c>
      <c r="G846" s="222" t="s">
        <v>534</v>
      </c>
      <c r="H846" s="195" t="s">
        <v>839</v>
      </c>
      <c r="I846" s="195" t="s">
        <v>3235</v>
      </c>
      <c r="J846" s="195" t="s">
        <v>4010</v>
      </c>
      <c r="K846" s="195">
        <v>139</v>
      </c>
      <c r="L846" s="195" t="s">
        <v>2375</v>
      </c>
      <c r="M846" s="195" t="s">
        <v>781</v>
      </c>
      <c r="N846" s="195" t="s">
        <v>860</v>
      </c>
      <c r="O846" s="195" t="s">
        <v>860</v>
      </c>
      <c r="P846" s="195" t="s">
        <v>784</v>
      </c>
      <c r="Q846" s="218" t="s">
        <v>4011</v>
      </c>
      <c r="R846" s="195" t="s">
        <v>785</v>
      </c>
      <c r="S846" s="195" t="s">
        <v>786</v>
      </c>
      <c r="T846" s="217">
        <v>41954</v>
      </c>
      <c r="U846" s="217">
        <v>41956</v>
      </c>
      <c r="V846" s="217">
        <v>41981</v>
      </c>
      <c r="W846" s="195">
        <v>2</v>
      </c>
      <c r="X846" s="195">
        <v>2</v>
      </c>
      <c r="Y846" s="195">
        <v>2</v>
      </c>
      <c r="Z846" s="195" t="s">
        <v>783</v>
      </c>
      <c r="AA846" s="195">
        <v>2</v>
      </c>
      <c r="AB846" s="195">
        <v>9</v>
      </c>
      <c r="AC846" s="195">
        <v>9</v>
      </c>
      <c r="AD846" s="195" t="s">
        <v>783</v>
      </c>
      <c r="AE846" s="195" t="s">
        <v>783</v>
      </c>
      <c r="AF846" s="195" t="s">
        <v>791</v>
      </c>
      <c r="AG846" s="195" t="s">
        <v>4012</v>
      </c>
      <c r="AH846" s="217">
        <v>40674</v>
      </c>
      <c r="AI846" s="217">
        <v>40674</v>
      </c>
      <c r="AJ846" s="217">
        <v>40695</v>
      </c>
      <c r="AK846" s="222">
        <v>2</v>
      </c>
      <c r="AL846" s="195" t="s">
        <v>783</v>
      </c>
      <c r="AM846" s="195" t="s">
        <v>783</v>
      </c>
      <c r="AN846" s="195" t="s">
        <v>783</v>
      </c>
      <c r="AO846" s="195" t="s">
        <v>783</v>
      </c>
      <c r="AP846" s="195" t="s">
        <v>783</v>
      </c>
      <c r="AQ846" s="217" t="s">
        <v>783</v>
      </c>
    </row>
    <row r="847" spans="1:43">
      <c r="A847" s="656" t="str">
        <f t="shared" si="13"/>
        <v>Report</v>
      </c>
      <c r="B847" s="195">
        <v>139771</v>
      </c>
      <c r="C847" s="195">
        <v>8926016</v>
      </c>
      <c r="D847" s="195" t="s">
        <v>944</v>
      </c>
      <c r="E847" s="195" t="s">
        <v>794</v>
      </c>
      <c r="F847" s="195" t="s">
        <v>531</v>
      </c>
      <c r="G847" s="222" t="s">
        <v>531</v>
      </c>
      <c r="H847" s="195" t="s">
        <v>945</v>
      </c>
      <c r="I847" s="195" t="s">
        <v>3483</v>
      </c>
      <c r="J847" s="195" t="s">
        <v>946</v>
      </c>
      <c r="K847" s="195">
        <v>7</v>
      </c>
      <c r="L847" s="195" t="s">
        <v>2375</v>
      </c>
      <c r="M847" s="195" t="s">
        <v>781</v>
      </c>
      <c r="N847" s="195" t="s">
        <v>834</v>
      </c>
      <c r="O847" s="195" t="s">
        <v>834</v>
      </c>
      <c r="P847" s="195" t="s">
        <v>784</v>
      </c>
      <c r="Q847" s="218">
        <v>10033531</v>
      </c>
      <c r="R847" s="195" t="s">
        <v>785</v>
      </c>
      <c r="S847" s="195" t="s">
        <v>786</v>
      </c>
      <c r="T847" s="217">
        <v>43137</v>
      </c>
      <c r="U847" s="217">
        <v>43139</v>
      </c>
      <c r="V847" s="217">
        <v>43173</v>
      </c>
      <c r="W847" s="195">
        <v>2</v>
      </c>
      <c r="X847" s="195">
        <v>2</v>
      </c>
      <c r="Y847" s="195">
        <v>2</v>
      </c>
      <c r="Z847" s="195">
        <v>2</v>
      </c>
      <c r="AA847" s="195">
        <v>2</v>
      </c>
      <c r="AB847" s="195" t="s">
        <v>783</v>
      </c>
      <c r="AC847" s="195" t="s">
        <v>783</v>
      </c>
      <c r="AD847" s="195" t="s">
        <v>489</v>
      </c>
      <c r="AE847" s="195" t="s">
        <v>487</v>
      </c>
      <c r="AF847" s="195" t="s">
        <v>787</v>
      </c>
      <c r="AG847" s="195" t="s">
        <v>4013</v>
      </c>
      <c r="AH847" s="217">
        <v>41794</v>
      </c>
      <c r="AI847" s="217">
        <v>41796</v>
      </c>
      <c r="AJ847" s="217">
        <v>41816</v>
      </c>
      <c r="AK847" s="222">
        <v>2</v>
      </c>
      <c r="AL847" s="195" t="s">
        <v>783</v>
      </c>
      <c r="AM847" s="195" t="s">
        <v>783</v>
      </c>
      <c r="AN847" s="195" t="s">
        <v>783</v>
      </c>
      <c r="AO847" s="195" t="s">
        <v>783</v>
      </c>
      <c r="AP847" s="195" t="s">
        <v>783</v>
      </c>
      <c r="AQ847" s="217" t="s">
        <v>783</v>
      </c>
    </row>
    <row r="848" spans="1:43">
      <c r="A848" s="656" t="str">
        <f t="shared" si="13"/>
        <v>Report</v>
      </c>
      <c r="B848" s="195">
        <v>139962</v>
      </c>
      <c r="C848" s="195">
        <v>3306015</v>
      </c>
      <c r="D848" s="195" t="s">
        <v>1353</v>
      </c>
      <c r="E848" s="195" t="s">
        <v>794</v>
      </c>
      <c r="F848" s="195" t="s">
        <v>532</v>
      </c>
      <c r="G848" s="222" t="s">
        <v>532</v>
      </c>
      <c r="H848" s="195" t="s">
        <v>822</v>
      </c>
      <c r="I848" s="195" t="s">
        <v>4014</v>
      </c>
      <c r="J848" s="195" t="s">
        <v>1354</v>
      </c>
      <c r="K848" s="195">
        <v>8</v>
      </c>
      <c r="L848" s="195" t="s">
        <v>2375</v>
      </c>
      <c r="M848" s="195" t="s">
        <v>781</v>
      </c>
      <c r="N848" s="195" t="s">
        <v>1355</v>
      </c>
      <c r="O848" s="195" t="s">
        <v>834</v>
      </c>
      <c r="P848" s="195" t="s">
        <v>784</v>
      </c>
      <c r="Q848" s="218">
        <v>10033583</v>
      </c>
      <c r="R848" s="195" t="s">
        <v>785</v>
      </c>
      <c r="S848" s="195" t="s">
        <v>786</v>
      </c>
      <c r="T848" s="217">
        <v>43144</v>
      </c>
      <c r="U848" s="217">
        <v>43146</v>
      </c>
      <c r="V848" s="217">
        <v>43174</v>
      </c>
      <c r="W848" s="195">
        <v>2</v>
      </c>
      <c r="X848" s="195">
        <v>2</v>
      </c>
      <c r="Y848" s="195">
        <v>2</v>
      </c>
      <c r="Z848" s="195">
        <v>2</v>
      </c>
      <c r="AA848" s="195">
        <v>2</v>
      </c>
      <c r="AB848" s="195" t="s">
        <v>783</v>
      </c>
      <c r="AC848" s="195" t="s">
        <v>783</v>
      </c>
      <c r="AD848" s="195" t="s">
        <v>489</v>
      </c>
      <c r="AE848" s="195" t="s">
        <v>487</v>
      </c>
      <c r="AF848" s="195" t="s">
        <v>787</v>
      </c>
      <c r="AG848" s="195" t="s">
        <v>4015</v>
      </c>
      <c r="AH848" s="217">
        <v>41835</v>
      </c>
      <c r="AI848" s="217">
        <v>41837</v>
      </c>
      <c r="AJ848" s="217">
        <v>41898</v>
      </c>
      <c r="AK848" s="222">
        <v>2</v>
      </c>
      <c r="AL848" s="195" t="s">
        <v>783</v>
      </c>
      <c r="AM848" s="195" t="s">
        <v>783</v>
      </c>
      <c r="AN848" s="195" t="s">
        <v>783</v>
      </c>
      <c r="AO848" s="195" t="s">
        <v>783</v>
      </c>
      <c r="AP848" s="195" t="s">
        <v>783</v>
      </c>
      <c r="AQ848" s="217" t="s">
        <v>783</v>
      </c>
    </row>
    <row r="849" spans="1:43">
      <c r="A849" s="656" t="str">
        <f t="shared" si="13"/>
        <v>Report</v>
      </c>
      <c r="B849" s="195">
        <v>136242</v>
      </c>
      <c r="C849" s="195">
        <v>3526070</v>
      </c>
      <c r="D849" s="195" t="s">
        <v>1806</v>
      </c>
      <c r="E849" s="195" t="s">
        <v>794</v>
      </c>
      <c r="F849" s="195" t="s">
        <v>528</v>
      </c>
      <c r="G849" s="222" t="s">
        <v>528</v>
      </c>
      <c r="H849" s="195" t="s">
        <v>1343</v>
      </c>
      <c r="I849" s="195" t="s">
        <v>2240</v>
      </c>
      <c r="J849" s="195" t="s">
        <v>1807</v>
      </c>
      <c r="K849" s="195">
        <v>7</v>
      </c>
      <c r="L849" s="195" t="s">
        <v>2375</v>
      </c>
      <c r="M849" s="195" t="s">
        <v>781</v>
      </c>
      <c r="N849" s="195" t="s">
        <v>834</v>
      </c>
      <c r="O849" s="195" t="s">
        <v>834</v>
      </c>
      <c r="P849" s="195" t="s">
        <v>784</v>
      </c>
      <c r="Q849" s="218">
        <v>10043783</v>
      </c>
      <c r="R849" s="195" t="s">
        <v>785</v>
      </c>
      <c r="S849" s="195" t="s">
        <v>786</v>
      </c>
      <c r="T849" s="217">
        <v>43235</v>
      </c>
      <c r="U849" s="217">
        <v>43237</v>
      </c>
      <c r="V849" s="217">
        <v>43278</v>
      </c>
      <c r="W849" s="195">
        <v>2</v>
      </c>
      <c r="X849" s="195">
        <v>2</v>
      </c>
      <c r="Y849" s="195">
        <v>2</v>
      </c>
      <c r="Z849" s="195">
        <v>2</v>
      </c>
      <c r="AA849" s="195">
        <v>2</v>
      </c>
      <c r="AB849" s="195" t="s">
        <v>783</v>
      </c>
      <c r="AC849" s="195" t="s">
        <v>783</v>
      </c>
      <c r="AD849" s="195" t="s">
        <v>489</v>
      </c>
      <c r="AE849" s="195" t="s">
        <v>487</v>
      </c>
      <c r="AF849" s="195" t="s">
        <v>787</v>
      </c>
      <c r="AG849" s="195" t="s">
        <v>4016</v>
      </c>
      <c r="AH849" s="217">
        <v>42073</v>
      </c>
      <c r="AI849" s="217">
        <v>42075</v>
      </c>
      <c r="AJ849" s="217">
        <v>42118</v>
      </c>
      <c r="AK849" s="222">
        <v>2</v>
      </c>
      <c r="AL849" s="195" t="s">
        <v>783</v>
      </c>
      <c r="AM849" s="195" t="s">
        <v>783</v>
      </c>
      <c r="AN849" s="217" t="s">
        <v>783</v>
      </c>
      <c r="AO849" s="195" t="s">
        <v>783</v>
      </c>
      <c r="AP849" s="217" t="s">
        <v>783</v>
      </c>
      <c r="AQ849" s="217" t="s">
        <v>783</v>
      </c>
    </row>
    <row r="850" spans="1:43">
      <c r="A850" s="656" t="str">
        <f t="shared" si="13"/>
        <v>Report</v>
      </c>
      <c r="B850" s="195">
        <v>134427</v>
      </c>
      <c r="C850" s="195">
        <v>3806118</v>
      </c>
      <c r="D850" s="195" t="s">
        <v>4017</v>
      </c>
      <c r="E850" s="195" t="s">
        <v>794</v>
      </c>
      <c r="F850" s="195" t="s">
        <v>530</v>
      </c>
      <c r="G850" s="222" t="s">
        <v>850</v>
      </c>
      <c r="H850" s="195" t="s">
        <v>1010</v>
      </c>
      <c r="I850" s="195" t="s">
        <v>3066</v>
      </c>
      <c r="J850" s="195" t="s">
        <v>4018</v>
      </c>
      <c r="K850" s="195">
        <v>7</v>
      </c>
      <c r="L850" s="195" t="s">
        <v>2375</v>
      </c>
      <c r="M850" s="195" t="s">
        <v>781</v>
      </c>
      <c r="N850" s="195" t="s">
        <v>834</v>
      </c>
      <c r="O850" s="195" t="s">
        <v>834</v>
      </c>
      <c r="P850" s="195" t="s">
        <v>784</v>
      </c>
      <c r="Q850" s="218">
        <v>10008553</v>
      </c>
      <c r="R850" s="195" t="s">
        <v>785</v>
      </c>
      <c r="S850" s="195" t="s">
        <v>786</v>
      </c>
      <c r="T850" s="217">
        <v>42451</v>
      </c>
      <c r="U850" s="217">
        <v>42453</v>
      </c>
      <c r="V850" s="217">
        <v>42489</v>
      </c>
      <c r="W850" s="195">
        <v>2</v>
      </c>
      <c r="X850" s="195">
        <v>2</v>
      </c>
      <c r="Y850" s="195">
        <v>2</v>
      </c>
      <c r="Z850" s="195">
        <v>2</v>
      </c>
      <c r="AA850" s="195">
        <v>2</v>
      </c>
      <c r="AB850" s="195" t="s">
        <v>783</v>
      </c>
      <c r="AC850" s="195" t="s">
        <v>783</v>
      </c>
      <c r="AD850" s="195" t="s">
        <v>489</v>
      </c>
      <c r="AE850" s="195" t="s">
        <v>783</v>
      </c>
      <c r="AF850" s="195" t="s">
        <v>787</v>
      </c>
      <c r="AG850" s="195" t="s">
        <v>4019</v>
      </c>
      <c r="AH850" s="217">
        <v>40295</v>
      </c>
      <c r="AI850" s="217">
        <v>40295</v>
      </c>
      <c r="AJ850" s="217">
        <v>40317</v>
      </c>
      <c r="AK850" s="222">
        <v>2</v>
      </c>
      <c r="AL850" s="195" t="s">
        <v>783</v>
      </c>
      <c r="AM850" s="195" t="s">
        <v>783</v>
      </c>
      <c r="AN850" s="217" t="s">
        <v>783</v>
      </c>
      <c r="AO850" s="195" t="s">
        <v>783</v>
      </c>
      <c r="AP850" s="217" t="s">
        <v>783</v>
      </c>
      <c r="AQ850" s="217" t="s">
        <v>783</v>
      </c>
    </row>
    <row r="851" spans="1:43">
      <c r="A851" s="656" t="str">
        <f t="shared" si="13"/>
        <v>Report</v>
      </c>
      <c r="B851" s="195">
        <v>136706</v>
      </c>
      <c r="C851" s="195">
        <v>8696201</v>
      </c>
      <c r="D851" s="195" t="s">
        <v>1808</v>
      </c>
      <c r="E851" s="195" t="s">
        <v>794</v>
      </c>
      <c r="F851" s="195" t="s">
        <v>535</v>
      </c>
      <c r="G851" s="222" t="s">
        <v>535</v>
      </c>
      <c r="H851" s="195" t="s">
        <v>1644</v>
      </c>
      <c r="I851" s="195" t="s">
        <v>4020</v>
      </c>
      <c r="J851" s="195" t="s">
        <v>1809</v>
      </c>
      <c r="K851" s="195">
        <v>6</v>
      </c>
      <c r="L851" s="195" t="s">
        <v>2375</v>
      </c>
      <c r="M851" s="195" t="s">
        <v>781</v>
      </c>
      <c r="N851" s="195" t="s">
        <v>834</v>
      </c>
      <c r="O851" s="195" t="s">
        <v>834</v>
      </c>
      <c r="P851" s="195" t="s">
        <v>784</v>
      </c>
      <c r="Q851" s="218">
        <v>10047022</v>
      </c>
      <c r="R851" s="195" t="s">
        <v>785</v>
      </c>
      <c r="S851" s="195" t="s">
        <v>786</v>
      </c>
      <c r="T851" s="217">
        <v>43291</v>
      </c>
      <c r="U851" s="217">
        <v>43293</v>
      </c>
      <c r="V851" s="217">
        <v>43353</v>
      </c>
      <c r="W851" s="195">
        <v>2</v>
      </c>
      <c r="X851" s="195">
        <v>2</v>
      </c>
      <c r="Y851" s="195">
        <v>2</v>
      </c>
      <c r="Z851" s="195">
        <v>2</v>
      </c>
      <c r="AA851" s="195">
        <v>2</v>
      </c>
      <c r="AB851" s="195" t="s">
        <v>783</v>
      </c>
      <c r="AC851" s="195" t="s">
        <v>783</v>
      </c>
      <c r="AD851" s="195" t="s">
        <v>489</v>
      </c>
      <c r="AE851" s="195" t="s">
        <v>487</v>
      </c>
      <c r="AF851" s="195" t="s">
        <v>787</v>
      </c>
      <c r="AG851" s="195" t="s">
        <v>4021</v>
      </c>
      <c r="AH851" s="217">
        <v>42136</v>
      </c>
      <c r="AI851" s="217">
        <v>42138</v>
      </c>
      <c r="AJ851" s="217">
        <v>42174</v>
      </c>
      <c r="AK851" s="222">
        <v>2</v>
      </c>
      <c r="AL851" s="195" t="s">
        <v>783</v>
      </c>
      <c r="AM851" s="195" t="s">
        <v>783</v>
      </c>
      <c r="AN851" s="217" t="s">
        <v>783</v>
      </c>
      <c r="AO851" s="195" t="s">
        <v>783</v>
      </c>
      <c r="AP851" s="217" t="s">
        <v>783</v>
      </c>
      <c r="AQ851" s="195" t="s">
        <v>783</v>
      </c>
    </row>
    <row r="852" spans="1:43">
      <c r="A852" s="656" t="str">
        <f t="shared" si="13"/>
        <v>Report</v>
      </c>
      <c r="B852" s="195">
        <v>136504</v>
      </c>
      <c r="C852" s="195">
        <v>2056405</v>
      </c>
      <c r="D852" s="195" t="s">
        <v>1804</v>
      </c>
      <c r="E852" s="195" t="s">
        <v>794</v>
      </c>
      <c r="F852" s="195" t="s">
        <v>534</v>
      </c>
      <c r="G852" s="222" t="s">
        <v>534</v>
      </c>
      <c r="H852" s="195" t="s">
        <v>836</v>
      </c>
      <c r="I852" s="195" t="s">
        <v>2346</v>
      </c>
      <c r="J852" s="195" t="s">
        <v>1805</v>
      </c>
      <c r="K852" s="195">
        <v>15</v>
      </c>
      <c r="L852" s="195" t="s">
        <v>2375</v>
      </c>
      <c r="M852" s="195" t="s">
        <v>781</v>
      </c>
      <c r="N852" s="195" t="s">
        <v>941</v>
      </c>
      <c r="O852" s="195" t="s">
        <v>834</v>
      </c>
      <c r="P852" s="195" t="s">
        <v>784</v>
      </c>
      <c r="Q852" s="218">
        <v>10048719</v>
      </c>
      <c r="R852" s="195" t="s">
        <v>785</v>
      </c>
      <c r="S852" s="195" t="s">
        <v>786</v>
      </c>
      <c r="T852" s="217">
        <v>43179</v>
      </c>
      <c r="U852" s="217">
        <v>43181</v>
      </c>
      <c r="V852" s="217">
        <v>43221</v>
      </c>
      <c r="W852" s="195">
        <v>2</v>
      </c>
      <c r="X852" s="195">
        <v>2</v>
      </c>
      <c r="Y852" s="195">
        <v>2</v>
      </c>
      <c r="Z852" s="195">
        <v>2</v>
      </c>
      <c r="AA852" s="195">
        <v>2</v>
      </c>
      <c r="AB852" s="195" t="s">
        <v>783</v>
      </c>
      <c r="AC852" s="195" t="s">
        <v>783</v>
      </c>
      <c r="AD852" s="195" t="s">
        <v>489</v>
      </c>
      <c r="AE852" s="195" t="s">
        <v>487</v>
      </c>
      <c r="AF852" s="195" t="s">
        <v>787</v>
      </c>
      <c r="AG852" s="195" t="s">
        <v>4022</v>
      </c>
      <c r="AH852" s="217">
        <v>42137</v>
      </c>
      <c r="AI852" s="217">
        <v>42139</v>
      </c>
      <c r="AJ852" s="217">
        <v>42177</v>
      </c>
      <c r="AK852" s="222">
        <v>2</v>
      </c>
      <c r="AL852" s="195" t="s">
        <v>783</v>
      </c>
      <c r="AM852" s="195" t="s">
        <v>783</v>
      </c>
      <c r="AN852" s="217" t="s">
        <v>783</v>
      </c>
      <c r="AO852" s="195" t="s">
        <v>783</v>
      </c>
      <c r="AP852" s="217" t="s">
        <v>783</v>
      </c>
      <c r="AQ852" s="217" t="s">
        <v>783</v>
      </c>
    </row>
    <row r="853" spans="1:43">
      <c r="A853" s="656" t="str">
        <f t="shared" si="13"/>
        <v>Report</v>
      </c>
      <c r="B853" s="195">
        <v>133553</v>
      </c>
      <c r="C853" s="195">
        <v>3026115</v>
      </c>
      <c r="D853" s="195" t="s">
        <v>4023</v>
      </c>
      <c r="E853" s="195" t="s">
        <v>794</v>
      </c>
      <c r="F853" s="195" t="s">
        <v>534</v>
      </c>
      <c r="G853" s="222" t="s">
        <v>534</v>
      </c>
      <c r="H853" s="195" t="s">
        <v>839</v>
      </c>
      <c r="I853" s="195" t="s">
        <v>3235</v>
      </c>
      <c r="J853" s="195" t="s">
        <v>4024</v>
      </c>
      <c r="K853" s="195">
        <v>341</v>
      </c>
      <c r="L853" s="195" t="s">
        <v>2375</v>
      </c>
      <c r="M853" s="195" t="s">
        <v>781</v>
      </c>
      <c r="N853" s="195" t="s">
        <v>860</v>
      </c>
      <c r="O853" s="195" t="s">
        <v>860</v>
      </c>
      <c r="P853" s="195" t="s">
        <v>784</v>
      </c>
      <c r="Q853" s="218">
        <v>10021534</v>
      </c>
      <c r="R853" s="195" t="s">
        <v>785</v>
      </c>
      <c r="S853" s="195" t="s">
        <v>786</v>
      </c>
      <c r="T853" s="217">
        <v>42675</v>
      </c>
      <c r="U853" s="217">
        <v>42677</v>
      </c>
      <c r="V853" s="217">
        <v>42709</v>
      </c>
      <c r="W853" s="195">
        <v>3</v>
      </c>
      <c r="X853" s="195">
        <v>3</v>
      </c>
      <c r="Y853" s="195">
        <v>3</v>
      </c>
      <c r="Z853" s="195">
        <v>2</v>
      </c>
      <c r="AA853" s="195">
        <v>3</v>
      </c>
      <c r="AB853" s="195">
        <v>2</v>
      </c>
      <c r="AC853" s="195" t="s">
        <v>783</v>
      </c>
      <c r="AD853" s="195" t="s">
        <v>489</v>
      </c>
      <c r="AE853" s="195" t="s">
        <v>783</v>
      </c>
      <c r="AF853" s="195" t="s">
        <v>791</v>
      </c>
      <c r="AG853" s="195" t="s">
        <v>4025</v>
      </c>
      <c r="AH853" s="217">
        <v>40722</v>
      </c>
      <c r="AI853" s="217">
        <v>40722</v>
      </c>
      <c r="AJ853" s="217">
        <v>40744</v>
      </c>
      <c r="AK853" s="222">
        <v>2</v>
      </c>
      <c r="AL853" s="195">
        <v>10034607</v>
      </c>
      <c r="AM853" s="195" t="s">
        <v>2041</v>
      </c>
      <c r="AN853" s="217">
        <v>42871</v>
      </c>
      <c r="AO853" s="217" t="s">
        <v>2654</v>
      </c>
      <c r="AP853" s="217">
        <v>42905</v>
      </c>
      <c r="AQ853" s="217" t="s">
        <v>2042</v>
      </c>
    </row>
    <row r="854" spans="1:43">
      <c r="A854" s="656" t="str">
        <f t="shared" si="13"/>
        <v>Report</v>
      </c>
      <c r="B854" s="195">
        <v>136503</v>
      </c>
      <c r="C854" s="195">
        <v>3556058</v>
      </c>
      <c r="D854" s="195" t="s">
        <v>1810</v>
      </c>
      <c r="E854" s="195" t="s">
        <v>794</v>
      </c>
      <c r="F854" s="195" t="s">
        <v>528</v>
      </c>
      <c r="G854" s="222" t="s">
        <v>528</v>
      </c>
      <c r="H854" s="195" t="s">
        <v>864</v>
      </c>
      <c r="I854" s="195" t="s">
        <v>2240</v>
      </c>
      <c r="J854" s="195" t="s">
        <v>1811</v>
      </c>
      <c r="K854" s="195">
        <v>187</v>
      </c>
      <c r="L854" s="195" t="s">
        <v>2375</v>
      </c>
      <c r="M854" s="195" t="s">
        <v>781</v>
      </c>
      <c r="N854" s="195" t="s">
        <v>860</v>
      </c>
      <c r="O854" s="195" t="s">
        <v>860</v>
      </c>
      <c r="P854" s="195" t="s">
        <v>784</v>
      </c>
      <c r="Q854" s="218">
        <v>10038933</v>
      </c>
      <c r="R854" s="195" t="s">
        <v>785</v>
      </c>
      <c r="S854" s="195" t="s">
        <v>786</v>
      </c>
      <c r="T854" s="217">
        <v>43109</v>
      </c>
      <c r="U854" s="217">
        <v>43111</v>
      </c>
      <c r="V854" s="217">
        <v>43146</v>
      </c>
      <c r="W854" s="195">
        <v>3</v>
      </c>
      <c r="X854" s="195">
        <v>3</v>
      </c>
      <c r="Y854" s="195">
        <v>3</v>
      </c>
      <c r="Z854" s="195">
        <v>3</v>
      </c>
      <c r="AA854" s="195">
        <v>3</v>
      </c>
      <c r="AB854" s="195">
        <v>3</v>
      </c>
      <c r="AC854" s="195" t="s">
        <v>783</v>
      </c>
      <c r="AD854" s="195" t="s">
        <v>489</v>
      </c>
      <c r="AE854" s="195" t="s">
        <v>488</v>
      </c>
      <c r="AF854" s="195" t="s">
        <v>787</v>
      </c>
      <c r="AG854" s="195">
        <v>10004161</v>
      </c>
      <c r="AH854" s="217">
        <v>42325</v>
      </c>
      <c r="AI854" s="217">
        <v>42327</v>
      </c>
      <c r="AJ854" s="217">
        <v>42380</v>
      </c>
      <c r="AK854" s="222">
        <v>4</v>
      </c>
      <c r="AL854" s="195" t="s">
        <v>783</v>
      </c>
      <c r="AM854" s="195" t="s">
        <v>783</v>
      </c>
      <c r="AN854" s="195" t="s">
        <v>783</v>
      </c>
      <c r="AO854" s="195" t="s">
        <v>783</v>
      </c>
      <c r="AP854" s="195" t="s">
        <v>783</v>
      </c>
      <c r="AQ854" s="217" t="s">
        <v>783</v>
      </c>
    </row>
    <row r="855" spans="1:43">
      <c r="A855" s="656" t="str">
        <f t="shared" si="13"/>
        <v>Report</v>
      </c>
      <c r="B855" s="195">
        <v>138101</v>
      </c>
      <c r="C855" s="195">
        <v>2046005</v>
      </c>
      <c r="D855" s="195" t="s">
        <v>1812</v>
      </c>
      <c r="E855" s="195" t="s">
        <v>794</v>
      </c>
      <c r="F855" s="195" t="s">
        <v>534</v>
      </c>
      <c r="G855" s="222" t="s">
        <v>534</v>
      </c>
      <c r="H855" s="195" t="s">
        <v>858</v>
      </c>
      <c r="I855" s="195" t="s">
        <v>2621</v>
      </c>
      <c r="J855" s="195" t="s">
        <v>1813</v>
      </c>
      <c r="K855" s="195">
        <v>214</v>
      </c>
      <c r="L855" s="195" t="s">
        <v>2375</v>
      </c>
      <c r="M855" s="195" t="s">
        <v>781</v>
      </c>
      <c r="N855" s="195" t="s">
        <v>860</v>
      </c>
      <c r="O855" s="195" t="s">
        <v>860</v>
      </c>
      <c r="P855" s="195" t="s">
        <v>784</v>
      </c>
      <c r="Q855" s="218">
        <v>10038176</v>
      </c>
      <c r="R855" s="195" t="s">
        <v>785</v>
      </c>
      <c r="S855" s="195" t="s">
        <v>786</v>
      </c>
      <c r="T855" s="217">
        <v>43151</v>
      </c>
      <c r="U855" s="217">
        <v>43153</v>
      </c>
      <c r="V855" s="217">
        <v>43229</v>
      </c>
      <c r="W855" s="195">
        <v>4</v>
      </c>
      <c r="X855" s="195">
        <v>4</v>
      </c>
      <c r="Y855" s="195">
        <v>4</v>
      </c>
      <c r="Z855" s="195">
        <v>3</v>
      </c>
      <c r="AA855" s="195">
        <v>4</v>
      </c>
      <c r="AB855" s="195">
        <v>4</v>
      </c>
      <c r="AC855" s="195" t="s">
        <v>783</v>
      </c>
      <c r="AD855" s="195" t="s">
        <v>489</v>
      </c>
      <c r="AE855" s="195" t="s">
        <v>488</v>
      </c>
      <c r="AF855" s="195" t="s">
        <v>791</v>
      </c>
      <c r="AG855" s="195">
        <v>10007769</v>
      </c>
      <c r="AH855" s="217">
        <v>42339</v>
      </c>
      <c r="AI855" s="217">
        <v>42341</v>
      </c>
      <c r="AJ855" s="217">
        <v>42412</v>
      </c>
      <c r="AK855" s="222">
        <v>4</v>
      </c>
      <c r="AL855" s="195" t="s">
        <v>783</v>
      </c>
      <c r="AM855" s="195" t="s">
        <v>783</v>
      </c>
      <c r="AN855" s="195" t="s">
        <v>783</v>
      </c>
      <c r="AO855" s="195" t="s">
        <v>783</v>
      </c>
      <c r="AP855" s="195" t="s">
        <v>783</v>
      </c>
      <c r="AQ855" s="217" t="s">
        <v>783</v>
      </c>
    </row>
    <row r="856" spans="1:43">
      <c r="A856" s="656" t="str">
        <f t="shared" si="13"/>
        <v>Report</v>
      </c>
      <c r="B856" s="195">
        <v>120336</v>
      </c>
      <c r="C856" s="195">
        <v>8556014</v>
      </c>
      <c r="D856" s="195" t="s">
        <v>1609</v>
      </c>
      <c r="E856" s="195" t="s">
        <v>794</v>
      </c>
      <c r="F856" s="195" t="s">
        <v>531</v>
      </c>
      <c r="G856" s="222" t="s">
        <v>531</v>
      </c>
      <c r="H856" s="195" t="s">
        <v>991</v>
      </c>
      <c r="I856" s="195" t="s">
        <v>2691</v>
      </c>
      <c r="J856" s="195" t="s">
        <v>1610</v>
      </c>
      <c r="K856" s="195">
        <v>112</v>
      </c>
      <c r="L856" s="195" t="s">
        <v>2375</v>
      </c>
      <c r="M856" s="195" t="s">
        <v>781</v>
      </c>
      <c r="N856" s="195" t="s">
        <v>781</v>
      </c>
      <c r="O856" s="195" t="s">
        <v>782</v>
      </c>
      <c r="P856" s="195" t="s">
        <v>784</v>
      </c>
      <c r="Q856" s="218">
        <v>10033525</v>
      </c>
      <c r="R856" s="195" t="s">
        <v>785</v>
      </c>
      <c r="S856" s="195" t="s">
        <v>786</v>
      </c>
      <c r="T856" s="217">
        <v>43284</v>
      </c>
      <c r="U856" s="217">
        <v>43286</v>
      </c>
      <c r="V856" s="217">
        <v>43357</v>
      </c>
      <c r="W856" s="195">
        <v>1</v>
      </c>
      <c r="X856" s="195">
        <v>1</v>
      </c>
      <c r="Y856" s="195">
        <v>1</v>
      </c>
      <c r="Z856" s="195">
        <v>1</v>
      </c>
      <c r="AA856" s="195">
        <v>1</v>
      </c>
      <c r="AB856" s="195">
        <v>1</v>
      </c>
      <c r="AC856" s="195" t="s">
        <v>783</v>
      </c>
      <c r="AD856" s="195" t="s">
        <v>489</v>
      </c>
      <c r="AE856" s="195" t="s">
        <v>487</v>
      </c>
      <c r="AF856" s="195" t="s">
        <v>787</v>
      </c>
      <c r="AG856" s="195" t="s">
        <v>4026</v>
      </c>
      <c r="AH856" s="217">
        <v>41814</v>
      </c>
      <c r="AI856" s="217">
        <v>41816</v>
      </c>
      <c r="AJ856" s="217">
        <v>41848</v>
      </c>
      <c r="AK856" s="222">
        <v>1</v>
      </c>
      <c r="AL856" s="195" t="s">
        <v>783</v>
      </c>
      <c r="AM856" s="195" t="s">
        <v>783</v>
      </c>
      <c r="AN856" s="195" t="s">
        <v>783</v>
      </c>
      <c r="AO856" s="195" t="s">
        <v>783</v>
      </c>
      <c r="AP856" s="195" t="s">
        <v>783</v>
      </c>
      <c r="AQ856" s="217" t="s">
        <v>783</v>
      </c>
    </row>
    <row r="857" spans="1:43">
      <c r="A857" s="656" t="str">
        <f t="shared" si="13"/>
        <v>Report</v>
      </c>
      <c r="B857" s="195">
        <v>120331</v>
      </c>
      <c r="C857" s="195">
        <v>8556006</v>
      </c>
      <c r="D857" s="195" t="s">
        <v>4027</v>
      </c>
      <c r="E857" s="195" t="s">
        <v>794</v>
      </c>
      <c r="F857" s="195" t="s">
        <v>531</v>
      </c>
      <c r="G857" s="222" t="s">
        <v>531</v>
      </c>
      <c r="H857" s="195" t="s">
        <v>991</v>
      </c>
      <c r="I857" s="195" t="s">
        <v>2691</v>
      </c>
      <c r="J857" s="195" t="s">
        <v>4028</v>
      </c>
      <c r="K857" s="195">
        <v>404</v>
      </c>
      <c r="L857" s="195" t="s">
        <v>2222</v>
      </c>
      <c r="M857" s="195" t="s">
        <v>781</v>
      </c>
      <c r="N857" s="195" t="s">
        <v>781</v>
      </c>
      <c r="O857" s="195" t="s">
        <v>782</v>
      </c>
      <c r="P857" s="195" t="s">
        <v>784</v>
      </c>
      <c r="Q857" s="218">
        <v>10026046</v>
      </c>
      <c r="R857" s="195" t="s">
        <v>785</v>
      </c>
      <c r="S857" s="195" t="s">
        <v>786</v>
      </c>
      <c r="T857" s="217">
        <v>42892</v>
      </c>
      <c r="U857" s="217">
        <v>42894</v>
      </c>
      <c r="V857" s="217">
        <v>42989</v>
      </c>
      <c r="W857" s="195">
        <v>1</v>
      </c>
      <c r="X857" s="195">
        <v>1</v>
      </c>
      <c r="Y857" s="195">
        <v>1</v>
      </c>
      <c r="Z857" s="195">
        <v>1</v>
      </c>
      <c r="AA857" s="195">
        <v>1</v>
      </c>
      <c r="AB857" s="195" t="s">
        <v>783</v>
      </c>
      <c r="AC857" s="195">
        <v>1</v>
      </c>
      <c r="AD857" s="195" t="s">
        <v>489</v>
      </c>
      <c r="AE857" s="195" t="s">
        <v>783</v>
      </c>
      <c r="AF857" s="195" t="s">
        <v>787</v>
      </c>
      <c r="AG857" s="195" t="s">
        <v>4029</v>
      </c>
      <c r="AH857" s="217">
        <v>41324</v>
      </c>
      <c r="AI857" s="217">
        <v>41326</v>
      </c>
      <c r="AJ857" s="217">
        <v>41346</v>
      </c>
      <c r="AK857" s="222">
        <v>2</v>
      </c>
      <c r="AL857" s="195" t="s">
        <v>783</v>
      </c>
      <c r="AM857" s="195" t="s">
        <v>783</v>
      </c>
      <c r="AN857" s="195" t="s">
        <v>783</v>
      </c>
      <c r="AO857" s="195" t="s">
        <v>783</v>
      </c>
      <c r="AP857" s="195" t="s">
        <v>783</v>
      </c>
      <c r="AQ857" s="217" t="s">
        <v>783</v>
      </c>
    </row>
    <row r="858" spans="1:43">
      <c r="A858" s="656" t="str">
        <f t="shared" si="13"/>
        <v>Report</v>
      </c>
      <c r="B858" s="195">
        <v>137784</v>
      </c>
      <c r="C858" s="195">
        <v>3026015</v>
      </c>
      <c r="D858" s="195" t="s">
        <v>1814</v>
      </c>
      <c r="E858" s="195" t="s">
        <v>794</v>
      </c>
      <c r="F858" s="195" t="s">
        <v>534</v>
      </c>
      <c r="G858" s="222" t="s">
        <v>534</v>
      </c>
      <c r="H858" s="195" t="s">
        <v>839</v>
      </c>
      <c r="I858" s="195" t="s">
        <v>3837</v>
      </c>
      <c r="J858" s="195" t="s">
        <v>1815</v>
      </c>
      <c r="K858" s="195">
        <v>17</v>
      </c>
      <c r="L858" s="195" t="s">
        <v>2375</v>
      </c>
      <c r="M858" s="195" t="s">
        <v>781</v>
      </c>
      <c r="N858" s="195" t="s">
        <v>824</v>
      </c>
      <c r="O858" s="195" t="s">
        <v>817</v>
      </c>
      <c r="P858" s="195" t="s">
        <v>784</v>
      </c>
      <c r="Q858" s="218">
        <v>10020781</v>
      </c>
      <c r="R858" s="195" t="s">
        <v>785</v>
      </c>
      <c r="S858" s="195" t="s">
        <v>786</v>
      </c>
      <c r="T858" s="217">
        <v>43256</v>
      </c>
      <c r="U858" s="217">
        <v>43258</v>
      </c>
      <c r="V858" s="217">
        <v>43306</v>
      </c>
      <c r="W858" s="195">
        <v>2</v>
      </c>
      <c r="X858" s="195">
        <v>2</v>
      </c>
      <c r="Y858" s="195">
        <v>2</v>
      </c>
      <c r="Z858" s="195">
        <v>2</v>
      </c>
      <c r="AA858" s="195">
        <v>2</v>
      </c>
      <c r="AB858" s="195" t="s">
        <v>783</v>
      </c>
      <c r="AC858" s="195" t="s">
        <v>783</v>
      </c>
      <c r="AD858" s="195" t="s">
        <v>489</v>
      </c>
      <c r="AE858" s="195" t="s">
        <v>487</v>
      </c>
      <c r="AF858" s="195" t="s">
        <v>787</v>
      </c>
      <c r="AG858" s="195" t="s">
        <v>4030</v>
      </c>
      <c r="AH858" s="217">
        <v>41234</v>
      </c>
      <c r="AI858" s="217">
        <v>41235</v>
      </c>
      <c r="AJ858" s="217">
        <v>41256</v>
      </c>
      <c r="AK858" s="222">
        <v>1</v>
      </c>
      <c r="AL858" s="195" t="s">
        <v>783</v>
      </c>
      <c r="AM858" s="195" t="s">
        <v>783</v>
      </c>
      <c r="AN858" s="217" t="s">
        <v>783</v>
      </c>
      <c r="AO858" s="195" t="s">
        <v>783</v>
      </c>
      <c r="AP858" s="217" t="s">
        <v>783</v>
      </c>
      <c r="AQ858" s="217" t="s">
        <v>783</v>
      </c>
    </row>
    <row r="859" spans="1:43">
      <c r="A859" s="656" t="str">
        <f t="shared" si="13"/>
        <v>Report</v>
      </c>
      <c r="B859" s="195">
        <v>137574</v>
      </c>
      <c r="C859" s="195">
        <v>8616006</v>
      </c>
      <c r="D859" s="195" t="s">
        <v>1816</v>
      </c>
      <c r="E859" s="195" t="s">
        <v>794</v>
      </c>
      <c r="F859" s="195" t="s">
        <v>532</v>
      </c>
      <c r="G859" s="222" t="s">
        <v>532</v>
      </c>
      <c r="H859" s="195" t="s">
        <v>1346</v>
      </c>
      <c r="I859" s="195" t="s">
        <v>3784</v>
      </c>
      <c r="J859" s="195" t="s">
        <v>1817</v>
      </c>
      <c r="K859" s="195">
        <v>6</v>
      </c>
      <c r="L859" s="195" t="s">
        <v>2375</v>
      </c>
      <c r="M859" s="195" t="s">
        <v>781</v>
      </c>
      <c r="N859" s="195" t="s">
        <v>781</v>
      </c>
      <c r="O859" s="195" t="s">
        <v>782</v>
      </c>
      <c r="P859" s="195" t="s">
        <v>784</v>
      </c>
      <c r="Q859" s="218">
        <v>10006068</v>
      </c>
      <c r="R859" s="195" t="s">
        <v>785</v>
      </c>
      <c r="S859" s="195" t="s">
        <v>786</v>
      </c>
      <c r="T859" s="217">
        <v>43018</v>
      </c>
      <c r="U859" s="217">
        <v>43020</v>
      </c>
      <c r="V859" s="217">
        <v>43047</v>
      </c>
      <c r="W859" s="195">
        <v>2</v>
      </c>
      <c r="X859" s="195">
        <v>2</v>
      </c>
      <c r="Y859" s="195">
        <v>2</v>
      </c>
      <c r="Z859" s="195">
        <v>2</v>
      </c>
      <c r="AA859" s="195">
        <v>2</v>
      </c>
      <c r="AB859" s="195" t="s">
        <v>783</v>
      </c>
      <c r="AC859" s="195" t="s">
        <v>783</v>
      </c>
      <c r="AD859" s="195" t="s">
        <v>489</v>
      </c>
      <c r="AE859" s="195" t="s">
        <v>783</v>
      </c>
      <c r="AF859" s="195" t="s">
        <v>787</v>
      </c>
      <c r="AG859" s="195" t="s">
        <v>4031</v>
      </c>
      <c r="AH859" s="217">
        <v>41185</v>
      </c>
      <c r="AI859" s="217">
        <v>41186</v>
      </c>
      <c r="AJ859" s="217">
        <v>41207</v>
      </c>
      <c r="AK859" s="222">
        <v>2</v>
      </c>
      <c r="AL859" s="195" t="s">
        <v>783</v>
      </c>
      <c r="AM859" s="195" t="s">
        <v>783</v>
      </c>
      <c r="AN859" s="217" t="s">
        <v>783</v>
      </c>
      <c r="AO859" s="195" t="s">
        <v>783</v>
      </c>
      <c r="AP859" s="217" t="s">
        <v>783</v>
      </c>
      <c r="AQ859" s="195" t="s">
        <v>783</v>
      </c>
    </row>
    <row r="860" spans="1:43">
      <c r="A860" s="656" t="str">
        <f t="shared" si="13"/>
        <v>Report</v>
      </c>
      <c r="B860" s="195">
        <v>138516</v>
      </c>
      <c r="C860" s="195">
        <v>2046006</v>
      </c>
      <c r="D860" s="195" t="s">
        <v>1818</v>
      </c>
      <c r="E860" s="195" t="s">
        <v>794</v>
      </c>
      <c r="F860" s="195" t="s">
        <v>534</v>
      </c>
      <c r="G860" s="222" t="s">
        <v>534</v>
      </c>
      <c r="H860" s="195" t="s">
        <v>858</v>
      </c>
      <c r="I860" s="195" t="s">
        <v>2621</v>
      </c>
      <c r="J860" s="195" t="s">
        <v>1819</v>
      </c>
      <c r="K860" s="195">
        <v>212</v>
      </c>
      <c r="L860" s="195" t="s">
        <v>2375</v>
      </c>
      <c r="M860" s="195" t="s">
        <v>866</v>
      </c>
      <c r="N860" s="195" t="s">
        <v>860</v>
      </c>
      <c r="O860" s="195" t="s">
        <v>860</v>
      </c>
      <c r="P860" s="195" t="s">
        <v>784</v>
      </c>
      <c r="Q860" s="218">
        <v>10020725</v>
      </c>
      <c r="R860" s="195" t="s">
        <v>785</v>
      </c>
      <c r="S860" s="195" t="s">
        <v>786</v>
      </c>
      <c r="T860" s="217">
        <v>43046</v>
      </c>
      <c r="U860" s="217">
        <v>43048</v>
      </c>
      <c r="V860" s="217">
        <v>43123</v>
      </c>
      <c r="W860" s="195">
        <v>4</v>
      </c>
      <c r="X860" s="195">
        <v>4</v>
      </c>
      <c r="Y860" s="195">
        <v>2</v>
      </c>
      <c r="Z860" s="195">
        <v>3</v>
      </c>
      <c r="AA860" s="195">
        <v>2</v>
      </c>
      <c r="AB860" s="195">
        <v>3</v>
      </c>
      <c r="AC860" s="195" t="s">
        <v>783</v>
      </c>
      <c r="AD860" s="195" t="s">
        <v>489</v>
      </c>
      <c r="AE860" s="195" t="s">
        <v>783</v>
      </c>
      <c r="AF860" s="195" t="s">
        <v>791</v>
      </c>
      <c r="AG860" s="195" t="s">
        <v>4032</v>
      </c>
      <c r="AH860" s="217">
        <v>41457</v>
      </c>
      <c r="AI860" s="217">
        <v>41459</v>
      </c>
      <c r="AJ860" s="217">
        <v>41508</v>
      </c>
      <c r="AK860" s="222">
        <v>2</v>
      </c>
      <c r="AL860" s="195" t="s">
        <v>783</v>
      </c>
      <c r="AM860" s="195" t="s">
        <v>783</v>
      </c>
      <c r="AN860" s="217" t="s">
        <v>783</v>
      </c>
      <c r="AO860" s="195" t="s">
        <v>783</v>
      </c>
      <c r="AP860" s="217" t="s">
        <v>783</v>
      </c>
      <c r="AQ860" s="217" t="s">
        <v>783</v>
      </c>
    </row>
    <row r="861" spans="1:43">
      <c r="A861" s="656" t="str">
        <f t="shared" si="13"/>
        <v>Report</v>
      </c>
      <c r="B861" s="195">
        <v>108307</v>
      </c>
      <c r="C861" s="195">
        <v>3846116</v>
      </c>
      <c r="D861" s="195" t="s">
        <v>4033</v>
      </c>
      <c r="E861" s="195" t="s">
        <v>794</v>
      </c>
      <c r="F861" s="195" t="s">
        <v>530</v>
      </c>
      <c r="G861" s="222" t="s">
        <v>850</v>
      </c>
      <c r="H861" s="195" t="s">
        <v>1876</v>
      </c>
      <c r="I861" s="195" t="s">
        <v>4034</v>
      </c>
      <c r="J861" s="195" t="s">
        <v>4035</v>
      </c>
      <c r="K861" s="195">
        <v>191</v>
      </c>
      <c r="L861" s="195" t="s">
        <v>2222</v>
      </c>
      <c r="M861" s="195" t="s">
        <v>781</v>
      </c>
      <c r="N861" s="195" t="s">
        <v>941</v>
      </c>
      <c r="O861" s="195" t="s">
        <v>834</v>
      </c>
      <c r="P861" s="195" t="s">
        <v>784</v>
      </c>
      <c r="Q861" s="218">
        <v>10006062</v>
      </c>
      <c r="R861" s="195" t="s">
        <v>785</v>
      </c>
      <c r="S861" s="195" t="s">
        <v>786</v>
      </c>
      <c r="T861" s="217">
        <v>42486</v>
      </c>
      <c r="U861" s="217">
        <v>42488</v>
      </c>
      <c r="V861" s="217">
        <v>42510</v>
      </c>
      <c r="W861" s="195">
        <v>2</v>
      </c>
      <c r="X861" s="195">
        <v>2</v>
      </c>
      <c r="Y861" s="195">
        <v>2</v>
      </c>
      <c r="Z861" s="195">
        <v>1</v>
      </c>
      <c r="AA861" s="195">
        <v>2</v>
      </c>
      <c r="AB861" s="195">
        <v>2</v>
      </c>
      <c r="AC861" s="195" t="s">
        <v>783</v>
      </c>
      <c r="AD861" s="195" t="s">
        <v>489</v>
      </c>
      <c r="AE861" s="195" t="s">
        <v>783</v>
      </c>
      <c r="AF861" s="195" t="s">
        <v>787</v>
      </c>
      <c r="AG861" s="195" t="s">
        <v>4036</v>
      </c>
      <c r="AH861" s="217">
        <v>41178</v>
      </c>
      <c r="AI861" s="217">
        <v>41179</v>
      </c>
      <c r="AJ861" s="217">
        <v>41200</v>
      </c>
      <c r="AK861" s="222">
        <v>2</v>
      </c>
      <c r="AL861" s="195" t="s">
        <v>783</v>
      </c>
      <c r="AM861" s="195" t="s">
        <v>783</v>
      </c>
      <c r="AN861" s="217" t="s">
        <v>783</v>
      </c>
      <c r="AO861" s="195" t="s">
        <v>783</v>
      </c>
      <c r="AP861" s="217" t="s">
        <v>783</v>
      </c>
      <c r="AQ861" s="217" t="s">
        <v>783</v>
      </c>
    </row>
    <row r="862" spans="1:43">
      <c r="A862" s="656" t="str">
        <f t="shared" si="13"/>
        <v>Report</v>
      </c>
      <c r="B862" s="195">
        <v>134579</v>
      </c>
      <c r="C862" s="195">
        <v>3206064</v>
      </c>
      <c r="D862" s="195" t="s">
        <v>2088</v>
      </c>
      <c r="E862" s="195" t="s">
        <v>794</v>
      </c>
      <c r="F862" s="195" t="s">
        <v>534</v>
      </c>
      <c r="G862" s="222" t="s">
        <v>534</v>
      </c>
      <c r="H862" s="195" t="s">
        <v>1203</v>
      </c>
      <c r="I862" s="195" t="s">
        <v>3293</v>
      </c>
      <c r="J862" s="195" t="s">
        <v>2089</v>
      </c>
      <c r="K862" s="195">
        <v>139</v>
      </c>
      <c r="L862" s="195" t="s">
        <v>2375</v>
      </c>
      <c r="M862" s="195" t="s">
        <v>781</v>
      </c>
      <c r="N862" s="195" t="s">
        <v>781</v>
      </c>
      <c r="O862" s="195" t="s">
        <v>782</v>
      </c>
      <c r="P862" s="195" t="s">
        <v>784</v>
      </c>
      <c r="Q862" s="218">
        <v>10008548</v>
      </c>
      <c r="R862" s="195" t="s">
        <v>785</v>
      </c>
      <c r="S862" s="195" t="s">
        <v>786</v>
      </c>
      <c r="T862" s="217">
        <v>42893</v>
      </c>
      <c r="U862" s="217">
        <v>42895</v>
      </c>
      <c r="V862" s="217">
        <v>42990</v>
      </c>
      <c r="W862" s="195">
        <v>4</v>
      </c>
      <c r="X862" s="195">
        <v>4</v>
      </c>
      <c r="Y862" s="195">
        <v>4</v>
      </c>
      <c r="Z862" s="195">
        <v>4</v>
      </c>
      <c r="AA862" s="195">
        <v>4</v>
      </c>
      <c r="AB862" s="195">
        <v>4</v>
      </c>
      <c r="AC862" s="195" t="s">
        <v>783</v>
      </c>
      <c r="AD862" s="195" t="s">
        <v>490</v>
      </c>
      <c r="AE862" s="195" t="s">
        <v>783</v>
      </c>
      <c r="AF862" s="195" t="s">
        <v>791</v>
      </c>
      <c r="AG862" s="195" t="s">
        <v>4037</v>
      </c>
      <c r="AH862" s="217">
        <v>40260</v>
      </c>
      <c r="AI862" s="217">
        <v>40260</v>
      </c>
      <c r="AJ862" s="217">
        <v>40302</v>
      </c>
      <c r="AK862" s="222">
        <v>2</v>
      </c>
      <c r="AL862" s="195">
        <v>10054547</v>
      </c>
      <c r="AM862" s="195" t="s">
        <v>2041</v>
      </c>
      <c r="AN862" s="217">
        <v>43270</v>
      </c>
      <c r="AO862" s="217" t="s">
        <v>2248</v>
      </c>
      <c r="AP862" s="217">
        <v>43297</v>
      </c>
      <c r="AQ862" s="217" t="s">
        <v>2042</v>
      </c>
    </row>
    <row r="863" spans="1:43">
      <c r="A863" s="656" t="str">
        <f t="shared" si="13"/>
        <v>Report</v>
      </c>
      <c r="B863" s="195">
        <v>135238</v>
      </c>
      <c r="C863" s="195">
        <v>3306116</v>
      </c>
      <c r="D863" s="195" t="s">
        <v>4038</v>
      </c>
      <c r="E863" s="195" t="s">
        <v>794</v>
      </c>
      <c r="F863" s="195" t="s">
        <v>532</v>
      </c>
      <c r="G863" s="222" t="s">
        <v>532</v>
      </c>
      <c r="H863" s="195" t="s">
        <v>822</v>
      </c>
      <c r="I863" s="195" t="s">
        <v>2904</v>
      </c>
      <c r="J863" s="195" t="s">
        <v>4039</v>
      </c>
      <c r="K863" s="195">
        <v>0</v>
      </c>
      <c r="L863" s="195" t="s">
        <v>2222</v>
      </c>
      <c r="M863" s="195" t="s">
        <v>781</v>
      </c>
      <c r="N863" s="195" t="s">
        <v>781</v>
      </c>
      <c r="O863" s="195" t="s">
        <v>782</v>
      </c>
      <c r="P863" s="195" t="s">
        <v>784</v>
      </c>
      <c r="Q863" s="218" t="s">
        <v>4040</v>
      </c>
      <c r="R863" s="195" t="s">
        <v>785</v>
      </c>
      <c r="S863" s="195" t="s">
        <v>786</v>
      </c>
      <c r="T863" s="217">
        <v>42067</v>
      </c>
      <c r="U863" s="217">
        <v>42068</v>
      </c>
      <c r="V863" s="217">
        <v>42088</v>
      </c>
      <c r="W863" s="195">
        <v>3</v>
      </c>
      <c r="X863" s="195">
        <v>3</v>
      </c>
      <c r="Y863" s="195">
        <v>3</v>
      </c>
      <c r="Z863" s="195" t="s">
        <v>783</v>
      </c>
      <c r="AA863" s="195">
        <v>3</v>
      </c>
      <c r="AB863" s="195">
        <v>9</v>
      </c>
      <c r="AC863" s="195">
        <v>3</v>
      </c>
      <c r="AD863" s="195" t="s">
        <v>783</v>
      </c>
      <c r="AE863" s="195" t="s">
        <v>783</v>
      </c>
      <c r="AF863" s="195" t="s">
        <v>791</v>
      </c>
      <c r="AG863" s="195" t="s">
        <v>4041</v>
      </c>
      <c r="AH863" s="217">
        <v>40855</v>
      </c>
      <c r="AI863" s="217">
        <v>40856</v>
      </c>
      <c r="AJ863" s="217">
        <v>40878</v>
      </c>
      <c r="AK863" s="222">
        <v>2</v>
      </c>
      <c r="AL863" s="195">
        <v>10021966</v>
      </c>
      <c r="AM863" s="195" t="s">
        <v>2041</v>
      </c>
      <c r="AN863" s="217">
        <v>42632</v>
      </c>
      <c r="AO863" s="217" t="s">
        <v>2654</v>
      </c>
      <c r="AP863" s="217">
        <v>42676</v>
      </c>
      <c r="AQ863" s="217" t="s">
        <v>2052</v>
      </c>
    </row>
    <row r="864" spans="1:43">
      <c r="A864" s="656" t="str">
        <f t="shared" si="13"/>
        <v>Report</v>
      </c>
      <c r="B864" s="195">
        <v>131288</v>
      </c>
      <c r="C864" s="195">
        <v>3026109</v>
      </c>
      <c r="D864" s="195" t="s">
        <v>1820</v>
      </c>
      <c r="E864" s="195" t="s">
        <v>794</v>
      </c>
      <c r="F864" s="195" t="s">
        <v>534</v>
      </c>
      <c r="G864" s="222" t="s">
        <v>534</v>
      </c>
      <c r="H864" s="195" t="s">
        <v>839</v>
      </c>
      <c r="I864" s="195" t="s">
        <v>3235</v>
      </c>
      <c r="J864" s="195" t="s">
        <v>1821</v>
      </c>
      <c r="K864" s="195">
        <v>75</v>
      </c>
      <c r="L864" s="195" t="s">
        <v>2222</v>
      </c>
      <c r="M864" s="195" t="s">
        <v>781</v>
      </c>
      <c r="N864" s="195" t="s">
        <v>781</v>
      </c>
      <c r="O864" s="195" t="s">
        <v>782</v>
      </c>
      <c r="P864" s="195" t="s">
        <v>784</v>
      </c>
      <c r="Q864" s="218">
        <v>10026285</v>
      </c>
      <c r="R864" s="195" t="s">
        <v>785</v>
      </c>
      <c r="S864" s="195" t="s">
        <v>786</v>
      </c>
      <c r="T864" s="217">
        <v>43165</v>
      </c>
      <c r="U864" s="217">
        <v>43167</v>
      </c>
      <c r="V864" s="217">
        <v>43224</v>
      </c>
      <c r="W864" s="195">
        <v>3</v>
      </c>
      <c r="X864" s="195">
        <v>3</v>
      </c>
      <c r="Y864" s="195">
        <v>3</v>
      </c>
      <c r="Z864" s="195">
        <v>3</v>
      </c>
      <c r="AA864" s="195">
        <v>3</v>
      </c>
      <c r="AB864" s="195" t="s">
        <v>783</v>
      </c>
      <c r="AC864" s="195">
        <v>3</v>
      </c>
      <c r="AD864" s="195" t="s">
        <v>489</v>
      </c>
      <c r="AE864" s="195" t="s">
        <v>487</v>
      </c>
      <c r="AF864" s="195" t="s">
        <v>791</v>
      </c>
      <c r="AG864" s="195" t="s">
        <v>4042</v>
      </c>
      <c r="AH864" s="217">
        <v>40962</v>
      </c>
      <c r="AI864" s="217">
        <v>40963</v>
      </c>
      <c r="AJ864" s="217">
        <v>40984</v>
      </c>
      <c r="AK864" s="222">
        <v>2</v>
      </c>
      <c r="AL864" s="195" t="s">
        <v>783</v>
      </c>
      <c r="AM864" s="195" t="s">
        <v>783</v>
      </c>
      <c r="AN864" s="195" t="s">
        <v>783</v>
      </c>
      <c r="AO864" s="195" t="s">
        <v>783</v>
      </c>
      <c r="AP864" s="195" t="s">
        <v>783</v>
      </c>
      <c r="AQ864" s="195" t="s">
        <v>783</v>
      </c>
    </row>
    <row r="865" spans="1:43">
      <c r="A865" s="656" t="str">
        <f t="shared" si="13"/>
        <v>Report</v>
      </c>
      <c r="B865" s="195">
        <v>140603</v>
      </c>
      <c r="C865" s="195">
        <v>2076009</v>
      </c>
      <c r="D865" s="195" t="s">
        <v>1105</v>
      </c>
      <c r="E865" s="195" t="s">
        <v>794</v>
      </c>
      <c r="F865" s="195" t="s">
        <v>534</v>
      </c>
      <c r="G865" s="222" t="s">
        <v>534</v>
      </c>
      <c r="H865" s="195" t="s">
        <v>854</v>
      </c>
      <c r="I865" s="195" t="s">
        <v>2835</v>
      </c>
      <c r="J865" s="195" t="s">
        <v>1106</v>
      </c>
      <c r="K865" s="195">
        <v>38</v>
      </c>
      <c r="L865" s="195" t="s">
        <v>2222</v>
      </c>
      <c r="M865" s="195" t="s">
        <v>781</v>
      </c>
      <c r="N865" s="195" t="s">
        <v>781</v>
      </c>
      <c r="O865" s="195" t="s">
        <v>782</v>
      </c>
      <c r="P865" s="195" t="s">
        <v>784</v>
      </c>
      <c r="Q865" s="218">
        <v>10041402</v>
      </c>
      <c r="R865" s="195" t="s">
        <v>785</v>
      </c>
      <c r="S865" s="195" t="s">
        <v>786</v>
      </c>
      <c r="T865" s="217">
        <v>43235</v>
      </c>
      <c r="U865" s="217">
        <v>43237</v>
      </c>
      <c r="V865" s="217">
        <v>43364</v>
      </c>
      <c r="W865" s="195">
        <v>1</v>
      </c>
      <c r="X865" s="195">
        <v>1</v>
      </c>
      <c r="Y865" s="195">
        <v>1</v>
      </c>
      <c r="Z865" s="195">
        <v>1</v>
      </c>
      <c r="AA865" s="195">
        <v>1</v>
      </c>
      <c r="AB865" s="195" t="s">
        <v>783</v>
      </c>
      <c r="AC865" s="195">
        <v>1</v>
      </c>
      <c r="AD865" s="195" t="s">
        <v>489</v>
      </c>
      <c r="AE865" s="195" t="s">
        <v>488</v>
      </c>
      <c r="AF865" s="195" t="s">
        <v>787</v>
      </c>
      <c r="AG865" s="195" t="s">
        <v>4043</v>
      </c>
      <c r="AH865" s="217">
        <v>42046</v>
      </c>
      <c r="AI865" s="217">
        <v>42048</v>
      </c>
      <c r="AJ865" s="217">
        <v>42082</v>
      </c>
      <c r="AK865" s="222">
        <v>1</v>
      </c>
      <c r="AL865" s="195" t="s">
        <v>783</v>
      </c>
      <c r="AM865" s="195" t="s">
        <v>783</v>
      </c>
      <c r="AN865" s="217" t="s">
        <v>783</v>
      </c>
      <c r="AO865" s="195" t="s">
        <v>783</v>
      </c>
      <c r="AP865" s="217" t="s">
        <v>783</v>
      </c>
      <c r="AQ865" s="217" t="s">
        <v>783</v>
      </c>
    </row>
    <row r="866" spans="1:43">
      <c r="A866" s="656" t="str">
        <f t="shared" si="13"/>
        <v>Report</v>
      </c>
      <c r="B866" s="195">
        <v>137822</v>
      </c>
      <c r="C866" s="195">
        <v>3536000</v>
      </c>
      <c r="D866" s="195" t="s">
        <v>4044</v>
      </c>
      <c r="E866" s="195" t="s">
        <v>794</v>
      </c>
      <c r="F866" s="195" t="s">
        <v>528</v>
      </c>
      <c r="G866" s="222" t="s">
        <v>528</v>
      </c>
      <c r="H866" s="195" t="s">
        <v>2028</v>
      </c>
      <c r="I866" s="195" t="s">
        <v>2472</v>
      </c>
      <c r="J866" s="195" t="s">
        <v>4045</v>
      </c>
      <c r="K866" s="195">
        <v>232</v>
      </c>
      <c r="L866" s="195" t="s">
        <v>2222</v>
      </c>
      <c r="M866" s="195" t="s">
        <v>824</v>
      </c>
      <c r="N866" s="195" t="s">
        <v>817</v>
      </c>
      <c r="O866" s="195" t="s">
        <v>817</v>
      </c>
      <c r="P866" s="195" t="s">
        <v>784</v>
      </c>
      <c r="Q866" s="218">
        <v>10006095</v>
      </c>
      <c r="R866" s="195" t="s">
        <v>785</v>
      </c>
      <c r="S866" s="195" t="s">
        <v>786</v>
      </c>
      <c r="T866" s="217">
        <v>42494</v>
      </c>
      <c r="U866" s="217">
        <v>42496</v>
      </c>
      <c r="V866" s="217">
        <v>42524</v>
      </c>
      <c r="W866" s="195">
        <v>2</v>
      </c>
      <c r="X866" s="195">
        <v>1</v>
      </c>
      <c r="Y866" s="195">
        <v>2</v>
      </c>
      <c r="Z866" s="195">
        <v>1</v>
      </c>
      <c r="AA866" s="195">
        <v>2</v>
      </c>
      <c r="AB866" s="195">
        <v>2</v>
      </c>
      <c r="AC866" s="195" t="s">
        <v>783</v>
      </c>
      <c r="AD866" s="195" t="s">
        <v>489</v>
      </c>
      <c r="AE866" s="195" t="s">
        <v>783</v>
      </c>
      <c r="AF866" s="195" t="s">
        <v>787</v>
      </c>
      <c r="AG866" s="195" t="s">
        <v>4046</v>
      </c>
      <c r="AH866" s="217">
        <v>41240</v>
      </c>
      <c r="AI866" s="217">
        <v>41241</v>
      </c>
      <c r="AJ866" s="217">
        <v>41262</v>
      </c>
      <c r="AK866" s="222">
        <v>3</v>
      </c>
      <c r="AL866" s="195" t="s">
        <v>783</v>
      </c>
      <c r="AM866" s="195" t="s">
        <v>783</v>
      </c>
      <c r="AN866" s="217" t="s">
        <v>783</v>
      </c>
      <c r="AO866" s="195" t="s">
        <v>783</v>
      </c>
      <c r="AP866" s="217" t="s">
        <v>783</v>
      </c>
      <c r="AQ866" s="195" t="s">
        <v>783</v>
      </c>
    </row>
    <row r="867" spans="1:43">
      <c r="A867" s="656" t="str">
        <f t="shared" si="13"/>
        <v>Report</v>
      </c>
      <c r="B867" s="195">
        <v>121763</v>
      </c>
      <c r="C867" s="195">
        <v>8156032</v>
      </c>
      <c r="D867" s="195" t="s">
        <v>4047</v>
      </c>
      <c r="E867" s="195" t="s">
        <v>794</v>
      </c>
      <c r="F867" s="195" t="s">
        <v>530</v>
      </c>
      <c r="G867" s="222" t="s">
        <v>850</v>
      </c>
      <c r="H867" s="195" t="s">
        <v>950</v>
      </c>
      <c r="I867" s="195" t="s">
        <v>2378</v>
      </c>
      <c r="J867" s="195" t="s">
        <v>4048</v>
      </c>
      <c r="K867" s="195">
        <v>46</v>
      </c>
      <c r="L867" s="195" t="s">
        <v>2375</v>
      </c>
      <c r="M867" s="195" t="s">
        <v>781</v>
      </c>
      <c r="N867" s="195" t="s">
        <v>834</v>
      </c>
      <c r="O867" s="195" t="s">
        <v>834</v>
      </c>
      <c r="P867" s="195" t="s">
        <v>784</v>
      </c>
      <c r="Q867" s="218">
        <v>10033914</v>
      </c>
      <c r="R867" s="195" t="s">
        <v>785</v>
      </c>
      <c r="S867" s="195" t="s">
        <v>786</v>
      </c>
      <c r="T867" s="217">
        <v>42892</v>
      </c>
      <c r="U867" s="217">
        <v>42894</v>
      </c>
      <c r="V867" s="217">
        <v>42920</v>
      </c>
      <c r="W867" s="195">
        <v>1</v>
      </c>
      <c r="X867" s="195">
        <v>1</v>
      </c>
      <c r="Y867" s="195">
        <v>1</v>
      </c>
      <c r="Z867" s="195">
        <v>1</v>
      </c>
      <c r="AA867" s="195">
        <v>1</v>
      </c>
      <c r="AB867" s="195">
        <v>1</v>
      </c>
      <c r="AC867" s="195" t="s">
        <v>783</v>
      </c>
      <c r="AD867" s="195" t="s">
        <v>489</v>
      </c>
      <c r="AE867" s="195" t="s">
        <v>783</v>
      </c>
      <c r="AF867" s="195" t="s">
        <v>787</v>
      </c>
      <c r="AG867" s="195" t="s">
        <v>4049</v>
      </c>
      <c r="AH867" s="217">
        <v>41793</v>
      </c>
      <c r="AI867" s="217">
        <v>41795</v>
      </c>
      <c r="AJ867" s="217">
        <v>41817</v>
      </c>
      <c r="AK867" s="222">
        <v>2</v>
      </c>
      <c r="AL867" s="195" t="s">
        <v>783</v>
      </c>
      <c r="AM867" s="195" t="s">
        <v>783</v>
      </c>
      <c r="AN867" s="217" t="s">
        <v>783</v>
      </c>
      <c r="AO867" s="195" t="s">
        <v>783</v>
      </c>
      <c r="AP867" s="217" t="s">
        <v>783</v>
      </c>
      <c r="AQ867" s="217" t="s">
        <v>783</v>
      </c>
    </row>
    <row r="868" spans="1:43">
      <c r="A868" s="656" t="str">
        <f t="shared" si="13"/>
        <v>Report</v>
      </c>
      <c r="B868" s="195">
        <v>137809</v>
      </c>
      <c r="C868" s="195">
        <v>2046004</v>
      </c>
      <c r="D868" s="195" t="s">
        <v>4050</v>
      </c>
      <c r="E868" s="195" t="s">
        <v>794</v>
      </c>
      <c r="F868" s="195" t="s">
        <v>534</v>
      </c>
      <c r="G868" s="222" t="s">
        <v>534</v>
      </c>
      <c r="H868" s="195" t="s">
        <v>858</v>
      </c>
      <c r="I868" s="195" t="s">
        <v>2621</v>
      </c>
      <c r="J868" s="195" t="s">
        <v>4051</v>
      </c>
      <c r="K868" s="195">
        <v>119</v>
      </c>
      <c r="L868" s="195" t="s">
        <v>2375</v>
      </c>
      <c r="M868" s="195" t="s">
        <v>781</v>
      </c>
      <c r="N868" s="195" t="s">
        <v>860</v>
      </c>
      <c r="O868" s="195" t="s">
        <v>860</v>
      </c>
      <c r="P868" s="195" t="s">
        <v>784</v>
      </c>
      <c r="Q868" s="218" t="s">
        <v>4052</v>
      </c>
      <c r="R868" s="195" t="s">
        <v>908</v>
      </c>
      <c r="S868" s="195" t="s">
        <v>786</v>
      </c>
      <c r="T868" s="217">
        <v>41248</v>
      </c>
      <c r="U868" s="217">
        <v>41249</v>
      </c>
      <c r="V868" s="217">
        <v>41281</v>
      </c>
      <c r="W868" s="195">
        <v>2</v>
      </c>
      <c r="X868" s="195" t="s">
        <v>783</v>
      </c>
      <c r="Y868" s="195">
        <v>2</v>
      </c>
      <c r="Z868" s="195" t="s">
        <v>783</v>
      </c>
      <c r="AA868" s="195">
        <v>2</v>
      </c>
      <c r="AB868" s="195">
        <v>8</v>
      </c>
      <c r="AC868" s="195" t="s">
        <v>783</v>
      </c>
      <c r="AD868" s="195" t="s">
        <v>783</v>
      </c>
      <c r="AE868" s="195" t="s">
        <v>783</v>
      </c>
      <c r="AF868" s="195" t="s">
        <v>787</v>
      </c>
      <c r="AG868" s="195" t="s">
        <v>783</v>
      </c>
      <c r="AH868" s="217" t="s">
        <v>783</v>
      </c>
      <c r="AI868" s="217" t="s">
        <v>783</v>
      </c>
      <c r="AJ868" s="217" t="s">
        <v>783</v>
      </c>
      <c r="AK868" s="222" t="s">
        <v>783</v>
      </c>
      <c r="AL868" s="195" t="s">
        <v>783</v>
      </c>
      <c r="AM868" s="195" t="s">
        <v>783</v>
      </c>
      <c r="AN868" s="217" t="s">
        <v>783</v>
      </c>
      <c r="AO868" s="195" t="s">
        <v>783</v>
      </c>
      <c r="AP868" s="217" t="s">
        <v>783</v>
      </c>
      <c r="AQ868" s="217" t="s">
        <v>783</v>
      </c>
    </row>
    <row r="869" spans="1:43">
      <c r="A869" s="656" t="str">
        <f t="shared" si="13"/>
        <v>Report</v>
      </c>
      <c r="B869" s="195">
        <v>116540</v>
      </c>
      <c r="C869" s="195">
        <v>8506014</v>
      </c>
      <c r="D869" s="195" t="s">
        <v>4053</v>
      </c>
      <c r="E869" s="195" t="s">
        <v>794</v>
      </c>
      <c r="F869" s="195" t="s">
        <v>535</v>
      </c>
      <c r="G869" s="222" t="s">
        <v>535</v>
      </c>
      <c r="H869" s="195" t="s">
        <v>953</v>
      </c>
      <c r="I869" s="195" t="s">
        <v>4054</v>
      </c>
      <c r="J869" s="195" t="s">
        <v>4055</v>
      </c>
      <c r="K869" s="195">
        <v>40</v>
      </c>
      <c r="L869" s="195" t="s">
        <v>2375</v>
      </c>
      <c r="M869" s="195" t="s">
        <v>781</v>
      </c>
      <c r="N869" s="195" t="s">
        <v>781</v>
      </c>
      <c r="O869" s="195" t="s">
        <v>782</v>
      </c>
      <c r="P869" s="195" t="s">
        <v>784</v>
      </c>
      <c r="Q869" s="218">
        <v>10020950</v>
      </c>
      <c r="R869" s="195" t="s">
        <v>785</v>
      </c>
      <c r="S869" s="195" t="s">
        <v>786</v>
      </c>
      <c r="T869" s="217">
        <v>42647</v>
      </c>
      <c r="U869" s="217">
        <v>42649</v>
      </c>
      <c r="V869" s="217">
        <v>42696</v>
      </c>
      <c r="W869" s="195">
        <v>4</v>
      </c>
      <c r="X869" s="195">
        <v>4</v>
      </c>
      <c r="Y869" s="195">
        <v>2</v>
      </c>
      <c r="Z869" s="195">
        <v>4</v>
      </c>
      <c r="AA869" s="195">
        <v>2</v>
      </c>
      <c r="AB869" s="195">
        <v>4</v>
      </c>
      <c r="AC869" s="195" t="s">
        <v>783</v>
      </c>
      <c r="AD869" s="195" t="s">
        <v>490</v>
      </c>
      <c r="AE869" s="195" t="s">
        <v>783</v>
      </c>
      <c r="AF869" s="195" t="s">
        <v>791</v>
      </c>
      <c r="AG869" s="195" t="s">
        <v>4056</v>
      </c>
      <c r="AH869" s="217">
        <v>41254</v>
      </c>
      <c r="AI869" s="217">
        <v>41255</v>
      </c>
      <c r="AJ869" s="217">
        <v>41289</v>
      </c>
      <c r="AK869" s="222">
        <v>2</v>
      </c>
      <c r="AL869" s="195">
        <v>10033996</v>
      </c>
      <c r="AM869" s="195" t="s">
        <v>2041</v>
      </c>
      <c r="AN869" s="217">
        <v>42853</v>
      </c>
      <c r="AO869" s="217" t="s">
        <v>2654</v>
      </c>
      <c r="AP869" s="217">
        <v>42873</v>
      </c>
      <c r="AQ869" s="217" t="s">
        <v>2042</v>
      </c>
    </row>
    <row r="870" spans="1:43">
      <c r="A870" s="656" t="str">
        <f t="shared" si="13"/>
        <v>Report</v>
      </c>
      <c r="B870" s="195">
        <v>131164</v>
      </c>
      <c r="C870" s="195">
        <v>3306094</v>
      </c>
      <c r="D870" s="195" t="s">
        <v>4057</v>
      </c>
      <c r="E870" s="195" t="s">
        <v>794</v>
      </c>
      <c r="F870" s="195" t="s">
        <v>532</v>
      </c>
      <c r="G870" s="222" t="s">
        <v>532</v>
      </c>
      <c r="H870" s="195" t="s">
        <v>822</v>
      </c>
      <c r="I870" s="195" t="s">
        <v>2723</v>
      </c>
      <c r="J870" s="195" t="s">
        <v>1823</v>
      </c>
      <c r="K870" s="195">
        <v>83</v>
      </c>
      <c r="L870" s="195" t="s">
        <v>2375</v>
      </c>
      <c r="M870" s="195" t="s">
        <v>781</v>
      </c>
      <c r="N870" s="195" t="s">
        <v>824</v>
      </c>
      <c r="O870" s="195" t="s">
        <v>817</v>
      </c>
      <c r="P870" s="195" t="s">
        <v>784</v>
      </c>
      <c r="Q870" s="218">
        <v>10033566</v>
      </c>
      <c r="R870" s="195" t="s">
        <v>785</v>
      </c>
      <c r="S870" s="195" t="s">
        <v>786</v>
      </c>
      <c r="T870" s="217">
        <v>43137</v>
      </c>
      <c r="U870" s="217">
        <v>43139</v>
      </c>
      <c r="V870" s="217">
        <v>43167</v>
      </c>
      <c r="W870" s="195">
        <v>3</v>
      </c>
      <c r="X870" s="195">
        <v>3</v>
      </c>
      <c r="Y870" s="195">
        <v>3</v>
      </c>
      <c r="Z870" s="195">
        <v>2</v>
      </c>
      <c r="AA870" s="195">
        <v>3</v>
      </c>
      <c r="AB870" s="195" t="s">
        <v>783</v>
      </c>
      <c r="AC870" s="195" t="s">
        <v>783</v>
      </c>
      <c r="AD870" s="195" t="s">
        <v>489</v>
      </c>
      <c r="AE870" s="195" t="s">
        <v>487</v>
      </c>
      <c r="AF870" s="195" t="s">
        <v>791</v>
      </c>
      <c r="AG870" s="195" t="s">
        <v>4058</v>
      </c>
      <c r="AH870" s="217">
        <v>41772</v>
      </c>
      <c r="AI870" s="217">
        <v>41774</v>
      </c>
      <c r="AJ870" s="217">
        <v>41801</v>
      </c>
      <c r="AK870" s="222">
        <v>3</v>
      </c>
      <c r="AL870" s="195" t="s">
        <v>783</v>
      </c>
      <c r="AM870" s="195" t="s">
        <v>783</v>
      </c>
      <c r="AN870" s="195" t="s">
        <v>783</v>
      </c>
      <c r="AO870" s="195" t="s">
        <v>783</v>
      </c>
      <c r="AP870" s="195" t="s">
        <v>783</v>
      </c>
      <c r="AQ870" s="195" t="s">
        <v>783</v>
      </c>
    </row>
    <row r="871" spans="1:43">
      <c r="A871" s="656" t="str">
        <f t="shared" si="13"/>
        <v>Report</v>
      </c>
      <c r="B871" s="195">
        <v>130287</v>
      </c>
      <c r="C871" s="195">
        <v>3556031</v>
      </c>
      <c r="D871" s="195" t="s">
        <v>4059</v>
      </c>
      <c r="E871" s="195" t="s">
        <v>794</v>
      </c>
      <c r="F871" s="195" t="s">
        <v>528</v>
      </c>
      <c r="G871" s="222" t="s">
        <v>528</v>
      </c>
      <c r="H871" s="195" t="s">
        <v>864</v>
      </c>
      <c r="I871" s="195" t="s">
        <v>2240</v>
      </c>
      <c r="J871" s="195" t="s">
        <v>4060</v>
      </c>
      <c r="K871" s="195">
        <v>60</v>
      </c>
      <c r="L871" s="195" t="s">
        <v>2375</v>
      </c>
      <c r="M871" s="195" t="s">
        <v>781</v>
      </c>
      <c r="N871" s="195" t="s">
        <v>860</v>
      </c>
      <c r="O871" s="195" t="s">
        <v>860</v>
      </c>
      <c r="P871" s="195" t="s">
        <v>784</v>
      </c>
      <c r="Q871" s="218" t="s">
        <v>4061</v>
      </c>
      <c r="R871" s="195" t="s">
        <v>785</v>
      </c>
      <c r="S871" s="195" t="s">
        <v>786</v>
      </c>
      <c r="T871" s="217">
        <v>41723</v>
      </c>
      <c r="U871" s="217">
        <v>41725</v>
      </c>
      <c r="V871" s="217">
        <v>41766</v>
      </c>
      <c r="W871" s="195">
        <v>2</v>
      </c>
      <c r="X871" s="195">
        <v>2</v>
      </c>
      <c r="Y871" s="195">
        <v>2</v>
      </c>
      <c r="Z871" s="195" t="s">
        <v>783</v>
      </c>
      <c r="AA871" s="195">
        <v>2</v>
      </c>
      <c r="AB871" s="195" t="s">
        <v>783</v>
      </c>
      <c r="AC871" s="195" t="s">
        <v>783</v>
      </c>
      <c r="AD871" s="195" t="s">
        <v>783</v>
      </c>
      <c r="AE871" s="195" t="s">
        <v>783</v>
      </c>
      <c r="AF871" s="195" t="s">
        <v>2616</v>
      </c>
      <c r="AG871" s="195" t="s">
        <v>4062</v>
      </c>
      <c r="AH871" s="217">
        <v>40483</v>
      </c>
      <c r="AI871" s="217">
        <v>40484</v>
      </c>
      <c r="AJ871" s="217">
        <v>40505</v>
      </c>
      <c r="AK871" s="222">
        <v>2</v>
      </c>
      <c r="AL871" s="195" t="s">
        <v>783</v>
      </c>
      <c r="AM871" s="195" t="s">
        <v>783</v>
      </c>
      <c r="AN871" s="217" t="s">
        <v>783</v>
      </c>
      <c r="AO871" s="195" t="s">
        <v>783</v>
      </c>
      <c r="AP871" s="217" t="s">
        <v>783</v>
      </c>
      <c r="AQ871" s="217" t="s">
        <v>783</v>
      </c>
    </row>
    <row r="872" spans="1:43">
      <c r="A872" s="656" t="str">
        <f t="shared" si="13"/>
        <v>Report</v>
      </c>
      <c r="B872" s="195">
        <v>100287</v>
      </c>
      <c r="C872" s="195">
        <v>2046072</v>
      </c>
      <c r="D872" s="195" t="s">
        <v>4063</v>
      </c>
      <c r="E872" s="195" t="s">
        <v>794</v>
      </c>
      <c r="F872" s="195" t="s">
        <v>534</v>
      </c>
      <c r="G872" s="222" t="s">
        <v>534</v>
      </c>
      <c r="H872" s="195" t="s">
        <v>858</v>
      </c>
      <c r="I872" s="195" t="s">
        <v>2621</v>
      </c>
      <c r="J872" s="195" t="s">
        <v>4064</v>
      </c>
      <c r="K872" s="195">
        <v>698</v>
      </c>
      <c r="L872" s="195" t="s">
        <v>2375</v>
      </c>
      <c r="M872" s="195" t="s">
        <v>781</v>
      </c>
      <c r="N872" s="195" t="s">
        <v>860</v>
      </c>
      <c r="O872" s="195" t="s">
        <v>860</v>
      </c>
      <c r="P872" s="195" t="s">
        <v>784</v>
      </c>
      <c r="Q872" s="218">
        <v>10030851</v>
      </c>
      <c r="R872" s="195" t="s">
        <v>785</v>
      </c>
      <c r="S872" s="195" t="s">
        <v>786</v>
      </c>
      <c r="T872" s="217">
        <v>42871</v>
      </c>
      <c r="U872" s="217">
        <v>42873</v>
      </c>
      <c r="V872" s="217">
        <v>42919</v>
      </c>
      <c r="W872" s="195">
        <v>4</v>
      </c>
      <c r="X872" s="195">
        <v>4</v>
      </c>
      <c r="Y872" s="195">
        <v>2</v>
      </c>
      <c r="Z872" s="195">
        <v>4</v>
      </c>
      <c r="AA872" s="195">
        <v>2</v>
      </c>
      <c r="AB872" s="195">
        <v>4</v>
      </c>
      <c r="AC872" s="195" t="s">
        <v>783</v>
      </c>
      <c r="AD872" s="195" t="s">
        <v>490</v>
      </c>
      <c r="AE872" s="195" t="s">
        <v>783</v>
      </c>
      <c r="AF872" s="195" t="s">
        <v>791</v>
      </c>
      <c r="AG872" s="195" t="s">
        <v>4065</v>
      </c>
      <c r="AH872" s="217">
        <v>40512</v>
      </c>
      <c r="AI872" s="217">
        <v>40513</v>
      </c>
      <c r="AJ872" s="217">
        <v>40534</v>
      </c>
      <c r="AK872" s="222">
        <v>2</v>
      </c>
      <c r="AL872" s="195" t="s">
        <v>783</v>
      </c>
      <c r="AM872" s="195" t="s">
        <v>783</v>
      </c>
      <c r="AN872" s="217" t="s">
        <v>783</v>
      </c>
      <c r="AO872" s="195" t="s">
        <v>783</v>
      </c>
      <c r="AP872" s="217" t="s">
        <v>783</v>
      </c>
      <c r="AQ872" s="195" t="s">
        <v>783</v>
      </c>
    </row>
    <row r="873" spans="1:43">
      <c r="A873" s="656" t="str">
        <f t="shared" si="13"/>
        <v>Report</v>
      </c>
      <c r="B873" s="195">
        <v>111479</v>
      </c>
      <c r="C873" s="195">
        <v>8956013</v>
      </c>
      <c r="D873" s="195" t="s">
        <v>4066</v>
      </c>
      <c r="E873" s="195" t="s">
        <v>794</v>
      </c>
      <c r="F873" s="195" t="s">
        <v>528</v>
      </c>
      <c r="G873" s="222" t="s">
        <v>528</v>
      </c>
      <c r="H873" s="195" t="s">
        <v>1456</v>
      </c>
      <c r="I873" s="195" t="s">
        <v>4067</v>
      </c>
      <c r="J873" s="195" t="s">
        <v>4068</v>
      </c>
      <c r="K873" s="195">
        <v>109</v>
      </c>
      <c r="L873" s="195" t="s">
        <v>2375</v>
      </c>
      <c r="M873" s="195" t="s">
        <v>781</v>
      </c>
      <c r="N873" s="195" t="s">
        <v>834</v>
      </c>
      <c r="O873" s="195" t="s">
        <v>834</v>
      </c>
      <c r="P873" s="195" t="s">
        <v>784</v>
      </c>
      <c r="Q873" s="218">
        <v>10012948</v>
      </c>
      <c r="R873" s="195" t="s">
        <v>785</v>
      </c>
      <c r="S873" s="195" t="s">
        <v>786</v>
      </c>
      <c r="T873" s="217">
        <v>42781</v>
      </c>
      <c r="U873" s="217">
        <v>42783</v>
      </c>
      <c r="V873" s="217">
        <v>42814</v>
      </c>
      <c r="W873" s="195">
        <v>2</v>
      </c>
      <c r="X873" s="195">
        <v>2</v>
      </c>
      <c r="Y873" s="195">
        <v>1</v>
      </c>
      <c r="Z873" s="195">
        <v>2</v>
      </c>
      <c r="AA873" s="195">
        <v>1</v>
      </c>
      <c r="AB873" s="195">
        <v>1</v>
      </c>
      <c r="AC873" s="195" t="s">
        <v>783</v>
      </c>
      <c r="AD873" s="195" t="s">
        <v>489</v>
      </c>
      <c r="AE873" s="195" t="s">
        <v>783</v>
      </c>
      <c r="AF873" s="195" t="s">
        <v>787</v>
      </c>
      <c r="AG873" s="195" t="s">
        <v>4069</v>
      </c>
      <c r="AH873" s="217">
        <v>41408</v>
      </c>
      <c r="AI873" s="217">
        <v>41410</v>
      </c>
      <c r="AJ873" s="217">
        <v>41432</v>
      </c>
      <c r="AK873" s="222">
        <v>1</v>
      </c>
      <c r="AL873" s="195" t="s">
        <v>783</v>
      </c>
      <c r="AM873" s="195" t="s">
        <v>783</v>
      </c>
      <c r="AN873" s="217" t="s">
        <v>783</v>
      </c>
      <c r="AO873" s="195" t="s">
        <v>783</v>
      </c>
      <c r="AP873" s="217" t="s">
        <v>783</v>
      </c>
      <c r="AQ873" s="217" t="s">
        <v>783</v>
      </c>
    </row>
    <row r="874" spans="1:43">
      <c r="A874" s="656" t="str">
        <f t="shared" si="13"/>
        <v>Report</v>
      </c>
      <c r="B874" s="195">
        <v>135729</v>
      </c>
      <c r="C874" s="195">
        <v>2056200</v>
      </c>
      <c r="D874" s="195" t="s">
        <v>4070</v>
      </c>
      <c r="E874" s="195" t="s">
        <v>794</v>
      </c>
      <c r="F874" s="195" t="s">
        <v>534</v>
      </c>
      <c r="G874" s="222" t="s">
        <v>534</v>
      </c>
      <c r="H874" s="195" t="s">
        <v>836</v>
      </c>
      <c r="I874" s="195" t="s">
        <v>2346</v>
      </c>
      <c r="J874" s="195" t="s">
        <v>4071</v>
      </c>
      <c r="K874" s="195">
        <v>51</v>
      </c>
      <c r="L874" s="195" t="s">
        <v>2375</v>
      </c>
      <c r="M874" s="195" t="s">
        <v>781</v>
      </c>
      <c r="N874" s="195" t="s">
        <v>781</v>
      </c>
      <c r="O874" s="195" t="s">
        <v>782</v>
      </c>
      <c r="P874" s="195" t="s">
        <v>784</v>
      </c>
      <c r="Q874" s="218">
        <v>10012783</v>
      </c>
      <c r="R874" s="195" t="s">
        <v>785</v>
      </c>
      <c r="S874" s="195" t="s">
        <v>786</v>
      </c>
      <c r="T874" s="217">
        <v>42899</v>
      </c>
      <c r="U874" s="217">
        <v>42901</v>
      </c>
      <c r="V874" s="217">
        <v>42929</v>
      </c>
      <c r="W874" s="195">
        <v>1</v>
      </c>
      <c r="X874" s="195">
        <v>1</v>
      </c>
      <c r="Y874" s="195">
        <v>1</v>
      </c>
      <c r="Z874" s="195">
        <v>1</v>
      </c>
      <c r="AA874" s="195">
        <v>1</v>
      </c>
      <c r="AB874" s="195" t="s">
        <v>783</v>
      </c>
      <c r="AC874" s="195" t="s">
        <v>783</v>
      </c>
      <c r="AD874" s="195" t="s">
        <v>489</v>
      </c>
      <c r="AE874" s="195" t="s">
        <v>783</v>
      </c>
      <c r="AF874" s="195" t="s">
        <v>787</v>
      </c>
      <c r="AG874" s="195" t="s">
        <v>4072</v>
      </c>
      <c r="AH874" s="217">
        <v>41429</v>
      </c>
      <c r="AI874" s="217">
        <v>41431</v>
      </c>
      <c r="AJ874" s="217">
        <v>41451</v>
      </c>
      <c r="AK874" s="222">
        <v>1</v>
      </c>
      <c r="AL874" s="195" t="s">
        <v>783</v>
      </c>
      <c r="AM874" s="195" t="s">
        <v>783</v>
      </c>
      <c r="AN874" s="217" t="s">
        <v>783</v>
      </c>
      <c r="AO874" s="195" t="s">
        <v>783</v>
      </c>
      <c r="AP874" s="217" t="s">
        <v>783</v>
      </c>
      <c r="AQ874" s="217" t="s">
        <v>783</v>
      </c>
    </row>
    <row r="875" spans="1:43">
      <c r="A875" s="656" t="str">
        <f t="shared" si="13"/>
        <v>Report</v>
      </c>
      <c r="B875" s="195">
        <v>101573</v>
      </c>
      <c r="C875" s="195">
        <v>3076007</v>
      </c>
      <c r="D875" s="195" t="s">
        <v>4073</v>
      </c>
      <c r="E875" s="195" t="s">
        <v>794</v>
      </c>
      <c r="F875" s="195" t="s">
        <v>534</v>
      </c>
      <c r="G875" s="222" t="s">
        <v>534</v>
      </c>
      <c r="H875" s="195" t="s">
        <v>1259</v>
      </c>
      <c r="I875" s="195" t="s">
        <v>4074</v>
      </c>
      <c r="J875" s="195" t="s">
        <v>4075</v>
      </c>
      <c r="K875" s="195">
        <v>31</v>
      </c>
      <c r="L875" s="195" t="s">
        <v>2375</v>
      </c>
      <c r="M875" s="195" t="s">
        <v>781</v>
      </c>
      <c r="N875" s="195" t="s">
        <v>781</v>
      </c>
      <c r="O875" s="195" t="s">
        <v>782</v>
      </c>
      <c r="P875" s="195" t="s">
        <v>784</v>
      </c>
      <c r="Q875" s="218">
        <v>10006125</v>
      </c>
      <c r="R875" s="195" t="s">
        <v>785</v>
      </c>
      <c r="S875" s="195" t="s">
        <v>786</v>
      </c>
      <c r="T875" s="217">
        <v>42703</v>
      </c>
      <c r="U875" s="217">
        <v>42705</v>
      </c>
      <c r="V875" s="217">
        <v>42745</v>
      </c>
      <c r="W875" s="195">
        <v>3</v>
      </c>
      <c r="X875" s="195">
        <v>3</v>
      </c>
      <c r="Y875" s="195">
        <v>3</v>
      </c>
      <c r="Z875" s="195">
        <v>2</v>
      </c>
      <c r="AA875" s="195">
        <v>3</v>
      </c>
      <c r="AB875" s="195">
        <v>2</v>
      </c>
      <c r="AC875" s="195" t="s">
        <v>783</v>
      </c>
      <c r="AD875" s="195" t="s">
        <v>489</v>
      </c>
      <c r="AE875" s="195" t="s">
        <v>783</v>
      </c>
      <c r="AF875" s="195" t="s">
        <v>791</v>
      </c>
      <c r="AG875" s="195" t="s">
        <v>4076</v>
      </c>
      <c r="AH875" s="217">
        <v>41046</v>
      </c>
      <c r="AI875" s="217">
        <v>41047</v>
      </c>
      <c r="AJ875" s="217">
        <v>41074</v>
      </c>
      <c r="AK875" s="222">
        <v>3</v>
      </c>
      <c r="AL875" s="195">
        <v>10037573</v>
      </c>
      <c r="AM875" s="195" t="s">
        <v>2041</v>
      </c>
      <c r="AN875" s="217">
        <v>42894</v>
      </c>
      <c r="AO875" s="217" t="s">
        <v>2654</v>
      </c>
      <c r="AP875" s="217">
        <v>42934</v>
      </c>
      <c r="AQ875" s="217" t="s">
        <v>2042</v>
      </c>
    </row>
    <row r="876" spans="1:43">
      <c r="A876" s="656" t="str">
        <f t="shared" si="13"/>
        <v>Report</v>
      </c>
      <c r="B876" s="195">
        <v>107792</v>
      </c>
      <c r="C876" s="195">
        <v>3826015</v>
      </c>
      <c r="D876" s="195" t="s">
        <v>2169</v>
      </c>
      <c r="E876" s="195" t="s">
        <v>794</v>
      </c>
      <c r="F876" s="195" t="s">
        <v>530</v>
      </c>
      <c r="G876" s="222" t="s">
        <v>850</v>
      </c>
      <c r="H876" s="195" t="s">
        <v>1536</v>
      </c>
      <c r="I876" s="195" t="s">
        <v>3324</v>
      </c>
      <c r="J876" s="195" t="s">
        <v>2170</v>
      </c>
      <c r="K876" s="195">
        <v>93</v>
      </c>
      <c r="L876" s="195" t="s">
        <v>2375</v>
      </c>
      <c r="M876" s="195" t="s">
        <v>781</v>
      </c>
      <c r="N876" s="195" t="s">
        <v>817</v>
      </c>
      <c r="O876" s="195" t="s">
        <v>817</v>
      </c>
      <c r="P876" s="195" t="s">
        <v>784</v>
      </c>
      <c r="Q876" s="218">
        <v>10020761</v>
      </c>
      <c r="R876" s="195" t="s">
        <v>785</v>
      </c>
      <c r="S876" s="195" t="s">
        <v>786</v>
      </c>
      <c r="T876" s="217">
        <v>42640</v>
      </c>
      <c r="U876" s="217">
        <v>42642</v>
      </c>
      <c r="V876" s="217">
        <v>42690</v>
      </c>
      <c r="W876" s="195">
        <v>3</v>
      </c>
      <c r="X876" s="195">
        <v>3</v>
      </c>
      <c r="Y876" s="195">
        <v>3</v>
      </c>
      <c r="Z876" s="195">
        <v>2</v>
      </c>
      <c r="AA876" s="195">
        <v>3</v>
      </c>
      <c r="AB876" s="195" t="s">
        <v>783</v>
      </c>
      <c r="AC876" s="195" t="s">
        <v>783</v>
      </c>
      <c r="AD876" s="195" t="s">
        <v>489</v>
      </c>
      <c r="AE876" s="195" t="s">
        <v>783</v>
      </c>
      <c r="AF876" s="195" t="s">
        <v>791</v>
      </c>
      <c r="AG876" s="195" t="s">
        <v>4077</v>
      </c>
      <c r="AH876" s="217">
        <v>41535</v>
      </c>
      <c r="AI876" s="217">
        <v>41537</v>
      </c>
      <c r="AJ876" s="217">
        <v>41558</v>
      </c>
      <c r="AK876" s="222">
        <v>3</v>
      </c>
      <c r="AL876" s="195">
        <v>10040369</v>
      </c>
      <c r="AM876" s="195" t="s">
        <v>2041</v>
      </c>
      <c r="AN876" s="217">
        <v>43070</v>
      </c>
      <c r="AO876" s="217" t="s">
        <v>2248</v>
      </c>
      <c r="AP876" s="217">
        <v>43115</v>
      </c>
      <c r="AQ876" s="217" t="s">
        <v>2052</v>
      </c>
    </row>
    <row r="877" spans="1:43">
      <c r="A877" s="656" t="str">
        <f t="shared" si="13"/>
        <v>Report</v>
      </c>
      <c r="B877" s="195">
        <v>142115</v>
      </c>
      <c r="C877" s="195">
        <v>3306018</v>
      </c>
      <c r="D877" s="195" t="s">
        <v>4078</v>
      </c>
      <c r="E877" s="195" t="s">
        <v>794</v>
      </c>
      <c r="F877" s="195" t="s">
        <v>532</v>
      </c>
      <c r="G877" s="222" t="s">
        <v>532</v>
      </c>
      <c r="H877" s="195" t="s">
        <v>822</v>
      </c>
      <c r="I877" s="195" t="s">
        <v>2923</v>
      </c>
      <c r="J877" s="195" t="s">
        <v>4079</v>
      </c>
      <c r="K877" s="195">
        <v>16</v>
      </c>
      <c r="L877" s="195" t="s">
        <v>2375</v>
      </c>
      <c r="M877" s="195" t="s">
        <v>781</v>
      </c>
      <c r="N877" s="195" t="s">
        <v>781</v>
      </c>
      <c r="O877" s="195" t="s">
        <v>782</v>
      </c>
      <c r="P877" s="195" t="s">
        <v>784</v>
      </c>
      <c r="Q877" s="218">
        <v>10012881</v>
      </c>
      <c r="R877" s="195" t="s">
        <v>908</v>
      </c>
      <c r="S877" s="195" t="s">
        <v>786</v>
      </c>
      <c r="T877" s="217">
        <v>42906</v>
      </c>
      <c r="U877" s="217">
        <v>42908</v>
      </c>
      <c r="V877" s="217">
        <v>42937</v>
      </c>
      <c r="W877" s="195">
        <v>2</v>
      </c>
      <c r="X877" s="195">
        <v>2</v>
      </c>
      <c r="Y877" s="195">
        <v>2</v>
      </c>
      <c r="Z877" s="195">
        <v>2</v>
      </c>
      <c r="AA877" s="195">
        <v>2</v>
      </c>
      <c r="AB877" s="195" t="s">
        <v>783</v>
      </c>
      <c r="AC877" s="195" t="s">
        <v>783</v>
      </c>
      <c r="AD877" s="195" t="s">
        <v>489</v>
      </c>
      <c r="AE877" s="195" t="s">
        <v>783</v>
      </c>
      <c r="AF877" s="195" t="s">
        <v>787</v>
      </c>
      <c r="AG877" s="195" t="s">
        <v>783</v>
      </c>
      <c r="AH877" s="217" t="s">
        <v>783</v>
      </c>
      <c r="AI877" s="217" t="s">
        <v>783</v>
      </c>
      <c r="AJ877" s="217" t="s">
        <v>783</v>
      </c>
      <c r="AK877" s="222" t="s">
        <v>783</v>
      </c>
      <c r="AL877" s="195" t="s">
        <v>783</v>
      </c>
      <c r="AM877" s="195" t="s">
        <v>783</v>
      </c>
      <c r="AN877" s="195" t="s">
        <v>783</v>
      </c>
      <c r="AO877" s="195" t="s">
        <v>783</v>
      </c>
      <c r="AP877" s="195" t="s">
        <v>783</v>
      </c>
      <c r="AQ877" s="217" t="s">
        <v>783</v>
      </c>
    </row>
    <row r="878" spans="1:43">
      <c r="A878" s="656" t="str">
        <f t="shared" si="13"/>
        <v>Report</v>
      </c>
      <c r="B878" s="195">
        <v>142224</v>
      </c>
      <c r="C878" s="195">
        <v>3526011</v>
      </c>
      <c r="D878" s="195" t="s">
        <v>1611</v>
      </c>
      <c r="E878" s="195" t="s">
        <v>794</v>
      </c>
      <c r="F878" s="195" t="s">
        <v>528</v>
      </c>
      <c r="G878" s="222" t="s">
        <v>528</v>
      </c>
      <c r="H878" s="195" t="s">
        <v>1343</v>
      </c>
      <c r="I878" s="195" t="s">
        <v>2610</v>
      </c>
      <c r="J878" s="195" t="s">
        <v>1612</v>
      </c>
      <c r="K878" s="195">
        <v>26</v>
      </c>
      <c r="L878" s="195" t="s">
        <v>2375</v>
      </c>
      <c r="M878" s="195" t="s">
        <v>781</v>
      </c>
      <c r="N878" s="195" t="s">
        <v>781</v>
      </c>
      <c r="O878" s="195" t="s">
        <v>782</v>
      </c>
      <c r="P878" s="195" t="s">
        <v>784</v>
      </c>
      <c r="Q878" s="218">
        <v>10048619</v>
      </c>
      <c r="R878" s="195" t="s">
        <v>785</v>
      </c>
      <c r="S878" s="195" t="s">
        <v>786</v>
      </c>
      <c r="T878" s="217">
        <v>43256</v>
      </c>
      <c r="U878" s="217">
        <v>43258</v>
      </c>
      <c r="V878" s="217">
        <v>43287</v>
      </c>
      <c r="W878" s="195">
        <v>3</v>
      </c>
      <c r="X878" s="195">
        <v>2</v>
      </c>
      <c r="Y878" s="195">
        <v>3</v>
      </c>
      <c r="Z878" s="195">
        <v>2</v>
      </c>
      <c r="AA878" s="195">
        <v>3</v>
      </c>
      <c r="AB878" s="195" t="s">
        <v>783</v>
      </c>
      <c r="AC878" s="195" t="s">
        <v>783</v>
      </c>
      <c r="AD878" s="195" t="s">
        <v>489</v>
      </c>
      <c r="AE878" s="195" t="s">
        <v>487</v>
      </c>
      <c r="AF878" s="195" t="s">
        <v>787</v>
      </c>
      <c r="AG878" s="195">
        <v>10012848</v>
      </c>
      <c r="AH878" s="217">
        <v>42501</v>
      </c>
      <c r="AI878" s="217">
        <v>42502</v>
      </c>
      <c r="AJ878" s="217">
        <v>42534</v>
      </c>
      <c r="AK878" s="222">
        <v>3</v>
      </c>
      <c r="AL878" s="195" t="s">
        <v>783</v>
      </c>
      <c r="AM878" s="195" t="s">
        <v>783</v>
      </c>
      <c r="AN878" s="195" t="s">
        <v>783</v>
      </c>
      <c r="AO878" s="195" t="s">
        <v>783</v>
      </c>
      <c r="AP878" s="195" t="s">
        <v>783</v>
      </c>
      <c r="AQ878" s="217" t="s">
        <v>783</v>
      </c>
    </row>
    <row r="879" spans="1:43">
      <c r="A879" s="656" t="str">
        <f t="shared" si="13"/>
        <v>Report</v>
      </c>
      <c r="B879" s="195">
        <v>142225</v>
      </c>
      <c r="C879" s="195">
        <v>3566000</v>
      </c>
      <c r="D879" s="195" t="s">
        <v>4080</v>
      </c>
      <c r="E879" s="195" t="s">
        <v>778</v>
      </c>
      <c r="F879" s="195" t="s">
        <v>528</v>
      </c>
      <c r="G879" s="222" t="s">
        <v>528</v>
      </c>
      <c r="H879" s="195" t="s">
        <v>1305</v>
      </c>
      <c r="I879" s="195" t="s">
        <v>3214</v>
      </c>
      <c r="J879" s="195" t="s">
        <v>4081</v>
      </c>
      <c r="K879" s="195">
        <v>13</v>
      </c>
      <c r="L879" s="195" t="s">
        <v>83</v>
      </c>
      <c r="M879" s="195" t="s">
        <v>781</v>
      </c>
      <c r="N879" s="195" t="s">
        <v>781</v>
      </c>
      <c r="O879" s="195" t="s">
        <v>782</v>
      </c>
      <c r="P879" s="195" t="s">
        <v>784</v>
      </c>
      <c r="Q879" s="218">
        <v>10012844</v>
      </c>
      <c r="R879" s="195" t="s">
        <v>908</v>
      </c>
      <c r="S879" s="195" t="s">
        <v>786</v>
      </c>
      <c r="T879" s="217">
        <v>42563</v>
      </c>
      <c r="U879" s="217">
        <v>42565</v>
      </c>
      <c r="V879" s="217">
        <v>42627</v>
      </c>
      <c r="W879" s="195">
        <v>2</v>
      </c>
      <c r="X879" s="195">
        <v>2</v>
      </c>
      <c r="Y879" s="195">
        <v>2</v>
      </c>
      <c r="Z879" s="195">
        <v>2</v>
      </c>
      <c r="AA879" s="195">
        <v>2</v>
      </c>
      <c r="AB879" s="195" t="s">
        <v>783</v>
      </c>
      <c r="AC879" s="195" t="s">
        <v>783</v>
      </c>
      <c r="AD879" s="195" t="s">
        <v>489</v>
      </c>
      <c r="AE879" s="195" t="s">
        <v>783</v>
      </c>
      <c r="AF879" s="195" t="s">
        <v>787</v>
      </c>
      <c r="AG879" s="195" t="s">
        <v>783</v>
      </c>
      <c r="AH879" s="195" t="s">
        <v>783</v>
      </c>
      <c r="AI879" s="195" t="s">
        <v>783</v>
      </c>
      <c r="AJ879" s="195" t="s">
        <v>783</v>
      </c>
      <c r="AK879" s="222" t="s">
        <v>783</v>
      </c>
      <c r="AL879" s="195" t="s">
        <v>783</v>
      </c>
      <c r="AM879" s="195" t="s">
        <v>783</v>
      </c>
      <c r="AN879" s="195" t="s">
        <v>783</v>
      </c>
      <c r="AO879" s="195" t="s">
        <v>783</v>
      </c>
      <c r="AP879" s="195" t="s">
        <v>783</v>
      </c>
      <c r="AQ879" s="217" t="s">
        <v>783</v>
      </c>
    </row>
    <row r="880" spans="1:43">
      <c r="A880" s="656" t="str">
        <f t="shared" si="13"/>
        <v>Report</v>
      </c>
      <c r="B880" s="195">
        <v>142320</v>
      </c>
      <c r="C880" s="195">
        <v>3706000</v>
      </c>
      <c r="D880" s="195" t="s">
        <v>2774</v>
      </c>
      <c r="E880" s="195" t="s">
        <v>778</v>
      </c>
      <c r="F880" s="195" t="s">
        <v>530</v>
      </c>
      <c r="G880" s="222" t="s">
        <v>850</v>
      </c>
      <c r="H880" s="195" t="s">
        <v>1227</v>
      </c>
      <c r="I880" s="195" t="s">
        <v>4082</v>
      </c>
      <c r="J880" s="195" t="s">
        <v>4083</v>
      </c>
      <c r="K880" s="195">
        <v>17</v>
      </c>
      <c r="L880" s="195" t="s">
        <v>83</v>
      </c>
      <c r="M880" s="195" t="s">
        <v>781</v>
      </c>
      <c r="N880" s="195" t="s">
        <v>781</v>
      </c>
      <c r="O880" s="195" t="s">
        <v>782</v>
      </c>
      <c r="P880" s="195" t="s">
        <v>784</v>
      </c>
      <c r="Q880" s="218">
        <v>10012849</v>
      </c>
      <c r="R880" s="195" t="s">
        <v>908</v>
      </c>
      <c r="S880" s="195" t="s">
        <v>786</v>
      </c>
      <c r="T880" s="217">
        <v>42472</v>
      </c>
      <c r="U880" s="217">
        <v>42474</v>
      </c>
      <c r="V880" s="217">
        <v>42521</v>
      </c>
      <c r="W880" s="195">
        <v>2</v>
      </c>
      <c r="X880" s="195">
        <v>2</v>
      </c>
      <c r="Y880" s="195">
        <v>2</v>
      </c>
      <c r="Z880" s="195">
        <v>2</v>
      </c>
      <c r="AA880" s="195">
        <v>2</v>
      </c>
      <c r="AB880" s="195" t="s">
        <v>783</v>
      </c>
      <c r="AC880" s="195" t="s">
        <v>783</v>
      </c>
      <c r="AD880" s="195" t="s">
        <v>489</v>
      </c>
      <c r="AE880" s="195" t="s">
        <v>783</v>
      </c>
      <c r="AF880" s="195" t="s">
        <v>787</v>
      </c>
      <c r="AG880" s="195" t="s">
        <v>783</v>
      </c>
      <c r="AH880" s="217" t="s">
        <v>783</v>
      </c>
      <c r="AI880" s="217" t="s">
        <v>783</v>
      </c>
      <c r="AJ880" s="217" t="s">
        <v>783</v>
      </c>
      <c r="AK880" s="222" t="s">
        <v>783</v>
      </c>
      <c r="AL880" s="195" t="s">
        <v>783</v>
      </c>
      <c r="AM880" s="195" t="s">
        <v>783</v>
      </c>
      <c r="AN880" s="195" t="s">
        <v>783</v>
      </c>
      <c r="AO880" s="195" t="s">
        <v>783</v>
      </c>
      <c r="AP880" s="195" t="s">
        <v>783</v>
      </c>
      <c r="AQ880" s="217" t="s">
        <v>783</v>
      </c>
    </row>
    <row r="881" spans="1:43">
      <c r="A881" s="656" t="str">
        <f t="shared" si="13"/>
        <v>Report</v>
      </c>
      <c r="B881" s="195">
        <v>142322</v>
      </c>
      <c r="C881" s="195">
        <v>8266015</v>
      </c>
      <c r="D881" s="195" t="s">
        <v>4084</v>
      </c>
      <c r="E881" s="195" t="s">
        <v>778</v>
      </c>
      <c r="F881" s="195" t="s">
        <v>535</v>
      </c>
      <c r="G881" s="222" t="s">
        <v>535</v>
      </c>
      <c r="H881" s="195" t="s">
        <v>2012</v>
      </c>
      <c r="I881" s="195" t="s">
        <v>4085</v>
      </c>
      <c r="J881" s="195" t="s">
        <v>4086</v>
      </c>
      <c r="K881" s="195">
        <v>20</v>
      </c>
      <c r="L881" s="195" t="s">
        <v>83</v>
      </c>
      <c r="M881" s="195" t="s">
        <v>781</v>
      </c>
      <c r="N881" s="195" t="s">
        <v>781</v>
      </c>
      <c r="O881" s="195" t="s">
        <v>782</v>
      </c>
      <c r="P881" s="195" t="s">
        <v>784</v>
      </c>
      <c r="Q881" s="218">
        <v>10012899</v>
      </c>
      <c r="R881" s="195" t="s">
        <v>908</v>
      </c>
      <c r="S881" s="195" t="s">
        <v>786</v>
      </c>
      <c r="T881" s="217">
        <v>42654</v>
      </c>
      <c r="U881" s="217">
        <v>42656</v>
      </c>
      <c r="V881" s="217">
        <v>42681</v>
      </c>
      <c r="W881" s="195">
        <v>2</v>
      </c>
      <c r="X881" s="195">
        <v>2</v>
      </c>
      <c r="Y881" s="195">
        <v>2</v>
      </c>
      <c r="Z881" s="195">
        <v>2</v>
      </c>
      <c r="AA881" s="195">
        <v>2</v>
      </c>
      <c r="AB881" s="195" t="s">
        <v>783</v>
      </c>
      <c r="AC881" s="195" t="s">
        <v>783</v>
      </c>
      <c r="AD881" s="195" t="s">
        <v>489</v>
      </c>
      <c r="AE881" s="195" t="s">
        <v>783</v>
      </c>
      <c r="AF881" s="195" t="s">
        <v>787</v>
      </c>
      <c r="AG881" s="195" t="s">
        <v>783</v>
      </c>
      <c r="AH881" s="217" t="s">
        <v>783</v>
      </c>
      <c r="AI881" s="217" t="s">
        <v>783</v>
      </c>
      <c r="AJ881" s="217" t="s">
        <v>783</v>
      </c>
      <c r="AK881" s="222" t="s">
        <v>783</v>
      </c>
      <c r="AL881" s="195" t="s">
        <v>783</v>
      </c>
      <c r="AM881" s="195" t="s">
        <v>783</v>
      </c>
      <c r="AN881" s="195" t="s">
        <v>783</v>
      </c>
      <c r="AO881" s="195" t="s">
        <v>783</v>
      </c>
      <c r="AP881" s="195" t="s">
        <v>783</v>
      </c>
      <c r="AQ881" s="217" t="s">
        <v>783</v>
      </c>
    </row>
    <row r="882" spans="1:43">
      <c r="A882" s="656" t="str">
        <f t="shared" si="13"/>
        <v>Report</v>
      </c>
      <c r="B882" s="195">
        <v>142324</v>
      </c>
      <c r="C882" s="195">
        <v>3816016</v>
      </c>
      <c r="D882" s="195" t="s">
        <v>4087</v>
      </c>
      <c r="E882" s="195" t="s">
        <v>778</v>
      </c>
      <c r="F882" s="195" t="s">
        <v>530</v>
      </c>
      <c r="G882" s="222" t="s">
        <v>850</v>
      </c>
      <c r="H882" s="195" t="s">
        <v>2342</v>
      </c>
      <c r="I882" s="195" t="s">
        <v>2343</v>
      </c>
      <c r="J882" s="195" t="s">
        <v>4088</v>
      </c>
      <c r="K882" s="195">
        <v>11</v>
      </c>
      <c r="L882" s="195" t="s">
        <v>83</v>
      </c>
      <c r="M882" s="195" t="s">
        <v>781</v>
      </c>
      <c r="N882" s="195" t="s">
        <v>781</v>
      </c>
      <c r="O882" s="195" t="s">
        <v>782</v>
      </c>
      <c r="P882" s="195" t="s">
        <v>784</v>
      </c>
      <c r="Q882" s="218">
        <v>10012870</v>
      </c>
      <c r="R882" s="195" t="s">
        <v>908</v>
      </c>
      <c r="S882" s="195" t="s">
        <v>786</v>
      </c>
      <c r="T882" s="217">
        <v>42549</v>
      </c>
      <c r="U882" s="217">
        <v>42551</v>
      </c>
      <c r="V882" s="217">
        <v>42634</v>
      </c>
      <c r="W882" s="195">
        <v>2</v>
      </c>
      <c r="X882" s="195">
        <v>2</v>
      </c>
      <c r="Y882" s="195">
        <v>2</v>
      </c>
      <c r="Z882" s="195">
        <v>2</v>
      </c>
      <c r="AA882" s="195">
        <v>2</v>
      </c>
      <c r="AB882" s="195" t="s">
        <v>783</v>
      </c>
      <c r="AC882" s="195" t="s">
        <v>783</v>
      </c>
      <c r="AD882" s="195" t="s">
        <v>489</v>
      </c>
      <c r="AE882" s="195" t="s">
        <v>783</v>
      </c>
      <c r="AF882" s="195" t="s">
        <v>787</v>
      </c>
      <c r="AG882" s="195" t="s">
        <v>783</v>
      </c>
      <c r="AH882" s="217" t="s">
        <v>783</v>
      </c>
      <c r="AI882" s="217" t="s">
        <v>783</v>
      </c>
      <c r="AJ882" s="217" t="s">
        <v>783</v>
      </c>
      <c r="AK882" s="222" t="s">
        <v>783</v>
      </c>
      <c r="AL882" s="195" t="s">
        <v>783</v>
      </c>
      <c r="AM882" s="195" t="s">
        <v>783</v>
      </c>
      <c r="AN882" s="217" t="s">
        <v>783</v>
      </c>
      <c r="AO882" s="195" t="s">
        <v>783</v>
      </c>
      <c r="AP882" s="217" t="s">
        <v>783</v>
      </c>
      <c r="AQ882" s="217" t="s">
        <v>783</v>
      </c>
    </row>
    <row r="883" spans="1:43">
      <c r="A883" s="656" t="str">
        <f t="shared" si="13"/>
        <v>Report</v>
      </c>
      <c r="B883" s="195">
        <v>142325</v>
      </c>
      <c r="C883" s="195">
        <v>8686023</v>
      </c>
      <c r="D883" s="195" t="s">
        <v>4089</v>
      </c>
      <c r="E883" s="195" t="s">
        <v>778</v>
      </c>
      <c r="F883" s="195" t="s">
        <v>535</v>
      </c>
      <c r="G883" s="222" t="s">
        <v>535</v>
      </c>
      <c r="H883" s="195" t="s">
        <v>3338</v>
      </c>
      <c r="I883" s="195" t="s">
        <v>4090</v>
      </c>
      <c r="J883" s="195" t="s">
        <v>4091</v>
      </c>
      <c r="K883" s="195">
        <v>57</v>
      </c>
      <c r="L883" s="195" t="s">
        <v>83</v>
      </c>
      <c r="M883" s="195" t="s">
        <v>781</v>
      </c>
      <c r="N883" s="195" t="s">
        <v>781</v>
      </c>
      <c r="O883" s="195" t="s">
        <v>782</v>
      </c>
      <c r="P883" s="195" t="s">
        <v>784</v>
      </c>
      <c r="Q883" s="218">
        <v>10012889</v>
      </c>
      <c r="R883" s="195" t="s">
        <v>908</v>
      </c>
      <c r="S883" s="195" t="s">
        <v>786</v>
      </c>
      <c r="T883" s="217">
        <v>42556</v>
      </c>
      <c r="U883" s="217">
        <v>42558</v>
      </c>
      <c r="V883" s="217">
        <v>42618</v>
      </c>
      <c r="W883" s="195">
        <v>2</v>
      </c>
      <c r="X883" s="195">
        <v>2</v>
      </c>
      <c r="Y883" s="195">
        <v>2</v>
      </c>
      <c r="Z883" s="195">
        <v>2</v>
      </c>
      <c r="AA883" s="195">
        <v>2</v>
      </c>
      <c r="AB883" s="195" t="s">
        <v>783</v>
      </c>
      <c r="AC883" s="195">
        <v>3</v>
      </c>
      <c r="AD883" s="195" t="s">
        <v>489</v>
      </c>
      <c r="AE883" s="195" t="s">
        <v>783</v>
      </c>
      <c r="AF883" s="195" t="s">
        <v>787</v>
      </c>
      <c r="AG883" s="195" t="s">
        <v>783</v>
      </c>
      <c r="AH883" s="217" t="s">
        <v>783</v>
      </c>
      <c r="AI883" s="217" t="s">
        <v>783</v>
      </c>
      <c r="AJ883" s="217" t="s">
        <v>783</v>
      </c>
      <c r="AK883" s="222" t="s">
        <v>783</v>
      </c>
      <c r="AL883" s="195" t="s">
        <v>783</v>
      </c>
      <c r="AM883" s="195" t="s">
        <v>783</v>
      </c>
      <c r="AN883" s="217" t="s">
        <v>783</v>
      </c>
      <c r="AO883" s="195" t="s">
        <v>783</v>
      </c>
      <c r="AP883" s="217" t="s">
        <v>783</v>
      </c>
      <c r="AQ883" s="217" t="s">
        <v>783</v>
      </c>
    </row>
    <row r="884" spans="1:43">
      <c r="A884" s="656" t="str">
        <f t="shared" si="13"/>
        <v>Report</v>
      </c>
      <c r="B884" s="195">
        <v>142328</v>
      </c>
      <c r="C884" s="195">
        <v>9366005</v>
      </c>
      <c r="D884" s="195" t="s">
        <v>4092</v>
      </c>
      <c r="E884" s="195" t="s">
        <v>778</v>
      </c>
      <c r="F884" s="195" t="s">
        <v>535</v>
      </c>
      <c r="G884" s="222" t="s">
        <v>535</v>
      </c>
      <c r="H884" s="195" t="s">
        <v>897</v>
      </c>
      <c r="I884" s="195" t="s">
        <v>2496</v>
      </c>
      <c r="J884" s="195" t="s">
        <v>2718</v>
      </c>
      <c r="K884" s="195">
        <v>2</v>
      </c>
      <c r="L884" s="195" t="s">
        <v>83</v>
      </c>
      <c r="M884" s="195" t="s">
        <v>781</v>
      </c>
      <c r="N884" s="195" t="s">
        <v>781</v>
      </c>
      <c r="O884" s="195" t="s">
        <v>782</v>
      </c>
      <c r="P884" s="195" t="s">
        <v>784</v>
      </c>
      <c r="Q884" s="218">
        <v>10034346</v>
      </c>
      <c r="R884" s="195" t="s">
        <v>908</v>
      </c>
      <c r="S884" s="195" t="s">
        <v>786</v>
      </c>
      <c r="T884" s="217">
        <v>42899</v>
      </c>
      <c r="U884" s="217">
        <v>42900</v>
      </c>
      <c r="V884" s="217">
        <v>42930</v>
      </c>
      <c r="W884" s="195">
        <v>3</v>
      </c>
      <c r="X884" s="195">
        <v>3</v>
      </c>
      <c r="Y884" s="195">
        <v>0</v>
      </c>
      <c r="Z884" s="195">
        <v>2</v>
      </c>
      <c r="AA884" s="195">
        <v>0</v>
      </c>
      <c r="AB884" s="195" t="s">
        <v>783</v>
      </c>
      <c r="AC884" s="195" t="s">
        <v>783</v>
      </c>
      <c r="AD884" s="195" t="s">
        <v>489</v>
      </c>
      <c r="AE884" s="195" t="s">
        <v>783</v>
      </c>
      <c r="AF884" s="195" t="s">
        <v>787</v>
      </c>
      <c r="AG884" s="195">
        <v>10012975</v>
      </c>
      <c r="AH884" s="217">
        <v>42563</v>
      </c>
      <c r="AI884" s="217">
        <v>42564</v>
      </c>
      <c r="AJ884" s="217">
        <v>42628</v>
      </c>
      <c r="AK884" s="222">
        <v>3</v>
      </c>
      <c r="AL884" s="195" t="s">
        <v>783</v>
      </c>
      <c r="AM884" s="195" t="s">
        <v>783</v>
      </c>
      <c r="AN884" s="217" t="s">
        <v>783</v>
      </c>
      <c r="AO884" s="195" t="s">
        <v>783</v>
      </c>
      <c r="AP884" s="217" t="s">
        <v>783</v>
      </c>
      <c r="AQ884" s="217" t="s">
        <v>783</v>
      </c>
    </row>
    <row r="885" spans="1:43">
      <c r="A885" s="656" t="str">
        <f t="shared" si="13"/>
        <v>Report</v>
      </c>
      <c r="B885" s="195">
        <v>142329</v>
      </c>
      <c r="C885" s="195">
        <v>3046001</v>
      </c>
      <c r="D885" s="195" t="s">
        <v>4093</v>
      </c>
      <c r="E885" s="195" t="s">
        <v>794</v>
      </c>
      <c r="F885" s="195" t="s">
        <v>534</v>
      </c>
      <c r="G885" s="222" t="s">
        <v>534</v>
      </c>
      <c r="H885" s="195" t="s">
        <v>1252</v>
      </c>
      <c r="I885" s="195" t="s">
        <v>2920</v>
      </c>
      <c r="J885" s="195" t="s">
        <v>4094</v>
      </c>
      <c r="K885" s="195">
        <v>890</v>
      </c>
      <c r="L885" s="195" t="s">
        <v>2222</v>
      </c>
      <c r="M885" s="195" t="s">
        <v>781</v>
      </c>
      <c r="N885" s="195" t="s">
        <v>781</v>
      </c>
      <c r="O885" s="195" t="s">
        <v>782</v>
      </c>
      <c r="P885" s="195" t="s">
        <v>784</v>
      </c>
      <c r="Q885" s="218">
        <v>10012797</v>
      </c>
      <c r="R885" s="195" t="s">
        <v>908</v>
      </c>
      <c r="S885" s="195" t="s">
        <v>786</v>
      </c>
      <c r="T885" s="217">
        <v>42759</v>
      </c>
      <c r="U885" s="217">
        <v>42761</v>
      </c>
      <c r="V885" s="217">
        <v>42801</v>
      </c>
      <c r="W885" s="195">
        <v>3</v>
      </c>
      <c r="X885" s="195">
        <v>3</v>
      </c>
      <c r="Y885" s="195">
        <v>3</v>
      </c>
      <c r="Z885" s="195">
        <v>2</v>
      </c>
      <c r="AA885" s="195">
        <v>3</v>
      </c>
      <c r="AB885" s="195" t="s">
        <v>783</v>
      </c>
      <c r="AC885" s="195">
        <v>2</v>
      </c>
      <c r="AD885" s="195" t="s">
        <v>489</v>
      </c>
      <c r="AE885" s="195" t="s">
        <v>783</v>
      </c>
      <c r="AF885" s="195" t="s">
        <v>787</v>
      </c>
      <c r="AG885" s="195" t="s">
        <v>783</v>
      </c>
      <c r="AH885" s="217" t="s">
        <v>783</v>
      </c>
      <c r="AI885" s="217" t="s">
        <v>783</v>
      </c>
      <c r="AJ885" s="217" t="s">
        <v>783</v>
      </c>
      <c r="AK885" s="222" t="s">
        <v>783</v>
      </c>
      <c r="AL885" s="195" t="s">
        <v>783</v>
      </c>
      <c r="AM885" s="195" t="s">
        <v>783</v>
      </c>
      <c r="AN885" s="217" t="s">
        <v>783</v>
      </c>
      <c r="AO885" s="195" t="s">
        <v>783</v>
      </c>
      <c r="AP885" s="217" t="s">
        <v>783</v>
      </c>
      <c r="AQ885" s="217" t="s">
        <v>783</v>
      </c>
    </row>
    <row r="886" spans="1:43">
      <c r="A886" s="656" t="str">
        <f t="shared" si="13"/>
        <v>Report</v>
      </c>
      <c r="B886" s="195">
        <v>142330</v>
      </c>
      <c r="C886" s="195">
        <v>3826004</v>
      </c>
      <c r="D886" s="195" t="s">
        <v>2116</v>
      </c>
      <c r="E886" s="195" t="s">
        <v>794</v>
      </c>
      <c r="F886" s="195" t="s">
        <v>530</v>
      </c>
      <c r="G886" s="222" t="s">
        <v>850</v>
      </c>
      <c r="H886" s="195" t="s">
        <v>1536</v>
      </c>
      <c r="I886" s="195" t="s">
        <v>3324</v>
      </c>
      <c r="J886" s="195" t="s">
        <v>2117</v>
      </c>
      <c r="K886" s="195">
        <v>26</v>
      </c>
      <c r="L886" s="195" t="s">
        <v>2375</v>
      </c>
      <c r="M886" s="195" t="s">
        <v>781</v>
      </c>
      <c r="N886" s="195" t="s">
        <v>817</v>
      </c>
      <c r="O886" s="195" t="s">
        <v>817</v>
      </c>
      <c r="P886" s="195" t="s">
        <v>784</v>
      </c>
      <c r="Q886" s="218">
        <v>10012860</v>
      </c>
      <c r="R886" s="195" t="s">
        <v>908</v>
      </c>
      <c r="S886" s="195" t="s">
        <v>786</v>
      </c>
      <c r="T886" s="217">
        <v>42633</v>
      </c>
      <c r="U886" s="217">
        <v>42635</v>
      </c>
      <c r="V886" s="217">
        <v>42683</v>
      </c>
      <c r="W886" s="195">
        <v>4</v>
      </c>
      <c r="X886" s="195">
        <v>4</v>
      </c>
      <c r="Y886" s="195">
        <v>4</v>
      </c>
      <c r="Z886" s="195">
        <v>3</v>
      </c>
      <c r="AA886" s="195">
        <v>4</v>
      </c>
      <c r="AB886" s="195" t="s">
        <v>783</v>
      </c>
      <c r="AC886" s="195" t="s">
        <v>783</v>
      </c>
      <c r="AD886" s="195" t="s">
        <v>489</v>
      </c>
      <c r="AE886" s="195" t="s">
        <v>783</v>
      </c>
      <c r="AF886" s="195" t="s">
        <v>791</v>
      </c>
      <c r="AG886" s="195" t="s">
        <v>783</v>
      </c>
      <c r="AH886" s="217" t="s">
        <v>783</v>
      </c>
      <c r="AI886" s="217" t="s">
        <v>783</v>
      </c>
      <c r="AJ886" s="217" t="s">
        <v>783</v>
      </c>
      <c r="AK886" s="222" t="s">
        <v>783</v>
      </c>
      <c r="AL886" s="195">
        <v>10048560</v>
      </c>
      <c r="AM886" s="195" t="s">
        <v>2041</v>
      </c>
      <c r="AN886" s="217">
        <v>43179</v>
      </c>
      <c r="AO886" s="217" t="s">
        <v>2248</v>
      </c>
      <c r="AP886" s="217">
        <v>43224</v>
      </c>
      <c r="AQ886" s="217" t="s">
        <v>2042</v>
      </c>
    </row>
    <row r="887" spans="1:43">
      <c r="A887" s="656" t="str">
        <f t="shared" si="13"/>
        <v>Report</v>
      </c>
      <c r="B887" s="195">
        <v>142332</v>
      </c>
      <c r="C887" s="195">
        <v>8966002</v>
      </c>
      <c r="D887" s="195" t="s">
        <v>4095</v>
      </c>
      <c r="E887" s="195" t="s">
        <v>794</v>
      </c>
      <c r="F887" s="195" t="s">
        <v>528</v>
      </c>
      <c r="G887" s="222" t="s">
        <v>528</v>
      </c>
      <c r="H887" s="195" t="s">
        <v>2122</v>
      </c>
      <c r="I887" s="195" t="s">
        <v>2228</v>
      </c>
      <c r="J887" s="195" t="s">
        <v>907</v>
      </c>
      <c r="K887" s="195">
        <v>4</v>
      </c>
      <c r="L887" s="195" t="s">
        <v>2222</v>
      </c>
      <c r="M887" s="195" t="s">
        <v>781</v>
      </c>
      <c r="N887" s="195" t="s">
        <v>781</v>
      </c>
      <c r="O887" s="195" t="s">
        <v>782</v>
      </c>
      <c r="P887" s="195" t="s">
        <v>784</v>
      </c>
      <c r="Q887" s="218">
        <v>10012942</v>
      </c>
      <c r="R887" s="195" t="s">
        <v>908</v>
      </c>
      <c r="S887" s="195" t="s">
        <v>786</v>
      </c>
      <c r="T887" s="217">
        <v>42703</v>
      </c>
      <c r="U887" s="217">
        <v>42705</v>
      </c>
      <c r="V887" s="217">
        <v>42752</v>
      </c>
      <c r="W887" s="195">
        <v>2</v>
      </c>
      <c r="X887" s="195">
        <v>2</v>
      </c>
      <c r="Y887" s="195">
        <v>2</v>
      </c>
      <c r="Z887" s="195">
        <v>2</v>
      </c>
      <c r="AA887" s="195">
        <v>2</v>
      </c>
      <c r="AB887" s="195" t="s">
        <v>783</v>
      </c>
      <c r="AC887" s="195" t="s">
        <v>783</v>
      </c>
      <c r="AD887" s="195" t="s">
        <v>489</v>
      </c>
      <c r="AE887" s="195" t="s">
        <v>783</v>
      </c>
      <c r="AF887" s="195" t="s">
        <v>787</v>
      </c>
      <c r="AG887" s="195" t="s">
        <v>783</v>
      </c>
      <c r="AH887" s="217" t="s">
        <v>783</v>
      </c>
      <c r="AI887" s="217" t="s">
        <v>783</v>
      </c>
      <c r="AJ887" s="217" t="s">
        <v>783</v>
      </c>
      <c r="AK887" s="222" t="s">
        <v>783</v>
      </c>
      <c r="AL887" s="195" t="s">
        <v>783</v>
      </c>
      <c r="AM887" s="195" t="s">
        <v>783</v>
      </c>
      <c r="AN887" s="195" t="s">
        <v>783</v>
      </c>
      <c r="AO887" s="195" t="s">
        <v>783</v>
      </c>
      <c r="AP887" s="195" t="s">
        <v>783</v>
      </c>
      <c r="AQ887" s="217" t="s">
        <v>783</v>
      </c>
    </row>
    <row r="888" spans="1:43">
      <c r="A888" s="656" t="str">
        <f t="shared" si="13"/>
        <v>Report</v>
      </c>
      <c r="B888" s="195">
        <v>142333</v>
      </c>
      <c r="C888" s="195">
        <v>8886062</v>
      </c>
      <c r="D888" s="195" t="s">
        <v>4096</v>
      </c>
      <c r="E888" s="195" t="s">
        <v>794</v>
      </c>
      <c r="F888" s="195" t="s">
        <v>528</v>
      </c>
      <c r="G888" s="222" t="s">
        <v>528</v>
      </c>
      <c r="H888" s="195" t="s">
        <v>929</v>
      </c>
      <c r="I888" s="195" t="s">
        <v>2228</v>
      </c>
      <c r="J888" s="195" t="s">
        <v>907</v>
      </c>
      <c r="K888" s="195">
        <v>4</v>
      </c>
      <c r="L888" s="195" t="s">
        <v>2222</v>
      </c>
      <c r="M888" s="195" t="s">
        <v>781</v>
      </c>
      <c r="N888" s="195" t="s">
        <v>781</v>
      </c>
      <c r="O888" s="195" t="s">
        <v>782</v>
      </c>
      <c r="P888" s="195" t="s">
        <v>784</v>
      </c>
      <c r="Q888" s="218">
        <v>10012972</v>
      </c>
      <c r="R888" s="195" t="s">
        <v>908</v>
      </c>
      <c r="S888" s="195" t="s">
        <v>786</v>
      </c>
      <c r="T888" s="217">
        <v>42633</v>
      </c>
      <c r="U888" s="217">
        <v>42634</v>
      </c>
      <c r="V888" s="217">
        <v>42657</v>
      </c>
      <c r="W888" s="195">
        <v>2</v>
      </c>
      <c r="X888" s="195">
        <v>2</v>
      </c>
      <c r="Y888" s="195">
        <v>2</v>
      </c>
      <c r="Z888" s="195">
        <v>2</v>
      </c>
      <c r="AA888" s="195">
        <v>2</v>
      </c>
      <c r="AB888" s="195" t="s">
        <v>783</v>
      </c>
      <c r="AC888" s="195">
        <v>2</v>
      </c>
      <c r="AD888" s="195" t="s">
        <v>489</v>
      </c>
      <c r="AE888" s="195" t="s">
        <v>783</v>
      </c>
      <c r="AF888" s="195" t="s">
        <v>787</v>
      </c>
      <c r="AG888" s="195" t="s">
        <v>783</v>
      </c>
      <c r="AH888" s="217" t="s">
        <v>783</v>
      </c>
      <c r="AI888" s="217" t="s">
        <v>783</v>
      </c>
      <c r="AJ888" s="217" t="s">
        <v>783</v>
      </c>
      <c r="AK888" s="222" t="s">
        <v>783</v>
      </c>
      <c r="AL888" s="195" t="s">
        <v>783</v>
      </c>
      <c r="AM888" s="195" t="s">
        <v>783</v>
      </c>
      <c r="AN888" s="195" t="s">
        <v>783</v>
      </c>
      <c r="AO888" s="195" t="s">
        <v>783</v>
      </c>
      <c r="AP888" s="195" t="s">
        <v>783</v>
      </c>
      <c r="AQ888" s="217" t="s">
        <v>783</v>
      </c>
    </row>
    <row r="889" spans="1:43">
      <c r="A889" s="656" t="str">
        <f t="shared" si="13"/>
        <v>Report</v>
      </c>
      <c r="B889" s="195">
        <v>142334</v>
      </c>
      <c r="C889" s="195">
        <v>3116001</v>
      </c>
      <c r="D889" s="195" t="s">
        <v>4097</v>
      </c>
      <c r="E889" s="195" t="s">
        <v>778</v>
      </c>
      <c r="F889" s="195" t="s">
        <v>534</v>
      </c>
      <c r="G889" s="222" t="s">
        <v>534</v>
      </c>
      <c r="H889" s="195" t="s">
        <v>1085</v>
      </c>
      <c r="I889" s="195" t="s">
        <v>2590</v>
      </c>
      <c r="J889" s="195" t="s">
        <v>1104</v>
      </c>
      <c r="K889" s="195">
        <v>10</v>
      </c>
      <c r="L889" s="195" t="s">
        <v>83</v>
      </c>
      <c r="M889" s="195" t="s">
        <v>781</v>
      </c>
      <c r="N889" s="195" t="s">
        <v>781</v>
      </c>
      <c r="O889" s="195" t="s">
        <v>782</v>
      </c>
      <c r="P889" s="195" t="s">
        <v>784</v>
      </c>
      <c r="Q889" s="218">
        <v>10041270</v>
      </c>
      <c r="R889" s="195" t="s">
        <v>785</v>
      </c>
      <c r="S889" s="195" t="s">
        <v>786</v>
      </c>
      <c r="T889" s="217">
        <v>43018</v>
      </c>
      <c r="U889" s="217">
        <v>43020</v>
      </c>
      <c r="V889" s="217">
        <v>43077</v>
      </c>
      <c r="W889" s="195">
        <v>3</v>
      </c>
      <c r="X889" s="195">
        <v>3</v>
      </c>
      <c r="Y889" s="195">
        <v>3</v>
      </c>
      <c r="Z889" s="195">
        <v>2</v>
      </c>
      <c r="AA889" s="195">
        <v>3</v>
      </c>
      <c r="AB889" s="195" t="s">
        <v>783</v>
      </c>
      <c r="AC889" s="195" t="s">
        <v>783</v>
      </c>
      <c r="AD889" s="195" t="s">
        <v>489</v>
      </c>
      <c r="AE889" s="195" t="s">
        <v>487</v>
      </c>
      <c r="AF889" s="195" t="s">
        <v>787</v>
      </c>
      <c r="AG889" s="195">
        <v>10012822</v>
      </c>
      <c r="AH889" s="217">
        <v>42704</v>
      </c>
      <c r="AI889" s="217">
        <v>42706</v>
      </c>
      <c r="AJ889" s="217">
        <v>42752</v>
      </c>
      <c r="AK889" s="222">
        <v>0</v>
      </c>
      <c r="AL889" s="195" t="s">
        <v>783</v>
      </c>
      <c r="AM889" s="195" t="s">
        <v>783</v>
      </c>
      <c r="AN889" s="217" t="s">
        <v>783</v>
      </c>
      <c r="AO889" s="195" t="s">
        <v>783</v>
      </c>
      <c r="AP889" s="217" t="s">
        <v>783</v>
      </c>
      <c r="AQ889" s="217" t="s">
        <v>783</v>
      </c>
    </row>
    <row r="890" spans="1:43">
      <c r="A890" s="656" t="str">
        <f t="shared" si="13"/>
        <v>Report</v>
      </c>
      <c r="B890" s="195">
        <v>142338</v>
      </c>
      <c r="C890" s="195">
        <v>3306019</v>
      </c>
      <c r="D890" s="195" t="s">
        <v>4098</v>
      </c>
      <c r="E890" s="195" t="s">
        <v>794</v>
      </c>
      <c r="F890" s="195" t="s">
        <v>532</v>
      </c>
      <c r="G890" s="222" t="s">
        <v>532</v>
      </c>
      <c r="H890" s="195" t="s">
        <v>822</v>
      </c>
      <c r="I890" s="195" t="s">
        <v>3164</v>
      </c>
      <c r="J890" s="195" t="s">
        <v>4099</v>
      </c>
      <c r="K890" s="195">
        <v>55</v>
      </c>
      <c r="L890" s="195" t="s">
        <v>2222</v>
      </c>
      <c r="M890" s="195" t="s">
        <v>781</v>
      </c>
      <c r="N890" s="195" t="s">
        <v>781</v>
      </c>
      <c r="O890" s="195" t="s">
        <v>782</v>
      </c>
      <c r="P890" s="195" t="s">
        <v>784</v>
      </c>
      <c r="Q890" s="218">
        <v>10012983</v>
      </c>
      <c r="R890" s="195" t="s">
        <v>908</v>
      </c>
      <c r="S890" s="195" t="s">
        <v>786</v>
      </c>
      <c r="T890" s="217">
        <v>42892</v>
      </c>
      <c r="U890" s="217">
        <v>42894</v>
      </c>
      <c r="V890" s="217">
        <v>42983</v>
      </c>
      <c r="W890" s="195">
        <v>3</v>
      </c>
      <c r="X890" s="195">
        <v>2</v>
      </c>
      <c r="Y890" s="195">
        <v>3</v>
      </c>
      <c r="Z890" s="195">
        <v>2</v>
      </c>
      <c r="AA890" s="195">
        <v>3</v>
      </c>
      <c r="AB890" s="195" t="s">
        <v>783</v>
      </c>
      <c r="AC890" s="195">
        <v>3</v>
      </c>
      <c r="AD890" s="195" t="s">
        <v>489</v>
      </c>
      <c r="AE890" s="195" t="s">
        <v>783</v>
      </c>
      <c r="AF890" s="195" t="s">
        <v>787</v>
      </c>
      <c r="AG890" s="195" t="s">
        <v>783</v>
      </c>
      <c r="AH890" s="217" t="s">
        <v>783</v>
      </c>
      <c r="AI890" s="217" t="s">
        <v>783</v>
      </c>
      <c r="AJ890" s="217" t="s">
        <v>783</v>
      </c>
      <c r="AK890" s="222" t="s">
        <v>783</v>
      </c>
      <c r="AL890" s="195" t="s">
        <v>783</v>
      </c>
      <c r="AM890" s="195" t="s">
        <v>783</v>
      </c>
      <c r="AN890" s="217" t="s">
        <v>783</v>
      </c>
      <c r="AO890" s="195" t="s">
        <v>783</v>
      </c>
      <c r="AP890" s="217" t="s">
        <v>783</v>
      </c>
      <c r="AQ890" s="217" t="s">
        <v>783</v>
      </c>
    </row>
    <row r="891" spans="1:43">
      <c r="A891" s="656" t="str">
        <f t="shared" si="13"/>
        <v>Report</v>
      </c>
      <c r="B891" s="195">
        <v>142408</v>
      </c>
      <c r="C891" s="195">
        <v>2026004</v>
      </c>
      <c r="D891" s="195" t="s">
        <v>4100</v>
      </c>
      <c r="E891" s="195" t="s">
        <v>794</v>
      </c>
      <c r="F891" s="195" t="s">
        <v>534</v>
      </c>
      <c r="G891" s="222" t="s">
        <v>534</v>
      </c>
      <c r="H891" s="195" t="s">
        <v>842</v>
      </c>
      <c r="I891" s="195" t="s">
        <v>3370</v>
      </c>
      <c r="J891" s="195" t="s">
        <v>4101</v>
      </c>
      <c r="K891" s="195">
        <v>360</v>
      </c>
      <c r="L891" s="195" t="s">
        <v>2222</v>
      </c>
      <c r="M891" s="195" t="s">
        <v>781</v>
      </c>
      <c r="N891" s="195" t="s">
        <v>781</v>
      </c>
      <c r="O891" s="195" t="s">
        <v>782</v>
      </c>
      <c r="P891" s="195" t="s">
        <v>784</v>
      </c>
      <c r="Q891" s="218">
        <v>10012978</v>
      </c>
      <c r="R891" s="195" t="s">
        <v>908</v>
      </c>
      <c r="S891" s="195" t="s">
        <v>786</v>
      </c>
      <c r="T891" s="217">
        <v>42717</v>
      </c>
      <c r="U891" s="217">
        <v>42719</v>
      </c>
      <c r="V891" s="217">
        <v>42766</v>
      </c>
      <c r="W891" s="195">
        <v>2</v>
      </c>
      <c r="X891" s="195">
        <v>2</v>
      </c>
      <c r="Y891" s="195">
        <v>2</v>
      </c>
      <c r="Z891" s="195">
        <v>2</v>
      </c>
      <c r="AA891" s="195">
        <v>2</v>
      </c>
      <c r="AB891" s="195">
        <v>2</v>
      </c>
      <c r="AC891" s="195" t="s">
        <v>783</v>
      </c>
      <c r="AD891" s="195" t="s">
        <v>489</v>
      </c>
      <c r="AE891" s="195" t="s">
        <v>783</v>
      </c>
      <c r="AF891" s="195" t="s">
        <v>787</v>
      </c>
      <c r="AG891" s="195" t="s">
        <v>783</v>
      </c>
      <c r="AH891" s="217" t="s">
        <v>783</v>
      </c>
      <c r="AI891" s="217" t="s">
        <v>783</v>
      </c>
      <c r="AJ891" s="217" t="s">
        <v>783</v>
      </c>
      <c r="AK891" s="222" t="s">
        <v>783</v>
      </c>
      <c r="AL891" s="195" t="s">
        <v>783</v>
      </c>
      <c r="AM891" s="195" t="s">
        <v>783</v>
      </c>
      <c r="AN891" s="217" t="s">
        <v>783</v>
      </c>
      <c r="AO891" s="195" t="s">
        <v>783</v>
      </c>
      <c r="AP891" s="217" t="s">
        <v>783</v>
      </c>
      <c r="AQ891" s="217" t="s">
        <v>783</v>
      </c>
    </row>
    <row r="892" spans="1:43">
      <c r="A892" s="656" t="str">
        <f t="shared" si="13"/>
        <v>Report</v>
      </c>
      <c r="B892" s="195">
        <v>142411</v>
      </c>
      <c r="C892" s="195">
        <v>8876009</v>
      </c>
      <c r="D892" s="195" t="s">
        <v>1824</v>
      </c>
      <c r="E892" s="195" t="s">
        <v>778</v>
      </c>
      <c r="F892" s="195" t="s">
        <v>535</v>
      </c>
      <c r="G892" s="222" t="s">
        <v>535</v>
      </c>
      <c r="H892" s="195" t="s">
        <v>1302</v>
      </c>
      <c r="I892" s="195" t="s">
        <v>3074</v>
      </c>
      <c r="J892" s="195" t="s">
        <v>1825</v>
      </c>
      <c r="K892" s="195">
        <v>10</v>
      </c>
      <c r="L892" s="195" t="s">
        <v>83</v>
      </c>
      <c r="M892" s="195" t="s">
        <v>781</v>
      </c>
      <c r="N892" s="195" t="s">
        <v>781</v>
      </c>
      <c r="O892" s="195" t="s">
        <v>782</v>
      </c>
      <c r="P892" s="195" t="s">
        <v>784</v>
      </c>
      <c r="Q892" s="218">
        <v>10047028</v>
      </c>
      <c r="R892" s="195" t="s">
        <v>785</v>
      </c>
      <c r="S892" s="195" t="s">
        <v>786</v>
      </c>
      <c r="T892" s="217">
        <v>43235</v>
      </c>
      <c r="U892" s="217">
        <v>43237</v>
      </c>
      <c r="V892" s="217">
        <v>43278</v>
      </c>
      <c r="W892" s="195">
        <v>4</v>
      </c>
      <c r="X892" s="195">
        <v>4</v>
      </c>
      <c r="Y892" s="195">
        <v>2</v>
      </c>
      <c r="Z892" s="195">
        <v>4</v>
      </c>
      <c r="AA892" s="195">
        <v>2</v>
      </c>
      <c r="AB892" s="195" t="s">
        <v>783</v>
      </c>
      <c r="AC892" s="195" t="s">
        <v>783</v>
      </c>
      <c r="AD892" s="195" t="s">
        <v>490</v>
      </c>
      <c r="AE892" s="195" t="s">
        <v>488</v>
      </c>
      <c r="AF892" s="195" t="s">
        <v>791</v>
      </c>
      <c r="AG892" s="195">
        <v>10013000</v>
      </c>
      <c r="AH892" s="217">
        <v>42535</v>
      </c>
      <c r="AI892" s="217">
        <v>42536</v>
      </c>
      <c r="AJ892" s="217">
        <v>42570</v>
      </c>
      <c r="AK892" s="222">
        <v>3</v>
      </c>
      <c r="AL892" s="195" t="s">
        <v>783</v>
      </c>
      <c r="AM892" s="195" t="s">
        <v>783</v>
      </c>
      <c r="AN892" s="217" t="s">
        <v>783</v>
      </c>
      <c r="AO892" s="195" t="s">
        <v>783</v>
      </c>
      <c r="AP892" s="217" t="s">
        <v>783</v>
      </c>
      <c r="AQ892" s="217" t="s">
        <v>783</v>
      </c>
    </row>
    <row r="893" spans="1:43">
      <c r="A893" s="656" t="str">
        <f t="shared" si="13"/>
        <v>Report</v>
      </c>
      <c r="B893" s="195">
        <v>142413</v>
      </c>
      <c r="C893" s="195">
        <v>9196001</v>
      </c>
      <c r="D893" s="195" t="s">
        <v>2096</v>
      </c>
      <c r="E893" s="195" t="s">
        <v>794</v>
      </c>
      <c r="F893" s="195" t="s">
        <v>533</v>
      </c>
      <c r="G893" s="222" t="s">
        <v>533</v>
      </c>
      <c r="H893" s="195" t="s">
        <v>807</v>
      </c>
      <c r="I893" s="195" t="s">
        <v>4102</v>
      </c>
      <c r="J893" s="195" t="s">
        <v>2097</v>
      </c>
      <c r="K893" s="195">
        <v>38</v>
      </c>
      <c r="L893" s="195" t="s">
        <v>2375</v>
      </c>
      <c r="M893" s="195" t="s">
        <v>781</v>
      </c>
      <c r="N893" s="195" t="s">
        <v>781</v>
      </c>
      <c r="O893" s="195" t="s">
        <v>782</v>
      </c>
      <c r="P893" s="195" t="s">
        <v>784</v>
      </c>
      <c r="Q893" s="218">
        <v>10012985</v>
      </c>
      <c r="R893" s="195" t="s">
        <v>908</v>
      </c>
      <c r="S893" s="195" t="s">
        <v>786</v>
      </c>
      <c r="T893" s="217">
        <v>42787</v>
      </c>
      <c r="U893" s="217">
        <v>42789</v>
      </c>
      <c r="V893" s="217">
        <v>42822</v>
      </c>
      <c r="W893" s="195">
        <v>3</v>
      </c>
      <c r="X893" s="195">
        <v>3</v>
      </c>
      <c r="Y893" s="195">
        <v>3</v>
      </c>
      <c r="Z893" s="195">
        <v>2</v>
      </c>
      <c r="AA893" s="195">
        <v>3</v>
      </c>
      <c r="AB893" s="195">
        <v>2</v>
      </c>
      <c r="AC893" s="195" t="s">
        <v>783</v>
      </c>
      <c r="AD893" s="195" t="s">
        <v>489</v>
      </c>
      <c r="AE893" s="195" t="s">
        <v>783</v>
      </c>
      <c r="AF893" s="195" t="s">
        <v>791</v>
      </c>
      <c r="AG893" s="195" t="s">
        <v>783</v>
      </c>
      <c r="AH893" s="195" t="s">
        <v>783</v>
      </c>
      <c r="AI893" s="195" t="s">
        <v>783</v>
      </c>
      <c r="AJ893" s="195" t="s">
        <v>783</v>
      </c>
      <c r="AK893" s="222" t="s">
        <v>783</v>
      </c>
      <c r="AL893" s="195">
        <v>10043074</v>
      </c>
      <c r="AM893" s="195" t="s">
        <v>2041</v>
      </c>
      <c r="AN893" s="217">
        <v>43056</v>
      </c>
      <c r="AO893" s="217" t="s">
        <v>2248</v>
      </c>
      <c r="AP893" s="217">
        <v>43082</v>
      </c>
      <c r="AQ893" s="217" t="s">
        <v>2042</v>
      </c>
    </row>
    <row r="894" spans="1:43">
      <c r="A894" s="656" t="str">
        <f t="shared" si="13"/>
        <v>Report</v>
      </c>
      <c r="B894" s="195">
        <v>142416</v>
      </c>
      <c r="C894" s="195">
        <v>9366006</v>
      </c>
      <c r="D894" s="195" t="s">
        <v>4103</v>
      </c>
      <c r="E894" s="195" t="s">
        <v>778</v>
      </c>
      <c r="F894" s="195" t="s">
        <v>535</v>
      </c>
      <c r="G894" s="222" t="s">
        <v>535</v>
      </c>
      <c r="H894" s="195" t="s">
        <v>897</v>
      </c>
      <c r="I894" s="195" t="s">
        <v>4104</v>
      </c>
      <c r="J894" s="195" t="s">
        <v>4105</v>
      </c>
      <c r="K894" s="195">
        <v>14</v>
      </c>
      <c r="L894" s="195" t="s">
        <v>2222</v>
      </c>
      <c r="M894" s="195" t="s">
        <v>781</v>
      </c>
      <c r="N894" s="195" t="s">
        <v>781</v>
      </c>
      <c r="O894" s="195" t="s">
        <v>782</v>
      </c>
      <c r="P894" s="195" t="s">
        <v>784</v>
      </c>
      <c r="Q894" s="218">
        <v>10025994</v>
      </c>
      <c r="R894" s="195" t="s">
        <v>908</v>
      </c>
      <c r="S894" s="195" t="s">
        <v>786</v>
      </c>
      <c r="T894" s="217">
        <v>42864</v>
      </c>
      <c r="U894" s="217">
        <v>42865</v>
      </c>
      <c r="V894" s="217">
        <v>42888</v>
      </c>
      <c r="W894" s="195">
        <v>2</v>
      </c>
      <c r="X894" s="195">
        <v>2</v>
      </c>
      <c r="Y894" s="195">
        <v>1</v>
      </c>
      <c r="Z894" s="195">
        <v>2</v>
      </c>
      <c r="AA894" s="195">
        <v>1</v>
      </c>
      <c r="AB894" s="195" t="s">
        <v>783</v>
      </c>
      <c r="AC894" s="195" t="s">
        <v>783</v>
      </c>
      <c r="AD894" s="195" t="s">
        <v>489</v>
      </c>
      <c r="AE894" s="195" t="s">
        <v>783</v>
      </c>
      <c r="AF894" s="195" t="s">
        <v>787</v>
      </c>
      <c r="AG894" s="195" t="s">
        <v>783</v>
      </c>
      <c r="AH894" s="195" t="s">
        <v>783</v>
      </c>
      <c r="AI894" s="195" t="s">
        <v>783</v>
      </c>
      <c r="AJ894" s="195" t="s">
        <v>783</v>
      </c>
      <c r="AK894" s="222" t="s">
        <v>783</v>
      </c>
      <c r="AL894" s="195" t="s">
        <v>783</v>
      </c>
      <c r="AM894" s="195" t="s">
        <v>783</v>
      </c>
      <c r="AN894" s="195" t="s">
        <v>783</v>
      </c>
      <c r="AO894" s="195" t="s">
        <v>783</v>
      </c>
      <c r="AP894" s="195" t="s">
        <v>783</v>
      </c>
      <c r="AQ894" s="217" t="s">
        <v>783</v>
      </c>
    </row>
    <row r="895" spans="1:43">
      <c r="A895" s="656" t="str">
        <f t="shared" si="13"/>
        <v>Report</v>
      </c>
      <c r="B895" s="195">
        <v>142474</v>
      </c>
      <c r="C895" s="195">
        <v>8406014</v>
      </c>
      <c r="D895" s="195" t="s">
        <v>4106</v>
      </c>
      <c r="E895" s="195" t="s">
        <v>794</v>
      </c>
      <c r="F895" s="195" t="s">
        <v>530</v>
      </c>
      <c r="G895" s="222" t="s">
        <v>873</v>
      </c>
      <c r="H895" s="195" t="s">
        <v>2564</v>
      </c>
      <c r="I895" s="195" t="s">
        <v>2992</v>
      </c>
      <c r="J895" s="195" t="s">
        <v>4107</v>
      </c>
      <c r="K895" s="195">
        <v>58</v>
      </c>
      <c r="L895" s="195" t="s">
        <v>2375</v>
      </c>
      <c r="M895" s="195" t="s">
        <v>781</v>
      </c>
      <c r="N895" s="195" t="s">
        <v>781</v>
      </c>
      <c r="O895" s="195" t="s">
        <v>782</v>
      </c>
      <c r="P895" s="195" t="s">
        <v>784</v>
      </c>
      <c r="Q895" s="218">
        <v>10020870</v>
      </c>
      <c r="R895" s="195" t="s">
        <v>908</v>
      </c>
      <c r="S895" s="195" t="s">
        <v>786</v>
      </c>
      <c r="T895" s="217">
        <v>42717</v>
      </c>
      <c r="U895" s="217">
        <v>42719</v>
      </c>
      <c r="V895" s="217">
        <v>42761</v>
      </c>
      <c r="W895" s="195">
        <v>3</v>
      </c>
      <c r="X895" s="195">
        <v>3</v>
      </c>
      <c r="Y895" s="195">
        <v>3</v>
      </c>
      <c r="Z895" s="195">
        <v>2</v>
      </c>
      <c r="AA895" s="195">
        <v>3</v>
      </c>
      <c r="AB895" s="195" t="s">
        <v>783</v>
      </c>
      <c r="AC895" s="195" t="s">
        <v>783</v>
      </c>
      <c r="AD895" s="195" t="s">
        <v>489</v>
      </c>
      <c r="AE895" s="195" t="s">
        <v>783</v>
      </c>
      <c r="AF895" s="195" t="s">
        <v>787</v>
      </c>
      <c r="AG895" s="195" t="s">
        <v>783</v>
      </c>
      <c r="AH895" s="195" t="s">
        <v>783</v>
      </c>
      <c r="AI895" s="195" t="s">
        <v>783</v>
      </c>
      <c r="AJ895" s="195" t="s">
        <v>783</v>
      </c>
      <c r="AK895" s="222" t="s">
        <v>783</v>
      </c>
      <c r="AL895" s="195" t="s">
        <v>783</v>
      </c>
      <c r="AM895" s="195" t="s">
        <v>783</v>
      </c>
      <c r="AN895" s="195" t="s">
        <v>783</v>
      </c>
      <c r="AO895" s="195" t="s">
        <v>783</v>
      </c>
      <c r="AP895" s="195" t="s">
        <v>783</v>
      </c>
      <c r="AQ895" s="217" t="s">
        <v>783</v>
      </c>
    </row>
    <row r="896" spans="1:43">
      <c r="A896" s="656" t="str">
        <f t="shared" si="13"/>
        <v>Report</v>
      </c>
      <c r="B896" s="195">
        <v>142516</v>
      </c>
      <c r="C896" s="195">
        <v>8606042</v>
      </c>
      <c r="D896" s="195" t="s">
        <v>4108</v>
      </c>
      <c r="E896" s="195" t="s">
        <v>778</v>
      </c>
      <c r="F896" s="195" t="s">
        <v>532</v>
      </c>
      <c r="G896" s="222" t="s">
        <v>532</v>
      </c>
      <c r="H896" s="195" t="s">
        <v>1117</v>
      </c>
      <c r="I896" s="195" t="s">
        <v>2601</v>
      </c>
      <c r="J896" s="195" t="s">
        <v>4109</v>
      </c>
      <c r="K896" s="195">
        <v>23</v>
      </c>
      <c r="L896" s="195" t="s">
        <v>83</v>
      </c>
      <c r="M896" s="195" t="s">
        <v>781</v>
      </c>
      <c r="N896" s="195" t="s">
        <v>781</v>
      </c>
      <c r="O896" s="195" t="s">
        <v>782</v>
      </c>
      <c r="P896" s="195" t="s">
        <v>784</v>
      </c>
      <c r="Q896" s="218">
        <v>10033585</v>
      </c>
      <c r="R896" s="195" t="s">
        <v>908</v>
      </c>
      <c r="S896" s="195" t="s">
        <v>786</v>
      </c>
      <c r="T896" s="217">
        <v>42878</v>
      </c>
      <c r="U896" s="217">
        <v>42879</v>
      </c>
      <c r="V896" s="217">
        <v>42912</v>
      </c>
      <c r="W896" s="195">
        <v>2</v>
      </c>
      <c r="X896" s="195">
        <v>2</v>
      </c>
      <c r="Y896" s="195">
        <v>2</v>
      </c>
      <c r="Z896" s="195">
        <v>2</v>
      </c>
      <c r="AA896" s="195">
        <v>2</v>
      </c>
      <c r="AB896" s="195" t="s">
        <v>783</v>
      </c>
      <c r="AC896" s="195">
        <v>2</v>
      </c>
      <c r="AD896" s="195" t="s">
        <v>489</v>
      </c>
      <c r="AE896" s="195" t="s">
        <v>783</v>
      </c>
      <c r="AF896" s="195" t="s">
        <v>787</v>
      </c>
      <c r="AG896" s="195" t="s">
        <v>783</v>
      </c>
      <c r="AH896" s="195" t="s">
        <v>783</v>
      </c>
      <c r="AI896" s="195" t="s">
        <v>783</v>
      </c>
      <c r="AJ896" s="195" t="s">
        <v>783</v>
      </c>
      <c r="AK896" s="222" t="s">
        <v>783</v>
      </c>
      <c r="AL896" s="195" t="s">
        <v>783</v>
      </c>
      <c r="AM896" s="195" t="s">
        <v>783</v>
      </c>
      <c r="AN896" s="195" t="s">
        <v>783</v>
      </c>
      <c r="AO896" s="195" t="s">
        <v>783</v>
      </c>
      <c r="AP896" s="195" t="s">
        <v>783</v>
      </c>
      <c r="AQ896" s="195" t="s">
        <v>783</v>
      </c>
    </row>
    <row r="897" spans="1:43">
      <c r="A897" s="656" t="str">
        <f t="shared" si="13"/>
        <v>Report</v>
      </c>
      <c r="B897" s="195">
        <v>142524</v>
      </c>
      <c r="C897" s="195">
        <v>3566006</v>
      </c>
      <c r="D897" s="195" t="s">
        <v>4110</v>
      </c>
      <c r="E897" s="195" t="s">
        <v>794</v>
      </c>
      <c r="F897" s="195" t="s">
        <v>528</v>
      </c>
      <c r="G897" s="222" t="s">
        <v>528</v>
      </c>
      <c r="H897" s="195" t="s">
        <v>1305</v>
      </c>
      <c r="I897" s="195" t="s">
        <v>2268</v>
      </c>
      <c r="J897" s="195" t="s">
        <v>4111</v>
      </c>
      <c r="K897" s="195">
        <v>58</v>
      </c>
      <c r="L897" s="195" t="s">
        <v>2222</v>
      </c>
      <c r="M897" s="195" t="s">
        <v>781</v>
      </c>
      <c r="N897" s="195" t="s">
        <v>781</v>
      </c>
      <c r="O897" s="195" t="s">
        <v>782</v>
      </c>
      <c r="P897" s="195" t="s">
        <v>784</v>
      </c>
      <c r="Q897" s="218">
        <v>10020877</v>
      </c>
      <c r="R897" s="195" t="s">
        <v>908</v>
      </c>
      <c r="S897" s="195" t="s">
        <v>786</v>
      </c>
      <c r="T897" s="217">
        <v>42654</v>
      </c>
      <c r="U897" s="217">
        <v>42656</v>
      </c>
      <c r="V897" s="217">
        <v>42696</v>
      </c>
      <c r="W897" s="195">
        <v>2</v>
      </c>
      <c r="X897" s="195">
        <v>2</v>
      </c>
      <c r="Y897" s="195">
        <v>2</v>
      </c>
      <c r="Z897" s="195">
        <v>2</v>
      </c>
      <c r="AA897" s="195">
        <v>2</v>
      </c>
      <c r="AB897" s="195" t="s">
        <v>783</v>
      </c>
      <c r="AC897" s="195" t="s">
        <v>783</v>
      </c>
      <c r="AD897" s="195" t="s">
        <v>489</v>
      </c>
      <c r="AE897" s="195" t="s">
        <v>783</v>
      </c>
      <c r="AF897" s="195" t="s">
        <v>787</v>
      </c>
      <c r="AG897" s="195" t="s">
        <v>783</v>
      </c>
      <c r="AH897" s="217" t="s">
        <v>783</v>
      </c>
      <c r="AI897" s="217" t="s">
        <v>783</v>
      </c>
      <c r="AJ897" s="217" t="s">
        <v>783</v>
      </c>
      <c r="AK897" s="222" t="s">
        <v>783</v>
      </c>
      <c r="AL897" s="195" t="s">
        <v>783</v>
      </c>
      <c r="AM897" s="195" t="s">
        <v>783</v>
      </c>
      <c r="AN897" s="195" t="s">
        <v>783</v>
      </c>
      <c r="AO897" s="195" t="s">
        <v>783</v>
      </c>
      <c r="AP897" s="195" t="s">
        <v>783</v>
      </c>
      <c r="AQ897" s="195" t="s">
        <v>783</v>
      </c>
    </row>
    <row r="898" spans="1:43">
      <c r="A898" s="656" t="str">
        <f t="shared" si="13"/>
        <v>Report</v>
      </c>
      <c r="B898" s="195">
        <v>142531</v>
      </c>
      <c r="C898" s="195">
        <v>8896014</v>
      </c>
      <c r="D898" s="195" t="s">
        <v>4112</v>
      </c>
      <c r="E898" s="195" t="s">
        <v>778</v>
      </c>
      <c r="F898" s="195" t="s">
        <v>528</v>
      </c>
      <c r="G898" s="222" t="s">
        <v>528</v>
      </c>
      <c r="H898" s="195" t="s">
        <v>913</v>
      </c>
      <c r="I898" s="195" t="s">
        <v>2285</v>
      </c>
      <c r="J898" s="195" t="s">
        <v>4113</v>
      </c>
      <c r="K898" s="195">
        <v>3</v>
      </c>
      <c r="L898" s="195" t="s">
        <v>83</v>
      </c>
      <c r="M898" s="195" t="s">
        <v>781</v>
      </c>
      <c r="N898" s="195" t="s">
        <v>781</v>
      </c>
      <c r="O898" s="195" t="s">
        <v>782</v>
      </c>
      <c r="P898" s="195" t="s">
        <v>784</v>
      </c>
      <c r="Q898" s="218">
        <v>10020878</v>
      </c>
      <c r="R898" s="195" t="s">
        <v>908</v>
      </c>
      <c r="S898" s="195" t="s">
        <v>786</v>
      </c>
      <c r="T898" s="217">
        <v>42647</v>
      </c>
      <c r="U898" s="217">
        <v>42649</v>
      </c>
      <c r="V898" s="217">
        <v>42689</v>
      </c>
      <c r="W898" s="195">
        <v>3</v>
      </c>
      <c r="X898" s="195">
        <v>3</v>
      </c>
      <c r="Y898" s="195">
        <v>3</v>
      </c>
      <c r="Z898" s="195">
        <v>2</v>
      </c>
      <c r="AA898" s="195">
        <v>3</v>
      </c>
      <c r="AB898" s="195" t="s">
        <v>783</v>
      </c>
      <c r="AC898" s="195" t="s">
        <v>783</v>
      </c>
      <c r="AD898" s="195" t="s">
        <v>489</v>
      </c>
      <c r="AE898" s="195" t="s">
        <v>783</v>
      </c>
      <c r="AF898" s="195" t="s">
        <v>787</v>
      </c>
      <c r="AG898" s="195" t="s">
        <v>783</v>
      </c>
      <c r="AH898" s="217" t="s">
        <v>783</v>
      </c>
      <c r="AI898" s="217" t="s">
        <v>783</v>
      </c>
      <c r="AJ898" s="217" t="s">
        <v>783</v>
      </c>
      <c r="AK898" s="222" t="s">
        <v>783</v>
      </c>
      <c r="AL898" s="195" t="s">
        <v>783</v>
      </c>
      <c r="AM898" s="195" t="s">
        <v>783</v>
      </c>
      <c r="AN898" s="195" t="s">
        <v>783</v>
      </c>
      <c r="AO898" s="195" t="s">
        <v>783</v>
      </c>
      <c r="AP898" s="195" t="s">
        <v>783</v>
      </c>
      <c r="AQ898" s="217" t="s">
        <v>783</v>
      </c>
    </row>
    <row r="899" spans="1:43">
      <c r="A899" s="656" t="str">
        <f t="shared" si="13"/>
        <v>Report</v>
      </c>
      <c r="B899" s="195">
        <v>142534</v>
      </c>
      <c r="C899" s="195">
        <v>3086005</v>
      </c>
      <c r="D899" s="195" t="s">
        <v>4114</v>
      </c>
      <c r="E899" s="195" t="s">
        <v>794</v>
      </c>
      <c r="F899" s="195" t="s">
        <v>534</v>
      </c>
      <c r="G899" s="222" t="s">
        <v>534</v>
      </c>
      <c r="H899" s="195" t="s">
        <v>1222</v>
      </c>
      <c r="I899" s="195" t="s">
        <v>3453</v>
      </c>
      <c r="J899" s="195" t="s">
        <v>4115</v>
      </c>
      <c r="K899" s="195">
        <v>22</v>
      </c>
      <c r="L899" s="195" t="s">
        <v>2222</v>
      </c>
      <c r="M899" s="195" t="s">
        <v>781</v>
      </c>
      <c r="N899" s="195" t="s">
        <v>781</v>
      </c>
      <c r="O899" s="195" t="s">
        <v>782</v>
      </c>
      <c r="P899" s="195" t="s">
        <v>784</v>
      </c>
      <c r="Q899" s="218">
        <v>10020882</v>
      </c>
      <c r="R899" s="195" t="s">
        <v>908</v>
      </c>
      <c r="S899" s="195" t="s">
        <v>786</v>
      </c>
      <c r="T899" s="217">
        <v>42661</v>
      </c>
      <c r="U899" s="217">
        <v>42663</v>
      </c>
      <c r="V899" s="217">
        <v>42710</v>
      </c>
      <c r="W899" s="195">
        <v>2</v>
      </c>
      <c r="X899" s="195">
        <v>2</v>
      </c>
      <c r="Y899" s="195">
        <v>2</v>
      </c>
      <c r="Z899" s="195">
        <v>2</v>
      </c>
      <c r="AA899" s="195">
        <v>2</v>
      </c>
      <c r="AB899" s="195" t="s">
        <v>783</v>
      </c>
      <c r="AC899" s="195">
        <v>2</v>
      </c>
      <c r="AD899" s="195" t="s">
        <v>489</v>
      </c>
      <c r="AE899" s="195" t="s">
        <v>783</v>
      </c>
      <c r="AF899" s="195" t="s">
        <v>787</v>
      </c>
      <c r="AG899" s="195" t="s">
        <v>783</v>
      </c>
      <c r="AH899" s="217" t="s">
        <v>783</v>
      </c>
      <c r="AI899" s="217" t="s">
        <v>783</v>
      </c>
      <c r="AJ899" s="217" t="s">
        <v>783</v>
      </c>
      <c r="AK899" s="222" t="s">
        <v>783</v>
      </c>
      <c r="AL899" s="195" t="s">
        <v>783</v>
      </c>
      <c r="AM899" s="195" t="s">
        <v>783</v>
      </c>
      <c r="AN899" s="195" t="s">
        <v>783</v>
      </c>
      <c r="AO899" s="195" t="s">
        <v>783</v>
      </c>
      <c r="AP899" s="195" t="s">
        <v>783</v>
      </c>
      <c r="AQ899" s="217" t="s">
        <v>783</v>
      </c>
    </row>
    <row r="900" spans="1:43">
      <c r="A900" s="656" t="str">
        <f t="shared" ref="A900:A963" si="14">HYPERLINK("http://www.ofsted.gov.uk/inspection-reports/find-inspection-report/provider/ELS/"&amp;B900,"Report")</f>
        <v>Report</v>
      </c>
      <c r="B900" s="195">
        <v>142535</v>
      </c>
      <c r="C900" s="195">
        <v>3506003</v>
      </c>
      <c r="D900" s="195" t="s">
        <v>1829</v>
      </c>
      <c r="E900" s="195" t="s">
        <v>794</v>
      </c>
      <c r="F900" s="195" t="s">
        <v>528</v>
      </c>
      <c r="G900" s="222" t="s">
        <v>528</v>
      </c>
      <c r="H900" s="195" t="s">
        <v>1673</v>
      </c>
      <c r="I900" s="195" t="s">
        <v>3152</v>
      </c>
      <c r="J900" s="195" t="s">
        <v>1830</v>
      </c>
      <c r="K900" s="195">
        <v>3</v>
      </c>
      <c r="L900" s="195" t="s">
        <v>2375</v>
      </c>
      <c r="M900" s="195" t="s">
        <v>781</v>
      </c>
      <c r="N900" s="195" t="s">
        <v>834</v>
      </c>
      <c r="O900" s="195" t="s">
        <v>834</v>
      </c>
      <c r="P900" s="195" t="s">
        <v>784</v>
      </c>
      <c r="Q900" s="218">
        <v>10053750</v>
      </c>
      <c r="R900" s="195" t="s">
        <v>785</v>
      </c>
      <c r="S900" s="195" t="s">
        <v>786</v>
      </c>
      <c r="T900" s="217">
        <v>43214</v>
      </c>
      <c r="U900" s="217">
        <v>43216</v>
      </c>
      <c r="V900" s="217">
        <v>43258</v>
      </c>
      <c r="W900" s="195">
        <v>2</v>
      </c>
      <c r="X900" s="195">
        <v>2</v>
      </c>
      <c r="Y900" s="195">
        <v>2</v>
      </c>
      <c r="Z900" s="195">
        <v>2</v>
      </c>
      <c r="AA900" s="195">
        <v>2</v>
      </c>
      <c r="AB900" s="195" t="s">
        <v>783</v>
      </c>
      <c r="AC900" s="195" t="s">
        <v>783</v>
      </c>
      <c r="AD900" s="195" t="s">
        <v>489</v>
      </c>
      <c r="AE900" s="195" t="s">
        <v>487</v>
      </c>
      <c r="AF900" s="195" t="s">
        <v>787</v>
      </c>
      <c r="AG900" s="195">
        <v>10034040</v>
      </c>
      <c r="AH900" s="217">
        <v>42871</v>
      </c>
      <c r="AI900" s="217">
        <v>42872</v>
      </c>
      <c r="AJ900" s="217">
        <v>42996</v>
      </c>
      <c r="AK900" s="222">
        <v>4</v>
      </c>
      <c r="AL900" s="195" t="s">
        <v>783</v>
      </c>
      <c r="AM900" s="195" t="s">
        <v>783</v>
      </c>
      <c r="AN900" s="195" t="s">
        <v>783</v>
      </c>
      <c r="AO900" s="195" t="s">
        <v>783</v>
      </c>
      <c r="AP900" s="195" t="s">
        <v>783</v>
      </c>
      <c r="AQ900" s="217" t="s">
        <v>783</v>
      </c>
    </row>
    <row r="901" spans="1:43">
      <c r="A901" s="656" t="str">
        <f t="shared" si="14"/>
        <v>Report</v>
      </c>
      <c r="B901" s="195">
        <v>142536</v>
      </c>
      <c r="C901" s="195">
        <v>3566012</v>
      </c>
      <c r="D901" s="195" t="s">
        <v>4116</v>
      </c>
      <c r="E901" s="195" t="s">
        <v>778</v>
      </c>
      <c r="F901" s="195" t="s">
        <v>528</v>
      </c>
      <c r="G901" s="222" t="s">
        <v>528</v>
      </c>
      <c r="H901" s="195" t="s">
        <v>1305</v>
      </c>
      <c r="I901" s="195" t="s">
        <v>3214</v>
      </c>
      <c r="J901" s="195" t="s">
        <v>4117</v>
      </c>
      <c r="K901" s="195">
        <v>44</v>
      </c>
      <c r="L901" s="195" t="s">
        <v>83</v>
      </c>
      <c r="M901" s="195" t="s">
        <v>781</v>
      </c>
      <c r="N901" s="195" t="s">
        <v>781</v>
      </c>
      <c r="O901" s="195" t="s">
        <v>782</v>
      </c>
      <c r="P901" s="195" t="s">
        <v>784</v>
      </c>
      <c r="Q901" s="218">
        <v>10020876</v>
      </c>
      <c r="R901" s="195" t="s">
        <v>908</v>
      </c>
      <c r="S901" s="195" t="s">
        <v>786</v>
      </c>
      <c r="T901" s="217">
        <v>42696</v>
      </c>
      <c r="U901" s="217">
        <v>42698</v>
      </c>
      <c r="V901" s="217">
        <v>42752</v>
      </c>
      <c r="W901" s="195">
        <v>1</v>
      </c>
      <c r="X901" s="195">
        <v>1</v>
      </c>
      <c r="Y901" s="195">
        <v>1</v>
      </c>
      <c r="Z901" s="195">
        <v>1</v>
      </c>
      <c r="AA901" s="195">
        <v>1</v>
      </c>
      <c r="AB901" s="195" t="s">
        <v>783</v>
      </c>
      <c r="AC901" s="195" t="s">
        <v>783</v>
      </c>
      <c r="AD901" s="195" t="s">
        <v>489</v>
      </c>
      <c r="AE901" s="195" t="s">
        <v>783</v>
      </c>
      <c r="AF901" s="195" t="s">
        <v>787</v>
      </c>
      <c r="AG901" s="195" t="s">
        <v>783</v>
      </c>
      <c r="AH901" s="217" t="s">
        <v>783</v>
      </c>
      <c r="AI901" s="217" t="s">
        <v>783</v>
      </c>
      <c r="AJ901" s="217" t="s">
        <v>783</v>
      </c>
      <c r="AK901" s="222" t="s">
        <v>783</v>
      </c>
      <c r="AL901" s="195" t="s">
        <v>783</v>
      </c>
      <c r="AM901" s="195" t="s">
        <v>783</v>
      </c>
      <c r="AN901" s="217" t="s">
        <v>783</v>
      </c>
      <c r="AO901" s="195" t="s">
        <v>783</v>
      </c>
      <c r="AP901" s="217" t="s">
        <v>783</v>
      </c>
      <c r="AQ901" s="217" t="s">
        <v>783</v>
      </c>
    </row>
    <row r="902" spans="1:43">
      <c r="A902" s="656" t="str">
        <f t="shared" si="14"/>
        <v>Report</v>
      </c>
      <c r="B902" s="195">
        <v>142537</v>
      </c>
      <c r="C902" s="195">
        <v>8816065</v>
      </c>
      <c r="D902" s="195" t="s">
        <v>4118</v>
      </c>
      <c r="E902" s="195" t="s">
        <v>794</v>
      </c>
      <c r="F902" s="195" t="s">
        <v>533</v>
      </c>
      <c r="G902" s="222" t="s">
        <v>533</v>
      </c>
      <c r="H902" s="195" t="s">
        <v>1034</v>
      </c>
      <c r="I902" s="195" t="s">
        <v>4119</v>
      </c>
      <c r="J902" s="195" t="s">
        <v>4120</v>
      </c>
      <c r="K902" s="195">
        <v>13</v>
      </c>
      <c r="L902" s="195" t="s">
        <v>2222</v>
      </c>
      <c r="M902" s="195" t="s">
        <v>781</v>
      </c>
      <c r="N902" s="195" t="s">
        <v>781</v>
      </c>
      <c r="O902" s="195" t="s">
        <v>782</v>
      </c>
      <c r="P902" s="195" t="s">
        <v>784</v>
      </c>
      <c r="Q902" s="218">
        <v>10026075</v>
      </c>
      <c r="R902" s="195" t="s">
        <v>908</v>
      </c>
      <c r="S902" s="195" t="s">
        <v>786</v>
      </c>
      <c r="T902" s="217">
        <v>42801</v>
      </c>
      <c r="U902" s="217">
        <v>42803</v>
      </c>
      <c r="V902" s="217">
        <v>42849</v>
      </c>
      <c r="W902" s="195">
        <v>1</v>
      </c>
      <c r="X902" s="195">
        <v>1</v>
      </c>
      <c r="Y902" s="195">
        <v>1</v>
      </c>
      <c r="Z902" s="195">
        <v>1</v>
      </c>
      <c r="AA902" s="195">
        <v>1</v>
      </c>
      <c r="AB902" s="195" t="s">
        <v>783</v>
      </c>
      <c r="AC902" s="195">
        <v>1</v>
      </c>
      <c r="AD902" s="195" t="s">
        <v>489</v>
      </c>
      <c r="AE902" s="195" t="s">
        <v>783</v>
      </c>
      <c r="AF902" s="195" t="s">
        <v>787</v>
      </c>
      <c r="AG902" s="195" t="s">
        <v>783</v>
      </c>
      <c r="AH902" s="217" t="s">
        <v>783</v>
      </c>
      <c r="AI902" s="217" t="s">
        <v>783</v>
      </c>
      <c r="AJ902" s="217" t="s">
        <v>783</v>
      </c>
      <c r="AK902" s="222" t="s">
        <v>783</v>
      </c>
      <c r="AL902" s="195" t="s">
        <v>783</v>
      </c>
      <c r="AM902" s="195" t="s">
        <v>783</v>
      </c>
      <c r="AN902" s="217" t="s">
        <v>783</v>
      </c>
      <c r="AO902" s="195" t="s">
        <v>783</v>
      </c>
      <c r="AP902" s="217" t="s">
        <v>783</v>
      </c>
      <c r="AQ902" s="217" t="s">
        <v>783</v>
      </c>
    </row>
    <row r="903" spans="1:43">
      <c r="A903" s="656" t="str">
        <f t="shared" si="14"/>
        <v>Report</v>
      </c>
      <c r="B903" s="195">
        <v>142538</v>
      </c>
      <c r="C903" s="195">
        <v>8916037</v>
      </c>
      <c r="D903" s="195" t="s">
        <v>4121</v>
      </c>
      <c r="E903" s="195" t="s">
        <v>778</v>
      </c>
      <c r="F903" s="195" t="s">
        <v>531</v>
      </c>
      <c r="G903" s="222" t="s">
        <v>531</v>
      </c>
      <c r="H903" s="195" t="s">
        <v>958</v>
      </c>
      <c r="I903" s="195" t="s">
        <v>3840</v>
      </c>
      <c r="J903" s="195" t="s">
        <v>4122</v>
      </c>
      <c r="K903" s="195">
        <v>57</v>
      </c>
      <c r="L903" s="195" t="s">
        <v>83</v>
      </c>
      <c r="M903" s="195" t="s">
        <v>781</v>
      </c>
      <c r="N903" s="195" t="s">
        <v>781</v>
      </c>
      <c r="O903" s="195" t="s">
        <v>782</v>
      </c>
      <c r="P903" s="195" t="s">
        <v>784</v>
      </c>
      <c r="Q903" s="218">
        <v>10020879</v>
      </c>
      <c r="R903" s="195" t="s">
        <v>908</v>
      </c>
      <c r="S903" s="195" t="s">
        <v>786</v>
      </c>
      <c r="T903" s="217">
        <v>42675</v>
      </c>
      <c r="U903" s="217">
        <v>42677</v>
      </c>
      <c r="V903" s="217">
        <v>42717</v>
      </c>
      <c r="W903" s="195">
        <v>2</v>
      </c>
      <c r="X903" s="195">
        <v>2</v>
      </c>
      <c r="Y903" s="195">
        <v>2</v>
      </c>
      <c r="Z903" s="195">
        <v>2</v>
      </c>
      <c r="AA903" s="195">
        <v>2</v>
      </c>
      <c r="AB903" s="195" t="s">
        <v>783</v>
      </c>
      <c r="AC903" s="195">
        <v>2</v>
      </c>
      <c r="AD903" s="195" t="s">
        <v>489</v>
      </c>
      <c r="AE903" s="195" t="s">
        <v>783</v>
      </c>
      <c r="AF903" s="195" t="s">
        <v>787</v>
      </c>
      <c r="AG903" s="195" t="s">
        <v>783</v>
      </c>
      <c r="AH903" s="217" t="s">
        <v>783</v>
      </c>
      <c r="AI903" s="217" t="s">
        <v>783</v>
      </c>
      <c r="AJ903" s="217" t="s">
        <v>783</v>
      </c>
      <c r="AK903" s="222" t="s">
        <v>783</v>
      </c>
      <c r="AL903" s="195" t="s">
        <v>783</v>
      </c>
      <c r="AM903" s="195" t="s">
        <v>783</v>
      </c>
      <c r="AN903" s="217" t="s">
        <v>783</v>
      </c>
      <c r="AO903" s="195" t="s">
        <v>783</v>
      </c>
      <c r="AP903" s="217" t="s">
        <v>783</v>
      </c>
      <c r="AQ903" s="217" t="s">
        <v>783</v>
      </c>
    </row>
    <row r="904" spans="1:43">
      <c r="A904" s="656" t="str">
        <f t="shared" si="14"/>
        <v>Report</v>
      </c>
      <c r="B904" s="195">
        <v>142568</v>
      </c>
      <c r="C904" s="195">
        <v>8876010</v>
      </c>
      <c r="D904" s="195" t="s">
        <v>1831</v>
      </c>
      <c r="E904" s="195" t="s">
        <v>794</v>
      </c>
      <c r="F904" s="195" t="s">
        <v>535</v>
      </c>
      <c r="G904" s="222" t="s">
        <v>535</v>
      </c>
      <c r="H904" s="195" t="s">
        <v>1302</v>
      </c>
      <c r="I904" s="195" t="s">
        <v>3344</v>
      </c>
      <c r="J904" s="195" t="s">
        <v>1832</v>
      </c>
      <c r="K904" s="195">
        <v>30</v>
      </c>
      <c r="L904" s="195" t="s">
        <v>2375</v>
      </c>
      <c r="M904" s="195" t="s">
        <v>781</v>
      </c>
      <c r="N904" s="195" t="s">
        <v>781</v>
      </c>
      <c r="O904" s="195" t="s">
        <v>782</v>
      </c>
      <c r="P904" s="195" t="s">
        <v>784</v>
      </c>
      <c r="Q904" s="218">
        <v>10044261</v>
      </c>
      <c r="R904" s="195" t="s">
        <v>785</v>
      </c>
      <c r="S904" s="195" t="s">
        <v>786</v>
      </c>
      <c r="T904" s="217">
        <v>43116</v>
      </c>
      <c r="U904" s="217">
        <v>43118</v>
      </c>
      <c r="V904" s="217">
        <v>43137</v>
      </c>
      <c r="W904" s="195">
        <v>3</v>
      </c>
      <c r="X904" s="195">
        <v>3</v>
      </c>
      <c r="Y904" s="195">
        <v>3</v>
      </c>
      <c r="Z904" s="195">
        <v>2</v>
      </c>
      <c r="AA904" s="195">
        <v>3</v>
      </c>
      <c r="AB904" s="195" t="s">
        <v>783</v>
      </c>
      <c r="AC904" s="195" t="s">
        <v>783</v>
      </c>
      <c r="AD904" s="195" t="s">
        <v>489</v>
      </c>
      <c r="AE904" s="195" t="s">
        <v>487</v>
      </c>
      <c r="AF904" s="195" t="s">
        <v>787</v>
      </c>
      <c r="AG904" s="195">
        <v>10020881</v>
      </c>
      <c r="AH904" s="217">
        <v>42683</v>
      </c>
      <c r="AI904" s="217">
        <v>42685</v>
      </c>
      <c r="AJ904" s="217">
        <v>42740</v>
      </c>
      <c r="AK904" s="222">
        <v>3</v>
      </c>
      <c r="AL904" s="195" t="s">
        <v>783</v>
      </c>
      <c r="AM904" s="195" t="s">
        <v>783</v>
      </c>
      <c r="AN904" s="217" t="s">
        <v>783</v>
      </c>
      <c r="AO904" s="195" t="s">
        <v>783</v>
      </c>
      <c r="AP904" s="217" t="s">
        <v>783</v>
      </c>
      <c r="AQ904" s="217" t="s">
        <v>783</v>
      </c>
    </row>
    <row r="905" spans="1:43">
      <c r="A905" s="656" t="str">
        <f t="shared" si="14"/>
        <v>Report</v>
      </c>
      <c r="B905" s="195">
        <v>142660</v>
      </c>
      <c r="C905" s="195">
        <v>8256047</v>
      </c>
      <c r="D905" s="195" t="s">
        <v>1843</v>
      </c>
      <c r="E905" s="195" t="s">
        <v>794</v>
      </c>
      <c r="F905" s="195" t="s">
        <v>535</v>
      </c>
      <c r="G905" s="222" t="s">
        <v>535</v>
      </c>
      <c r="H905" s="195" t="s">
        <v>1110</v>
      </c>
      <c r="I905" s="195" t="s">
        <v>4090</v>
      </c>
      <c r="J905" s="195" t="s">
        <v>1844</v>
      </c>
      <c r="K905" s="195">
        <v>20</v>
      </c>
      <c r="L905" s="195" t="s">
        <v>2222</v>
      </c>
      <c r="M905" s="195" t="s">
        <v>781</v>
      </c>
      <c r="N905" s="195" t="s">
        <v>834</v>
      </c>
      <c r="O905" s="195" t="s">
        <v>834</v>
      </c>
      <c r="P905" s="195" t="s">
        <v>784</v>
      </c>
      <c r="Q905" s="218">
        <v>10039169</v>
      </c>
      <c r="R905" s="195" t="s">
        <v>908</v>
      </c>
      <c r="S905" s="195" t="s">
        <v>786</v>
      </c>
      <c r="T905" s="217">
        <v>43067</v>
      </c>
      <c r="U905" s="217">
        <v>43069</v>
      </c>
      <c r="V905" s="217">
        <v>43112</v>
      </c>
      <c r="W905" s="195">
        <v>2</v>
      </c>
      <c r="X905" s="195">
        <v>2</v>
      </c>
      <c r="Y905" s="195">
        <v>2</v>
      </c>
      <c r="Z905" s="195">
        <v>1</v>
      </c>
      <c r="AA905" s="195">
        <v>2</v>
      </c>
      <c r="AB905" s="195" t="s">
        <v>783</v>
      </c>
      <c r="AC905" s="195">
        <v>1</v>
      </c>
      <c r="AD905" s="195" t="s">
        <v>489</v>
      </c>
      <c r="AE905" s="195" t="s">
        <v>487</v>
      </c>
      <c r="AF905" s="195" t="s">
        <v>787</v>
      </c>
      <c r="AG905" s="195" t="s">
        <v>783</v>
      </c>
      <c r="AH905" s="195" t="s">
        <v>783</v>
      </c>
      <c r="AI905" s="195" t="s">
        <v>783</v>
      </c>
      <c r="AJ905" s="195" t="s">
        <v>783</v>
      </c>
      <c r="AK905" s="222" t="s">
        <v>783</v>
      </c>
      <c r="AL905" s="195" t="s">
        <v>783</v>
      </c>
      <c r="AM905" s="195" t="s">
        <v>783</v>
      </c>
      <c r="AN905" s="217" t="s">
        <v>783</v>
      </c>
      <c r="AO905" s="217" t="s">
        <v>783</v>
      </c>
      <c r="AP905" s="217" t="s">
        <v>783</v>
      </c>
      <c r="AQ905" s="217" t="s">
        <v>783</v>
      </c>
    </row>
    <row r="906" spans="1:43">
      <c r="A906" s="656" t="str">
        <f t="shared" si="14"/>
        <v>Report</v>
      </c>
      <c r="B906" s="195">
        <v>142572</v>
      </c>
      <c r="C906" s="195">
        <v>2046012</v>
      </c>
      <c r="D906" s="195" t="s">
        <v>2192</v>
      </c>
      <c r="E906" s="195" t="s">
        <v>794</v>
      </c>
      <c r="F906" s="195" t="s">
        <v>534</v>
      </c>
      <c r="G906" s="222" t="s">
        <v>534</v>
      </c>
      <c r="H906" s="195" t="s">
        <v>858</v>
      </c>
      <c r="I906" s="195" t="s">
        <v>2621</v>
      </c>
      <c r="J906" s="195" t="s">
        <v>2193</v>
      </c>
      <c r="K906" s="195">
        <v>59</v>
      </c>
      <c r="L906" s="195" t="s">
        <v>2375</v>
      </c>
      <c r="M906" s="195" t="s">
        <v>781</v>
      </c>
      <c r="N906" s="195" t="s">
        <v>860</v>
      </c>
      <c r="O906" s="195" t="s">
        <v>860</v>
      </c>
      <c r="P906" s="195" t="s">
        <v>784</v>
      </c>
      <c r="Q906" s="218">
        <v>10026300</v>
      </c>
      <c r="R906" s="195" t="s">
        <v>908</v>
      </c>
      <c r="S906" s="195" t="s">
        <v>786</v>
      </c>
      <c r="T906" s="217">
        <v>42913</v>
      </c>
      <c r="U906" s="217">
        <v>42915</v>
      </c>
      <c r="V906" s="217">
        <v>43033</v>
      </c>
      <c r="W906" s="195">
        <v>4</v>
      </c>
      <c r="X906" s="195">
        <v>4</v>
      </c>
      <c r="Y906" s="195">
        <v>3</v>
      </c>
      <c r="Z906" s="195">
        <v>3</v>
      </c>
      <c r="AA906" s="195">
        <v>3</v>
      </c>
      <c r="AB906" s="195" t="s">
        <v>783</v>
      </c>
      <c r="AC906" s="195" t="s">
        <v>783</v>
      </c>
      <c r="AD906" s="195" t="s">
        <v>489</v>
      </c>
      <c r="AE906" s="195" t="s">
        <v>783</v>
      </c>
      <c r="AF906" s="195" t="s">
        <v>791</v>
      </c>
      <c r="AG906" s="195" t="s">
        <v>783</v>
      </c>
      <c r="AH906" s="195" t="s">
        <v>783</v>
      </c>
      <c r="AI906" s="195" t="s">
        <v>783</v>
      </c>
      <c r="AJ906" s="195" t="s">
        <v>783</v>
      </c>
      <c r="AK906" s="222" t="s">
        <v>783</v>
      </c>
      <c r="AL906" s="195">
        <v>10049204</v>
      </c>
      <c r="AM906" s="195" t="s">
        <v>2041</v>
      </c>
      <c r="AN906" s="217">
        <v>43215</v>
      </c>
      <c r="AO906" s="195" t="s">
        <v>2248</v>
      </c>
      <c r="AP906" s="217">
        <v>43257</v>
      </c>
      <c r="AQ906" s="217" t="s">
        <v>2052</v>
      </c>
    </row>
    <row r="907" spans="1:43">
      <c r="A907" s="656" t="str">
        <f t="shared" si="14"/>
        <v>Report</v>
      </c>
      <c r="B907" s="195">
        <v>142603</v>
      </c>
      <c r="C907" s="195">
        <v>3366001</v>
      </c>
      <c r="D907" s="195" t="s">
        <v>1826</v>
      </c>
      <c r="E907" s="195" t="s">
        <v>778</v>
      </c>
      <c r="F907" s="195" t="s">
        <v>532</v>
      </c>
      <c r="G907" s="222" t="s">
        <v>532</v>
      </c>
      <c r="H907" s="195" t="s">
        <v>1827</v>
      </c>
      <c r="I907" s="195" t="s">
        <v>4123</v>
      </c>
      <c r="J907" s="195" t="s">
        <v>1828</v>
      </c>
      <c r="K907" s="195">
        <v>20</v>
      </c>
      <c r="L907" s="195" t="s">
        <v>83</v>
      </c>
      <c r="M907" s="195" t="s">
        <v>781</v>
      </c>
      <c r="N907" s="195" t="s">
        <v>781</v>
      </c>
      <c r="O907" s="195" t="s">
        <v>782</v>
      </c>
      <c r="P907" s="195" t="s">
        <v>784</v>
      </c>
      <c r="Q907" s="218">
        <v>10039279</v>
      </c>
      <c r="R907" s="195" t="s">
        <v>908</v>
      </c>
      <c r="S907" s="195" t="s">
        <v>786</v>
      </c>
      <c r="T907" s="217">
        <v>43074</v>
      </c>
      <c r="U907" s="217">
        <v>43076</v>
      </c>
      <c r="V907" s="217">
        <v>43118</v>
      </c>
      <c r="W907" s="195">
        <v>1</v>
      </c>
      <c r="X907" s="195">
        <v>1</v>
      </c>
      <c r="Y907" s="195">
        <v>1</v>
      </c>
      <c r="Z907" s="195">
        <v>1</v>
      </c>
      <c r="AA907" s="195">
        <v>1</v>
      </c>
      <c r="AB907" s="195" t="s">
        <v>783</v>
      </c>
      <c r="AC907" s="195" t="s">
        <v>783</v>
      </c>
      <c r="AD907" s="195" t="s">
        <v>489</v>
      </c>
      <c r="AE907" s="195" t="s">
        <v>487</v>
      </c>
      <c r="AF907" s="195" t="s">
        <v>787</v>
      </c>
      <c r="AG907" s="195" t="s">
        <v>783</v>
      </c>
      <c r="AH907" s="195" t="s">
        <v>783</v>
      </c>
      <c r="AI907" s="195" t="s">
        <v>783</v>
      </c>
      <c r="AJ907" s="195" t="s">
        <v>783</v>
      </c>
      <c r="AK907" s="222" t="s">
        <v>783</v>
      </c>
      <c r="AL907" s="195" t="s">
        <v>783</v>
      </c>
      <c r="AM907" s="195" t="s">
        <v>783</v>
      </c>
      <c r="AN907" s="195" t="s">
        <v>783</v>
      </c>
      <c r="AO907" s="195" t="s">
        <v>783</v>
      </c>
      <c r="AP907" s="195" t="s">
        <v>783</v>
      </c>
      <c r="AQ907" s="217" t="s">
        <v>783</v>
      </c>
    </row>
    <row r="908" spans="1:43">
      <c r="A908" s="656" t="str">
        <f t="shared" si="14"/>
        <v>Report</v>
      </c>
      <c r="B908" s="195">
        <v>142621</v>
      </c>
      <c r="C908" s="195">
        <v>3066016</v>
      </c>
      <c r="D908" s="195" t="s">
        <v>1833</v>
      </c>
      <c r="E908" s="195" t="s">
        <v>778</v>
      </c>
      <c r="F908" s="195" t="s">
        <v>534</v>
      </c>
      <c r="G908" s="222" t="s">
        <v>534</v>
      </c>
      <c r="H908" s="195" t="s">
        <v>1023</v>
      </c>
      <c r="I908" s="195" t="s">
        <v>3348</v>
      </c>
      <c r="J908" s="195" t="s">
        <v>1834</v>
      </c>
      <c r="K908" s="195">
        <v>3</v>
      </c>
      <c r="L908" s="195" t="s">
        <v>83</v>
      </c>
      <c r="M908" s="195" t="s">
        <v>781</v>
      </c>
      <c r="N908" s="195" t="s">
        <v>781</v>
      </c>
      <c r="O908" s="195" t="s">
        <v>782</v>
      </c>
      <c r="P908" s="195" t="s">
        <v>784</v>
      </c>
      <c r="Q908" s="218">
        <v>10035816</v>
      </c>
      <c r="R908" s="195" t="s">
        <v>908</v>
      </c>
      <c r="S908" s="195" t="s">
        <v>786</v>
      </c>
      <c r="T908" s="217">
        <v>43046</v>
      </c>
      <c r="U908" s="217">
        <v>43048</v>
      </c>
      <c r="V908" s="217">
        <v>43077</v>
      </c>
      <c r="W908" s="195">
        <v>3</v>
      </c>
      <c r="X908" s="195">
        <v>2</v>
      </c>
      <c r="Y908" s="195">
        <v>3</v>
      </c>
      <c r="Z908" s="195">
        <v>2</v>
      </c>
      <c r="AA908" s="195">
        <v>3</v>
      </c>
      <c r="AB908" s="195" t="s">
        <v>783</v>
      </c>
      <c r="AC908" s="195" t="s">
        <v>783</v>
      </c>
      <c r="AD908" s="195" t="s">
        <v>489</v>
      </c>
      <c r="AE908" s="195" t="s">
        <v>487</v>
      </c>
      <c r="AF908" s="195" t="s">
        <v>787</v>
      </c>
      <c r="AG908" s="195" t="s">
        <v>783</v>
      </c>
      <c r="AH908" s="195" t="s">
        <v>783</v>
      </c>
      <c r="AI908" s="195" t="s">
        <v>783</v>
      </c>
      <c r="AJ908" s="195" t="s">
        <v>783</v>
      </c>
      <c r="AK908" s="222" t="s">
        <v>783</v>
      </c>
      <c r="AL908" s="195" t="s">
        <v>783</v>
      </c>
      <c r="AM908" s="195" t="s">
        <v>783</v>
      </c>
      <c r="AN908" s="195" t="s">
        <v>783</v>
      </c>
      <c r="AO908" s="195" t="s">
        <v>783</v>
      </c>
      <c r="AP908" s="195" t="s">
        <v>783</v>
      </c>
      <c r="AQ908" s="195" t="s">
        <v>783</v>
      </c>
    </row>
    <row r="909" spans="1:43">
      <c r="A909" s="656" t="str">
        <f t="shared" si="14"/>
        <v>Report</v>
      </c>
      <c r="B909" s="195">
        <v>142623</v>
      </c>
      <c r="C909" s="195">
        <v>3306025</v>
      </c>
      <c r="D909" s="195" t="s">
        <v>1835</v>
      </c>
      <c r="E909" s="195" t="s">
        <v>794</v>
      </c>
      <c r="F909" s="195" t="s">
        <v>532</v>
      </c>
      <c r="G909" s="222" t="s">
        <v>532</v>
      </c>
      <c r="H909" s="195" t="s">
        <v>822</v>
      </c>
      <c r="I909" s="195" t="s">
        <v>3706</v>
      </c>
      <c r="J909" s="195" t="s">
        <v>1836</v>
      </c>
      <c r="K909" s="195">
        <v>21</v>
      </c>
      <c r="L909" s="195" t="s">
        <v>2222</v>
      </c>
      <c r="M909" s="195" t="s">
        <v>781</v>
      </c>
      <c r="N909" s="195" t="s">
        <v>781</v>
      </c>
      <c r="O909" s="195" t="s">
        <v>782</v>
      </c>
      <c r="P909" s="195" t="s">
        <v>784</v>
      </c>
      <c r="Q909" s="218">
        <v>10020883</v>
      </c>
      <c r="R909" s="195" t="s">
        <v>908</v>
      </c>
      <c r="S909" s="195" t="s">
        <v>786</v>
      </c>
      <c r="T909" s="217">
        <v>42997</v>
      </c>
      <c r="U909" s="217">
        <v>42999</v>
      </c>
      <c r="V909" s="217">
        <v>43028</v>
      </c>
      <c r="W909" s="195">
        <v>2</v>
      </c>
      <c r="X909" s="195">
        <v>2</v>
      </c>
      <c r="Y909" s="195">
        <v>2</v>
      </c>
      <c r="Z909" s="195">
        <v>2</v>
      </c>
      <c r="AA909" s="195">
        <v>2</v>
      </c>
      <c r="AB909" s="195" t="s">
        <v>783</v>
      </c>
      <c r="AC909" s="195">
        <v>2</v>
      </c>
      <c r="AD909" s="195" t="s">
        <v>489</v>
      </c>
      <c r="AE909" s="195" t="s">
        <v>783</v>
      </c>
      <c r="AF909" s="195" t="s">
        <v>787</v>
      </c>
      <c r="AG909" s="195" t="s">
        <v>783</v>
      </c>
      <c r="AH909" s="195" t="s">
        <v>783</v>
      </c>
      <c r="AI909" s="195" t="s">
        <v>783</v>
      </c>
      <c r="AJ909" s="195" t="s">
        <v>783</v>
      </c>
      <c r="AK909" s="222" t="s">
        <v>783</v>
      </c>
      <c r="AL909" s="195" t="s">
        <v>783</v>
      </c>
      <c r="AM909" s="195" t="s">
        <v>783</v>
      </c>
      <c r="AN909" s="195" t="s">
        <v>783</v>
      </c>
      <c r="AO909" s="195" t="s">
        <v>783</v>
      </c>
      <c r="AP909" s="195" t="s">
        <v>783</v>
      </c>
      <c r="AQ909" s="195" t="s">
        <v>783</v>
      </c>
    </row>
    <row r="910" spans="1:43">
      <c r="A910" s="656" t="str">
        <f t="shared" si="14"/>
        <v>Report</v>
      </c>
      <c r="B910" s="195">
        <v>142625</v>
      </c>
      <c r="C910" s="195">
        <v>8736053</v>
      </c>
      <c r="D910" s="195" t="s">
        <v>1837</v>
      </c>
      <c r="E910" s="195" t="s">
        <v>794</v>
      </c>
      <c r="F910" s="195" t="s">
        <v>533</v>
      </c>
      <c r="G910" s="222" t="s">
        <v>533</v>
      </c>
      <c r="H910" s="195" t="s">
        <v>779</v>
      </c>
      <c r="I910" s="195" t="s">
        <v>4124</v>
      </c>
      <c r="J910" s="195" t="s">
        <v>1838</v>
      </c>
      <c r="K910" s="195">
        <v>12</v>
      </c>
      <c r="L910" s="195" t="s">
        <v>2222</v>
      </c>
      <c r="M910" s="195" t="s">
        <v>781</v>
      </c>
      <c r="N910" s="195" t="s">
        <v>781</v>
      </c>
      <c r="O910" s="195" t="s">
        <v>782</v>
      </c>
      <c r="P910" s="195" t="s">
        <v>784</v>
      </c>
      <c r="Q910" s="218">
        <v>10033609</v>
      </c>
      <c r="R910" s="195" t="s">
        <v>908</v>
      </c>
      <c r="S910" s="195" t="s">
        <v>786</v>
      </c>
      <c r="T910" s="217">
        <v>43011</v>
      </c>
      <c r="U910" s="217">
        <v>43013</v>
      </c>
      <c r="V910" s="217">
        <v>43052</v>
      </c>
      <c r="W910" s="195">
        <v>3</v>
      </c>
      <c r="X910" s="195">
        <v>3</v>
      </c>
      <c r="Y910" s="195">
        <v>3</v>
      </c>
      <c r="Z910" s="195">
        <v>2</v>
      </c>
      <c r="AA910" s="195">
        <v>3</v>
      </c>
      <c r="AB910" s="195" t="s">
        <v>783</v>
      </c>
      <c r="AC910" s="195">
        <v>3</v>
      </c>
      <c r="AD910" s="195" t="s">
        <v>489</v>
      </c>
      <c r="AE910" s="195" t="s">
        <v>783</v>
      </c>
      <c r="AF910" s="195" t="s">
        <v>791</v>
      </c>
      <c r="AG910" s="195" t="s">
        <v>783</v>
      </c>
      <c r="AH910" s="195" t="s">
        <v>783</v>
      </c>
      <c r="AI910" s="195" t="s">
        <v>783</v>
      </c>
      <c r="AJ910" s="195" t="s">
        <v>783</v>
      </c>
      <c r="AK910" s="222" t="s">
        <v>783</v>
      </c>
      <c r="AL910" s="195" t="s">
        <v>783</v>
      </c>
      <c r="AM910" s="195" t="s">
        <v>783</v>
      </c>
      <c r="AN910" s="195" t="s">
        <v>783</v>
      </c>
      <c r="AO910" s="195" t="s">
        <v>783</v>
      </c>
      <c r="AP910" s="195" t="s">
        <v>783</v>
      </c>
      <c r="AQ910" s="195" t="s">
        <v>783</v>
      </c>
    </row>
    <row r="911" spans="1:43">
      <c r="A911" s="656" t="str">
        <f t="shared" si="14"/>
        <v>Report</v>
      </c>
      <c r="B911" s="195">
        <v>142635</v>
      </c>
      <c r="C911" s="195">
        <v>8576006</v>
      </c>
      <c r="D911" s="195" t="s">
        <v>4125</v>
      </c>
      <c r="E911" s="195" t="s">
        <v>778</v>
      </c>
      <c r="F911" s="195" t="s">
        <v>531</v>
      </c>
      <c r="G911" s="222" t="s">
        <v>531</v>
      </c>
      <c r="H911" s="195" t="s">
        <v>3045</v>
      </c>
      <c r="I911" s="195" t="s">
        <v>2998</v>
      </c>
      <c r="J911" s="195" t="s">
        <v>4126</v>
      </c>
      <c r="K911" s="195">
        <v>8</v>
      </c>
      <c r="L911" s="195" t="s">
        <v>83</v>
      </c>
      <c r="M911" s="195" t="s">
        <v>781</v>
      </c>
      <c r="N911" s="195" t="s">
        <v>781</v>
      </c>
      <c r="O911" s="195" t="s">
        <v>782</v>
      </c>
      <c r="P911" s="195" t="s">
        <v>784</v>
      </c>
      <c r="Q911" s="218">
        <v>10026055</v>
      </c>
      <c r="R911" s="195" t="s">
        <v>785</v>
      </c>
      <c r="S911" s="195" t="s">
        <v>786</v>
      </c>
      <c r="T911" s="217">
        <v>42815</v>
      </c>
      <c r="U911" s="217">
        <v>42817</v>
      </c>
      <c r="V911" s="217">
        <v>42849</v>
      </c>
      <c r="W911" s="195">
        <v>1</v>
      </c>
      <c r="X911" s="195">
        <v>1</v>
      </c>
      <c r="Y911" s="195">
        <v>1</v>
      </c>
      <c r="Z911" s="195">
        <v>1</v>
      </c>
      <c r="AA911" s="195">
        <v>1</v>
      </c>
      <c r="AB911" s="195" t="s">
        <v>783</v>
      </c>
      <c r="AC911" s="195">
        <v>1</v>
      </c>
      <c r="AD911" s="195" t="s">
        <v>489</v>
      </c>
      <c r="AE911" s="195" t="s">
        <v>783</v>
      </c>
      <c r="AF911" s="195" t="s">
        <v>787</v>
      </c>
      <c r="AG911" s="195" t="s">
        <v>783</v>
      </c>
      <c r="AH911" s="195" t="s">
        <v>783</v>
      </c>
      <c r="AI911" s="195" t="s">
        <v>783</v>
      </c>
      <c r="AJ911" s="195" t="s">
        <v>783</v>
      </c>
      <c r="AK911" s="222" t="s">
        <v>783</v>
      </c>
      <c r="AL911" s="195" t="s">
        <v>783</v>
      </c>
      <c r="AM911" s="195" t="s">
        <v>783</v>
      </c>
      <c r="AN911" s="195" t="s">
        <v>783</v>
      </c>
      <c r="AO911" s="195" t="s">
        <v>783</v>
      </c>
      <c r="AP911" s="195" t="s">
        <v>783</v>
      </c>
      <c r="AQ911" s="217" t="s">
        <v>783</v>
      </c>
    </row>
    <row r="912" spans="1:43">
      <c r="A912" s="656" t="str">
        <f t="shared" si="14"/>
        <v>Report</v>
      </c>
      <c r="B912" s="195">
        <v>142657</v>
      </c>
      <c r="C912" s="195">
        <v>8606043</v>
      </c>
      <c r="D912" s="195" t="s">
        <v>1839</v>
      </c>
      <c r="E912" s="195" t="s">
        <v>794</v>
      </c>
      <c r="F912" s="195" t="s">
        <v>532</v>
      </c>
      <c r="G912" s="222" t="s">
        <v>532</v>
      </c>
      <c r="H912" s="195" t="s">
        <v>1117</v>
      </c>
      <c r="I912" s="195" t="s">
        <v>2314</v>
      </c>
      <c r="J912" s="195" t="s">
        <v>1840</v>
      </c>
      <c r="K912" s="195">
        <v>2</v>
      </c>
      <c r="L912" s="195" t="s">
        <v>2375</v>
      </c>
      <c r="M912" s="195" t="s">
        <v>781</v>
      </c>
      <c r="N912" s="195" t="s">
        <v>781</v>
      </c>
      <c r="O912" s="195" t="s">
        <v>782</v>
      </c>
      <c r="P912" s="195" t="s">
        <v>784</v>
      </c>
      <c r="Q912" s="218">
        <v>10039280</v>
      </c>
      <c r="R912" s="195" t="s">
        <v>908</v>
      </c>
      <c r="S912" s="195" t="s">
        <v>786</v>
      </c>
      <c r="T912" s="217">
        <v>43074</v>
      </c>
      <c r="U912" s="217">
        <v>43076</v>
      </c>
      <c r="V912" s="217">
        <v>43122</v>
      </c>
      <c r="W912" s="195">
        <v>2</v>
      </c>
      <c r="X912" s="195">
        <v>2</v>
      </c>
      <c r="Y912" s="195">
        <v>2</v>
      </c>
      <c r="Z912" s="195">
        <v>2</v>
      </c>
      <c r="AA912" s="195">
        <v>2</v>
      </c>
      <c r="AB912" s="195" t="s">
        <v>783</v>
      </c>
      <c r="AC912" s="195" t="s">
        <v>783</v>
      </c>
      <c r="AD912" s="195" t="s">
        <v>489</v>
      </c>
      <c r="AE912" s="195" t="s">
        <v>487</v>
      </c>
      <c r="AF912" s="195" t="s">
        <v>787</v>
      </c>
      <c r="AG912" s="195" t="s">
        <v>783</v>
      </c>
      <c r="AH912" s="195" t="s">
        <v>783</v>
      </c>
      <c r="AI912" s="195" t="s">
        <v>783</v>
      </c>
      <c r="AJ912" s="195" t="s">
        <v>783</v>
      </c>
      <c r="AK912" s="222" t="s">
        <v>783</v>
      </c>
      <c r="AL912" s="195" t="s">
        <v>783</v>
      </c>
      <c r="AM912" s="195" t="s">
        <v>783</v>
      </c>
      <c r="AN912" s="195" t="s">
        <v>783</v>
      </c>
      <c r="AO912" s="195" t="s">
        <v>783</v>
      </c>
      <c r="AP912" s="195" t="s">
        <v>783</v>
      </c>
      <c r="AQ912" s="217" t="s">
        <v>783</v>
      </c>
    </row>
    <row r="913" spans="1:43">
      <c r="A913" s="656" t="str">
        <f t="shared" si="14"/>
        <v>Report</v>
      </c>
      <c r="B913" s="195">
        <v>142659</v>
      </c>
      <c r="C913" s="195">
        <v>8556036</v>
      </c>
      <c r="D913" s="195" t="s">
        <v>1841</v>
      </c>
      <c r="E913" s="195" t="s">
        <v>778</v>
      </c>
      <c r="F913" s="195" t="s">
        <v>531</v>
      </c>
      <c r="G913" s="222" t="s">
        <v>531</v>
      </c>
      <c r="H913" s="195" t="s">
        <v>991</v>
      </c>
      <c r="I913" s="195" t="s">
        <v>2265</v>
      </c>
      <c r="J913" s="195" t="s">
        <v>1842</v>
      </c>
      <c r="K913" s="195">
        <v>10</v>
      </c>
      <c r="L913" s="195" t="s">
        <v>83</v>
      </c>
      <c r="M913" s="195" t="s">
        <v>781</v>
      </c>
      <c r="N913" s="195" t="s">
        <v>781</v>
      </c>
      <c r="O913" s="195" t="s">
        <v>782</v>
      </c>
      <c r="P913" s="195" t="s">
        <v>784</v>
      </c>
      <c r="Q913" s="218">
        <v>10039199</v>
      </c>
      <c r="R913" s="195" t="s">
        <v>908</v>
      </c>
      <c r="S913" s="195" t="s">
        <v>786</v>
      </c>
      <c r="T913" s="217">
        <v>42990</v>
      </c>
      <c r="U913" s="217">
        <v>42991</v>
      </c>
      <c r="V913" s="217">
        <v>43018</v>
      </c>
      <c r="W913" s="195">
        <v>2</v>
      </c>
      <c r="X913" s="195">
        <v>2</v>
      </c>
      <c r="Y913" s="195">
        <v>2</v>
      </c>
      <c r="Z913" s="195">
        <v>2</v>
      </c>
      <c r="AA913" s="195">
        <v>2</v>
      </c>
      <c r="AB913" s="195" t="s">
        <v>783</v>
      </c>
      <c r="AC913" s="195" t="s">
        <v>783</v>
      </c>
      <c r="AD913" s="195" t="s">
        <v>489</v>
      </c>
      <c r="AE913" s="195" t="s">
        <v>488</v>
      </c>
      <c r="AF913" s="195" t="s">
        <v>787</v>
      </c>
      <c r="AG913" s="195" t="s">
        <v>783</v>
      </c>
      <c r="AH913" s="195" t="s">
        <v>783</v>
      </c>
      <c r="AI913" s="195" t="s">
        <v>783</v>
      </c>
      <c r="AJ913" s="195" t="s">
        <v>783</v>
      </c>
      <c r="AK913" s="222" t="s">
        <v>783</v>
      </c>
      <c r="AL913" s="195" t="s">
        <v>783</v>
      </c>
      <c r="AM913" s="195" t="s">
        <v>783</v>
      </c>
      <c r="AN913" s="195" t="s">
        <v>783</v>
      </c>
      <c r="AO913" s="195" t="s">
        <v>783</v>
      </c>
      <c r="AP913" s="195" t="s">
        <v>783</v>
      </c>
      <c r="AQ913" s="217" t="s">
        <v>783</v>
      </c>
    </row>
    <row r="914" spans="1:43">
      <c r="A914" s="656" t="str">
        <f t="shared" si="14"/>
        <v>Report</v>
      </c>
      <c r="B914" s="195">
        <v>142672</v>
      </c>
      <c r="C914" s="195">
        <v>8216013</v>
      </c>
      <c r="D914" s="195" t="s">
        <v>1845</v>
      </c>
      <c r="E914" s="195" t="s">
        <v>778</v>
      </c>
      <c r="F914" s="195" t="s">
        <v>533</v>
      </c>
      <c r="G914" s="222" t="s">
        <v>533</v>
      </c>
      <c r="H914" s="195" t="s">
        <v>1544</v>
      </c>
      <c r="I914" s="195" t="s">
        <v>3672</v>
      </c>
      <c r="J914" s="195" t="s">
        <v>1846</v>
      </c>
      <c r="K914" s="195">
        <v>63</v>
      </c>
      <c r="L914" s="195" t="s">
        <v>83</v>
      </c>
      <c r="M914" s="195" t="s">
        <v>781</v>
      </c>
      <c r="N914" s="195" t="s">
        <v>781</v>
      </c>
      <c r="O914" s="195" t="s">
        <v>782</v>
      </c>
      <c r="P914" s="195" t="s">
        <v>784</v>
      </c>
      <c r="Q914" s="218">
        <v>10043522</v>
      </c>
      <c r="R914" s="195" t="s">
        <v>908</v>
      </c>
      <c r="S914" s="195" t="s">
        <v>786</v>
      </c>
      <c r="T914" s="217">
        <v>43123</v>
      </c>
      <c r="U914" s="217">
        <v>43125</v>
      </c>
      <c r="V914" s="217">
        <v>43164</v>
      </c>
      <c r="W914" s="195">
        <v>2</v>
      </c>
      <c r="X914" s="195">
        <v>2</v>
      </c>
      <c r="Y914" s="195">
        <v>2</v>
      </c>
      <c r="Z914" s="195">
        <v>2</v>
      </c>
      <c r="AA914" s="195">
        <v>2</v>
      </c>
      <c r="AB914" s="195" t="s">
        <v>783</v>
      </c>
      <c r="AC914" s="195" t="s">
        <v>783</v>
      </c>
      <c r="AD914" s="195" t="s">
        <v>489</v>
      </c>
      <c r="AE914" s="195" t="s">
        <v>487</v>
      </c>
      <c r="AF914" s="195" t="s">
        <v>787</v>
      </c>
      <c r="AG914" s="195" t="s">
        <v>783</v>
      </c>
      <c r="AH914" s="195" t="s">
        <v>783</v>
      </c>
      <c r="AI914" s="195" t="s">
        <v>783</v>
      </c>
      <c r="AJ914" s="195" t="s">
        <v>783</v>
      </c>
      <c r="AK914" s="222" t="s">
        <v>783</v>
      </c>
      <c r="AL914" s="195" t="s">
        <v>783</v>
      </c>
      <c r="AM914" s="195" t="s">
        <v>783</v>
      </c>
      <c r="AN914" s="217" t="s">
        <v>783</v>
      </c>
      <c r="AO914" s="195" t="s">
        <v>783</v>
      </c>
      <c r="AP914" s="217" t="s">
        <v>783</v>
      </c>
      <c r="AQ914" s="217" t="s">
        <v>783</v>
      </c>
    </row>
    <row r="915" spans="1:43">
      <c r="A915" s="656" t="str">
        <f t="shared" si="14"/>
        <v>Report</v>
      </c>
      <c r="B915" s="195">
        <v>142674</v>
      </c>
      <c r="C915" s="195">
        <v>3846004</v>
      </c>
      <c r="D915" s="195" t="s">
        <v>4127</v>
      </c>
      <c r="E915" s="195" t="s">
        <v>778</v>
      </c>
      <c r="F915" s="195" t="s">
        <v>530</v>
      </c>
      <c r="G915" s="222" t="s">
        <v>850</v>
      </c>
      <c r="H915" s="195" t="s">
        <v>1876</v>
      </c>
      <c r="I915" s="195" t="s">
        <v>2699</v>
      </c>
      <c r="J915" s="195" t="s">
        <v>4128</v>
      </c>
      <c r="K915" s="195">
        <v>32</v>
      </c>
      <c r="L915" s="195" t="s">
        <v>83</v>
      </c>
      <c r="M915" s="195" t="s">
        <v>781</v>
      </c>
      <c r="N915" s="195" t="s">
        <v>781</v>
      </c>
      <c r="O915" s="195" t="s">
        <v>782</v>
      </c>
      <c r="P915" s="195" t="s">
        <v>784</v>
      </c>
      <c r="Q915" s="218">
        <v>10025964</v>
      </c>
      <c r="R915" s="195" t="s">
        <v>908</v>
      </c>
      <c r="S915" s="195" t="s">
        <v>786</v>
      </c>
      <c r="T915" s="217">
        <v>42766</v>
      </c>
      <c r="U915" s="217">
        <v>42768</v>
      </c>
      <c r="V915" s="217">
        <v>42810</v>
      </c>
      <c r="W915" s="195">
        <v>2</v>
      </c>
      <c r="X915" s="195">
        <v>1</v>
      </c>
      <c r="Y915" s="195">
        <v>2</v>
      </c>
      <c r="Z915" s="195">
        <v>2</v>
      </c>
      <c r="AA915" s="195">
        <v>2</v>
      </c>
      <c r="AB915" s="195" t="s">
        <v>783</v>
      </c>
      <c r="AC915" s="195" t="s">
        <v>783</v>
      </c>
      <c r="AD915" s="195" t="s">
        <v>489</v>
      </c>
      <c r="AE915" s="195" t="s">
        <v>783</v>
      </c>
      <c r="AF915" s="195" t="s">
        <v>787</v>
      </c>
      <c r="AG915" s="195" t="s">
        <v>783</v>
      </c>
      <c r="AH915" s="195" t="s">
        <v>783</v>
      </c>
      <c r="AI915" s="195" t="s">
        <v>783</v>
      </c>
      <c r="AJ915" s="195" t="s">
        <v>783</v>
      </c>
      <c r="AK915" s="222" t="s">
        <v>783</v>
      </c>
      <c r="AL915" s="195" t="s">
        <v>783</v>
      </c>
      <c r="AM915" s="195" t="s">
        <v>783</v>
      </c>
      <c r="AN915" s="217" t="s">
        <v>783</v>
      </c>
      <c r="AO915" s="195" t="s">
        <v>783</v>
      </c>
      <c r="AP915" s="217" t="s">
        <v>783</v>
      </c>
      <c r="AQ915" s="195" t="s">
        <v>783</v>
      </c>
    </row>
    <row r="916" spans="1:43">
      <c r="A916" s="656" t="str">
        <f t="shared" si="14"/>
        <v>Report</v>
      </c>
      <c r="B916" s="195">
        <v>142675</v>
      </c>
      <c r="C916" s="195">
        <v>3516004</v>
      </c>
      <c r="D916" s="195" t="s">
        <v>4129</v>
      </c>
      <c r="E916" s="195" t="s">
        <v>778</v>
      </c>
      <c r="F916" s="195" t="s">
        <v>528</v>
      </c>
      <c r="G916" s="222" t="s">
        <v>528</v>
      </c>
      <c r="H916" s="195" t="s">
        <v>1273</v>
      </c>
      <c r="I916" s="195" t="s">
        <v>2386</v>
      </c>
      <c r="J916" s="195" t="s">
        <v>4130</v>
      </c>
      <c r="K916" s="195">
        <v>38</v>
      </c>
      <c r="L916" s="195" t="s">
        <v>2222</v>
      </c>
      <c r="M916" s="195" t="s">
        <v>781</v>
      </c>
      <c r="N916" s="195" t="s">
        <v>781</v>
      </c>
      <c r="O916" s="195" t="s">
        <v>782</v>
      </c>
      <c r="P916" s="195" t="s">
        <v>784</v>
      </c>
      <c r="Q916" s="218">
        <v>10034042</v>
      </c>
      <c r="R916" s="195" t="s">
        <v>908</v>
      </c>
      <c r="S916" s="195" t="s">
        <v>786</v>
      </c>
      <c r="T916" s="217">
        <v>42912</v>
      </c>
      <c r="U916" s="217">
        <v>42914</v>
      </c>
      <c r="V916" s="217">
        <v>42940</v>
      </c>
      <c r="W916" s="195">
        <v>2</v>
      </c>
      <c r="X916" s="195">
        <v>2</v>
      </c>
      <c r="Y916" s="195">
        <v>2</v>
      </c>
      <c r="Z916" s="195">
        <v>2</v>
      </c>
      <c r="AA916" s="195">
        <v>2</v>
      </c>
      <c r="AB916" s="195" t="s">
        <v>783</v>
      </c>
      <c r="AC916" s="195">
        <v>2</v>
      </c>
      <c r="AD916" s="195" t="s">
        <v>489</v>
      </c>
      <c r="AE916" s="195" t="s">
        <v>783</v>
      </c>
      <c r="AF916" s="195" t="s">
        <v>787</v>
      </c>
      <c r="AG916" s="195" t="s">
        <v>783</v>
      </c>
      <c r="AH916" s="195" t="s">
        <v>783</v>
      </c>
      <c r="AI916" s="195" t="s">
        <v>783</v>
      </c>
      <c r="AJ916" s="195" t="s">
        <v>783</v>
      </c>
      <c r="AK916" s="222" t="s">
        <v>783</v>
      </c>
      <c r="AL916" s="195" t="s">
        <v>783</v>
      </c>
      <c r="AM916" s="195" t="s">
        <v>783</v>
      </c>
      <c r="AN916" s="217" t="s">
        <v>783</v>
      </c>
      <c r="AO916" s="195" t="s">
        <v>783</v>
      </c>
      <c r="AP916" s="217" t="s">
        <v>783</v>
      </c>
      <c r="AQ916" s="217" t="s">
        <v>783</v>
      </c>
    </row>
    <row r="917" spans="1:43">
      <c r="A917" s="656" t="str">
        <f t="shared" si="14"/>
        <v>Report</v>
      </c>
      <c r="B917" s="195">
        <v>142763</v>
      </c>
      <c r="C917" s="195">
        <v>8786065</v>
      </c>
      <c r="D917" s="195" t="s">
        <v>1847</v>
      </c>
      <c r="E917" s="195" t="s">
        <v>778</v>
      </c>
      <c r="F917" s="195" t="s">
        <v>536</v>
      </c>
      <c r="G917" s="222" t="s">
        <v>536</v>
      </c>
      <c r="H917" s="195" t="s">
        <v>919</v>
      </c>
      <c r="I917" s="195" t="s">
        <v>4131</v>
      </c>
      <c r="J917" s="195" t="s">
        <v>1848</v>
      </c>
      <c r="K917" s="195">
        <v>6</v>
      </c>
      <c r="L917" s="195" t="s">
        <v>83</v>
      </c>
      <c r="M917" s="195" t="s">
        <v>781</v>
      </c>
      <c r="N917" s="195" t="s">
        <v>781</v>
      </c>
      <c r="O917" s="195" t="s">
        <v>782</v>
      </c>
      <c r="P917" s="195" t="s">
        <v>784</v>
      </c>
      <c r="Q917" s="218">
        <v>10033896</v>
      </c>
      <c r="R917" s="195" t="s">
        <v>908</v>
      </c>
      <c r="S917" s="195" t="s">
        <v>786</v>
      </c>
      <c r="T917" s="217">
        <v>43026</v>
      </c>
      <c r="U917" s="217">
        <v>43028</v>
      </c>
      <c r="V917" s="217">
        <v>43052</v>
      </c>
      <c r="W917" s="195">
        <v>2</v>
      </c>
      <c r="X917" s="195">
        <v>2</v>
      </c>
      <c r="Y917" s="195">
        <v>2</v>
      </c>
      <c r="Z917" s="195">
        <v>2</v>
      </c>
      <c r="AA917" s="195">
        <v>2</v>
      </c>
      <c r="AB917" s="195" t="s">
        <v>783</v>
      </c>
      <c r="AC917" s="195" t="s">
        <v>783</v>
      </c>
      <c r="AD917" s="195" t="s">
        <v>489</v>
      </c>
      <c r="AE917" s="195" t="s">
        <v>783</v>
      </c>
      <c r="AF917" s="195" t="s">
        <v>787</v>
      </c>
      <c r="AG917" s="195" t="s">
        <v>783</v>
      </c>
      <c r="AH917" s="195" t="s">
        <v>783</v>
      </c>
      <c r="AI917" s="195" t="s">
        <v>783</v>
      </c>
      <c r="AJ917" s="195" t="s">
        <v>783</v>
      </c>
      <c r="AK917" s="222" t="s">
        <v>783</v>
      </c>
      <c r="AL917" s="195" t="s">
        <v>783</v>
      </c>
      <c r="AM917" s="195" t="s">
        <v>783</v>
      </c>
      <c r="AN917" s="217" t="s">
        <v>783</v>
      </c>
      <c r="AO917" s="195" t="s">
        <v>783</v>
      </c>
      <c r="AP917" s="217" t="s">
        <v>783</v>
      </c>
      <c r="AQ917" s="217" t="s">
        <v>783</v>
      </c>
    </row>
    <row r="918" spans="1:43">
      <c r="A918" s="656" t="str">
        <f t="shared" si="14"/>
        <v>Report</v>
      </c>
      <c r="B918" s="195">
        <v>142931</v>
      </c>
      <c r="C918" s="195">
        <v>8896015</v>
      </c>
      <c r="D918" s="195" t="s">
        <v>1978</v>
      </c>
      <c r="E918" s="195" t="s">
        <v>794</v>
      </c>
      <c r="F918" s="195" t="s">
        <v>528</v>
      </c>
      <c r="G918" s="222" t="s">
        <v>528</v>
      </c>
      <c r="H918" s="195" t="s">
        <v>913</v>
      </c>
      <c r="I918" s="195" t="s">
        <v>3150</v>
      </c>
      <c r="J918" s="195" t="s">
        <v>1979</v>
      </c>
      <c r="K918" s="195">
        <v>32</v>
      </c>
      <c r="L918" s="195" t="s">
        <v>2375</v>
      </c>
      <c r="M918" s="195" t="s">
        <v>781</v>
      </c>
      <c r="N918" s="195" t="s">
        <v>824</v>
      </c>
      <c r="O918" s="195" t="s">
        <v>817</v>
      </c>
      <c r="P918" s="195" t="s">
        <v>784</v>
      </c>
      <c r="Q918" s="218">
        <v>10048598</v>
      </c>
      <c r="R918" s="195" t="s">
        <v>908</v>
      </c>
      <c r="S918" s="195" t="s">
        <v>786</v>
      </c>
      <c r="T918" s="217">
        <v>43242</v>
      </c>
      <c r="U918" s="217">
        <v>43244</v>
      </c>
      <c r="V918" s="217">
        <v>43287</v>
      </c>
      <c r="W918" s="195">
        <v>4</v>
      </c>
      <c r="X918" s="195">
        <v>4</v>
      </c>
      <c r="Y918" s="195">
        <v>4</v>
      </c>
      <c r="Z918" s="195">
        <v>3</v>
      </c>
      <c r="AA918" s="195">
        <v>4</v>
      </c>
      <c r="AB918" s="195" t="s">
        <v>783</v>
      </c>
      <c r="AC918" s="195" t="s">
        <v>783</v>
      </c>
      <c r="AD918" s="195" t="s">
        <v>489</v>
      </c>
      <c r="AE918" s="195" t="s">
        <v>487</v>
      </c>
      <c r="AF918" s="195" t="s">
        <v>791</v>
      </c>
      <c r="AG918" s="195" t="s">
        <v>783</v>
      </c>
      <c r="AH918" s="195" t="s">
        <v>783</v>
      </c>
      <c r="AI918" s="195" t="s">
        <v>783</v>
      </c>
      <c r="AJ918" s="195" t="s">
        <v>783</v>
      </c>
      <c r="AK918" s="222" t="s">
        <v>783</v>
      </c>
      <c r="AL918" s="195" t="s">
        <v>783</v>
      </c>
      <c r="AM918" s="195" t="s">
        <v>783</v>
      </c>
      <c r="AN918" s="217" t="s">
        <v>783</v>
      </c>
      <c r="AO918" s="217" t="s">
        <v>783</v>
      </c>
      <c r="AP918" s="217" t="s">
        <v>783</v>
      </c>
      <c r="AQ918" s="217" t="s">
        <v>783</v>
      </c>
    </row>
    <row r="919" spans="1:43">
      <c r="A919" s="656" t="str">
        <f t="shared" si="14"/>
        <v>Report</v>
      </c>
      <c r="B919" s="195">
        <v>142773</v>
      </c>
      <c r="C919" s="195">
        <v>3536003</v>
      </c>
      <c r="D919" s="195" t="s">
        <v>2194</v>
      </c>
      <c r="E919" s="195" t="s">
        <v>794</v>
      </c>
      <c r="F919" s="195" t="s">
        <v>528</v>
      </c>
      <c r="G919" s="222" t="s">
        <v>528</v>
      </c>
      <c r="H919" s="195" t="s">
        <v>2028</v>
      </c>
      <c r="I919" s="195" t="s">
        <v>2472</v>
      </c>
      <c r="J919" s="195" t="s">
        <v>2195</v>
      </c>
      <c r="K919" s="195">
        <v>6</v>
      </c>
      <c r="L919" s="195" t="s">
        <v>2375</v>
      </c>
      <c r="M919" s="195" t="s">
        <v>781</v>
      </c>
      <c r="N919" s="195" t="s">
        <v>824</v>
      </c>
      <c r="O919" s="195" t="s">
        <v>817</v>
      </c>
      <c r="P919" s="195" t="s">
        <v>784</v>
      </c>
      <c r="Q919" s="218">
        <v>10021744</v>
      </c>
      <c r="R919" s="195" t="s">
        <v>908</v>
      </c>
      <c r="S919" s="195" t="s">
        <v>786</v>
      </c>
      <c r="T919" s="217">
        <v>42822</v>
      </c>
      <c r="U919" s="217">
        <v>42824</v>
      </c>
      <c r="V919" s="217">
        <v>42866</v>
      </c>
      <c r="W919" s="195">
        <v>4</v>
      </c>
      <c r="X919" s="195">
        <v>4</v>
      </c>
      <c r="Y919" s="195">
        <v>3</v>
      </c>
      <c r="Z919" s="195">
        <v>4</v>
      </c>
      <c r="AA919" s="195">
        <v>3</v>
      </c>
      <c r="AB919" s="195" t="s">
        <v>783</v>
      </c>
      <c r="AC919" s="195" t="s">
        <v>783</v>
      </c>
      <c r="AD919" s="195" t="s">
        <v>490</v>
      </c>
      <c r="AE919" s="195" t="s">
        <v>783</v>
      </c>
      <c r="AF919" s="195" t="s">
        <v>791</v>
      </c>
      <c r="AG919" s="195" t="s">
        <v>783</v>
      </c>
      <c r="AH919" s="195" t="s">
        <v>783</v>
      </c>
      <c r="AI919" s="195" t="s">
        <v>783</v>
      </c>
      <c r="AJ919" s="195" t="s">
        <v>783</v>
      </c>
      <c r="AK919" s="222" t="s">
        <v>783</v>
      </c>
      <c r="AL919" s="195">
        <v>10043777</v>
      </c>
      <c r="AM919" s="195" t="s">
        <v>2041</v>
      </c>
      <c r="AN919" s="217">
        <v>43111</v>
      </c>
      <c r="AO919" s="195" t="s">
        <v>2248</v>
      </c>
      <c r="AP919" s="217">
        <v>43143</v>
      </c>
      <c r="AQ919" s="217" t="s">
        <v>2042</v>
      </c>
    </row>
    <row r="920" spans="1:43">
      <c r="A920" s="656" t="str">
        <f t="shared" si="14"/>
        <v>Report</v>
      </c>
      <c r="B920" s="195">
        <v>142776</v>
      </c>
      <c r="C920" s="195">
        <v>8736054</v>
      </c>
      <c r="D920" s="195" t="s">
        <v>4132</v>
      </c>
      <c r="E920" s="195" t="s">
        <v>794</v>
      </c>
      <c r="F920" s="195" t="s">
        <v>533</v>
      </c>
      <c r="G920" s="222" t="s">
        <v>533</v>
      </c>
      <c r="H920" s="195" t="s">
        <v>779</v>
      </c>
      <c r="I920" s="195" t="s">
        <v>4124</v>
      </c>
      <c r="J920" s="195" t="s">
        <v>4133</v>
      </c>
      <c r="K920" s="195">
        <v>70</v>
      </c>
      <c r="L920" s="195" t="s">
        <v>2375</v>
      </c>
      <c r="M920" s="195" t="s">
        <v>781</v>
      </c>
      <c r="N920" s="195" t="s">
        <v>781</v>
      </c>
      <c r="O920" s="195" t="s">
        <v>782</v>
      </c>
      <c r="P920" s="195" t="s">
        <v>784</v>
      </c>
      <c r="Q920" s="218">
        <v>10033610</v>
      </c>
      <c r="R920" s="195" t="s">
        <v>908</v>
      </c>
      <c r="S920" s="195" t="s">
        <v>786</v>
      </c>
      <c r="T920" s="217">
        <v>42815</v>
      </c>
      <c r="U920" s="217">
        <v>42817</v>
      </c>
      <c r="V920" s="217">
        <v>42858</v>
      </c>
      <c r="W920" s="195">
        <v>2</v>
      </c>
      <c r="X920" s="195">
        <v>2</v>
      </c>
      <c r="Y920" s="195">
        <v>2</v>
      </c>
      <c r="Z920" s="195">
        <v>2</v>
      </c>
      <c r="AA920" s="195">
        <v>2</v>
      </c>
      <c r="AB920" s="195" t="s">
        <v>783</v>
      </c>
      <c r="AC920" s="195" t="s">
        <v>783</v>
      </c>
      <c r="AD920" s="195" t="s">
        <v>489</v>
      </c>
      <c r="AE920" s="195" t="s">
        <v>783</v>
      </c>
      <c r="AF920" s="195" t="s">
        <v>787</v>
      </c>
      <c r="AG920" s="195" t="s">
        <v>783</v>
      </c>
      <c r="AH920" s="195" t="s">
        <v>783</v>
      </c>
      <c r="AI920" s="195" t="s">
        <v>783</v>
      </c>
      <c r="AJ920" s="195" t="s">
        <v>783</v>
      </c>
      <c r="AK920" s="222" t="s">
        <v>783</v>
      </c>
      <c r="AL920" s="195" t="s">
        <v>783</v>
      </c>
      <c r="AM920" s="195" t="s">
        <v>783</v>
      </c>
      <c r="AN920" s="195" t="s">
        <v>783</v>
      </c>
      <c r="AO920" s="195" t="s">
        <v>783</v>
      </c>
      <c r="AP920" s="195" t="s">
        <v>783</v>
      </c>
      <c r="AQ920" s="217" t="s">
        <v>783</v>
      </c>
    </row>
    <row r="921" spans="1:43">
      <c r="A921" s="656" t="str">
        <f t="shared" si="14"/>
        <v>Report</v>
      </c>
      <c r="B921" s="195">
        <v>142779</v>
      </c>
      <c r="C921" s="195">
        <v>8556037</v>
      </c>
      <c r="D921" s="195" t="s">
        <v>1980</v>
      </c>
      <c r="E921" s="195" t="s">
        <v>778</v>
      </c>
      <c r="F921" s="195" t="s">
        <v>531</v>
      </c>
      <c r="G921" s="222" t="s">
        <v>531</v>
      </c>
      <c r="H921" s="195" t="s">
        <v>991</v>
      </c>
      <c r="I921" s="195" t="s">
        <v>2536</v>
      </c>
      <c r="J921" s="195" t="s">
        <v>1981</v>
      </c>
      <c r="K921" s="195">
        <v>7</v>
      </c>
      <c r="L921" s="195" t="s">
        <v>83</v>
      </c>
      <c r="M921" s="195" t="s">
        <v>781</v>
      </c>
      <c r="N921" s="195" t="s">
        <v>781</v>
      </c>
      <c r="O921" s="195" t="s">
        <v>782</v>
      </c>
      <c r="P921" s="195" t="s">
        <v>784</v>
      </c>
      <c r="Q921" s="218">
        <v>10043803</v>
      </c>
      <c r="R921" s="195" t="s">
        <v>908</v>
      </c>
      <c r="S921" s="195" t="s">
        <v>786</v>
      </c>
      <c r="T921" s="217">
        <v>43172</v>
      </c>
      <c r="U921" s="217">
        <v>43174</v>
      </c>
      <c r="V921" s="217">
        <v>43208</v>
      </c>
      <c r="W921" s="195">
        <v>2</v>
      </c>
      <c r="X921" s="195">
        <v>2</v>
      </c>
      <c r="Y921" s="195">
        <v>2</v>
      </c>
      <c r="Z921" s="195">
        <v>2</v>
      </c>
      <c r="AA921" s="195">
        <v>2</v>
      </c>
      <c r="AB921" s="195" t="s">
        <v>783</v>
      </c>
      <c r="AC921" s="195" t="s">
        <v>783</v>
      </c>
      <c r="AD921" s="195" t="s">
        <v>489</v>
      </c>
      <c r="AE921" s="195" t="s">
        <v>487</v>
      </c>
      <c r="AF921" s="195" t="s">
        <v>787</v>
      </c>
      <c r="AG921" s="195" t="s">
        <v>783</v>
      </c>
      <c r="AH921" s="195" t="s">
        <v>783</v>
      </c>
      <c r="AI921" s="195" t="s">
        <v>783</v>
      </c>
      <c r="AJ921" s="195" t="s">
        <v>783</v>
      </c>
      <c r="AK921" s="222" t="s">
        <v>783</v>
      </c>
      <c r="AL921" s="195" t="s">
        <v>783</v>
      </c>
      <c r="AM921" s="195" t="s">
        <v>783</v>
      </c>
      <c r="AN921" s="195" t="s">
        <v>783</v>
      </c>
      <c r="AO921" s="195" t="s">
        <v>783</v>
      </c>
      <c r="AP921" s="195" t="s">
        <v>783</v>
      </c>
      <c r="AQ921" s="195" t="s">
        <v>783</v>
      </c>
    </row>
    <row r="922" spans="1:43">
      <c r="A922" s="656" t="str">
        <f t="shared" si="14"/>
        <v>Report</v>
      </c>
      <c r="B922" s="195">
        <v>142784</v>
      </c>
      <c r="C922" s="195">
        <v>3806013</v>
      </c>
      <c r="D922" s="195" t="s">
        <v>4134</v>
      </c>
      <c r="E922" s="195" t="s">
        <v>778</v>
      </c>
      <c r="F922" s="195" t="s">
        <v>530</v>
      </c>
      <c r="G922" s="222" t="s">
        <v>850</v>
      </c>
      <c r="H922" s="195" t="s">
        <v>1010</v>
      </c>
      <c r="I922" s="195" t="s">
        <v>3188</v>
      </c>
      <c r="J922" s="195" t="s">
        <v>4135</v>
      </c>
      <c r="K922" s="195">
        <v>8</v>
      </c>
      <c r="L922" s="195" t="s">
        <v>83</v>
      </c>
      <c r="M922" s="195" t="s">
        <v>781</v>
      </c>
      <c r="N922" s="195" t="s">
        <v>781</v>
      </c>
      <c r="O922" s="195" t="s">
        <v>782</v>
      </c>
      <c r="P922" s="195" t="s">
        <v>784</v>
      </c>
      <c r="Q922" s="218">
        <v>10033925</v>
      </c>
      <c r="R922" s="195" t="s">
        <v>908</v>
      </c>
      <c r="S922" s="195" t="s">
        <v>786</v>
      </c>
      <c r="T922" s="217">
        <v>42864</v>
      </c>
      <c r="U922" s="217">
        <v>42866</v>
      </c>
      <c r="V922" s="217">
        <v>42909</v>
      </c>
      <c r="W922" s="195">
        <v>2</v>
      </c>
      <c r="X922" s="195">
        <v>1</v>
      </c>
      <c r="Y922" s="195">
        <v>2</v>
      </c>
      <c r="Z922" s="195">
        <v>1</v>
      </c>
      <c r="AA922" s="195">
        <v>2</v>
      </c>
      <c r="AB922" s="195" t="s">
        <v>783</v>
      </c>
      <c r="AC922" s="195" t="s">
        <v>783</v>
      </c>
      <c r="AD922" s="195" t="s">
        <v>489</v>
      </c>
      <c r="AE922" s="195" t="s">
        <v>783</v>
      </c>
      <c r="AF922" s="195" t="s">
        <v>787</v>
      </c>
      <c r="AG922" s="195" t="s">
        <v>783</v>
      </c>
      <c r="AH922" s="195" t="s">
        <v>783</v>
      </c>
      <c r="AI922" s="195" t="s">
        <v>783</v>
      </c>
      <c r="AJ922" s="195" t="s">
        <v>783</v>
      </c>
      <c r="AK922" s="222" t="s">
        <v>783</v>
      </c>
      <c r="AL922" s="195" t="s">
        <v>783</v>
      </c>
      <c r="AM922" s="195" t="s">
        <v>783</v>
      </c>
      <c r="AN922" s="195" t="s">
        <v>783</v>
      </c>
      <c r="AO922" s="195" t="s">
        <v>783</v>
      </c>
      <c r="AP922" s="195" t="s">
        <v>783</v>
      </c>
      <c r="AQ922" s="217" t="s">
        <v>783</v>
      </c>
    </row>
    <row r="923" spans="1:43">
      <c r="A923" s="656" t="str">
        <f t="shared" si="14"/>
        <v>Report</v>
      </c>
      <c r="B923" s="195">
        <v>142828</v>
      </c>
      <c r="C923" s="195">
        <v>8126004</v>
      </c>
      <c r="D923" s="195" t="s">
        <v>4136</v>
      </c>
      <c r="E923" s="195" t="s">
        <v>778</v>
      </c>
      <c r="F923" s="195" t="s">
        <v>530</v>
      </c>
      <c r="G923" s="222" t="s">
        <v>850</v>
      </c>
      <c r="H923" s="195" t="s">
        <v>1850</v>
      </c>
      <c r="I923" s="195" t="s">
        <v>2278</v>
      </c>
      <c r="J923" s="195" t="s">
        <v>1851</v>
      </c>
      <c r="K923" s="195">
        <v>8</v>
      </c>
      <c r="L923" s="195" t="s">
        <v>83</v>
      </c>
      <c r="M923" s="195" t="s">
        <v>781</v>
      </c>
      <c r="N923" s="195" t="s">
        <v>781</v>
      </c>
      <c r="O923" s="195" t="s">
        <v>782</v>
      </c>
      <c r="P923" s="195" t="s">
        <v>784</v>
      </c>
      <c r="Q923" s="218">
        <v>10040148</v>
      </c>
      <c r="R923" s="195" t="s">
        <v>908</v>
      </c>
      <c r="S923" s="195" t="s">
        <v>786</v>
      </c>
      <c r="T923" s="217">
        <v>43018</v>
      </c>
      <c r="U923" s="217">
        <v>43019</v>
      </c>
      <c r="V923" s="217">
        <v>43063</v>
      </c>
      <c r="W923" s="195">
        <v>3</v>
      </c>
      <c r="X923" s="195">
        <v>3</v>
      </c>
      <c r="Y923" s="195">
        <v>3</v>
      </c>
      <c r="Z923" s="195">
        <v>3</v>
      </c>
      <c r="AA923" s="195">
        <v>3</v>
      </c>
      <c r="AB923" s="195" t="s">
        <v>783</v>
      </c>
      <c r="AC923" s="195" t="s">
        <v>783</v>
      </c>
      <c r="AD923" s="195" t="s">
        <v>489</v>
      </c>
      <c r="AE923" s="195" t="s">
        <v>487</v>
      </c>
      <c r="AF923" s="195" t="s">
        <v>791</v>
      </c>
      <c r="AG923" s="195" t="s">
        <v>783</v>
      </c>
      <c r="AH923" s="195" t="s">
        <v>783</v>
      </c>
      <c r="AI923" s="195" t="s">
        <v>783</v>
      </c>
      <c r="AJ923" s="195" t="s">
        <v>783</v>
      </c>
      <c r="AK923" s="222" t="s">
        <v>783</v>
      </c>
      <c r="AL923" s="195" t="s">
        <v>783</v>
      </c>
      <c r="AM923" s="195" t="s">
        <v>783</v>
      </c>
      <c r="AN923" s="195" t="s">
        <v>783</v>
      </c>
      <c r="AO923" s="195" t="s">
        <v>783</v>
      </c>
      <c r="AP923" s="195" t="s">
        <v>783</v>
      </c>
      <c r="AQ923" s="217" t="s">
        <v>783</v>
      </c>
    </row>
    <row r="924" spans="1:43">
      <c r="A924" s="656" t="str">
        <f t="shared" si="14"/>
        <v>Report</v>
      </c>
      <c r="B924" s="195">
        <v>142832</v>
      </c>
      <c r="C924" s="195">
        <v>3046003</v>
      </c>
      <c r="D924" s="195" t="s">
        <v>1852</v>
      </c>
      <c r="E924" s="195" t="s">
        <v>794</v>
      </c>
      <c r="F924" s="195" t="s">
        <v>534</v>
      </c>
      <c r="G924" s="222" t="s">
        <v>534</v>
      </c>
      <c r="H924" s="195" t="s">
        <v>1252</v>
      </c>
      <c r="I924" s="195" t="s">
        <v>3837</v>
      </c>
      <c r="J924" s="195" t="s">
        <v>1853</v>
      </c>
      <c r="K924" s="195">
        <v>35</v>
      </c>
      <c r="L924" s="195" t="s">
        <v>2222</v>
      </c>
      <c r="M924" s="195" t="s">
        <v>781</v>
      </c>
      <c r="N924" s="195" t="s">
        <v>834</v>
      </c>
      <c r="O924" s="195" t="s">
        <v>834</v>
      </c>
      <c r="P924" s="195" t="s">
        <v>784</v>
      </c>
      <c r="Q924" s="218">
        <v>10041406</v>
      </c>
      <c r="R924" s="195" t="s">
        <v>908</v>
      </c>
      <c r="S924" s="195" t="s">
        <v>786</v>
      </c>
      <c r="T924" s="217">
        <v>43116</v>
      </c>
      <c r="U924" s="217">
        <v>43118</v>
      </c>
      <c r="V924" s="217">
        <v>43146</v>
      </c>
      <c r="W924" s="195">
        <v>3</v>
      </c>
      <c r="X924" s="195">
        <v>3</v>
      </c>
      <c r="Y924" s="195">
        <v>3</v>
      </c>
      <c r="Z924" s="195">
        <v>3</v>
      </c>
      <c r="AA924" s="195">
        <v>3</v>
      </c>
      <c r="AB924" s="195" t="s">
        <v>783</v>
      </c>
      <c r="AC924" s="195" t="s">
        <v>783</v>
      </c>
      <c r="AD924" s="195" t="s">
        <v>489</v>
      </c>
      <c r="AE924" s="195" t="s">
        <v>487</v>
      </c>
      <c r="AF924" s="195" t="s">
        <v>787</v>
      </c>
      <c r="AG924" s="195" t="s">
        <v>783</v>
      </c>
      <c r="AH924" s="195" t="s">
        <v>783</v>
      </c>
      <c r="AI924" s="195" t="s">
        <v>783</v>
      </c>
      <c r="AJ924" s="195" t="s">
        <v>783</v>
      </c>
      <c r="AK924" s="222" t="s">
        <v>783</v>
      </c>
      <c r="AL924" s="195" t="s">
        <v>783</v>
      </c>
      <c r="AM924" s="195" t="s">
        <v>783</v>
      </c>
      <c r="AN924" s="195" t="s">
        <v>783</v>
      </c>
      <c r="AO924" s="195" t="s">
        <v>783</v>
      </c>
      <c r="AP924" s="195" t="s">
        <v>783</v>
      </c>
      <c r="AQ924" s="217" t="s">
        <v>783</v>
      </c>
    </row>
    <row r="925" spans="1:43">
      <c r="A925" s="656" t="str">
        <f t="shared" si="14"/>
        <v>Report</v>
      </c>
      <c r="B925" s="195">
        <v>142833</v>
      </c>
      <c r="C925" s="195">
        <v>8856044</v>
      </c>
      <c r="D925" s="195" t="s">
        <v>4137</v>
      </c>
      <c r="E925" s="195" t="s">
        <v>794</v>
      </c>
      <c r="F925" s="195" t="s">
        <v>532</v>
      </c>
      <c r="G925" s="222" t="s">
        <v>532</v>
      </c>
      <c r="H925" s="195" t="s">
        <v>1172</v>
      </c>
      <c r="I925" s="195" t="s">
        <v>2802</v>
      </c>
      <c r="J925" s="195" t="s">
        <v>4138</v>
      </c>
      <c r="K925" s="195">
        <v>12</v>
      </c>
      <c r="L925" s="195" t="s">
        <v>2222</v>
      </c>
      <c r="M925" s="195" t="s">
        <v>781</v>
      </c>
      <c r="N925" s="195" t="s">
        <v>4139</v>
      </c>
      <c r="O925" s="195" t="s">
        <v>834</v>
      </c>
      <c r="P925" s="195" t="s">
        <v>784</v>
      </c>
      <c r="Q925" s="218">
        <v>10033586</v>
      </c>
      <c r="R925" s="195" t="s">
        <v>908</v>
      </c>
      <c r="S925" s="195" t="s">
        <v>786</v>
      </c>
      <c r="T925" s="217">
        <v>42899</v>
      </c>
      <c r="U925" s="217">
        <v>42901</v>
      </c>
      <c r="V925" s="217">
        <v>42950</v>
      </c>
      <c r="W925" s="195">
        <v>1</v>
      </c>
      <c r="X925" s="195">
        <v>1</v>
      </c>
      <c r="Y925" s="195">
        <v>1</v>
      </c>
      <c r="Z925" s="195">
        <v>1</v>
      </c>
      <c r="AA925" s="195">
        <v>1</v>
      </c>
      <c r="AB925" s="195" t="s">
        <v>783</v>
      </c>
      <c r="AC925" s="195">
        <v>1</v>
      </c>
      <c r="AD925" s="195" t="s">
        <v>489</v>
      </c>
      <c r="AE925" s="195" t="s">
        <v>783</v>
      </c>
      <c r="AF925" s="195" t="s">
        <v>787</v>
      </c>
      <c r="AG925" s="195" t="s">
        <v>783</v>
      </c>
      <c r="AH925" s="195" t="s">
        <v>783</v>
      </c>
      <c r="AI925" s="195" t="s">
        <v>783</v>
      </c>
      <c r="AJ925" s="195" t="s">
        <v>783</v>
      </c>
      <c r="AK925" s="222" t="s">
        <v>783</v>
      </c>
      <c r="AL925" s="195" t="s">
        <v>783</v>
      </c>
      <c r="AM925" s="195" t="s">
        <v>783</v>
      </c>
      <c r="AN925" s="195" t="s">
        <v>783</v>
      </c>
      <c r="AO925" s="195" t="s">
        <v>783</v>
      </c>
      <c r="AP925" s="195" t="s">
        <v>783</v>
      </c>
      <c r="AQ925" s="217" t="s">
        <v>783</v>
      </c>
    </row>
    <row r="926" spans="1:43">
      <c r="A926" s="656" t="str">
        <f t="shared" si="14"/>
        <v>Report</v>
      </c>
      <c r="B926" s="195">
        <v>142859</v>
      </c>
      <c r="C926" s="195">
        <v>8866143</v>
      </c>
      <c r="D926" s="195" t="s">
        <v>1854</v>
      </c>
      <c r="E926" s="195" t="s">
        <v>778</v>
      </c>
      <c r="F926" s="195" t="s">
        <v>535</v>
      </c>
      <c r="G926" s="222" t="s">
        <v>535</v>
      </c>
      <c r="H926" s="195" t="s">
        <v>1073</v>
      </c>
      <c r="I926" s="195" t="s">
        <v>2492</v>
      </c>
      <c r="J926" s="195" t="s">
        <v>1855</v>
      </c>
      <c r="K926" s="195">
        <v>5</v>
      </c>
      <c r="L926" s="195" t="s">
        <v>83</v>
      </c>
      <c r="M926" s="195" t="s">
        <v>781</v>
      </c>
      <c r="N926" s="195" t="s">
        <v>781</v>
      </c>
      <c r="O926" s="195" t="s">
        <v>782</v>
      </c>
      <c r="P926" s="195" t="s">
        <v>784</v>
      </c>
      <c r="Q926" s="218">
        <v>10044146</v>
      </c>
      <c r="R926" s="195" t="s">
        <v>908</v>
      </c>
      <c r="S926" s="195" t="s">
        <v>786</v>
      </c>
      <c r="T926" s="217">
        <v>43284</v>
      </c>
      <c r="U926" s="217">
        <v>43286</v>
      </c>
      <c r="V926" s="217">
        <v>43353</v>
      </c>
      <c r="W926" s="195">
        <v>2</v>
      </c>
      <c r="X926" s="195">
        <v>2</v>
      </c>
      <c r="Y926" s="195">
        <v>2</v>
      </c>
      <c r="Z926" s="195">
        <v>2</v>
      </c>
      <c r="AA926" s="195">
        <v>2</v>
      </c>
      <c r="AB926" s="195" t="s">
        <v>783</v>
      </c>
      <c r="AC926" s="195" t="s">
        <v>783</v>
      </c>
      <c r="AD926" s="195" t="s">
        <v>489</v>
      </c>
      <c r="AE926" s="195" t="s">
        <v>487</v>
      </c>
      <c r="AF926" s="195" t="s">
        <v>787</v>
      </c>
      <c r="AG926" s="195" t="s">
        <v>783</v>
      </c>
      <c r="AH926" s="195" t="s">
        <v>783</v>
      </c>
      <c r="AI926" s="195" t="s">
        <v>783</v>
      </c>
      <c r="AJ926" s="195" t="s">
        <v>783</v>
      </c>
      <c r="AK926" s="222" t="s">
        <v>783</v>
      </c>
      <c r="AL926" s="195" t="s">
        <v>783</v>
      </c>
      <c r="AM926" s="195" t="s">
        <v>783</v>
      </c>
      <c r="AN926" s="195" t="s">
        <v>783</v>
      </c>
      <c r="AO926" s="195" t="s">
        <v>783</v>
      </c>
      <c r="AP926" s="195" t="s">
        <v>783</v>
      </c>
      <c r="AQ926" s="217" t="s">
        <v>783</v>
      </c>
    </row>
    <row r="927" spans="1:43">
      <c r="A927" s="656" t="str">
        <f t="shared" si="14"/>
        <v>Report</v>
      </c>
      <c r="B927" s="195">
        <v>142911</v>
      </c>
      <c r="C927" s="195">
        <v>8156034</v>
      </c>
      <c r="D927" s="195" t="s">
        <v>4140</v>
      </c>
      <c r="E927" s="195" t="s">
        <v>778</v>
      </c>
      <c r="F927" s="195" t="s">
        <v>530</v>
      </c>
      <c r="G927" s="222" t="s">
        <v>850</v>
      </c>
      <c r="H927" s="195" t="s">
        <v>950</v>
      </c>
      <c r="I927" s="195" t="s">
        <v>2378</v>
      </c>
      <c r="J927" s="195" t="s">
        <v>4141</v>
      </c>
      <c r="K927" s="195">
        <v>34</v>
      </c>
      <c r="L927" s="195" t="s">
        <v>83</v>
      </c>
      <c r="M927" s="195" t="s">
        <v>781</v>
      </c>
      <c r="N927" s="195" t="s">
        <v>781</v>
      </c>
      <c r="O927" s="195" t="s">
        <v>782</v>
      </c>
      <c r="P927" s="195" t="s">
        <v>784</v>
      </c>
      <c r="Q927" s="218">
        <v>10033927</v>
      </c>
      <c r="R927" s="195" t="s">
        <v>908</v>
      </c>
      <c r="S927" s="195" t="s">
        <v>786</v>
      </c>
      <c r="T927" s="217">
        <v>42912</v>
      </c>
      <c r="U927" s="217">
        <v>42914</v>
      </c>
      <c r="V927" s="217">
        <v>42985</v>
      </c>
      <c r="W927" s="195">
        <v>2</v>
      </c>
      <c r="X927" s="195">
        <v>2</v>
      </c>
      <c r="Y927" s="195">
        <v>2</v>
      </c>
      <c r="Z927" s="195">
        <v>2</v>
      </c>
      <c r="AA927" s="195">
        <v>2</v>
      </c>
      <c r="AB927" s="195" t="s">
        <v>783</v>
      </c>
      <c r="AC927" s="195" t="s">
        <v>783</v>
      </c>
      <c r="AD927" s="195" t="s">
        <v>489</v>
      </c>
      <c r="AE927" s="195" t="s">
        <v>783</v>
      </c>
      <c r="AF927" s="195" t="s">
        <v>787</v>
      </c>
      <c r="AG927" s="195" t="s">
        <v>783</v>
      </c>
      <c r="AH927" s="195" t="s">
        <v>783</v>
      </c>
      <c r="AI927" s="195" t="s">
        <v>783</v>
      </c>
      <c r="AJ927" s="195" t="s">
        <v>783</v>
      </c>
      <c r="AK927" s="222" t="s">
        <v>783</v>
      </c>
      <c r="AL927" s="195" t="s">
        <v>783</v>
      </c>
      <c r="AM927" s="195" t="s">
        <v>783</v>
      </c>
      <c r="AN927" s="195" t="s">
        <v>783</v>
      </c>
      <c r="AO927" s="195" t="s">
        <v>783</v>
      </c>
      <c r="AP927" s="195" t="s">
        <v>783</v>
      </c>
      <c r="AQ927" s="217" t="s">
        <v>783</v>
      </c>
    </row>
    <row r="928" spans="1:43">
      <c r="A928" s="656" t="str">
        <f t="shared" si="14"/>
        <v>Report</v>
      </c>
      <c r="B928" s="195">
        <v>142912</v>
      </c>
      <c r="C928" s="195">
        <v>3736006</v>
      </c>
      <c r="D928" s="195" t="s">
        <v>4142</v>
      </c>
      <c r="E928" s="195" t="s">
        <v>778</v>
      </c>
      <c r="F928" s="195" t="s">
        <v>530</v>
      </c>
      <c r="G928" s="222" t="s">
        <v>850</v>
      </c>
      <c r="H928" s="195" t="s">
        <v>1336</v>
      </c>
      <c r="I928" s="195" t="s">
        <v>4143</v>
      </c>
      <c r="J928" s="195" t="s">
        <v>4144</v>
      </c>
      <c r="K928" s="195">
        <v>19</v>
      </c>
      <c r="L928" s="195" t="s">
        <v>83</v>
      </c>
      <c r="M928" s="195" t="s">
        <v>781</v>
      </c>
      <c r="N928" s="195" t="s">
        <v>781</v>
      </c>
      <c r="O928" s="195" t="s">
        <v>782</v>
      </c>
      <c r="P928" s="195" t="s">
        <v>784</v>
      </c>
      <c r="Q928" s="218">
        <v>10033928</v>
      </c>
      <c r="R928" s="195" t="s">
        <v>908</v>
      </c>
      <c r="S928" s="195" t="s">
        <v>786</v>
      </c>
      <c r="T928" s="217">
        <v>42920</v>
      </c>
      <c r="U928" s="217">
        <v>42922</v>
      </c>
      <c r="V928" s="217">
        <v>43000</v>
      </c>
      <c r="W928" s="195">
        <v>2</v>
      </c>
      <c r="X928" s="195">
        <v>2</v>
      </c>
      <c r="Y928" s="195">
        <v>2</v>
      </c>
      <c r="Z928" s="195">
        <v>1</v>
      </c>
      <c r="AA928" s="195">
        <v>2</v>
      </c>
      <c r="AB928" s="195" t="s">
        <v>783</v>
      </c>
      <c r="AC928" s="195" t="s">
        <v>783</v>
      </c>
      <c r="AD928" s="195" t="s">
        <v>489</v>
      </c>
      <c r="AE928" s="195" t="s">
        <v>783</v>
      </c>
      <c r="AF928" s="195" t="s">
        <v>787</v>
      </c>
      <c r="AG928" s="195" t="s">
        <v>783</v>
      </c>
      <c r="AH928" s="195" t="s">
        <v>783</v>
      </c>
      <c r="AI928" s="195" t="s">
        <v>783</v>
      </c>
      <c r="AJ928" s="195" t="s">
        <v>783</v>
      </c>
      <c r="AK928" s="222" t="s">
        <v>783</v>
      </c>
      <c r="AL928" s="195" t="s">
        <v>783</v>
      </c>
      <c r="AM928" s="195" t="s">
        <v>783</v>
      </c>
      <c r="AN928" s="195" t="s">
        <v>783</v>
      </c>
      <c r="AO928" s="195" t="s">
        <v>783</v>
      </c>
      <c r="AP928" s="195" t="s">
        <v>783</v>
      </c>
      <c r="AQ928" s="217" t="s">
        <v>783</v>
      </c>
    </row>
    <row r="929" spans="1:43">
      <c r="A929" s="656" t="str">
        <f t="shared" si="14"/>
        <v>Report</v>
      </c>
      <c r="B929" s="195">
        <v>142925</v>
      </c>
      <c r="C929" s="195">
        <v>8456062</v>
      </c>
      <c r="D929" s="195" t="s">
        <v>4145</v>
      </c>
      <c r="E929" s="195" t="s">
        <v>794</v>
      </c>
      <c r="F929" s="195" t="s">
        <v>535</v>
      </c>
      <c r="G929" s="222" t="s">
        <v>535</v>
      </c>
      <c r="H929" s="195" t="s">
        <v>829</v>
      </c>
      <c r="I929" s="195" t="s">
        <v>2508</v>
      </c>
      <c r="J929" s="195" t="s">
        <v>4146</v>
      </c>
      <c r="K929" s="195">
        <v>22</v>
      </c>
      <c r="L929" s="195" t="s">
        <v>2222</v>
      </c>
      <c r="M929" s="195" t="s">
        <v>781</v>
      </c>
      <c r="N929" s="195" t="s">
        <v>781</v>
      </c>
      <c r="O929" s="195" t="s">
        <v>782</v>
      </c>
      <c r="P929" s="195" t="s">
        <v>784</v>
      </c>
      <c r="Q929" s="218">
        <v>10033965</v>
      </c>
      <c r="R929" s="195" t="s">
        <v>908</v>
      </c>
      <c r="S929" s="195" t="s">
        <v>786</v>
      </c>
      <c r="T929" s="217">
        <v>42850</v>
      </c>
      <c r="U929" s="217">
        <v>42852</v>
      </c>
      <c r="V929" s="217">
        <v>42873</v>
      </c>
      <c r="W929" s="195">
        <v>2</v>
      </c>
      <c r="X929" s="195">
        <v>1</v>
      </c>
      <c r="Y929" s="195">
        <v>2</v>
      </c>
      <c r="Z929" s="195">
        <v>2</v>
      </c>
      <c r="AA929" s="195">
        <v>2</v>
      </c>
      <c r="AB929" s="195" t="s">
        <v>783</v>
      </c>
      <c r="AC929" s="195">
        <v>2</v>
      </c>
      <c r="AD929" s="195" t="s">
        <v>489</v>
      </c>
      <c r="AE929" s="195" t="s">
        <v>783</v>
      </c>
      <c r="AF929" s="195" t="s">
        <v>787</v>
      </c>
      <c r="AG929" s="195" t="s">
        <v>783</v>
      </c>
      <c r="AH929" s="195" t="s">
        <v>783</v>
      </c>
      <c r="AI929" s="195" t="s">
        <v>783</v>
      </c>
      <c r="AJ929" s="195" t="s">
        <v>783</v>
      </c>
      <c r="AK929" s="222" t="s">
        <v>783</v>
      </c>
      <c r="AL929" s="195" t="s">
        <v>783</v>
      </c>
      <c r="AM929" s="195" t="s">
        <v>783</v>
      </c>
      <c r="AN929" s="195" t="s">
        <v>783</v>
      </c>
      <c r="AO929" s="195" t="s">
        <v>783</v>
      </c>
      <c r="AP929" s="195" t="s">
        <v>783</v>
      </c>
      <c r="AQ929" s="217" t="s">
        <v>783</v>
      </c>
    </row>
    <row r="930" spans="1:43">
      <c r="A930" s="656" t="str">
        <f t="shared" si="14"/>
        <v>Report</v>
      </c>
      <c r="B930" s="195">
        <v>142930</v>
      </c>
      <c r="C930" s="195">
        <v>8926021</v>
      </c>
      <c r="D930" s="195" t="s">
        <v>1856</v>
      </c>
      <c r="E930" s="195" t="s">
        <v>794</v>
      </c>
      <c r="F930" s="195" t="s">
        <v>531</v>
      </c>
      <c r="G930" s="222" t="s">
        <v>531</v>
      </c>
      <c r="H930" s="195" t="s">
        <v>945</v>
      </c>
      <c r="I930" s="195" t="s">
        <v>3442</v>
      </c>
      <c r="J930" s="195" t="s">
        <v>1857</v>
      </c>
      <c r="K930" s="195">
        <v>37</v>
      </c>
      <c r="L930" s="195" t="s">
        <v>2375</v>
      </c>
      <c r="M930" s="195" t="s">
        <v>781</v>
      </c>
      <c r="N930" s="195" t="s">
        <v>781</v>
      </c>
      <c r="O930" s="195" t="s">
        <v>782</v>
      </c>
      <c r="P930" s="195" t="s">
        <v>784</v>
      </c>
      <c r="Q930" s="218">
        <v>10043805</v>
      </c>
      <c r="R930" s="195" t="s">
        <v>908</v>
      </c>
      <c r="S930" s="195" t="s">
        <v>786</v>
      </c>
      <c r="T930" s="217">
        <v>43130</v>
      </c>
      <c r="U930" s="217">
        <v>43132</v>
      </c>
      <c r="V930" s="217">
        <v>43165</v>
      </c>
      <c r="W930" s="195">
        <v>2</v>
      </c>
      <c r="X930" s="195">
        <v>2</v>
      </c>
      <c r="Y930" s="195">
        <v>2</v>
      </c>
      <c r="Z930" s="195">
        <v>2</v>
      </c>
      <c r="AA930" s="195">
        <v>2</v>
      </c>
      <c r="AB930" s="195" t="s">
        <v>783</v>
      </c>
      <c r="AC930" s="195" t="s">
        <v>783</v>
      </c>
      <c r="AD930" s="195" t="s">
        <v>489</v>
      </c>
      <c r="AE930" s="195" t="s">
        <v>487</v>
      </c>
      <c r="AF930" s="195" t="s">
        <v>787</v>
      </c>
      <c r="AG930" s="195" t="s">
        <v>783</v>
      </c>
      <c r="AH930" s="195" t="s">
        <v>783</v>
      </c>
      <c r="AI930" s="195" t="s">
        <v>783</v>
      </c>
      <c r="AJ930" s="195" t="s">
        <v>783</v>
      </c>
      <c r="AK930" s="222" t="s">
        <v>783</v>
      </c>
      <c r="AL930" s="195" t="s">
        <v>783</v>
      </c>
      <c r="AM930" s="195" t="s">
        <v>783</v>
      </c>
      <c r="AN930" s="195" t="s">
        <v>783</v>
      </c>
      <c r="AO930" s="195" t="s">
        <v>783</v>
      </c>
      <c r="AP930" s="195" t="s">
        <v>783</v>
      </c>
      <c r="AQ930" s="195" t="s">
        <v>783</v>
      </c>
    </row>
    <row r="931" spans="1:43">
      <c r="A931" s="656" t="str">
        <f t="shared" si="14"/>
        <v>Report</v>
      </c>
      <c r="B931" s="195">
        <v>142939</v>
      </c>
      <c r="C931" s="195">
        <v>8556038</v>
      </c>
      <c r="D931" s="195" t="s">
        <v>1858</v>
      </c>
      <c r="E931" s="195" t="s">
        <v>794</v>
      </c>
      <c r="F931" s="195" t="s">
        <v>531</v>
      </c>
      <c r="G931" s="222" t="s">
        <v>531</v>
      </c>
      <c r="H931" s="195" t="s">
        <v>991</v>
      </c>
      <c r="I931" s="195" t="s">
        <v>2998</v>
      </c>
      <c r="J931" s="195" t="s">
        <v>1859</v>
      </c>
      <c r="K931" s="195">
        <v>11</v>
      </c>
      <c r="L931" s="195" t="s">
        <v>2375</v>
      </c>
      <c r="M931" s="195" t="s">
        <v>781</v>
      </c>
      <c r="N931" s="195" t="s">
        <v>781</v>
      </c>
      <c r="O931" s="195" t="s">
        <v>782</v>
      </c>
      <c r="P931" s="195" t="s">
        <v>784</v>
      </c>
      <c r="Q931" s="218">
        <v>10039198</v>
      </c>
      <c r="R931" s="195" t="s">
        <v>908</v>
      </c>
      <c r="S931" s="195" t="s">
        <v>786</v>
      </c>
      <c r="T931" s="217">
        <v>43116</v>
      </c>
      <c r="U931" s="217">
        <v>43118</v>
      </c>
      <c r="V931" s="217">
        <v>43143</v>
      </c>
      <c r="W931" s="195">
        <v>2</v>
      </c>
      <c r="X931" s="195">
        <v>2</v>
      </c>
      <c r="Y931" s="195">
        <v>2</v>
      </c>
      <c r="Z931" s="195">
        <v>2</v>
      </c>
      <c r="AA931" s="195">
        <v>2</v>
      </c>
      <c r="AB931" s="195" t="s">
        <v>783</v>
      </c>
      <c r="AC931" s="195" t="s">
        <v>783</v>
      </c>
      <c r="AD931" s="195" t="s">
        <v>489</v>
      </c>
      <c r="AE931" s="195" t="s">
        <v>487</v>
      </c>
      <c r="AF931" s="195" t="s">
        <v>787</v>
      </c>
      <c r="AG931" s="195" t="s">
        <v>783</v>
      </c>
      <c r="AH931" s="195" t="s">
        <v>783</v>
      </c>
      <c r="AI931" s="195" t="s">
        <v>783</v>
      </c>
      <c r="AJ931" s="195" t="s">
        <v>783</v>
      </c>
      <c r="AK931" s="222" t="s">
        <v>783</v>
      </c>
      <c r="AL931" s="195" t="s">
        <v>783</v>
      </c>
      <c r="AM931" s="195" t="s">
        <v>783</v>
      </c>
      <c r="AN931" s="195" t="s">
        <v>783</v>
      </c>
      <c r="AO931" s="195" t="s">
        <v>783</v>
      </c>
      <c r="AP931" s="195" t="s">
        <v>783</v>
      </c>
      <c r="AQ931" s="195" t="s">
        <v>783</v>
      </c>
    </row>
    <row r="932" spans="1:43">
      <c r="A932" s="656" t="str">
        <f t="shared" si="14"/>
        <v>Report</v>
      </c>
      <c r="B932" s="195">
        <v>143018</v>
      </c>
      <c r="C932" s="195">
        <v>9166006</v>
      </c>
      <c r="D932" s="195" t="s">
        <v>1169</v>
      </c>
      <c r="E932" s="195" t="s">
        <v>794</v>
      </c>
      <c r="F932" s="195" t="s">
        <v>536</v>
      </c>
      <c r="G932" s="222" t="s">
        <v>536</v>
      </c>
      <c r="H932" s="195" t="s">
        <v>891</v>
      </c>
      <c r="I932" s="195" t="s">
        <v>3161</v>
      </c>
      <c r="J932" s="195" t="s">
        <v>1170</v>
      </c>
      <c r="K932" s="195">
        <v>25</v>
      </c>
      <c r="L932" s="195" t="s">
        <v>2375</v>
      </c>
      <c r="M932" s="195" t="s">
        <v>781</v>
      </c>
      <c r="N932" s="195" t="s">
        <v>781</v>
      </c>
      <c r="O932" s="195" t="s">
        <v>782</v>
      </c>
      <c r="P932" s="195" t="s">
        <v>784</v>
      </c>
      <c r="Q932" s="218">
        <v>10035559</v>
      </c>
      <c r="R932" s="195" t="s">
        <v>908</v>
      </c>
      <c r="S932" s="195" t="s">
        <v>786</v>
      </c>
      <c r="T932" s="217">
        <v>43067</v>
      </c>
      <c r="U932" s="217">
        <v>43069</v>
      </c>
      <c r="V932" s="217">
        <v>43123</v>
      </c>
      <c r="W932" s="195">
        <v>4</v>
      </c>
      <c r="X932" s="195">
        <v>4</v>
      </c>
      <c r="Y932" s="195">
        <v>4</v>
      </c>
      <c r="Z932" s="195">
        <v>4</v>
      </c>
      <c r="AA932" s="195">
        <v>4</v>
      </c>
      <c r="AB932" s="195" t="s">
        <v>783</v>
      </c>
      <c r="AC932" s="195" t="s">
        <v>783</v>
      </c>
      <c r="AD932" s="195" t="s">
        <v>490</v>
      </c>
      <c r="AE932" s="195" t="s">
        <v>487</v>
      </c>
      <c r="AF932" s="195" t="s">
        <v>791</v>
      </c>
      <c r="AG932" s="195" t="s">
        <v>783</v>
      </c>
      <c r="AH932" s="195" t="s">
        <v>783</v>
      </c>
      <c r="AI932" s="195" t="s">
        <v>783</v>
      </c>
      <c r="AJ932" s="195" t="s">
        <v>783</v>
      </c>
      <c r="AK932" s="222" t="s">
        <v>783</v>
      </c>
      <c r="AL932" s="195" t="s">
        <v>783</v>
      </c>
      <c r="AM932" s="195" t="s">
        <v>783</v>
      </c>
      <c r="AN932" s="195" t="s">
        <v>783</v>
      </c>
      <c r="AO932" s="195" t="s">
        <v>783</v>
      </c>
      <c r="AP932" s="195" t="s">
        <v>783</v>
      </c>
      <c r="AQ932" s="195" t="s">
        <v>783</v>
      </c>
    </row>
    <row r="933" spans="1:43">
      <c r="A933" s="656" t="str">
        <f t="shared" si="14"/>
        <v>Report</v>
      </c>
      <c r="B933" s="195">
        <v>143019</v>
      </c>
      <c r="C933" s="195">
        <v>3016005</v>
      </c>
      <c r="D933" s="195" t="s">
        <v>1860</v>
      </c>
      <c r="E933" s="195" t="s">
        <v>794</v>
      </c>
      <c r="F933" s="195" t="s">
        <v>534</v>
      </c>
      <c r="G933" s="222" t="s">
        <v>534</v>
      </c>
      <c r="H933" s="195" t="s">
        <v>1232</v>
      </c>
      <c r="I933" s="195" t="s">
        <v>2590</v>
      </c>
      <c r="J933" s="195" t="s">
        <v>1861</v>
      </c>
      <c r="K933" s="195">
        <v>6</v>
      </c>
      <c r="L933" s="195" t="s">
        <v>2375</v>
      </c>
      <c r="M933" s="195" t="s">
        <v>781</v>
      </c>
      <c r="N933" s="195" t="s">
        <v>781</v>
      </c>
      <c r="O933" s="195" t="s">
        <v>782</v>
      </c>
      <c r="P933" s="195" t="s">
        <v>784</v>
      </c>
      <c r="Q933" s="218">
        <v>10035817</v>
      </c>
      <c r="R933" s="195" t="s">
        <v>908</v>
      </c>
      <c r="S933" s="195" t="s">
        <v>786</v>
      </c>
      <c r="T933" s="217">
        <v>43039</v>
      </c>
      <c r="U933" s="217">
        <v>43041</v>
      </c>
      <c r="V933" s="217">
        <v>43070</v>
      </c>
      <c r="W933" s="195">
        <v>2</v>
      </c>
      <c r="X933" s="195">
        <v>2</v>
      </c>
      <c r="Y933" s="195">
        <v>2</v>
      </c>
      <c r="Z933" s="195">
        <v>2</v>
      </c>
      <c r="AA933" s="195">
        <v>2</v>
      </c>
      <c r="AB933" s="195" t="s">
        <v>783</v>
      </c>
      <c r="AC933" s="195" t="s">
        <v>783</v>
      </c>
      <c r="AD933" s="195" t="s">
        <v>489</v>
      </c>
      <c r="AE933" s="195" t="s">
        <v>487</v>
      </c>
      <c r="AF933" s="195" t="s">
        <v>787</v>
      </c>
      <c r="AG933" s="195" t="s">
        <v>783</v>
      </c>
      <c r="AH933" s="195" t="s">
        <v>783</v>
      </c>
      <c r="AI933" s="195" t="s">
        <v>783</v>
      </c>
      <c r="AJ933" s="195" t="s">
        <v>783</v>
      </c>
      <c r="AK933" s="222" t="s">
        <v>783</v>
      </c>
      <c r="AL933" s="195" t="s">
        <v>783</v>
      </c>
      <c r="AM933" s="195" t="s">
        <v>783</v>
      </c>
      <c r="AN933" s="195" t="s">
        <v>783</v>
      </c>
      <c r="AO933" s="195" t="s">
        <v>783</v>
      </c>
      <c r="AP933" s="195" t="s">
        <v>783</v>
      </c>
      <c r="AQ933" s="195" t="s">
        <v>783</v>
      </c>
    </row>
    <row r="934" spans="1:43">
      <c r="A934" s="656" t="str">
        <f t="shared" si="14"/>
        <v>Report</v>
      </c>
      <c r="B934" s="195">
        <v>143026</v>
      </c>
      <c r="C934" s="195">
        <v>3506004</v>
      </c>
      <c r="D934" s="195" t="s">
        <v>4147</v>
      </c>
      <c r="E934" s="195" t="s">
        <v>778</v>
      </c>
      <c r="F934" s="195" t="s">
        <v>528</v>
      </c>
      <c r="G934" s="222" t="s">
        <v>528</v>
      </c>
      <c r="H934" s="195" t="s">
        <v>1673</v>
      </c>
      <c r="I934" s="195" t="s">
        <v>3152</v>
      </c>
      <c r="J934" s="195" t="s">
        <v>4148</v>
      </c>
      <c r="K934" s="195">
        <v>24</v>
      </c>
      <c r="L934" s="195" t="s">
        <v>83</v>
      </c>
      <c r="M934" s="195" t="s">
        <v>781</v>
      </c>
      <c r="N934" s="195" t="s">
        <v>781</v>
      </c>
      <c r="O934" s="195" t="s">
        <v>782</v>
      </c>
      <c r="P934" s="195" t="s">
        <v>784</v>
      </c>
      <c r="Q934" s="218">
        <v>10034043</v>
      </c>
      <c r="R934" s="195" t="s">
        <v>908</v>
      </c>
      <c r="S934" s="195" t="s">
        <v>786</v>
      </c>
      <c r="T934" s="217">
        <v>42920</v>
      </c>
      <c r="U934" s="217">
        <v>42922</v>
      </c>
      <c r="V934" s="217">
        <v>42940</v>
      </c>
      <c r="W934" s="195">
        <v>2</v>
      </c>
      <c r="X934" s="195">
        <v>2</v>
      </c>
      <c r="Y934" s="195">
        <v>2</v>
      </c>
      <c r="Z934" s="195">
        <v>1</v>
      </c>
      <c r="AA934" s="195">
        <v>2</v>
      </c>
      <c r="AB934" s="195" t="s">
        <v>783</v>
      </c>
      <c r="AC934" s="195">
        <v>2</v>
      </c>
      <c r="AD934" s="195" t="s">
        <v>489</v>
      </c>
      <c r="AE934" s="195" t="s">
        <v>783</v>
      </c>
      <c r="AF934" s="195" t="s">
        <v>787</v>
      </c>
      <c r="AG934" s="195" t="s">
        <v>783</v>
      </c>
      <c r="AH934" s="195" t="s">
        <v>783</v>
      </c>
      <c r="AI934" s="195" t="s">
        <v>783</v>
      </c>
      <c r="AJ934" s="195" t="s">
        <v>783</v>
      </c>
      <c r="AK934" s="222" t="s">
        <v>783</v>
      </c>
      <c r="AL934" s="195" t="s">
        <v>783</v>
      </c>
      <c r="AM934" s="195" t="s">
        <v>783</v>
      </c>
      <c r="AN934" s="195" t="s">
        <v>783</v>
      </c>
      <c r="AO934" s="195" t="s">
        <v>783</v>
      </c>
      <c r="AP934" s="195" t="s">
        <v>783</v>
      </c>
      <c r="AQ934" s="195" t="s">
        <v>783</v>
      </c>
    </row>
    <row r="935" spans="1:43">
      <c r="A935" s="656" t="str">
        <f t="shared" si="14"/>
        <v>Report</v>
      </c>
      <c r="B935" s="195">
        <v>143036</v>
      </c>
      <c r="C935" s="195">
        <v>3086006</v>
      </c>
      <c r="D935" s="195" t="s">
        <v>1862</v>
      </c>
      <c r="E935" s="195" t="s">
        <v>794</v>
      </c>
      <c r="F935" s="195" t="s">
        <v>534</v>
      </c>
      <c r="G935" s="222" t="s">
        <v>534</v>
      </c>
      <c r="H935" s="195" t="s">
        <v>1222</v>
      </c>
      <c r="I935" s="195" t="s">
        <v>3793</v>
      </c>
      <c r="J935" s="195" t="s">
        <v>1863</v>
      </c>
      <c r="K935" s="195">
        <v>19</v>
      </c>
      <c r="L935" s="195" t="s">
        <v>2375</v>
      </c>
      <c r="M935" s="195" t="s">
        <v>781</v>
      </c>
      <c r="N935" s="195" t="s">
        <v>781</v>
      </c>
      <c r="O935" s="195" t="s">
        <v>782</v>
      </c>
      <c r="P935" s="195" t="s">
        <v>784</v>
      </c>
      <c r="Q935" s="218">
        <v>10035818</v>
      </c>
      <c r="R935" s="195" t="s">
        <v>908</v>
      </c>
      <c r="S935" s="195" t="s">
        <v>786</v>
      </c>
      <c r="T935" s="217">
        <v>43039</v>
      </c>
      <c r="U935" s="217">
        <v>43041</v>
      </c>
      <c r="V935" s="217">
        <v>43069</v>
      </c>
      <c r="W935" s="195">
        <v>2</v>
      </c>
      <c r="X935" s="195">
        <v>2</v>
      </c>
      <c r="Y935" s="195">
        <v>2</v>
      </c>
      <c r="Z935" s="195">
        <v>2</v>
      </c>
      <c r="AA935" s="195">
        <v>2</v>
      </c>
      <c r="AB935" s="195" t="s">
        <v>783</v>
      </c>
      <c r="AC935" s="195" t="s">
        <v>783</v>
      </c>
      <c r="AD935" s="195" t="s">
        <v>489</v>
      </c>
      <c r="AE935" s="195" t="s">
        <v>487</v>
      </c>
      <c r="AF935" s="195" t="s">
        <v>787</v>
      </c>
      <c r="AG935" s="195" t="s">
        <v>783</v>
      </c>
      <c r="AH935" s="195" t="s">
        <v>783</v>
      </c>
      <c r="AI935" s="195" t="s">
        <v>783</v>
      </c>
      <c r="AJ935" s="195" t="s">
        <v>783</v>
      </c>
      <c r="AK935" s="222" t="s">
        <v>783</v>
      </c>
      <c r="AL935" s="195" t="s">
        <v>783</v>
      </c>
      <c r="AM935" s="195" t="s">
        <v>783</v>
      </c>
      <c r="AN935" s="195" t="s">
        <v>783</v>
      </c>
      <c r="AO935" s="195" t="s">
        <v>783</v>
      </c>
      <c r="AP935" s="195" t="s">
        <v>783</v>
      </c>
      <c r="AQ935" s="195" t="s">
        <v>783</v>
      </c>
    </row>
    <row r="936" spans="1:43">
      <c r="A936" s="656" t="str">
        <f t="shared" si="14"/>
        <v>Report</v>
      </c>
      <c r="B936" s="195">
        <v>143037</v>
      </c>
      <c r="C936" s="195">
        <v>3026008</v>
      </c>
      <c r="D936" s="195" t="s">
        <v>1864</v>
      </c>
      <c r="E936" s="195" t="s">
        <v>794</v>
      </c>
      <c r="F936" s="195" t="s">
        <v>534</v>
      </c>
      <c r="G936" s="222" t="s">
        <v>534</v>
      </c>
      <c r="H936" s="195" t="s">
        <v>839</v>
      </c>
      <c r="I936" s="195" t="s">
        <v>2669</v>
      </c>
      <c r="J936" s="195" t="s">
        <v>1865</v>
      </c>
      <c r="K936" s="195">
        <v>25</v>
      </c>
      <c r="L936" s="195" t="s">
        <v>2375</v>
      </c>
      <c r="M936" s="195" t="s">
        <v>781</v>
      </c>
      <c r="N936" s="195" t="s">
        <v>856</v>
      </c>
      <c r="O936" s="195" t="s">
        <v>834</v>
      </c>
      <c r="P936" s="195" t="s">
        <v>784</v>
      </c>
      <c r="Q936" s="218">
        <v>10026629</v>
      </c>
      <c r="R936" s="195" t="s">
        <v>908</v>
      </c>
      <c r="S936" s="195" t="s">
        <v>786</v>
      </c>
      <c r="T936" s="217">
        <v>43046</v>
      </c>
      <c r="U936" s="217">
        <v>43048</v>
      </c>
      <c r="V936" s="217">
        <v>43084</v>
      </c>
      <c r="W936" s="195">
        <v>1</v>
      </c>
      <c r="X936" s="195">
        <v>1</v>
      </c>
      <c r="Y936" s="195">
        <v>1</v>
      </c>
      <c r="Z936" s="195">
        <v>1</v>
      </c>
      <c r="AA936" s="195">
        <v>1</v>
      </c>
      <c r="AB936" s="195">
        <v>1</v>
      </c>
      <c r="AC936" s="195" t="s">
        <v>783</v>
      </c>
      <c r="AD936" s="195" t="s">
        <v>489</v>
      </c>
      <c r="AE936" s="195" t="s">
        <v>783</v>
      </c>
      <c r="AF936" s="195" t="s">
        <v>787</v>
      </c>
      <c r="AG936" s="195" t="s">
        <v>783</v>
      </c>
      <c r="AH936" s="195" t="s">
        <v>783</v>
      </c>
      <c r="AI936" s="195" t="s">
        <v>783</v>
      </c>
      <c r="AJ936" s="195" t="s">
        <v>783</v>
      </c>
      <c r="AK936" s="222" t="s">
        <v>783</v>
      </c>
      <c r="AL936" s="195" t="s">
        <v>783</v>
      </c>
      <c r="AM936" s="195" t="s">
        <v>783</v>
      </c>
      <c r="AN936" s="195" t="s">
        <v>783</v>
      </c>
      <c r="AO936" s="195" t="s">
        <v>783</v>
      </c>
      <c r="AP936" s="195" t="s">
        <v>783</v>
      </c>
      <c r="AQ936" s="195" t="s">
        <v>783</v>
      </c>
    </row>
    <row r="937" spans="1:43">
      <c r="A937" s="656" t="str">
        <f t="shared" si="14"/>
        <v>Report</v>
      </c>
      <c r="B937" s="195">
        <v>143038</v>
      </c>
      <c r="C937" s="195">
        <v>3336011</v>
      </c>
      <c r="D937" s="195" t="s">
        <v>1866</v>
      </c>
      <c r="E937" s="195" t="s">
        <v>794</v>
      </c>
      <c r="F937" s="195" t="s">
        <v>532</v>
      </c>
      <c r="G937" s="222" t="s">
        <v>532</v>
      </c>
      <c r="H937" s="195" t="s">
        <v>1539</v>
      </c>
      <c r="I937" s="195" t="s">
        <v>3530</v>
      </c>
      <c r="J937" s="195" t="s">
        <v>1867</v>
      </c>
      <c r="K937" s="195">
        <v>119</v>
      </c>
      <c r="L937" s="195" t="s">
        <v>2222</v>
      </c>
      <c r="M937" s="195" t="s">
        <v>781</v>
      </c>
      <c r="N937" s="195" t="s">
        <v>781</v>
      </c>
      <c r="O937" s="195" t="s">
        <v>782</v>
      </c>
      <c r="P937" s="195" t="s">
        <v>784</v>
      </c>
      <c r="Q937" s="218">
        <v>10033587</v>
      </c>
      <c r="R937" s="195" t="s">
        <v>908</v>
      </c>
      <c r="S937" s="195" t="s">
        <v>786</v>
      </c>
      <c r="T937" s="217">
        <v>43018</v>
      </c>
      <c r="U937" s="217">
        <v>43020</v>
      </c>
      <c r="V937" s="217">
        <v>43060</v>
      </c>
      <c r="W937" s="195">
        <v>2</v>
      </c>
      <c r="X937" s="195">
        <v>2</v>
      </c>
      <c r="Y937" s="195">
        <v>2</v>
      </c>
      <c r="Z937" s="195">
        <v>2</v>
      </c>
      <c r="AA937" s="195">
        <v>2</v>
      </c>
      <c r="AB937" s="195" t="s">
        <v>783</v>
      </c>
      <c r="AC937" s="195">
        <v>2</v>
      </c>
      <c r="AD937" s="195" t="s">
        <v>489</v>
      </c>
      <c r="AE937" s="195" t="s">
        <v>487</v>
      </c>
      <c r="AF937" s="195" t="s">
        <v>787</v>
      </c>
      <c r="AG937" s="195" t="s">
        <v>783</v>
      </c>
      <c r="AH937" s="195" t="s">
        <v>783</v>
      </c>
      <c r="AI937" s="195" t="s">
        <v>783</v>
      </c>
      <c r="AJ937" s="195" t="s">
        <v>783</v>
      </c>
      <c r="AK937" s="222" t="s">
        <v>783</v>
      </c>
      <c r="AL937" s="195" t="s">
        <v>783</v>
      </c>
      <c r="AM937" s="195" t="s">
        <v>783</v>
      </c>
      <c r="AN937" s="195" t="s">
        <v>783</v>
      </c>
      <c r="AO937" s="195" t="s">
        <v>783</v>
      </c>
      <c r="AP937" s="195" t="s">
        <v>783</v>
      </c>
      <c r="AQ937" s="217" t="s">
        <v>783</v>
      </c>
    </row>
    <row r="938" spans="1:43">
      <c r="A938" s="656" t="str">
        <f t="shared" si="14"/>
        <v>Report</v>
      </c>
      <c r="B938" s="195">
        <v>143400</v>
      </c>
      <c r="C938" s="195">
        <v>9386002</v>
      </c>
      <c r="D938" s="195" t="s">
        <v>1453</v>
      </c>
      <c r="E938" s="195" t="s">
        <v>778</v>
      </c>
      <c r="F938" s="195" t="s">
        <v>535</v>
      </c>
      <c r="G938" s="222" t="s">
        <v>535</v>
      </c>
      <c r="H938" s="195" t="s">
        <v>802</v>
      </c>
      <c r="I938" s="195" t="s">
        <v>2249</v>
      </c>
      <c r="J938" s="195" t="s">
        <v>1454</v>
      </c>
      <c r="K938" s="195">
        <v>16</v>
      </c>
      <c r="L938" s="195" t="s">
        <v>83</v>
      </c>
      <c r="M938" s="195" t="s">
        <v>781</v>
      </c>
      <c r="N938" s="195" t="s">
        <v>781</v>
      </c>
      <c r="O938" s="195" t="s">
        <v>782</v>
      </c>
      <c r="P938" s="195" t="s">
        <v>784</v>
      </c>
      <c r="Q938" s="218">
        <v>10044148</v>
      </c>
      <c r="R938" s="195" t="s">
        <v>908</v>
      </c>
      <c r="S938" s="195" t="s">
        <v>786</v>
      </c>
      <c r="T938" s="217">
        <v>43235</v>
      </c>
      <c r="U938" s="217">
        <v>43237</v>
      </c>
      <c r="V938" s="217">
        <v>43269</v>
      </c>
      <c r="W938" s="195">
        <v>2</v>
      </c>
      <c r="X938" s="195">
        <v>2</v>
      </c>
      <c r="Y938" s="195">
        <v>2</v>
      </c>
      <c r="Z938" s="195">
        <v>2</v>
      </c>
      <c r="AA938" s="195">
        <v>2</v>
      </c>
      <c r="AB938" s="195" t="s">
        <v>783</v>
      </c>
      <c r="AC938" s="195" t="s">
        <v>783</v>
      </c>
      <c r="AD938" s="195" t="s">
        <v>489</v>
      </c>
      <c r="AE938" s="195" t="s">
        <v>487</v>
      </c>
      <c r="AF938" s="195" t="s">
        <v>787</v>
      </c>
      <c r="AG938" s="195" t="s">
        <v>783</v>
      </c>
      <c r="AH938" s="195" t="s">
        <v>783</v>
      </c>
      <c r="AI938" s="195" t="s">
        <v>783</v>
      </c>
      <c r="AJ938" s="195" t="s">
        <v>783</v>
      </c>
      <c r="AK938" s="222" t="s">
        <v>783</v>
      </c>
      <c r="AL938" s="195" t="s">
        <v>783</v>
      </c>
      <c r="AM938" s="195" t="s">
        <v>783</v>
      </c>
      <c r="AN938" s="195" t="s">
        <v>783</v>
      </c>
      <c r="AO938" s="195" t="s">
        <v>783</v>
      </c>
      <c r="AP938" s="195" t="s">
        <v>783</v>
      </c>
      <c r="AQ938" s="195" t="s">
        <v>783</v>
      </c>
    </row>
    <row r="939" spans="1:43">
      <c r="A939" s="656" t="str">
        <f t="shared" si="14"/>
        <v>Report</v>
      </c>
      <c r="B939" s="195">
        <v>143039</v>
      </c>
      <c r="C939" s="195">
        <v>3306026</v>
      </c>
      <c r="D939" s="195" t="s">
        <v>1868</v>
      </c>
      <c r="E939" s="195" t="s">
        <v>794</v>
      </c>
      <c r="F939" s="195" t="s">
        <v>532</v>
      </c>
      <c r="G939" s="222" t="s">
        <v>532</v>
      </c>
      <c r="H939" s="195" t="s">
        <v>822</v>
      </c>
      <c r="I939" s="195" t="s">
        <v>3086</v>
      </c>
      <c r="J939" s="195" t="s">
        <v>1869</v>
      </c>
      <c r="K939" s="195">
        <v>7</v>
      </c>
      <c r="L939" s="195" t="s">
        <v>2222</v>
      </c>
      <c r="M939" s="195" t="s">
        <v>781</v>
      </c>
      <c r="N939" s="195" t="s">
        <v>781</v>
      </c>
      <c r="O939" s="195" t="s">
        <v>782</v>
      </c>
      <c r="P939" s="195" t="s">
        <v>784</v>
      </c>
      <c r="Q939" s="218">
        <v>10039278</v>
      </c>
      <c r="R939" s="195" t="s">
        <v>908</v>
      </c>
      <c r="S939" s="195" t="s">
        <v>786</v>
      </c>
      <c r="T939" s="217">
        <v>43242</v>
      </c>
      <c r="U939" s="217">
        <v>43244</v>
      </c>
      <c r="V939" s="217">
        <v>43283</v>
      </c>
      <c r="W939" s="195">
        <v>2</v>
      </c>
      <c r="X939" s="195">
        <v>2</v>
      </c>
      <c r="Y939" s="195">
        <v>2</v>
      </c>
      <c r="Z939" s="195">
        <v>2</v>
      </c>
      <c r="AA939" s="195">
        <v>2</v>
      </c>
      <c r="AB939" s="195" t="s">
        <v>783</v>
      </c>
      <c r="AC939" s="195" t="s">
        <v>783</v>
      </c>
      <c r="AD939" s="195" t="s">
        <v>489</v>
      </c>
      <c r="AE939" s="195" t="s">
        <v>487</v>
      </c>
      <c r="AF939" s="195" t="s">
        <v>787</v>
      </c>
      <c r="AG939" s="195" t="s">
        <v>783</v>
      </c>
      <c r="AH939" s="195" t="s">
        <v>783</v>
      </c>
      <c r="AI939" s="195" t="s">
        <v>783</v>
      </c>
      <c r="AJ939" s="195" t="s">
        <v>783</v>
      </c>
      <c r="AK939" s="222" t="s">
        <v>783</v>
      </c>
      <c r="AL939" s="195" t="s">
        <v>783</v>
      </c>
      <c r="AM939" s="195" t="s">
        <v>783</v>
      </c>
      <c r="AN939" s="195" t="s">
        <v>783</v>
      </c>
      <c r="AO939" s="195" t="s">
        <v>783</v>
      </c>
      <c r="AP939" s="195" t="s">
        <v>783</v>
      </c>
      <c r="AQ939" s="195" t="s">
        <v>783</v>
      </c>
    </row>
    <row r="940" spans="1:43">
      <c r="A940" s="656" t="str">
        <f t="shared" si="14"/>
        <v>Report</v>
      </c>
      <c r="B940" s="195">
        <v>143040</v>
      </c>
      <c r="C940" s="195">
        <v>3306030</v>
      </c>
      <c r="D940" s="195" t="s">
        <v>2003</v>
      </c>
      <c r="E940" s="195" t="s">
        <v>794</v>
      </c>
      <c r="F940" s="195" t="s">
        <v>532</v>
      </c>
      <c r="G940" s="222" t="s">
        <v>532</v>
      </c>
      <c r="H940" s="195" t="s">
        <v>822</v>
      </c>
      <c r="I940" s="195" t="s">
        <v>2923</v>
      </c>
      <c r="J940" s="195" t="s">
        <v>2004</v>
      </c>
      <c r="K940" s="195">
        <v>3</v>
      </c>
      <c r="L940" s="195" t="s">
        <v>2375</v>
      </c>
      <c r="M940" s="195" t="s">
        <v>781</v>
      </c>
      <c r="N940" s="195" t="s">
        <v>781</v>
      </c>
      <c r="O940" s="195" t="s">
        <v>782</v>
      </c>
      <c r="P940" s="195" t="s">
        <v>784</v>
      </c>
      <c r="Q940" s="218">
        <v>10045267</v>
      </c>
      <c r="R940" s="195" t="s">
        <v>908</v>
      </c>
      <c r="S940" s="195" t="s">
        <v>786</v>
      </c>
      <c r="T940" s="217">
        <v>43214</v>
      </c>
      <c r="U940" s="217">
        <v>43216</v>
      </c>
      <c r="V940" s="217">
        <v>43244</v>
      </c>
      <c r="W940" s="195">
        <v>3</v>
      </c>
      <c r="X940" s="195">
        <v>3</v>
      </c>
      <c r="Y940" s="195">
        <v>3</v>
      </c>
      <c r="Z940" s="195">
        <v>2</v>
      </c>
      <c r="AA940" s="195">
        <v>3</v>
      </c>
      <c r="AB940" s="195" t="s">
        <v>783</v>
      </c>
      <c r="AC940" s="195" t="s">
        <v>783</v>
      </c>
      <c r="AD940" s="195" t="s">
        <v>489</v>
      </c>
      <c r="AE940" s="195" t="s">
        <v>487</v>
      </c>
      <c r="AF940" s="195" t="s">
        <v>791</v>
      </c>
      <c r="AG940" s="195" t="s">
        <v>783</v>
      </c>
      <c r="AH940" s="195" t="s">
        <v>783</v>
      </c>
      <c r="AI940" s="195" t="s">
        <v>783</v>
      </c>
      <c r="AJ940" s="195" t="s">
        <v>783</v>
      </c>
      <c r="AK940" s="222" t="s">
        <v>783</v>
      </c>
      <c r="AL940" s="195" t="s">
        <v>783</v>
      </c>
      <c r="AM940" s="195" t="s">
        <v>783</v>
      </c>
      <c r="AN940" s="195" t="s">
        <v>783</v>
      </c>
      <c r="AO940" s="195" t="s">
        <v>783</v>
      </c>
      <c r="AP940" s="195" t="s">
        <v>783</v>
      </c>
      <c r="AQ940" s="195" t="s">
        <v>783</v>
      </c>
    </row>
    <row r="941" spans="1:43">
      <c r="A941" s="656" t="str">
        <f t="shared" si="14"/>
        <v>Report</v>
      </c>
      <c r="B941" s="195">
        <v>143041</v>
      </c>
      <c r="C941" s="195">
        <v>8886064</v>
      </c>
      <c r="D941" s="195" t="s">
        <v>1870</v>
      </c>
      <c r="E941" s="195" t="s">
        <v>794</v>
      </c>
      <c r="F941" s="195" t="s">
        <v>528</v>
      </c>
      <c r="G941" s="222" t="s">
        <v>528</v>
      </c>
      <c r="H941" s="195" t="s">
        <v>929</v>
      </c>
      <c r="I941" s="195" t="s">
        <v>2228</v>
      </c>
      <c r="J941" s="195" t="s">
        <v>907</v>
      </c>
      <c r="K941" s="195">
        <v>4</v>
      </c>
      <c r="L941" s="195" t="s">
        <v>2222</v>
      </c>
      <c r="M941" s="195" t="s">
        <v>781</v>
      </c>
      <c r="N941" s="195" t="s">
        <v>781</v>
      </c>
      <c r="O941" s="195" t="s">
        <v>782</v>
      </c>
      <c r="P941" s="195" t="s">
        <v>784</v>
      </c>
      <c r="Q941" s="218">
        <v>10038937</v>
      </c>
      <c r="R941" s="195" t="s">
        <v>785</v>
      </c>
      <c r="S941" s="195" t="s">
        <v>786</v>
      </c>
      <c r="T941" s="217">
        <v>43004</v>
      </c>
      <c r="U941" s="217">
        <v>43005</v>
      </c>
      <c r="V941" s="217">
        <v>43027</v>
      </c>
      <c r="W941" s="195">
        <v>2</v>
      </c>
      <c r="X941" s="195">
        <v>2</v>
      </c>
      <c r="Y941" s="195">
        <v>2</v>
      </c>
      <c r="Z941" s="195">
        <v>2</v>
      </c>
      <c r="AA941" s="195">
        <v>2</v>
      </c>
      <c r="AB941" s="195" t="s">
        <v>783</v>
      </c>
      <c r="AC941" s="195" t="s">
        <v>783</v>
      </c>
      <c r="AD941" s="195" t="s">
        <v>489</v>
      </c>
      <c r="AE941" s="195" t="s">
        <v>487</v>
      </c>
      <c r="AF941" s="195" t="s">
        <v>787</v>
      </c>
      <c r="AG941" s="195" t="s">
        <v>783</v>
      </c>
      <c r="AH941" s="195" t="s">
        <v>783</v>
      </c>
      <c r="AI941" s="195" t="s">
        <v>783</v>
      </c>
      <c r="AJ941" s="195" t="s">
        <v>783</v>
      </c>
      <c r="AK941" s="222" t="s">
        <v>783</v>
      </c>
      <c r="AL941" s="195" t="s">
        <v>783</v>
      </c>
      <c r="AM941" s="195" t="s">
        <v>783</v>
      </c>
      <c r="AN941" s="195" t="s">
        <v>783</v>
      </c>
      <c r="AO941" s="195" t="s">
        <v>783</v>
      </c>
      <c r="AP941" s="195" t="s">
        <v>783</v>
      </c>
      <c r="AQ941" s="195" t="s">
        <v>783</v>
      </c>
    </row>
    <row r="942" spans="1:43">
      <c r="A942" s="656" t="str">
        <f t="shared" si="14"/>
        <v>Report</v>
      </c>
      <c r="B942" s="195">
        <v>143042</v>
      </c>
      <c r="C942" s="195">
        <v>9316016</v>
      </c>
      <c r="D942" s="195" t="s">
        <v>978</v>
      </c>
      <c r="E942" s="195" t="s">
        <v>794</v>
      </c>
      <c r="F942" s="195" t="s">
        <v>535</v>
      </c>
      <c r="G942" s="222" t="s">
        <v>535</v>
      </c>
      <c r="H942" s="195" t="s">
        <v>885</v>
      </c>
      <c r="I942" s="195" t="s">
        <v>3545</v>
      </c>
      <c r="J942" s="195" t="s">
        <v>979</v>
      </c>
      <c r="K942" s="195">
        <v>36</v>
      </c>
      <c r="L942" s="195" t="s">
        <v>2222</v>
      </c>
      <c r="M942" s="195" t="s">
        <v>781</v>
      </c>
      <c r="N942" s="195" t="s">
        <v>781</v>
      </c>
      <c r="O942" s="195" t="s">
        <v>782</v>
      </c>
      <c r="P942" s="195" t="s">
        <v>784</v>
      </c>
      <c r="Q942" s="218">
        <v>10039170</v>
      </c>
      <c r="R942" s="195" t="s">
        <v>908</v>
      </c>
      <c r="S942" s="195" t="s">
        <v>786</v>
      </c>
      <c r="T942" s="217">
        <v>43004</v>
      </c>
      <c r="U942" s="217">
        <v>43006</v>
      </c>
      <c r="V942" s="217">
        <v>43041</v>
      </c>
      <c r="W942" s="195">
        <v>2</v>
      </c>
      <c r="X942" s="195">
        <v>2</v>
      </c>
      <c r="Y942" s="195">
        <v>2</v>
      </c>
      <c r="Z942" s="195">
        <v>2</v>
      </c>
      <c r="AA942" s="195">
        <v>2</v>
      </c>
      <c r="AB942" s="195" t="s">
        <v>783</v>
      </c>
      <c r="AC942" s="195">
        <v>2</v>
      </c>
      <c r="AD942" s="195" t="s">
        <v>489</v>
      </c>
      <c r="AE942" s="195" t="s">
        <v>487</v>
      </c>
      <c r="AF942" s="195" t="s">
        <v>787</v>
      </c>
      <c r="AG942" s="195" t="s">
        <v>783</v>
      </c>
      <c r="AH942" s="195" t="s">
        <v>783</v>
      </c>
      <c r="AI942" s="195" t="s">
        <v>783</v>
      </c>
      <c r="AJ942" s="195" t="s">
        <v>783</v>
      </c>
      <c r="AK942" s="222" t="s">
        <v>783</v>
      </c>
      <c r="AL942" s="195" t="s">
        <v>783</v>
      </c>
      <c r="AM942" s="195" t="s">
        <v>783</v>
      </c>
      <c r="AN942" s="195" t="s">
        <v>783</v>
      </c>
      <c r="AO942" s="195" t="s">
        <v>783</v>
      </c>
      <c r="AP942" s="195" t="s">
        <v>783</v>
      </c>
      <c r="AQ942" s="195" t="s">
        <v>783</v>
      </c>
    </row>
    <row r="943" spans="1:43">
      <c r="A943" s="656" t="str">
        <f t="shared" si="14"/>
        <v>Report</v>
      </c>
      <c r="B943" s="195">
        <v>143046</v>
      </c>
      <c r="C943" s="195">
        <v>8466024</v>
      </c>
      <c r="D943" s="195" t="s">
        <v>1871</v>
      </c>
      <c r="E943" s="195" t="s">
        <v>794</v>
      </c>
      <c r="F943" s="195" t="s">
        <v>535</v>
      </c>
      <c r="G943" s="222" t="s">
        <v>535</v>
      </c>
      <c r="H943" s="195" t="s">
        <v>819</v>
      </c>
      <c r="I943" s="195" t="s">
        <v>3335</v>
      </c>
      <c r="J943" s="195" t="s">
        <v>1872</v>
      </c>
      <c r="K943" s="195">
        <v>44</v>
      </c>
      <c r="L943" s="195" t="s">
        <v>2222</v>
      </c>
      <c r="M943" s="195" t="s">
        <v>781</v>
      </c>
      <c r="N943" s="195" t="s">
        <v>781</v>
      </c>
      <c r="O943" s="195" t="s">
        <v>782</v>
      </c>
      <c r="P943" s="195" t="s">
        <v>784</v>
      </c>
      <c r="Q943" s="218">
        <v>10044147</v>
      </c>
      <c r="R943" s="195" t="s">
        <v>908</v>
      </c>
      <c r="S943" s="195" t="s">
        <v>786</v>
      </c>
      <c r="T943" s="217">
        <v>43278</v>
      </c>
      <c r="U943" s="217">
        <v>43280</v>
      </c>
      <c r="V943" s="217">
        <v>43304</v>
      </c>
      <c r="W943" s="195">
        <v>2</v>
      </c>
      <c r="X943" s="195">
        <v>2</v>
      </c>
      <c r="Y943" s="195">
        <v>2</v>
      </c>
      <c r="Z943" s="195">
        <v>2</v>
      </c>
      <c r="AA943" s="195">
        <v>2</v>
      </c>
      <c r="AB943" s="195" t="s">
        <v>783</v>
      </c>
      <c r="AC943" s="195" t="s">
        <v>783</v>
      </c>
      <c r="AD943" s="195" t="s">
        <v>489</v>
      </c>
      <c r="AE943" s="195" t="s">
        <v>487</v>
      </c>
      <c r="AF943" s="195" t="s">
        <v>787</v>
      </c>
      <c r="AG943" s="195" t="s">
        <v>783</v>
      </c>
      <c r="AH943" s="195" t="s">
        <v>783</v>
      </c>
      <c r="AI943" s="195" t="s">
        <v>783</v>
      </c>
      <c r="AJ943" s="195" t="s">
        <v>783</v>
      </c>
      <c r="AK943" s="222" t="s">
        <v>783</v>
      </c>
      <c r="AL943" s="195" t="s">
        <v>783</v>
      </c>
      <c r="AM943" s="195" t="s">
        <v>783</v>
      </c>
      <c r="AN943" s="217" t="s">
        <v>783</v>
      </c>
      <c r="AO943" s="195" t="s">
        <v>783</v>
      </c>
      <c r="AP943" s="217" t="s">
        <v>783</v>
      </c>
      <c r="AQ943" s="195" t="s">
        <v>783</v>
      </c>
    </row>
    <row r="944" spans="1:43">
      <c r="A944" s="656" t="str">
        <f t="shared" si="14"/>
        <v>Report</v>
      </c>
      <c r="B944" s="195">
        <v>143048</v>
      </c>
      <c r="C944" s="195">
        <v>3186007</v>
      </c>
      <c r="D944" s="195" t="s">
        <v>1982</v>
      </c>
      <c r="E944" s="195" t="s">
        <v>794</v>
      </c>
      <c r="F944" s="195" t="s">
        <v>534</v>
      </c>
      <c r="G944" s="222" t="s">
        <v>534</v>
      </c>
      <c r="H944" s="195" t="s">
        <v>934</v>
      </c>
      <c r="I944" s="195" t="s">
        <v>3422</v>
      </c>
      <c r="J944" s="195" t="s">
        <v>1983</v>
      </c>
      <c r="K944" s="195">
        <v>13</v>
      </c>
      <c r="L944" s="195" t="s">
        <v>2375</v>
      </c>
      <c r="M944" s="195" t="s">
        <v>781</v>
      </c>
      <c r="N944" s="195" t="s">
        <v>781</v>
      </c>
      <c r="O944" s="195" t="s">
        <v>782</v>
      </c>
      <c r="P944" s="195" t="s">
        <v>784</v>
      </c>
      <c r="Q944" s="218">
        <v>10041013</v>
      </c>
      <c r="R944" s="195" t="s">
        <v>908</v>
      </c>
      <c r="S944" s="195" t="s">
        <v>786</v>
      </c>
      <c r="T944" s="217">
        <v>43060</v>
      </c>
      <c r="U944" s="217">
        <v>43062</v>
      </c>
      <c r="V944" s="217">
        <v>43091</v>
      </c>
      <c r="W944" s="195">
        <v>2</v>
      </c>
      <c r="X944" s="195">
        <v>2</v>
      </c>
      <c r="Y944" s="195">
        <v>2</v>
      </c>
      <c r="Z944" s="195">
        <v>2</v>
      </c>
      <c r="AA944" s="195">
        <v>2</v>
      </c>
      <c r="AB944" s="195" t="s">
        <v>783</v>
      </c>
      <c r="AC944" s="195" t="s">
        <v>783</v>
      </c>
      <c r="AD944" s="195" t="s">
        <v>489</v>
      </c>
      <c r="AE944" s="195" t="s">
        <v>487</v>
      </c>
      <c r="AF944" s="195" t="s">
        <v>787</v>
      </c>
      <c r="AG944" s="195" t="s">
        <v>783</v>
      </c>
      <c r="AH944" s="195" t="s">
        <v>783</v>
      </c>
      <c r="AI944" s="195" t="s">
        <v>783</v>
      </c>
      <c r="AJ944" s="195" t="s">
        <v>783</v>
      </c>
      <c r="AK944" s="222" t="s">
        <v>783</v>
      </c>
      <c r="AL944" s="195" t="s">
        <v>783</v>
      </c>
      <c r="AM944" s="195" t="s">
        <v>783</v>
      </c>
      <c r="AN944" s="217" t="s">
        <v>783</v>
      </c>
      <c r="AO944" s="195" t="s">
        <v>783</v>
      </c>
      <c r="AP944" s="217" t="s">
        <v>783</v>
      </c>
      <c r="AQ944" s="195" t="s">
        <v>783</v>
      </c>
    </row>
    <row r="945" spans="1:43">
      <c r="A945" s="656" t="str">
        <f t="shared" si="14"/>
        <v>Report</v>
      </c>
      <c r="B945" s="195">
        <v>143049</v>
      </c>
      <c r="C945" s="195">
        <v>3926005</v>
      </c>
      <c r="D945" s="195" t="s">
        <v>2005</v>
      </c>
      <c r="E945" s="195" t="s">
        <v>794</v>
      </c>
      <c r="F945" s="195" t="s">
        <v>530</v>
      </c>
      <c r="G945" s="222" t="s">
        <v>873</v>
      </c>
      <c r="H945" s="195" t="s">
        <v>1478</v>
      </c>
      <c r="I945" s="195" t="s">
        <v>1478</v>
      </c>
      <c r="J945" s="195" t="s">
        <v>2006</v>
      </c>
      <c r="K945" s="195">
        <v>6</v>
      </c>
      <c r="L945" s="195" t="s">
        <v>2375</v>
      </c>
      <c r="M945" s="195" t="s">
        <v>781</v>
      </c>
      <c r="N945" s="195" t="s">
        <v>781</v>
      </c>
      <c r="O945" s="195" t="s">
        <v>782</v>
      </c>
      <c r="P945" s="195" t="s">
        <v>784</v>
      </c>
      <c r="Q945" s="218">
        <v>10043660</v>
      </c>
      <c r="R945" s="195" t="s">
        <v>908</v>
      </c>
      <c r="S945" s="195" t="s">
        <v>786</v>
      </c>
      <c r="T945" s="217">
        <v>43137</v>
      </c>
      <c r="U945" s="217">
        <v>43139</v>
      </c>
      <c r="V945" s="217">
        <v>43174</v>
      </c>
      <c r="W945" s="195">
        <v>2</v>
      </c>
      <c r="X945" s="195">
        <v>1</v>
      </c>
      <c r="Y945" s="195">
        <v>2</v>
      </c>
      <c r="Z945" s="195">
        <v>2</v>
      </c>
      <c r="AA945" s="195">
        <v>2</v>
      </c>
      <c r="AB945" s="195" t="s">
        <v>783</v>
      </c>
      <c r="AC945" s="195" t="s">
        <v>783</v>
      </c>
      <c r="AD945" s="195" t="s">
        <v>489</v>
      </c>
      <c r="AE945" s="195" t="s">
        <v>487</v>
      </c>
      <c r="AF945" s="195" t="s">
        <v>787</v>
      </c>
      <c r="AG945" s="195" t="s">
        <v>783</v>
      </c>
      <c r="AH945" s="195" t="s">
        <v>783</v>
      </c>
      <c r="AI945" s="195" t="s">
        <v>783</v>
      </c>
      <c r="AJ945" s="195" t="s">
        <v>783</v>
      </c>
      <c r="AK945" s="222" t="s">
        <v>783</v>
      </c>
      <c r="AL945" s="195" t="s">
        <v>783</v>
      </c>
      <c r="AM945" s="195" t="s">
        <v>783</v>
      </c>
      <c r="AN945" s="217" t="s">
        <v>783</v>
      </c>
      <c r="AO945" s="195" t="s">
        <v>783</v>
      </c>
      <c r="AP945" s="217" t="s">
        <v>783</v>
      </c>
      <c r="AQ945" s="195" t="s">
        <v>783</v>
      </c>
    </row>
    <row r="946" spans="1:43">
      <c r="A946" s="656" t="str">
        <f t="shared" si="14"/>
        <v>Report</v>
      </c>
      <c r="B946" s="195">
        <v>143081</v>
      </c>
      <c r="C946" s="195">
        <v>9356009</v>
      </c>
      <c r="D946" s="195" t="s">
        <v>4149</v>
      </c>
      <c r="E946" s="195" t="s">
        <v>794</v>
      </c>
      <c r="F946" s="195" t="s">
        <v>533</v>
      </c>
      <c r="G946" s="222" t="s">
        <v>533</v>
      </c>
      <c r="H946" s="195" t="s">
        <v>903</v>
      </c>
      <c r="I946" s="195" t="s">
        <v>4150</v>
      </c>
      <c r="J946" s="195" t="s">
        <v>4151</v>
      </c>
      <c r="K946" s="195">
        <v>48</v>
      </c>
      <c r="L946" s="195" t="s">
        <v>2375</v>
      </c>
      <c r="M946" s="195" t="s">
        <v>781</v>
      </c>
      <c r="N946" s="195" t="s">
        <v>781</v>
      </c>
      <c r="O946" s="195" t="s">
        <v>782</v>
      </c>
      <c r="P946" s="195" t="s">
        <v>784</v>
      </c>
      <c r="Q946" s="218">
        <v>10033611</v>
      </c>
      <c r="R946" s="195" t="s">
        <v>908</v>
      </c>
      <c r="S946" s="195" t="s">
        <v>786</v>
      </c>
      <c r="T946" s="217">
        <v>42899</v>
      </c>
      <c r="U946" s="217">
        <v>42901</v>
      </c>
      <c r="V946" s="217">
        <v>42936</v>
      </c>
      <c r="W946" s="195">
        <v>3</v>
      </c>
      <c r="X946" s="195">
        <v>3</v>
      </c>
      <c r="Y946" s="195">
        <v>3</v>
      </c>
      <c r="Z946" s="195">
        <v>3</v>
      </c>
      <c r="AA946" s="195">
        <v>3</v>
      </c>
      <c r="AB946" s="195" t="s">
        <v>783</v>
      </c>
      <c r="AC946" s="195" t="s">
        <v>783</v>
      </c>
      <c r="AD946" s="195" t="s">
        <v>489</v>
      </c>
      <c r="AE946" s="195" t="s">
        <v>783</v>
      </c>
      <c r="AF946" s="195" t="s">
        <v>791</v>
      </c>
      <c r="AG946" s="195" t="s">
        <v>783</v>
      </c>
      <c r="AH946" s="195" t="s">
        <v>783</v>
      </c>
      <c r="AI946" s="195" t="s">
        <v>783</v>
      </c>
      <c r="AJ946" s="195" t="s">
        <v>783</v>
      </c>
      <c r="AK946" s="222" t="s">
        <v>783</v>
      </c>
      <c r="AL946" s="195" t="s">
        <v>783</v>
      </c>
      <c r="AM946" s="195" t="s">
        <v>783</v>
      </c>
      <c r="AN946" s="217" t="s">
        <v>783</v>
      </c>
      <c r="AO946" s="195" t="s">
        <v>783</v>
      </c>
      <c r="AP946" s="217" t="s">
        <v>783</v>
      </c>
      <c r="AQ946" s="195" t="s">
        <v>783</v>
      </c>
    </row>
    <row r="947" spans="1:43">
      <c r="A947" s="656" t="str">
        <f t="shared" si="14"/>
        <v>Report</v>
      </c>
      <c r="B947" s="195">
        <v>143098</v>
      </c>
      <c r="C947" s="195">
        <v>3816018</v>
      </c>
      <c r="D947" s="195" t="s">
        <v>4152</v>
      </c>
      <c r="E947" s="195" t="s">
        <v>794</v>
      </c>
      <c r="F947" s="195" t="s">
        <v>530</v>
      </c>
      <c r="G947" s="222" t="s">
        <v>850</v>
      </c>
      <c r="H947" s="195" t="s">
        <v>2342</v>
      </c>
      <c r="I947" s="195" t="s">
        <v>2228</v>
      </c>
      <c r="J947" s="195" t="s">
        <v>907</v>
      </c>
      <c r="K947" s="195">
        <v>4</v>
      </c>
      <c r="L947" s="195" t="s">
        <v>2375</v>
      </c>
      <c r="M947" s="195" t="s">
        <v>781</v>
      </c>
      <c r="N947" s="195" t="s">
        <v>781</v>
      </c>
      <c r="O947" s="195" t="s">
        <v>782</v>
      </c>
      <c r="P947" s="195" t="s">
        <v>784</v>
      </c>
      <c r="Q947" s="218">
        <v>10025946</v>
      </c>
      <c r="R947" s="195" t="s">
        <v>908</v>
      </c>
      <c r="S947" s="195" t="s">
        <v>786</v>
      </c>
      <c r="T947" s="217">
        <v>42703</v>
      </c>
      <c r="U947" s="217">
        <v>42705</v>
      </c>
      <c r="V947" s="217">
        <v>42751</v>
      </c>
      <c r="W947" s="195">
        <v>3</v>
      </c>
      <c r="X947" s="195">
        <v>3</v>
      </c>
      <c r="Y947" s="195">
        <v>3</v>
      </c>
      <c r="Z947" s="195">
        <v>2</v>
      </c>
      <c r="AA947" s="195">
        <v>3</v>
      </c>
      <c r="AB947" s="195" t="s">
        <v>783</v>
      </c>
      <c r="AC947" s="195" t="s">
        <v>783</v>
      </c>
      <c r="AD947" s="195" t="s">
        <v>489</v>
      </c>
      <c r="AE947" s="195" t="s">
        <v>783</v>
      </c>
      <c r="AF947" s="195" t="s">
        <v>791</v>
      </c>
      <c r="AG947" s="195" t="s">
        <v>783</v>
      </c>
      <c r="AH947" s="195" t="s">
        <v>783</v>
      </c>
      <c r="AI947" s="195" t="s">
        <v>783</v>
      </c>
      <c r="AJ947" s="195" t="s">
        <v>783</v>
      </c>
      <c r="AK947" s="222" t="s">
        <v>783</v>
      </c>
      <c r="AL947" s="195">
        <v>10038730</v>
      </c>
      <c r="AM947" s="195" t="s">
        <v>2041</v>
      </c>
      <c r="AN947" s="217">
        <v>42906</v>
      </c>
      <c r="AO947" s="217" t="s">
        <v>2654</v>
      </c>
      <c r="AP947" s="217">
        <v>42940</v>
      </c>
      <c r="AQ947" s="217" t="s">
        <v>2042</v>
      </c>
    </row>
    <row r="948" spans="1:43">
      <c r="A948" s="656" t="str">
        <f t="shared" si="14"/>
        <v>Report</v>
      </c>
      <c r="B948" s="195">
        <v>143102</v>
      </c>
      <c r="C948" s="195">
        <v>3846005</v>
      </c>
      <c r="D948" s="195" t="s">
        <v>1875</v>
      </c>
      <c r="E948" s="195" t="s">
        <v>794</v>
      </c>
      <c r="F948" s="195" t="s">
        <v>530</v>
      </c>
      <c r="G948" s="222" t="s">
        <v>850</v>
      </c>
      <c r="H948" s="195" t="s">
        <v>1876</v>
      </c>
      <c r="I948" s="195" t="s">
        <v>4153</v>
      </c>
      <c r="J948" s="195" t="s">
        <v>1877</v>
      </c>
      <c r="K948" s="195">
        <v>9</v>
      </c>
      <c r="L948" s="195" t="s">
        <v>2375</v>
      </c>
      <c r="M948" s="195" t="s">
        <v>834</v>
      </c>
      <c r="N948" s="195" t="s">
        <v>834</v>
      </c>
      <c r="O948" s="195" t="s">
        <v>834</v>
      </c>
      <c r="P948" s="195" t="s">
        <v>784</v>
      </c>
      <c r="Q948" s="218">
        <v>10046957</v>
      </c>
      <c r="R948" s="195" t="s">
        <v>908</v>
      </c>
      <c r="S948" s="195" t="s">
        <v>786</v>
      </c>
      <c r="T948" s="217">
        <v>43242</v>
      </c>
      <c r="U948" s="217">
        <v>43244</v>
      </c>
      <c r="V948" s="217">
        <v>43285</v>
      </c>
      <c r="W948" s="195">
        <v>3</v>
      </c>
      <c r="X948" s="195">
        <v>2</v>
      </c>
      <c r="Y948" s="195">
        <v>3</v>
      </c>
      <c r="Z948" s="195">
        <v>2</v>
      </c>
      <c r="AA948" s="195">
        <v>3</v>
      </c>
      <c r="AB948" s="195" t="s">
        <v>783</v>
      </c>
      <c r="AC948" s="195" t="s">
        <v>783</v>
      </c>
      <c r="AD948" s="195" t="s">
        <v>489</v>
      </c>
      <c r="AE948" s="195" t="s">
        <v>487</v>
      </c>
      <c r="AF948" s="195" t="s">
        <v>787</v>
      </c>
      <c r="AG948" s="195" t="s">
        <v>783</v>
      </c>
      <c r="AH948" s="195" t="s">
        <v>783</v>
      </c>
      <c r="AI948" s="195" t="s">
        <v>783</v>
      </c>
      <c r="AJ948" s="195" t="s">
        <v>783</v>
      </c>
      <c r="AK948" s="222" t="s">
        <v>783</v>
      </c>
      <c r="AL948" s="195" t="s">
        <v>783</v>
      </c>
      <c r="AM948" s="195" t="s">
        <v>783</v>
      </c>
      <c r="AN948" s="217" t="s">
        <v>783</v>
      </c>
      <c r="AO948" s="195" t="s">
        <v>783</v>
      </c>
      <c r="AP948" s="217" t="s">
        <v>783</v>
      </c>
      <c r="AQ948" s="195" t="s">
        <v>783</v>
      </c>
    </row>
    <row r="949" spans="1:43">
      <c r="A949" s="656" t="str">
        <f t="shared" si="14"/>
        <v>Report</v>
      </c>
      <c r="B949" s="195">
        <v>143105</v>
      </c>
      <c r="C949" s="195">
        <v>3316004</v>
      </c>
      <c r="D949" s="195" t="s">
        <v>1878</v>
      </c>
      <c r="E949" s="195" t="s">
        <v>794</v>
      </c>
      <c r="F949" s="195" t="s">
        <v>532</v>
      </c>
      <c r="G949" s="222" t="s">
        <v>532</v>
      </c>
      <c r="H949" s="195" t="s">
        <v>1697</v>
      </c>
      <c r="I949" s="195" t="s">
        <v>4154</v>
      </c>
      <c r="J949" s="195" t="s">
        <v>1879</v>
      </c>
      <c r="K949" s="195">
        <v>36</v>
      </c>
      <c r="L949" s="195" t="s">
        <v>2222</v>
      </c>
      <c r="M949" s="195" t="s">
        <v>781</v>
      </c>
      <c r="N949" s="195" t="s">
        <v>781</v>
      </c>
      <c r="O949" s="195" t="s">
        <v>782</v>
      </c>
      <c r="P949" s="195" t="s">
        <v>784</v>
      </c>
      <c r="Q949" s="218">
        <v>10033590</v>
      </c>
      <c r="R949" s="195" t="s">
        <v>1880</v>
      </c>
      <c r="S949" s="195" t="s">
        <v>786</v>
      </c>
      <c r="T949" s="217">
        <v>43221</v>
      </c>
      <c r="U949" s="217">
        <v>43223</v>
      </c>
      <c r="V949" s="217">
        <v>43262</v>
      </c>
      <c r="W949" s="195">
        <v>3</v>
      </c>
      <c r="X949" s="195">
        <v>3</v>
      </c>
      <c r="Y949" s="195">
        <v>2</v>
      </c>
      <c r="Z949" s="195">
        <v>2</v>
      </c>
      <c r="AA949" s="195">
        <v>2</v>
      </c>
      <c r="AB949" s="195" t="s">
        <v>783</v>
      </c>
      <c r="AC949" s="195">
        <v>2</v>
      </c>
      <c r="AD949" s="195" t="s">
        <v>489</v>
      </c>
      <c r="AE949" s="195" t="s">
        <v>488</v>
      </c>
      <c r="AF949" s="195" t="s">
        <v>787</v>
      </c>
      <c r="AG949" s="195" t="s">
        <v>783</v>
      </c>
      <c r="AH949" s="195" t="s">
        <v>783</v>
      </c>
      <c r="AI949" s="195" t="s">
        <v>783</v>
      </c>
      <c r="AJ949" s="195" t="s">
        <v>783</v>
      </c>
      <c r="AK949" s="222" t="s">
        <v>783</v>
      </c>
      <c r="AL949" s="195" t="s">
        <v>783</v>
      </c>
      <c r="AM949" s="195" t="s">
        <v>783</v>
      </c>
      <c r="AN949" s="217" t="s">
        <v>783</v>
      </c>
      <c r="AO949" s="195" t="s">
        <v>783</v>
      </c>
      <c r="AP949" s="217" t="s">
        <v>783</v>
      </c>
      <c r="AQ949" s="195" t="s">
        <v>783</v>
      </c>
    </row>
    <row r="950" spans="1:43">
      <c r="A950" s="656" t="str">
        <f t="shared" si="14"/>
        <v>Report</v>
      </c>
      <c r="B950" s="195">
        <v>143106</v>
      </c>
      <c r="C950" s="195">
        <v>8856045</v>
      </c>
      <c r="D950" s="195" t="s">
        <v>1881</v>
      </c>
      <c r="E950" s="195" t="s">
        <v>778</v>
      </c>
      <c r="F950" s="195" t="s">
        <v>532</v>
      </c>
      <c r="G950" s="222" t="s">
        <v>532</v>
      </c>
      <c r="H950" s="195" t="s">
        <v>1172</v>
      </c>
      <c r="I950" s="195" t="s">
        <v>2363</v>
      </c>
      <c r="J950" s="195" t="s">
        <v>1882</v>
      </c>
      <c r="K950" s="195">
        <v>8</v>
      </c>
      <c r="L950" s="195" t="s">
        <v>83</v>
      </c>
      <c r="M950" s="195" t="s">
        <v>781</v>
      </c>
      <c r="N950" s="195" t="s">
        <v>781</v>
      </c>
      <c r="O950" s="195" t="s">
        <v>782</v>
      </c>
      <c r="P950" s="195" t="s">
        <v>784</v>
      </c>
      <c r="Q950" s="218">
        <v>10041368</v>
      </c>
      <c r="R950" s="195" t="s">
        <v>908</v>
      </c>
      <c r="S950" s="195" t="s">
        <v>786</v>
      </c>
      <c r="T950" s="217">
        <v>43144</v>
      </c>
      <c r="U950" s="217">
        <v>43146</v>
      </c>
      <c r="V950" s="217">
        <v>43181</v>
      </c>
      <c r="W950" s="195">
        <v>2</v>
      </c>
      <c r="X950" s="195">
        <v>2</v>
      </c>
      <c r="Y950" s="195">
        <v>2</v>
      </c>
      <c r="Z950" s="195">
        <v>2</v>
      </c>
      <c r="AA950" s="195">
        <v>3</v>
      </c>
      <c r="AB950" s="195" t="s">
        <v>783</v>
      </c>
      <c r="AC950" s="195" t="s">
        <v>783</v>
      </c>
      <c r="AD950" s="195" t="s">
        <v>489</v>
      </c>
      <c r="AE950" s="195" t="s">
        <v>487</v>
      </c>
      <c r="AF950" s="195" t="s">
        <v>787</v>
      </c>
      <c r="AG950" s="195" t="s">
        <v>783</v>
      </c>
      <c r="AH950" s="195" t="s">
        <v>783</v>
      </c>
      <c r="AI950" s="195" t="s">
        <v>783</v>
      </c>
      <c r="AJ950" s="195" t="s">
        <v>783</v>
      </c>
      <c r="AK950" s="222" t="s">
        <v>783</v>
      </c>
      <c r="AL950" s="195" t="s">
        <v>783</v>
      </c>
      <c r="AM950" s="195" t="s">
        <v>783</v>
      </c>
      <c r="AN950" s="217" t="s">
        <v>783</v>
      </c>
      <c r="AO950" s="195" t="s">
        <v>783</v>
      </c>
      <c r="AP950" s="217" t="s">
        <v>783</v>
      </c>
      <c r="AQ950" s="195" t="s">
        <v>783</v>
      </c>
    </row>
    <row r="951" spans="1:43">
      <c r="A951" s="656" t="str">
        <f t="shared" si="14"/>
        <v>Report</v>
      </c>
      <c r="B951" s="195">
        <v>143174</v>
      </c>
      <c r="C951" s="195">
        <v>3306031</v>
      </c>
      <c r="D951" s="195" t="s">
        <v>1873</v>
      </c>
      <c r="E951" s="195" t="s">
        <v>794</v>
      </c>
      <c r="F951" s="195" t="s">
        <v>532</v>
      </c>
      <c r="G951" s="222" t="s">
        <v>532</v>
      </c>
      <c r="H951" s="195" t="s">
        <v>822</v>
      </c>
      <c r="I951" s="195" t="s">
        <v>3086</v>
      </c>
      <c r="J951" s="195" t="s">
        <v>1874</v>
      </c>
      <c r="K951" s="195">
        <v>10</v>
      </c>
      <c r="L951" s="195" t="s">
        <v>2222</v>
      </c>
      <c r="M951" s="195" t="s">
        <v>781</v>
      </c>
      <c r="N951" s="195" t="s">
        <v>781</v>
      </c>
      <c r="O951" s="195" t="s">
        <v>782</v>
      </c>
      <c r="P951" s="195" t="s">
        <v>784</v>
      </c>
      <c r="Q951" s="218">
        <v>10039277</v>
      </c>
      <c r="R951" s="195" t="s">
        <v>908</v>
      </c>
      <c r="S951" s="195" t="s">
        <v>786</v>
      </c>
      <c r="T951" s="217">
        <v>43060</v>
      </c>
      <c r="U951" s="217">
        <v>43062</v>
      </c>
      <c r="V951" s="217">
        <v>43137</v>
      </c>
      <c r="W951" s="195">
        <v>4</v>
      </c>
      <c r="X951" s="195">
        <v>4</v>
      </c>
      <c r="Y951" s="195">
        <v>4</v>
      </c>
      <c r="Z951" s="195">
        <v>4</v>
      </c>
      <c r="AA951" s="195">
        <v>4</v>
      </c>
      <c r="AB951" s="195" t="s">
        <v>783</v>
      </c>
      <c r="AC951" s="195">
        <v>4</v>
      </c>
      <c r="AD951" s="195" t="s">
        <v>490</v>
      </c>
      <c r="AE951" s="195" t="s">
        <v>487</v>
      </c>
      <c r="AF951" s="195" t="s">
        <v>791</v>
      </c>
      <c r="AG951" s="195" t="s">
        <v>783</v>
      </c>
      <c r="AH951" s="195" t="s">
        <v>783</v>
      </c>
      <c r="AI951" s="195" t="s">
        <v>783</v>
      </c>
      <c r="AJ951" s="195" t="s">
        <v>783</v>
      </c>
      <c r="AK951" s="222" t="s">
        <v>783</v>
      </c>
      <c r="AL951" s="195" t="s">
        <v>783</v>
      </c>
      <c r="AM951" s="195" t="s">
        <v>783</v>
      </c>
      <c r="AN951" s="217" t="s">
        <v>783</v>
      </c>
      <c r="AO951" s="195" t="s">
        <v>783</v>
      </c>
      <c r="AP951" s="217" t="s">
        <v>783</v>
      </c>
      <c r="AQ951" s="195" t="s">
        <v>783</v>
      </c>
    </row>
    <row r="952" spans="1:43">
      <c r="A952" s="656" t="str">
        <f t="shared" si="14"/>
        <v>Report</v>
      </c>
      <c r="B952" s="195">
        <v>143406</v>
      </c>
      <c r="C952" s="195">
        <v>3176005</v>
      </c>
      <c r="D952" s="195" t="s">
        <v>1130</v>
      </c>
      <c r="E952" s="195" t="s">
        <v>778</v>
      </c>
      <c r="F952" s="195" t="s">
        <v>534</v>
      </c>
      <c r="G952" s="222" t="s">
        <v>534</v>
      </c>
      <c r="H952" s="195" t="s">
        <v>1070</v>
      </c>
      <c r="I952" s="195" t="s">
        <v>3198</v>
      </c>
      <c r="J952" s="195" t="s">
        <v>1131</v>
      </c>
      <c r="K952" s="195">
        <v>0</v>
      </c>
      <c r="L952" s="195" t="s">
        <v>83</v>
      </c>
      <c r="M952" s="195" t="s">
        <v>781</v>
      </c>
      <c r="N952" s="195" t="s">
        <v>781</v>
      </c>
      <c r="O952" s="195" t="s">
        <v>782</v>
      </c>
      <c r="P952" s="195" t="s">
        <v>784</v>
      </c>
      <c r="Q952" s="218">
        <v>10035820</v>
      </c>
      <c r="R952" s="195" t="s">
        <v>908</v>
      </c>
      <c r="S952" s="195" t="s">
        <v>786</v>
      </c>
      <c r="T952" s="217">
        <v>43018</v>
      </c>
      <c r="U952" s="217">
        <v>43020</v>
      </c>
      <c r="V952" s="217">
        <v>43077</v>
      </c>
      <c r="W952" s="195">
        <v>4</v>
      </c>
      <c r="X952" s="195">
        <v>4</v>
      </c>
      <c r="Y952" s="195">
        <v>0</v>
      </c>
      <c r="Z952" s="195">
        <v>4</v>
      </c>
      <c r="AA952" s="195">
        <v>0</v>
      </c>
      <c r="AB952" s="195" t="s">
        <v>783</v>
      </c>
      <c r="AC952" s="195" t="s">
        <v>783</v>
      </c>
      <c r="AD952" s="195" t="s">
        <v>490</v>
      </c>
      <c r="AE952" s="195" t="s">
        <v>487</v>
      </c>
      <c r="AF952" s="195" t="s">
        <v>791</v>
      </c>
      <c r="AG952" s="195" t="s">
        <v>783</v>
      </c>
      <c r="AH952" s="195" t="s">
        <v>783</v>
      </c>
      <c r="AI952" s="195" t="s">
        <v>783</v>
      </c>
      <c r="AJ952" s="195" t="s">
        <v>783</v>
      </c>
      <c r="AK952" s="222" t="s">
        <v>783</v>
      </c>
      <c r="AL952" s="195">
        <v>10054979</v>
      </c>
      <c r="AM952" s="195" t="s">
        <v>2041</v>
      </c>
      <c r="AN952" s="217">
        <v>43273</v>
      </c>
      <c r="AO952" s="217" t="s">
        <v>2248</v>
      </c>
      <c r="AP952" s="217">
        <v>43297</v>
      </c>
      <c r="AQ952" s="217" t="s">
        <v>2042</v>
      </c>
    </row>
    <row r="953" spans="1:43">
      <c r="A953" s="656" t="str">
        <f t="shared" si="14"/>
        <v>Report</v>
      </c>
      <c r="B953" s="195">
        <v>143407</v>
      </c>
      <c r="C953" s="195">
        <v>8786066</v>
      </c>
      <c r="D953" s="195" t="s">
        <v>2007</v>
      </c>
      <c r="E953" s="195" t="s">
        <v>794</v>
      </c>
      <c r="F953" s="195" t="s">
        <v>536</v>
      </c>
      <c r="G953" s="222" t="s">
        <v>536</v>
      </c>
      <c r="H953" s="195" t="s">
        <v>919</v>
      </c>
      <c r="I953" s="195" t="s">
        <v>2885</v>
      </c>
      <c r="J953" s="195" t="s">
        <v>2008</v>
      </c>
      <c r="K953" s="195">
        <v>31</v>
      </c>
      <c r="L953" s="195" t="s">
        <v>83</v>
      </c>
      <c r="M953" s="195" t="s">
        <v>781</v>
      </c>
      <c r="N953" s="195" t="s">
        <v>781</v>
      </c>
      <c r="O953" s="195" t="s">
        <v>782</v>
      </c>
      <c r="P953" s="195" t="s">
        <v>784</v>
      </c>
      <c r="Q953" s="218">
        <v>10047186</v>
      </c>
      <c r="R953" s="195" t="s">
        <v>908</v>
      </c>
      <c r="S953" s="195" t="s">
        <v>786</v>
      </c>
      <c r="T953" s="217">
        <v>43263</v>
      </c>
      <c r="U953" s="217">
        <v>43265</v>
      </c>
      <c r="V953" s="217">
        <v>43299</v>
      </c>
      <c r="W953" s="195">
        <v>3</v>
      </c>
      <c r="X953" s="195">
        <v>3</v>
      </c>
      <c r="Y953" s="195">
        <v>3</v>
      </c>
      <c r="Z953" s="195">
        <v>3</v>
      </c>
      <c r="AA953" s="195">
        <v>3</v>
      </c>
      <c r="AB953" s="195" t="s">
        <v>783</v>
      </c>
      <c r="AC953" s="195" t="s">
        <v>783</v>
      </c>
      <c r="AD953" s="195" t="s">
        <v>489</v>
      </c>
      <c r="AE953" s="195" t="s">
        <v>487</v>
      </c>
      <c r="AF953" s="195" t="s">
        <v>787</v>
      </c>
      <c r="AG953" s="195" t="s">
        <v>783</v>
      </c>
      <c r="AH953" s="195" t="s">
        <v>783</v>
      </c>
      <c r="AI953" s="195" t="s">
        <v>783</v>
      </c>
      <c r="AJ953" s="195" t="s">
        <v>783</v>
      </c>
      <c r="AK953" s="222" t="s">
        <v>783</v>
      </c>
      <c r="AL953" s="195" t="s">
        <v>783</v>
      </c>
      <c r="AM953" s="195" t="s">
        <v>783</v>
      </c>
      <c r="AN953" s="195" t="s">
        <v>783</v>
      </c>
      <c r="AO953" s="195" t="s">
        <v>783</v>
      </c>
      <c r="AP953" s="195" t="s">
        <v>783</v>
      </c>
      <c r="AQ953" s="195" t="s">
        <v>783</v>
      </c>
    </row>
    <row r="954" spans="1:43">
      <c r="A954" s="656" t="str">
        <f t="shared" si="14"/>
        <v>Report</v>
      </c>
      <c r="B954" s="195">
        <v>143418</v>
      </c>
      <c r="C954" s="195">
        <v>3306032</v>
      </c>
      <c r="D954" s="195" t="s">
        <v>4155</v>
      </c>
      <c r="E954" s="195" t="s">
        <v>794</v>
      </c>
      <c r="F954" s="195" t="s">
        <v>532</v>
      </c>
      <c r="G954" s="222" t="s">
        <v>532</v>
      </c>
      <c r="H954" s="195" t="s">
        <v>822</v>
      </c>
      <c r="I954" s="195" t="s">
        <v>3086</v>
      </c>
      <c r="J954" s="195" t="s">
        <v>4156</v>
      </c>
      <c r="K954" s="195">
        <v>4</v>
      </c>
      <c r="L954" s="195" t="s">
        <v>2222</v>
      </c>
      <c r="M954" s="195" t="s">
        <v>781</v>
      </c>
      <c r="N954" s="195" t="s">
        <v>781</v>
      </c>
      <c r="O954" s="195" t="s">
        <v>782</v>
      </c>
      <c r="P954" s="195" t="s">
        <v>784</v>
      </c>
      <c r="Q954" s="218">
        <v>10033591</v>
      </c>
      <c r="R954" s="195" t="s">
        <v>908</v>
      </c>
      <c r="S954" s="195" t="s">
        <v>786</v>
      </c>
      <c r="T954" s="217">
        <v>42899</v>
      </c>
      <c r="U954" s="217">
        <v>42900</v>
      </c>
      <c r="V954" s="217">
        <v>42937</v>
      </c>
      <c r="W954" s="195">
        <v>2</v>
      </c>
      <c r="X954" s="195">
        <v>2</v>
      </c>
      <c r="Y954" s="195">
        <v>2</v>
      </c>
      <c r="Z954" s="195">
        <v>1</v>
      </c>
      <c r="AA954" s="195">
        <v>2</v>
      </c>
      <c r="AB954" s="195" t="s">
        <v>783</v>
      </c>
      <c r="AC954" s="195" t="s">
        <v>783</v>
      </c>
      <c r="AD954" s="195" t="s">
        <v>489</v>
      </c>
      <c r="AE954" s="195" t="s">
        <v>783</v>
      </c>
      <c r="AF954" s="195" t="s">
        <v>787</v>
      </c>
      <c r="AG954" s="195" t="s">
        <v>783</v>
      </c>
      <c r="AH954" s="195" t="s">
        <v>783</v>
      </c>
      <c r="AI954" s="195" t="s">
        <v>783</v>
      </c>
      <c r="AJ954" s="195" t="s">
        <v>783</v>
      </c>
      <c r="AK954" s="222" t="s">
        <v>783</v>
      </c>
      <c r="AL954" s="195" t="s">
        <v>783</v>
      </c>
      <c r="AM954" s="195" t="s">
        <v>783</v>
      </c>
      <c r="AN954" s="195" t="s">
        <v>783</v>
      </c>
      <c r="AO954" s="195" t="s">
        <v>783</v>
      </c>
      <c r="AP954" s="195" t="s">
        <v>783</v>
      </c>
      <c r="AQ954" s="195" t="s">
        <v>783</v>
      </c>
    </row>
    <row r="955" spans="1:43">
      <c r="A955" s="656" t="str">
        <f t="shared" si="14"/>
        <v>Report</v>
      </c>
      <c r="B955" s="195">
        <v>143425</v>
      </c>
      <c r="C955" s="195">
        <v>3146000</v>
      </c>
      <c r="D955" s="195" t="s">
        <v>4157</v>
      </c>
      <c r="E955" s="195" t="s">
        <v>794</v>
      </c>
      <c r="F955" s="195" t="s">
        <v>534</v>
      </c>
      <c r="G955" s="222" t="s">
        <v>534</v>
      </c>
      <c r="H955" s="195" t="s">
        <v>2025</v>
      </c>
      <c r="I955" s="195" t="s">
        <v>4158</v>
      </c>
      <c r="J955" s="195" t="s">
        <v>4159</v>
      </c>
      <c r="K955" s="195">
        <v>4</v>
      </c>
      <c r="L955" s="195" t="s">
        <v>2222</v>
      </c>
      <c r="M955" s="195" t="s">
        <v>781</v>
      </c>
      <c r="N955" s="195" t="s">
        <v>781</v>
      </c>
      <c r="O955" s="195" t="s">
        <v>782</v>
      </c>
      <c r="P955" s="195" t="s">
        <v>784</v>
      </c>
      <c r="Q955" s="218" t="s">
        <v>783</v>
      </c>
      <c r="R955" s="195" t="s">
        <v>783</v>
      </c>
      <c r="S955" s="195" t="s">
        <v>783</v>
      </c>
      <c r="T955" s="217" t="s">
        <v>783</v>
      </c>
      <c r="U955" s="217" t="s">
        <v>783</v>
      </c>
      <c r="V955" s="217" t="s">
        <v>783</v>
      </c>
      <c r="W955" s="195" t="s">
        <v>783</v>
      </c>
      <c r="X955" s="195" t="s">
        <v>783</v>
      </c>
      <c r="Y955" s="195" t="s">
        <v>783</v>
      </c>
      <c r="Z955" s="195" t="s">
        <v>783</v>
      </c>
      <c r="AA955" s="195" t="s">
        <v>783</v>
      </c>
      <c r="AB955" s="195" t="s">
        <v>783</v>
      </c>
      <c r="AC955" s="195" t="s">
        <v>783</v>
      </c>
      <c r="AD955" s="195" t="s">
        <v>783</v>
      </c>
      <c r="AE955" s="195" t="s">
        <v>783</v>
      </c>
      <c r="AF955" s="195" t="s">
        <v>783</v>
      </c>
      <c r="AG955" s="195" t="s">
        <v>783</v>
      </c>
      <c r="AH955" s="195" t="s">
        <v>783</v>
      </c>
      <c r="AI955" s="195" t="s">
        <v>783</v>
      </c>
      <c r="AJ955" s="195" t="s">
        <v>783</v>
      </c>
      <c r="AK955" s="222" t="s">
        <v>783</v>
      </c>
      <c r="AL955" s="195" t="s">
        <v>783</v>
      </c>
      <c r="AM955" s="195" t="s">
        <v>783</v>
      </c>
      <c r="AN955" s="195" t="s">
        <v>783</v>
      </c>
      <c r="AO955" s="195" t="s">
        <v>783</v>
      </c>
      <c r="AP955" s="195" t="s">
        <v>783</v>
      </c>
      <c r="AQ955" s="195" t="s">
        <v>783</v>
      </c>
    </row>
    <row r="956" spans="1:43">
      <c r="A956" s="656" t="str">
        <f t="shared" si="14"/>
        <v>Report</v>
      </c>
      <c r="B956" s="195">
        <v>143429</v>
      </c>
      <c r="C956" s="195">
        <v>8076001</v>
      </c>
      <c r="D956" s="195" t="s">
        <v>1883</v>
      </c>
      <c r="E956" s="195" t="s">
        <v>794</v>
      </c>
      <c r="F956" s="195" t="s">
        <v>530</v>
      </c>
      <c r="G956" s="222" t="s">
        <v>873</v>
      </c>
      <c r="H956" s="195" t="s">
        <v>1884</v>
      </c>
      <c r="I956" s="195" t="s">
        <v>4160</v>
      </c>
      <c r="J956" s="195" t="s">
        <v>1885</v>
      </c>
      <c r="K956" s="195">
        <v>13</v>
      </c>
      <c r="L956" s="195" t="s">
        <v>2375</v>
      </c>
      <c r="M956" s="195" t="s">
        <v>781</v>
      </c>
      <c r="N956" s="195" t="s">
        <v>781</v>
      </c>
      <c r="O956" s="195" t="s">
        <v>782</v>
      </c>
      <c r="P956" s="195" t="s">
        <v>784</v>
      </c>
      <c r="Q956" s="218">
        <v>10040149</v>
      </c>
      <c r="R956" s="195" t="s">
        <v>908</v>
      </c>
      <c r="S956" s="195" t="s">
        <v>786</v>
      </c>
      <c r="T956" s="217">
        <v>43074</v>
      </c>
      <c r="U956" s="217">
        <v>43076</v>
      </c>
      <c r="V956" s="217">
        <v>43124</v>
      </c>
      <c r="W956" s="195">
        <v>2</v>
      </c>
      <c r="X956" s="195">
        <v>2</v>
      </c>
      <c r="Y956" s="195">
        <v>2</v>
      </c>
      <c r="Z956" s="195">
        <v>2</v>
      </c>
      <c r="AA956" s="195">
        <v>2</v>
      </c>
      <c r="AB956" s="195" t="s">
        <v>783</v>
      </c>
      <c r="AC956" s="195" t="s">
        <v>783</v>
      </c>
      <c r="AD956" s="195" t="s">
        <v>489</v>
      </c>
      <c r="AE956" s="195" t="s">
        <v>487</v>
      </c>
      <c r="AF956" s="195" t="s">
        <v>787</v>
      </c>
      <c r="AG956" s="195" t="s">
        <v>783</v>
      </c>
      <c r="AH956" s="195" t="s">
        <v>783</v>
      </c>
      <c r="AI956" s="195" t="s">
        <v>783</v>
      </c>
      <c r="AJ956" s="195" t="s">
        <v>783</v>
      </c>
      <c r="AK956" s="222" t="s">
        <v>783</v>
      </c>
      <c r="AL956" s="195" t="s">
        <v>783</v>
      </c>
      <c r="AM956" s="195" t="s">
        <v>783</v>
      </c>
      <c r="AN956" s="217" t="s">
        <v>783</v>
      </c>
      <c r="AO956" s="195" t="s">
        <v>783</v>
      </c>
      <c r="AP956" s="217" t="s">
        <v>783</v>
      </c>
      <c r="AQ956" s="195" t="s">
        <v>783</v>
      </c>
    </row>
    <row r="957" spans="1:43">
      <c r="A957" s="656" t="str">
        <f t="shared" si="14"/>
        <v>Report</v>
      </c>
      <c r="B957" s="195">
        <v>143521</v>
      </c>
      <c r="C957" s="195">
        <v>8816066</v>
      </c>
      <c r="D957" s="195" t="s">
        <v>2009</v>
      </c>
      <c r="E957" s="195" t="s">
        <v>794</v>
      </c>
      <c r="F957" s="195" t="s">
        <v>533</v>
      </c>
      <c r="G957" s="222" t="s">
        <v>533</v>
      </c>
      <c r="H957" s="195" t="s">
        <v>1034</v>
      </c>
      <c r="I957" s="195" t="s">
        <v>4119</v>
      </c>
      <c r="J957" s="195" t="s">
        <v>2010</v>
      </c>
      <c r="K957" s="195">
        <v>8</v>
      </c>
      <c r="L957" s="195" t="s">
        <v>2375</v>
      </c>
      <c r="M957" s="195" t="s">
        <v>781</v>
      </c>
      <c r="N957" s="195" t="s">
        <v>834</v>
      </c>
      <c r="O957" s="195" t="s">
        <v>834</v>
      </c>
      <c r="P957" s="195" t="s">
        <v>784</v>
      </c>
      <c r="Q957" s="218">
        <v>10043523</v>
      </c>
      <c r="R957" s="195" t="s">
        <v>908</v>
      </c>
      <c r="S957" s="195" t="s">
        <v>786</v>
      </c>
      <c r="T957" s="217">
        <v>43138</v>
      </c>
      <c r="U957" s="217">
        <v>43140</v>
      </c>
      <c r="V957" s="217">
        <v>43171</v>
      </c>
      <c r="W957" s="195">
        <v>2</v>
      </c>
      <c r="X957" s="195">
        <v>2</v>
      </c>
      <c r="Y957" s="195">
        <v>2</v>
      </c>
      <c r="Z957" s="195">
        <v>2</v>
      </c>
      <c r="AA957" s="195">
        <v>2</v>
      </c>
      <c r="AB957" s="195" t="s">
        <v>783</v>
      </c>
      <c r="AC957" s="195" t="s">
        <v>783</v>
      </c>
      <c r="AD957" s="195" t="s">
        <v>489</v>
      </c>
      <c r="AE957" s="195" t="s">
        <v>487</v>
      </c>
      <c r="AF957" s="195" t="s">
        <v>787</v>
      </c>
      <c r="AG957" s="195" t="s">
        <v>783</v>
      </c>
      <c r="AH957" s="195" t="s">
        <v>783</v>
      </c>
      <c r="AI957" s="195" t="s">
        <v>783</v>
      </c>
      <c r="AJ957" s="195" t="s">
        <v>783</v>
      </c>
      <c r="AK957" s="222" t="s">
        <v>783</v>
      </c>
      <c r="AL957" s="195" t="s">
        <v>783</v>
      </c>
      <c r="AM957" s="195" t="s">
        <v>783</v>
      </c>
      <c r="AN957" s="217" t="s">
        <v>783</v>
      </c>
      <c r="AO957" s="195" t="s">
        <v>783</v>
      </c>
      <c r="AP957" s="217" t="s">
        <v>783</v>
      </c>
      <c r="AQ957" s="195" t="s">
        <v>783</v>
      </c>
    </row>
    <row r="958" spans="1:43">
      <c r="A958" s="656" t="str">
        <f t="shared" si="14"/>
        <v>Report</v>
      </c>
      <c r="B958" s="195">
        <v>143531</v>
      </c>
      <c r="C958" s="195">
        <v>8956003</v>
      </c>
      <c r="D958" s="195" t="s">
        <v>1455</v>
      </c>
      <c r="E958" s="195" t="s">
        <v>778</v>
      </c>
      <c r="F958" s="195" t="s">
        <v>528</v>
      </c>
      <c r="G958" s="222" t="s">
        <v>528</v>
      </c>
      <c r="H958" s="195" t="s">
        <v>1456</v>
      </c>
      <c r="I958" s="195" t="s">
        <v>2262</v>
      </c>
      <c r="J958" s="195" t="s">
        <v>1457</v>
      </c>
      <c r="K958" s="195">
        <v>0</v>
      </c>
      <c r="L958" s="195" t="s">
        <v>83</v>
      </c>
      <c r="M958" s="195" t="s">
        <v>781</v>
      </c>
      <c r="N958" s="195" t="s">
        <v>781</v>
      </c>
      <c r="O958" s="195" t="s">
        <v>782</v>
      </c>
      <c r="P958" s="195" t="s">
        <v>784</v>
      </c>
      <c r="Q958" s="218">
        <v>10043786</v>
      </c>
      <c r="R958" s="195" t="s">
        <v>908</v>
      </c>
      <c r="S958" s="195" t="s">
        <v>786</v>
      </c>
      <c r="T958" s="217">
        <v>43298</v>
      </c>
      <c r="U958" s="217">
        <v>43299</v>
      </c>
      <c r="V958" s="217">
        <v>43318</v>
      </c>
      <c r="W958" s="195">
        <v>0</v>
      </c>
      <c r="X958" s="195">
        <v>0</v>
      </c>
      <c r="Y958" s="195">
        <v>0</v>
      </c>
      <c r="Z958" s="195">
        <v>0</v>
      </c>
      <c r="AA958" s="195">
        <v>0</v>
      </c>
      <c r="AB958" s="195" t="s">
        <v>783</v>
      </c>
      <c r="AC958" s="195" t="s">
        <v>783</v>
      </c>
      <c r="AD958" s="195" t="s">
        <v>489</v>
      </c>
      <c r="AE958" s="195" t="s">
        <v>487</v>
      </c>
      <c r="AF958" s="195" t="s">
        <v>787</v>
      </c>
      <c r="AG958" s="195" t="s">
        <v>783</v>
      </c>
      <c r="AH958" s="195" t="s">
        <v>783</v>
      </c>
      <c r="AI958" s="195" t="s">
        <v>783</v>
      </c>
      <c r="AJ958" s="195" t="s">
        <v>783</v>
      </c>
      <c r="AK958" s="222" t="s">
        <v>783</v>
      </c>
      <c r="AL958" s="195" t="s">
        <v>783</v>
      </c>
      <c r="AM958" s="195" t="s">
        <v>783</v>
      </c>
      <c r="AN958" s="217" t="s">
        <v>783</v>
      </c>
      <c r="AO958" s="195" t="s">
        <v>783</v>
      </c>
      <c r="AP958" s="217" t="s">
        <v>783</v>
      </c>
      <c r="AQ958" s="195" t="s">
        <v>783</v>
      </c>
    </row>
    <row r="959" spans="1:43">
      <c r="A959" s="656" t="str">
        <f t="shared" si="14"/>
        <v>Report</v>
      </c>
      <c r="B959" s="195">
        <v>143532</v>
      </c>
      <c r="C959" s="195">
        <v>3946000</v>
      </c>
      <c r="D959" s="195" t="s">
        <v>1888</v>
      </c>
      <c r="E959" s="195" t="s">
        <v>778</v>
      </c>
      <c r="F959" s="195" t="s">
        <v>530</v>
      </c>
      <c r="G959" s="222" t="s">
        <v>873</v>
      </c>
      <c r="H959" s="195" t="s">
        <v>1889</v>
      </c>
      <c r="I959" s="195" t="s">
        <v>3058</v>
      </c>
      <c r="J959" s="195" t="s">
        <v>1890</v>
      </c>
      <c r="K959" s="195">
        <v>35</v>
      </c>
      <c r="L959" s="195" t="s">
        <v>83</v>
      </c>
      <c r="M959" s="195" t="s">
        <v>781</v>
      </c>
      <c r="N959" s="195" t="s">
        <v>781</v>
      </c>
      <c r="O959" s="195" t="s">
        <v>782</v>
      </c>
      <c r="P959" s="195" t="s">
        <v>784</v>
      </c>
      <c r="Q959" s="218">
        <v>10043661</v>
      </c>
      <c r="R959" s="195" t="s">
        <v>908</v>
      </c>
      <c r="S959" s="195" t="s">
        <v>786</v>
      </c>
      <c r="T959" s="217">
        <v>43172</v>
      </c>
      <c r="U959" s="217">
        <v>43174</v>
      </c>
      <c r="V959" s="217">
        <v>43221</v>
      </c>
      <c r="W959" s="195">
        <v>2</v>
      </c>
      <c r="X959" s="195">
        <v>2</v>
      </c>
      <c r="Y959" s="195">
        <v>2</v>
      </c>
      <c r="Z959" s="195">
        <v>2</v>
      </c>
      <c r="AA959" s="195">
        <v>2</v>
      </c>
      <c r="AB959" s="195" t="s">
        <v>783</v>
      </c>
      <c r="AC959" s="195" t="s">
        <v>783</v>
      </c>
      <c r="AD959" s="195" t="s">
        <v>489</v>
      </c>
      <c r="AE959" s="195" t="s">
        <v>487</v>
      </c>
      <c r="AF959" s="195" t="s">
        <v>787</v>
      </c>
      <c r="AG959" s="195" t="s">
        <v>783</v>
      </c>
      <c r="AH959" s="195" t="s">
        <v>783</v>
      </c>
      <c r="AI959" s="195" t="s">
        <v>783</v>
      </c>
      <c r="AJ959" s="195" t="s">
        <v>783</v>
      </c>
      <c r="AK959" s="222" t="s">
        <v>783</v>
      </c>
      <c r="AL959" s="195" t="s">
        <v>783</v>
      </c>
      <c r="AM959" s="195" t="s">
        <v>783</v>
      </c>
      <c r="AN959" s="217" t="s">
        <v>783</v>
      </c>
      <c r="AO959" s="195" t="s">
        <v>783</v>
      </c>
      <c r="AP959" s="217" t="s">
        <v>783</v>
      </c>
      <c r="AQ959" s="195" t="s">
        <v>783</v>
      </c>
    </row>
    <row r="960" spans="1:43">
      <c r="A960" s="656" t="str">
        <f t="shared" si="14"/>
        <v>Report</v>
      </c>
      <c r="B960" s="195">
        <v>143539</v>
      </c>
      <c r="C960" s="195">
        <v>8786067</v>
      </c>
      <c r="D960" s="195" t="s">
        <v>1886</v>
      </c>
      <c r="E960" s="195" t="s">
        <v>778</v>
      </c>
      <c r="F960" s="195" t="s">
        <v>536</v>
      </c>
      <c r="G960" s="222" t="s">
        <v>536</v>
      </c>
      <c r="H960" s="195" t="s">
        <v>919</v>
      </c>
      <c r="I960" s="195" t="s">
        <v>4161</v>
      </c>
      <c r="J960" s="195" t="s">
        <v>1887</v>
      </c>
      <c r="K960" s="195">
        <v>3</v>
      </c>
      <c r="L960" s="195" t="s">
        <v>83</v>
      </c>
      <c r="M960" s="195" t="s">
        <v>781</v>
      </c>
      <c r="N960" s="195" t="s">
        <v>781</v>
      </c>
      <c r="O960" s="195" t="s">
        <v>782</v>
      </c>
      <c r="P960" s="195" t="s">
        <v>784</v>
      </c>
      <c r="Q960" s="218">
        <v>10033897</v>
      </c>
      <c r="R960" s="195" t="s">
        <v>908</v>
      </c>
      <c r="S960" s="195" t="s">
        <v>786</v>
      </c>
      <c r="T960" s="217">
        <v>42997</v>
      </c>
      <c r="U960" s="217">
        <v>42999</v>
      </c>
      <c r="V960" s="217">
        <v>43045</v>
      </c>
      <c r="W960" s="195">
        <v>4</v>
      </c>
      <c r="X960" s="195">
        <v>4</v>
      </c>
      <c r="Y960" s="195">
        <v>3</v>
      </c>
      <c r="Z960" s="195">
        <v>3</v>
      </c>
      <c r="AA960" s="195">
        <v>3</v>
      </c>
      <c r="AB960" s="195" t="s">
        <v>783</v>
      </c>
      <c r="AC960" s="195" t="s">
        <v>783</v>
      </c>
      <c r="AD960" s="195" t="s">
        <v>490</v>
      </c>
      <c r="AE960" s="195" t="s">
        <v>783</v>
      </c>
      <c r="AF960" s="195" t="s">
        <v>791</v>
      </c>
      <c r="AG960" s="195" t="s">
        <v>783</v>
      </c>
      <c r="AH960" s="195" t="s">
        <v>783</v>
      </c>
      <c r="AI960" s="195" t="s">
        <v>783</v>
      </c>
      <c r="AJ960" s="195" t="s">
        <v>783</v>
      </c>
      <c r="AK960" s="222" t="s">
        <v>783</v>
      </c>
      <c r="AL960" s="195">
        <v>10049140</v>
      </c>
      <c r="AM960" s="195" t="s">
        <v>2041</v>
      </c>
      <c r="AN960" s="217">
        <v>43258</v>
      </c>
      <c r="AO960" s="217" t="s">
        <v>2248</v>
      </c>
      <c r="AP960" s="217">
        <v>43280</v>
      </c>
      <c r="AQ960" s="217" t="s">
        <v>2042</v>
      </c>
    </row>
    <row r="961" spans="1:43">
      <c r="A961" s="656" t="str">
        <f t="shared" si="14"/>
        <v>Report</v>
      </c>
      <c r="B961" s="195">
        <v>143640</v>
      </c>
      <c r="C961" s="195">
        <v>3046004</v>
      </c>
      <c r="D961" s="195" t="s">
        <v>1984</v>
      </c>
      <c r="E961" s="195" t="s">
        <v>794</v>
      </c>
      <c r="F961" s="195" t="s">
        <v>534</v>
      </c>
      <c r="G961" s="222" t="s">
        <v>534</v>
      </c>
      <c r="H961" s="195" t="s">
        <v>1252</v>
      </c>
      <c r="I961" s="195" t="s">
        <v>3837</v>
      </c>
      <c r="J961" s="195" t="s">
        <v>1985</v>
      </c>
      <c r="K961" s="195">
        <v>132</v>
      </c>
      <c r="L961" s="195" t="s">
        <v>2375</v>
      </c>
      <c r="M961" s="195" t="s">
        <v>781</v>
      </c>
      <c r="N961" s="195" t="s">
        <v>824</v>
      </c>
      <c r="O961" s="195" t="s">
        <v>817</v>
      </c>
      <c r="P961" s="195" t="s">
        <v>784</v>
      </c>
      <c r="Q961" s="218">
        <v>10041410</v>
      </c>
      <c r="R961" s="195" t="s">
        <v>908</v>
      </c>
      <c r="S961" s="195" t="s">
        <v>786</v>
      </c>
      <c r="T961" s="217">
        <v>43214</v>
      </c>
      <c r="U961" s="217">
        <v>43216</v>
      </c>
      <c r="V961" s="217">
        <v>43241</v>
      </c>
      <c r="W961" s="195">
        <v>3</v>
      </c>
      <c r="X961" s="195">
        <v>3</v>
      </c>
      <c r="Y961" s="195">
        <v>3</v>
      </c>
      <c r="Z961" s="195">
        <v>2</v>
      </c>
      <c r="AA961" s="195">
        <v>3</v>
      </c>
      <c r="AB961" s="195">
        <v>3</v>
      </c>
      <c r="AC961" s="195" t="s">
        <v>783</v>
      </c>
      <c r="AD961" s="195" t="s">
        <v>489</v>
      </c>
      <c r="AE961" s="195" t="s">
        <v>487</v>
      </c>
      <c r="AF961" s="195" t="s">
        <v>791</v>
      </c>
      <c r="AG961" s="195" t="s">
        <v>783</v>
      </c>
      <c r="AH961" s="195" t="s">
        <v>783</v>
      </c>
      <c r="AI961" s="195" t="s">
        <v>783</v>
      </c>
      <c r="AJ961" s="195" t="s">
        <v>783</v>
      </c>
      <c r="AK961" s="222" t="s">
        <v>783</v>
      </c>
      <c r="AL961" s="195" t="s">
        <v>783</v>
      </c>
      <c r="AM961" s="195" t="s">
        <v>783</v>
      </c>
      <c r="AN961" s="195" t="s">
        <v>783</v>
      </c>
      <c r="AO961" s="195" t="s">
        <v>783</v>
      </c>
      <c r="AP961" s="195" t="s">
        <v>783</v>
      </c>
      <c r="AQ961" s="195" t="s">
        <v>783</v>
      </c>
    </row>
    <row r="962" spans="1:43">
      <c r="A962" s="656" t="str">
        <f t="shared" si="14"/>
        <v>Report</v>
      </c>
      <c r="B962" s="195">
        <v>143642</v>
      </c>
      <c r="C962" s="195">
        <v>8356039</v>
      </c>
      <c r="D962" s="195" t="s">
        <v>1891</v>
      </c>
      <c r="E962" s="195" t="s">
        <v>778</v>
      </c>
      <c r="F962" s="195" t="s">
        <v>536</v>
      </c>
      <c r="G962" s="222" t="s">
        <v>536</v>
      </c>
      <c r="H962" s="195" t="s">
        <v>1026</v>
      </c>
      <c r="I962" s="195" t="s">
        <v>2850</v>
      </c>
      <c r="J962" s="195" t="s">
        <v>1892</v>
      </c>
      <c r="K962" s="195">
        <v>9</v>
      </c>
      <c r="L962" s="195" t="s">
        <v>83</v>
      </c>
      <c r="M962" s="195" t="s">
        <v>781</v>
      </c>
      <c r="N962" s="195" t="s">
        <v>781</v>
      </c>
      <c r="O962" s="195" t="s">
        <v>782</v>
      </c>
      <c r="P962" s="195" t="s">
        <v>784</v>
      </c>
      <c r="Q962" s="218">
        <v>10047187</v>
      </c>
      <c r="R962" s="195" t="s">
        <v>908</v>
      </c>
      <c r="S962" s="195" t="s">
        <v>786</v>
      </c>
      <c r="T962" s="217">
        <v>43277</v>
      </c>
      <c r="U962" s="217">
        <v>43279</v>
      </c>
      <c r="V962" s="217">
        <v>43305</v>
      </c>
      <c r="W962" s="195">
        <v>2</v>
      </c>
      <c r="X962" s="195">
        <v>2</v>
      </c>
      <c r="Y962" s="195">
        <v>2</v>
      </c>
      <c r="Z962" s="195">
        <v>2</v>
      </c>
      <c r="AA962" s="195">
        <v>2</v>
      </c>
      <c r="AB962" s="195" t="s">
        <v>783</v>
      </c>
      <c r="AC962" s="195" t="s">
        <v>783</v>
      </c>
      <c r="AD962" s="195" t="s">
        <v>489</v>
      </c>
      <c r="AE962" s="195" t="s">
        <v>487</v>
      </c>
      <c r="AF962" s="195" t="s">
        <v>787</v>
      </c>
      <c r="AG962" s="195" t="s">
        <v>783</v>
      </c>
      <c r="AH962" s="195" t="s">
        <v>783</v>
      </c>
      <c r="AI962" s="195" t="s">
        <v>783</v>
      </c>
      <c r="AJ962" s="195" t="s">
        <v>783</v>
      </c>
      <c r="AK962" s="222" t="s">
        <v>783</v>
      </c>
      <c r="AL962" s="195" t="s">
        <v>783</v>
      </c>
      <c r="AM962" s="195" t="s">
        <v>783</v>
      </c>
      <c r="AN962" s="195" t="s">
        <v>783</v>
      </c>
      <c r="AO962" s="195" t="s">
        <v>783</v>
      </c>
      <c r="AP962" s="195" t="s">
        <v>783</v>
      </c>
      <c r="AQ962" s="195" t="s">
        <v>783</v>
      </c>
    </row>
    <row r="963" spans="1:43">
      <c r="A963" s="656" t="str">
        <f t="shared" si="14"/>
        <v>Report</v>
      </c>
      <c r="B963" s="195">
        <v>143646</v>
      </c>
      <c r="C963" s="195">
        <v>3516006</v>
      </c>
      <c r="D963" s="195" t="s">
        <v>1986</v>
      </c>
      <c r="E963" s="195" t="s">
        <v>794</v>
      </c>
      <c r="F963" s="195" t="s">
        <v>528</v>
      </c>
      <c r="G963" s="222" t="s">
        <v>528</v>
      </c>
      <c r="H963" s="195" t="s">
        <v>1273</v>
      </c>
      <c r="I963" s="195" t="s">
        <v>2386</v>
      </c>
      <c r="J963" s="195" t="s">
        <v>1987</v>
      </c>
      <c r="K963" s="195">
        <v>16</v>
      </c>
      <c r="L963" s="195" t="s">
        <v>2222</v>
      </c>
      <c r="M963" s="195" t="s">
        <v>781</v>
      </c>
      <c r="N963" s="195" t="s">
        <v>781</v>
      </c>
      <c r="O963" s="195" t="s">
        <v>782</v>
      </c>
      <c r="P963" s="195" t="s">
        <v>784</v>
      </c>
      <c r="Q963" s="218">
        <v>10043787</v>
      </c>
      <c r="R963" s="195" t="s">
        <v>908</v>
      </c>
      <c r="S963" s="195" t="s">
        <v>786</v>
      </c>
      <c r="T963" s="217">
        <v>43284</v>
      </c>
      <c r="U963" s="217">
        <v>43286</v>
      </c>
      <c r="V963" s="217">
        <v>43304</v>
      </c>
      <c r="W963" s="195">
        <v>2</v>
      </c>
      <c r="X963" s="195">
        <v>2</v>
      </c>
      <c r="Y963" s="195">
        <v>2</v>
      </c>
      <c r="Z963" s="195">
        <v>2</v>
      </c>
      <c r="AA963" s="195">
        <v>2</v>
      </c>
      <c r="AB963" s="195" t="s">
        <v>783</v>
      </c>
      <c r="AC963" s="195">
        <v>2</v>
      </c>
      <c r="AD963" s="195" t="s">
        <v>489</v>
      </c>
      <c r="AE963" s="195" t="s">
        <v>487</v>
      </c>
      <c r="AF963" s="195" t="s">
        <v>787</v>
      </c>
      <c r="AG963" s="195" t="s">
        <v>783</v>
      </c>
      <c r="AH963" s="195" t="s">
        <v>783</v>
      </c>
      <c r="AI963" s="195" t="s">
        <v>783</v>
      </c>
      <c r="AJ963" s="195" t="s">
        <v>783</v>
      </c>
      <c r="AK963" s="222" t="s">
        <v>783</v>
      </c>
      <c r="AL963" s="195" t="s">
        <v>783</v>
      </c>
      <c r="AM963" s="195" t="s">
        <v>783</v>
      </c>
      <c r="AN963" s="195" t="s">
        <v>783</v>
      </c>
      <c r="AO963" s="195" t="s">
        <v>783</v>
      </c>
      <c r="AP963" s="195" t="s">
        <v>783</v>
      </c>
      <c r="AQ963" s="195" t="s">
        <v>783</v>
      </c>
    </row>
    <row r="964" spans="1:43">
      <c r="A964" s="656" t="str">
        <f t="shared" ref="A964:A1027" si="15">HYPERLINK("http://www.ofsted.gov.uk/inspection-reports/find-inspection-report/provider/ELS/"&amp;B964,"Report")</f>
        <v>Report</v>
      </c>
      <c r="B964" s="195">
        <v>143653</v>
      </c>
      <c r="C964" s="195">
        <v>8616013</v>
      </c>
      <c r="D964" s="195" t="s">
        <v>1893</v>
      </c>
      <c r="E964" s="195" t="s">
        <v>778</v>
      </c>
      <c r="F964" s="195" t="s">
        <v>532</v>
      </c>
      <c r="G964" s="222" t="s">
        <v>532</v>
      </c>
      <c r="H964" s="195" t="s">
        <v>1346</v>
      </c>
      <c r="I964" s="195" t="s">
        <v>3784</v>
      </c>
      <c r="J964" s="195" t="s">
        <v>1894</v>
      </c>
      <c r="K964" s="195">
        <v>32</v>
      </c>
      <c r="L964" s="195" t="s">
        <v>83</v>
      </c>
      <c r="M964" s="195" t="s">
        <v>781</v>
      </c>
      <c r="N964" s="195" t="s">
        <v>781</v>
      </c>
      <c r="O964" s="195" t="s">
        <v>782</v>
      </c>
      <c r="P964" s="195" t="s">
        <v>784</v>
      </c>
      <c r="Q964" s="218">
        <v>10041367</v>
      </c>
      <c r="R964" s="195" t="s">
        <v>908</v>
      </c>
      <c r="S964" s="195" t="s">
        <v>786</v>
      </c>
      <c r="T964" s="217">
        <v>43165</v>
      </c>
      <c r="U964" s="217">
        <v>43167</v>
      </c>
      <c r="V964" s="217">
        <v>43217</v>
      </c>
      <c r="W964" s="195">
        <v>2</v>
      </c>
      <c r="X964" s="195">
        <v>2</v>
      </c>
      <c r="Y964" s="195">
        <v>2</v>
      </c>
      <c r="Z964" s="195">
        <v>2</v>
      </c>
      <c r="AA964" s="195">
        <v>2</v>
      </c>
      <c r="AB964" s="195" t="s">
        <v>783</v>
      </c>
      <c r="AC964" s="195">
        <v>2</v>
      </c>
      <c r="AD964" s="195" t="s">
        <v>489</v>
      </c>
      <c r="AE964" s="195" t="s">
        <v>487</v>
      </c>
      <c r="AF964" s="195" t="s">
        <v>787</v>
      </c>
      <c r="AG964" s="195" t="s">
        <v>783</v>
      </c>
      <c r="AH964" s="195" t="s">
        <v>783</v>
      </c>
      <c r="AI964" s="195" t="s">
        <v>783</v>
      </c>
      <c r="AJ964" s="195" t="s">
        <v>783</v>
      </c>
      <c r="AK964" s="222" t="s">
        <v>783</v>
      </c>
      <c r="AL964" s="195" t="s">
        <v>783</v>
      </c>
      <c r="AM964" s="195" t="s">
        <v>783</v>
      </c>
      <c r="AN964" s="195" t="s">
        <v>783</v>
      </c>
      <c r="AO964" s="195" t="s">
        <v>783</v>
      </c>
      <c r="AP964" s="195" t="s">
        <v>783</v>
      </c>
      <c r="AQ964" s="195" t="s">
        <v>783</v>
      </c>
    </row>
    <row r="965" spans="1:43">
      <c r="A965" s="656" t="str">
        <f t="shared" si="15"/>
        <v>Report</v>
      </c>
      <c r="B965" s="195">
        <v>143838</v>
      </c>
      <c r="C965" s="195">
        <v>2096002</v>
      </c>
      <c r="D965" s="195" t="s">
        <v>1988</v>
      </c>
      <c r="E965" s="195" t="s">
        <v>794</v>
      </c>
      <c r="F965" s="195" t="s">
        <v>534</v>
      </c>
      <c r="G965" s="222" t="s">
        <v>534</v>
      </c>
      <c r="H965" s="195" t="s">
        <v>1200</v>
      </c>
      <c r="I965" s="195" t="s">
        <v>3614</v>
      </c>
      <c r="J965" s="195" t="s">
        <v>1989</v>
      </c>
      <c r="K965" s="195">
        <v>8</v>
      </c>
      <c r="L965" s="195" t="s">
        <v>2375</v>
      </c>
      <c r="M965" s="195" t="s">
        <v>781</v>
      </c>
      <c r="N965" s="195" t="s">
        <v>834</v>
      </c>
      <c r="O965" s="195" t="s">
        <v>834</v>
      </c>
      <c r="P965" s="195" t="s">
        <v>784</v>
      </c>
      <c r="Q965" s="218">
        <v>10044417</v>
      </c>
      <c r="R965" s="195" t="s">
        <v>908</v>
      </c>
      <c r="S965" s="195" t="s">
        <v>786</v>
      </c>
      <c r="T965" s="217">
        <v>43179</v>
      </c>
      <c r="U965" s="217">
        <v>43181</v>
      </c>
      <c r="V965" s="217">
        <v>43220</v>
      </c>
      <c r="W965" s="195">
        <v>2</v>
      </c>
      <c r="X965" s="195">
        <v>2</v>
      </c>
      <c r="Y965" s="195">
        <v>2</v>
      </c>
      <c r="Z965" s="195">
        <v>2</v>
      </c>
      <c r="AA965" s="195">
        <v>2</v>
      </c>
      <c r="AB965" s="195" t="s">
        <v>783</v>
      </c>
      <c r="AC965" s="195" t="s">
        <v>783</v>
      </c>
      <c r="AD965" s="195" t="s">
        <v>489</v>
      </c>
      <c r="AE965" s="195" t="s">
        <v>487</v>
      </c>
      <c r="AF965" s="195" t="s">
        <v>787</v>
      </c>
      <c r="AG965" s="195" t="s">
        <v>783</v>
      </c>
      <c r="AH965" s="195" t="s">
        <v>783</v>
      </c>
      <c r="AI965" s="195" t="s">
        <v>783</v>
      </c>
      <c r="AJ965" s="195" t="s">
        <v>783</v>
      </c>
      <c r="AK965" s="222" t="s">
        <v>783</v>
      </c>
      <c r="AL965" s="195" t="s">
        <v>783</v>
      </c>
      <c r="AM965" s="195" t="s">
        <v>783</v>
      </c>
      <c r="AN965" s="195" t="s">
        <v>783</v>
      </c>
      <c r="AO965" s="195" t="s">
        <v>783</v>
      </c>
      <c r="AP965" s="195" t="s">
        <v>783</v>
      </c>
      <c r="AQ965" s="195" t="s">
        <v>783</v>
      </c>
    </row>
    <row r="966" spans="1:43">
      <c r="A966" s="656" t="str">
        <f t="shared" si="15"/>
        <v>Report</v>
      </c>
      <c r="B966" s="195">
        <v>143839</v>
      </c>
      <c r="C966" s="195">
        <v>8606044</v>
      </c>
      <c r="D966" s="195" t="s">
        <v>1895</v>
      </c>
      <c r="E966" s="195" t="s">
        <v>778</v>
      </c>
      <c r="F966" s="195" t="s">
        <v>532</v>
      </c>
      <c r="G966" s="222" t="s">
        <v>532</v>
      </c>
      <c r="H966" s="195" t="s">
        <v>1117</v>
      </c>
      <c r="I966" s="195" t="s">
        <v>2314</v>
      </c>
      <c r="J966" s="195" t="s">
        <v>1896</v>
      </c>
      <c r="K966" s="195">
        <v>18</v>
      </c>
      <c r="L966" s="195" t="s">
        <v>83</v>
      </c>
      <c r="M966" s="195" t="s">
        <v>781</v>
      </c>
      <c r="N966" s="195" t="s">
        <v>781</v>
      </c>
      <c r="O966" s="195" t="s">
        <v>782</v>
      </c>
      <c r="P966" s="195" t="s">
        <v>784</v>
      </c>
      <c r="Q966" s="218">
        <v>10045268</v>
      </c>
      <c r="R966" s="195" t="s">
        <v>908</v>
      </c>
      <c r="S966" s="195" t="s">
        <v>786</v>
      </c>
      <c r="T966" s="217">
        <v>43270</v>
      </c>
      <c r="U966" s="217">
        <v>43272</v>
      </c>
      <c r="V966" s="217">
        <v>43348</v>
      </c>
      <c r="W966" s="195">
        <v>1</v>
      </c>
      <c r="X966" s="195">
        <v>1</v>
      </c>
      <c r="Y966" s="195">
        <v>1</v>
      </c>
      <c r="Z966" s="195">
        <v>1</v>
      </c>
      <c r="AA966" s="195">
        <v>1</v>
      </c>
      <c r="AB966" s="195" t="s">
        <v>783</v>
      </c>
      <c r="AC966" s="195" t="s">
        <v>783</v>
      </c>
      <c r="AD966" s="195" t="s">
        <v>489</v>
      </c>
      <c r="AE966" s="195" t="s">
        <v>487</v>
      </c>
      <c r="AF966" s="195" t="s">
        <v>787</v>
      </c>
      <c r="AG966" s="195" t="s">
        <v>783</v>
      </c>
      <c r="AH966" s="195" t="s">
        <v>783</v>
      </c>
      <c r="AI966" s="195" t="s">
        <v>783</v>
      </c>
      <c r="AJ966" s="195" t="s">
        <v>783</v>
      </c>
      <c r="AK966" s="222" t="s">
        <v>783</v>
      </c>
      <c r="AL966" s="195" t="s">
        <v>783</v>
      </c>
      <c r="AM966" s="195" t="s">
        <v>783</v>
      </c>
      <c r="AN966" s="195" t="s">
        <v>783</v>
      </c>
      <c r="AO966" s="195" t="s">
        <v>783</v>
      </c>
      <c r="AP966" s="195" t="s">
        <v>783</v>
      </c>
      <c r="AQ966" s="195" t="s">
        <v>783</v>
      </c>
    </row>
    <row r="967" spans="1:43">
      <c r="A967" s="656" t="str">
        <f t="shared" si="15"/>
        <v>Report</v>
      </c>
      <c r="B967" s="195">
        <v>143840</v>
      </c>
      <c r="C967" s="195">
        <v>2046017</v>
      </c>
      <c r="D967" s="195" t="s">
        <v>1897</v>
      </c>
      <c r="E967" s="195" t="s">
        <v>794</v>
      </c>
      <c r="F967" s="195" t="s">
        <v>534</v>
      </c>
      <c r="G967" s="222" t="s">
        <v>534</v>
      </c>
      <c r="H967" s="195" t="s">
        <v>858</v>
      </c>
      <c r="I967" s="195" t="s">
        <v>3499</v>
      </c>
      <c r="J967" s="195" t="s">
        <v>1898</v>
      </c>
      <c r="K967" s="195">
        <v>25</v>
      </c>
      <c r="L967" s="195" t="s">
        <v>2375</v>
      </c>
      <c r="M967" s="195" t="s">
        <v>781</v>
      </c>
      <c r="N967" s="195" t="s">
        <v>781</v>
      </c>
      <c r="O967" s="195" t="s">
        <v>782</v>
      </c>
      <c r="P967" s="195" t="s">
        <v>784</v>
      </c>
      <c r="Q967" s="218">
        <v>10038181</v>
      </c>
      <c r="R967" s="195" t="s">
        <v>908</v>
      </c>
      <c r="S967" s="195" t="s">
        <v>786</v>
      </c>
      <c r="T967" s="217">
        <v>43039</v>
      </c>
      <c r="U967" s="217">
        <v>43041</v>
      </c>
      <c r="V967" s="217">
        <v>43080</v>
      </c>
      <c r="W967" s="195">
        <v>3</v>
      </c>
      <c r="X967" s="195">
        <v>3</v>
      </c>
      <c r="Y967" s="195">
        <v>3</v>
      </c>
      <c r="Z967" s="195">
        <v>3</v>
      </c>
      <c r="AA967" s="195">
        <v>3</v>
      </c>
      <c r="AB967" s="195" t="s">
        <v>783</v>
      </c>
      <c r="AC967" s="195" t="s">
        <v>783</v>
      </c>
      <c r="AD967" s="195" t="s">
        <v>489</v>
      </c>
      <c r="AE967" s="195" t="s">
        <v>783</v>
      </c>
      <c r="AF967" s="195" t="s">
        <v>791</v>
      </c>
      <c r="AG967" s="195" t="s">
        <v>783</v>
      </c>
      <c r="AH967" s="195" t="s">
        <v>783</v>
      </c>
      <c r="AI967" s="195" t="s">
        <v>783</v>
      </c>
      <c r="AJ967" s="195" t="s">
        <v>783</v>
      </c>
      <c r="AK967" s="222" t="s">
        <v>783</v>
      </c>
      <c r="AL967" s="195" t="s">
        <v>783</v>
      </c>
      <c r="AM967" s="195" t="s">
        <v>783</v>
      </c>
      <c r="AN967" s="195" t="s">
        <v>783</v>
      </c>
      <c r="AO967" s="195" t="s">
        <v>783</v>
      </c>
      <c r="AP967" s="195" t="s">
        <v>783</v>
      </c>
      <c r="AQ967" s="195" t="s">
        <v>783</v>
      </c>
    </row>
    <row r="968" spans="1:43">
      <c r="A968" s="656" t="str">
        <f t="shared" si="15"/>
        <v>Report</v>
      </c>
      <c r="B968" s="195">
        <v>143841</v>
      </c>
      <c r="C968" s="195">
        <v>3816019</v>
      </c>
      <c r="D968" s="195" t="s">
        <v>4162</v>
      </c>
      <c r="E968" s="195" t="s">
        <v>794</v>
      </c>
      <c r="F968" s="195" t="s">
        <v>530</v>
      </c>
      <c r="G968" s="222" t="s">
        <v>850</v>
      </c>
      <c r="H968" s="195" t="s">
        <v>2342</v>
      </c>
      <c r="I968" s="195" t="s">
        <v>2228</v>
      </c>
      <c r="J968" s="195" t="s">
        <v>907</v>
      </c>
      <c r="K968" s="195">
        <v>4</v>
      </c>
      <c r="L968" s="195" t="s">
        <v>2222</v>
      </c>
      <c r="M968" s="195" t="s">
        <v>781</v>
      </c>
      <c r="N968" s="195" t="s">
        <v>781</v>
      </c>
      <c r="O968" s="195" t="s">
        <v>782</v>
      </c>
      <c r="P968" s="195" t="s">
        <v>784</v>
      </c>
      <c r="Q968" s="218" t="s">
        <v>783</v>
      </c>
      <c r="R968" s="195" t="s">
        <v>783</v>
      </c>
      <c r="S968" s="195" t="s">
        <v>783</v>
      </c>
      <c r="T968" s="217" t="s">
        <v>783</v>
      </c>
      <c r="U968" s="217" t="s">
        <v>783</v>
      </c>
      <c r="V968" s="217" t="s">
        <v>783</v>
      </c>
      <c r="W968" s="195" t="s">
        <v>783</v>
      </c>
      <c r="X968" s="195" t="s">
        <v>783</v>
      </c>
      <c r="Y968" s="195" t="s">
        <v>783</v>
      </c>
      <c r="Z968" s="195" t="s">
        <v>783</v>
      </c>
      <c r="AA968" s="195" t="s">
        <v>783</v>
      </c>
      <c r="AB968" s="195" t="s">
        <v>783</v>
      </c>
      <c r="AC968" s="195" t="s">
        <v>783</v>
      </c>
      <c r="AD968" s="195" t="s">
        <v>783</v>
      </c>
      <c r="AE968" s="195" t="s">
        <v>783</v>
      </c>
      <c r="AF968" s="195" t="s">
        <v>783</v>
      </c>
      <c r="AG968" s="195" t="s">
        <v>783</v>
      </c>
      <c r="AH968" s="195" t="s">
        <v>783</v>
      </c>
      <c r="AI968" s="195" t="s">
        <v>783</v>
      </c>
      <c r="AJ968" s="195" t="s">
        <v>783</v>
      </c>
      <c r="AK968" s="222" t="s">
        <v>783</v>
      </c>
      <c r="AL968" s="195" t="s">
        <v>783</v>
      </c>
      <c r="AM968" s="195" t="s">
        <v>783</v>
      </c>
      <c r="AN968" s="195" t="s">
        <v>783</v>
      </c>
      <c r="AO968" s="195" t="s">
        <v>783</v>
      </c>
      <c r="AP968" s="195" t="s">
        <v>783</v>
      </c>
      <c r="AQ968" s="195" t="s">
        <v>783</v>
      </c>
    </row>
    <row r="969" spans="1:43">
      <c r="A969" s="656" t="str">
        <f t="shared" si="15"/>
        <v>Report</v>
      </c>
      <c r="B969" s="195">
        <v>143858</v>
      </c>
      <c r="C969" s="195">
        <v>8886067</v>
      </c>
      <c r="D969" s="195" t="s">
        <v>1899</v>
      </c>
      <c r="E969" s="195" t="s">
        <v>794</v>
      </c>
      <c r="F969" s="195" t="s">
        <v>528</v>
      </c>
      <c r="G969" s="222" t="s">
        <v>528</v>
      </c>
      <c r="H969" s="195" t="s">
        <v>929</v>
      </c>
      <c r="I969" s="195" t="s">
        <v>2228</v>
      </c>
      <c r="J969" s="195" t="s">
        <v>907</v>
      </c>
      <c r="K969" s="195">
        <v>4</v>
      </c>
      <c r="L969" s="195" t="s">
        <v>2222</v>
      </c>
      <c r="M969" s="195" t="s">
        <v>781</v>
      </c>
      <c r="N969" s="195" t="s">
        <v>781</v>
      </c>
      <c r="O969" s="195" t="s">
        <v>782</v>
      </c>
      <c r="P969" s="195" t="s">
        <v>784</v>
      </c>
      <c r="Q969" s="218">
        <v>10043788</v>
      </c>
      <c r="R969" s="195" t="s">
        <v>908</v>
      </c>
      <c r="S969" s="195" t="s">
        <v>786</v>
      </c>
      <c r="T969" s="217">
        <v>43207</v>
      </c>
      <c r="U969" s="217">
        <v>43208</v>
      </c>
      <c r="V969" s="217">
        <v>43242</v>
      </c>
      <c r="W969" s="195">
        <v>2</v>
      </c>
      <c r="X969" s="195">
        <v>2</v>
      </c>
      <c r="Y969" s="195">
        <v>2</v>
      </c>
      <c r="Z969" s="195">
        <v>1</v>
      </c>
      <c r="AA969" s="195">
        <v>2</v>
      </c>
      <c r="AB969" s="195" t="s">
        <v>783</v>
      </c>
      <c r="AC969" s="195">
        <v>2</v>
      </c>
      <c r="AD969" s="195" t="s">
        <v>489</v>
      </c>
      <c r="AE969" s="195" t="s">
        <v>487</v>
      </c>
      <c r="AF969" s="195" t="s">
        <v>787</v>
      </c>
      <c r="AG969" s="195" t="s">
        <v>783</v>
      </c>
      <c r="AH969" s="195" t="s">
        <v>783</v>
      </c>
      <c r="AI969" s="195" t="s">
        <v>783</v>
      </c>
      <c r="AJ969" s="195" t="s">
        <v>783</v>
      </c>
      <c r="AK969" s="222" t="s">
        <v>783</v>
      </c>
      <c r="AL969" s="195" t="s">
        <v>783</v>
      </c>
      <c r="AM969" s="195" t="s">
        <v>783</v>
      </c>
      <c r="AN969" s="195" t="s">
        <v>783</v>
      </c>
      <c r="AO969" s="195" t="s">
        <v>783</v>
      </c>
      <c r="AP969" s="195" t="s">
        <v>783</v>
      </c>
      <c r="AQ969" s="195" t="s">
        <v>783</v>
      </c>
    </row>
    <row r="970" spans="1:43">
      <c r="A970" s="656" t="str">
        <f t="shared" si="15"/>
        <v>Report</v>
      </c>
      <c r="B970" s="195">
        <v>143912</v>
      </c>
      <c r="C970" s="195">
        <v>3416008</v>
      </c>
      <c r="D970" s="195" t="s">
        <v>1990</v>
      </c>
      <c r="E970" s="195" t="s">
        <v>794</v>
      </c>
      <c r="F970" s="195" t="s">
        <v>528</v>
      </c>
      <c r="G970" s="222" t="s">
        <v>528</v>
      </c>
      <c r="H970" s="195" t="s">
        <v>813</v>
      </c>
      <c r="I970" s="195" t="s">
        <v>3224</v>
      </c>
      <c r="J970" s="195" t="s">
        <v>1991</v>
      </c>
      <c r="K970" s="195">
        <v>17</v>
      </c>
      <c r="L970" s="195" t="s">
        <v>2375</v>
      </c>
      <c r="M970" s="195" t="s">
        <v>781</v>
      </c>
      <c r="N970" s="195" t="s">
        <v>781</v>
      </c>
      <c r="O970" s="195" t="s">
        <v>782</v>
      </c>
      <c r="P970" s="195" t="s">
        <v>784</v>
      </c>
      <c r="Q970" s="218">
        <v>10043789</v>
      </c>
      <c r="R970" s="195" t="s">
        <v>908</v>
      </c>
      <c r="S970" s="195" t="s">
        <v>786</v>
      </c>
      <c r="T970" s="217">
        <v>43235</v>
      </c>
      <c r="U970" s="217">
        <v>43237</v>
      </c>
      <c r="V970" s="217">
        <v>43280</v>
      </c>
      <c r="W970" s="195">
        <v>2</v>
      </c>
      <c r="X970" s="195">
        <v>2</v>
      </c>
      <c r="Y970" s="195">
        <v>2</v>
      </c>
      <c r="Z970" s="195">
        <v>2</v>
      </c>
      <c r="AA970" s="195">
        <v>2</v>
      </c>
      <c r="AB970" s="195" t="s">
        <v>783</v>
      </c>
      <c r="AC970" s="195" t="s">
        <v>783</v>
      </c>
      <c r="AD970" s="195" t="s">
        <v>489</v>
      </c>
      <c r="AE970" s="195" t="s">
        <v>487</v>
      </c>
      <c r="AF970" s="195" t="s">
        <v>787</v>
      </c>
      <c r="AG970" s="195" t="s">
        <v>783</v>
      </c>
      <c r="AH970" s="195" t="s">
        <v>783</v>
      </c>
      <c r="AI970" s="195" t="s">
        <v>783</v>
      </c>
      <c r="AJ970" s="195" t="s">
        <v>783</v>
      </c>
      <c r="AK970" s="222" t="s">
        <v>783</v>
      </c>
      <c r="AL970" s="195" t="s">
        <v>783</v>
      </c>
      <c r="AM970" s="195" t="s">
        <v>783</v>
      </c>
      <c r="AN970" s="195" t="s">
        <v>783</v>
      </c>
      <c r="AO970" s="195" t="s">
        <v>783</v>
      </c>
      <c r="AP970" s="195" t="s">
        <v>783</v>
      </c>
      <c r="AQ970" s="195" t="s">
        <v>783</v>
      </c>
    </row>
    <row r="971" spans="1:43">
      <c r="A971" s="656" t="str">
        <f t="shared" si="15"/>
        <v>Report</v>
      </c>
      <c r="B971" s="195">
        <v>143911</v>
      </c>
      <c r="C971" s="195">
        <v>9356004</v>
      </c>
      <c r="D971" s="195" t="s">
        <v>902</v>
      </c>
      <c r="E971" s="195" t="s">
        <v>778</v>
      </c>
      <c r="F971" s="195" t="s">
        <v>533</v>
      </c>
      <c r="G971" s="222" t="s">
        <v>533</v>
      </c>
      <c r="H971" s="195" t="s">
        <v>903</v>
      </c>
      <c r="I971" s="195" t="s">
        <v>2218</v>
      </c>
      <c r="J971" s="195" t="s">
        <v>904</v>
      </c>
      <c r="K971" s="195">
        <v>15</v>
      </c>
      <c r="L971" s="195" t="s">
        <v>83</v>
      </c>
      <c r="M971" s="195" t="s">
        <v>781</v>
      </c>
      <c r="N971" s="195" t="s">
        <v>781</v>
      </c>
      <c r="O971" s="195" t="s">
        <v>782</v>
      </c>
      <c r="P971" s="195" t="s">
        <v>784</v>
      </c>
      <c r="Q971" s="218">
        <v>10038910</v>
      </c>
      <c r="R971" s="195" t="s">
        <v>785</v>
      </c>
      <c r="S971" s="195" t="s">
        <v>786</v>
      </c>
      <c r="T971" s="217">
        <v>43074</v>
      </c>
      <c r="U971" s="217">
        <v>43076</v>
      </c>
      <c r="V971" s="217">
        <v>43116</v>
      </c>
      <c r="W971" s="195">
        <v>2</v>
      </c>
      <c r="X971" s="195">
        <v>2</v>
      </c>
      <c r="Y971" s="195">
        <v>2</v>
      </c>
      <c r="Z971" s="195">
        <v>2</v>
      </c>
      <c r="AA971" s="195">
        <v>2</v>
      </c>
      <c r="AB971" s="195" t="s">
        <v>783</v>
      </c>
      <c r="AC971" s="195">
        <v>2</v>
      </c>
      <c r="AD971" s="195" t="s">
        <v>489</v>
      </c>
      <c r="AE971" s="195" t="s">
        <v>487</v>
      </c>
      <c r="AF971" s="195" t="s">
        <v>787</v>
      </c>
      <c r="AG971" s="195" t="s">
        <v>783</v>
      </c>
      <c r="AH971" s="195" t="s">
        <v>783</v>
      </c>
      <c r="AI971" s="195" t="s">
        <v>783</v>
      </c>
      <c r="AJ971" s="195" t="s">
        <v>783</v>
      </c>
      <c r="AK971" s="222" t="s">
        <v>783</v>
      </c>
      <c r="AL971" s="195" t="s">
        <v>783</v>
      </c>
      <c r="AM971" s="195" t="s">
        <v>783</v>
      </c>
      <c r="AN971" s="195" t="s">
        <v>783</v>
      </c>
      <c r="AO971" s="195" t="s">
        <v>783</v>
      </c>
      <c r="AP971" s="195" t="s">
        <v>783</v>
      </c>
      <c r="AQ971" s="195" t="s">
        <v>783</v>
      </c>
    </row>
    <row r="972" spans="1:43">
      <c r="A972" s="656" t="str">
        <f t="shared" si="15"/>
        <v>Report</v>
      </c>
      <c r="B972" s="195">
        <v>143928</v>
      </c>
      <c r="C972" s="195">
        <v>8616014</v>
      </c>
      <c r="D972" s="195" t="s">
        <v>1900</v>
      </c>
      <c r="E972" s="195" t="s">
        <v>794</v>
      </c>
      <c r="F972" s="195" t="s">
        <v>532</v>
      </c>
      <c r="G972" s="222" t="s">
        <v>532</v>
      </c>
      <c r="H972" s="195" t="s">
        <v>1346</v>
      </c>
      <c r="I972" s="195" t="s">
        <v>3753</v>
      </c>
      <c r="J972" s="195" t="s">
        <v>1901</v>
      </c>
      <c r="K972" s="195">
        <v>10</v>
      </c>
      <c r="L972" s="195" t="s">
        <v>2222</v>
      </c>
      <c r="M972" s="195" t="s">
        <v>781</v>
      </c>
      <c r="N972" s="195" t="s">
        <v>781</v>
      </c>
      <c r="O972" s="195" t="s">
        <v>782</v>
      </c>
      <c r="P972" s="195" t="s">
        <v>784</v>
      </c>
      <c r="Q972" s="218">
        <v>10041369</v>
      </c>
      <c r="R972" s="195" t="s">
        <v>908</v>
      </c>
      <c r="S972" s="195" t="s">
        <v>786</v>
      </c>
      <c r="T972" s="217">
        <v>43130</v>
      </c>
      <c r="U972" s="217">
        <v>43132</v>
      </c>
      <c r="V972" s="217">
        <v>43172</v>
      </c>
      <c r="W972" s="195">
        <v>2</v>
      </c>
      <c r="X972" s="195">
        <v>2</v>
      </c>
      <c r="Y972" s="195">
        <v>2</v>
      </c>
      <c r="Z972" s="195">
        <v>2</v>
      </c>
      <c r="AA972" s="195">
        <v>3</v>
      </c>
      <c r="AB972" s="195" t="s">
        <v>783</v>
      </c>
      <c r="AC972" s="195" t="s">
        <v>783</v>
      </c>
      <c r="AD972" s="195" t="s">
        <v>489</v>
      </c>
      <c r="AE972" s="195" t="s">
        <v>487</v>
      </c>
      <c r="AF972" s="195" t="s">
        <v>787</v>
      </c>
      <c r="AG972" s="195" t="s">
        <v>783</v>
      </c>
      <c r="AH972" s="195" t="s">
        <v>783</v>
      </c>
      <c r="AI972" s="195" t="s">
        <v>783</v>
      </c>
      <c r="AJ972" s="195" t="s">
        <v>783</v>
      </c>
      <c r="AK972" s="222" t="s">
        <v>783</v>
      </c>
      <c r="AL972" s="195" t="s">
        <v>783</v>
      </c>
      <c r="AM972" s="195" t="s">
        <v>783</v>
      </c>
      <c r="AN972" s="195" t="s">
        <v>783</v>
      </c>
      <c r="AO972" s="195" t="s">
        <v>783</v>
      </c>
      <c r="AP972" s="195" t="s">
        <v>783</v>
      </c>
      <c r="AQ972" s="195" t="s">
        <v>783</v>
      </c>
    </row>
    <row r="973" spans="1:43">
      <c r="A973" s="656" t="str">
        <f t="shared" si="15"/>
        <v>Report</v>
      </c>
      <c r="B973" s="195">
        <v>143930</v>
      </c>
      <c r="C973" s="195">
        <v>8956004</v>
      </c>
      <c r="D973" s="195" t="s">
        <v>1992</v>
      </c>
      <c r="E973" s="195" t="s">
        <v>794</v>
      </c>
      <c r="F973" s="195" t="s">
        <v>528</v>
      </c>
      <c r="G973" s="222" t="s">
        <v>528</v>
      </c>
      <c r="H973" s="195" t="s">
        <v>1456</v>
      </c>
      <c r="I973" s="195" t="s">
        <v>2237</v>
      </c>
      <c r="J973" s="195" t="s">
        <v>1993</v>
      </c>
      <c r="K973" s="195">
        <v>23</v>
      </c>
      <c r="L973" s="195" t="s">
        <v>2375</v>
      </c>
      <c r="M973" s="195" t="s">
        <v>781</v>
      </c>
      <c r="N973" s="195" t="s">
        <v>781</v>
      </c>
      <c r="O973" s="195" t="s">
        <v>782</v>
      </c>
      <c r="P973" s="195" t="s">
        <v>784</v>
      </c>
      <c r="Q973" s="218">
        <v>10043790</v>
      </c>
      <c r="R973" s="195" t="s">
        <v>908</v>
      </c>
      <c r="S973" s="195" t="s">
        <v>786</v>
      </c>
      <c r="T973" s="217">
        <v>43270</v>
      </c>
      <c r="U973" s="217">
        <v>43272</v>
      </c>
      <c r="V973" s="217">
        <v>43301</v>
      </c>
      <c r="W973" s="195">
        <v>3</v>
      </c>
      <c r="X973" s="195">
        <v>3</v>
      </c>
      <c r="Y973" s="195">
        <v>3</v>
      </c>
      <c r="Z973" s="195">
        <v>3</v>
      </c>
      <c r="AA973" s="195">
        <v>3</v>
      </c>
      <c r="AB973" s="195" t="s">
        <v>783</v>
      </c>
      <c r="AC973" s="195" t="s">
        <v>783</v>
      </c>
      <c r="AD973" s="195" t="s">
        <v>489</v>
      </c>
      <c r="AE973" s="195" t="s">
        <v>487</v>
      </c>
      <c r="AF973" s="195" t="s">
        <v>787</v>
      </c>
      <c r="AG973" s="195" t="s">
        <v>783</v>
      </c>
      <c r="AH973" s="195" t="s">
        <v>783</v>
      </c>
      <c r="AI973" s="195" t="s">
        <v>783</v>
      </c>
      <c r="AJ973" s="195" t="s">
        <v>783</v>
      </c>
      <c r="AK973" s="222" t="s">
        <v>783</v>
      </c>
      <c r="AL973" s="195" t="s">
        <v>783</v>
      </c>
      <c r="AM973" s="195" t="s">
        <v>783</v>
      </c>
      <c r="AN973" s="195" t="s">
        <v>783</v>
      </c>
      <c r="AO973" s="195" t="s">
        <v>783</v>
      </c>
      <c r="AP973" s="195" t="s">
        <v>783</v>
      </c>
      <c r="AQ973" s="195" t="s">
        <v>783</v>
      </c>
    </row>
    <row r="974" spans="1:43">
      <c r="A974" s="656" t="str">
        <f t="shared" si="15"/>
        <v>Report</v>
      </c>
      <c r="B974" s="195">
        <v>143932</v>
      </c>
      <c r="C974" s="195">
        <v>8606045</v>
      </c>
      <c r="D974" s="195" t="s">
        <v>1902</v>
      </c>
      <c r="E974" s="195" t="s">
        <v>778</v>
      </c>
      <c r="F974" s="195" t="s">
        <v>532</v>
      </c>
      <c r="G974" s="222" t="s">
        <v>532</v>
      </c>
      <c r="H974" s="195" t="s">
        <v>1117</v>
      </c>
      <c r="I974" s="195" t="s">
        <v>3753</v>
      </c>
      <c r="J974" s="195" t="s">
        <v>1903</v>
      </c>
      <c r="K974" s="195">
        <v>22</v>
      </c>
      <c r="L974" s="195" t="s">
        <v>83</v>
      </c>
      <c r="M974" s="195" t="s">
        <v>781</v>
      </c>
      <c r="N974" s="195" t="s">
        <v>781</v>
      </c>
      <c r="O974" s="195" t="s">
        <v>782</v>
      </c>
      <c r="P974" s="195" t="s">
        <v>784</v>
      </c>
      <c r="Q974" s="218">
        <v>10045269</v>
      </c>
      <c r="R974" s="195" t="s">
        <v>908</v>
      </c>
      <c r="S974" s="195" t="s">
        <v>786</v>
      </c>
      <c r="T974" s="217">
        <v>43277</v>
      </c>
      <c r="U974" s="217">
        <v>43279</v>
      </c>
      <c r="V974" s="217">
        <v>43361</v>
      </c>
      <c r="W974" s="195">
        <v>1</v>
      </c>
      <c r="X974" s="195">
        <v>1</v>
      </c>
      <c r="Y974" s="195">
        <v>1</v>
      </c>
      <c r="Z974" s="195">
        <v>1</v>
      </c>
      <c r="AA974" s="195">
        <v>2</v>
      </c>
      <c r="AB974" s="195" t="s">
        <v>783</v>
      </c>
      <c r="AC974" s="195" t="s">
        <v>783</v>
      </c>
      <c r="AD974" s="195" t="s">
        <v>489</v>
      </c>
      <c r="AE974" s="195" t="s">
        <v>487</v>
      </c>
      <c r="AF974" s="195" t="s">
        <v>787</v>
      </c>
      <c r="AG974" s="195" t="s">
        <v>783</v>
      </c>
      <c r="AH974" s="195" t="s">
        <v>783</v>
      </c>
      <c r="AI974" s="195" t="s">
        <v>783</v>
      </c>
      <c r="AJ974" s="195" t="s">
        <v>783</v>
      </c>
      <c r="AK974" s="222" t="s">
        <v>783</v>
      </c>
      <c r="AL974" s="195" t="s">
        <v>783</v>
      </c>
      <c r="AM974" s="195" t="s">
        <v>783</v>
      </c>
      <c r="AN974" s="195" t="s">
        <v>783</v>
      </c>
      <c r="AO974" s="195" t="s">
        <v>783</v>
      </c>
      <c r="AP974" s="195" t="s">
        <v>783</v>
      </c>
      <c r="AQ974" s="195" t="s">
        <v>783</v>
      </c>
    </row>
    <row r="975" spans="1:43">
      <c r="A975" s="656" t="str">
        <f t="shared" si="15"/>
        <v>Report</v>
      </c>
      <c r="B975" s="195">
        <v>143933</v>
      </c>
      <c r="C975" s="195">
        <v>2096003</v>
      </c>
      <c r="D975" s="195" t="s">
        <v>1904</v>
      </c>
      <c r="E975" s="195" t="s">
        <v>794</v>
      </c>
      <c r="F975" s="195" t="s">
        <v>534</v>
      </c>
      <c r="G975" s="222" t="s">
        <v>534</v>
      </c>
      <c r="H975" s="195" t="s">
        <v>1200</v>
      </c>
      <c r="I975" s="195" t="s">
        <v>4163</v>
      </c>
      <c r="J975" s="195" t="s">
        <v>1905</v>
      </c>
      <c r="K975" s="195">
        <v>5</v>
      </c>
      <c r="L975" s="195" t="s">
        <v>2375</v>
      </c>
      <c r="M975" s="195" t="s">
        <v>781</v>
      </c>
      <c r="N975" s="195" t="s">
        <v>781</v>
      </c>
      <c r="O975" s="195" t="s">
        <v>782</v>
      </c>
      <c r="P975" s="195" t="s">
        <v>784</v>
      </c>
      <c r="Q975" s="218">
        <v>10038182</v>
      </c>
      <c r="R975" s="195" t="s">
        <v>908</v>
      </c>
      <c r="S975" s="195" t="s">
        <v>786</v>
      </c>
      <c r="T975" s="217">
        <v>43179</v>
      </c>
      <c r="U975" s="217">
        <v>43181</v>
      </c>
      <c r="V975" s="217">
        <v>43224</v>
      </c>
      <c r="W975" s="195">
        <v>3</v>
      </c>
      <c r="X975" s="195">
        <v>3</v>
      </c>
      <c r="Y975" s="195">
        <v>3</v>
      </c>
      <c r="Z975" s="195">
        <v>3</v>
      </c>
      <c r="AA975" s="195">
        <v>3</v>
      </c>
      <c r="AB975" s="195" t="s">
        <v>783</v>
      </c>
      <c r="AC975" s="195" t="s">
        <v>783</v>
      </c>
      <c r="AD975" s="195" t="s">
        <v>489</v>
      </c>
      <c r="AE975" s="195" t="s">
        <v>487</v>
      </c>
      <c r="AF975" s="195" t="s">
        <v>791</v>
      </c>
      <c r="AG975" s="195" t="s">
        <v>783</v>
      </c>
      <c r="AH975" s="195" t="s">
        <v>783</v>
      </c>
      <c r="AI975" s="195" t="s">
        <v>783</v>
      </c>
      <c r="AJ975" s="195" t="s">
        <v>783</v>
      </c>
      <c r="AK975" s="222" t="s">
        <v>783</v>
      </c>
      <c r="AL975" s="195" t="s">
        <v>783</v>
      </c>
      <c r="AM975" s="195" t="s">
        <v>783</v>
      </c>
      <c r="AN975" s="195" t="s">
        <v>783</v>
      </c>
      <c r="AO975" s="195" t="s">
        <v>783</v>
      </c>
      <c r="AP975" s="195" t="s">
        <v>783</v>
      </c>
      <c r="AQ975" s="195" t="s">
        <v>783</v>
      </c>
    </row>
    <row r="976" spans="1:43">
      <c r="A976" s="656" t="str">
        <f t="shared" si="15"/>
        <v>Report</v>
      </c>
      <c r="B976" s="195">
        <v>143935</v>
      </c>
      <c r="C976" s="195">
        <v>9386003</v>
      </c>
      <c r="D976" s="195" t="s">
        <v>1994</v>
      </c>
      <c r="E976" s="195" t="s">
        <v>794</v>
      </c>
      <c r="F976" s="195" t="s">
        <v>535</v>
      </c>
      <c r="G976" s="222" t="s">
        <v>535</v>
      </c>
      <c r="H976" s="195" t="s">
        <v>802</v>
      </c>
      <c r="I976" s="195" t="s">
        <v>4164</v>
      </c>
      <c r="J976" s="195" t="s">
        <v>1995</v>
      </c>
      <c r="K976" s="195">
        <v>10</v>
      </c>
      <c r="L976" s="195" t="s">
        <v>2375</v>
      </c>
      <c r="M976" s="195" t="s">
        <v>781</v>
      </c>
      <c r="N976" s="195" t="s">
        <v>781</v>
      </c>
      <c r="O976" s="195" t="s">
        <v>782</v>
      </c>
      <c r="P976" s="195" t="s">
        <v>784</v>
      </c>
      <c r="Q976" s="218">
        <v>10044150</v>
      </c>
      <c r="R976" s="195" t="s">
        <v>908</v>
      </c>
      <c r="S976" s="195" t="s">
        <v>786</v>
      </c>
      <c r="T976" s="217">
        <v>43242</v>
      </c>
      <c r="U976" s="217">
        <v>43244</v>
      </c>
      <c r="V976" s="217">
        <v>43277</v>
      </c>
      <c r="W976" s="195">
        <v>2</v>
      </c>
      <c r="X976" s="195">
        <v>2</v>
      </c>
      <c r="Y976" s="195">
        <v>2</v>
      </c>
      <c r="Z976" s="195">
        <v>1</v>
      </c>
      <c r="AA976" s="195">
        <v>2</v>
      </c>
      <c r="AB976" s="195">
        <v>2</v>
      </c>
      <c r="AC976" s="195" t="s">
        <v>783</v>
      </c>
      <c r="AD976" s="195" t="s">
        <v>489</v>
      </c>
      <c r="AE976" s="195" t="s">
        <v>487</v>
      </c>
      <c r="AF976" s="195" t="s">
        <v>787</v>
      </c>
      <c r="AG976" s="195" t="s">
        <v>783</v>
      </c>
      <c r="AH976" s="195" t="s">
        <v>783</v>
      </c>
      <c r="AI976" s="195" t="s">
        <v>783</v>
      </c>
      <c r="AJ976" s="195" t="s">
        <v>783</v>
      </c>
      <c r="AK976" s="222" t="s">
        <v>783</v>
      </c>
      <c r="AL976" s="195" t="s">
        <v>783</v>
      </c>
      <c r="AM976" s="195" t="s">
        <v>783</v>
      </c>
      <c r="AN976" s="195" t="s">
        <v>783</v>
      </c>
      <c r="AO976" s="195" t="s">
        <v>783</v>
      </c>
      <c r="AP976" s="195" t="s">
        <v>783</v>
      </c>
      <c r="AQ976" s="195" t="s">
        <v>783</v>
      </c>
    </row>
    <row r="977" spans="1:43">
      <c r="A977" s="656" t="str">
        <f t="shared" si="15"/>
        <v>Report</v>
      </c>
      <c r="B977" s="195">
        <v>143936</v>
      </c>
      <c r="C977" s="195">
        <v>8886069</v>
      </c>
      <c r="D977" s="195" t="s">
        <v>1906</v>
      </c>
      <c r="E977" s="195" t="s">
        <v>778</v>
      </c>
      <c r="F977" s="195" t="s">
        <v>528</v>
      </c>
      <c r="G977" s="222" t="s">
        <v>528</v>
      </c>
      <c r="H977" s="195" t="s">
        <v>929</v>
      </c>
      <c r="I977" s="195" t="s">
        <v>2656</v>
      </c>
      <c r="J977" s="195" t="s">
        <v>1907</v>
      </c>
      <c r="K977" s="195">
        <v>2</v>
      </c>
      <c r="L977" s="195" t="s">
        <v>83</v>
      </c>
      <c r="M977" s="195" t="s">
        <v>781</v>
      </c>
      <c r="N977" s="195" t="s">
        <v>781</v>
      </c>
      <c r="O977" s="195" t="s">
        <v>782</v>
      </c>
      <c r="P977" s="195" t="s">
        <v>784</v>
      </c>
      <c r="Q977" s="218">
        <v>10048610</v>
      </c>
      <c r="R977" s="195" t="s">
        <v>908</v>
      </c>
      <c r="S977" s="195" t="s">
        <v>786</v>
      </c>
      <c r="T977" s="217">
        <v>43263</v>
      </c>
      <c r="U977" s="217">
        <v>43264</v>
      </c>
      <c r="V977" s="217">
        <v>43286</v>
      </c>
      <c r="W977" s="195">
        <v>3</v>
      </c>
      <c r="X977" s="195">
        <v>3</v>
      </c>
      <c r="Y977" s="195">
        <v>3</v>
      </c>
      <c r="Z977" s="195">
        <v>3</v>
      </c>
      <c r="AA977" s="195">
        <v>3</v>
      </c>
      <c r="AB977" s="195" t="s">
        <v>783</v>
      </c>
      <c r="AC977" s="195" t="s">
        <v>783</v>
      </c>
      <c r="AD977" s="195" t="s">
        <v>489</v>
      </c>
      <c r="AE977" s="195" t="s">
        <v>487</v>
      </c>
      <c r="AF977" s="195" t="s">
        <v>787</v>
      </c>
      <c r="AG977" s="195" t="s">
        <v>783</v>
      </c>
      <c r="AH977" s="195" t="s">
        <v>783</v>
      </c>
      <c r="AI977" s="195" t="s">
        <v>783</v>
      </c>
      <c r="AJ977" s="195" t="s">
        <v>783</v>
      </c>
      <c r="AK977" s="222" t="s">
        <v>783</v>
      </c>
      <c r="AL977" s="195" t="s">
        <v>783</v>
      </c>
      <c r="AM977" s="195" t="s">
        <v>783</v>
      </c>
      <c r="AN977" s="195" t="s">
        <v>783</v>
      </c>
      <c r="AO977" s="195" t="s">
        <v>783</v>
      </c>
      <c r="AP977" s="195" t="s">
        <v>783</v>
      </c>
      <c r="AQ977" s="195" t="s">
        <v>783</v>
      </c>
    </row>
    <row r="978" spans="1:43">
      <c r="A978" s="656" t="str">
        <f t="shared" si="15"/>
        <v>Report</v>
      </c>
      <c r="B978" s="195">
        <v>144033</v>
      </c>
      <c r="C978" s="195">
        <v>8696019</v>
      </c>
      <c r="D978" s="195" t="s">
        <v>1910</v>
      </c>
      <c r="E978" s="195" t="s">
        <v>778</v>
      </c>
      <c r="F978" s="195" t="s">
        <v>535</v>
      </c>
      <c r="G978" s="222" t="s">
        <v>535</v>
      </c>
      <c r="H978" s="195" t="s">
        <v>1644</v>
      </c>
      <c r="I978" s="195" t="s">
        <v>2476</v>
      </c>
      <c r="J978" s="195" t="s">
        <v>1911</v>
      </c>
      <c r="K978" s="195">
        <v>23</v>
      </c>
      <c r="L978" s="195" t="s">
        <v>83</v>
      </c>
      <c r="M978" s="195" t="s">
        <v>781</v>
      </c>
      <c r="N978" s="195" t="s">
        <v>781</v>
      </c>
      <c r="O978" s="195" t="s">
        <v>782</v>
      </c>
      <c r="P978" s="195" t="s">
        <v>784</v>
      </c>
      <c r="Q978" s="218">
        <v>10043102</v>
      </c>
      <c r="R978" s="195" t="s">
        <v>908</v>
      </c>
      <c r="S978" s="195" t="s">
        <v>786</v>
      </c>
      <c r="T978" s="217">
        <v>43074</v>
      </c>
      <c r="U978" s="217">
        <v>43076</v>
      </c>
      <c r="V978" s="217">
        <v>43116</v>
      </c>
      <c r="W978" s="195">
        <v>2</v>
      </c>
      <c r="X978" s="195">
        <v>2</v>
      </c>
      <c r="Y978" s="195">
        <v>2</v>
      </c>
      <c r="Z978" s="195">
        <v>2</v>
      </c>
      <c r="AA978" s="195">
        <v>2</v>
      </c>
      <c r="AB978" s="195" t="s">
        <v>783</v>
      </c>
      <c r="AC978" s="195" t="s">
        <v>783</v>
      </c>
      <c r="AD978" s="195" t="s">
        <v>489</v>
      </c>
      <c r="AE978" s="195" t="s">
        <v>487</v>
      </c>
      <c r="AF978" s="195" t="s">
        <v>787</v>
      </c>
      <c r="AG978" s="195" t="s">
        <v>783</v>
      </c>
      <c r="AH978" s="195" t="s">
        <v>783</v>
      </c>
      <c r="AI978" s="195" t="s">
        <v>783</v>
      </c>
      <c r="AJ978" s="195" t="s">
        <v>783</v>
      </c>
      <c r="AK978" s="222" t="s">
        <v>783</v>
      </c>
      <c r="AL978" s="195" t="s">
        <v>783</v>
      </c>
      <c r="AM978" s="195" t="s">
        <v>783</v>
      </c>
      <c r="AN978" s="195" t="s">
        <v>783</v>
      </c>
      <c r="AO978" s="195" t="s">
        <v>783</v>
      </c>
      <c r="AP978" s="195" t="s">
        <v>783</v>
      </c>
      <c r="AQ978" s="195" t="s">
        <v>783</v>
      </c>
    </row>
    <row r="979" spans="1:43">
      <c r="A979" s="656" t="str">
        <f t="shared" si="15"/>
        <v>Report</v>
      </c>
      <c r="B979" s="195">
        <v>144363</v>
      </c>
      <c r="C979" s="195">
        <v>2046016</v>
      </c>
      <c r="D979" s="195" t="s">
        <v>4165</v>
      </c>
      <c r="E979" s="195" t="s">
        <v>794</v>
      </c>
      <c r="F979" s="195" t="s">
        <v>534</v>
      </c>
      <c r="G979" s="222" t="s">
        <v>534</v>
      </c>
      <c r="H979" s="195" t="s">
        <v>858</v>
      </c>
      <c r="I979" s="195" t="s">
        <v>2621</v>
      </c>
      <c r="J979" s="195" t="s">
        <v>4166</v>
      </c>
      <c r="K979" s="195">
        <v>24</v>
      </c>
      <c r="L979" s="195" t="s">
        <v>2375</v>
      </c>
      <c r="M979" s="195" t="s">
        <v>781</v>
      </c>
      <c r="N979" s="195" t="s">
        <v>866</v>
      </c>
      <c r="O979" s="195" t="s">
        <v>860</v>
      </c>
      <c r="P979" s="195" t="s">
        <v>784</v>
      </c>
      <c r="Q979" s="218" t="s">
        <v>783</v>
      </c>
      <c r="R979" s="195" t="s">
        <v>783</v>
      </c>
      <c r="S979" s="195" t="s">
        <v>783</v>
      </c>
      <c r="T979" s="217" t="s">
        <v>783</v>
      </c>
      <c r="U979" s="217" t="s">
        <v>783</v>
      </c>
      <c r="V979" s="217" t="s">
        <v>783</v>
      </c>
      <c r="W979" s="195" t="s">
        <v>783</v>
      </c>
      <c r="X979" s="195" t="s">
        <v>783</v>
      </c>
      <c r="Y979" s="195" t="s">
        <v>783</v>
      </c>
      <c r="Z979" s="195" t="s">
        <v>783</v>
      </c>
      <c r="AA979" s="195" t="s">
        <v>783</v>
      </c>
      <c r="AB979" s="195" t="s">
        <v>783</v>
      </c>
      <c r="AC979" s="195" t="s">
        <v>783</v>
      </c>
      <c r="AD979" s="195" t="s">
        <v>783</v>
      </c>
      <c r="AE979" s="195" t="s">
        <v>783</v>
      </c>
      <c r="AF979" s="195" t="s">
        <v>783</v>
      </c>
      <c r="AG979" s="195" t="s">
        <v>783</v>
      </c>
      <c r="AH979" s="195" t="s">
        <v>783</v>
      </c>
      <c r="AI979" s="195" t="s">
        <v>783</v>
      </c>
      <c r="AJ979" s="195" t="s">
        <v>783</v>
      </c>
      <c r="AK979" s="222" t="s">
        <v>783</v>
      </c>
      <c r="AL979" s="195" t="s">
        <v>783</v>
      </c>
      <c r="AM979" s="195" t="s">
        <v>783</v>
      </c>
      <c r="AN979" s="195" t="s">
        <v>783</v>
      </c>
      <c r="AO979" s="195" t="s">
        <v>783</v>
      </c>
      <c r="AP979" s="195" t="s">
        <v>783</v>
      </c>
      <c r="AQ979" s="195" t="s">
        <v>783</v>
      </c>
    </row>
    <row r="980" spans="1:43">
      <c r="A980" s="656" t="str">
        <f t="shared" si="15"/>
        <v>Report</v>
      </c>
      <c r="B980" s="195">
        <v>144366</v>
      </c>
      <c r="C980" s="195">
        <v>8126005</v>
      </c>
      <c r="D980" s="195" t="s">
        <v>1914</v>
      </c>
      <c r="E980" s="195" t="s">
        <v>794</v>
      </c>
      <c r="F980" s="195" t="s">
        <v>530</v>
      </c>
      <c r="G980" s="222" t="s">
        <v>850</v>
      </c>
      <c r="H980" s="195" t="s">
        <v>1850</v>
      </c>
      <c r="I980" s="195" t="s">
        <v>4167</v>
      </c>
      <c r="J980" s="195" t="s">
        <v>1915</v>
      </c>
      <c r="K980" s="195">
        <v>48</v>
      </c>
      <c r="L980" s="195" t="s">
        <v>2375</v>
      </c>
      <c r="M980" s="195" t="s">
        <v>781</v>
      </c>
      <c r="N980" s="195" t="s">
        <v>781</v>
      </c>
      <c r="O980" s="195" t="s">
        <v>782</v>
      </c>
      <c r="P980" s="195" t="s">
        <v>784</v>
      </c>
      <c r="Q980" s="218">
        <v>10043663</v>
      </c>
      <c r="R980" s="195" t="s">
        <v>908</v>
      </c>
      <c r="S980" s="195" t="s">
        <v>786</v>
      </c>
      <c r="T980" s="217">
        <v>43172</v>
      </c>
      <c r="U980" s="217">
        <v>43174</v>
      </c>
      <c r="V980" s="217">
        <v>43221</v>
      </c>
      <c r="W980" s="195">
        <v>2</v>
      </c>
      <c r="X980" s="195">
        <v>2</v>
      </c>
      <c r="Y980" s="195">
        <v>2</v>
      </c>
      <c r="Z980" s="195">
        <v>3</v>
      </c>
      <c r="AA980" s="195">
        <v>2</v>
      </c>
      <c r="AB980" s="195" t="s">
        <v>783</v>
      </c>
      <c r="AC980" s="195" t="s">
        <v>783</v>
      </c>
      <c r="AD980" s="195" t="s">
        <v>489</v>
      </c>
      <c r="AE980" s="195" t="s">
        <v>488</v>
      </c>
      <c r="AF980" s="195" t="s">
        <v>787</v>
      </c>
      <c r="AG980" s="195" t="s">
        <v>783</v>
      </c>
      <c r="AH980" s="195" t="s">
        <v>783</v>
      </c>
      <c r="AI980" s="195" t="s">
        <v>783</v>
      </c>
      <c r="AJ980" s="195" t="s">
        <v>783</v>
      </c>
      <c r="AK980" s="222" t="s">
        <v>783</v>
      </c>
      <c r="AL980" s="195" t="s">
        <v>783</v>
      </c>
      <c r="AM980" s="195" t="s">
        <v>783</v>
      </c>
      <c r="AN980" s="195" t="s">
        <v>783</v>
      </c>
      <c r="AO980" s="195" t="s">
        <v>783</v>
      </c>
      <c r="AP980" s="195" t="s">
        <v>783</v>
      </c>
      <c r="AQ980" s="195" t="s">
        <v>783</v>
      </c>
    </row>
    <row r="981" spans="1:43">
      <c r="A981" s="656" t="str">
        <f t="shared" si="15"/>
        <v>Report</v>
      </c>
      <c r="B981" s="195">
        <v>144370</v>
      </c>
      <c r="C981" s="195">
        <v>3416009</v>
      </c>
      <c r="D981" s="195" t="s">
        <v>4168</v>
      </c>
      <c r="E981" s="195" t="s">
        <v>794</v>
      </c>
      <c r="F981" s="195" t="s">
        <v>528</v>
      </c>
      <c r="G981" s="222" t="s">
        <v>528</v>
      </c>
      <c r="H981" s="195" t="s">
        <v>813</v>
      </c>
      <c r="I981" s="195" t="s">
        <v>3224</v>
      </c>
      <c r="J981" s="195" t="s">
        <v>1913</v>
      </c>
      <c r="K981" s="195">
        <v>8</v>
      </c>
      <c r="L981" s="195" t="s">
        <v>2222</v>
      </c>
      <c r="M981" s="195" t="s">
        <v>781</v>
      </c>
      <c r="N981" s="195" t="s">
        <v>781</v>
      </c>
      <c r="O981" s="195" t="s">
        <v>782</v>
      </c>
      <c r="P981" s="195" t="s">
        <v>784</v>
      </c>
      <c r="Q981" s="218">
        <v>10048611</v>
      </c>
      <c r="R981" s="195" t="s">
        <v>908</v>
      </c>
      <c r="S981" s="195" t="s">
        <v>786</v>
      </c>
      <c r="T981" s="217">
        <v>43291</v>
      </c>
      <c r="U981" s="217">
        <v>43293</v>
      </c>
      <c r="V981" s="217">
        <v>43361</v>
      </c>
      <c r="W981" s="195">
        <v>3</v>
      </c>
      <c r="X981" s="195">
        <v>3</v>
      </c>
      <c r="Y981" s="195">
        <v>3</v>
      </c>
      <c r="Z981" s="195">
        <v>2</v>
      </c>
      <c r="AA981" s="195">
        <v>3</v>
      </c>
      <c r="AB981" s="195" t="s">
        <v>783</v>
      </c>
      <c r="AC981" s="195" t="s">
        <v>783</v>
      </c>
      <c r="AD981" s="195" t="s">
        <v>489</v>
      </c>
      <c r="AE981" s="195" t="s">
        <v>487</v>
      </c>
      <c r="AF981" s="195" t="s">
        <v>787</v>
      </c>
      <c r="AG981" s="195" t="s">
        <v>783</v>
      </c>
      <c r="AH981" s="195" t="s">
        <v>783</v>
      </c>
      <c r="AI981" s="195" t="s">
        <v>783</v>
      </c>
      <c r="AJ981" s="195" t="s">
        <v>783</v>
      </c>
      <c r="AK981" s="222" t="s">
        <v>783</v>
      </c>
      <c r="AL981" s="195" t="s">
        <v>783</v>
      </c>
      <c r="AM981" s="195" t="s">
        <v>783</v>
      </c>
      <c r="AN981" s="195" t="s">
        <v>783</v>
      </c>
      <c r="AO981" s="195" t="s">
        <v>783</v>
      </c>
      <c r="AP981" s="195" t="s">
        <v>783</v>
      </c>
      <c r="AQ981" s="195" t="s">
        <v>783</v>
      </c>
    </row>
    <row r="982" spans="1:43">
      <c r="A982" s="656" t="str">
        <f t="shared" si="15"/>
        <v>Report</v>
      </c>
      <c r="B982" s="195">
        <v>144374</v>
      </c>
      <c r="C982" s="195">
        <v>3326008</v>
      </c>
      <c r="D982" s="195" t="s">
        <v>1916</v>
      </c>
      <c r="E982" s="195" t="s">
        <v>778</v>
      </c>
      <c r="F982" s="195" t="s">
        <v>532</v>
      </c>
      <c r="G982" s="222" t="s">
        <v>532</v>
      </c>
      <c r="H982" s="195" t="s">
        <v>1688</v>
      </c>
      <c r="I982" s="195" t="s">
        <v>4123</v>
      </c>
      <c r="J982" s="195" t="s">
        <v>1917</v>
      </c>
      <c r="K982" s="195">
        <v>13</v>
      </c>
      <c r="L982" s="195" t="s">
        <v>83</v>
      </c>
      <c r="M982" s="195" t="s">
        <v>781</v>
      </c>
      <c r="N982" s="195" t="s">
        <v>781</v>
      </c>
      <c r="O982" s="195" t="s">
        <v>782</v>
      </c>
      <c r="P982" s="195" t="s">
        <v>784</v>
      </c>
      <c r="Q982" s="218">
        <v>10045270</v>
      </c>
      <c r="R982" s="195" t="s">
        <v>908</v>
      </c>
      <c r="S982" s="195" t="s">
        <v>786</v>
      </c>
      <c r="T982" s="217">
        <v>43270</v>
      </c>
      <c r="U982" s="217">
        <v>43272</v>
      </c>
      <c r="V982" s="217">
        <v>43356</v>
      </c>
      <c r="W982" s="195">
        <v>4</v>
      </c>
      <c r="X982" s="195">
        <v>4</v>
      </c>
      <c r="Y982" s="195">
        <v>4</v>
      </c>
      <c r="Z982" s="195">
        <v>4</v>
      </c>
      <c r="AA982" s="195">
        <v>4</v>
      </c>
      <c r="AB982" s="195" t="s">
        <v>783</v>
      </c>
      <c r="AC982" s="195" t="s">
        <v>783</v>
      </c>
      <c r="AD982" s="195" t="s">
        <v>490</v>
      </c>
      <c r="AE982" s="195" t="s">
        <v>487</v>
      </c>
      <c r="AF982" s="195" t="s">
        <v>791</v>
      </c>
      <c r="AG982" s="195" t="s">
        <v>783</v>
      </c>
      <c r="AH982" s="195" t="s">
        <v>783</v>
      </c>
      <c r="AI982" s="195" t="s">
        <v>783</v>
      </c>
      <c r="AJ982" s="195" t="s">
        <v>783</v>
      </c>
      <c r="AK982" s="222" t="s">
        <v>783</v>
      </c>
      <c r="AL982" s="195" t="s">
        <v>783</v>
      </c>
      <c r="AM982" s="195" t="s">
        <v>783</v>
      </c>
      <c r="AN982" s="195" t="s">
        <v>783</v>
      </c>
      <c r="AO982" s="195" t="s">
        <v>783</v>
      </c>
      <c r="AP982" s="195" t="s">
        <v>783</v>
      </c>
      <c r="AQ982" s="195" t="s">
        <v>783</v>
      </c>
    </row>
    <row r="983" spans="1:43">
      <c r="A983" s="656" t="str">
        <f t="shared" si="15"/>
        <v>Report</v>
      </c>
      <c r="B983" s="195">
        <v>144375</v>
      </c>
      <c r="C983" s="195">
        <v>8886070</v>
      </c>
      <c r="D983" s="195" t="s">
        <v>1918</v>
      </c>
      <c r="E983" s="195" t="s">
        <v>778</v>
      </c>
      <c r="F983" s="195" t="s">
        <v>528</v>
      </c>
      <c r="G983" s="222" t="s">
        <v>528</v>
      </c>
      <c r="H983" s="195" t="s">
        <v>929</v>
      </c>
      <c r="I983" s="195" t="s">
        <v>4169</v>
      </c>
      <c r="J983" s="195" t="s">
        <v>1919</v>
      </c>
      <c r="K983" s="195">
        <v>5</v>
      </c>
      <c r="L983" s="195" t="s">
        <v>83</v>
      </c>
      <c r="M983" s="195" t="s">
        <v>781</v>
      </c>
      <c r="N983" s="195" t="s">
        <v>781</v>
      </c>
      <c r="O983" s="195" t="s">
        <v>782</v>
      </c>
      <c r="P983" s="195" t="s">
        <v>784</v>
      </c>
      <c r="Q983" s="218">
        <v>10043791</v>
      </c>
      <c r="R983" s="195" t="s">
        <v>908</v>
      </c>
      <c r="S983" s="195" t="s">
        <v>786</v>
      </c>
      <c r="T983" s="217">
        <v>43264</v>
      </c>
      <c r="U983" s="217">
        <v>43266</v>
      </c>
      <c r="V983" s="217">
        <v>43298</v>
      </c>
      <c r="W983" s="195">
        <v>2</v>
      </c>
      <c r="X983" s="195">
        <v>2</v>
      </c>
      <c r="Y983" s="195">
        <v>2</v>
      </c>
      <c r="Z983" s="195">
        <v>2</v>
      </c>
      <c r="AA983" s="195">
        <v>2</v>
      </c>
      <c r="AB983" s="195" t="s">
        <v>783</v>
      </c>
      <c r="AC983" s="195" t="s">
        <v>783</v>
      </c>
      <c r="AD983" s="195" t="s">
        <v>489</v>
      </c>
      <c r="AE983" s="195" t="s">
        <v>487</v>
      </c>
      <c r="AF983" s="195" t="s">
        <v>787</v>
      </c>
      <c r="AG983" s="195" t="s">
        <v>783</v>
      </c>
      <c r="AH983" s="195" t="s">
        <v>783</v>
      </c>
      <c r="AI983" s="195" t="s">
        <v>783</v>
      </c>
      <c r="AJ983" s="195" t="s">
        <v>783</v>
      </c>
      <c r="AK983" s="222" t="s">
        <v>783</v>
      </c>
      <c r="AL983" s="195" t="s">
        <v>783</v>
      </c>
      <c r="AM983" s="195" t="s">
        <v>783</v>
      </c>
      <c r="AN983" s="195" t="s">
        <v>783</v>
      </c>
      <c r="AO983" s="195" t="s">
        <v>783</v>
      </c>
      <c r="AP983" s="195" t="s">
        <v>783</v>
      </c>
      <c r="AQ983" s="195" t="s">
        <v>783</v>
      </c>
    </row>
    <row r="984" spans="1:43">
      <c r="A984" s="656" t="str">
        <f t="shared" si="15"/>
        <v>Report</v>
      </c>
      <c r="B984" s="195">
        <v>144377</v>
      </c>
      <c r="C984" s="195">
        <v>9286003</v>
      </c>
      <c r="D984" s="195" t="s">
        <v>4170</v>
      </c>
      <c r="E984" s="195" t="s">
        <v>794</v>
      </c>
      <c r="F984" s="195" t="s">
        <v>531</v>
      </c>
      <c r="G984" s="222" t="s">
        <v>531</v>
      </c>
      <c r="H984" s="195" t="s">
        <v>1157</v>
      </c>
      <c r="I984" s="195" t="s">
        <v>4171</v>
      </c>
      <c r="J984" s="195" t="s">
        <v>4172</v>
      </c>
      <c r="K984" s="195">
        <v>0</v>
      </c>
      <c r="L984" s="195" t="s">
        <v>2375</v>
      </c>
      <c r="M984" s="195" t="s">
        <v>781</v>
      </c>
      <c r="N984" s="195" t="s">
        <v>781</v>
      </c>
      <c r="O984" s="195" t="s">
        <v>782</v>
      </c>
      <c r="P984" s="195" t="s">
        <v>784</v>
      </c>
      <c r="Q984" s="218" t="s">
        <v>783</v>
      </c>
      <c r="R984" s="195" t="s">
        <v>783</v>
      </c>
      <c r="S984" s="195" t="s">
        <v>783</v>
      </c>
      <c r="T984" s="217" t="s">
        <v>783</v>
      </c>
      <c r="U984" s="217" t="s">
        <v>783</v>
      </c>
      <c r="V984" s="217" t="s">
        <v>783</v>
      </c>
      <c r="W984" s="195" t="s">
        <v>783</v>
      </c>
      <c r="X984" s="195" t="s">
        <v>783</v>
      </c>
      <c r="Y984" s="195" t="s">
        <v>783</v>
      </c>
      <c r="Z984" s="195" t="s">
        <v>783</v>
      </c>
      <c r="AA984" s="195" t="s">
        <v>783</v>
      </c>
      <c r="AB984" s="195" t="s">
        <v>783</v>
      </c>
      <c r="AC984" s="195" t="s">
        <v>783</v>
      </c>
      <c r="AD984" s="195" t="s">
        <v>783</v>
      </c>
      <c r="AE984" s="195" t="s">
        <v>783</v>
      </c>
      <c r="AF984" s="195" t="s">
        <v>783</v>
      </c>
      <c r="AG984" s="195" t="s">
        <v>783</v>
      </c>
      <c r="AH984" s="195" t="s">
        <v>783</v>
      </c>
      <c r="AI984" s="195" t="s">
        <v>783</v>
      </c>
      <c r="AJ984" s="195" t="s">
        <v>783</v>
      </c>
      <c r="AK984" s="222" t="s">
        <v>783</v>
      </c>
      <c r="AL984" s="195" t="s">
        <v>783</v>
      </c>
      <c r="AM984" s="195" t="s">
        <v>783</v>
      </c>
      <c r="AN984" s="195" t="s">
        <v>783</v>
      </c>
      <c r="AO984" s="195" t="s">
        <v>783</v>
      </c>
      <c r="AP984" s="195" t="s">
        <v>783</v>
      </c>
      <c r="AQ984" s="195" t="s">
        <v>783</v>
      </c>
    </row>
    <row r="985" spans="1:43">
      <c r="A985" s="656" t="str">
        <f t="shared" si="15"/>
        <v>Report</v>
      </c>
      <c r="B985" s="195">
        <v>144378</v>
      </c>
      <c r="C985" s="195">
        <v>8816067</v>
      </c>
      <c r="D985" s="195" t="s">
        <v>1920</v>
      </c>
      <c r="E985" s="195" t="s">
        <v>778</v>
      </c>
      <c r="F985" s="195" t="s">
        <v>533</v>
      </c>
      <c r="G985" s="222" t="s">
        <v>533</v>
      </c>
      <c r="H985" s="195" t="s">
        <v>1034</v>
      </c>
      <c r="I985" s="195" t="s">
        <v>3933</v>
      </c>
      <c r="J985" s="195" t="s">
        <v>1921</v>
      </c>
      <c r="K985" s="195">
        <v>11</v>
      </c>
      <c r="L985" s="195" t="s">
        <v>83</v>
      </c>
      <c r="M985" s="195" t="s">
        <v>781</v>
      </c>
      <c r="N985" s="195" t="s">
        <v>781</v>
      </c>
      <c r="O985" s="195" t="s">
        <v>782</v>
      </c>
      <c r="P985" s="195" t="s">
        <v>784</v>
      </c>
      <c r="Q985" s="218">
        <v>10043524</v>
      </c>
      <c r="R985" s="195" t="s">
        <v>908</v>
      </c>
      <c r="S985" s="195" t="s">
        <v>786</v>
      </c>
      <c r="T985" s="217">
        <v>43172</v>
      </c>
      <c r="U985" s="217">
        <v>43174</v>
      </c>
      <c r="V985" s="217">
        <v>43231</v>
      </c>
      <c r="W985" s="195">
        <v>4</v>
      </c>
      <c r="X985" s="195">
        <v>4</v>
      </c>
      <c r="Y985" s="195">
        <v>3</v>
      </c>
      <c r="Z985" s="195">
        <v>3</v>
      </c>
      <c r="AA985" s="195">
        <v>3</v>
      </c>
      <c r="AB985" s="195" t="s">
        <v>783</v>
      </c>
      <c r="AC985" s="195" t="s">
        <v>783</v>
      </c>
      <c r="AD985" s="195" t="s">
        <v>490</v>
      </c>
      <c r="AE985" s="195" t="s">
        <v>487</v>
      </c>
      <c r="AF985" s="195" t="s">
        <v>791</v>
      </c>
      <c r="AG985" s="195" t="s">
        <v>783</v>
      </c>
      <c r="AH985" s="195" t="s">
        <v>783</v>
      </c>
      <c r="AI985" s="195" t="s">
        <v>783</v>
      </c>
      <c r="AJ985" s="195" t="s">
        <v>783</v>
      </c>
      <c r="AK985" s="222" t="s">
        <v>783</v>
      </c>
      <c r="AL985" s="195" t="s">
        <v>783</v>
      </c>
      <c r="AM985" s="195" t="s">
        <v>783</v>
      </c>
      <c r="AN985" s="195" t="s">
        <v>783</v>
      </c>
      <c r="AO985" s="195" t="s">
        <v>783</v>
      </c>
      <c r="AP985" s="195" t="s">
        <v>783</v>
      </c>
      <c r="AQ985" s="195" t="s">
        <v>783</v>
      </c>
    </row>
    <row r="986" spans="1:43">
      <c r="A986" s="656" t="str">
        <f t="shared" si="15"/>
        <v>Report</v>
      </c>
      <c r="B986" s="195">
        <v>144404</v>
      </c>
      <c r="C986" s="195">
        <v>8946009</v>
      </c>
      <c r="D986" s="195" t="s">
        <v>905</v>
      </c>
      <c r="E986" s="195" t="s">
        <v>794</v>
      </c>
      <c r="F986" s="195" t="s">
        <v>532</v>
      </c>
      <c r="G986" s="222" t="s">
        <v>532</v>
      </c>
      <c r="H986" s="195" t="s">
        <v>906</v>
      </c>
      <c r="I986" s="195" t="s">
        <v>2228</v>
      </c>
      <c r="J986" s="195" t="s">
        <v>907</v>
      </c>
      <c r="K986" s="195">
        <v>4</v>
      </c>
      <c r="L986" s="195" t="s">
        <v>2222</v>
      </c>
      <c r="M986" s="195" t="s">
        <v>781</v>
      </c>
      <c r="N986" s="195" t="s">
        <v>781</v>
      </c>
      <c r="O986" s="195" t="s">
        <v>782</v>
      </c>
      <c r="P986" s="195" t="s">
        <v>784</v>
      </c>
      <c r="Q986" s="218">
        <v>10045271</v>
      </c>
      <c r="R986" s="195" t="s">
        <v>908</v>
      </c>
      <c r="S986" s="195" t="s">
        <v>786</v>
      </c>
      <c r="T986" s="217">
        <v>43284</v>
      </c>
      <c r="U986" s="217">
        <v>43286</v>
      </c>
      <c r="V986" s="217">
        <v>43356</v>
      </c>
      <c r="W986" s="195">
        <v>2</v>
      </c>
      <c r="X986" s="195">
        <v>2</v>
      </c>
      <c r="Y986" s="195">
        <v>2</v>
      </c>
      <c r="Z986" s="195">
        <v>2</v>
      </c>
      <c r="AA986" s="195">
        <v>2</v>
      </c>
      <c r="AB986" s="195" t="s">
        <v>783</v>
      </c>
      <c r="AC986" s="195" t="s">
        <v>783</v>
      </c>
      <c r="AD986" s="195" t="s">
        <v>489</v>
      </c>
      <c r="AE986" s="195" t="s">
        <v>487</v>
      </c>
      <c r="AF986" s="195" t="s">
        <v>787</v>
      </c>
      <c r="AG986" s="195" t="s">
        <v>783</v>
      </c>
      <c r="AH986" s="195" t="s">
        <v>783</v>
      </c>
      <c r="AI986" s="195" t="s">
        <v>783</v>
      </c>
      <c r="AJ986" s="195" t="s">
        <v>783</v>
      </c>
      <c r="AK986" s="222" t="s">
        <v>783</v>
      </c>
      <c r="AL986" s="195" t="s">
        <v>783</v>
      </c>
      <c r="AM986" s="195" t="s">
        <v>783</v>
      </c>
      <c r="AN986" s="195" t="s">
        <v>783</v>
      </c>
      <c r="AO986" s="195" t="s">
        <v>783</v>
      </c>
      <c r="AP986" s="195" t="s">
        <v>783</v>
      </c>
      <c r="AQ986" s="195" t="s">
        <v>783</v>
      </c>
    </row>
    <row r="987" spans="1:43">
      <c r="A987" s="656" t="str">
        <f t="shared" si="15"/>
        <v>Report</v>
      </c>
      <c r="B987" s="195">
        <v>144475</v>
      </c>
      <c r="C987" s="195">
        <v>8866144</v>
      </c>
      <c r="D987" s="195" t="s">
        <v>1922</v>
      </c>
      <c r="E987" s="195" t="s">
        <v>778</v>
      </c>
      <c r="F987" s="195" t="s">
        <v>535</v>
      </c>
      <c r="G987" s="222" t="s">
        <v>535</v>
      </c>
      <c r="H987" s="195" t="s">
        <v>1073</v>
      </c>
      <c r="I987" s="195" t="s">
        <v>2910</v>
      </c>
      <c r="J987" s="195" t="s">
        <v>1923</v>
      </c>
      <c r="K987" s="195">
        <v>7</v>
      </c>
      <c r="L987" s="195" t="s">
        <v>83</v>
      </c>
      <c r="M987" s="195" t="s">
        <v>781</v>
      </c>
      <c r="N987" s="195" t="s">
        <v>781</v>
      </c>
      <c r="O987" s="195" t="s">
        <v>782</v>
      </c>
      <c r="P987" s="195" t="s">
        <v>784</v>
      </c>
      <c r="Q987" s="218">
        <v>10044151</v>
      </c>
      <c r="R987" s="195" t="s">
        <v>908</v>
      </c>
      <c r="S987" s="195" t="s">
        <v>786</v>
      </c>
      <c r="T987" s="217">
        <v>43270</v>
      </c>
      <c r="U987" s="217">
        <v>43272</v>
      </c>
      <c r="V987" s="217">
        <v>43293</v>
      </c>
      <c r="W987" s="195">
        <v>2</v>
      </c>
      <c r="X987" s="195">
        <v>2</v>
      </c>
      <c r="Y987" s="195">
        <v>2</v>
      </c>
      <c r="Z987" s="195">
        <v>2</v>
      </c>
      <c r="AA987" s="195">
        <v>2</v>
      </c>
      <c r="AB987" s="195" t="s">
        <v>783</v>
      </c>
      <c r="AC987" s="195" t="s">
        <v>783</v>
      </c>
      <c r="AD987" s="195" t="s">
        <v>489</v>
      </c>
      <c r="AE987" s="195" t="s">
        <v>487</v>
      </c>
      <c r="AF987" s="195" t="s">
        <v>787</v>
      </c>
      <c r="AG987" s="195" t="s">
        <v>783</v>
      </c>
      <c r="AH987" s="195" t="s">
        <v>783</v>
      </c>
      <c r="AI987" s="195" t="s">
        <v>783</v>
      </c>
      <c r="AJ987" s="195" t="s">
        <v>783</v>
      </c>
      <c r="AK987" s="222" t="s">
        <v>783</v>
      </c>
      <c r="AL987" s="195" t="s">
        <v>783</v>
      </c>
      <c r="AM987" s="195" t="s">
        <v>783</v>
      </c>
      <c r="AN987" s="195" t="s">
        <v>783</v>
      </c>
      <c r="AO987" s="195" t="s">
        <v>783</v>
      </c>
      <c r="AP987" s="195" t="s">
        <v>783</v>
      </c>
      <c r="AQ987" s="195" t="s">
        <v>783</v>
      </c>
    </row>
    <row r="988" spans="1:43">
      <c r="A988" s="656" t="str">
        <f t="shared" si="15"/>
        <v>Report</v>
      </c>
      <c r="B988" s="195">
        <v>144514</v>
      </c>
      <c r="C988" s="195">
        <v>8656046</v>
      </c>
      <c r="D988" s="195" t="s">
        <v>1924</v>
      </c>
      <c r="E988" s="195" t="s">
        <v>794</v>
      </c>
      <c r="F988" s="195" t="s">
        <v>536</v>
      </c>
      <c r="G988" s="222" t="s">
        <v>536</v>
      </c>
      <c r="H988" s="195" t="s">
        <v>1031</v>
      </c>
      <c r="I988" s="195" t="s">
        <v>2399</v>
      </c>
      <c r="J988" s="195" t="s">
        <v>1925</v>
      </c>
      <c r="K988" s="195">
        <v>11</v>
      </c>
      <c r="L988" s="195" t="s">
        <v>2375</v>
      </c>
      <c r="M988" s="195" t="s">
        <v>781</v>
      </c>
      <c r="N988" s="195" t="s">
        <v>781</v>
      </c>
      <c r="O988" s="195" t="s">
        <v>782</v>
      </c>
      <c r="P988" s="195" t="s">
        <v>784</v>
      </c>
      <c r="Q988" s="218">
        <v>10047188</v>
      </c>
      <c r="R988" s="195" t="s">
        <v>908</v>
      </c>
      <c r="S988" s="195" t="s">
        <v>786</v>
      </c>
      <c r="T988" s="217">
        <v>43235</v>
      </c>
      <c r="U988" s="217">
        <v>43237</v>
      </c>
      <c r="V988" s="217">
        <v>43269</v>
      </c>
      <c r="W988" s="195">
        <v>3</v>
      </c>
      <c r="X988" s="195">
        <v>3</v>
      </c>
      <c r="Y988" s="195">
        <v>3</v>
      </c>
      <c r="Z988" s="195">
        <v>3</v>
      </c>
      <c r="AA988" s="195">
        <v>3</v>
      </c>
      <c r="AB988" s="195" t="s">
        <v>783</v>
      </c>
      <c r="AC988" s="195" t="s">
        <v>783</v>
      </c>
      <c r="AD988" s="195" t="s">
        <v>489</v>
      </c>
      <c r="AE988" s="195" t="s">
        <v>487</v>
      </c>
      <c r="AF988" s="195" t="s">
        <v>791</v>
      </c>
      <c r="AG988" s="195" t="s">
        <v>783</v>
      </c>
      <c r="AH988" s="195" t="s">
        <v>783</v>
      </c>
      <c r="AI988" s="195" t="s">
        <v>783</v>
      </c>
      <c r="AJ988" s="195" t="s">
        <v>783</v>
      </c>
      <c r="AK988" s="222" t="s">
        <v>783</v>
      </c>
      <c r="AL988" s="195" t="s">
        <v>783</v>
      </c>
      <c r="AM988" s="195" t="s">
        <v>783</v>
      </c>
      <c r="AN988" s="195" t="s">
        <v>783</v>
      </c>
      <c r="AO988" s="195" t="s">
        <v>783</v>
      </c>
      <c r="AP988" s="195" t="s">
        <v>783</v>
      </c>
      <c r="AQ988" s="195" t="s">
        <v>783</v>
      </c>
    </row>
    <row r="989" spans="1:43">
      <c r="A989" s="656" t="str">
        <f t="shared" si="15"/>
        <v>Report</v>
      </c>
      <c r="B989" s="195">
        <v>144516</v>
      </c>
      <c r="C989" s="195">
        <v>2076013</v>
      </c>
      <c r="D989" s="195" t="s">
        <v>1926</v>
      </c>
      <c r="E989" s="195" t="s">
        <v>794</v>
      </c>
      <c r="F989" s="195" t="s">
        <v>534</v>
      </c>
      <c r="G989" s="222" t="s">
        <v>534</v>
      </c>
      <c r="H989" s="195" t="s">
        <v>854</v>
      </c>
      <c r="I989" s="195" t="s">
        <v>2835</v>
      </c>
      <c r="J989" s="195" t="s">
        <v>1927</v>
      </c>
      <c r="K989" s="195">
        <v>79</v>
      </c>
      <c r="L989" s="195" t="s">
        <v>2375</v>
      </c>
      <c r="M989" s="195" t="s">
        <v>781</v>
      </c>
      <c r="N989" s="195" t="s">
        <v>781</v>
      </c>
      <c r="O989" s="195" t="s">
        <v>782</v>
      </c>
      <c r="P989" s="195" t="s">
        <v>784</v>
      </c>
      <c r="Q989" s="218">
        <v>10044446</v>
      </c>
      <c r="R989" s="195" t="s">
        <v>908</v>
      </c>
      <c r="S989" s="195" t="s">
        <v>786</v>
      </c>
      <c r="T989" s="217">
        <v>43264</v>
      </c>
      <c r="U989" s="217">
        <v>43266</v>
      </c>
      <c r="V989" s="217">
        <v>43287</v>
      </c>
      <c r="W989" s="195">
        <v>2</v>
      </c>
      <c r="X989" s="195">
        <v>2</v>
      </c>
      <c r="Y989" s="195">
        <v>2</v>
      </c>
      <c r="Z989" s="195">
        <v>2</v>
      </c>
      <c r="AA989" s="195">
        <v>2</v>
      </c>
      <c r="AB989" s="195">
        <v>2</v>
      </c>
      <c r="AC989" s="195" t="s">
        <v>783</v>
      </c>
      <c r="AD989" s="195" t="s">
        <v>489</v>
      </c>
      <c r="AE989" s="195" t="s">
        <v>487</v>
      </c>
      <c r="AF989" s="195" t="s">
        <v>787</v>
      </c>
      <c r="AG989" s="195" t="s">
        <v>783</v>
      </c>
      <c r="AH989" s="195" t="s">
        <v>783</v>
      </c>
      <c r="AI989" s="195" t="s">
        <v>783</v>
      </c>
      <c r="AJ989" s="195" t="s">
        <v>783</v>
      </c>
      <c r="AK989" s="222" t="s">
        <v>783</v>
      </c>
      <c r="AL989" s="195" t="s">
        <v>783</v>
      </c>
      <c r="AM989" s="195" t="s">
        <v>783</v>
      </c>
      <c r="AN989" s="195" t="s">
        <v>783</v>
      </c>
      <c r="AO989" s="195" t="s">
        <v>783</v>
      </c>
      <c r="AP989" s="195" t="s">
        <v>783</v>
      </c>
      <c r="AQ989" s="195" t="s">
        <v>783</v>
      </c>
    </row>
    <row r="990" spans="1:43">
      <c r="A990" s="656" t="str">
        <f t="shared" si="15"/>
        <v>Report</v>
      </c>
      <c r="B990" s="195">
        <v>144619</v>
      </c>
      <c r="C990" s="195">
        <v>8556040</v>
      </c>
      <c r="D990" s="195" t="s">
        <v>1928</v>
      </c>
      <c r="E990" s="195" t="s">
        <v>778</v>
      </c>
      <c r="F990" s="195" t="s">
        <v>531</v>
      </c>
      <c r="G990" s="222" t="s">
        <v>531</v>
      </c>
      <c r="H990" s="195" t="s">
        <v>991</v>
      </c>
      <c r="I990" s="195" t="s">
        <v>2691</v>
      </c>
      <c r="J990" s="195" t="s">
        <v>1929</v>
      </c>
      <c r="K990" s="195">
        <v>1</v>
      </c>
      <c r="L990" s="195" t="s">
        <v>83</v>
      </c>
      <c r="M990" s="195" t="s">
        <v>781</v>
      </c>
      <c r="N990" s="195" t="s">
        <v>781</v>
      </c>
      <c r="O990" s="195" t="s">
        <v>782</v>
      </c>
      <c r="P990" s="195" t="s">
        <v>784</v>
      </c>
      <c r="Q990" s="218">
        <v>10048637</v>
      </c>
      <c r="R990" s="195" t="s">
        <v>908</v>
      </c>
      <c r="S990" s="195" t="s">
        <v>786</v>
      </c>
      <c r="T990" s="217">
        <v>43207</v>
      </c>
      <c r="U990" s="217">
        <v>43208</v>
      </c>
      <c r="V990" s="217">
        <v>43238</v>
      </c>
      <c r="W990" s="195">
        <v>2</v>
      </c>
      <c r="X990" s="195">
        <v>2</v>
      </c>
      <c r="Y990" s="195">
        <v>2</v>
      </c>
      <c r="Z990" s="195">
        <v>2</v>
      </c>
      <c r="AA990" s="195">
        <v>2</v>
      </c>
      <c r="AB990" s="195" t="s">
        <v>783</v>
      </c>
      <c r="AC990" s="195" t="s">
        <v>783</v>
      </c>
      <c r="AD990" s="195" t="s">
        <v>489</v>
      </c>
      <c r="AE990" s="195" t="s">
        <v>487</v>
      </c>
      <c r="AF990" s="195" t="s">
        <v>787</v>
      </c>
      <c r="AG990" s="195" t="s">
        <v>783</v>
      </c>
      <c r="AH990" s="195" t="s">
        <v>783</v>
      </c>
      <c r="AI990" s="195" t="s">
        <v>783</v>
      </c>
      <c r="AJ990" s="195" t="s">
        <v>783</v>
      </c>
      <c r="AK990" s="222" t="s">
        <v>783</v>
      </c>
      <c r="AL990" s="195" t="s">
        <v>783</v>
      </c>
      <c r="AM990" s="195" t="s">
        <v>783</v>
      </c>
      <c r="AN990" s="195" t="s">
        <v>783</v>
      </c>
      <c r="AO990" s="195" t="s">
        <v>783</v>
      </c>
      <c r="AP990" s="195" t="s">
        <v>783</v>
      </c>
      <c r="AQ990" s="195" t="s">
        <v>783</v>
      </c>
    </row>
    <row r="991" spans="1:43">
      <c r="A991" s="656" t="str">
        <f t="shared" si="15"/>
        <v>Report</v>
      </c>
      <c r="B991" s="195">
        <v>144620</v>
      </c>
      <c r="C991" s="195">
        <v>3836005</v>
      </c>
      <c r="D991" s="195" t="s">
        <v>1996</v>
      </c>
      <c r="E991" s="195" t="s">
        <v>794</v>
      </c>
      <c r="F991" s="195" t="s">
        <v>530</v>
      </c>
      <c r="G991" s="222" t="s">
        <v>850</v>
      </c>
      <c r="H991" s="195" t="s">
        <v>1997</v>
      </c>
      <c r="I991" s="195" t="s">
        <v>3655</v>
      </c>
      <c r="J991" s="195" t="s">
        <v>1998</v>
      </c>
      <c r="K991" s="195">
        <v>44</v>
      </c>
      <c r="L991" s="195" t="s">
        <v>2375</v>
      </c>
      <c r="M991" s="195" t="s">
        <v>781</v>
      </c>
      <c r="N991" s="195" t="s">
        <v>781</v>
      </c>
      <c r="O991" s="195" t="s">
        <v>782</v>
      </c>
      <c r="P991" s="195" t="s">
        <v>784</v>
      </c>
      <c r="Q991" s="218">
        <v>10046958</v>
      </c>
      <c r="R991" s="195" t="s">
        <v>908</v>
      </c>
      <c r="S991" s="195" t="s">
        <v>786</v>
      </c>
      <c r="T991" s="217">
        <v>43263</v>
      </c>
      <c r="U991" s="217">
        <v>43265</v>
      </c>
      <c r="V991" s="217">
        <v>43355</v>
      </c>
      <c r="W991" s="195">
        <v>3</v>
      </c>
      <c r="X991" s="195">
        <v>3</v>
      </c>
      <c r="Y991" s="195">
        <v>2</v>
      </c>
      <c r="Z991" s="195">
        <v>2</v>
      </c>
      <c r="AA991" s="195">
        <v>2</v>
      </c>
      <c r="AB991" s="195">
        <v>2</v>
      </c>
      <c r="AC991" s="195" t="s">
        <v>783</v>
      </c>
      <c r="AD991" s="195" t="s">
        <v>489</v>
      </c>
      <c r="AE991" s="195" t="s">
        <v>487</v>
      </c>
      <c r="AF991" s="195" t="s">
        <v>791</v>
      </c>
      <c r="AG991" s="195" t="s">
        <v>783</v>
      </c>
      <c r="AH991" s="195" t="s">
        <v>783</v>
      </c>
      <c r="AI991" s="195" t="s">
        <v>783</v>
      </c>
      <c r="AJ991" s="195" t="s">
        <v>783</v>
      </c>
      <c r="AK991" s="222" t="s">
        <v>783</v>
      </c>
      <c r="AL991" s="195" t="s">
        <v>783</v>
      </c>
      <c r="AM991" s="195" t="s">
        <v>783</v>
      </c>
      <c r="AN991" s="195" t="s">
        <v>783</v>
      </c>
      <c r="AO991" s="195" t="s">
        <v>783</v>
      </c>
      <c r="AP991" s="195" t="s">
        <v>783</v>
      </c>
      <c r="AQ991" s="195" t="s">
        <v>783</v>
      </c>
    </row>
    <row r="992" spans="1:43">
      <c r="A992" s="656" t="str">
        <f t="shared" si="15"/>
        <v>Report</v>
      </c>
      <c r="B992" s="195">
        <v>144717</v>
      </c>
      <c r="C992" s="195">
        <v>8846016</v>
      </c>
      <c r="D992" s="195" t="s">
        <v>1930</v>
      </c>
      <c r="E992" s="195" t="s">
        <v>794</v>
      </c>
      <c r="F992" s="195" t="s">
        <v>532</v>
      </c>
      <c r="G992" s="222" t="s">
        <v>532</v>
      </c>
      <c r="H992" s="195" t="s">
        <v>910</v>
      </c>
      <c r="I992" s="195" t="s">
        <v>2359</v>
      </c>
      <c r="J992" s="195" t="s">
        <v>1931</v>
      </c>
      <c r="K992" s="195">
        <v>1</v>
      </c>
      <c r="L992" s="195" t="s">
        <v>2222</v>
      </c>
      <c r="M992" s="195" t="s">
        <v>781</v>
      </c>
      <c r="N992" s="195" t="s">
        <v>781</v>
      </c>
      <c r="O992" s="195" t="s">
        <v>782</v>
      </c>
      <c r="P992" s="195" t="s">
        <v>784</v>
      </c>
      <c r="Q992" s="218">
        <v>10045272</v>
      </c>
      <c r="R992" s="195" t="s">
        <v>908</v>
      </c>
      <c r="S992" s="195" t="s">
        <v>786</v>
      </c>
      <c r="T992" s="217">
        <v>43228</v>
      </c>
      <c r="U992" s="217">
        <v>43230</v>
      </c>
      <c r="V992" s="217">
        <v>43269</v>
      </c>
      <c r="W992" s="195">
        <v>3</v>
      </c>
      <c r="X992" s="195">
        <v>3</v>
      </c>
      <c r="Y992" s="195">
        <v>3</v>
      </c>
      <c r="Z992" s="195">
        <v>3</v>
      </c>
      <c r="AA992" s="195">
        <v>3</v>
      </c>
      <c r="AB992" s="195" t="s">
        <v>783</v>
      </c>
      <c r="AC992" s="195" t="s">
        <v>783</v>
      </c>
      <c r="AD992" s="195" t="s">
        <v>489</v>
      </c>
      <c r="AE992" s="195" t="s">
        <v>487</v>
      </c>
      <c r="AF992" s="195" t="s">
        <v>791</v>
      </c>
      <c r="AG992" s="195" t="s">
        <v>783</v>
      </c>
      <c r="AH992" s="195" t="s">
        <v>783</v>
      </c>
      <c r="AI992" s="195" t="s">
        <v>783</v>
      </c>
      <c r="AJ992" s="195" t="s">
        <v>783</v>
      </c>
      <c r="AK992" s="222" t="s">
        <v>783</v>
      </c>
      <c r="AL992" s="195" t="s">
        <v>783</v>
      </c>
      <c r="AM992" s="195" t="s">
        <v>783</v>
      </c>
      <c r="AN992" s="195" t="s">
        <v>783</v>
      </c>
      <c r="AO992" s="195" t="s">
        <v>783</v>
      </c>
      <c r="AP992" s="195" t="s">
        <v>783</v>
      </c>
      <c r="AQ992" s="195" t="s">
        <v>783</v>
      </c>
    </row>
    <row r="993" spans="1:43">
      <c r="A993" s="656" t="str">
        <f t="shared" si="15"/>
        <v>Report</v>
      </c>
      <c r="B993" s="195">
        <v>144725</v>
      </c>
      <c r="C993" s="195">
        <v>3426002</v>
      </c>
      <c r="D993" s="195" t="s">
        <v>1932</v>
      </c>
      <c r="E993" s="195" t="s">
        <v>778</v>
      </c>
      <c r="F993" s="195" t="s">
        <v>528</v>
      </c>
      <c r="G993" s="222" t="s">
        <v>528</v>
      </c>
      <c r="H993" s="195" t="s">
        <v>1933</v>
      </c>
      <c r="I993" s="195" t="s">
        <v>4173</v>
      </c>
      <c r="J993" s="195" t="s">
        <v>1934</v>
      </c>
      <c r="K993" s="195">
        <v>12</v>
      </c>
      <c r="L993" s="195" t="s">
        <v>2222</v>
      </c>
      <c r="M993" s="195" t="s">
        <v>781</v>
      </c>
      <c r="N993" s="195" t="s">
        <v>781</v>
      </c>
      <c r="O993" s="195" t="s">
        <v>782</v>
      </c>
      <c r="P993" s="195" t="s">
        <v>784</v>
      </c>
      <c r="Q993" s="218">
        <v>10048612</v>
      </c>
      <c r="R993" s="195" t="s">
        <v>908</v>
      </c>
      <c r="S993" s="195" t="s">
        <v>786</v>
      </c>
      <c r="T993" s="217">
        <v>43242</v>
      </c>
      <c r="U993" s="217">
        <v>43244</v>
      </c>
      <c r="V993" s="217">
        <v>43279</v>
      </c>
      <c r="W993" s="195">
        <v>3</v>
      </c>
      <c r="X993" s="195">
        <v>3</v>
      </c>
      <c r="Y993" s="195">
        <v>3</v>
      </c>
      <c r="Z993" s="195">
        <v>2</v>
      </c>
      <c r="AA993" s="195">
        <v>3</v>
      </c>
      <c r="AB993" s="195" t="s">
        <v>783</v>
      </c>
      <c r="AC993" s="195" t="s">
        <v>783</v>
      </c>
      <c r="AD993" s="195" t="s">
        <v>489</v>
      </c>
      <c r="AE993" s="195" t="s">
        <v>487</v>
      </c>
      <c r="AF993" s="195" t="s">
        <v>787</v>
      </c>
      <c r="AG993" s="195" t="s">
        <v>783</v>
      </c>
      <c r="AH993" s="195" t="s">
        <v>783</v>
      </c>
      <c r="AI993" s="195" t="s">
        <v>783</v>
      </c>
      <c r="AJ993" s="195" t="s">
        <v>783</v>
      </c>
      <c r="AK993" s="222" t="s">
        <v>783</v>
      </c>
      <c r="AL993" s="195" t="s">
        <v>783</v>
      </c>
      <c r="AM993" s="195" t="s">
        <v>783</v>
      </c>
      <c r="AN993" s="195" t="s">
        <v>783</v>
      </c>
      <c r="AO993" s="195" t="s">
        <v>783</v>
      </c>
      <c r="AP993" s="195" t="s">
        <v>783</v>
      </c>
      <c r="AQ993" s="195" t="s">
        <v>783</v>
      </c>
    </row>
    <row r="994" spans="1:43">
      <c r="A994" s="656" t="str">
        <f t="shared" si="15"/>
        <v>Report</v>
      </c>
      <c r="B994" s="195">
        <v>144726</v>
      </c>
      <c r="C994" s="195">
        <v>9196008</v>
      </c>
      <c r="D994" s="195" t="s">
        <v>1187</v>
      </c>
      <c r="E994" s="195" t="s">
        <v>778</v>
      </c>
      <c r="F994" s="195" t="s">
        <v>533</v>
      </c>
      <c r="G994" s="222" t="s">
        <v>533</v>
      </c>
      <c r="H994" s="195" t="s">
        <v>807</v>
      </c>
      <c r="I994" s="195" t="s">
        <v>4174</v>
      </c>
      <c r="J994" s="195" t="s">
        <v>1188</v>
      </c>
      <c r="K994" s="195">
        <v>27</v>
      </c>
      <c r="L994" s="195" t="s">
        <v>2222</v>
      </c>
      <c r="M994" s="195" t="s">
        <v>781</v>
      </c>
      <c r="N994" s="195" t="s">
        <v>781</v>
      </c>
      <c r="O994" s="195" t="s">
        <v>782</v>
      </c>
      <c r="P994" s="195" t="s">
        <v>784</v>
      </c>
      <c r="Q994" s="218">
        <v>10046991</v>
      </c>
      <c r="R994" s="195" t="s">
        <v>908</v>
      </c>
      <c r="S994" s="195" t="s">
        <v>786</v>
      </c>
      <c r="T994" s="217">
        <v>43214</v>
      </c>
      <c r="U994" s="217">
        <v>43216</v>
      </c>
      <c r="V994" s="217">
        <v>43262</v>
      </c>
      <c r="W994" s="195">
        <v>2</v>
      </c>
      <c r="X994" s="195">
        <v>2</v>
      </c>
      <c r="Y994" s="195">
        <v>2</v>
      </c>
      <c r="Z994" s="195">
        <v>2</v>
      </c>
      <c r="AA994" s="195">
        <v>2</v>
      </c>
      <c r="AB994" s="195" t="s">
        <v>783</v>
      </c>
      <c r="AC994" s="195">
        <v>2</v>
      </c>
      <c r="AD994" s="195" t="s">
        <v>489</v>
      </c>
      <c r="AE994" s="195" t="s">
        <v>487</v>
      </c>
      <c r="AF994" s="195" t="s">
        <v>787</v>
      </c>
      <c r="AG994" s="195" t="s">
        <v>783</v>
      </c>
      <c r="AH994" s="195" t="s">
        <v>783</v>
      </c>
      <c r="AI994" s="195" t="s">
        <v>783</v>
      </c>
      <c r="AJ994" s="195" t="s">
        <v>783</v>
      </c>
      <c r="AK994" s="222" t="s">
        <v>783</v>
      </c>
      <c r="AL994" s="195" t="s">
        <v>783</v>
      </c>
      <c r="AM994" s="195" t="s">
        <v>783</v>
      </c>
      <c r="AN994" s="195" t="s">
        <v>783</v>
      </c>
      <c r="AO994" s="195" t="s">
        <v>783</v>
      </c>
      <c r="AP994" s="195" t="s">
        <v>783</v>
      </c>
      <c r="AQ994" s="195" t="s">
        <v>783</v>
      </c>
    </row>
    <row r="995" spans="1:43">
      <c r="A995" s="656" t="str">
        <f t="shared" si="15"/>
        <v>Report</v>
      </c>
      <c r="B995" s="195">
        <v>144727</v>
      </c>
      <c r="C995" s="195">
        <v>3026012</v>
      </c>
      <c r="D995" s="195" t="s">
        <v>1935</v>
      </c>
      <c r="E995" s="195" t="s">
        <v>794</v>
      </c>
      <c r="F995" s="195" t="s">
        <v>534</v>
      </c>
      <c r="G995" s="222" t="s">
        <v>534</v>
      </c>
      <c r="H995" s="195" t="s">
        <v>839</v>
      </c>
      <c r="I995" s="195" t="s">
        <v>2669</v>
      </c>
      <c r="J995" s="195" t="s">
        <v>1936</v>
      </c>
      <c r="K995" s="195">
        <v>22</v>
      </c>
      <c r="L995" s="195" t="s">
        <v>2375</v>
      </c>
      <c r="M995" s="195" t="s">
        <v>866</v>
      </c>
      <c r="N995" s="195" t="s">
        <v>866</v>
      </c>
      <c r="O995" s="195" t="s">
        <v>860</v>
      </c>
      <c r="P995" s="195" t="s">
        <v>784</v>
      </c>
      <c r="Q995" s="218">
        <v>10041411</v>
      </c>
      <c r="R995" s="195" t="s">
        <v>908</v>
      </c>
      <c r="S995" s="195" t="s">
        <v>786</v>
      </c>
      <c r="T995" s="217">
        <v>43256</v>
      </c>
      <c r="U995" s="217">
        <v>43258</v>
      </c>
      <c r="V995" s="217">
        <v>43363</v>
      </c>
      <c r="W995" s="195">
        <v>4</v>
      </c>
      <c r="X995" s="195">
        <v>4</v>
      </c>
      <c r="Y995" s="195">
        <v>4</v>
      </c>
      <c r="Z995" s="195">
        <v>4</v>
      </c>
      <c r="AA995" s="195">
        <v>4</v>
      </c>
      <c r="AB995" s="195" t="s">
        <v>783</v>
      </c>
      <c r="AC995" s="195" t="s">
        <v>783</v>
      </c>
      <c r="AD995" s="195" t="s">
        <v>490</v>
      </c>
      <c r="AE995" s="195" t="s">
        <v>487</v>
      </c>
      <c r="AF995" s="195" t="s">
        <v>791</v>
      </c>
      <c r="AG995" s="195" t="s">
        <v>783</v>
      </c>
      <c r="AH995" s="195" t="s">
        <v>783</v>
      </c>
      <c r="AI995" s="195" t="s">
        <v>783</v>
      </c>
      <c r="AJ995" s="195" t="s">
        <v>783</v>
      </c>
      <c r="AK995" s="222" t="s">
        <v>783</v>
      </c>
      <c r="AL995" s="195" t="s">
        <v>783</v>
      </c>
      <c r="AM995" s="195" t="s">
        <v>783</v>
      </c>
      <c r="AN995" s="195" t="s">
        <v>783</v>
      </c>
      <c r="AO995" s="195" t="s">
        <v>783</v>
      </c>
      <c r="AP995" s="195" t="s">
        <v>783</v>
      </c>
      <c r="AQ995" s="195" t="s">
        <v>783</v>
      </c>
    </row>
    <row r="996" spans="1:43">
      <c r="A996" s="656" t="str">
        <f t="shared" si="15"/>
        <v>Report</v>
      </c>
      <c r="B996" s="195">
        <v>144730</v>
      </c>
      <c r="C996" s="195">
        <v>9366011</v>
      </c>
      <c r="D996" s="195" t="s">
        <v>986</v>
      </c>
      <c r="E996" s="195" t="s">
        <v>778</v>
      </c>
      <c r="F996" s="195" t="s">
        <v>535</v>
      </c>
      <c r="G996" s="222" t="s">
        <v>535</v>
      </c>
      <c r="H996" s="195" t="s">
        <v>897</v>
      </c>
      <c r="I996" s="195" t="s">
        <v>4175</v>
      </c>
      <c r="J996" s="195" t="s">
        <v>987</v>
      </c>
      <c r="K996" s="195">
        <v>17</v>
      </c>
      <c r="L996" s="195" t="s">
        <v>2222</v>
      </c>
      <c r="M996" s="195" t="s">
        <v>781</v>
      </c>
      <c r="N996" s="195" t="s">
        <v>781</v>
      </c>
      <c r="O996" s="195" t="s">
        <v>782</v>
      </c>
      <c r="P996" s="195" t="s">
        <v>784</v>
      </c>
      <c r="Q996" s="218">
        <v>10045497</v>
      </c>
      <c r="R996" s="195" t="s">
        <v>908</v>
      </c>
      <c r="S996" s="195" t="s">
        <v>786</v>
      </c>
      <c r="T996" s="217">
        <v>43214</v>
      </c>
      <c r="U996" s="217">
        <v>43216</v>
      </c>
      <c r="V996" s="217">
        <v>43242</v>
      </c>
      <c r="W996" s="195">
        <v>2</v>
      </c>
      <c r="X996" s="195">
        <v>2</v>
      </c>
      <c r="Y996" s="195">
        <v>2</v>
      </c>
      <c r="Z996" s="195">
        <v>2</v>
      </c>
      <c r="AA996" s="195">
        <v>2</v>
      </c>
      <c r="AB996" s="195" t="s">
        <v>783</v>
      </c>
      <c r="AC996" s="195" t="s">
        <v>783</v>
      </c>
      <c r="AD996" s="195" t="s">
        <v>489</v>
      </c>
      <c r="AE996" s="195" t="s">
        <v>487</v>
      </c>
      <c r="AF996" s="195" t="s">
        <v>787</v>
      </c>
      <c r="AG996" s="195" t="s">
        <v>783</v>
      </c>
      <c r="AH996" s="195" t="s">
        <v>783</v>
      </c>
      <c r="AI996" s="195" t="s">
        <v>783</v>
      </c>
      <c r="AJ996" s="195" t="s">
        <v>783</v>
      </c>
      <c r="AK996" s="222" t="s">
        <v>783</v>
      </c>
      <c r="AL996" s="195" t="s">
        <v>783</v>
      </c>
      <c r="AM996" s="195" t="s">
        <v>783</v>
      </c>
      <c r="AN996" s="195" t="s">
        <v>783</v>
      </c>
      <c r="AO996" s="195" t="s">
        <v>783</v>
      </c>
      <c r="AP996" s="195" t="s">
        <v>783</v>
      </c>
      <c r="AQ996" s="195" t="s">
        <v>783</v>
      </c>
    </row>
    <row r="997" spans="1:43">
      <c r="A997" s="656" t="str">
        <f t="shared" si="15"/>
        <v>Report</v>
      </c>
      <c r="B997" s="195">
        <v>144738</v>
      </c>
      <c r="C997" s="195">
        <v>3046005</v>
      </c>
      <c r="D997" s="195" t="s">
        <v>1937</v>
      </c>
      <c r="E997" s="195" t="s">
        <v>794</v>
      </c>
      <c r="F997" s="195" t="s">
        <v>534</v>
      </c>
      <c r="G997" s="222" t="s">
        <v>534</v>
      </c>
      <c r="H997" s="195" t="s">
        <v>1252</v>
      </c>
      <c r="I997" s="195" t="s">
        <v>3837</v>
      </c>
      <c r="J997" s="195" t="s">
        <v>1938</v>
      </c>
      <c r="K997" s="195">
        <v>12</v>
      </c>
      <c r="L997" s="195" t="s">
        <v>2375</v>
      </c>
      <c r="M997" s="195" t="s">
        <v>781</v>
      </c>
      <c r="N997" s="195" t="s">
        <v>866</v>
      </c>
      <c r="O997" s="195" t="s">
        <v>860</v>
      </c>
      <c r="P997" s="195" t="s">
        <v>784</v>
      </c>
      <c r="Q997" s="218">
        <v>10044419</v>
      </c>
      <c r="R997" s="195" t="s">
        <v>908</v>
      </c>
      <c r="S997" s="195" t="s">
        <v>786</v>
      </c>
      <c r="T997" s="217">
        <v>43256</v>
      </c>
      <c r="U997" s="217">
        <v>43258</v>
      </c>
      <c r="V997" s="217">
        <v>43278</v>
      </c>
      <c r="W997" s="195">
        <v>1</v>
      </c>
      <c r="X997" s="195">
        <v>1</v>
      </c>
      <c r="Y997" s="195">
        <v>1</v>
      </c>
      <c r="Z997" s="195">
        <v>1</v>
      </c>
      <c r="AA997" s="195">
        <v>1</v>
      </c>
      <c r="AB997" s="195">
        <v>1</v>
      </c>
      <c r="AC997" s="195" t="s">
        <v>783</v>
      </c>
      <c r="AD997" s="195" t="s">
        <v>489</v>
      </c>
      <c r="AE997" s="195" t="s">
        <v>487</v>
      </c>
      <c r="AF997" s="195" t="s">
        <v>787</v>
      </c>
      <c r="AG997" s="195" t="s">
        <v>783</v>
      </c>
      <c r="AH997" s="195" t="s">
        <v>783</v>
      </c>
      <c r="AI997" s="195" t="s">
        <v>783</v>
      </c>
      <c r="AJ997" s="195" t="s">
        <v>783</v>
      </c>
      <c r="AK997" s="222" t="s">
        <v>783</v>
      </c>
      <c r="AL997" s="195" t="s">
        <v>783</v>
      </c>
      <c r="AM997" s="195" t="s">
        <v>783</v>
      </c>
      <c r="AN997" s="195" t="s">
        <v>783</v>
      </c>
      <c r="AO997" s="195" t="s">
        <v>783</v>
      </c>
      <c r="AP997" s="195" t="s">
        <v>783</v>
      </c>
      <c r="AQ997" s="195" t="s">
        <v>783</v>
      </c>
    </row>
    <row r="998" spans="1:43">
      <c r="A998" s="656" t="str">
        <f t="shared" si="15"/>
        <v>Report</v>
      </c>
      <c r="B998" s="195">
        <v>144774</v>
      </c>
      <c r="C998" s="195">
        <v>3196000</v>
      </c>
      <c r="D998" s="195" t="s">
        <v>4176</v>
      </c>
      <c r="E998" s="195" t="s">
        <v>778</v>
      </c>
      <c r="F998" s="195" t="s">
        <v>534</v>
      </c>
      <c r="G998" s="222" t="s">
        <v>534</v>
      </c>
      <c r="H998" s="195" t="s">
        <v>1625</v>
      </c>
      <c r="I998" s="195" t="s">
        <v>2443</v>
      </c>
      <c r="J998" s="195" t="s">
        <v>4177</v>
      </c>
      <c r="K998" s="195" t="s">
        <v>783</v>
      </c>
      <c r="L998" s="195" t="s">
        <v>83</v>
      </c>
      <c r="M998" s="195" t="s">
        <v>781</v>
      </c>
      <c r="N998" s="195" t="s">
        <v>781</v>
      </c>
      <c r="O998" s="195" t="s">
        <v>782</v>
      </c>
      <c r="P998" s="195" t="s">
        <v>784</v>
      </c>
      <c r="Q998" s="218" t="s">
        <v>783</v>
      </c>
      <c r="R998" s="195" t="s">
        <v>783</v>
      </c>
      <c r="S998" s="195" t="s">
        <v>783</v>
      </c>
      <c r="T998" s="217" t="s">
        <v>783</v>
      </c>
      <c r="U998" s="217" t="s">
        <v>783</v>
      </c>
      <c r="V998" s="217" t="s">
        <v>783</v>
      </c>
      <c r="W998" s="195" t="s">
        <v>783</v>
      </c>
      <c r="X998" s="195" t="s">
        <v>783</v>
      </c>
      <c r="Y998" s="195" t="s">
        <v>783</v>
      </c>
      <c r="Z998" s="195" t="s">
        <v>783</v>
      </c>
      <c r="AA998" s="195" t="s">
        <v>783</v>
      </c>
      <c r="AB998" s="195" t="s">
        <v>783</v>
      </c>
      <c r="AC998" s="195" t="s">
        <v>783</v>
      </c>
      <c r="AD998" s="195" t="s">
        <v>783</v>
      </c>
      <c r="AE998" s="195" t="s">
        <v>783</v>
      </c>
      <c r="AF998" s="195" t="s">
        <v>783</v>
      </c>
      <c r="AG998" s="195" t="s">
        <v>783</v>
      </c>
      <c r="AH998" s="195" t="s">
        <v>783</v>
      </c>
      <c r="AI998" s="195" t="s">
        <v>783</v>
      </c>
      <c r="AJ998" s="195" t="s">
        <v>783</v>
      </c>
      <c r="AK998" s="222" t="s">
        <v>783</v>
      </c>
      <c r="AL998" s="195" t="s">
        <v>783</v>
      </c>
      <c r="AM998" s="195" t="s">
        <v>783</v>
      </c>
      <c r="AN998" s="195" t="s">
        <v>783</v>
      </c>
      <c r="AO998" s="195" t="s">
        <v>783</v>
      </c>
      <c r="AP998" s="195" t="s">
        <v>783</v>
      </c>
      <c r="AQ998" s="195" t="s">
        <v>783</v>
      </c>
    </row>
    <row r="999" spans="1:43">
      <c r="A999" s="656" t="str">
        <f t="shared" si="15"/>
        <v>Report</v>
      </c>
      <c r="B999" s="195">
        <v>144775</v>
      </c>
      <c r="C999" s="195">
        <v>8816068</v>
      </c>
      <c r="D999" s="195" t="s">
        <v>1939</v>
      </c>
      <c r="E999" s="195" t="s">
        <v>778</v>
      </c>
      <c r="F999" s="195" t="s">
        <v>533</v>
      </c>
      <c r="G999" s="222" t="s">
        <v>533</v>
      </c>
      <c r="H999" s="195" t="s">
        <v>1034</v>
      </c>
      <c r="I999" s="195" t="s">
        <v>3118</v>
      </c>
      <c r="J999" s="195" t="s">
        <v>1940</v>
      </c>
      <c r="K999" s="195">
        <v>22</v>
      </c>
      <c r="L999" s="195" t="s">
        <v>2222</v>
      </c>
      <c r="M999" s="195" t="s">
        <v>781</v>
      </c>
      <c r="N999" s="195" t="s">
        <v>781</v>
      </c>
      <c r="O999" s="195" t="s">
        <v>782</v>
      </c>
      <c r="P999" s="195" t="s">
        <v>784</v>
      </c>
      <c r="Q999" s="218">
        <v>10046992</v>
      </c>
      <c r="R999" s="195" t="s">
        <v>908</v>
      </c>
      <c r="S999" s="195" t="s">
        <v>786</v>
      </c>
      <c r="T999" s="217">
        <v>43221</v>
      </c>
      <c r="U999" s="217">
        <v>43223</v>
      </c>
      <c r="V999" s="217">
        <v>43265</v>
      </c>
      <c r="W999" s="195">
        <v>3</v>
      </c>
      <c r="X999" s="195">
        <v>3</v>
      </c>
      <c r="Y999" s="195">
        <v>3</v>
      </c>
      <c r="Z999" s="195">
        <v>2</v>
      </c>
      <c r="AA999" s="195">
        <v>3</v>
      </c>
      <c r="AB999" s="195" t="s">
        <v>783</v>
      </c>
      <c r="AC999" s="195">
        <v>0</v>
      </c>
      <c r="AD999" s="195" t="s">
        <v>489</v>
      </c>
      <c r="AE999" s="195" t="s">
        <v>487</v>
      </c>
      <c r="AF999" s="195" t="s">
        <v>791</v>
      </c>
      <c r="AG999" s="195" t="s">
        <v>783</v>
      </c>
      <c r="AH999" s="195" t="s">
        <v>783</v>
      </c>
      <c r="AI999" s="195" t="s">
        <v>783</v>
      </c>
      <c r="AJ999" s="195" t="s">
        <v>783</v>
      </c>
      <c r="AK999" s="222" t="s">
        <v>783</v>
      </c>
      <c r="AL999" s="195" t="s">
        <v>783</v>
      </c>
      <c r="AM999" s="195" t="s">
        <v>783</v>
      </c>
      <c r="AN999" s="195" t="s">
        <v>783</v>
      </c>
      <c r="AO999" s="195" t="s">
        <v>783</v>
      </c>
      <c r="AP999" s="195" t="s">
        <v>783</v>
      </c>
      <c r="AQ999" s="195" t="s">
        <v>783</v>
      </c>
    </row>
    <row r="1000" spans="1:43">
      <c r="A1000" s="656" t="str">
        <f t="shared" si="15"/>
        <v>Report</v>
      </c>
      <c r="B1000" s="195">
        <v>144776</v>
      </c>
      <c r="C1000" s="195">
        <v>8266017</v>
      </c>
      <c r="D1000" s="195" t="s">
        <v>2011</v>
      </c>
      <c r="E1000" s="195" t="s">
        <v>778</v>
      </c>
      <c r="F1000" s="195" t="s">
        <v>535</v>
      </c>
      <c r="G1000" s="222" t="s">
        <v>535</v>
      </c>
      <c r="H1000" s="195" t="s">
        <v>2012</v>
      </c>
      <c r="I1000" s="195" t="s">
        <v>4085</v>
      </c>
      <c r="J1000" s="195" t="s">
        <v>2013</v>
      </c>
      <c r="K1000" s="195">
        <v>7</v>
      </c>
      <c r="L1000" s="195" t="s">
        <v>83</v>
      </c>
      <c r="M1000" s="195" t="s">
        <v>781</v>
      </c>
      <c r="N1000" s="195" t="s">
        <v>781</v>
      </c>
      <c r="O1000" s="195" t="s">
        <v>782</v>
      </c>
      <c r="P1000" s="195" t="s">
        <v>784</v>
      </c>
      <c r="Q1000" s="218">
        <v>10045498</v>
      </c>
      <c r="R1000" s="195" t="s">
        <v>908</v>
      </c>
      <c r="S1000" s="195" t="s">
        <v>786</v>
      </c>
      <c r="T1000" s="217">
        <v>43123</v>
      </c>
      <c r="U1000" s="217">
        <v>43124</v>
      </c>
      <c r="V1000" s="217">
        <v>43175</v>
      </c>
      <c r="W1000" s="195">
        <v>4</v>
      </c>
      <c r="X1000" s="195">
        <v>4</v>
      </c>
      <c r="Y1000" s="195">
        <v>4</v>
      </c>
      <c r="Z1000" s="195">
        <v>3</v>
      </c>
      <c r="AA1000" s="195">
        <v>4</v>
      </c>
      <c r="AB1000" s="195" t="s">
        <v>783</v>
      </c>
      <c r="AC1000" s="195" t="s">
        <v>783</v>
      </c>
      <c r="AD1000" s="195" t="s">
        <v>489</v>
      </c>
      <c r="AE1000" s="195" t="s">
        <v>487</v>
      </c>
      <c r="AF1000" s="195" t="s">
        <v>791</v>
      </c>
      <c r="AG1000" s="195" t="s">
        <v>783</v>
      </c>
      <c r="AH1000" s="195" t="s">
        <v>783</v>
      </c>
      <c r="AI1000" s="195" t="s">
        <v>783</v>
      </c>
      <c r="AJ1000" s="195" t="s">
        <v>783</v>
      </c>
      <c r="AK1000" s="222" t="s">
        <v>783</v>
      </c>
      <c r="AL1000" s="195" t="s">
        <v>783</v>
      </c>
      <c r="AM1000" s="195" t="s">
        <v>783</v>
      </c>
      <c r="AN1000" s="195" t="s">
        <v>783</v>
      </c>
      <c r="AO1000" s="195" t="s">
        <v>783</v>
      </c>
      <c r="AP1000" s="195" t="s">
        <v>783</v>
      </c>
      <c r="AQ1000" s="195" t="s">
        <v>783</v>
      </c>
    </row>
    <row r="1001" spans="1:43">
      <c r="A1001" s="656" t="str">
        <f t="shared" si="15"/>
        <v>Report</v>
      </c>
      <c r="B1001" s="195">
        <v>144795</v>
      </c>
      <c r="C1001" s="195">
        <v>2136004</v>
      </c>
      <c r="D1001" s="195" t="s">
        <v>2014</v>
      </c>
      <c r="E1001" s="195" t="s">
        <v>794</v>
      </c>
      <c r="F1001" s="195" t="s">
        <v>534</v>
      </c>
      <c r="G1001" s="222" t="s">
        <v>534</v>
      </c>
      <c r="H1001" s="195" t="s">
        <v>1050</v>
      </c>
      <c r="I1001" s="195" t="s">
        <v>3378</v>
      </c>
      <c r="J1001" s="195" t="s">
        <v>2015</v>
      </c>
      <c r="K1001" s="195">
        <v>110</v>
      </c>
      <c r="L1001" s="195" t="s">
        <v>2222</v>
      </c>
      <c r="M1001" s="195" t="s">
        <v>781</v>
      </c>
      <c r="N1001" s="195" t="s">
        <v>781</v>
      </c>
      <c r="O1001" s="195" t="s">
        <v>782</v>
      </c>
      <c r="P1001" s="195" t="s">
        <v>784</v>
      </c>
      <c r="Q1001" s="218">
        <v>10044420</v>
      </c>
      <c r="R1001" s="195" t="s">
        <v>908</v>
      </c>
      <c r="S1001" s="195" t="s">
        <v>786</v>
      </c>
      <c r="T1001" s="217">
        <v>43256</v>
      </c>
      <c r="U1001" s="217">
        <v>43258</v>
      </c>
      <c r="V1001" s="217">
        <v>43283</v>
      </c>
      <c r="W1001" s="195">
        <v>2</v>
      </c>
      <c r="X1001" s="195">
        <v>2</v>
      </c>
      <c r="Y1001" s="195">
        <v>2</v>
      </c>
      <c r="Z1001" s="195">
        <v>2</v>
      </c>
      <c r="AA1001" s="195">
        <v>2</v>
      </c>
      <c r="AB1001" s="195" t="s">
        <v>783</v>
      </c>
      <c r="AC1001" s="195" t="s">
        <v>783</v>
      </c>
      <c r="AD1001" s="195" t="s">
        <v>489</v>
      </c>
      <c r="AE1001" s="195" t="s">
        <v>487</v>
      </c>
      <c r="AF1001" s="195" t="s">
        <v>787</v>
      </c>
      <c r="AG1001" s="195" t="s">
        <v>783</v>
      </c>
      <c r="AH1001" s="195" t="s">
        <v>783</v>
      </c>
      <c r="AI1001" s="195" t="s">
        <v>783</v>
      </c>
      <c r="AJ1001" s="195" t="s">
        <v>783</v>
      </c>
      <c r="AK1001" s="222" t="s">
        <v>783</v>
      </c>
      <c r="AL1001" s="195" t="s">
        <v>783</v>
      </c>
      <c r="AM1001" s="195" t="s">
        <v>783</v>
      </c>
      <c r="AN1001" s="195" t="s">
        <v>783</v>
      </c>
      <c r="AO1001" s="195" t="s">
        <v>783</v>
      </c>
      <c r="AP1001" s="195" t="s">
        <v>783</v>
      </c>
      <c r="AQ1001" s="195" t="s">
        <v>783</v>
      </c>
    </row>
    <row r="1002" spans="1:43">
      <c r="A1002" s="656" t="str">
        <f t="shared" si="15"/>
        <v>Report</v>
      </c>
      <c r="B1002" s="195">
        <v>144796</v>
      </c>
      <c r="C1002" s="195">
        <v>3046006</v>
      </c>
      <c r="D1002" s="195" t="s">
        <v>1941</v>
      </c>
      <c r="E1002" s="195" t="s">
        <v>778</v>
      </c>
      <c r="F1002" s="195" t="s">
        <v>534</v>
      </c>
      <c r="G1002" s="222" t="s">
        <v>534</v>
      </c>
      <c r="H1002" s="195" t="s">
        <v>1252</v>
      </c>
      <c r="I1002" s="195" t="s">
        <v>3837</v>
      </c>
      <c r="J1002" s="195" t="s">
        <v>1942</v>
      </c>
      <c r="K1002" s="195">
        <v>6</v>
      </c>
      <c r="L1002" s="195" t="s">
        <v>83</v>
      </c>
      <c r="M1002" s="195" t="s">
        <v>781</v>
      </c>
      <c r="N1002" s="195" t="s">
        <v>781</v>
      </c>
      <c r="O1002" s="195" t="s">
        <v>782</v>
      </c>
      <c r="P1002" s="195" t="s">
        <v>784</v>
      </c>
      <c r="Q1002" s="218">
        <v>10044421</v>
      </c>
      <c r="R1002" s="195" t="s">
        <v>908</v>
      </c>
      <c r="S1002" s="195" t="s">
        <v>786</v>
      </c>
      <c r="T1002" s="217">
        <v>43242</v>
      </c>
      <c r="U1002" s="217">
        <v>43244</v>
      </c>
      <c r="V1002" s="217">
        <v>43277</v>
      </c>
      <c r="W1002" s="195">
        <v>3</v>
      </c>
      <c r="X1002" s="195">
        <v>3</v>
      </c>
      <c r="Y1002" s="195">
        <v>3</v>
      </c>
      <c r="Z1002" s="195">
        <v>2</v>
      </c>
      <c r="AA1002" s="195">
        <v>3</v>
      </c>
      <c r="AB1002" s="195" t="s">
        <v>783</v>
      </c>
      <c r="AC1002" s="195" t="s">
        <v>783</v>
      </c>
      <c r="AD1002" s="195" t="s">
        <v>489</v>
      </c>
      <c r="AE1002" s="195" t="s">
        <v>487</v>
      </c>
      <c r="AF1002" s="195" t="s">
        <v>787</v>
      </c>
      <c r="AG1002" s="195" t="s">
        <v>783</v>
      </c>
      <c r="AH1002" s="195" t="s">
        <v>783</v>
      </c>
      <c r="AI1002" s="195" t="s">
        <v>783</v>
      </c>
      <c r="AJ1002" s="195" t="s">
        <v>783</v>
      </c>
      <c r="AK1002" s="222" t="s">
        <v>783</v>
      </c>
      <c r="AL1002" s="195" t="s">
        <v>783</v>
      </c>
      <c r="AM1002" s="195" t="s">
        <v>783</v>
      </c>
      <c r="AN1002" s="195" t="s">
        <v>783</v>
      </c>
      <c r="AO1002" s="195" t="s">
        <v>783</v>
      </c>
      <c r="AP1002" s="195" t="s">
        <v>783</v>
      </c>
      <c r="AQ1002" s="195" t="s">
        <v>783</v>
      </c>
    </row>
    <row r="1003" spans="1:43">
      <c r="A1003" s="656" t="str">
        <f t="shared" si="15"/>
        <v>Report</v>
      </c>
      <c r="B1003" s="195">
        <v>144801</v>
      </c>
      <c r="C1003" s="195">
        <v>9316018</v>
      </c>
      <c r="D1003" s="195" t="s">
        <v>4178</v>
      </c>
      <c r="E1003" s="195" t="s">
        <v>794</v>
      </c>
      <c r="F1003" s="195" t="s">
        <v>535</v>
      </c>
      <c r="G1003" s="222" t="s">
        <v>535</v>
      </c>
      <c r="H1003" s="195" t="s">
        <v>885</v>
      </c>
      <c r="I1003" s="195" t="s">
        <v>3052</v>
      </c>
      <c r="J1003" s="195" t="s">
        <v>4179</v>
      </c>
      <c r="K1003" s="195">
        <v>0</v>
      </c>
      <c r="L1003" s="195" t="s">
        <v>2222</v>
      </c>
      <c r="M1003" s="195" t="s">
        <v>781</v>
      </c>
      <c r="N1003" s="195" t="s">
        <v>781</v>
      </c>
      <c r="O1003" s="195" t="s">
        <v>782</v>
      </c>
      <c r="P1003" s="195" t="s">
        <v>784</v>
      </c>
      <c r="Q1003" s="218" t="s">
        <v>783</v>
      </c>
      <c r="R1003" s="195" t="s">
        <v>783</v>
      </c>
      <c r="S1003" s="195" t="s">
        <v>783</v>
      </c>
      <c r="T1003" s="217" t="s">
        <v>783</v>
      </c>
      <c r="U1003" s="217" t="s">
        <v>783</v>
      </c>
      <c r="V1003" s="217" t="s">
        <v>783</v>
      </c>
      <c r="W1003" s="195" t="s">
        <v>783</v>
      </c>
      <c r="X1003" s="195" t="s">
        <v>783</v>
      </c>
      <c r="Y1003" s="195" t="s">
        <v>783</v>
      </c>
      <c r="Z1003" s="195" t="s">
        <v>783</v>
      </c>
      <c r="AA1003" s="195" t="s">
        <v>783</v>
      </c>
      <c r="AB1003" s="195" t="s">
        <v>783</v>
      </c>
      <c r="AC1003" s="195" t="s">
        <v>783</v>
      </c>
      <c r="AD1003" s="195" t="s">
        <v>783</v>
      </c>
      <c r="AE1003" s="195" t="s">
        <v>783</v>
      </c>
      <c r="AF1003" s="195" t="s">
        <v>783</v>
      </c>
      <c r="AG1003" s="195" t="s">
        <v>783</v>
      </c>
      <c r="AH1003" s="195" t="s">
        <v>783</v>
      </c>
      <c r="AI1003" s="195" t="s">
        <v>783</v>
      </c>
      <c r="AJ1003" s="195" t="s">
        <v>783</v>
      </c>
      <c r="AK1003" s="222" t="s">
        <v>783</v>
      </c>
      <c r="AL1003" s="195" t="s">
        <v>783</v>
      </c>
      <c r="AM1003" s="195" t="s">
        <v>783</v>
      </c>
      <c r="AN1003" s="195" t="s">
        <v>783</v>
      </c>
      <c r="AO1003" s="195" t="s">
        <v>783</v>
      </c>
      <c r="AP1003" s="195" t="s">
        <v>783</v>
      </c>
      <c r="AQ1003" s="195" t="s">
        <v>783</v>
      </c>
    </row>
    <row r="1004" spans="1:43">
      <c r="A1004" s="656" t="str">
        <f t="shared" si="15"/>
        <v>Report</v>
      </c>
      <c r="B1004" s="195">
        <v>144804</v>
      </c>
      <c r="C1004" s="195">
        <v>8406015</v>
      </c>
      <c r="D1004" s="195" t="s">
        <v>4180</v>
      </c>
      <c r="E1004" s="195" t="s">
        <v>794</v>
      </c>
      <c r="F1004" s="195" t="s">
        <v>530</v>
      </c>
      <c r="G1004" s="222" t="s">
        <v>873</v>
      </c>
      <c r="H1004" s="195" t="s">
        <v>2564</v>
      </c>
      <c r="I1004" s="195" t="s">
        <v>4181</v>
      </c>
      <c r="J1004" s="195" t="s">
        <v>4182</v>
      </c>
      <c r="K1004" s="195" t="s">
        <v>783</v>
      </c>
      <c r="L1004" s="195" t="s">
        <v>2375</v>
      </c>
      <c r="M1004" s="195" t="s">
        <v>781</v>
      </c>
      <c r="N1004" s="195" t="s">
        <v>834</v>
      </c>
      <c r="O1004" s="195" t="s">
        <v>834</v>
      </c>
      <c r="P1004" s="195" t="s">
        <v>784</v>
      </c>
      <c r="Q1004" s="218" t="s">
        <v>783</v>
      </c>
      <c r="R1004" s="195" t="s">
        <v>783</v>
      </c>
      <c r="S1004" s="195" t="s">
        <v>783</v>
      </c>
      <c r="T1004" s="217" t="s">
        <v>783</v>
      </c>
      <c r="U1004" s="217" t="s">
        <v>783</v>
      </c>
      <c r="V1004" s="217" t="s">
        <v>783</v>
      </c>
      <c r="W1004" s="195" t="s">
        <v>783</v>
      </c>
      <c r="X1004" s="195" t="s">
        <v>783</v>
      </c>
      <c r="Y1004" s="195" t="s">
        <v>783</v>
      </c>
      <c r="Z1004" s="195" t="s">
        <v>783</v>
      </c>
      <c r="AA1004" s="195" t="s">
        <v>783</v>
      </c>
      <c r="AB1004" s="195" t="s">
        <v>783</v>
      </c>
      <c r="AC1004" s="195" t="s">
        <v>783</v>
      </c>
      <c r="AD1004" s="195" t="s">
        <v>783</v>
      </c>
      <c r="AE1004" s="195" t="s">
        <v>783</v>
      </c>
      <c r="AF1004" s="195" t="s">
        <v>783</v>
      </c>
      <c r="AG1004" s="195" t="s">
        <v>783</v>
      </c>
      <c r="AH1004" s="195" t="s">
        <v>783</v>
      </c>
      <c r="AI1004" s="195" t="s">
        <v>783</v>
      </c>
      <c r="AJ1004" s="195" t="s">
        <v>783</v>
      </c>
      <c r="AK1004" s="222" t="s">
        <v>783</v>
      </c>
      <c r="AL1004" s="195" t="s">
        <v>783</v>
      </c>
      <c r="AM1004" s="195" t="s">
        <v>783</v>
      </c>
      <c r="AN1004" s="195" t="s">
        <v>783</v>
      </c>
      <c r="AO1004" s="195" t="s">
        <v>783</v>
      </c>
      <c r="AP1004" s="195" t="s">
        <v>783</v>
      </c>
      <c r="AQ1004" s="195" t="s">
        <v>783</v>
      </c>
    </row>
    <row r="1005" spans="1:43">
      <c r="A1005" s="656" t="str">
        <f t="shared" si="15"/>
        <v>Report</v>
      </c>
      <c r="B1005" s="195">
        <v>144805</v>
      </c>
      <c r="C1005" s="195">
        <v>3016006</v>
      </c>
      <c r="D1005" s="195" t="s">
        <v>1999</v>
      </c>
      <c r="E1005" s="195" t="s">
        <v>794</v>
      </c>
      <c r="F1005" s="195" t="s">
        <v>534</v>
      </c>
      <c r="G1005" s="222" t="s">
        <v>534</v>
      </c>
      <c r="H1005" s="195" t="s">
        <v>1232</v>
      </c>
      <c r="I1005" s="195" t="s">
        <v>2590</v>
      </c>
      <c r="J1005" s="195" t="s">
        <v>2000</v>
      </c>
      <c r="K1005" s="195">
        <v>47</v>
      </c>
      <c r="L1005" s="195" t="s">
        <v>2375</v>
      </c>
      <c r="M1005" s="195" t="s">
        <v>781</v>
      </c>
      <c r="N1005" s="195" t="s">
        <v>817</v>
      </c>
      <c r="O1005" s="195" t="s">
        <v>817</v>
      </c>
      <c r="P1005" s="195" t="s">
        <v>784</v>
      </c>
      <c r="Q1005" s="218">
        <v>10044422</v>
      </c>
      <c r="R1005" s="195" t="s">
        <v>908</v>
      </c>
      <c r="S1005" s="195" t="s">
        <v>786</v>
      </c>
      <c r="T1005" s="217">
        <v>43228</v>
      </c>
      <c r="U1005" s="217">
        <v>43230</v>
      </c>
      <c r="V1005" s="217">
        <v>43271</v>
      </c>
      <c r="W1005" s="195">
        <v>3</v>
      </c>
      <c r="X1005" s="195">
        <v>3</v>
      </c>
      <c r="Y1005" s="195">
        <v>2</v>
      </c>
      <c r="Z1005" s="195">
        <v>3</v>
      </c>
      <c r="AA1005" s="195">
        <v>2</v>
      </c>
      <c r="AB1005" s="195">
        <v>2</v>
      </c>
      <c r="AC1005" s="195" t="s">
        <v>783</v>
      </c>
      <c r="AD1005" s="195" t="s">
        <v>489</v>
      </c>
      <c r="AE1005" s="195" t="s">
        <v>487</v>
      </c>
      <c r="AF1005" s="195" t="s">
        <v>787</v>
      </c>
      <c r="AG1005" s="195" t="s">
        <v>783</v>
      </c>
      <c r="AH1005" s="195" t="s">
        <v>783</v>
      </c>
      <c r="AI1005" s="195" t="s">
        <v>783</v>
      </c>
      <c r="AJ1005" s="195" t="s">
        <v>783</v>
      </c>
      <c r="AK1005" s="222" t="s">
        <v>783</v>
      </c>
      <c r="AL1005" s="195" t="s">
        <v>783</v>
      </c>
      <c r="AM1005" s="195" t="s">
        <v>783</v>
      </c>
      <c r="AN1005" s="195" t="s">
        <v>783</v>
      </c>
      <c r="AO1005" s="195" t="s">
        <v>783</v>
      </c>
      <c r="AP1005" s="195" t="s">
        <v>783</v>
      </c>
      <c r="AQ1005" s="195" t="s">
        <v>783</v>
      </c>
    </row>
    <row r="1006" spans="1:43">
      <c r="A1006" s="656" t="str">
        <f t="shared" si="15"/>
        <v>Report</v>
      </c>
      <c r="B1006" s="195">
        <v>144806</v>
      </c>
      <c r="C1006" s="195">
        <v>8306044</v>
      </c>
      <c r="D1006" s="195" t="s">
        <v>2001</v>
      </c>
      <c r="E1006" s="195" t="s">
        <v>794</v>
      </c>
      <c r="F1006" s="195" t="s">
        <v>531</v>
      </c>
      <c r="G1006" s="222" t="s">
        <v>531</v>
      </c>
      <c r="H1006" s="195" t="s">
        <v>922</v>
      </c>
      <c r="I1006" s="195" t="s">
        <v>4183</v>
      </c>
      <c r="J1006" s="195" t="s">
        <v>2002</v>
      </c>
      <c r="K1006" s="195">
        <v>2</v>
      </c>
      <c r="L1006" s="195" t="s">
        <v>2375</v>
      </c>
      <c r="M1006" s="195" t="s">
        <v>834</v>
      </c>
      <c r="N1006" s="195" t="s">
        <v>834</v>
      </c>
      <c r="O1006" s="195" t="s">
        <v>834</v>
      </c>
      <c r="P1006" s="195" t="s">
        <v>784</v>
      </c>
      <c r="Q1006" s="218">
        <v>10048638</v>
      </c>
      <c r="R1006" s="195" t="s">
        <v>908</v>
      </c>
      <c r="S1006" s="195" t="s">
        <v>786</v>
      </c>
      <c r="T1006" s="217">
        <v>43277</v>
      </c>
      <c r="U1006" s="217">
        <v>43278</v>
      </c>
      <c r="V1006" s="217">
        <v>43356</v>
      </c>
      <c r="W1006" s="195">
        <v>2</v>
      </c>
      <c r="X1006" s="195">
        <v>2</v>
      </c>
      <c r="Y1006" s="195">
        <v>2</v>
      </c>
      <c r="Z1006" s="195">
        <v>2</v>
      </c>
      <c r="AA1006" s="195">
        <v>2</v>
      </c>
      <c r="AB1006" s="195">
        <v>2</v>
      </c>
      <c r="AC1006" s="195" t="s">
        <v>783</v>
      </c>
      <c r="AD1006" s="195" t="s">
        <v>489</v>
      </c>
      <c r="AE1006" s="195" t="s">
        <v>487</v>
      </c>
      <c r="AF1006" s="195" t="s">
        <v>787</v>
      </c>
      <c r="AG1006" s="195" t="s">
        <v>783</v>
      </c>
      <c r="AH1006" s="195" t="s">
        <v>783</v>
      </c>
      <c r="AI1006" s="195" t="s">
        <v>783</v>
      </c>
      <c r="AJ1006" s="195" t="s">
        <v>783</v>
      </c>
      <c r="AK1006" s="222" t="s">
        <v>783</v>
      </c>
      <c r="AL1006" s="195" t="s">
        <v>783</v>
      </c>
      <c r="AM1006" s="195" t="s">
        <v>783</v>
      </c>
      <c r="AN1006" s="195" t="s">
        <v>783</v>
      </c>
      <c r="AO1006" s="195" t="s">
        <v>783</v>
      </c>
      <c r="AP1006" s="195" t="s">
        <v>783</v>
      </c>
      <c r="AQ1006" s="195" t="s">
        <v>783</v>
      </c>
    </row>
    <row r="1007" spans="1:43">
      <c r="A1007" s="656" t="str">
        <f t="shared" si="15"/>
        <v>Report</v>
      </c>
      <c r="B1007" s="195">
        <v>144807</v>
      </c>
      <c r="C1007" s="195">
        <v>8226007</v>
      </c>
      <c r="D1007" s="195" t="s">
        <v>1943</v>
      </c>
      <c r="E1007" s="195" t="s">
        <v>794</v>
      </c>
      <c r="F1007" s="195" t="s">
        <v>533</v>
      </c>
      <c r="G1007" s="222" t="s">
        <v>533</v>
      </c>
      <c r="H1007" s="195" t="s">
        <v>1622</v>
      </c>
      <c r="I1007" s="195" t="s">
        <v>1622</v>
      </c>
      <c r="J1007" s="195" t="s">
        <v>1944</v>
      </c>
      <c r="K1007" s="195">
        <v>14</v>
      </c>
      <c r="L1007" s="195" t="s">
        <v>2375</v>
      </c>
      <c r="M1007" s="195" t="s">
        <v>781</v>
      </c>
      <c r="N1007" s="195" t="s">
        <v>834</v>
      </c>
      <c r="O1007" s="195" t="s">
        <v>834</v>
      </c>
      <c r="P1007" s="195" t="s">
        <v>784</v>
      </c>
      <c r="Q1007" s="218">
        <v>10046993</v>
      </c>
      <c r="R1007" s="195" t="s">
        <v>908</v>
      </c>
      <c r="S1007" s="195" t="s">
        <v>786</v>
      </c>
      <c r="T1007" s="217">
        <v>43214</v>
      </c>
      <c r="U1007" s="217">
        <v>43216</v>
      </c>
      <c r="V1007" s="217">
        <v>43262</v>
      </c>
      <c r="W1007" s="195">
        <v>2</v>
      </c>
      <c r="X1007" s="195">
        <v>2</v>
      </c>
      <c r="Y1007" s="195">
        <v>2</v>
      </c>
      <c r="Z1007" s="195">
        <v>2</v>
      </c>
      <c r="AA1007" s="195">
        <v>2</v>
      </c>
      <c r="AB1007" s="195" t="s">
        <v>783</v>
      </c>
      <c r="AC1007" s="195">
        <v>0</v>
      </c>
      <c r="AD1007" s="195" t="s">
        <v>489</v>
      </c>
      <c r="AE1007" s="195" t="s">
        <v>487</v>
      </c>
      <c r="AF1007" s="195" t="s">
        <v>787</v>
      </c>
      <c r="AG1007" s="195" t="s">
        <v>783</v>
      </c>
      <c r="AH1007" s="195" t="s">
        <v>783</v>
      </c>
      <c r="AI1007" s="195" t="s">
        <v>783</v>
      </c>
      <c r="AJ1007" s="195" t="s">
        <v>783</v>
      </c>
      <c r="AK1007" s="222" t="s">
        <v>783</v>
      </c>
      <c r="AL1007" s="195" t="s">
        <v>783</v>
      </c>
      <c r="AM1007" s="195" t="s">
        <v>783</v>
      </c>
      <c r="AN1007" s="195" t="s">
        <v>783</v>
      </c>
      <c r="AO1007" s="195" t="s">
        <v>783</v>
      </c>
      <c r="AP1007" s="195" t="s">
        <v>783</v>
      </c>
      <c r="AQ1007" s="195" t="s">
        <v>783</v>
      </c>
    </row>
    <row r="1008" spans="1:43">
      <c r="A1008" s="656" t="str">
        <f t="shared" si="15"/>
        <v>Report</v>
      </c>
      <c r="B1008" s="195">
        <v>144808</v>
      </c>
      <c r="C1008" s="195">
        <v>8506093</v>
      </c>
      <c r="D1008" s="195" t="s">
        <v>1945</v>
      </c>
      <c r="E1008" s="195" t="s">
        <v>794</v>
      </c>
      <c r="F1008" s="195" t="s">
        <v>535</v>
      </c>
      <c r="G1008" s="222" t="s">
        <v>535</v>
      </c>
      <c r="H1008" s="195" t="s">
        <v>953</v>
      </c>
      <c r="I1008" s="195" t="s">
        <v>4184</v>
      </c>
      <c r="J1008" s="195" t="s">
        <v>1946</v>
      </c>
      <c r="K1008" s="195">
        <v>25</v>
      </c>
      <c r="L1008" s="195" t="s">
        <v>2222</v>
      </c>
      <c r="M1008" s="195" t="s">
        <v>781</v>
      </c>
      <c r="N1008" s="195" t="s">
        <v>781</v>
      </c>
      <c r="O1008" s="195" t="s">
        <v>782</v>
      </c>
      <c r="P1008" s="195" t="s">
        <v>784</v>
      </c>
      <c r="Q1008" s="218">
        <v>10045499</v>
      </c>
      <c r="R1008" s="195" t="s">
        <v>908</v>
      </c>
      <c r="S1008" s="195" t="s">
        <v>786</v>
      </c>
      <c r="T1008" s="217">
        <v>43235</v>
      </c>
      <c r="U1008" s="217">
        <v>43237</v>
      </c>
      <c r="V1008" s="217">
        <v>43269</v>
      </c>
      <c r="W1008" s="195">
        <v>2</v>
      </c>
      <c r="X1008" s="195">
        <v>2</v>
      </c>
      <c r="Y1008" s="195">
        <v>2</v>
      </c>
      <c r="Z1008" s="195">
        <v>2</v>
      </c>
      <c r="AA1008" s="195">
        <v>2</v>
      </c>
      <c r="AB1008" s="195" t="s">
        <v>783</v>
      </c>
      <c r="AC1008" s="195">
        <v>2</v>
      </c>
      <c r="AD1008" s="195" t="s">
        <v>489</v>
      </c>
      <c r="AE1008" s="195" t="s">
        <v>487</v>
      </c>
      <c r="AF1008" s="195" t="s">
        <v>787</v>
      </c>
      <c r="AG1008" s="195" t="s">
        <v>783</v>
      </c>
      <c r="AH1008" s="195" t="s">
        <v>783</v>
      </c>
      <c r="AI1008" s="195" t="s">
        <v>783</v>
      </c>
      <c r="AJ1008" s="195" t="s">
        <v>783</v>
      </c>
      <c r="AK1008" s="222" t="s">
        <v>783</v>
      </c>
      <c r="AL1008" s="195" t="s">
        <v>783</v>
      </c>
      <c r="AM1008" s="195" t="s">
        <v>783</v>
      </c>
      <c r="AN1008" s="195" t="s">
        <v>783</v>
      </c>
      <c r="AO1008" s="195" t="s">
        <v>783</v>
      </c>
      <c r="AP1008" s="195" t="s">
        <v>783</v>
      </c>
      <c r="AQ1008" s="195" t="s">
        <v>783</v>
      </c>
    </row>
    <row r="1009" spans="1:43">
      <c r="A1009" s="656" t="str">
        <f t="shared" si="15"/>
        <v>Report</v>
      </c>
      <c r="B1009" s="195">
        <v>144811</v>
      </c>
      <c r="C1009" s="195">
        <v>3826007</v>
      </c>
      <c r="D1009" s="195" t="s">
        <v>1947</v>
      </c>
      <c r="E1009" s="195" t="s">
        <v>794</v>
      </c>
      <c r="F1009" s="195" t="s">
        <v>530</v>
      </c>
      <c r="G1009" s="222" t="s">
        <v>850</v>
      </c>
      <c r="H1009" s="195" t="s">
        <v>1536</v>
      </c>
      <c r="I1009" s="195" t="s">
        <v>3167</v>
      </c>
      <c r="J1009" s="195" t="s">
        <v>1948</v>
      </c>
      <c r="K1009" s="195">
        <v>8</v>
      </c>
      <c r="L1009" s="195" t="s">
        <v>2375</v>
      </c>
      <c r="M1009" s="195" t="s">
        <v>781</v>
      </c>
      <c r="N1009" s="195" t="s">
        <v>817</v>
      </c>
      <c r="O1009" s="195" t="s">
        <v>817</v>
      </c>
      <c r="P1009" s="195" t="s">
        <v>784</v>
      </c>
      <c r="Q1009" s="218">
        <v>10046959</v>
      </c>
      <c r="R1009" s="195" t="s">
        <v>908</v>
      </c>
      <c r="S1009" s="195" t="s">
        <v>786</v>
      </c>
      <c r="T1009" s="217">
        <v>43165</v>
      </c>
      <c r="U1009" s="217">
        <v>43167</v>
      </c>
      <c r="V1009" s="217">
        <v>43196</v>
      </c>
      <c r="W1009" s="195">
        <v>2</v>
      </c>
      <c r="X1009" s="195">
        <v>1</v>
      </c>
      <c r="Y1009" s="195">
        <v>2</v>
      </c>
      <c r="Z1009" s="195">
        <v>1</v>
      </c>
      <c r="AA1009" s="195">
        <v>2</v>
      </c>
      <c r="AB1009" s="195" t="s">
        <v>783</v>
      </c>
      <c r="AC1009" s="195" t="s">
        <v>783</v>
      </c>
      <c r="AD1009" s="195" t="s">
        <v>489</v>
      </c>
      <c r="AE1009" s="195" t="s">
        <v>487</v>
      </c>
      <c r="AF1009" s="195" t="s">
        <v>787</v>
      </c>
      <c r="AG1009" s="195" t="s">
        <v>783</v>
      </c>
      <c r="AH1009" s="195" t="s">
        <v>783</v>
      </c>
      <c r="AI1009" s="195" t="s">
        <v>783</v>
      </c>
      <c r="AJ1009" s="195" t="s">
        <v>783</v>
      </c>
      <c r="AK1009" s="222" t="s">
        <v>783</v>
      </c>
      <c r="AL1009" s="195" t="s">
        <v>783</v>
      </c>
      <c r="AM1009" s="195" t="s">
        <v>783</v>
      </c>
      <c r="AN1009" s="195" t="s">
        <v>783</v>
      </c>
      <c r="AO1009" s="195" t="s">
        <v>783</v>
      </c>
      <c r="AP1009" s="195" t="s">
        <v>783</v>
      </c>
      <c r="AQ1009" s="195" t="s">
        <v>783</v>
      </c>
    </row>
    <row r="1010" spans="1:43">
      <c r="A1010" s="656" t="str">
        <f t="shared" si="15"/>
        <v>Report</v>
      </c>
      <c r="B1010" s="195">
        <v>144816</v>
      </c>
      <c r="C1010" s="195">
        <v>8886073</v>
      </c>
      <c r="D1010" s="195" t="s">
        <v>988</v>
      </c>
      <c r="E1010" s="195" t="s">
        <v>794</v>
      </c>
      <c r="F1010" s="195" t="s">
        <v>528</v>
      </c>
      <c r="G1010" s="222" t="s">
        <v>528</v>
      </c>
      <c r="H1010" s="195" t="s">
        <v>929</v>
      </c>
      <c r="I1010" s="195" t="s">
        <v>2708</v>
      </c>
      <c r="J1010" s="195" t="s">
        <v>989</v>
      </c>
      <c r="K1010" s="195">
        <v>18</v>
      </c>
      <c r="L1010" s="195" t="s">
        <v>2375</v>
      </c>
      <c r="M1010" s="195" t="s">
        <v>781</v>
      </c>
      <c r="N1010" s="195" t="s">
        <v>824</v>
      </c>
      <c r="O1010" s="195" t="s">
        <v>817</v>
      </c>
      <c r="P1010" s="195" t="s">
        <v>784</v>
      </c>
      <c r="Q1010" s="218">
        <v>10048614</v>
      </c>
      <c r="R1010" s="195" t="s">
        <v>908</v>
      </c>
      <c r="S1010" s="195" t="s">
        <v>786</v>
      </c>
      <c r="T1010" s="217">
        <v>43221</v>
      </c>
      <c r="U1010" s="217">
        <v>43223</v>
      </c>
      <c r="V1010" s="217">
        <v>43264</v>
      </c>
      <c r="W1010" s="195">
        <v>2</v>
      </c>
      <c r="X1010" s="195">
        <v>2</v>
      </c>
      <c r="Y1010" s="195">
        <v>2</v>
      </c>
      <c r="Z1010" s="195">
        <v>1</v>
      </c>
      <c r="AA1010" s="195">
        <v>2</v>
      </c>
      <c r="AB1010" s="195" t="s">
        <v>783</v>
      </c>
      <c r="AC1010" s="195" t="s">
        <v>783</v>
      </c>
      <c r="AD1010" s="195" t="s">
        <v>489</v>
      </c>
      <c r="AE1010" s="195" t="s">
        <v>487</v>
      </c>
      <c r="AF1010" s="195" t="s">
        <v>787</v>
      </c>
      <c r="AG1010" s="195" t="s">
        <v>783</v>
      </c>
      <c r="AH1010" s="195" t="s">
        <v>783</v>
      </c>
      <c r="AI1010" s="195" t="s">
        <v>783</v>
      </c>
      <c r="AJ1010" s="195" t="s">
        <v>783</v>
      </c>
      <c r="AK1010" s="222" t="s">
        <v>783</v>
      </c>
      <c r="AL1010" s="195" t="s">
        <v>783</v>
      </c>
      <c r="AM1010" s="195" t="s">
        <v>783</v>
      </c>
      <c r="AN1010" s="195" t="s">
        <v>783</v>
      </c>
      <c r="AO1010" s="195" t="s">
        <v>783</v>
      </c>
      <c r="AP1010" s="195" t="s">
        <v>783</v>
      </c>
      <c r="AQ1010" s="195" t="s">
        <v>783</v>
      </c>
    </row>
    <row r="1011" spans="1:43">
      <c r="A1011" s="656" t="str">
        <f t="shared" si="15"/>
        <v>Report</v>
      </c>
      <c r="B1011" s="195">
        <v>144817</v>
      </c>
      <c r="C1011" s="195">
        <v>9266014</v>
      </c>
      <c r="D1011" s="195" t="s">
        <v>4185</v>
      </c>
      <c r="E1011" s="195" t="s">
        <v>794</v>
      </c>
      <c r="F1011" s="195" t="s">
        <v>533</v>
      </c>
      <c r="G1011" s="222" t="s">
        <v>533</v>
      </c>
      <c r="H1011" s="195" t="s">
        <v>882</v>
      </c>
      <c r="I1011" s="195" t="s">
        <v>2408</v>
      </c>
      <c r="J1011" s="195" t="s">
        <v>4186</v>
      </c>
      <c r="K1011" s="195">
        <v>9</v>
      </c>
      <c r="L1011" s="195" t="s">
        <v>2375</v>
      </c>
      <c r="M1011" s="195" t="s">
        <v>781</v>
      </c>
      <c r="N1011" s="195" t="s">
        <v>781</v>
      </c>
      <c r="O1011" s="195" t="s">
        <v>782</v>
      </c>
      <c r="P1011" s="195" t="s">
        <v>784</v>
      </c>
      <c r="Q1011" s="218" t="s">
        <v>783</v>
      </c>
      <c r="R1011" s="195" t="s">
        <v>783</v>
      </c>
      <c r="S1011" s="195" t="s">
        <v>783</v>
      </c>
      <c r="T1011" s="217" t="s">
        <v>783</v>
      </c>
      <c r="U1011" s="217" t="s">
        <v>783</v>
      </c>
      <c r="V1011" s="217" t="s">
        <v>783</v>
      </c>
      <c r="W1011" s="195" t="s">
        <v>783</v>
      </c>
      <c r="X1011" s="195" t="s">
        <v>783</v>
      </c>
      <c r="Y1011" s="195" t="s">
        <v>783</v>
      </c>
      <c r="Z1011" s="195" t="s">
        <v>783</v>
      </c>
      <c r="AA1011" s="195" t="s">
        <v>783</v>
      </c>
      <c r="AB1011" s="195" t="s">
        <v>783</v>
      </c>
      <c r="AC1011" s="195" t="s">
        <v>783</v>
      </c>
      <c r="AD1011" s="195" t="s">
        <v>783</v>
      </c>
      <c r="AE1011" s="195" t="s">
        <v>783</v>
      </c>
      <c r="AF1011" s="195" t="s">
        <v>783</v>
      </c>
      <c r="AG1011" s="195" t="s">
        <v>783</v>
      </c>
      <c r="AH1011" s="195" t="s">
        <v>783</v>
      </c>
      <c r="AI1011" s="195" t="s">
        <v>783</v>
      </c>
      <c r="AJ1011" s="195" t="s">
        <v>783</v>
      </c>
      <c r="AK1011" s="222" t="s">
        <v>783</v>
      </c>
      <c r="AL1011" s="195" t="s">
        <v>783</v>
      </c>
      <c r="AM1011" s="195" t="s">
        <v>783</v>
      </c>
      <c r="AN1011" s="195" t="s">
        <v>783</v>
      </c>
      <c r="AO1011" s="195" t="s">
        <v>783</v>
      </c>
      <c r="AP1011" s="195" t="s">
        <v>783</v>
      </c>
      <c r="AQ1011" s="195" t="s">
        <v>783</v>
      </c>
    </row>
    <row r="1012" spans="1:43">
      <c r="A1012" s="656" t="str">
        <f t="shared" si="15"/>
        <v>Report</v>
      </c>
      <c r="B1012" s="195">
        <v>144818</v>
      </c>
      <c r="C1012" s="195">
        <v>8816069</v>
      </c>
      <c r="D1012" s="195" t="s">
        <v>1951</v>
      </c>
      <c r="E1012" s="195" t="s">
        <v>794</v>
      </c>
      <c r="F1012" s="195" t="s">
        <v>533</v>
      </c>
      <c r="G1012" s="222" t="s">
        <v>533</v>
      </c>
      <c r="H1012" s="195" t="s">
        <v>1034</v>
      </c>
      <c r="I1012" s="195" t="s">
        <v>3118</v>
      </c>
      <c r="J1012" s="195" t="s">
        <v>1952</v>
      </c>
      <c r="K1012" s="195">
        <v>16</v>
      </c>
      <c r="L1012" s="195" t="s">
        <v>2375</v>
      </c>
      <c r="M1012" s="195" t="s">
        <v>781</v>
      </c>
      <c r="N1012" s="195" t="s">
        <v>781</v>
      </c>
      <c r="O1012" s="195" t="s">
        <v>782</v>
      </c>
      <c r="P1012" s="195" t="s">
        <v>784</v>
      </c>
      <c r="Q1012" s="218">
        <v>10046994</v>
      </c>
      <c r="R1012" s="195" t="s">
        <v>908</v>
      </c>
      <c r="S1012" s="195" t="s">
        <v>786</v>
      </c>
      <c r="T1012" s="217">
        <v>43242</v>
      </c>
      <c r="U1012" s="217">
        <v>43244</v>
      </c>
      <c r="V1012" s="217">
        <v>43270</v>
      </c>
      <c r="W1012" s="195">
        <v>3</v>
      </c>
      <c r="X1012" s="195">
        <v>3</v>
      </c>
      <c r="Y1012" s="195">
        <v>3</v>
      </c>
      <c r="Z1012" s="195">
        <v>3</v>
      </c>
      <c r="AA1012" s="195">
        <v>3</v>
      </c>
      <c r="AB1012" s="195" t="s">
        <v>783</v>
      </c>
      <c r="AC1012" s="195" t="s">
        <v>783</v>
      </c>
      <c r="AD1012" s="195" t="s">
        <v>489</v>
      </c>
      <c r="AE1012" s="195" t="s">
        <v>487</v>
      </c>
      <c r="AF1012" s="195" t="s">
        <v>791</v>
      </c>
      <c r="AG1012" s="195" t="s">
        <v>783</v>
      </c>
      <c r="AH1012" s="195" t="s">
        <v>783</v>
      </c>
      <c r="AI1012" s="195" t="s">
        <v>783</v>
      </c>
      <c r="AJ1012" s="195" t="s">
        <v>783</v>
      </c>
      <c r="AK1012" s="222" t="s">
        <v>783</v>
      </c>
      <c r="AL1012" s="195" t="s">
        <v>783</v>
      </c>
      <c r="AM1012" s="195" t="s">
        <v>783</v>
      </c>
      <c r="AN1012" s="195" t="s">
        <v>783</v>
      </c>
      <c r="AO1012" s="195" t="s">
        <v>783</v>
      </c>
      <c r="AP1012" s="195" t="s">
        <v>783</v>
      </c>
      <c r="AQ1012" s="195" t="s">
        <v>783</v>
      </c>
    </row>
    <row r="1013" spans="1:43">
      <c r="A1013" s="656" t="str">
        <f t="shared" si="15"/>
        <v>Report</v>
      </c>
      <c r="B1013" s="195">
        <v>144820</v>
      </c>
      <c r="C1013" s="195">
        <v>3306034</v>
      </c>
      <c r="D1013" s="195" t="s">
        <v>1949</v>
      </c>
      <c r="E1013" s="195" t="s">
        <v>794</v>
      </c>
      <c r="F1013" s="195" t="s">
        <v>532</v>
      </c>
      <c r="G1013" s="222" t="s">
        <v>532</v>
      </c>
      <c r="H1013" s="195" t="s">
        <v>822</v>
      </c>
      <c r="I1013" s="195" t="s">
        <v>3086</v>
      </c>
      <c r="J1013" s="195" t="s">
        <v>1950</v>
      </c>
      <c r="K1013" s="195">
        <v>8</v>
      </c>
      <c r="L1013" s="195" t="s">
        <v>2375</v>
      </c>
      <c r="M1013" s="195" t="s">
        <v>781</v>
      </c>
      <c r="N1013" s="195" t="s">
        <v>781</v>
      </c>
      <c r="O1013" s="195" t="s">
        <v>782</v>
      </c>
      <c r="P1013" s="195" t="s">
        <v>784</v>
      </c>
      <c r="Q1013" s="218">
        <v>10045273</v>
      </c>
      <c r="R1013" s="195" t="s">
        <v>908</v>
      </c>
      <c r="S1013" s="195" t="s">
        <v>786</v>
      </c>
      <c r="T1013" s="217">
        <v>43270</v>
      </c>
      <c r="U1013" s="217">
        <v>43272</v>
      </c>
      <c r="V1013" s="217">
        <v>43357</v>
      </c>
      <c r="W1013" s="195">
        <v>4</v>
      </c>
      <c r="X1013" s="195">
        <v>4</v>
      </c>
      <c r="Y1013" s="195">
        <v>4</v>
      </c>
      <c r="Z1013" s="195">
        <v>4</v>
      </c>
      <c r="AA1013" s="195">
        <v>4</v>
      </c>
      <c r="AB1013" s="195" t="s">
        <v>783</v>
      </c>
      <c r="AC1013" s="195" t="s">
        <v>783</v>
      </c>
      <c r="AD1013" s="195" t="s">
        <v>489</v>
      </c>
      <c r="AE1013" s="195" t="s">
        <v>487</v>
      </c>
      <c r="AF1013" s="195" t="s">
        <v>791</v>
      </c>
      <c r="AG1013" s="195" t="s">
        <v>783</v>
      </c>
      <c r="AH1013" s="195" t="s">
        <v>783</v>
      </c>
      <c r="AI1013" s="195" t="s">
        <v>783</v>
      </c>
      <c r="AJ1013" s="195" t="s">
        <v>783</v>
      </c>
      <c r="AK1013" s="222" t="s">
        <v>783</v>
      </c>
      <c r="AL1013" s="195" t="s">
        <v>783</v>
      </c>
      <c r="AM1013" s="195" t="s">
        <v>783</v>
      </c>
      <c r="AN1013" s="195" t="s">
        <v>783</v>
      </c>
      <c r="AO1013" s="195" t="s">
        <v>783</v>
      </c>
      <c r="AP1013" s="195" t="s">
        <v>783</v>
      </c>
      <c r="AQ1013" s="195" t="s">
        <v>783</v>
      </c>
    </row>
    <row r="1014" spans="1:43">
      <c r="A1014" s="656" t="str">
        <f t="shared" si="15"/>
        <v>Report</v>
      </c>
      <c r="B1014" s="195">
        <v>144855</v>
      </c>
      <c r="C1014" s="195">
        <v>8526012</v>
      </c>
      <c r="D1014" s="195" t="s">
        <v>4187</v>
      </c>
      <c r="E1014" s="195" t="s">
        <v>794</v>
      </c>
      <c r="F1014" s="195" t="s">
        <v>535</v>
      </c>
      <c r="G1014" s="222" t="s">
        <v>535</v>
      </c>
      <c r="H1014" s="195" t="s">
        <v>1771</v>
      </c>
      <c r="I1014" s="195" t="s">
        <v>2935</v>
      </c>
      <c r="J1014" s="195" t="s">
        <v>4188</v>
      </c>
      <c r="K1014" s="195">
        <v>14</v>
      </c>
      <c r="L1014" s="195" t="s">
        <v>2222</v>
      </c>
      <c r="M1014" s="195" t="s">
        <v>781</v>
      </c>
      <c r="N1014" s="195" t="s">
        <v>781</v>
      </c>
      <c r="O1014" s="195" t="s">
        <v>782</v>
      </c>
      <c r="P1014" s="195" t="s">
        <v>784</v>
      </c>
      <c r="Q1014" s="218" t="s">
        <v>783</v>
      </c>
      <c r="R1014" s="195" t="s">
        <v>783</v>
      </c>
      <c r="S1014" s="195" t="s">
        <v>783</v>
      </c>
      <c r="T1014" s="217" t="s">
        <v>783</v>
      </c>
      <c r="U1014" s="217" t="s">
        <v>783</v>
      </c>
      <c r="V1014" s="217" t="s">
        <v>783</v>
      </c>
      <c r="W1014" s="195" t="s">
        <v>783</v>
      </c>
      <c r="X1014" s="195" t="s">
        <v>783</v>
      </c>
      <c r="Y1014" s="195" t="s">
        <v>783</v>
      </c>
      <c r="Z1014" s="195" t="s">
        <v>783</v>
      </c>
      <c r="AA1014" s="195" t="s">
        <v>783</v>
      </c>
      <c r="AB1014" s="195" t="s">
        <v>783</v>
      </c>
      <c r="AC1014" s="195" t="s">
        <v>783</v>
      </c>
      <c r="AD1014" s="195" t="s">
        <v>783</v>
      </c>
      <c r="AE1014" s="195" t="s">
        <v>783</v>
      </c>
      <c r="AF1014" s="195" t="s">
        <v>783</v>
      </c>
      <c r="AG1014" s="195" t="s">
        <v>783</v>
      </c>
      <c r="AH1014" s="195" t="s">
        <v>783</v>
      </c>
      <c r="AI1014" s="195" t="s">
        <v>783</v>
      </c>
      <c r="AJ1014" s="195" t="s">
        <v>783</v>
      </c>
      <c r="AK1014" s="222" t="s">
        <v>783</v>
      </c>
      <c r="AL1014" s="195" t="s">
        <v>783</v>
      </c>
      <c r="AM1014" s="195" t="s">
        <v>783</v>
      </c>
      <c r="AN1014" s="195" t="s">
        <v>783</v>
      </c>
      <c r="AO1014" s="195" t="s">
        <v>783</v>
      </c>
      <c r="AP1014" s="195" t="s">
        <v>783</v>
      </c>
      <c r="AQ1014" s="195" t="s">
        <v>783</v>
      </c>
    </row>
    <row r="1015" spans="1:43">
      <c r="A1015" s="656" t="str">
        <f t="shared" si="15"/>
        <v>Report</v>
      </c>
      <c r="B1015" s="195">
        <v>144856</v>
      </c>
      <c r="C1015" s="195">
        <v>3416010</v>
      </c>
      <c r="D1015" s="195" t="s">
        <v>1953</v>
      </c>
      <c r="E1015" s="195" t="s">
        <v>794</v>
      </c>
      <c r="F1015" s="195" t="s">
        <v>528</v>
      </c>
      <c r="G1015" s="222" t="s">
        <v>528</v>
      </c>
      <c r="H1015" s="195" t="s">
        <v>813</v>
      </c>
      <c r="I1015" s="195" t="s">
        <v>4189</v>
      </c>
      <c r="J1015" s="195" t="s">
        <v>1954</v>
      </c>
      <c r="K1015" s="195">
        <v>1</v>
      </c>
      <c r="L1015" s="195" t="s">
        <v>2375</v>
      </c>
      <c r="M1015" s="195" t="s">
        <v>781</v>
      </c>
      <c r="N1015" s="195" t="s">
        <v>781</v>
      </c>
      <c r="O1015" s="195" t="s">
        <v>782</v>
      </c>
      <c r="P1015" s="195" t="s">
        <v>784</v>
      </c>
      <c r="Q1015" s="218">
        <v>10048615</v>
      </c>
      <c r="R1015" s="195" t="s">
        <v>908</v>
      </c>
      <c r="S1015" s="195" t="s">
        <v>786</v>
      </c>
      <c r="T1015" s="217">
        <v>43291</v>
      </c>
      <c r="U1015" s="217">
        <v>43292</v>
      </c>
      <c r="V1015" s="217">
        <v>43322</v>
      </c>
      <c r="W1015" s="195">
        <v>2</v>
      </c>
      <c r="X1015" s="195">
        <v>2</v>
      </c>
      <c r="Y1015" s="195">
        <v>2</v>
      </c>
      <c r="Z1015" s="195">
        <v>1</v>
      </c>
      <c r="AA1015" s="195">
        <v>2</v>
      </c>
      <c r="AB1015" s="195" t="s">
        <v>783</v>
      </c>
      <c r="AC1015" s="195" t="s">
        <v>783</v>
      </c>
      <c r="AD1015" s="195" t="s">
        <v>489</v>
      </c>
      <c r="AE1015" s="195" t="s">
        <v>487</v>
      </c>
      <c r="AF1015" s="195" t="s">
        <v>787</v>
      </c>
      <c r="AG1015" s="195" t="s">
        <v>783</v>
      </c>
      <c r="AH1015" s="195" t="s">
        <v>783</v>
      </c>
      <c r="AI1015" s="195" t="s">
        <v>783</v>
      </c>
      <c r="AJ1015" s="195" t="s">
        <v>783</v>
      </c>
      <c r="AK1015" s="222" t="s">
        <v>783</v>
      </c>
      <c r="AL1015" s="195" t="s">
        <v>783</v>
      </c>
      <c r="AM1015" s="195" t="s">
        <v>783</v>
      </c>
      <c r="AN1015" s="195" t="s">
        <v>783</v>
      </c>
      <c r="AO1015" s="195" t="s">
        <v>783</v>
      </c>
      <c r="AP1015" s="195" t="s">
        <v>783</v>
      </c>
      <c r="AQ1015" s="195" t="s">
        <v>783</v>
      </c>
    </row>
    <row r="1016" spans="1:43">
      <c r="A1016" s="656" t="str">
        <f t="shared" si="15"/>
        <v>Report</v>
      </c>
      <c r="B1016" s="195">
        <v>144857</v>
      </c>
      <c r="C1016" s="195">
        <v>3826008</v>
      </c>
      <c r="D1016" s="195" t="s">
        <v>1955</v>
      </c>
      <c r="E1016" s="195" t="s">
        <v>794</v>
      </c>
      <c r="F1016" s="195" t="s">
        <v>530</v>
      </c>
      <c r="G1016" s="222" t="s">
        <v>850</v>
      </c>
      <c r="H1016" s="195" t="s">
        <v>1536</v>
      </c>
      <c r="I1016" s="195" t="s">
        <v>3324</v>
      </c>
      <c r="J1016" s="195" t="s">
        <v>1956</v>
      </c>
      <c r="K1016" s="195">
        <v>30</v>
      </c>
      <c r="L1016" s="195" t="s">
        <v>2375</v>
      </c>
      <c r="M1016" s="195" t="s">
        <v>781</v>
      </c>
      <c r="N1016" s="195" t="s">
        <v>781</v>
      </c>
      <c r="O1016" s="195" t="s">
        <v>782</v>
      </c>
      <c r="P1016" s="195" t="s">
        <v>784</v>
      </c>
      <c r="Q1016" s="218">
        <v>10044626</v>
      </c>
      <c r="R1016" s="195" t="s">
        <v>908</v>
      </c>
      <c r="S1016" s="195" t="s">
        <v>786</v>
      </c>
      <c r="T1016" s="217">
        <v>43116</v>
      </c>
      <c r="U1016" s="217">
        <v>43118</v>
      </c>
      <c r="V1016" s="217">
        <v>43161</v>
      </c>
      <c r="W1016" s="195">
        <v>2</v>
      </c>
      <c r="X1016" s="195">
        <v>2</v>
      </c>
      <c r="Y1016" s="195">
        <v>2</v>
      </c>
      <c r="Z1016" s="195">
        <v>2</v>
      </c>
      <c r="AA1016" s="195">
        <v>2</v>
      </c>
      <c r="AB1016" s="195" t="s">
        <v>783</v>
      </c>
      <c r="AC1016" s="195" t="s">
        <v>783</v>
      </c>
      <c r="AD1016" s="195" t="s">
        <v>489</v>
      </c>
      <c r="AE1016" s="195" t="s">
        <v>487</v>
      </c>
      <c r="AF1016" s="195" t="s">
        <v>787</v>
      </c>
      <c r="AG1016" s="195" t="s">
        <v>783</v>
      </c>
      <c r="AH1016" s="195" t="s">
        <v>783</v>
      </c>
      <c r="AI1016" s="195" t="s">
        <v>783</v>
      </c>
      <c r="AJ1016" s="195" t="s">
        <v>783</v>
      </c>
      <c r="AK1016" s="222" t="s">
        <v>783</v>
      </c>
      <c r="AL1016" s="195" t="s">
        <v>783</v>
      </c>
      <c r="AM1016" s="195" t="s">
        <v>783</v>
      </c>
      <c r="AN1016" s="195" t="s">
        <v>783</v>
      </c>
      <c r="AO1016" s="195" t="s">
        <v>783</v>
      </c>
      <c r="AP1016" s="195" t="s">
        <v>783</v>
      </c>
      <c r="AQ1016" s="195" t="s">
        <v>783</v>
      </c>
    </row>
    <row r="1017" spans="1:43">
      <c r="A1017" s="656" t="str">
        <f t="shared" si="15"/>
        <v>Report</v>
      </c>
      <c r="B1017" s="195">
        <v>144965</v>
      </c>
      <c r="C1017" s="195">
        <v>2076014</v>
      </c>
      <c r="D1017" s="195" t="s">
        <v>1957</v>
      </c>
      <c r="E1017" s="195" t="s">
        <v>794</v>
      </c>
      <c r="F1017" s="195" t="s">
        <v>534</v>
      </c>
      <c r="G1017" s="222" t="s">
        <v>534</v>
      </c>
      <c r="H1017" s="195" t="s">
        <v>854</v>
      </c>
      <c r="I1017" s="195" t="s">
        <v>2835</v>
      </c>
      <c r="J1017" s="195" t="s">
        <v>1958</v>
      </c>
      <c r="K1017" s="195">
        <v>18</v>
      </c>
      <c r="L1017" s="195" t="s">
        <v>2375</v>
      </c>
      <c r="M1017" s="195" t="s">
        <v>781</v>
      </c>
      <c r="N1017" s="195" t="s">
        <v>781</v>
      </c>
      <c r="O1017" s="195" t="s">
        <v>782</v>
      </c>
      <c r="P1017" s="195" t="s">
        <v>784</v>
      </c>
      <c r="Q1017" s="218">
        <v>10044423</v>
      </c>
      <c r="R1017" s="195" t="s">
        <v>908</v>
      </c>
      <c r="S1017" s="195" t="s">
        <v>786</v>
      </c>
      <c r="T1017" s="217">
        <v>43221</v>
      </c>
      <c r="U1017" s="217">
        <v>43223</v>
      </c>
      <c r="V1017" s="217">
        <v>43264</v>
      </c>
      <c r="W1017" s="195">
        <v>1</v>
      </c>
      <c r="X1017" s="195">
        <v>1</v>
      </c>
      <c r="Y1017" s="195">
        <v>1</v>
      </c>
      <c r="Z1017" s="195">
        <v>1</v>
      </c>
      <c r="AA1017" s="195">
        <v>1</v>
      </c>
      <c r="AB1017" s="195" t="s">
        <v>783</v>
      </c>
      <c r="AC1017" s="195" t="s">
        <v>783</v>
      </c>
      <c r="AD1017" s="195" t="s">
        <v>489</v>
      </c>
      <c r="AE1017" s="195" t="s">
        <v>487</v>
      </c>
      <c r="AF1017" s="195" t="s">
        <v>787</v>
      </c>
      <c r="AG1017" s="195" t="s">
        <v>783</v>
      </c>
      <c r="AH1017" s="195" t="s">
        <v>783</v>
      </c>
      <c r="AI1017" s="195" t="s">
        <v>783</v>
      </c>
      <c r="AJ1017" s="195" t="s">
        <v>783</v>
      </c>
      <c r="AK1017" s="222" t="s">
        <v>783</v>
      </c>
      <c r="AL1017" s="195" t="s">
        <v>783</v>
      </c>
      <c r="AM1017" s="195" t="s">
        <v>783</v>
      </c>
      <c r="AN1017" s="195" t="s">
        <v>783</v>
      </c>
      <c r="AO1017" s="195" t="s">
        <v>783</v>
      </c>
      <c r="AP1017" s="195" t="s">
        <v>783</v>
      </c>
      <c r="AQ1017" s="195" t="s">
        <v>783</v>
      </c>
    </row>
    <row r="1018" spans="1:43">
      <c r="A1018" s="656" t="str">
        <f t="shared" si="15"/>
        <v>Report</v>
      </c>
      <c r="B1018" s="195">
        <v>144966</v>
      </c>
      <c r="C1018" s="195">
        <v>9376014</v>
      </c>
      <c r="D1018" s="195" t="s">
        <v>4190</v>
      </c>
      <c r="E1018" s="195" t="s">
        <v>778</v>
      </c>
      <c r="F1018" s="195" t="s">
        <v>532</v>
      </c>
      <c r="G1018" s="222" t="s">
        <v>532</v>
      </c>
      <c r="H1018" s="195" t="s">
        <v>789</v>
      </c>
      <c r="I1018" s="195" t="s">
        <v>2890</v>
      </c>
      <c r="J1018" s="195" t="s">
        <v>4191</v>
      </c>
      <c r="K1018" s="195">
        <v>7</v>
      </c>
      <c r="L1018" s="195" t="s">
        <v>83</v>
      </c>
      <c r="M1018" s="195" t="s">
        <v>781</v>
      </c>
      <c r="N1018" s="195" t="s">
        <v>781</v>
      </c>
      <c r="O1018" s="195" t="s">
        <v>782</v>
      </c>
      <c r="P1018" s="195" t="s">
        <v>784</v>
      </c>
      <c r="Q1018" s="218" t="s">
        <v>783</v>
      </c>
      <c r="R1018" s="195" t="s">
        <v>783</v>
      </c>
      <c r="S1018" s="195" t="s">
        <v>783</v>
      </c>
      <c r="T1018" s="217" t="s">
        <v>783</v>
      </c>
      <c r="U1018" s="217" t="s">
        <v>783</v>
      </c>
      <c r="V1018" s="217" t="s">
        <v>783</v>
      </c>
      <c r="W1018" s="195" t="s">
        <v>783</v>
      </c>
      <c r="X1018" s="195" t="s">
        <v>783</v>
      </c>
      <c r="Y1018" s="195" t="s">
        <v>783</v>
      </c>
      <c r="Z1018" s="195" t="s">
        <v>783</v>
      </c>
      <c r="AA1018" s="195" t="s">
        <v>783</v>
      </c>
      <c r="AB1018" s="195" t="s">
        <v>783</v>
      </c>
      <c r="AC1018" s="195" t="s">
        <v>783</v>
      </c>
      <c r="AD1018" s="195" t="s">
        <v>783</v>
      </c>
      <c r="AE1018" s="195" t="s">
        <v>783</v>
      </c>
      <c r="AF1018" s="195" t="s">
        <v>783</v>
      </c>
      <c r="AG1018" s="195" t="s">
        <v>783</v>
      </c>
      <c r="AH1018" s="195" t="s">
        <v>783</v>
      </c>
      <c r="AI1018" s="195" t="s">
        <v>783</v>
      </c>
      <c r="AJ1018" s="195" t="s">
        <v>783</v>
      </c>
      <c r="AK1018" s="222" t="s">
        <v>783</v>
      </c>
      <c r="AL1018" s="195" t="s">
        <v>783</v>
      </c>
      <c r="AM1018" s="195" t="s">
        <v>783</v>
      </c>
      <c r="AN1018" s="195" t="s">
        <v>783</v>
      </c>
      <c r="AO1018" s="195" t="s">
        <v>783</v>
      </c>
      <c r="AP1018" s="195" t="s">
        <v>783</v>
      </c>
      <c r="AQ1018" s="195" t="s">
        <v>783</v>
      </c>
    </row>
    <row r="1019" spans="1:43">
      <c r="A1019" s="656" t="str">
        <f t="shared" si="15"/>
        <v>Report</v>
      </c>
      <c r="B1019" s="195">
        <v>145023</v>
      </c>
      <c r="C1019" s="195">
        <v>9256007</v>
      </c>
      <c r="D1019" s="195" t="s">
        <v>4192</v>
      </c>
      <c r="E1019" s="195" t="s">
        <v>778</v>
      </c>
      <c r="F1019" s="195" t="s">
        <v>531</v>
      </c>
      <c r="G1019" s="222" t="s">
        <v>531</v>
      </c>
      <c r="H1019" s="195" t="s">
        <v>967</v>
      </c>
      <c r="I1019" s="195" t="s">
        <v>4193</v>
      </c>
      <c r="J1019" s="195" t="s">
        <v>4194</v>
      </c>
      <c r="K1019" s="195">
        <v>9</v>
      </c>
      <c r="L1019" s="195" t="s">
        <v>83</v>
      </c>
      <c r="M1019" s="195" t="s">
        <v>781</v>
      </c>
      <c r="N1019" s="195" t="s">
        <v>781</v>
      </c>
      <c r="O1019" s="195" t="s">
        <v>782</v>
      </c>
      <c r="P1019" s="195" t="s">
        <v>784</v>
      </c>
      <c r="Q1019" s="218" t="s">
        <v>783</v>
      </c>
      <c r="R1019" s="195" t="s">
        <v>783</v>
      </c>
      <c r="S1019" s="195" t="s">
        <v>783</v>
      </c>
      <c r="T1019" s="217" t="s">
        <v>783</v>
      </c>
      <c r="U1019" s="217" t="s">
        <v>783</v>
      </c>
      <c r="V1019" s="217" t="s">
        <v>783</v>
      </c>
      <c r="W1019" s="195" t="s">
        <v>783</v>
      </c>
      <c r="X1019" s="195" t="s">
        <v>783</v>
      </c>
      <c r="Y1019" s="195" t="s">
        <v>783</v>
      </c>
      <c r="Z1019" s="195" t="s">
        <v>783</v>
      </c>
      <c r="AA1019" s="195" t="s">
        <v>783</v>
      </c>
      <c r="AB1019" s="195" t="s">
        <v>783</v>
      </c>
      <c r="AC1019" s="195" t="s">
        <v>783</v>
      </c>
      <c r="AD1019" s="195" t="s">
        <v>783</v>
      </c>
      <c r="AE1019" s="195" t="s">
        <v>783</v>
      </c>
      <c r="AF1019" s="195" t="s">
        <v>783</v>
      </c>
      <c r="AG1019" s="195" t="s">
        <v>783</v>
      </c>
      <c r="AH1019" s="195" t="s">
        <v>783</v>
      </c>
      <c r="AI1019" s="195" t="s">
        <v>783</v>
      </c>
      <c r="AJ1019" s="195" t="s">
        <v>783</v>
      </c>
      <c r="AK1019" s="222" t="s">
        <v>783</v>
      </c>
      <c r="AL1019" s="195" t="s">
        <v>783</v>
      </c>
      <c r="AM1019" s="195" t="s">
        <v>783</v>
      </c>
      <c r="AN1019" s="195" t="s">
        <v>783</v>
      </c>
      <c r="AO1019" s="195" t="s">
        <v>783</v>
      </c>
      <c r="AP1019" s="195" t="s">
        <v>783</v>
      </c>
      <c r="AQ1019" s="195" t="s">
        <v>783</v>
      </c>
    </row>
    <row r="1020" spans="1:43">
      <c r="A1020" s="656" t="str">
        <f t="shared" si="15"/>
        <v>Report</v>
      </c>
      <c r="B1020" s="195">
        <v>145025</v>
      </c>
      <c r="C1020" s="195">
        <v>8786070</v>
      </c>
      <c r="D1020" s="195" t="s">
        <v>4195</v>
      </c>
      <c r="E1020" s="195" t="s">
        <v>794</v>
      </c>
      <c r="F1020" s="195" t="s">
        <v>536</v>
      </c>
      <c r="G1020" s="222" t="s">
        <v>536</v>
      </c>
      <c r="H1020" s="195" t="s">
        <v>919</v>
      </c>
      <c r="I1020" s="195" t="s">
        <v>4161</v>
      </c>
      <c r="J1020" s="195" t="s">
        <v>4196</v>
      </c>
      <c r="K1020" s="195">
        <v>7</v>
      </c>
      <c r="L1020" s="195" t="s">
        <v>2222</v>
      </c>
      <c r="M1020" s="195" t="s">
        <v>781</v>
      </c>
      <c r="N1020" s="195" t="s">
        <v>781</v>
      </c>
      <c r="O1020" s="195" t="s">
        <v>782</v>
      </c>
      <c r="P1020" s="195" t="s">
        <v>784</v>
      </c>
      <c r="Q1020" s="218" t="s">
        <v>783</v>
      </c>
      <c r="R1020" s="195" t="s">
        <v>783</v>
      </c>
      <c r="S1020" s="195" t="s">
        <v>783</v>
      </c>
      <c r="T1020" s="217" t="s">
        <v>783</v>
      </c>
      <c r="U1020" s="217" t="s">
        <v>783</v>
      </c>
      <c r="V1020" s="217" t="s">
        <v>783</v>
      </c>
      <c r="W1020" s="195" t="s">
        <v>783</v>
      </c>
      <c r="X1020" s="195" t="s">
        <v>783</v>
      </c>
      <c r="Y1020" s="195" t="s">
        <v>783</v>
      </c>
      <c r="Z1020" s="195" t="s">
        <v>783</v>
      </c>
      <c r="AA1020" s="195" t="s">
        <v>783</v>
      </c>
      <c r="AB1020" s="195" t="s">
        <v>783</v>
      </c>
      <c r="AC1020" s="195" t="s">
        <v>783</v>
      </c>
      <c r="AD1020" s="195" t="s">
        <v>783</v>
      </c>
      <c r="AE1020" s="195" t="s">
        <v>783</v>
      </c>
      <c r="AF1020" s="195" t="s">
        <v>783</v>
      </c>
      <c r="AG1020" s="195" t="s">
        <v>783</v>
      </c>
      <c r="AH1020" s="195" t="s">
        <v>783</v>
      </c>
      <c r="AI1020" s="195" t="s">
        <v>783</v>
      </c>
      <c r="AJ1020" s="195" t="s">
        <v>783</v>
      </c>
      <c r="AK1020" s="222" t="s">
        <v>783</v>
      </c>
      <c r="AL1020" s="195" t="s">
        <v>783</v>
      </c>
      <c r="AM1020" s="195" t="s">
        <v>783</v>
      </c>
      <c r="AN1020" s="195" t="s">
        <v>783</v>
      </c>
      <c r="AO1020" s="195" t="s">
        <v>783</v>
      </c>
      <c r="AP1020" s="195" t="s">
        <v>783</v>
      </c>
      <c r="AQ1020" s="195" t="s">
        <v>783</v>
      </c>
    </row>
    <row r="1021" spans="1:43">
      <c r="A1021" s="656" t="str">
        <f t="shared" si="15"/>
        <v>Report</v>
      </c>
      <c r="B1021" s="195">
        <v>145059</v>
      </c>
      <c r="C1021" s="195">
        <v>3366005</v>
      </c>
      <c r="D1021" s="195" t="s">
        <v>4197</v>
      </c>
      <c r="E1021" s="195" t="s">
        <v>778</v>
      </c>
      <c r="F1021" s="195" t="s">
        <v>532</v>
      </c>
      <c r="G1021" s="222" t="s">
        <v>532</v>
      </c>
      <c r="H1021" s="195" t="s">
        <v>1827</v>
      </c>
      <c r="I1021" s="195" t="s">
        <v>4198</v>
      </c>
      <c r="J1021" s="195" t="s">
        <v>4199</v>
      </c>
      <c r="K1021" s="195" t="s">
        <v>783</v>
      </c>
      <c r="L1021" s="195" t="s">
        <v>83</v>
      </c>
      <c r="M1021" s="195" t="s">
        <v>781</v>
      </c>
      <c r="N1021" s="195" t="s">
        <v>781</v>
      </c>
      <c r="O1021" s="195" t="s">
        <v>782</v>
      </c>
      <c r="P1021" s="195" t="s">
        <v>784</v>
      </c>
      <c r="Q1021" s="218" t="s">
        <v>783</v>
      </c>
      <c r="R1021" s="195" t="s">
        <v>783</v>
      </c>
      <c r="S1021" s="195" t="s">
        <v>783</v>
      </c>
      <c r="T1021" s="217" t="s">
        <v>783</v>
      </c>
      <c r="U1021" s="217" t="s">
        <v>783</v>
      </c>
      <c r="V1021" s="217" t="s">
        <v>783</v>
      </c>
      <c r="W1021" s="195" t="s">
        <v>783</v>
      </c>
      <c r="X1021" s="195" t="s">
        <v>783</v>
      </c>
      <c r="Y1021" s="195" t="s">
        <v>783</v>
      </c>
      <c r="Z1021" s="195" t="s">
        <v>783</v>
      </c>
      <c r="AA1021" s="195" t="s">
        <v>783</v>
      </c>
      <c r="AB1021" s="195" t="s">
        <v>783</v>
      </c>
      <c r="AC1021" s="195" t="s">
        <v>783</v>
      </c>
      <c r="AD1021" s="195" t="s">
        <v>783</v>
      </c>
      <c r="AE1021" s="195" t="s">
        <v>783</v>
      </c>
      <c r="AF1021" s="195" t="s">
        <v>783</v>
      </c>
      <c r="AG1021" s="195" t="s">
        <v>783</v>
      </c>
      <c r="AH1021" s="195" t="s">
        <v>783</v>
      </c>
      <c r="AI1021" s="195" t="s">
        <v>783</v>
      </c>
      <c r="AJ1021" s="195" t="s">
        <v>783</v>
      </c>
      <c r="AK1021" s="222" t="s">
        <v>783</v>
      </c>
      <c r="AL1021" s="195" t="s">
        <v>783</v>
      </c>
      <c r="AM1021" s="195" t="s">
        <v>783</v>
      </c>
      <c r="AN1021" s="195" t="s">
        <v>783</v>
      </c>
      <c r="AO1021" s="195" t="s">
        <v>783</v>
      </c>
      <c r="AP1021" s="195" t="s">
        <v>783</v>
      </c>
      <c r="AQ1021" s="195" t="s">
        <v>783</v>
      </c>
    </row>
    <row r="1022" spans="1:43">
      <c r="A1022" s="656" t="str">
        <f t="shared" si="15"/>
        <v>Report</v>
      </c>
      <c r="B1022" s="195">
        <v>145064</v>
      </c>
      <c r="C1022" s="195">
        <v>8866145</v>
      </c>
      <c r="D1022" s="195" t="s">
        <v>1959</v>
      </c>
      <c r="E1022" s="195" t="s">
        <v>778</v>
      </c>
      <c r="F1022" s="195" t="s">
        <v>535</v>
      </c>
      <c r="G1022" s="222" t="s">
        <v>535</v>
      </c>
      <c r="H1022" s="195" t="s">
        <v>1073</v>
      </c>
      <c r="I1022" s="195" t="s">
        <v>2492</v>
      </c>
      <c r="J1022" s="195" t="s">
        <v>1960</v>
      </c>
      <c r="K1022" s="195">
        <v>4</v>
      </c>
      <c r="L1022" s="195" t="s">
        <v>83</v>
      </c>
      <c r="M1022" s="195" t="s">
        <v>781</v>
      </c>
      <c r="N1022" s="195" t="s">
        <v>781</v>
      </c>
      <c r="O1022" s="195" t="s">
        <v>782</v>
      </c>
      <c r="P1022" s="195" t="s">
        <v>784</v>
      </c>
      <c r="Q1022" s="218">
        <v>10045500</v>
      </c>
      <c r="R1022" s="195" t="s">
        <v>908</v>
      </c>
      <c r="S1022" s="195" t="s">
        <v>786</v>
      </c>
      <c r="T1022" s="217">
        <v>43270</v>
      </c>
      <c r="U1022" s="217">
        <v>43272</v>
      </c>
      <c r="V1022" s="217">
        <v>43298</v>
      </c>
      <c r="W1022" s="195">
        <v>2</v>
      </c>
      <c r="X1022" s="195">
        <v>1</v>
      </c>
      <c r="Y1022" s="195">
        <v>2</v>
      </c>
      <c r="Z1022" s="195">
        <v>1</v>
      </c>
      <c r="AA1022" s="195">
        <v>2</v>
      </c>
      <c r="AB1022" s="195" t="s">
        <v>783</v>
      </c>
      <c r="AC1022" s="195" t="s">
        <v>783</v>
      </c>
      <c r="AD1022" s="195" t="s">
        <v>489</v>
      </c>
      <c r="AE1022" s="195" t="s">
        <v>487</v>
      </c>
      <c r="AF1022" s="195" t="s">
        <v>787</v>
      </c>
      <c r="AG1022" s="195" t="s">
        <v>783</v>
      </c>
      <c r="AH1022" s="195" t="s">
        <v>783</v>
      </c>
      <c r="AI1022" s="195" t="s">
        <v>783</v>
      </c>
      <c r="AJ1022" s="195" t="s">
        <v>783</v>
      </c>
      <c r="AK1022" s="222" t="s">
        <v>783</v>
      </c>
      <c r="AL1022" s="195" t="s">
        <v>783</v>
      </c>
      <c r="AM1022" s="195" t="s">
        <v>783</v>
      </c>
      <c r="AN1022" s="195" t="s">
        <v>783</v>
      </c>
      <c r="AO1022" s="195" t="s">
        <v>783</v>
      </c>
      <c r="AP1022" s="195" t="s">
        <v>783</v>
      </c>
      <c r="AQ1022" s="195" t="s">
        <v>783</v>
      </c>
    </row>
    <row r="1023" spans="1:43">
      <c r="A1023" s="656" t="str">
        <f t="shared" si="15"/>
        <v>Report</v>
      </c>
      <c r="B1023" s="195">
        <v>145116</v>
      </c>
      <c r="C1023" s="195">
        <v>8456063</v>
      </c>
      <c r="D1023" s="195" t="s">
        <v>4200</v>
      </c>
      <c r="E1023" s="195" t="s">
        <v>778</v>
      </c>
      <c r="F1023" s="195" t="s">
        <v>535</v>
      </c>
      <c r="G1023" s="222" t="s">
        <v>535</v>
      </c>
      <c r="H1023" s="195" t="s">
        <v>829</v>
      </c>
      <c r="I1023" s="195" t="s">
        <v>2750</v>
      </c>
      <c r="J1023" s="195" t="s">
        <v>4201</v>
      </c>
      <c r="K1023" s="195">
        <v>3</v>
      </c>
      <c r="L1023" s="195" t="s">
        <v>2375</v>
      </c>
      <c r="M1023" s="195" t="s">
        <v>781</v>
      </c>
      <c r="N1023" s="195" t="s">
        <v>781</v>
      </c>
      <c r="O1023" s="195" t="s">
        <v>782</v>
      </c>
      <c r="P1023" s="195" t="s">
        <v>784</v>
      </c>
      <c r="Q1023" s="218" t="s">
        <v>783</v>
      </c>
      <c r="R1023" s="195" t="s">
        <v>783</v>
      </c>
      <c r="S1023" s="195" t="s">
        <v>783</v>
      </c>
      <c r="T1023" s="217" t="s">
        <v>783</v>
      </c>
      <c r="U1023" s="217" t="s">
        <v>783</v>
      </c>
      <c r="V1023" s="217" t="s">
        <v>783</v>
      </c>
      <c r="W1023" s="195" t="s">
        <v>783</v>
      </c>
      <c r="X1023" s="195" t="s">
        <v>783</v>
      </c>
      <c r="Y1023" s="195" t="s">
        <v>783</v>
      </c>
      <c r="Z1023" s="195" t="s">
        <v>783</v>
      </c>
      <c r="AA1023" s="195" t="s">
        <v>783</v>
      </c>
      <c r="AB1023" s="195" t="s">
        <v>783</v>
      </c>
      <c r="AC1023" s="195" t="s">
        <v>783</v>
      </c>
      <c r="AD1023" s="195" t="s">
        <v>783</v>
      </c>
      <c r="AE1023" s="195" t="s">
        <v>783</v>
      </c>
      <c r="AF1023" s="195" t="s">
        <v>783</v>
      </c>
      <c r="AG1023" s="195" t="s">
        <v>783</v>
      </c>
      <c r="AH1023" s="195" t="s">
        <v>783</v>
      </c>
      <c r="AI1023" s="195" t="s">
        <v>783</v>
      </c>
      <c r="AJ1023" s="195" t="s">
        <v>783</v>
      </c>
      <c r="AK1023" s="222" t="s">
        <v>783</v>
      </c>
      <c r="AL1023" s="195" t="s">
        <v>783</v>
      </c>
      <c r="AM1023" s="195" t="s">
        <v>783</v>
      </c>
      <c r="AN1023" s="195" t="s">
        <v>783</v>
      </c>
      <c r="AO1023" s="195" t="s">
        <v>783</v>
      </c>
      <c r="AP1023" s="195" t="s">
        <v>783</v>
      </c>
      <c r="AQ1023" s="195" t="s">
        <v>783</v>
      </c>
    </row>
    <row r="1024" spans="1:43">
      <c r="A1024" s="656" t="str">
        <f t="shared" si="15"/>
        <v>Report</v>
      </c>
      <c r="B1024" s="195">
        <v>145127</v>
      </c>
      <c r="C1024" s="195">
        <v>8416008</v>
      </c>
      <c r="D1024" s="195" t="s">
        <v>4202</v>
      </c>
      <c r="E1024" s="195" t="s">
        <v>778</v>
      </c>
      <c r="F1024" s="195" t="s">
        <v>530</v>
      </c>
      <c r="G1024" s="222" t="s">
        <v>873</v>
      </c>
      <c r="H1024" s="195" t="s">
        <v>2769</v>
      </c>
      <c r="I1024" s="195" t="s">
        <v>2769</v>
      </c>
      <c r="J1024" s="195" t="s">
        <v>4203</v>
      </c>
      <c r="K1024" s="195">
        <v>1</v>
      </c>
      <c r="L1024" s="195" t="s">
        <v>2375</v>
      </c>
      <c r="M1024" s="195" t="s">
        <v>781</v>
      </c>
      <c r="N1024" s="195" t="s">
        <v>781</v>
      </c>
      <c r="O1024" s="195" t="s">
        <v>782</v>
      </c>
      <c r="P1024" s="195" t="s">
        <v>784</v>
      </c>
      <c r="Q1024" s="218" t="s">
        <v>783</v>
      </c>
      <c r="R1024" s="195" t="s">
        <v>783</v>
      </c>
      <c r="S1024" s="195" t="s">
        <v>783</v>
      </c>
      <c r="T1024" s="217" t="s">
        <v>783</v>
      </c>
      <c r="U1024" s="217" t="s">
        <v>783</v>
      </c>
      <c r="V1024" s="217" t="s">
        <v>783</v>
      </c>
      <c r="W1024" s="195" t="s">
        <v>783</v>
      </c>
      <c r="X1024" s="195" t="s">
        <v>783</v>
      </c>
      <c r="Y1024" s="195" t="s">
        <v>783</v>
      </c>
      <c r="Z1024" s="195" t="s">
        <v>783</v>
      </c>
      <c r="AA1024" s="195" t="s">
        <v>783</v>
      </c>
      <c r="AB1024" s="195" t="s">
        <v>783</v>
      </c>
      <c r="AC1024" s="195" t="s">
        <v>783</v>
      </c>
      <c r="AD1024" s="195" t="s">
        <v>783</v>
      </c>
      <c r="AE1024" s="195" t="s">
        <v>783</v>
      </c>
      <c r="AF1024" s="195" t="s">
        <v>783</v>
      </c>
      <c r="AG1024" s="195" t="s">
        <v>783</v>
      </c>
      <c r="AH1024" s="195" t="s">
        <v>783</v>
      </c>
      <c r="AI1024" s="195" t="s">
        <v>783</v>
      </c>
      <c r="AJ1024" s="195" t="s">
        <v>783</v>
      </c>
      <c r="AK1024" s="222" t="s">
        <v>783</v>
      </c>
      <c r="AL1024" s="195" t="s">
        <v>783</v>
      </c>
      <c r="AM1024" s="195" t="s">
        <v>783</v>
      </c>
      <c r="AN1024" s="195" t="s">
        <v>783</v>
      </c>
      <c r="AO1024" s="195" t="s">
        <v>783</v>
      </c>
      <c r="AP1024" s="195" t="s">
        <v>783</v>
      </c>
      <c r="AQ1024" s="195" t="s">
        <v>783</v>
      </c>
    </row>
    <row r="1025" spans="1:43">
      <c r="A1025" s="656" t="str">
        <f t="shared" si="15"/>
        <v>Report</v>
      </c>
      <c r="B1025" s="195">
        <v>145128</v>
      </c>
      <c r="C1025" s="195">
        <v>8846017</v>
      </c>
      <c r="D1025" s="195" t="s">
        <v>909</v>
      </c>
      <c r="E1025" s="195" t="s">
        <v>778</v>
      </c>
      <c r="F1025" s="195" t="s">
        <v>532</v>
      </c>
      <c r="G1025" s="222" t="s">
        <v>532</v>
      </c>
      <c r="H1025" s="195" t="s">
        <v>910</v>
      </c>
      <c r="I1025" s="195" t="s">
        <v>4204</v>
      </c>
      <c r="J1025" s="195" t="s">
        <v>911</v>
      </c>
      <c r="K1025" s="195">
        <v>0</v>
      </c>
      <c r="L1025" s="195" t="s">
        <v>83</v>
      </c>
      <c r="M1025" s="195" t="s">
        <v>781</v>
      </c>
      <c r="N1025" s="195" t="s">
        <v>781</v>
      </c>
      <c r="O1025" s="195" t="s">
        <v>782</v>
      </c>
      <c r="P1025" s="195" t="s">
        <v>784</v>
      </c>
      <c r="Q1025" s="218">
        <v>10045274</v>
      </c>
      <c r="R1025" s="195" t="s">
        <v>908</v>
      </c>
      <c r="S1025" s="195" t="s">
        <v>786</v>
      </c>
      <c r="T1025" s="217">
        <v>43256</v>
      </c>
      <c r="U1025" s="217">
        <v>43258</v>
      </c>
      <c r="V1025" s="217">
        <v>43283</v>
      </c>
      <c r="W1025" s="195">
        <v>2</v>
      </c>
      <c r="X1025" s="195">
        <v>2</v>
      </c>
      <c r="Y1025" s="195">
        <v>2</v>
      </c>
      <c r="Z1025" s="195">
        <v>2</v>
      </c>
      <c r="AA1025" s="195">
        <v>2</v>
      </c>
      <c r="AB1025" s="195" t="s">
        <v>783</v>
      </c>
      <c r="AC1025" s="195" t="s">
        <v>783</v>
      </c>
      <c r="AD1025" s="195" t="s">
        <v>489</v>
      </c>
      <c r="AE1025" s="195" t="s">
        <v>487</v>
      </c>
      <c r="AF1025" s="195" t="s">
        <v>787</v>
      </c>
      <c r="AG1025" s="195" t="s">
        <v>783</v>
      </c>
      <c r="AH1025" s="195" t="s">
        <v>783</v>
      </c>
      <c r="AI1025" s="195" t="s">
        <v>783</v>
      </c>
      <c r="AJ1025" s="195" t="s">
        <v>783</v>
      </c>
      <c r="AK1025" s="222" t="s">
        <v>783</v>
      </c>
      <c r="AL1025" s="195" t="s">
        <v>783</v>
      </c>
      <c r="AM1025" s="195" t="s">
        <v>783</v>
      </c>
      <c r="AN1025" s="195" t="s">
        <v>783</v>
      </c>
      <c r="AO1025" s="195" t="s">
        <v>783</v>
      </c>
      <c r="AP1025" s="195" t="s">
        <v>783</v>
      </c>
      <c r="AQ1025" s="195" t="s">
        <v>783</v>
      </c>
    </row>
    <row r="1026" spans="1:43">
      <c r="A1026" s="656" t="str">
        <f t="shared" si="15"/>
        <v>Report</v>
      </c>
      <c r="B1026" s="195">
        <v>145129</v>
      </c>
      <c r="C1026" s="195">
        <v>8926024</v>
      </c>
      <c r="D1026" s="195" t="s">
        <v>4205</v>
      </c>
      <c r="E1026" s="195" t="s">
        <v>794</v>
      </c>
      <c r="F1026" s="195" t="s">
        <v>531</v>
      </c>
      <c r="G1026" s="222" t="s">
        <v>531</v>
      </c>
      <c r="H1026" s="195" t="s">
        <v>945</v>
      </c>
      <c r="I1026" s="195" t="s">
        <v>3442</v>
      </c>
      <c r="J1026" s="195" t="s">
        <v>4206</v>
      </c>
      <c r="K1026" s="195">
        <v>0</v>
      </c>
      <c r="L1026" s="195" t="s">
        <v>2375</v>
      </c>
      <c r="M1026" s="195" t="s">
        <v>781</v>
      </c>
      <c r="N1026" s="195" t="s">
        <v>781</v>
      </c>
      <c r="O1026" s="195" t="s">
        <v>782</v>
      </c>
      <c r="P1026" s="195" t="s">
        <v>784</v>
      </c>
      <c r="Q1026" s="218" t="s">
        <v>783</v>
      </c>
      <c r="R1026" s="195" t="s">
        <v>783</v>
      </c>
      <c r="S1026" s="195" t="s">
        <v>783</v>
      </c>
      <c r="T1026" s="217" t="s">
        <v>783</v>
      </c>
      <c r="U1026" s="217" t="s">
        <v>783</v>
      </c>
      <c r="V1026" s="217" t="s">
        <v>783</v>
      </c>
      <c r="W1026" s="195" t="s">
        <v>783</v>
      </c>
      <c r="X1026" s="195" t="s">
        <v>783</v>
      </c>
      <c r="Y1026" s="195" t="s">
        <v>783</v>
      </c>
      <c r="Z1026" s="195" t="s">
        <v>783</v>
      </c>
      <c r="AA1026" s="195" t="s">
        <v>783</v>
      </c>
      <c r="AB1026" s="195" t="s">
        <v>783</v>
      </c>
      <c r="AC1026" s="195" t="s">
        <v>783</v>
      </c>
      <c r="AD1026" s="195" t="s">
        <v>783</v>
      </c>
      <c r="AE1026" s="195" t="s">
        <v>783</v>
      </c>
      <c r="AF1026" s="195" t="s">
        <v>783</v>
      </c>
      <c r="AG1026" s="195" t="s">
        <v>783</v>
      </c>
      <c r="AH1026" s="195" t="s">
        <v>783</v>
      </c>
      <c r="AI1026" s="195" t="s">
        <v>783</v>
      </c>
      <c r="AJ1026" s="195" t="s">
        <v>783</v>
      </c>
      <c r="AK1026" s="222" t="s">
        <v>783</v>
      </c>
      <c r="AL1026" s="195" t="s">
        <v>783</v>
      </c>
      <c r="AM1026" s="195" t="s">
        <v>783</v>
      </c>
      <c r="AN1026" s="195" t="s">
        <v>783</v>
      </c>
      <c r="AO1026" s="195" t="s">
        <v>783</v>
      </c>
      <c r="AP1026" s="195" t="s">
        <v>783</v>
      </c>
      <c r="AQ1026" s="195" t="s">
        <v>783</v>
      </c>
    </row>
    <row r="1027" spans="1:43">
      <c r="A1027" s="656" t="str">
        <f t="shared" si="15"/>
        <v>Report</v>
      </c>
      <c r="B1027" s="195">
        <v>145159</v>
      </c>
      <c r="C1027" s="195">
        <v>9266017</v>
      </c>
      <c r="D1027" s="195" t="s">
        <v>4207</v>
      </c>
      <c r="E1027" s="195" t="s">
        <v>778</v>
      </c>
      <c r="F1027" s="195" t="s">
        <v>533</v>
      </c>
      <c r="G1027" s="222" t="s">
        <v>533</v>
      </c>
      <c r="H1027" s="195" t="s">
        <v>882</v>
      </c>
      <c r="I1027" s="195" t="s">
        <v>2766</v>
      </c>
      <c r="J1027" s="195" t="s">
        <v>4208</v>
      </c>
      <c r="K1027" s="195">
        <v>4</v>
      </c>
      <c r="L1027" s="195" t="s">
        <v>83</v>
      </c>
      <c r="M1027" s="195" t="s">
        <v>781</v>
      </c>
      <c r="N1027" s="195" t="s">
        <v>781</v>
      </c>
      <c r="O1027" s="195" t="s">
        <v>782</v>
      </c>
      <c r="P1027" s="195" t="s">
        <v>784</v>
      </c>
      <c r="Q1027" s="218" t="s">
        <v>783</v>
      </c>
      <c r="R1027" s="195" t="s">
        <v>783</v>
      </c>
      <c r="S1027" s="195" t="s">
        <v>783</v>
      </c>
      <c r="T1027" s="217" t="s">
        <v>783</v>
      </c>
      <c r="U1027" s="217" t="s">
        <v>783</v>
      </c>
      <c r="V1027" s="217" t="s">
        <v>783</v>
      </c>
      <c r="W1027" s="195" t="s">
        <v>783</v>
      </c>
      <c r="X1027" s="195" t="s">
        <v>783</v>
      </c>
      <c r="Y1027" s="195" t="s">
        <v>783</v>
      </c>
      <c r="Z1027" s="195" t="s">
        <v>783</v>
      </c>
      <c r="AA1027" s="195" t="s">
        <v>783</v>
      </c>
      <c r="AB1027" s="195" t="s">
        <v>783</v>
      </c>
      <c r="AC1027" s="195" t="s">
        <v>783</v>
      </c>
      <c r="AD1027" s="195" t="s">
        <v>783</v>
      </c>
      <c r="AE1027" s="195" t="s">
        <v>783</v>
      </c>
      <c r="AF1027" s="195" t="s">
        <v>783</v>
      </c>
      <c r="AG1027" s="195" t="s">
        <v>783</v>
      </c>
      <c r="AH1027" s="195" t="s">
        <v>783</v>
      </c>
      <c r="AI1027" s="195" t="s">
        <v>783</v>
      </c>
      <c r="AJ1027" s="195" t="s">
        <v>783</v>
      </c>
      <c r="AK1027" s="222" t="s">
        <v>783</v>
      </c>
      <c r="AL1027" s="195" t="s">
        <v>783</v>
      </c>
      <c r="AM1027" s="195" t="s">
        <v>783</v>
      </c>
      <c r="AN1027" s="195" t="s">
        <v>783</v>
      </c>
      <c r="AO1027" s="195" t="s">
        <v>783</v>
      </c>
      <c r="AP1027" s="195" t="s">
        <v>783</v>
      </c>
      <c r="AQ1027" s="195" t="s">
        <v>783</v>
      </c>
    </row>
    <row r="1028" spans="1:43">
      <c r="A1028" s="656" t="str">
        <f t="shared" ref="A1028:A1078" si="16">HYPERLINK("http://www.ofsted.gov.uk/inspection-reports/find-inspection-report/provider/ELS/"&amp;B1028,"Report")</f>
        <v>Report</v>
      </c>
      <c r="B1028" s="195">
        <v>145160</v>
      </c>
      <c r="C1028" s="195">
        <v>3406005</v>
      </c>
      <c r="D1028" s="195" t="s">
        <v>1961</v>
      </c>
      <c r="E1028" s="195" t="s">
        <v>794</v>
      </c>
      <c r="F1028" s="195" t="s">
        <v>528</v>
      </c>
      <c r="G1028" s="222" t="s">
        <v>528</v>
      </c>
      <c r="H1028" s="195" t="s">
        <v>1962</v>
      </c>
      <c r="I1028" s="195" t="s">
        <v>3091</v>
      </c>
      <c r="J1028" s="195" t="s">
        <v>1963</v>
      </c>
      <c r="K1028" s="195">
        <v>20</v>
      </c>
      <c r="L1028" s="195" t="s">
        <v>2375</v>
      </c>
      <c r="M1028" s="195" t="s">
        <v>781</v>
      </c>
      <c r="N1028" s="195" t="s">
        <v>781</v>
      </c>
      <c r="O1028" s="195" t="s">
        <v>782</v>
      </c>
      <c r="P1028" s="195" t="s">
        <v>784</v>
      </c>
      <c r="Q1028" s="218">
        <v>10053738</v>
      </c>
      <c r="R1028" s="195" t="s">
        <v>908</v>
      </c>
      <c r="S1028" s="195" t="s">
        <v>786</v>
      </c>
      <c r="T1028" s="217">
        <v>43270</v>
      </c>
      <c r="U1028" s="217">
        <v>43272</v>
      </c>
      <c r="V1028" s="217">
        <v>43298</v>
      </c>
      <c r="W1028" s="195">
        <v>2</v>
      </c>
      <c r="X1028" s="195">
        <v>2</v>
      </c>
      <c r="Y1028" s="195">
        <v>2</v>
      </c>
      <c r="Z1028" s="195">
        <v>3</v>
      </c>
      <c r="AA1028" s="195">
        <v>2</v>
      </c>
      <c r="AB1028" s="195" t="s">
        <v>783</v>
      </c>
      <c r="AC1028" s="195" t="s">
        <v>783</v>
      </c>
      <c r="AD1028" s="195" t="s">
        <v>489</v>
      </c>
      <c r="AE1028" s="195" t="s">
        <v>487</v>
      </c>
      <c r="AF1028" s="195" t="s">
        <v>787</v>
      </c>
      <c r="AG1028" s="195" t="s">
        <v>783</v>
      </c>
      <c r="AH1028" s="195" t="s">
        <v>783</v>
      </c>
      <c r="AI1028" s="195" t="s">
        <v>783</v>
      </c>
      <c r="AJ1028" s="195" t="s">
        <v>783</v>
      </c>
      <c r="AK1028" s="222" t="s">
        <v>783</v>
      </c>
      <c r="AL1028" s="195" t="s">
        <v>783</v>
      </c>
      <c r="AM1028" s="195" t="s">
        <v>783</v>
      </c>
      <c r="AN1028" s="195" t="s">
        <v>783</v>
      </c>
      <c r="AO1028" s="195" t="s">
        <v>783</v>
      </c>
      <c r="AP1028" s="195" t="s">
        <v>783</v>
      </c>
      <c r="AQ1028" s="195" t="s">
        <v>783</v>
      </c>
    </row>
    <row r="1029" spans="1:43">
      <c r="A1029" s="656" t="str">
        <f t="shared" si="16"/>
        <v>Report</v>
      </c>
      <c r="B1029" s="195">
        <v>145162</v>
      </c>
      <c r="C1029" s="195">
        <v>8816070</v>
      </c>
      <c r="D1029" s="195" t="s">
        <v>4209</v>
      </c>
      <c r="E1029" s="195" t="s">
        <v>794</v>
      </c>
      <c r="F1029" s="195" t="s">
        <v>533</v>
      </c>
      <c r="G1029" s="222" t="s">
        <v>533</v>
      </c>
      <c r="H1029" s="195" t="s">
        <v>1034</v>
      </c>
      <c r="I1029" s="195" t="s">
        <v>4210</v>
      </c>
      <c r="J1029" s="195" t="s">
        <v>4211</v>
      </c>
      <c r="K1029" s="195">
        <v>4</v>
      </c>
      <c r="L1029" s="195" t="s">
        <v>2375</v>
      </c>
      <c r="M1029" s="195" t="s">
        <v>781</v>
      </c>
      <c r="N1029" s="195" t="s">
        <v>834</v>
      </c>
      <c r="O1029" s="195" t="s">
        <v>834</v>
      </c>
      <c r="P1029" s="195" t="s">
        <v>784</v>
      </c>
      <c r="Q1029" s="218" t="s">
        <v>783</v>
      </c>
      <c r="R1029" s="195" t="s">
        <v>783</v>
      </c>
      <c r="S1029" s="195" t="s">
        <v>783</v>
      </c>
      <c r="T1029" s="217" t="s">
        <v>783</v>
      </c>
      <c r="U1029" s="217" t="s">
        <v>783</v>
      </c>
      <c r="V1029" s="217" t="s">
        <v>783</v>
      </c>
      <c r="W1029" s="195" t="s">
        <v>783</v>
      </c>
      <c r="X1029" s="195" t="s">
        <v>783</v>
      </c>
      <c r="Y1029" s="195" t="s">
        <v>783</v>
      </c>
      <c r="Z1029" s="195" t="s">
        <v>783</v>
      </c>
      <c r="AA1029" s="195" t="s">
        <v>783</v>
      </c>
      <c r="AB1029" s="195" t="s">
        <v>783</v>
      </c>
      <c r="AC1029" s="195" t="s">
        <v>783</v>
      </c>
      <c r="AD1029" s="195" t="s">
        <v>783</v>
      </c>
      <c r="AE1029" s="195" t="s">
        <v>783</v>
      </c>
      <c r="AF1029" s="195" t="s">
        <v>783</v>
      </c>
      <c r="AG1029" s="195" t="s">
        <v>783</v>
      </c>
      <c r="AH1029" s="195" t="s">
        <v>783</v>
      </c>
      <c r="AI1029" s="195" t="s">
        <v>783</v>
      </c>
      <c r="AJ1029" s="195" t="s">
        <v>783</v>
      </c>
      <c r="AK1029" s="222" t="s">
        <v>783</v>
      </c>
      <c r="AL1029" s="195" t="s">
        <v>783</v>
      </c>
      <c r="AM1029" s="195" t="s">
        <v>783</v>
      </c>
      <c r="AN1029" s="195" t="s">
        <v>783</v>
      </c>
      <c r="AO1029" s="195" t="s">
        <v>783</v>
      </c>
      <c r="AP1029" s="195" t="s">
        <v>783</v>
      </c>
      <c r="AQ1029" s="195" t="s">
        <v>783</v>
      </c>
    </row>
    <row r="1030" spans="1:43">
      <c r="A1030" s="656" t="str">
        <f t="shared" si="16"/>
        <v>Report</v>
      </c>
      <c r="B1030" s="195">
        <v>145164</v>
      </c>
      <c r="C1030" s="195">
        <v>2126003</v>
      </c>
      <c r="D1030" s="195" t="s">
        <v>1964</v>
      </c>
      <c r="E1030" s="195" t="s">
        <v>778</v>
      </c>
      <c r="F1030" s="195" t="s">
        <v>534</v>
      </c>
      <c r="G1030" s="222" t="s">
        <v>534</v>
      </c>
      <c r="H1030" s="195" t="s">
        <v>1099</v>
      </c>
      <c r="I1030" s="195" t="s">
        <v>2976</v>
      </c>
      <c r="J1030" s="195" t="s">
        <v>1965</v>
      </c>
      <c r="K1030" s="195">
        <v>36</v>
      </c>
      <c r="L1030" s="195" t="s">
        <v>83</v>
      </c>
      <c r="M1030" s="195" t="s">
        <v>781</v>
      </c>
      <c r="N1030" s="195" t="s">
        <v>781</v>
      </c>
      <c r="O1030" s="195" t="s">
        <v>782</v>
      </c>
      <c r="P1030" s="195" t="s">
        <v>784</v>
      </c>
      <c r="Q1030" s="218">
        <v>10044424</v>
      </c>
      <c r="R1030" s="195" t="s">
        <v>908</v>
      </c>
      <c r="S1030" s="195" t="s">
        <v>786</v>
      </c>
      <c r="T1030" s="217">
        <v>43291</v>
      </c>
      <c r="U1030" s="217">
        <v>43293</v>
      </c>
      <c r="V1030" s="217">
        <v>43312</v>
      </c>
      <c r="W1030" s="195">
        <v>1</v>
      </c>
      <c r="X1030" s="195">
        <v>1</v>
      </c>
      <c r="Y1030" s="195">
        <v>1</v>
      </c>
      <c r="Z1030" s="195">
        <v>1</v>
      </c>
      <c r="AA1030" s="195">
        <v>1</v>
      </c>
      <c r="AB1030" s="195" t="s">
        <v>783</v>
      </c>
      <c r="AC1030" s="195" t="s">
        <v>783</v>
      </c>
      <c r="AD1030" s="195" t="s">
        <v>489</v>
      </c>
      <c r="AE1030" s="195" t="s">
        <v>487</v>
      </c>
      <c r="AF1030" s="195" t="s">
        <v>787</v>
      </c>
      <c r="AG1030" s="195" t="s">
        <v>783</v>
      </c>
      <c r="AH1030" s="195" t="s">
        <v>783</v>
      </c>
      <c r="AI1030" s="195" t="s">
        <v>783</v>
      </c>
      <c r="AJ1030" s="195" t="s">
        <v>783</v>
      </c>
      <c r="AK1030" s="222" t="s">
        <v>783</v>
      </c>
      <c r="AL1030" s="195" t="s">
        <v>783</v>
      </c>
      <c r="AM1030" s="195" t="s">
        <v>783</v>
      </c>
      <c r="AN1030" s="195" t="s">
        <v>783</v>
      </c>
      <c r="AO1030" s="195" t="s">
        <v>783</v>
      </c>
      <c r="AP1030" s="195" t="s">
        <v>783</v>
      </c>
      <c r="AQ1030" s="195" t="s">
        <v>783</v>
      </c>
    </row>
    <row r="1031" spans="1:43">
      <c r="A1031" s="656" t="str">
        <f t="shared" si="16"/>
        <v>Report</v>
      </c>
      <c r="B1031" s="195">
        <v>145165</v>
      </c>
      <c r="C1031" s="195">
        <v>2066003</v>
      </c>
      <c r="D1031" s="195" t="s">
        <v>4212</v>
      </c>
      <c r="E1031" s="195" t="s">
        <v>794</v>
      </c>
      <c r="F1031" s="195" t="s">
        <v>534</v>
      </c>
      <c r="G1031" s="222" t="s">
        <v>534</v>
      </c>
      <c r="H1031" s="195" t="s">
        <v>1309</v>
      </c>
      <c r="I1031" s="195" t="s">
        <v>3033</v>
      </c>
      <c r="J1031" s="195" t="s">
        <v>4213</v>
      </c>
      <c r="K1031" s="195" t="s">
        <v>783</v>
      </c>
      <c r="L1031" s="195" t="s">
        <v>2375</v>
      </c>
      <c r="M1031" s="195" t="s">
        <v>781</v>
      </c>
      <c r="N1031" s="195" t="s">
        <v>781</v>
      </c>
      <c r="O1031" s="195" t="s">
        <v>782</v>
      </c>
      <c r="P1031" s="195" t="s">
        <v>784</v>
      </c>
      <c r="Q1031" s="218" t="s">
        <v>783</v>
      </c>
      <c r="R1031" s="195" t="s">
        <v>783</v>
      </c>
      <c r="S1031" s="195" t="s">
        <v>783</v>
      </c>
      <c r="T1031" s="195" t="s">
        <v>783</v>
      </c>
      <c r="U1031" s="222" t="s">
        <v>783</v>
      </c>
      <c r="V1031" s="195" t="s">
        <v>783</v>
      </c>
      <c r="W1031" s="195" t="s">
        <v>783</v>
      </c>
      <c r="X1031" s="195" t="s">
        <v>783</v>
      </c>
      <c r="Y1031" s="195" t="s">
        <v>783</v>
      </c>
      <c r="Z1031" s="195" t="s">
        <v>783</v>
      </c>
      <c r="AA1031" s="195" t="s">
        <v>783</v>
      </c>
      <c r="AB1031" s="195" t="s">
        <v>783</v>
      </c>
      <c r="AC1031" s="195" t="s">
        <v>783</v>
      </c>
      <c r="AD1031" s="195" t="s">
        <v>783</v>
      </c>
      <c r="AE1031" s="195" t="s">
        <v>783</v>
      </c>
      <c r="AF1031" s="195" t="s">
        <v>783</v>
      </c>
      <c r="AG1031" s="195" t="s">
        <v>783</v>
      </c>
      <c r="AH1031" s="195" t="s">
        <v>783</v>
      </c>
      <c r="AI1031" s="195" t="s">
        <v>783</v>
      </c>
      <c r="AJ1031" s="195" t="s">
        <v>783</v>
      </c>
      <c r="AK1031" s="222" t="s">
        <v>783</v>
      </c>
      <c r="AL1031" s="195" t="s">
        <v>783</v>
      </c>
      <c r="AM1031" s="195" t="s">
        <v>783</v>
      </c>
      <c r="AN1031" s="195" t="s">
        <v>783</v>
      </c>
      <c r="AO1031" s="195" t="s">
        <v>783</v>
      </c>
      <c r="AP1031" s="195" t="s">
        <v>783</v>
      </c>
      <c r="AQ1031" s="195" t="s">
        <v>783</v>
      </c>
    </row>
    <row r="1032" spans="1:43">
      <c r="A1032" s="656" t="str">
        <f t="shared" si="16"/>
        <v>Report</v>
      </c>
      <c r="B1032" s="195">
        <v>145168</v>
      </c>
      <c r="C1032" s="195">
        <v>3806014</v>
      </c>
      <c r="D1032" s="195" t="s">
        <v>4214</v>
      </c>
      <c r="E1032" s="195" t="s">
        <v>794</v>
      </c>
      <c r="F1032" s="195" t="s">
        <v>530</v>
      </c>
      <c r="G1032" s="222" t="s">
        <v>850</v>
      </c>
      <c r="H1032" s="195" t="s">
        <v>1010</v>
      </c>
      <c r="I1032" s="195" t="s">
        <v>3066</v>
      </c>
      <c r="J1032" s="195" t="s">
        <v>3769</v>
      </c>
      <c r="K1032" s="195">
        <v>78</v>
      </c>
      <c r="L1032" s="195" t="s">
        <v>2222</v>
      </c>
      <c r="M1032" s="195" t="s">
        <v>824</v>
      </c>
      <c r="N1032" s="195" t="s">
        <v>781</v>
      </c>
      <c r="O1032" s="195" t="s">
        <v>817</v>
      </c>
      <c r="P1032" s="195" t="s">
        <v>784</v>
      </c>
      <c r="Q1032" s="218" t="s">
        <v>783</v>
      </c>
      <c r="R1032" s="195" t="s">
        <v>783</v>
      </c>
      <c r="S1032" s="195" t="s">
        <v>783</v>
      </c>
      <c r="T1032" s="195" t="s">
        <v>783</v>
      </c>
      <c r="U1032" s="222" t="s">
        <v>783</v>
      </c>
      <c r="V1032" s="195" t="s">
        <v>783</v>
      </c>
      <c r="W1032" s="195" t="s">
        <v>783</v>
      </c>
      <c r="X1032" s="195" t="s">
        <v>783</v>
      </c>
      <c r="Y1032" s="195" t="s">
        <v>783</v>
      </c>
      <c r="Z1032" s="195" t="s">
        <v>783</v>
      </c>
      <c r="AA1032" s="195" t="s">
        <v>783</v>
      </c>
      <c r="AB1032" s="195" t="s">
        <v>783</v>
      </c>
      <c r="AC1032" s="195" t="s">
        <v>783</v>
      </c>
      <c r="AD1032" s="195" t="s">
        <v>783</v>
      </c>
      <c r="AE1032" s="195" t="s">
        <v>783</v>
      </c>
      <c r="AF1032" s="195" t="s">
        <v>783</v>
      </c>
      <c r="AG1032" s="195" t="s">
        <v>783</v>
      </c>
      <c r="AH1032" s="195" t="s">
        <v>783</v>
      </c>
      <c r="AI1032" s="195" t="s">
        <v>783</v>
      </c>
      <c r="AJ1032" s="195" t="s">
        <v>783</v>
      </c>
      <c r="AK1032" s="222" t="s">
        <v>783</v>
      </c>
      <c r="AL1032" s="195" t="s">
        <v>783</v>
      </c>
      <c r="AM1032" s="195" t="s">
        <v>783</v>
      </c>
      <c r="AN1032" s="195" t="s">
        <v>783</v>
      </c>
      <c r="AO1032" s="195" t="s">
        <v>783</v>
      </c>
      <c r="AP1032" s="195" t="s">
        <v>783</v>
      </c>
      <c r="AQ1032" s="195" t="s">
        <v>783</v>
      </c>
    </row>
    <row r="1033" spans="1:43">
      <c r="A1033" s="656" t="str">
        <f t="shared" si="16"/>
        <v>Report</v>
      </c>
      <c r="B1033" s="195">
        <v>145169</v>
      </c>
      <c r="C1033" s="195">
        <v>9366012</v>
      </c>
      <c r="D1033" s="195" t="s">
        <v>4215</v>
      </c>
      <c r="E1033" s="195" t="s">
        <v>794</v>
      </c>
      <c r="F1033" s="195" t="s">
        <v>535</v>
      </c>
      <c r="G1033" s="222" t="s">
        <v>535</v>
      </c>
      <c r="H1033" s="195" t="s">
        <v>897</v>
      </c>
      <c r="I1033" s="195" t="s">
        <v>2641</v>
      </c>
      <c r="J1033" s="195" t="s">
        <v>4216</v>
      </c>
      <c r="K1033" s="195" t="s">
        <v>783</v>
      </c>
      <c r="L1033" s="195" t="s">
        <v>2222</v>
      </c>
      <c r="M1033" s="195" t="s">
        <v>781</v>
      </c>
      <c r="N1033" s="195" t="s">
        <v>781</v>
      </c>
      <c r="O1033" s="195" t="s">
        <v>782</v>
      </c>
      <c r="P1033" s="195" t="s">
        <v>784</v>
      </c>
      <c r="Q1033" s="218" t="s">
        <v>783</v>
      </c>
      <c r="R1033" s="195" t="s">
        <v>783</v>
      </c>
      <c r="S1033" s="195" t="s">
        <v>783</v>
      </c>
      <c r="T1033" s="195" t="s">
        <v>783</v>
      </c>
      <c r="U1033" s="222" t="s">
        <v>783</v>
      </c>
      <c r="V1033" s="195" t="s">
        <v>783</v>
      </c>
      <c r="W1033" s="195" t="s">
        <v>783</v>
      </c>
      <c r="X1033" s="195" t="s">
        <v>783</v>
      </c>
      <c r="Y1033" s="195" t="s">
        <v>783</v>
      </c>
      <c r="Z1033" s="195" t="s">
        <v>783</v>
      </c>
      <c r="AA1033" s="195" t="s">
        <v>783</v>
      </c>
      <c r="AB1033" s="195" t="s">
        <v>783</v>
      </c>
      <c r="AC1033" s="195" t="s">
        <v>783</v>
      </c>
      <c r="AD1033" s="195" t="s">
        <v>783</v>
      </c>
      <c r="AE1033" s="195" t="s">
        <v>783</v>
      </c>
      <c r="AF1033" s="195" t="s">
        <v>783</v>
      </c>
      <c r="AG1033" s="195" t="s">
        <v>783</v>
      </c>
      <c r="AH1033" s="195" t="s">
        <v>783</v>
      </c>
      <c r="AI1033" s="195" t="s">
        <v>783</v>
      </c>
      <c r="AJ1033" s="195" t="s">
        <v>783</v>
      </c>
      <c r="AK1033" s="222" t="s">
        <v>783</v>
      </c>
      <c r="AL1033" s="195" t="s">
        <v>783</v>
      </c>
      <c r="AM1033" s="195" t="s">
        <v>783</v>
      </c>
      <c r="AN1033" s="195" t="s">
        <v>783</v>
      </c>
      <c r="AO1033" s="195" t="s">
        <v>783</v>
      </c>
      <c r="AP1033" s="195" t="s">
        <v>783</v>
      </c>
      <c r="AQ1033" s="195" t="s">
        <v>783</v>
      </c>
    </row>
    <row r="1034" spans="1:43">
      <c r="A1034" s="656" t="str">
        <f t="shared" si="16"/>
        <v>Report</v>
      </c>
      <c r="B1034" s="195">
        <v>145170</v>
      </c>
      <c r="C1034" s="195">
        <v>3546038</v>
      </c>
      <c r="D1034" s="195" t="s">
        <v>4217</v>
      </c>
      <c r="E1034" s="195" t="s">
        <v>794</v>
      </c>
      <c r="F1034" s="195" t="s">
        <v>528</v>
      </c>
      <c r="G1034" s="222" t="s">
        <v>528</v>
      </c>
      <c r="H1034" s="195" t="s">
        <v>961</v>
      </c>
      <c r="I1034" s="195" t="s">
        <v>4218</v>
      </c>
      <c r="J1034" s="195" t="s">
        <v>4219</v>
      </c>
      <c r="K1034" s="195" t="s">
        <v>783</v>
      </c>
      <c r="L1034" s="195" t="s">
        <v>2222</v>
      </c>
      <c r="M1034" s="195" t="s">
        <v>781</v>
      </c>
      <c r="N1034" s="195" t="s">
        <v>781</v>
      </c>
      <c r="O1034" s="195" t="s">
        <v>782</v>
      </c>
      <c r="P1034" s="195" t="s">
        <v>784</v>
      </c>
      <c r="Q1034" s="218" t="s">
        <v>783</v>
      </c>
      <c r="R1034" s="195" t="s">
        <v>783</v>
      </c>
      <c r="S1034" s="195" t="s">
        <v>783</v>
      </c>
      <c r="T1034" s="195" t="s">
        <v>783</v>
      </c>
      <c r="U1034" s="222" t="s">
        <v>783</v>
      </c>
      <c r="V1034" s="195" t="s">
        <v>783</v>
      </c>
      <c r="W1034" s="195" t="s">
        <v>783</v>
      </c>
      <c r="X1034" s="195" t="s">
        <v>783</v>
      </c>
      <c r="Y1034" s="195" t="s">
        <v>783</v>
      </c>
      <c r="Z1034" s="195" t="s">
        <v>783</v>
      </c>
      <c r="AA1034" s="195" t="s">
        <v>783</v>
      </c>
      <c r="AB1034" s="195" t="s">
        <v>783</v>
      </c>
      <c r="AC1034" s="195" t="s">
        <v>783</v>
      </c>
      <c r="AD1034" s="195" t="s">
        <v>783</v>
      </c>
      <c r="AE1034" s="195" t="s">
        <v>783</v>
      </c>
      <c r="AF1034" s="195" t="s">
        <v>783</v>
      </c>
      <c r="AG1034" s="195" t="s">
        <v>783</v>
      </c>
      <c r="AH1034" s="195" t="s">
        <v>783</v>
      </c>
      <c r="AI1034" s="195" t="s">
        <v>783</v>
      </c>
      <c r="AJ1034" s="195" t="s">
        <v>783</v>
      </c>
      <c r="AK1034" s="222" t="s">
        <v>783</v>
      </c>
      <c r="AL1034" s="195" t="s">
        <v>783</v>
      </c>
      <c r="AM1034" s="195" t="s">
        <v>783</v>
      </c>
      <c r="AN1034" s="195" t="s">
        <v>783</v>
      </c>
      <c r="AO1034" s="195" t="s">
        <v>783</v>
      </c>
      <c r="AP1034" s="195" t="s">
        <v>783</v>
      </c>
      <c r="AQ1034" s="195" t="s">
        <v>783</v>
      </c>
    </row>
    <row r="1035" spans="1:43">
      <c r="A1035" s="656" t="str">
        <f t="shared" si="16"/>
        <v>Report</v>
      </c>
      <c r="B1035" s="195">
        <v>145181</v>
      </c>
      <c r="C1035" s="195">
        <v>8786071</v>
      </c>
      <c r="D1035" s="195" t="s">
        <v>1966</v>
      </c>
      <c r="E1035" s="195" t="s">
        <v>778</v>
      </c>
      <c r="F1035" s="195" t="s">
        <v>536</v>
      </c>
      <c r="G1035" s="222" t="s">
        <v>536</v>
      </c>
      <c r="H1035" s="195" t="s">
        <v>919</v>
      </c>
      <c r="I1035" s="195" t="s">
        <v>2224</v>
      </c>
      <c r="J1035" s="195" t="s">
        <v>1967</v>
      </c>
      <c r="K1035" s="195">
        <v>22</v>
      </c>
      <c r="L1035" s="195" t="s">
        <v>83</v>
      </c>
      <c r="M1035" s="195" t="s">
        <v>781</v>
      </c>
      <c r="N1035" s="195" t="s">
        <v>781</v>
      </c>
      <c r="O1035" s="195" t="s">
        <v>782</v>
      </c>
      <c r="P1035" s="195" t="s">
        <v>784</v>
      </c>
      <c r="Q1035" s="218">
        <v>10047190</v>
      </c>
      <c r="R1035" s="195" t="s">
        <v>908</v>
      </c>
      <c r="S1035" s="195" t="s">
        <v>786</v>
      </c>
      <c r="T1035" s="217">
        <v>43291</v>
      </c>
      <c r="U1035" s="217">
        <v>43293</v>
      </c>
      <c r="V1035" s="217">
        <v>43348</v>
      </c>
      <c r="W1035" s="195">
        <v>2</v>
      </c>
      <c r="X1035" s="195">
        <v>2</v>
      </c>
      <c r="Y1035" s="195">
        <v>2</v>
      </c>
      <c r="Z1035" s="195">
        <v>2</v>
      </c>
      <c r="AA1035" s="195">
        <v>2</v>
      </c>
      <c r="AB1035" s="195" t="s">
        <v>783</v>
      </c>
      <c r="AC1035" s="195">
        <v>2</v>
      </c>
      <c r="AD1035" s="195" t="s">
        <v>489</v>
      </c>
      <c r="AE1035" s="195" t="s">
        <v>488</v>
      </c>
      <c r="AF1035" s="195" t="s">
        <v>787</v>
      </c>
      <c r="AG1035" s="195" t="s">
        <v>783</v>
      </c>
      <c r="AH1035" s="195" t="s">
        <v>783</v>
      </c>
      <c r="AI1035" s="195" t="s">
        <v>783</v>
      </c>
      <c r="AJ1035" s="195" t="s">
        <v>783</v>
      </c>
      <c r="AK1035" s="222" t="s">
        <v>783</v>
      </c>
      <c r="AL1035" s="195" t="s">
        <v>783</v>
      </c>
      <c r="AM1035" s="195" t="s">
        <v>783</v>
      </c>
      <c r="AN1035" s="195" t="s">
        <v>783</v>
      </c>
      <c r="AO1035" s="195" t="s">
        <v>783</v>
      </c>
      <c r="AP1035" s="195" t="s">
        <v>783</v>
      </c>
      <c r="AQ1035" s="195" t="s">
        <v>783</v>
      </c>
    </row>
    <row r="1036" spans="1:43">
      <c r="A1036" s="656" t="str">
        <f t="shared" si="16"/>
        <v>Report</v>
      </c>
      <c r="B1036" s="195">
        <v>145182</v>
      </c>
      <c r="C1036" s="195">
        <v>3416011</v>
      </c>
      <c r="D1036" s="195" t="s">
        <v>4220</v>
      </c>
      <c r="E1036" s="195" t="s">
        <v>778</v>
      </c>
      <c r="F1036" s="195" t="s">
        <v>528</v>
      </c>
      <c r="G1036" s="222" t="s">
        <v>528</v>
      </c>
      <c r="H1036" s="195" t="s">
        <v>813</v>
      </c>
      <c r="I1036" s="195" t="s">
        <v>3091</v>
      </c>
      <c r="J1036" s="195" t="s">
        <v>4221</v>
      </c>
      <c r="K1036" s="195" t="s">
        <v>783</v>
      </c>
      <c r="L1036" s="195" t="s">
        <v>83</v>
      </c>
      <c r="M1036" s="195" t="s">
        <v>781</v>
      </c>
      <c r="N1036" s="195" t="s">
        <v>781</v>
      </c>
      <c r="O1036" s="195" t="s">
        <v>782</v>
      </c>
      <c r="P1036" s="195" t="s">
        <v>784</v>
      </c>
      <c r="Q1036" s="218" t="s">
        <v>783</v>
      </c>
      <c r="R1036" s="195" t="s">
        <v>783</v>
      </c>
      <c r="S1036" s="195" t="s">
        <v>783</v>
      </c>
      <c r="T1036" s="195" t="s">
        <v>783</v>
      </c>
      <c r="U1036" s="222" t="s">
        <v>783</v>
      </c>
      <c r="V1036" s="195" t="s">
        <v>783</v>
      </c>
      <c r="W1036" s="195" t="s">
        <v>783</v>
      </c>
      <c r="X1036" s="195" t="s">
        <v>783</v>
      </c>
      <c r="Y1036" s="195" t="s">
        <v>783</v>
      </c>
      <c r="Z1036" s="195" t="s">
        <v>783</v>
      </c>
      <c r="AA1036" s="195" t="s">
        <v>783</v>
      </c>
      <c r="AB1036" s="195" t="s">
        <v>783</v>
      </c>
      <c r="AC1036" s="195" t="s">
        <v>783</v>
      </c>
      <c r="AD1036" s="195" t="s">
        <v>783</v>
      </c>
      <c r="AE1036" s="195" t="s">
        <v>783</v>
      </c>
      <c r="AF1036" s="195" t="s">
        <v>783</v>
      </c>
      <c r="AG1036" s="195" t="s">
        <v>783</v>
      </c>
      <c r="AH1036" s="195" t="s">
        <v>783</v>
      </c>
      <c r="AI1036" s="195" t="s">
        <v>783</v>
      </c>
      <c r="AJ1036" s="195" t="s">
        <v>783</v>
      </c>
      <c r="AK1036" s="222" t="s">
        <v>783</v>
      </c>
      <c r="AL1036" s="195" t="s">
        <v>783</v>
      </c>
      <c r="AM1036" s="195" t="s">
        <v>783</v>
      </c>
      <c r="AN1036" s="195" t="s">
        <v>783</v>
      </c>
      <c r="AO1036" s="195" t="s">
        <v>783</v>
      </c>
      <c r="AP1036" s="195" t="s">
        <v>783</v>
      </c>
      <c r="AQ1036" s="195" t="s">
        <v>783</v>
      </c>
    </row>
    <row r="1037" spans="1:43">
      <c r="A1037" s="656" t="str">
        <f t="shared" si="16"/>
        <v>Report</v>
      </c>
      <c r="B1037" s="195">
        <v>145184</v>
      </c>
      <c r="C1037" s="195">
        <v>9296004</v>
      </c>
      <c r="D1037" s="195" t="s">
        <v>4222</v>
      </c>
      <c r="E1037" s="195" t="s">
        <v>778</v>
      </c>
      <c r="F1037" s="195" t="s">
        <v>530</v>
      </c>
      <c r="G1037" s="222" t="s">
        <v>873</v>
      </c>
      <c r="H1037" s="195" t="s">
        <v>894</v>
      </c>
      <c r="I1037" s="195" t="s">
        <v>2522</v>
      </c>
      <c r="J1037" s="195" t="s">
        <v>4223</v>
      </c>
      <c r="K1037" s="195" t="s">
        <v>783</v>
      </c>
      <c r="L1037" s="195" t="s">
        <v>2375</v>
      </c>
      <c r="M1037" s="195" t="s">
        <v>781</v>
      </c>
      <c r="N1037" s="195" t="s">
        <v>781</v>
      </c>
      <c r="O1037" s="195" t="s">
        <v>782</v>
      </c>
      <c r="P1037" s="195" t="s">
        <v>784</v>
      </c>
      <c r="Q1037" s="218" t="s">
        <v>783</v>
      </c>
      <c r="R1037" s="195" t="s">
        <v>783</v>
      </c>
      <c r="S1037" s="195" t="s">
        <v>783</v>
      </c>
      <c r="T1037" s="195" t="s">
        <v>783</v>
      </c>
      <c r="U1037" s="222" t="s">
        <v>783</v>
      </c>
      <c r="V1037" s="195" t="s">
        <v>783</v>
      </c>
      <c r="W1037" s="195" t="s">
        <v>783</v>
      </c>
      <c r="X1037" s="195" t="s">
        <v>783</v>
      </c>
      <c r="Y1037" s="195" t="s">
        <v>783</v>
      </c>
      <c r="Z1037" s="195" t="s">
        <v>783</v>
      </c>
      <c r="AA1037" s="195" t="s">
        <v>783</v>
      </c>
      <c r="AB1037" s="195" t="s">
        <v>783</v>
      </c>
      <c r="AC1037" s="195" t="s">
        <v>783</v>
      </c>
      <c r="AD1037" s="195" t="s">
        <v>783</v>
      </c>
      <c r="AE1037" s="195" t="s">
        <v>783</v>
      </c>
      <c r="AF1037" s="195" t="s">
        <v>783</v>
      </c>
      <c r="AG1037" s="195" t="s">
        <v>783</v>
      </c>
      <c r="AH1037" s="195" t="s">
        <v>783</v>
      </c>
      <c r="AI1037" s="195" t="s">
        <v>783</v>
      </c>
      <c r="AJ1037" s="195" t="s">
        <v>783</v>
      </c>
      <c r="AK1037" s="222" t="s">
        <v>783</v>
      </c>
      <c r="AL1037" s="195" t="s">
        <v>783</v>
      </c>
      <c r="AM1037" s="195" t="s">
        <v>783</v>
      </c>
      <c r="AN1037" s="195" t="s">
        <v>783</v>
      </c>
      <c r="AO1037" s="195" t="s">
        <v>783</v>
      </c>
      <c r="AP1037" s="195" t="s">
        <v>783</v>
      </c>
      <c r="AQ1037" s="195" t="s">
        <v>783</v>
      </c>
    </row>
    <row r="1038" spans="1:43">
      <c r="A1038" s="656" t="str">
        <f t="shared" si="16"/>
        <v>Report</v>
      </c>
      <c r="B1038" s="195">
        <v>145186</v>
      </c>
      <c r="C1038" s="195">
        <v>3306035</v>
      </c>
      <c r="D1038" s="195" t="s">
        <v>4224</v>
      </c>
      <c r="E1038" s="195" t="s">
        <v>794</v>
      </c>
      <c r="F1038" s="195" t="s">
        <v>532</v>
      </c>
      <c r="G1038" s="222" t="s">
        <v>532</v>
      </c>
      <c r="H1038" s="195" t="s">
        <v>822</v>
      </c>
      <c r="I1038" s="195" t="s">
        <v>2723</v>
      </c>
      <c r="J1038" s="195" t="s">
        <v>4225</v>
      </c>
      <c r="K1038" s="195" t="s">
        <v>783</v>
      </c>
      <c r="L1038" s="195" t="s">
        <v>2375</v>
      </c>
      <c r="M1038" s="195" t="s">
        <v>781</v>
      </c>
      <c r="N1038" s="195" t="s">
        <v>824</v>
      </c>
      <c r="O1038" s="195" t="s">
        <v>817</v>
      </c>
      <c r="P1038" s="195" t="s">
        <v>784</v>
      </c>
      <c r="Q1038" s="218" t="s">
        <v>783</v>
      </c>
      <c r="R1038" s="195" t="s">
        <v>783</v>
      </c>
      <c r="S1038" s="195" t="s">
        <v>783</v>
      </c>
      <c r="T1038" s="195" t="s">
        <v>783</v>
      </c>
      <c r="U1038" s="222" t="s">
        <v>783</v>
      </c>
      <c r="V1038" s="195" t="s">
        <v>783</v>
      </c>
      <c r="W1038" s="195" t="s">
        <v>783</v>
      </c>
      <c r="X1038" s="195" t="s">
        <v>783</v>
      </c>
      <c r="Y1038" s="195" t="s">
        <v>783</v>
      </c>
      <c r="Z1038" s="195" t="s">
        <v>783</v>
      </c>
      <c r="AA1038" s="195" t="s">
        <v>783</v>
      </c>
      <c r="AB1038" s="195" t="s">
        <v>783</v>
      </c>
      <c r="AC1038" s="195" t="s">
        <v>783</v>
      </c>
      <c r="AD1038" s="195" t="s">
        <v>783</v>
      </c>
      <c r="AE1038" s="195" t="s">
        <v>783</v>
      </c>
      <c r="AF1038" s="195" t="s">
        <v>783</v>
      </c>
      <c r="AG1038" s="195" t="s">
        <v>783</v>
      </c>
      <c r="AH1038" s="195" t="s">
        <v>783</v>
      </c>
      <c r="AI1038" s="195" t="s">
        <v>783</v>
      </c>
      <c r="AJ1038" s="195" t="s">
        <v>783</v>
      </c>
      <c r="AK1038" s="222" t="s">
        <v>783</v>
      </c>
      <c r="AL1038" s="195" t="s">
        <v>783</v>
      </c>
      <c r="AM1038" s="195" t="s">
        <v>783</v>
      </c>
      <c r="AN1038" s="195" t="s">
        <v>783</v>
      </c>
      <c r="AO1038" s="195" t="s">
        <v>783</v>
      </c>
      <c r="AP1038" s="195" t="s">
        <v>783</v>
      </c>
      <c r="AQ1038" s="195" t="s">
        <v>783</v>
      </c>
    </row>
    <row r="1039" spans="1:43">
      <c r="A1039" s="656" t="str">
        <f t="shared" si="16"/>
        <v>Report</v>
      </c>
      <c r="B1039" s="195">
        <v>145187</v>
      </c>
      <c r="C1039" s="195">
        <v>3596002</v>
      </c>
      <c r="D1039" s="195" t="s">
        <v>4226</v>
      </c>
      <c r="E1039" s="195" t="s">
        <v>794</v>
      </c>
      <c r="F1039" s="195" t="s">
        <v>528</v>
      </c>
      <c r="G1039" s="222" t="s">
        <v>528</v>
      </c>
      <c r="H1039" s="195" t="s">
        <v>2068</v>
      </c>
      <c r="I1039" s="195" t="s">
        <v>2068</v>
      </c>
      <c r="J1039" s="195" t="s">
        <v>4227</v>
      </c>
      <c r="K1039" s="195">
        <v>2</v>
      </c>
      <c r="L1039" s="195" t="s">
        <v>2375</v>
      </c>
      <c r="M1039" s="195" t="s">
        <v>781</v>
      </c>
      <c r="N1039" s="195" t="s">
        <v>781</v>
      </c>
      <c r="O1039" s="195" t="s">
        <v>782</v>
      </c>
      <c r="P1039" s="195" t="s">
        <v>784</v>
      </c>
      <c r="Q1039" s="218" t="s">
        <v>783</v>
      </c>
      <c r="R1039" s="195" t="s">
        <v>783</v>
      </c>
      <c r="S1039" s="195" t="s">
        <v>783</v>
      </c>
      <c r="T1039" s="195" t="s">
        <v>783</v>
      </c>
      <c r="U1039" s="222" t="s">
        <v>783</v>
      </c>
      <c r="V1039" s="195" t="s">
        <v>783</v>
      </c>
      <c r="W1039" s="195" t="s">
        <v>783</v>
      </c>
      <c r="X1039" s="195" t="s">
        <v>783</v>
      </c>
      <c r="Y1039" s="195" t="s">
        <v>783</v>
      </c>
      <c r="Z1039" s="195" t="s">
        <v>783</v>
      </c>
      <c r="AA1039" s="195" t="s">
        <v>783</v>
      </c>
      <c r="AB1039" s="195" t="s">
        <v>783</v>
      </c>
      <c r="AC1039" s="195" t="s">
        <v>783</v>
      </c>
      <c r="AD1039" s="195" t="s">
        <v>783</v>
      </c>
      <c r="AE1039" s="195" t="s">
        <v>783</v>
      </c>
      <c r="AF1039" s="195" t="s">
        <v>783</v>
      </c>
      <c r="AG1039" s="195" t="s">
        <v>783</v>
      </c>
      <c r="AH1039" s="195" t="s">
        <v>783</v>
      </c>
      <c r="AI1039" s="195" t="s">
        <v>783</v>
      </c>
      <c r="AJ1039" s="195" t="s">
        <v>783</v>
      </c>
      <c r="AK1039" s="222" t="s">
        <v>783</v>
      </c>
      <c r="AL1039" s="195" t="s">
        <v>783</v>
      </c>
      <c r="AM1039" s="195" t="s">
        <v>783</v>
      </c>
      <c r="AN1039" s="195" t="s">
        <v>783</v>
      </c>
      <c r="AO1039" s="195" t="s">
        <v>783</v>
      </c>
      <c r="AP1039" s="195" t="s">
        <v>783</v>
      </c>
      <c r="AQ1039" s="195" t="s">
        <v>783</v>
      </c>
    </row>
    <row r="1040" spans="1:43">
      <c r="A1040" s="656" t="str">
        <f t="shared" si="16"/>
        <v>Report</v>
      </c>
      <c r="B1040" s="195">
        <v>145192</v>
      </c>
      <c r="C1040" s="195">
        <v>3116002</v>
      </c>
      <c r="D1040" s="195" t="s">
        <v>4228</v>
      </c>
      <c r="E1040" s="195" t="s">
        <v>794</v>
      </c>
      <c r="F1040" s="203" t="s">
        <v>534</v>
      </c>
      <c r="G1040" s="222" t="s">
        <v>534</v>
      </c>
      <c r="H1040" s="195" t="s">
        <v>1085</v>
      </c>
      <c r="I1040" s="195" t="s">
        <v>3876</v>
      </c>
      <c r="J1040" s="195" t="s">
        <v>4229</v>
      </c>
      <c r="K1040" s="195">
        <v>73</v>
      </c>
      <c r="L1040" s="195" t="s">
        <v>2375</v>
      </c>
      <c r="M1040" s="195" t="s">
        <v>781</v>
      </c>
      <c r="N1040" s="195" t="s">
        <v>781</v>
      </c>
      <c r="O1040" s="195" t="s">
        <v>782</v>
      </c>
      <c r="P1040" s="195" t="s">
        <v>784</v>
      </c>
      <c r="Q1040" s="218" t="s">
        <v>783</v>
      </c>
      <c r="R1040" s="195" t="s">
        <v>783</v>
      </c>
      <c r="S1040" s="195" t="s">
        <v>783</v>
      </c>
      <c r="T1040" s="195" t="s">
        <v>783</v>
      </c>
      <c r="U1040" s="222" t="s">
        <v>783</v>
      </c>
      <c r="V1040" s="195" t="s">
        <v>783</v>
      </c>
      <c r="W1040" s="195" t="s">
        <v>783</v>
      </c>
      <c r="X1040" s="195" t="s">
        <v>783</v>
      </c>
      <c r="Y1040" s="195" t="s">
        <v>783</v>
      </c>
      <c r="Z1040" s="195" t="s">
        <v>783</v>
      </c>
      <c r="AA1040" s="195" t="s">
        <v>783</v>
      </c>
      <c r="AB1040" s="195" t="s">
        <v>783</v>
      </c>
      <c r="AC1040" s="195" t="s">
        <v>783</v>
      </c>
      <c r="AD1040" s="195" t="s">
        <v>783</v>
      </c>
      <c r="AE1040" s="195" t="s">
        <v>783</v>
      </c>
      <c r="AF1040" s="195" t="s">
        <v>783</v>
      </c>
      <c r="AG1040" s="195" t="s">
        <v>783</v>
      </c>
      <c r="AH1040" s="195" t="s">
        <v>783</v>
      </c>
      <c r="AI1040" s="195" t="s">
        <v>783</v>
      </c>
      <c r="AJ1040" s="195" t="s">
        <v>783</v>
      </c>
      <c r="AK1040" s="222" t="s">
        <v>783</v>
      </c>
      <c r="AL1040" s="195" t="s">
        <v>783</v>
      </c>
      <c r="AM1040" s="195" t="s">
        <v>783</v>
      </c>
      <c r="AN1040" s="195" t="s">
        <v>783</v>
      </c>
      <c r="AO1040" s="195" t="s">
        <v>783</v>
      </c>
      <c r="AP1040" s="195" t="s">
        <v>783</v>
      </c>
      <c r="AQ1040" s="195" t="s">
        <v>783</v>
      </c>
    </row>
    <row r="1041" spans="1:43">
      <c r="A1041" s="656" t="str">
        <f t="shared" si="16"/>
        <v>Report</v>
      </c>
      <c r="B1041" s="195">
        <v>145194</v>
      </c>
      <c r="C1041" s="195">
        <v>8886074</v>
      </c>
      <c r="D1041" s="195" t="s">
        <v>4230</v>
      </c>
      <c r="E1041" s="195" t="s">
        <v>778</v>
      </c>
      <c r="F1041" s="195" t="s">
        <v>528</v>
      </c>
      <c r="G1041" s="222" t="s">
        <v>528</v>
      </c>
      <c r="H1041" s="195" t="s">
        <v>929</v>
      </c>
      <c r="I1041" s="195" t="s">
        <v>2708</v>
      </c>
      <c r="J1041" s="195" t="s">
        <v>4231</v>
      </c>
      <c r="K1041" s="195">
        <v>0</v>
      </c>
      <c r="L1041" s="195" t="s">
        <v>83</v>
      </c>
      <c r="M1041" s="195" t="s">
        <v>781</v>
      </c>
      <c r="N1041" s="195" t="s">
        <v>781</v>
      </c>
      <c r="O1041" s="195" t="s">
        <v>782</v>
      </c>
      <c r="P1041" s="195" t="s">
        <v>784</v>
      </c>
      <c r="Q1041" s="218" t="s">
        <v>783</v>
      </c>
      <c r="R1041" s="195" t="s">
        <v>783</v>
      </c>
      <c r="S1041" s="195" t="s">
        <v>783</v>
      </c>
      <c r="T1041" s="195" t="s">
        <v>783</v>
      </c>
      <c r="U1041" s="222" t="s">
        <v>783</v>
      </c>
      <c r="V1041" s="195" t="s">
        <v>783</v>
      </c>
      <c r="W1041" s="195" t="s">
        <v>783</v>
      </c>
      <c r="X1041" s="195" t="s">
        <v>783</v>
      </c>
      <c r="Y1041" s="195" t="s">
        <v>783</v>
      </c>
      <c r="Z1041" s="195" t="s">
        <v>783</v>
      </c>
      <c r="AA1041" s="195" t="s">
        <v>783</v>
      </c>
      <c r="AB1041" s="195" t="s">
        <v>783</v>
      </c>
      <c r="AC1041" s="195" t="s">
        <v>783</v>
      </c>
      <c r="AD1041" s="195" t="s">
        <v>783</v>
      </c>
      <c r="AE1041" s="195" t="s">
        <v>783</v>
      </c>
      <c r="AF1041" s="195" t="s">
        <v>783</v>
      </c>
      <c r="AG1041" s="195" t="s">
        <v>783</v>
      </c>
      <c r="AH1041" s="195" t="s">
        <v>783</v>
      </c>
      <c r="AI1041" s="195" t="s">
        <v>783</v>
      </c>
      <c r="AJ1041" s="195" t="s">
        <v>783</v>
      </c>
      <c r="AK1041" s="222" t="s">
        <v>783</v>
      </c>
      <c r="AL1041" s="195" t="s">
        <v>783</v>
      </c>
      <c r="AM1041" s="195" t="s">
        <v>783</v>
      </c>
      <c r="AN1041" s="195" t="s">
        <v>783</v>
      </c>
      <c r="AO1041" s="195" t="s">
        <v>783</v>
      </c>
      <c r="AP1041" s="195" t="s">
        <v>783</v>
      </c>
      <c r="AQ1041" s="195" t="s">
        <v>783</v>
      </c>
    </row>
    <row r="1042" spans="1:43">
      <c r="A1042" s="656" t="str">
        <f t="shared" si="16"/>
        <v>Report</v>
      </c>
      <c r="B1042" s="195">
        <v>145231</v>
      </c>
      <c r="C1042" s="195">
        <v>8876011</v>
      </c>
      <c r="D1042" s="195" t="s">
        <v>4232</v>
      </c>
      <c r="E1042" s="195" t="s">
        <v>778</v>
      </c>
      <c r="F1042" s="195" t="s">
        <v>535</v>
      </c>
      <c r="G1042" s="222" t="s">
        <v>535</v>
      </c>
      <c r="H1042" s="195" t="s">
        <v>1302</v>
      </c>
      <c r="I1042" s="195" t="s">
        <v>3074</v>
      </c>
      <c r="J1042" s="195" t="s">
        <v>4233</v>
      </c>
      <c r="K1042" s="195" t="s">
        <v>783</v>
      </c>
      <c r="L1042" s="195" t="s">
        <v>83</v>
      </c>
      <c r="M1042" s="195" t="s">
        <v>781</v>
      </c>
      <c r="N1042" s="195" t="s">
        <v>781</v>
      </c>
      <c r="O1042" s="195" t="s">
        <v>782</v>
      </c>
      <c r="P1042" s="195" t="s">
        <v>784</v>
      </c>
      <c r="Q1042" s="218" t="s">
        <v>783</v>
      </c>
      <c r="R1042" s="195" t="s">
        <v>783</v>
      </c>
      <c r="S1042" s="195" t="s">
        <v>783</v>
      </c>
      <c r="T1042" s="195" t="s">
        <v>783</v>
      </c>
      <c r="U1042" s="222" t="s">
        <v>783</v>
      </c>
      <c r="V1042" s="195" t="s">
        <v>783</v>
      </c>
      <c r="W1042" s="195" t="s">
        <v>783</v>
      </c>
      <c r="X1042" s="195" t="s">
        <v>783</v>
      </c>
      <c r="Y1042" s="195" t="s">
        <v>783</v>
      </c>
      <c r="Z1042" s="195" t="s">
        <v>783</v>
      </c>
      <c r="AA1042" s="195" t="s">
        <v>783</v>
      </c>
      <c r="AB1042" s="195" t="s">
        <v>783</v>
      </c>
      <c r="AC1042" s="195" t="s">
        <v>783</v>
      </c>
      <c r="AD1042" s="195" t="s">
        <v>783</v>
      </c>
      <c r="AE1042" s="195" t="s">
        <v>783</v>
      </c>
      <c r="AF1042" s="195" t="s">
        <v>783</v>
      </c>
      <c r="AG1042" s="195" t="s">
        <v>783</v>
      </c>
      <c r="AH1042" s="195" t="s">
        <v>783</v>
      </c>
      <c r="AI1042" s="195" t="s">
        <v>783</v>
      </c>
      <c r="AJ1042" s="195" t="s">
        <v>783</v>
      </c>
      <c r="AK1042" s="222" t="s">
        <v>783</v>
      </c>
      <c r="AL1042" s="195" t="s">
        <v>783</v>
      </c>
      <c r="AM1042" s="195" t="s">
        <v>783</v>
      </c>
      <c r="AN1042" s="195" t="s">
        <v>783</v>
      </c>
      <c r="AO1042" s="195" t="s">
        <v>783</v>
      </c>
      <c r="AP1042" s="195" t="s">
        <v>783</v>
      </c>
      <c r="AQ1042" s="195" t="s">
        <v>783</v>
      </c>
    </row>
    <row r="1043" spans="1:43">
      <c r="A1043" s="656" t="str">
        <f t="shared" si="16"/>
        <v>Report</v>
      </c>
      <c r="B1043" s="195">
        <v>145239</v>
      </c>
      <c r="C1043" s="195">
        <v>3926001</v>
      </c>
      <c r="D1043" s="195" t="s">
        <v>4234</v>
      </c>
      <c r="E1043" s="195" t="s">
        <v>778</v>
      </c>
      <c r="F1043" s="195" t="s">
        <v>530</v>
      </c>
      <c r="G1043" s="222" t="s">
        <v>873</v>
      </c>
      <c r="H1043" s="195" t="s">
        <v>1478</v>
      </c>
      <c r="I1043" s="195" t="s">
        <v>1478</v>
      </c>
      <c r="J1043" s="195" t="s">
        <v>4235</v>
      </c>
      <c r="K1043" s="195">
        <v>2</v>
      </c>
      <c r="L1043" s="195" t="s">
        <v>83</v>
      </c>
      <c r="M1043" s="195" t="s">
        <v>781</v>
      </c>
      <c r="N1043" s="195" t="s">
        <v>781</v>
      </c>
      <c r="O1043" s="195" t="s">
        <v>782</v>
      </c>
      <c r="P1043" s="195" t="s">
        <v>784</v>
      </c>
      <c r="Q1043" s="218" t="s">
        <v>783</v>
      </c>
      <c r="R1043" s="195" t="s">
        <v>783</v>
      </c>
      <c r="S1043" s="195" t="s">
        <v>783</v>
      </c>
      <c r="T1043" s="195" t="s">
        <v>783</v>
      </c>
      <c r="U1043" s="222" t="s">
        <v>783</v>
      </c>
      <c r="V1043" s="195" t="s">
        <v>783</v>
      </c>
      <c r="W1043" s="195" t="s">
        <v>783</v>
      </c>
      <c r="X1043" s="195" t="s">
        <v>783</v>
      </c>
      <c r="Y1043" s="195" t="s">
        <v>783</v>
      </c>
      <c r="Z1043" s="195" t="s">
        <v>783</v>
      </c>
      <c r="AA1043" s="195" t="s">
        <v>783</v>
      </c>
      <c r="AB1043" s="195" t="s">
        <v>783</v>
      </c>
      <c r="AC1043" s="195" t="s">
        <v>783</v>
      </c>
      <c r="AD1043" s="195" t="s">
        <v>783</v>
      </c>
      <c r="AE1043" s="195" t="s">
        <v>783</v>
      </c>
      <c r="AF1043" s="195" t="s">
        <v>783</v>
      </c>
      <c r="AG1043" s="195" t="s">
        <v>783</v>
      </c>
      <c r="AH1043" s="195" t="s">
        <v>783</v>
      </c>
      <c r="AI1043" s="195" t="s">
        <v>783</v>
      </c>
      <c r="AJ1043" s="195" t="s">
        <v>783</v>
      </c>
      <c r="AK1043" s="222" t="s">
        <v>783</v>
      </c>
      <c r="AL1043" s="195" t="s">
        <v>783</v>
      </c>
      <c r="AM1043" s="195" t="s">
        <v>783</v>
      </c>
      <c r="AN1043" s="195" t="s">
        <v>783</v>
      </c>
      <c r="AO1043" s="195" t="s">
        <v>783</v>
      </c>
      <c r="AP1043" s="195" t="s">
        <v>783</v>
      </c>
      <c r="AQ1043" s="195" t="s">
        <v>783</v>
      </c>
    </row>
    <row r="1044" spans="1:43">
      <c r="A1044" s="656" t="str">
        <f t="shared" si="16"/>
        <v>Report</v>
      </c>
      <c r="B1044" s="195">
        <v>145241</v>
      </c>
      <c r="C1044" s="195">
        <v>8156044</v>
      </c>
      <c r="D1044" s="195" t="s">
        <v>4236</v>
      </c>
      <c r="E1044" s="195" t="s">
        <v>778</v>
      </c>
      <c r="F1044" s="195" t="s">
        <v>530</v>
      </c>
      <c r="G1044" s="222" t="s">
        <v>850</v>
      </c>
      <c r="H1044" s="195" t="s">
        <v>950</v>
      </c>
      <c r="I1044" s="195" t="s">
        <v>4237</v>
      </c>
      <c r="J1044" s="195" t="s">
        <v>4238</v>
      </c>
      <c r="K1044" s="195" t="s">
        <v>783</v>
      </c>
      <c r="L1044" s="195" t="s">
        <v>83</v>
      </c>
      <c r="M1044" s="195" t="s">
        <v>781</v>
      </c>
      <c r="N1044" s="195" t="s">
        <v>781</v>
      </c>
      <c r="O1044" s="195" t="s">
        <v>782</v>
      </c>
      <c r="P1044" s="195" t="s">
        <v>784</v>
      </c>
      <c r="Q1044" s="218" t="s">
        <v>783</v>
      </c>
      <c r="R1044" s="195" t="s">
        <v>783</v>
      </c>
      <c r="S1044" s="195" t="s">
        <v>783</v>
      </c>
      <c r="T1044" s="195" t="s">
        <v>783</v>
      </c>
      <c r="U1044" s="222" t="s">
        <v>783</v>
      </c>
      <c r="V1044" s="195" t="s">
        <v>783</v>
      </c>
      <c r="W1044" s="195" t="s">
        <v>783</v>
      </c>
      <c r="X1044" s="195" t="s">
        <v>783</v>
      </c>
      <c r="Y1044" s="195" t="s">
        <v>783</v>
      </c>
      <c r="Z1044" s="195" t="s">
        <v>783</v>
      </c>
      <c r="AA1044" s="195" t="s">
        <v>783</v>
      </c>
      <c r="AB1044" s="195" t="s">
        <v>783</v>
      </c>
      <c r="AC1044" s="195" t="s">
        <v>783</v>
      </c>
      <c r="AD1044" s="195" t="s">
        <v>783</v>
      </c>
      <c r="AE1044" s="195" t="s">
        <v>783</v>
      </c>
      <c r="AF1044" s="195" t="s">
        <v>783</v>
      </c>
      <c r="AG1044" s="195" t="s">
        <v>783</v>
      </c>
      <c r="AH1044" s="195" t="s">
        <v>783</v>
      </c>
      <c r="AI1044" s="195" t="s">
        <v>783</v>
      </c>
      <c r="AJ1044" s="195" t="s">
        <v>783</v>
      </c>
      <c r="AK1044" s="222" t="s">
        <v>783</v>
      </c>
      <c r="AL1044" s="195" t="s">
        <v>783</v>
      </c>
      <c r="AM1044" s="195" t="s">
        <v>783</v>
      </c>
      <c r="AN1044" s="195" t="s">
        <v>783</v>
      </c>
      <c r="AO1044" s="195" t="s">
        <v>783</v>
      </c>
      <c r="AP1044" s="195" t="s">
        <v>783</v>
      </c>
      <c r="AQ1044" s="195" t="s">
        <v>783</v>
      </c>
    </row>
    <row r="1045" spans="1:43">
      <c r="A1045" s="656" t="str">
        <f t="shared" si="16"/>
        <v>Report</v>
      </c>
      <c r="B1045" s="195">
        <v>145242</v>
      </c>
      <c r="C1045" s="195">
        <v>8886075</v>
      </c>
      <c r="D1045" s="195" t="s">
        <v>4239</v>
      </c>
      <c r="E1045" s="195" t="s">
        <v>778</v>
      </c>
      <c r="F1045" s="195" t="s">
        <v>528</v>
      </c>
      <c r="G1045" s="222" t="s">
        <v>528</v>
      </c>
      <c r="H1045" s="195" t="s">
        <v>929</v>
      </c>
      <c r="I1045" s="195" t="s">
        <v>2312</v>
      </c>
      <c r="J1045" s="195" t="s">
        <v>4240</v>
      </c>
      <c r="K1045" s="195" t="s">
        <v>783</v>
      </c>
      <c r="L1045" s="195" t="s">
        <v>83</v>
      </c>
      <c r="M1045" s="195" t="s">
        <v>781</v>
      </c>
      <c r="N1045" s="195" t="s">
        <v>781</v>
      </c>
      <c r="O1045" s="195" t="s">
        <v>782</v>
      </c>
      <c r="P1045" s="195" t="s">
        <v>784</v>
      </c>
      <c r="Q1045" s="218" t="s">
        <v>783</v>
      </c>
      <c r="R1045" s="195" t="s">
        <v>783</v>
      </c>
      <c r="S1045" s="195" t="s">
        <v>783</v>
      </c>
      <c r="T1045" s="195" t="s">
        <v>783</v>
      </c>
      <c r="U1045" s="222" t="s">
        <v>783</v>
      </c>
      <c r="V1045" s="195" t="s">
        <v>783</v>
      </c>
      <c r="W1045" s="195" t="s">
        <v>783</v>
      </c>
      <c r="X1045" s="195" t="s">
        <v>783</v>
      </c>
      <c r="Y1045" s="195" t="s">
        <v>783</v>
      </c>
      <c r="Z1045" s="195" t="s">
        <v>783</v>
      </c>
      <c r="AA1045" s="195" t="s">
        <v>783</v>
      </c>
      <c r="AB1045" s="195" t="s">
        <v>783</v>
      </c>
      <c r="AC1045" s="195" t="s">
        <v>783</v>
      </c>
      <c r="AD1045" s="195" t="s">
        <v>783</v>
      </c>
      <c r="AE1045" s="195" t="s">
        <v>783</v>
      </c>
      <c r="AF1045" s="195" t="s">
        <v>783</v>
      </c>
      <c r="AG1045" s="195" t="s">
        <v>783</v>
      </c>
      <c r="AH1045" s="195" t="s">
        <v>783</v>
      </c>
      <c r="AI1045" s="195" t="s">
        <v>783</v>
      </c>
      <c r="AJ1045" s="195" t="s">
        <v>783</v>
      </c>
      <c r="AK1045" s="222" t="s">
        <v>783</v>
      </c>
      <c r="AL1045" s="195" t="s">
        <v>783</v>
      </c>
      <c r="AM1045" s="195" t="s">
        <v>783</v>
      </c>
      <c r="AN1045" s="195" t="s">
        <v>783</v>
      </c>
      <c r="AO1045" s="195" t="s">
        <v>783</v>
      </c>
      <c r="AP1045" s="195" t="s">
        <v>783</v>
      </c>
      <c r="AQ1045" s="195" t="s">
        <v>783</v>
      </c>
    </row>
    <row r="1046" spans="1:43">
      <c r="A1046" s="656" t="str">
        <f t="shared" si="16"/>
        <v>Report</v>
      </c>
      <c r="B1046" s="195">
        <v>145290</v>
      </c>
      <c r="C1046" s="195">
        <v>3576005</v>
      </c>
      <c r="D1046" s="195" t="s">
        <v>4241</v>
      </c>
      <c r="E1046" s="195" t="s">
        <v>778</v>
      </c>
      <c r="F1046" s="195" t="s">
        <v>528</v>
      </c>
      <c r="G1046" s="222" t="s">
        <v>528</v>
      </c>
      <c r="H1046" s="195" t="s">
        <v>1467</v>
      </c>
      <c r="I1046" s="195" t="s">
        <v>3475</v>
      </c>
      <c r="J1046" s="195" t="s">
        <v>4242</v>
      </c>
      <c r="K1046" s="195">
        <v>4</v>
      </c>
      <c r="L1046" s="195" t="s">
        <v>83</v>
      </c>
      <c r="M1046" s="195" t="s">
        <v>781</v>
      </c>
      <c r="N1046" s="195" t="s">
        <v>781</v>
      </c>
      <c r="O1046" s="195" t="s">
        <v>782</v>
      </c>
      <c r="P1046" s="195" t="s">
        <v>784</v>
      </c>
      <c r="Q1046" s="218" t="s">
        <v>783</v>
      </c>
      <c r="R1046" s="195" t="s">
        <v>783</v>
      </c>
      <c r="S1046" s="195" t="s">
        <v>783</v>
      </c>
      <c r="T1046" s="195" t="s">
        <v>783</v>
      </c>
      <c r="U1046" s="222" t="s">
        <v>783</v>
      </c>
      <c r="V1046" s="195" t="s">
        <v>783</v>
      </c>
      <c r="W1046" s="195" t="s">
        <v>783</v>
      </c>
      <c r="X1046" s="195" t="s">
        <v>783</v>
      </c>
      <c r="Y1046" s="195" t="s">
        <v>783</v>
      </c>
      <c r="Z1046" s="195" t="s">
        <v>783</v>
      </c>
      <c r="AA1046" s="195" t="s">
        <v>783</v>
      </c>
      <c r="AB1046" s="195" t="s">
        <v>783</v>
      </c>
      <c r="AC1046" s="195" t="s">
        <v>783</v>
      </c>
      <c r="AD1046" s="195" t="s">
        <v>783</v>
      </c>
      <c r="AE1046" s="195" t="s">
        <v>783</v>
      </c>
      <c r="AF1046" s="195" t="s">
        <v>783</v>
      </c>
      <c r="AG1046" s="195" t="s">
        <v>783</v>
      </c>
      <c r="AH1046" s="195" t="s">
        <v>783</v>
      </c>
      <c r="AI1046" s="195" t="s">
        <v>783</v>
      </c>
      <c r="AJ1046" s="195" t="s">
        <v>783</v>
      </c>
      <c r="AK1046" s="222" t="s">
        <v>783</v>
      </c>
      <c r="AL1046" s="195" t="s">
        <v>783</v>
      </c>
      <c r="AM1046" s="195" t="s">
        <v>783</v>
      </c>
      <c r="AN1046" s="195" t="s">
        <v>783</v>
      </c>
      <c r="AO1046" s="195" t="s">
        <v>783</v>
      </c>
      <c r="AP1046" s="195" t="s">
        <v>783</v>
      </c>
      <c r="AQ1046" s="195" t="s">
        <v>783</v>
      </c>
    </row>
    <row r="1047" spans="1:43">
      <c r="A1047" s="656" t="str">
        <f t="shared" si="16"/>
        <v>Report</v>
      </c>
      <c r="B1047" s="195">
        <v>145292</v>
      </c>
      <c r="C1047" s="195">
        <v>9096004</v>
      </c>
      <c r="D1047" s="195" t="s">
        <v>4243</v>
      </c>
      <c r="E1047" s="195" t="s">
        <v>794</v>
      </c>
      <c r="F1047" s="195" t="s">
        <v>528</v>
      </c>
      <c r="G1047" s="222" t="s">
        <v>528</v>
      </c>
      <c r="H1047" s="195" t="s">
        <v>799</v>
      </c>
      <c r="I1047" s="195" t="s">
        <v>4244</v>
      </c>
      <c r="J1047" s="195" t="s">
        <v>4245</v>
      </c>
      <c r="K1047" s="195" t="s">
        <v>783</v>
      </c>
      <c r="L1047" s="195" t="s">
        <v>2222</v>
      </c>
      <c r="M1047" s="195" t="s">
        <v>781</v>
      </c>
      <c r="N1047" s="195" t="s">
        <v>941</v>
      </c>
      <c r="O1047" s="195" t="s">
        <v>834</v>
      </c>
      <c r="P1047" s="195" t="s">
        <v>784</v>
      </c>
      <c r="Q1047" s="218" t="s">
        <v>783</v>
      </c>
      <c r="R1047" s="195" t="s">
        <v>783</v>
      </c>
      <c r="S1047" s="195" t="s">
        <v>783</v>
      </c>
      <c r="T1047" s="195" t="s">
        <v>783</v>
      </c>
      <c r="U1047" s="222" t="s">
        <v>783</v>
      </c>
      <c r="V1047" s="195" t="s">
        <v>783</v>
      </c>
      <c r="W1047" s="195" t="s">
        <v>783</v>
      </c>
      <c r="X1047" s="195" t="s">
        <v>783</v>
      </c>
      <c r="Y1047" s="195" t="s">
        <v>783</v>
      </c>
      <c r="Z1047" s="195" t="s">
        <v>783</v>
      </c>
      <c r="AA1047" s="195" t="s">
        <v>783</v>
      </c>
      <c r="AB1047" s="195" t="s">
        <v>783</v>
      </c>
      <c r="AC1047" s="195" t="s">
        <v>783</v>
      </c>
      <c r="AD1047" s="195" t="s">
        <v>783</v>
      </c>
      <c r="AE1047" s="195" t="s">
        <v>783</v>
      </c>
      <c r="AF1047" s="195" t="s">
        <v>783</v>
      </c>
      <c r="AG1047" s="195" t="s">
        <v>783</v>
      </c>
      <c r="AH1047" s="195" t="s">
        <v>783</v>
      </c>
      <c r="AI1047" s="195" t="s">
        <v>783</v>
      </c>
      <c r="AJ1047" s="195" t="s">
        <v>783</v>
      </c>
      <c r="AK1047" s="222" t="s">
        <v>783</v>
      </c>
      <c r="AL1047" s="195" t="s">
        <v>783</v>
      </c>
      <c r="AM1047" s="195" t="s">
        <v>783</v>
      </c>
      <c r="AN1047" s="195" t="s">
        <v>783</v>
      </c>
      <c r="AO1047" s="195" t="s">
        <v>783</v>
      </c>
      <c r="AP1047" s="195" t="s">
        <v>783</v>
      </c>
      <c r="AQ1047" s="195" t="s">
        <v>783</v>
      </c>
    </row>
    <row r="1048" spans="1:43">
      <c r="A1048" s="656" t="str">
        <f t="shared" si="16"/>
        <v>Report</v>
      </c>
      <c r="B1048" s="195">
        <v>145293</v>
      </c>
      <c r="C1048" s="195">
        <v>9336008</v>
      </c>
      <c r="D1048" s="195" t="s">
        <v>4246</v>
      </c>
      <c r="E1048" s="195" t="s">
        <v>778</v>
      </c>
      <c r="F1048" s="195" t="s">
        <v>536</v>
      </c>
      <c r="G1048" s="222" t="s">
        <v>536</v>
      </c>
      <c r="H1048" s="195" t="s">
        <v>810</v>
      </c>
      <c r="I1048" s="195" t="s">
        <v>2211</v>
      </c>
      <c r="J1048" s="195" t="s">
        <v>4247</v>
      </c>
      <c r="K1048" s="195">
        <v>2</v>
      </c>
      <c r="L1048" s="195" t="s">
        <v>83</v>
      </c>
      <c r="M1048" s="195" t="s">
        <v>781</v>
      </c>
      <c r="N1048" s="195" t="s">
        <v>781</v>
      </c>
      <c r="O1048" s="195" t="s">
        <v>782</v>
      </c>
      <c r="P1048" s="195" t="s">
        <v>784</v>
      </c>
      <c r="Q1048" s="218" t="s">
        <v>783</v>
      </c>
      <c r="R1048" s="195" t="s">
        <v>783</v>
      </c>
      <c r="S1048" s="195" t="s">
        <v>783</v>
      </c>
      <c r="T1048" s="195" t="s">
        <v>783</v>
      </c>
      <c r="U1048" s="222" t="s">
        <v>783</v>
      </c>
      <c r="V1048" s="195" t="s">
        <v>783</v>
      </c>
      <c r="W1048" s="195" t="s">
        <v>783</v>
      </c>
      <c r="X1048" s="195" t="s">
        <v>783</v>
      </c>
      <c r="Y1048" s="195" t="s">
        <v>783</v>
      </c>
      <c r="Z1048" s="195" t="s">
        <v>783</v>
      </c>
      <c r="AA1048" s="195" t="s">
        <v>783</v>
      </c>
      <c r="AB1048" s="195" t="s">
        <v>783</v>
      </c>
      <c r="AC1048" s="195" t="s">
        <v>783</v>
      </c>
      <c r="AD1048" s="195" t="s">
        <v>783</v>
      </c>
      <c r="AE1048" s="195" t="s">
        <v>783</v>
      </c>
      <c r="AF1048" s="195" t="s">
        <v>783</v>
      </c>
      <c r="AG1048" s="195" t="s">
        <v>783</v>
      </c>
      <c r="AH1048" s="195" t="s">
        <v>783</v>
      </c>
      <c r="AI1048" s="195" t="s">
        <v>783</v>
      </c>
      <c r="AJ1048" s="195" t="s">
        <v>783</v>
      </c>
      <c r="AK1048" s="222" t="s">
        <v>783</v>
      </c>
      <c r="AL1048" s="195" t="s">
        <v>783</v>
      </c>
      <c r="AM1048" s="195" t="s">
        <v>783</v>
      </c>
      <c r="AN1048" s="195" t="s">
        <v>783</v>
      </c>
      <c r="AO1048" s="195" t="s">
        <v>783</v>
      </c>
      <c r="AP1048" s="195" t="s">
        <v>783</v>
      </c>
      <c r="AQ1048" s="195" t="s">
        <v>783</v>
      </c>
    </row>
    <row r="1049" spans="1:43">
      <c r="A1049" s="656" t="str">
        <f t="shared" si="16"/>
        <v>Report</v>
      </c>
      <c r="B1049" s="195">
        <v>145295</v>
      </c>
      <c r="C1049" s="195">
        <v>3096006</v>
      </c>
      <c r="D1049" s="195" t="s">
        <v>4248</v>
      </c>
      <c r="E1049" s="195" t="s">
        <v>794</v>
      </c>
      <c r="F1049" s="195" t="s">
        <v>534</v>
      </c>
      <c r="G1049" s="222" t="s">
        <v>534</v>
      </c>
      <c r="H1049" s="195" t="s">
        <v>1045</v>
      </c>
      <c r="I1049" s="195" t="s">
        <v>2628</v>
      </c>
      <c r="J1049" s="195" t="s">
        <v>4249</v>
      </c>
      <c r="K1049" s="195" t="s">
        <v>783</v>
      </c>
      <c r="L1049" s="195" t="s">
        <v>2375</v>
      </c>
      <c r="M1049" s="195" t="s">
        <v>781</v>
      </c>
      <c r="N1049" s="195" t="s">
        <v>781</v>
      </c>
      <c r="O1049" s="195" t="s">
        <v>782</v>
      </c>
      <c r="P1049" s="195" t="s">
        <v>784</v>
      </c>
      <c r="Q1049" s="218" t="s">
        <v>783</v>
      </c>
      <c r="R1049" s="195" t="s">
        <v>783</v>
      </c>
      <c r="S1049" s="195" t="s">
        <v>783</v>
      </c>
      <c r="T1049" s="195" t="s">
        <v>783</v>
      </c>
      <c r="U1049" s="222" t="s">
        <v>783</v>
      </c>
      <c r="V1049" s="195" t="s">
        <v>783</v>
      </c>
      <c r="W1049" s="195" t="s">
        <v>783</v>
      </c>
      <c r="X1049" s="195" t="s">
        <v>783</v>
      </c>
      <c r="Y1049" s="195" t="s">
        <v>783</v>
      </c>
      <c r="Z1049" s="195" t="s">
        <v>783</v>
      </c>
      <c r="AA1049" s="195" t="s">
        <v>783</v>
      </c>
      <c r="AB1049" s="195" t="s">
        <v>783</v>
      </c>
      <c r="AC1049" s="195" t="s">
        <v>783</v>
      </c>
      <c r="AD1049" s="195" t="s">
        <v>783</v>
      </c>
      <c r="AE1049" s="195" t="s">
        <v>783</v>
      </c>
      <c r="AF1049" s="195" t="s">
        <v>783</v>
      </c>
      <c r="AG1049" s="195" t="s">
        <v>783</v>
      </c>
      <c r="AH1049" s="195" t="s">
        <v>783</v>
      </c>
      <c r="AI1049" s="195" t="s">
        <v>783</v>
      </c>
      <c r="AJ1049" s="195" t="s">
        <v>783</v>
      </c>
      <c r="AK1049" s="222" t="s">
        <v>783</v>
      </c>
      <c r="AL1049" s="195" t="s">
        <v>783</v>
      </c>
      <c r="AM1049" s="195" t="s">
        <v>783</v>
      </c>
      <c r="AN1049" s="195" t="s">
        <v>783</v>
      </c>
      <c r="AO1049" s="195" t="s">
        <v>783</v>
      </c>
      <c r="AP1049" s="195" t="s">
        <v>783</v>
      </c>
      <c r="AQ1049" s="195" t="s">
        <v>783</v>
      </c>
    </row>
    <row r="1050" spans="1:43">
      <c r="A1050" s="656" t="str">
        <f t="shared" si="16"/>
        <v>Report</v>
      </c>
      <c r="B1050" s="195">
        <v>145296</v>
      </c>
      <c r="C1050" s="195">
        <v>8886079</v>
      </c>
      <c r="D1050" s="195" t="s">
        <v>4250</v>
      </c>
      <c r="E1050" s="195" t="s">
        <v>794</v>
      </c>
      <c r="F1050" s="195" t="s">
        <v>528</v>
      </c>
      <c r="G1050" s="222" t="s">
        <v>528</v>
      </c>
      <c r="H1050" s="195" t="s">
        <v>929</v>
      </c>
      <c r="I1050" s="195" t="s">
        <v>2708</v>
      </c>
      <c r="J1050" s="195" t="s">
        <v>4251</v>
      </c>
      <c r="K1050" s="195" t="s">
        <v>783</v>
      </c>
      <c r="L1050" s="195" t="s">
        <v>2222</v>
      </c>
      <c r="M1050" s="195" t="s">
        <v>781</v>
      </c>
      <c r="N1050" s="195" t="s">
        <v>781</v>
      </c>
      <c r="O1050" s="195" t="s">
        <v>782</v>
      </c>
      <c r="P1050" s="195" t="s">
        <v>784</v>
      </c>
      <c r="Q1050" s="218" t="s">
        <v>783</v>
      </c>
      <c r="R1050" s="195" t="s">
        <v>783</v>
      </c>
      <c r="S1050" s="195" t="s">
        <v>783</v>
      </c>
      <c r="T1050" s="195" t="s">
        <v>783</v>
      </c>
      <c r="U1050" s="222" t="s">
        <v>783</v>
      </c>
      <c r="V1050" s="195" t="s">
        <v>783</v>
      </c>
      <c r="W1050" s="195" t="s">
        <v>783</v>
      </c>
      <c r="X1050" s="195" t="s">
        <v>783</v>
      </c>
      <c r="Y1050" s="195" t="s">
        <v>783</v>
      </c>
      <c r="Z1050" s="195" t="s">
        <v>783</v>
      </c>
      <c r="AA1050" s="195" t="s">
        <v>783</v>
      </c>
      <c r="AB1050" s="195" t="s">
        <v>783</v>
      </c>
      <c r="AC1050" s="195" t="s">
        <v>783</v>
      </c>
      <c r="AD1050" s="195" t="s">
        <v>783</v>
      </c>
      <c r="AE1050" s="195" t="s">
        <v>783</v>
      </c>
      <c r="AF1050" s="195" t="s">
        <v>783</v>
      </c>
      <c r="AG1050" s="195" t="s">
        <v>783</v>
      </c>
      <c r="AH1050" s="195" t="s">
        <v>783</v>
      </c>
      <c r="AI1050" s="195" t="s">
        <v>783</v>
      </c>
      <c r="AJ1050" s="195" t="s">
        <v>783</v>
      </c>
      <c r="AK1050" s="222" t="s">
        <v>783</v>
      </c>
      <c r="AL1050" s="195" t="s">
        <v>783</v>
      </c>
      <c r="AM1050" s="195" t="s">
        <v>783</v>
      </c>
      <c r="AN1050" s="195" t="s">
        <v>783</v>
      </c>
      <c r="AO1050" s="195" t="s">
        <v>783</v>
      </c>
      <c r="AP1050" s="195" t="s">
        <v>783</v>
      </c>
      <c r="AQ1050" s="195" t="s">
        <v>783</v>
      </c>
    </row>
    <row r="1051" spans="1:43">
      <c r="A1051" s="656" t="str">
        <f t="shared" si="16"/>
        <v>Report</v>
      </c>
      <c r="B1051" s="195">
        <v>145298</v>
      </c>
      <c r="C1051" s="195">
        <v>8256048</v>
      </c>
      <c r="D1051" s="195" t="s">
        <v>4252</v>
      </c>
      <c r="E1051" s="195" t="s">
        <v>778</v>
      </c>
      <c r="F1051" s="195" t="s">
        <v>535</v>
      </c>
      <c r="G1051" s="222" t="s">
        <v>535</v>
      </c>
      <c r="H1051" s="195" t="s">
        <v>1110</v>
      </c>
      <c r="I1051" s="195" t="s">
        <v>4090</v>
      </c>
      <c r="J1051" s="195" t="s">
        <v>4253</v>
      </c>
      <c r="K1051" s="195" t="s">
        <v>783</v>
      </c>
      <c r="L1051" s="195" t="s">
        <v>83</v>
      </c>
      <c r="M1051" s="195" t="s">
        <v>781</v>
      </c>
      <c r="N1051" s="195" t="s">
        <v>781</v>
      </c>
      <c r="O1051" s="195" t="s">
        <v>782</v>
      </c>
      <c r="P1051" s="195" t="s">
        <v>784</v>
      </c>
      <c r="Q1051" s="218" t="s">
        <v>783</v>
      </c>
      <c r="R1051" s="195" t="s">
        <v>783</v>
      </c>
      <c r="S1051" s="195" t="s">
        <v>783</v>
      </c>
      <c r="T1051" s="195" t="s">
        <v>783</v>
      </c>
      <c r="U1051" s="222" t="s">
        <v>783</v>
      </c>
      <c r="V1051" s="195" t="s">
        <v>783</v>
      </c>
      <c r="W1051" s="195" t="s">
        <v>783</v>
      </c>
      <c r="X1051" s="195" t="s">
        <v>783</v>
      </c>
      <c r="Y1051" s="195" t="s">
        <v>783</v>
      </c>
      <c r="Z1051" s="195" t="s">
        <v>783</v>
      </c>
      <c r="AA1051" s="195" t="s">
        <v>783</v>
      </c>
      <c r="AB1051" s="195" t="s">
        <v>783</v>
      </c>
      <c r="AC1051" s="195" t="s">
        <v>783</v>
      </c>
      <c r="AD1051" s="195" t="s">
        <v>783</v>
      </c>
      <c r="AE1051" s="195" t="s">
        <v>783</v>
      </c>
      <c r="AF1051" s="195" t="s">
        <v>783</v>
      </c>
      <c r="AG1051" s="195" t="s">
        <v>783</v>
      </c>
      <c r="AH1051" s="195" t="s">
        <v>783</v>
      </c>
      <c r="AI1051" s="195" t="s">
        <v>783</v>
      </c>
      <c r="AJ1051" s="195" t="s">
        <v>783</v>
      </c>
      <c r="AK1051" s="222" t="s">
        <v>783</v>
      </c>
      <c r="AL1051" s="195" t="s">
        <v>783</v>
      </c>
      <c r="AM1051" s="195" t="s">
        <v>783</v>
      </c>
      <c r="AN1051" s="195" t="s">
        <v>783</v>
      </c>
      <c r="AO1051" s="195" t="s">
        <v>783</v>
      </c>
      <c r="AP1051" s="195" t="s">
        <v>783</v>
      </c>
      <c r="AQ1051" s="195" t="s">
        <v>783</v>
      </c>
    </row>
    <row r="1052" spans="1:43">
      <c r="A1052" s="656" t="str">
        <f t="shared" si="16"/>
        <v>Report</v>
      </c>
      <c r="B1052" s="195">
        <v>145308</v>
      </c>
      <c r="C1052" s="195">
        <v>9336009</v>
      </c>
      <c r="D1052" s="195" t="s">
        <v>4254</v>
      </c>
      <c r="E1052" s="195" t="s">
        <v>778</v>
      </c>
      <c r="F1052" s="195" t="s">
        <v>536</v>
      </c>
      <c r="G1052" s="222" t="s">
        <v>536</v>
      </c>
      <c r="H1052" s="195" t="s">
        <v>810</v>
      </c>
      <c r="I1052" s="195" t="s">
        <v>2367</v>
      </c>
      <c r="J1052" s="195" t="s">
        <v>4255</v>
      </c>
      <c r="K1052" s="195" t="s">
        <v>783</v>
      </c>
      <c r="L1052" s="195" t="s">
        <v>83</v>
      </c>
      <c r="M1052" s="195" t="s">
        <v>781</v>
      </c>
      <c r="N1052" s="195" t="s">
        <v>781</v>
      </c>
      <c r="O1052" s="195" t="s">
        <v>782</v>
      </c>
      <c r="P1052" s="195" t="s">
        <v>784</v>
      </c>
      <c r="Q1052" s="218" t="s">
        <v>783</v>
      </c>
      <c r="R1052" s="195" t="s">
        <v>783</v>
      </c>
      <c r="S1052" s="195" t="s">
        <v>783</v>
      </c>
      <c r="T1052" s="195" t="s">
        <v>783</v>
      </c>
      <c r="U1052" s="222" t="s">
        <v>783</v>
      </c>
      <c r="V1052" s="195" t="s">
        <v>783</v>
      </c>
      <c r="W1052" s="195" t="s">
        <v>783</v>
      </c>
      <c r="X1052" s="195" t="s">
        <v>783</v>
      </c>
      <c r="Y1052" s="195" t="s">
        <v>783</v>
      </c>
      <c r="Z1052" s="195" t="s">
        <v>783</v>
      </c>
      <c r="AA1052" s="195" t="s">
        <v>783</v>
      </c>
      <c r="AB1052" s="195" t="s">
        <v>783</v>
      </c>
      <c r="AC1052" s="195" t="s">
        <v>783</v>
      </c>
      <c r="AD1052" s="195" t="s">
        <v>783</v>
      </c>
      <c r="AE1052" s="195" t="s">
        <v>783</v>
      </c>
      <c r="AF1052" s="195" t="s">
        <v>783</v>
      </c>
      <c r="AG1052" s="195" t="s">
        <v>783</v>
      </c>
      <c r="AH1052" s="195" t="s">
        <v>783</v>
      </c>
      <c r="AI1052" s="195" t="s">
        <v>783</v>
      </c>
      <c r="AJ1052" s="195" t="s">
        <v>783</v>
      </c>
      <c r="AK1052" s="222" t="s">
        <v>783</v>
      </c>
      <c r="AL1052" s="195" t="s">
        <v>783</v>
      </c>
      <c r="AM1052" s="195" t="s">
        <v>783</v>
      </c>
      <c r="AN1052" s="195" t="s">
        <v>783</v>
      </c>
      <c r="AO1052" s="195" t="s">
        <v>783</v>
      </c>
      <c r="AP1052" s="195" t="s">
        <v>783</v>
      </c>
      <c r="AQ1052" s="195" t="s">
        <v>783</v>
      </c>
    </row>
    <row r="1053" spans="1:43">
      <c r="A1053" s="656" t="str">
        <f t="shared" si="16"/>
        <v>Report</v>
      </c>
      <c r="B1053" s="195">
        <v>145402</v>
      </c>
      <c r="C1053" s="195">
        <v>9096007</v>
      </c>
      <c r="D1053" s="195" t="s">
        <v>4256</v>
      </c>
      <c r="E1053" s="195" t="s">
        <v>778</v>
      </c>
      <c r="F1053" s="195" t="s">
        <v>528</v>
      </c>
      <c r="G1053" s="222" t="s">
        <v>528</v>
      </c>
      <c r="H1053" s="195" t="s">
        <v>799</v>
      </c>
      <c r="I1053" s="195" t="s">
        <v>2252</v>
      </c>
      <c r="J1053" s="195" t="s">
        <v>4257</v>
      </c>
      <c r="K1053" s="195" t="s">
        <v>783</v>
      </c>
      <c r="L1053" s="195" t="s">
        <v>83</v>
      </c>
      <c r="M1053" s="195" t="s">
        <v>781</v>
      </c>
      <c r="N1053" s="195" t="s">
        <v>781</v>
      </c>
      <c r="O1053" s="195" t="s">
        <v>782</v>
      </c>
      <c r="P1053" s="195" t="s">
        <v>784</v>
      </c>
      <c r="Q1053" s="218" t="s">
        <v>783</v>
      </c>
      <c r="R1053" s="195" t="s">
        <v>783</v>
      </c>
      <c r="S1053" s="195" t="s">
        <v>783</v>
      </c>
      <c r="T1053" s="195" t="s">
        <v>783</v>
      </c>
      <c r="U1053" s="222" t="s">
        <v>783</v>
      </c>
      <c r="V1053" s="195" t="s">
        <v>783</v>
      </c>
      <c r="W1053" s="195" t="s">
        <v>783</v>
      </c>
      <c r="X1053" s="195" t="s">
        <v>783</v>
      </c>
      <c r="Y1053" s="195" t="s">
        <v>783</v>
      </c>
      <c r="Z1053" s="195" t="s">
        <v>783</v>
      </c>
      <c r="AA1053" s="195" t="s">
        <v>783</v>
      </c>
      <c r="AB1053" s="195" t="s">
        <v>783</v>
      </c>
      <c r="AC1053" s="195" t="s">
        <v>783</v>
      </c>
      <c r="AD1053" s="195" t="s">
        <v>783</v>
      </c>
      <c r="AE1053" s="195" t="s">
        <v>783</v>
      </c>
      <c r="AF1053" s="195" t="s">
        <v>783</v>
      </c>
      <c r="AG1053" s="195" t="s">
        <v>783</v>
      </c>
      <c r="AH1053" s="195" t="s">
        <v>783</v>
      </c>
      <c r="AI1053" s="195" t="s">
        <v>783</v>
      </c>
      <c r="AJ1053" s="195" t="s">
        <v>783</v>
      </c>
      <c r="AK1053" s="222" t="s">
        <v>783</v>
      </c>
      <c r="AL1053" s="195" t="s">
        <v>783</v>
      </c>
      <c r="AM1053" s="195" t="s">
        <v>783</v>
      </c>
      <c r="AN1053" s="195" t="s">
        <v>783</v>
      </c>
      <c r="AO1053" s="195" t="s">
        <v>783</v>
      </c>
      <c r="AP1053" s="195" t="s">
        <v>783</v>
      </c>
      <c r="AQ1053" s="195" t="s">
        <v>783</v>
      </c>
    </row>
    <row r="1054" spans="1:43">
      <c r="A1054" s="656" t="str">
        <f t="shared" si="16"/>
        <v>Report</v>
      </c>
      <c r="B1054" s="195">
        <v>145416</v>
      </c>
      <c r="C1054" s="195">
        <v>8716004</v>
      </c>
      <c r="D1054" s="195" t="s">
        <v>4258</v>
      </c>
      <c r="E1054" s="195" t="s">
        <v>794</v>
      </c>
      <c r="F1054" s="195" t="s">
        <v>535</v>
      </c>
      <c r="G1054" s="222" t="s">
        <v>535</v>
      </c>
      <c r="H1054" s="195" t="s">
        <v>1331</v>
      </c>
      <c r="I1054" s="195" t="s">
        <v>1331</v>
      </c>
      <c r="J1054" s="195" t="s">
        <v>4259</v>
      </c>
      <c r="K1054" s="195" t="s">
        <v>783</v>
      </c>
      <c r="L1054" s="195" t="s">
        <v>2375</v>
      </c>
      <c r="M1054" s="195" t="s">
        <v>781</v>
      </c>
      <c r="N1054" s="195" t="s">
        <v>824</v>
      </c>
      <c r="O1054" s="195" t="s">
        <v>817</v>
      </c>
      <c r="P1054" s="195" t="s">
        <v>784</v>
      </c>
      <c r="Q1054" s="218" t="s">
        <v>783</v>
      </c>
      <c r="R1054" s="195" t="s">
        <v>783</v>
      </c>
      <c r="S1054" s="195" t="s">
        <v>783</v>
      </c>
      <c r="T1054" s="195" t="s">
        <v>783</v>
      </c>
      <c r="U1054" s="222" t="s">
        <v>783</v>
      </c>
      <c r="V1054" s="195" t="s">
        <v>783</v>
      </c>
      <c r="W1054" s="195" t="s">
        <v>783</v>
      </c>
      <c r="X1054" s="195" t="s">
        <v>783</v>
      </c>
      <c r="Y1054" s="195" t="s">
        <v>783</v>
      </c>
      <c r="Z1054" s="195" t="s">
        <v>783</v>
      </c>
      <c r="AA1054" s="195" t="s">
        <v>783</v>
      </c>
      <c r="AB1054" s="195" t="s">
        <v>783</v>
      </c>
      <c r="AC1054" s="195" t="s">
        <v>783</v>
      </c>
      <c r="AD1054" s="195" t="s">
        <v>783</v>
      </c>
      <c r="AE1054" s="195" t="s">
        <v>783</v>
      </c>
      <c r="AF1054" s="195" t="s">
        <v>783</v>
      </c>
      <c r="AG1054" s="195" t="s">
        <v>783</v>
      </c>
      <c r="AH1054" s="195" t="s">
        <v>783</v>
      </c>
      <c r="AI1054" s="195" t="s">
        <v>783</v>
      </c>
      <c r="AJ1054" s="195" t="s">
        <v>783</v>
      </c>
      <c r="AK1054" s="222" t="s">
        <v>783</v>
      </c>
      <c r="AL1054" s="195" t="s">
        <v>783</v>
      </c>
      <c r="AM1054" s="195" t="s">
        <v>783</v>
      </c>
      <c r="AN1054" s="195" t="s">
        <v>783</v>
      </c>
      <c r="AO1054" s="195" t="s">
        <v>783</v>
      </c>
      <c r="AP1054" s="195" t="s">
        <v>783</v>
      </c>
      <c r="AQ1054" s="195" t="s">
        <v>783</v>
      </c>
    </row>
    <row r="1055" spans="1:43">
      <c r="A1055" s="656" t="str">
        <f t="shared" si="16"/>
        <v>Report</v>
      </c>
      <c r="B1055" s="195">
        <v>145417</v>
      </c>
      <c r="C1055" s="195">
        <v>3306036</v>
      </c>
      <c r="D1055" s="195" t="s">
        <v>4260</v>
      </c>
      <c r="E1055" s="195" t="s">
        <v>794</v>
      </c>
      <c r="F1055" s="195" t="s">
        <v>532</v>
      </c>
      <c r="G1055" s="222" t="s">
        <v>532</v>
      </c>
      <c r="H1055" s="195" t="s">
        <v>822</v>
      </c>
      <c r="I1055" s="195" t="s">
        <v>4261</v>
      </c>
      <c r="J1055" s="195" t="s">
        <v>4262</v>
      </c>
      <c r="K1055" s="195" t="s">
        <v>783</v>
      </c>
      <c r="L1055" s="195" t="s">
        <v>2222</v>
      </c>
      <c r="M1055" s="195" t="s">
        <v>781</v>
      </c>
      <c r="N1055" s="195" t="s">
        <v>781</v>
      </c>
      <c r="O1055" s="195" t="s">
        <v>782</v>
      </c>
      <c r="P1055" s="195" t="s">
        <v>784</v>
      </c>
      <c r="Q1055" s="218" t="s">
        <v>783</v>
      </c>
      <c r="R1055" s="195" t="s">
        <v>783</v>
      </c>
      <c r="S1055" s="195" t="s">
        <v>783</v>
      </c>
      <c r="T1055" s="195" t="s">
        <v>783</v>
      </c>
      <c r="U1055" s="222" t="s">
        <v>783</v>
      </c>
      <c r="V1055" s="195" t="s">
        <v>783</v>
      </c>
      <c r="W1055" s="195" t="s">
        <v>783</v>
      </c>
      <c r="X1055" s="195" t="s">
        <v>783</v>
      </c>
      <c r="Y1055" s="195" t="s">
        <v>783</v>
      </c>
      <c r="Z1055" s="195" t="s">
        <v>783</v>
      </c>
      <c r="AA1055" s="195" t="s">
        <v>783</v>
      </c>
      <c r="AB1055" s="195" t="s">
        <v>783</v>
      </c>
      <c r="AC1055" s="195" t="s">
        <v>783</v>
      </c>
      <c r="AD1055" s="195" t="s">
        <v>783</v>
      </c>
      <c r="AE1055" s="195" t="s">
        <v>783</v>
      </c>
      <c r="AF1055" s="195" t="s">
        <v>783</v>
      </c>
      <c r="AG1055" s="195" t="s">
        <v>783</v>
      </c>
      <c r="AH1055" s="195" t="s">
        <v>783</v>
      </c>
      <c r="AI1055" s="195" t="s">
        <v>783</v>
      </c>
      <c r="AJ1055" s="195" t="s">
        <v>783</v>
      </c>
      <c r="AK1055" s="222" t="s">
        <v>783</v>
      </c>
      <c r="AL1055" s="195" t="s">
        <v>783</v>
      </c>
      <c r="AM1055" s="195" t="s">
        <v>783</v>
      </c>
      <c r="AN1055" s="195" t="s">
        <v>783</v>
      </c>
      <c r="AO1055" s="195" t="s">
        <v>783</v>
      </c>
      <c r="AP1055" s="195" t="s">
        <v>783</v>
      </c>
      <c r="AQ1055" s="195" t="s">
        <v>783</v>
      </c>
    </row>
    <row r="1056" spans="1:43">
      <c r="A1056" s="656" t="str">
        <f t="shared" si="16"/>
        <v>Report</v>
      </c>
      <c r="B1056" s="195">
        <v>145463</v>
      </c>
      <c r="C1056" s="195">
        <v>3416013</v>
      </c>
      <c r="D1056" s="195" t="s">
        <v>4263</v>
      </c>
      <c r="E1056" s="195" t="s">
        <v>794</v>
      </c>
      <c r="F1056" s="195" t="s">
        <v>528</v>
      </c>
      <c r="G1056" s="222" t="s">
        <v>528</v>
      </c>
      <c r="H1056" s="195" t="s">
        <v>813</v>
      </c>
      <c r="I1056" s="195" t="s">
        <v>2648</v>
      </c>
      <c r="J1056" s="195" t="s">
        <v>4264</v>
      </c>
      <c r="K1056" s="195" t="s">
        <v>783</v>
      </c>
      <c r="L1056" s="195" t="s">
        <v>2222</v>
      </c>
      <c r="M1056" s="195" t="s">
        <v>781</v>
      </c>
      <c r="N1056" s="195" t="s">
        <v>781</v>
      </c>
      <c r="O1056" s="195" t="s">
        <v>782</v>
      </c>
      <c r="P1056" s="195" t="s">
        <v>784</v>
      </c>
      <c r="Q1056" s="218" t="s">
        <v>783</v>
      </c>
      <c r="R1056" s="195" t="s">
        <v>783</v>
      </c>
      <c r="S1056" s="195" t="s">
        <v>783</v>
      </c>
      <c r="T1056" s="195" t="s">
        <v>783</v>
      </c>
      <c r="U1056" s="222" t="s">
        <v>783</v>
      </c>
      <c r="V1056" s="195" t="s">
        <v>783</v>
      </c>
      <c r="W1056" s="195" t="s">
        <v>783</v>
      </c>
      <c r="X1056" s="195" t="s">
        <v>783</v>
      </c>
      <c r="Y1056" s="195" t="s">
        <v>783</v>
      </c>
      <c r="Z1056" s="195" t="s">
        <v>783</v>
      </c>
      <c r="AA1056" s="195" t="s">
        <v>783</v>
      </c>
      <c r="AB1056" s="195" t="s">
        <v>783</v>
      </c>
      <c r="AC1056" s="195" t="s">
        <v>783</v>
      </c>
      <c r="AD1056" s="195" t="s">
        <v>783</v>
      </c>
      <c r="AE1056" s="195" t="s">
        <v>783</v>
      </c>
      <c r="AF1056" s="195" t="s">
        <v>783</v>
      </c>
      <c r="AG1056" s="195" t="s">
        <v>783</v>
      </c>
      <c r="AH1056" s="195" t="s">
        <v>783</v>
      </c>
      <c r="AI1056" s="195" t="s">
        <v>783</v>
      </c>
      <c r="AJ1056" s="195" t="s">
        <v>783</v>
      </c>
      <c r="AK1056" s="222" t="s">
        <v>783</v>
      </c>
      <c r="AL1056" s="195" t="s">
        <v>783</v>
      </c>
      <c r="AM1056" s="195" t="s">
        <v>783</v>
      </c>
      <c r="AN1056" s="195" t="s">
        <v>783</v>
      </c>
      <c r="AO1056" s="195" t="s">
        <v>783</v>
      </c>
      <c r="AP1056" s="195" t="s">
        <v>783</v>
      </c>
      <c r="AQ1056" s="195" t="s">
        <v>783</v>
      </c>
    </row>
    <row r="1057" spans="1:43">
      <c r="A1057" s="656" t="str">
        <f t="shared" si="16"/>
        <v>Report</v>
      </c>
      <c r="B1057" s="195">
        <v>145465</v>
      </c>
      <c r="C1057" s="195">
        <v>9096009</v>
      </c>
      <c r="D1057" s="195" t="s">
        <v>4265</v>
      </c>
      <c r="E1057" s="195" t="s">
        <v>794</v>
      </c>
      <c r="F1057" s="195" t="s">
        <v>528</v>
      </c>
      <c r="G1057" s="222" t="s">
        <v>528</v>
      </c>
      <c r="H1057" s="195" t="s">
        <v>799</v>
      </c>
      <c r="I1057" s="195" t="s">
        <v>4266</v>
      </c>
      <c r="J1057" s="195" t="s">
        <v>4267</v>
      </c>
      <c r="K1057" s="195" t="s">
        <v>783</v>
      </c>
      <c r="L1057" s="195" t="s">
        <v>2222</v>
      </c>
      <c r="M1057" s="195" t="s">
        <v>781</v>
      </c>
      <c r="N1057" s="195" t="s">
        <v>781</v>
      </c>
      <c r="O1057" s="195" t="s">
        <v>782</v>
      </c>
      <c r="P1057" s="195" t="s">
        <v>784</v>
      </c>
      <c r="Q1057" s="218" t="s">
        <v>783</v>
      </c>
      <c r="R1057" s="195" t="s">
        <v>783</v>
      </c>
      <c r="S1057" s="195" t="s">
        <v>783</v>
      </c>
      <c r="T1057" s="195" t="s">
        <v>783</v>
      </c>
      <c r="U1057" s="222" t="s">
        <v>783</v>
      </c>
      <c r="V1057" s="195" t="s">
        <v>783</v>
      </c>
      <c r="W1057" s="195" t="s">
        <v>783</v>
      </c>
      <c r="X1057" s="195" t="s">
        <v>783</v>
      </c>
      <c r="Y1057" s="195" t="s">
        <v>783</v>
      </c>
      <c r="Z1057" s="195" t="s">
        <v>783</v>
      </c>
      <c r="AA1057" s="195" t="s">
        <v>783</v>
      </c>
      <c r="AB1057" s="195" t="s">
        <v>783</v>
      </c>
      <c r="AC1057" s="195" t="s">
        <v>783</v>
      </c>
      <c r="AD1057" s="195" t="s">
        <v>783</v>
      </c>
      <c r="AE1057" s="195" t="s">
        <v>783</v>
      </c>
      <c r="AF1057" s="195" t="s">
        <v>783</v>
      </c>
      <c r="AG1057" s="195" t="s">
        <v>783</v>
      </c>
      <c r="AH1057" s="195" t="s">
        <v>783</v>
      </c>
      <c r="AI1057" s="195" t="s">
        <v>783</v>
      </c>
      <c r="AJ1057" s="195" t="s">
        <v>783</v>
      </c>
      <c r="AK1057" s="222" t="s">
        <v>783</v>
      </c>
      <c r="AL1057" s="195" t="s">
        <v>783</v>
      </c>
      <c r="AM1057" s="195" t="s">
        <v>783</v>
      </c>
      <c r="AN1057" s="195" t="s">
        <v>783</v>
      </c>
      <c r="AO1057" s="195" t="s">
        <v>783</v>
      </c>
      <c r="AP1057" s="195" t="s">
        <v>783</v>
      </c>
      <c r="AQ1057" s="195" t="s">
        <v>783</v>
      </c>
    </row>
    <row r="1058" spans="1:43">
      <c r="A1058" s="656" t="str">
        <f t="shared" si="16"/>
        <v>Report</v>
      </c>
      <c r="B1058" s="195">
        <v>145468</v>
      </c>
      <c r="C1058" s="195">
        <v>8936034</v>
      </c>
      <c r="D1058" s="195" t="s">
        <v>4268</v>
      </c>
      <c r="E1058" s="195" t="s">
        <v>778</v>
      </c>
      <c r="F1058" s="195" t="s">
        <v>532</v>
      </c>
      <c r="G1058" s="222" t="s">
        <v>532</v>
      </c>
      <c r="H1058" s="195" t="s">
        <v>877</v>
      </c>
      <c r="I1058" s="195" t="s">
        <v>2214</v>
      </c>
      <c r="J1058" s="195" t="s">
        <v>4269</v>
      </c>
      <c r="K1058" s="195" t="s">
        <v>783</v>
      </c>
      <c r="L1058" s="195" t="s">
        <v>83</v>
      </c>
      <c r="M1058" s="195" t="s">
        <v>781</v>
      </c>
      <c r="N1058" s="195" t="s">
        <v>781</v>
      </c>
      <c r="O1058" s="195" t="s">
        <v>782</v>
      </c>
      <c r="P1058" s="195" t="s">
        <v>784</v>
      </c>
      <c r="Q1058" s="218" t="s">
        <v>783</v>
      </c>
      <c r="R1058" s="195" t="s">
        <v>783</v>
      </c>
      <c r="S1058" s="195" t="s">
        <v>783</v>
      </c>
      <c r="T1058" s="195" t="s">
        <v>783</v>
      </c>
      <c r="U1058" s="222" t="s">
        <v>783</v>
      </c>
      <c r="V1058" s="195" t="s">
        <v>783</v>
      </c>
      <c r="W1058" s="195" t="s">
        <v>783</v>
      </c>
      <c r="X1058" s="195" t="s">
        <v>783</v>
      </c>
      <c r="Y1058" s="195" t="s">
        <v>783</v>
      </c>
      <c r="Z1058" s="195" t="s">
        <v>783</v>
      </c>
      <c r="AA1058" s="195" t="s">
        <v>783</v>
      </c>
      <c r="AB1058" s="195" t="s">
        <v>783</v>
      </c>
      <c r="AC1058" s="195" t="s">
        <v>783</v>
      </c>
      <c r="AD1058" s="195" t="s">
        <v>783</v>
      </c>
      <c r="AE1058" s="195" t="s">
        <v>783</v>
      </c>
      <c r="AF1058" s="195" t="s">
        <v>783</v>
      </c>
      <c r="AG1058" s="195" t="s">
        <v>783</v>
      </c>
      <c r="AH1058" s="195" t="s">
        <v>783</v>
      </c>
      <c r="AI1058" s="195" t="s">
        <v>783</v>
      </c>
      <c r="AJ1058" s="195" t="s">
        <v>783</v>
      </c>
      <c r="AK1058" s="222" t="s">
        <v>783</v>
      </c>
      <c r="AL1058" s="195" t="s">
        <v>783</v>
      </c>
      <c r="AM1058" s="195" t="s">
        <v>783</v>
      </c>
      <c r="AN1058" s="195" t="s">
        <v>783</v>
      </c>
      <c r="AO1058" s="195" t="s">
        <v>783</v>
      </c>
      <c r="AP1058" s="195" t="s">
        <v>783</v>
      </c>
      <c r="AQ1058" s="195" t="s">
        <v>783</v>
      </c>
    </row>
    <row r="1059" spans="1:43">
      <c r="A1059" s="656" t="str">
        <f t="shared" si="16"/>
        <v>Report</v>
      </c>
      <c r="B1059" s="195">
        <v>145470</v>
      </c>
      <c r="C1059" s="195">
        <v>9376015</v>
      </c>
      <c r="D1059" s="195" t="s">
        <v>4270</v>
      </c>
      <c r="E1059" s="195" t="s">
        <v>778</v>
      </c>
      <c r="F1059" s="195" t="s">
        <v>532</v>
      </c>
      <c r="G1059" s="222" t="s">
        <v>532</v>
      </c>
      <c r="H1059" s="195" t="s">
        <v>789</v>
      </c>
      <c r="I1059" s="195" t="s">
        <v>4271</v>
      </c>
      <c r="J1059" s="195" t="s">
        <v>4272</v>
      </c>
      <c r="K1059" s="195" t="s">
        <v>783</v>
      </c>
      <c r="L1059" s="195" t="s">
        <v>2222</v>
      </c>
      <c r="M1059" s="195" t="s">
        <v>781</v>
      </c>
      <c r="N1059" s="195" t="s">
        <v>781</v>
      </c>
      <c r="O1059" s="195" t="s">
        <v>782</v>
      </c>
      <c r="P1059" s="195" t="s">
        <v>784</v>
      </c>
      <c r="Q1059" s="218" t="s">
        <v>783</v>
      </c>
      <c r="R1059" s="195" t="s">
        <v>783</v>
      </c>
      <c r="S1059" s="195" t="s">
        <v>783</v>
      </c>
      <c r="T1059" s="195" t="s">
        <v>783</v>
      </c>
      <c r="U1059" s="222" t="s">
        <v>783</v>
      </c>
      <c r="V1059" s="195" t="s">
        <v>783</v>
      </c>
      <c r="W1059" s="195" t="s">
        <v>783</v>
      </c>
      <c r="X1059" s="195" t="s">
        <v>783</v>
      </c>
      <c r="Y1059" s="195" t="s">
        <v>783</v>
      </c>
      <c r="Z1059" s="195" t="s">
        <v>783</v>
      </c>
      <c r="AA1059" s="195" t="s">
        <v>783</v>
      </c>
      <c r="AB1059" s="195" t="s">
        <v>783</v>
      </c>
      <c r="AC1059" s="195" t="s">
        <v>783</v>
      </c>
      <c r="AD1059" s="195" t="s">
        <v>783</v>
      </c>
      <c r="AE1059" s="195" t="s">
        <v>783</v>
      </c>
      <c r="AF1059" s="195" t="s">
        <v>783</v>
      </c>
      <c r="AG1059" s="195" t="s">
        <v>783</v>
      </c>
      <c r="AH1059" s="195" t="s">
        <v>783</v>
      </c>
      <c r="AI1059" s="195" t="s">
        <v>783</v>
      </c>
      <c r="AJ1059" s="195" t="s">
        <v>783</v>
      </c>
      <c r="AK1059" s="222" t="s">
        <v>783</v>
      </c>
      <c r="AL1059" s="195" t="s">
        <v>783</v>
      </c>
      <c r="AM1059" s="195" t="s">
        <v>783</v>
      </c>
      <c r="AN1059" s="195" t="s">
        <v>783</v>
      </c>
      <c r="AO1059" s="195" t="s">
        <v>783</v>
      </c>
      <c r="AP1059" s="195" t="s">
        <v>783</v>
      </c>
      <c r="AQ1059" s="195" t="s">
        <v>783</v>
      </c>
    </row>
    <row r="1060" spans="1:43">
      <c r="A1060" s="656" t="str">
        <f t="shared" si="16"/>
        <v>Report</v>
      </c>
      <c r="B1060" s="195">
        <v>145471</v>
      </c>
      <c r="C1060" s="195">
        <v>2106009</v>
      </c>
      <c r="D1060" s="195" t="s">
        <v>4273</v>
      </c>
      <c r="E1060" s="195" t="s">
        <v>794</v>
      </c>
      <c r="F1060" s="195" t="s">
        <v>534</v>
      </c>
      <c r="G1060" s="222" t="s">
        <v>534</v>
      </c>
      <c r="H1060" s="195" t="s">
        <v>1096</v>
      </c>
      <c r="I1060" s="195" t="s">
        <v>2374</v>
      </c>
      <c r="J1060" s="195" t="s">
        <v>4274</v>
      </c>
      <c r="K1060" s="195" t="s">
        <v>783</v>
      </c>
      <c r="L1060" s="195" t="s">
        <v>2222</v>
      </c>
      <c r="M1060" s="195" t="s">
        <v>781</v>
      </c>
      <c r="N1060" s="195" t="s">
        <v>781</v>
      </c>
      <c r="O1060" s="195" t="s">
        <v>782</v>
      </c>
      <c r="P1060" s="195" t="s">
        <v>784</v>
      </c>
      <c r="Q1060" s="218" t="s">
        <v>783</v>
      </c>
      <c r="R1060" s="195" t="s">
        <v>783</v>
      </c>
      <c r="S1060" s="195" t="s">
        <v>783</v>
      </c>
      <c r="T1060" s="195" t="s">
        <v>783</v>
      </c>
      <c r="U1060" s="222" t="s">
        <v>783</v>
      </c>
      <c r="V1060" s="195" t="s">
        <v>783</v>
      </c>
      <c r="W1060" s="195" t="s">
        <v>783</v>
      </c>
      <c r="X1060" s="195" t="s">
        <v>783</v>
      </c>
      <c r="Y1060" s="195" t="s">
        <v>783</v>
      </c>
      <c r="Z1060" s="195" t="s">
        <v>783</v>
      </c>
      <c r="AA1060" s="195" t="s">
        <v>783</v>
      </c>
      <c r="AB1060" s="195" t="s">
        <v>783</v>
      </c>
      <c r="AC1060" s="195" t="s">
        <v>783</v>
      </c>
      <c r="AD1060" s="195" t="s">
        <v>783</v>
      </c>
      <c r="AE1060" s="195" t="s">
        <v>783</v>
      </c>
      <c r="AF1060" s="195" t="s">
        <v>783</v>
      </c>
      <c r="AG1060" s="195" t="s">
        <v>783</v>
      </c>
      <c r="AH1060" s="195" t="s">
        <v>783</v>
      </c>
      <c r="AI1060" s="195" t="s">
        <v>783</v>
      </c>
      <c r="AJ1060" s="195" t="s">
        <v>783</v>
      </c>
      <c r="AK1060" s="222" t="s">
        <v>783</v>
      </c>
      <c r="AL1060" s="195" t="s">
        <v>783</v>
      </c>
      <c r="AM1060" s="195" t="s">
        <v>783</v>
      </c>
      <c r="AN1060" s="195" t="s">
        <v>783</v>
      </c>
      <c r="AO1060" s="195" t="s">
        <v>783</v>
      </c>
      <c r="AP1060" s="195" t="s">
        <v>783</v>
      </c>
      <c r="AQ1060" s="195" t="s">
        <v>783</v>
      </c>
    </row>
    <row r="1061" spans="1:43">
      <c r="A1061" s="656" t="str">
        <f t="shared" si="16"/>
        <v>Report</v>
      </c>
      <c r="B1061" s="195">
        <v>145472</v>
      </c>
      <c r="C1061" s="195">
        <v>3086012</v>
      </c>
      <c r="D1061" s="195" t="s">
        <v>4275</v>
      </c>
      <c r="E1061" s="195" t="s">
        <v>794</v>
      </c>
      <c r="F1061" s="195" t="s">
        <v>534</v>
      </c>
      <c r="G1061" s="222" t="s">
        <v>534</v>
      </c>
      <c r="H1061" s="195" t="s">
        <v>1222</v>
      </c>
      <c r="I1061" s="195" t="s">
        <v>3793</v>
      </c>
      <c r="J1061" s="195" t="s">
        <v>4276</v>
      </c>
      <c r="K1061" s="195" t="s">
        <v>783</v>
      </c>
      <c r="L1061" s="195" t="s">
        <v>2375</v>
      </c>
      <c r="M1061" s="195" t="s">
        <v>781</v>
      </c>
      <c r="N1061" s="195" t="s">
        <v>781</v>
      </c>
      <c r="O1061" s="195" t="s">
        <v>782</v>
      </c>
      <c r="P1061" s="195" t="s">
        <v>784</v>
      </c>
      <c r="Q1061" s="218" t="s">
        <v>783</v>
      </c>
      <c r="R1061" s="195" t="s">
        <v>783</v>
      </c>
      <c r="S1061" s="195" t="s">
        <v>783</v>
      </c>
      <c r="T1061" s="195" t="s">
        <v>783</v>
      </c>
      <c r="U1061" s="222" t="s">
        <v>783</v>
      </c>
      <c r="V1061" s="195" t="s">
        <v>783</v>
      </c>
      <c r="W1061" s="195" t="s">
        <v>783</v>
      </c>
      <c r="X1061" s="195" t="s">
        <v>783</v>
      </c>
      <c r="Y1061" s="195" t="s">
        <v>783</v>
      </c>
      <c r="Z1061" s="195" t="s">
        <v>783</v>
      </c>
      <c r="AA1061" s="195" t="s">
        <v>783</v>
      </c>
      <c r="AB1061" s="195" t="s">
        <v>783</v>
      </c>
      <c r="AC1061" s="195" t="s">
        <v>783</v>
      </c>
      <c r="AD1061" s="195" t="s">
        <v>783</v>
      </c>
      <c r="AE1061" s="195" t="s">
        <v>783</v>
      </c>
      <c r="AF1061" s="195" t="s">
        <v>783</v>
      </c>
      <c r="AG1061" s="195" t="s">
        <v>783</v>
      </c>
      <c r="AH1061" s="195" t="s">
        <v>783</v>
      </c>
      <c r="AI1061" s="195" t="s">
        <v>783</v>
      </c>
      <c r="AJ1061" s="195" t="s">
        <v>783</v>
      </c>
      <c r="AK1061" s="222" t="s">
        <v>783</v>
      </c>
      <c r="AL1061" s="195" t="s">
        <v>783</v>
      </c>
      <c r="AM1061" s="195" t="s">
        <v>783</v>
      </c>
      <c r="AN1061" s="195" t="s">
        <v>783</v>
      </c>
      <c r="AO1061" s="195" t="s">
        <v>783</v>
      </c>
      <c r="AP1061" s="195" t="s">
        <v>783</v>
      </c>
      <c r="AQ1061" s="195" t="s">
        <v>783</v>
      </c>
    </row>
    <row r="1062" spans="1:43">
      <c r="A1062" s="656" t="str">
        <f t="shared" si="16"/>
        <v>Report</v>
      </c>
      <c r="B1062" s="195">
        <v>145478</v>
      </c>
      <c r="C1062" s="195">
        <v>8936035</v>
      </c>
      <c r="D1062" s="195" t="s">
        <v>4277</v>
      </c>
      <c r="E1062" s="195" t="s">
        <v>794</v>
      </c>
      <c r="F1062" s="195" t="s">
        <v>532</v>
      </c>
      <c r="G1062" s="222" t="s">
        <v>532</v>
      </c>
      <c r="H1062" s="195" t="s">
        <v>877</v>
      </c>
      <c r="I1062" s="195" t="s">
        <v>2423</v>
      </c>
      <c r="J1062" s="195" t="s">
        <v>4278</v>
      </c>
      <c r="K1062" s="195" t="s">
        <v>783</v>
      </c>
      <c r="L1062" s="195" t="s">
        <v>2375</v>
      </c>
      <c r="M1062" s="195" t="s">
        <v>781</v>
      </c>
      <c r="N1062" s="195" t="s">
        <v>781</v>
      </c>
      <c r="O1062" s="195" t="s">
        <v>782</v>
      </c>
      <c r="P1062" s="195" t="s">
        <v>784</v>
      </c>
      <c r="Q1062" s="218" t="s">
        <v>783</v>
      </c>
      <c r="R1062" s="195" t="s">
        <v>783</v>
      </c>
      <c r="S1062" s="195" t="s">
        <v>783</v>
      </c>
      <c r="T1062" s="195" t="s">
        <v>783</v>
      </c>
      <c r="U1062" s="222" t="s">
        <v>783</v>
      </c>
      <c r="V1062" s="195" t="s">
        <v>783</v>
      </c>
      <c r="W1062" s="195" t="s">
        <v>783</v>
      </c>
      <c r="X1062" s="195" t="s">
        <v>783</v>
      </c>
      <c r="Y1062" s="195" t="s">
        <v>783</v>
      </c>
      <c r="Z1062" s="195" t="s">
        <v>783</v>
      </c>
      <c r="AA1062" s="195" t="s">
        <v>783</v>
      </c>
      <c r="AB1062" s="195" t="s">
        <v>783</v>
      </c>
      <c r="AC1062" s="195" t="s">
        <v>783</v>
      </c>
      <c r="AD1062" s="195" t="s">
        <v>783</v>
      </c>
      <c r="AE1062" s="195" t="s">
        <v>783</v>
      </c>
      <c r="AF1062" s="195" t="s">
        <v>783</v>
      </c>
      <c r="AG1062" s="195" t="s">
        <v>783</v>
      </c>
      <c r="AH1062" s="195" t="s">
        <v>783</v>
      </c>
      <c r="AI1062" s="195" t="s">
        <v>783</v>
      </c>
      <c r="AJ1062" s="195" t="s">
        <v>783</v>
      </c>
      <c r="AK1062" s="222" t="s">
        <v>783</v>
      </c>
      <c r="AL1062" s="195" t="s">
        <v>783</v>
      </c>
      <c r="AM1062" s="195" t="s">
        <v>783</v>
      </c>
      <c r="AN1062" s="195" t="s">
        <v>783</v>
      </c>
      <c r="AO1062" s="195" t="s">
        <v>783</v>
      </c>
      <c r="AP1062" s="195" t="s">
        <v>783</v>
      </c>
      <c r="AQ1062" s="195" t="s">
        <v>783</v>
      </c>
    </row>
    <row r="1063" spans="1:43">
      <c r="A1063" s="656" t="str">
        <f t="shared" si="16"/>
        <v>Report</v>
      </c>
      <c r="B1063" s="195">
        <v>145479</v>
      </c>
      <c r="C1063" s="195">
        <v>8506094</v>
      </c>
      <c r="D1063" s="195" t="s">
        <v>4279</v>
      </c>
      <c r="E1063" s="195" t="s">
        <v>778</v>
      </c>
      <c r="F1063" s="195" t="s">
        <v>535</v>
      </c>
      <c r="G1063" s="222" t="s">
        <v>535</v>
      </c>
      <c r="H1063" s="195" t="s">
        <v>953</v>
      </c>
      <c r="I1063" s="195" t="s">
        <v>4280</v>
      </c>
      <c r="J1063" s="195" t="s">
        <v>4281</v>
      </c>
      <c r="K1063" s="195" t="s">
        <v>783</v>
      </c>
      <c r="L1063" s="195" t="s">
        <v>83</v>
      </c>
      <c r="M1063" s="195" t="s">
        <v>781</v>
      </c>
      <c r="N1063" s="195" t="s">
        <v>781</v>
      </c>
      <c r="O1063" s="195" t="s">
        <v>782</v>
      </c>
      <c r="P1063" s="195" t="s">
        <v>784</v>
      </c>
      <c r="Q1063" s="218" t="s">
        <v>783</v>
      </c>
      <c r="R1063" s="195" t="s">
        <v>783</v>
      </c>
      <c r="S1063" s="195" t="s">
        <v>783</v>
      </c>
      <c r="T1063" s="195" t="s">
        <v>783</v>
      </c>
      <c r="U1063" s="222" t="s">
        <v>783</v>
      </c>
      <c r="V1063" s="195" t="s">
        <v>783</v>
      </c>
      <c r="W1063" s="195" t="s">
        <v>783</v>
      </c>
      <c r="X1063" s="195" t="s">
        <v>783</v>
      </c>
      <c r="Y1063" s="195" t="s">
        <v>783</v>
      </c>
      <c r="Z1063" s="195" t="s">
        <v>783</v>
      </c>
      <c r="AA1063" s="195" t="s">
        <v>783</v>
      </c>
      <c r="AB1063" s="195" t="s">
        <v>783</v>
      </c>
      <c r="AC1063" s="195" t="s">
        <v>783</v>
      </c>
      <c r="AD1063" s="195" t="s">
        <v>783</v>
      </c>
      <c r="AE1063" s="195" t="s">
        <v>783</v>
      </c>
      <c r="AF1063" s="195" t="s">
        <v>783</v>
      </c>
      <c r="AG1063" s="195" t="s">
        <v>783</v>
      </c>
      <c r="AH1063" s="195" t="s">
        <v>783</v>
      </c>
      <c r="AI1063" s="195" t="s">
        <v>783</v>
      </c>
      <c r="AJ1063" s="195" t="s">
        <v>783</v>
      </c>
      <c r="AK1063" s="222" t="s">
        <v>783</v>
      </c>
      <c r="AL1063" s="195" t="s">
        <v>783</v>
      </c>
      <c r="AM1063" s="195" t="s">
        <v>783</v>
      </c>
      <c r="AN1063" s="195" t="s">
        <v>783</v>
      </c>
      <c r="AO1063" s="195" t="s">
        <v>783</v>
      </c>
      <c r="AP1063" s="195" t="s">
        <v>783</v>
      </c>
      <c r="AQ1063" s="195" t="s">
        <v>783</v>
      </c>
    </row>
    <row r="1064" spans="1:43">
      <c r="A1064" s="656" t="str">
        <f t="shared" si="16"/>
        <v>Report</v>
      </c>
      <c r="B1064" s="195">
        <v>145505</v>
      </c>
      <c r="C1064" s="195">
        <v>8566028</v>
      </c>
      <c r="D1064" s="195" t="s">
        <v>4282</v>
      </c>
      <c r="E1064" s="195" t="s">
        <v>794</v>
      </c>
      <c r="F1064" s="195" t="s">
        <v>531</v>
      </c>
      <c r="G1064" s="222" t="s">
        <v>531</v>
      </c>
      <c r="H1064" s="195" t="s">
        <v>937</v>
      </c>
      <c r="I1064" s="195" t="s">
        <v>3160</v>
      </c>
      <c r="J1064" s="195" t="s">
        <v>4283</v>
      </c>
      <c r="K1064" s="195" t="s">
        <v>783</v>
      </c>
      <c r="L1064" s="195" t="s">
        <v>2375</v>
      </c>
      <c r="M1064" s="195" t="s">
        <v>781</v>
      </c>
      <c r="N1064" s="195" t="s">
        <v>817</v>
      </c>
      <c r="O1064" s="195" t="s">
        <v>817</v>
      </c>
      <c r="P1064" s="195" t="s">
        <v>784</v>
      </c>
      <c r="Q1064" s="218" t="s">
        <v>783</v>
      </c>
      <c r="R1064" s="195" t="s">
        <v>783</v>
      </c>
      <c r="S1064" s="195" t="s">
        <v>783</v>
      </c>
      <c r="T1064" s="195" t="s">
        <v>783</v>
      </c>
      <c r="U1064" s="222" t="s">
        <v>783</v>
      </c>
      <c r="V1064" s="195" t="s">
        <v>783</v>
      </c>
      <c r="W1064" s="195" t="s">
        <v>783</v>
      </c>
      <c r="X1064" s="195" t="s">
        <v>783</v>
      </c>
      <c r="Y1064" s="195" t="s">
        <v>783</v>
      </c>
      <c r="Z1064" s="195" t="s">
        <v>783</v>
      </c>
      <c r="AA1064" s="195" t="s">
        <v>783</v>
      </c>
      <c r="AB1064" s="195" t="s">
        <v>783</v>
      </c>
      <c r="AC1064" s="195" t="s">
        <v>783</v>
      </c>
      <c r="AD1064" s="195" t="s">
        <v>783</v>
      </c>
      <c r="AE1064" s="195" t="s">
        <v>783</v>
      </c>
      <c r="AF1064" s="195" t="s">
        <v>783</v>
      </c>
      <c r="AG1064" s="195" t="s">
        <v>783</v>
      </c>
      <c r="AH1064" s="195" t="s">
        <v>783</v>
      </c>
      <c r="AI1064" s="195" t="s">
        <v>783</v>
      </c>
      <c r="AJ1064" s="195" t="s">
        <v>783</v>
      </c>
      <c r="AK1064" s="222" t="s">
        <v>783</v>
      </c>
      <c r="AL1064" s="195" t="s">
        <v>783</v>
      </c>
      <c r="AM1064" s="195" t="s">
        <v>783</v>
      </c>
      <c r="AN1064" s="195" t="s">
        <v>783</v>
      </c>
      <c r="AO1064" s="195" t="s">
        <v>783</v>
      </c>
      <c r="AP1064" s="195" t="s">
        <v>783</v>
      </c>
      <c r="AQ1064" s="195" t="s">
        <v>783</v>
      </c>
    </row>
    <row r="1065" spans="1:43">
      <c r="A1065" s="656" t="str">
        <f t="shared" si="16"/>
        <v>Report</v>
      </c>
      <c r="B1065" s="195">
        <v>145510</v>
      </c>
      <c r="C1065" s="195">
        <v>3116003</v>
      </c>
      <c r="D1065" s="195" t="s">
        <v>4284</v>
      </c>
      <c r="E1065" s="195" t="s">
        <v>778</v>
      </c>
      <c r="F1065" s="195" t="s">
        <v>534</v>
      </c>
      <c r="G1065" s="222" t="s">
        <v>534</v>
      </c>
      <c r="H1065" s="195" t="s">
        <v>1085</v>
      </c>
      <c r="I1065" s="195" t="s">
        <v>3876</v>
      </c>
      <c r="J1065" s="195" t="s">
        <v>4285</v>
      </c>
      <c r="K1065" s="195" t="s">
        <v>783</v>
      </c>
      <c r="L1065" s="195" t="s">
        <v>83</v>
      </c>
      <c r="M1065" s="195" t="s">
        <v>781</v>
      </c>
      <c r="N1065" s="195" t="s">
        <v>781</v>
      </c>
      <c r="O1065" s="195" t="s">
        <v>782</v>
      </c>
      <c r="P1065" s="195" t="s">
        <v>784</v>
      </c>
      <c r="Q1065" s="218" t="s">
        <v>783</v>
      </c>
      <c r="R1065" s="195" t="s">
        <v>783</v>
      </c>
      <c r="S1065" s="195" t="s">
        <v>783</v>
      </c>
      <c r="T1065" s="195" t="s">
        <v>783</v>
      </c>
      <c r="U1065" s="222" t="s">
        <v>783</v>
      </c>
      <c r="V1065" s="195" t="s">
        <v>783</v>
      </c>
      <c r="W1065" s="195" t="s">
        <v>783</v>
      </c>
      <c r="X1065" s="195" t="s">
        <v>783</v>
      </c>
      <c r="Y1065" s="195" t="s">
        <v>783</v>
      </c>
      <c r="Z1065" s="195" t="s">
        <v>783</v>
      </c>
      <c r="AA1065" s="195" t="s">
        <v>783</v>
      </c>
      <c r="AB1065" s="195" t="s">
        <v>783</v>
      </c>
      <c r="AC1065" s="195" t="s">
        <v>783</v>
      </c>
      <c r="AD1065" s="195" t="s">
        <v>783</v>
      </c>
      <c r="AE1065" s="195" t="s">
        <v>783</v>
      </c>
      <c r="AF1065" s="195" t="s">
        <v>783</v>
      </c>
      <c r="AG1065" s="195" t="s">
        <v>783</v>
      </c>
      <c r="AH1065" s="195" t="s">
        <v>783</v>
      </c>
      <c r="AI1065" s="195" t="s">
        <v>783</v>
      </c>
      <c r="AJ1065" s="195" t="s">
        <v>783</v>
      </c>
      <c r="AK1065" s="222" t="s">
        <v>783</v>
      </c>
      <c r="AL1065" s="195" t="s">
        <v>783</v>
      </c>
      <c r="AM1065" s="195" t="s">
        <v>783</v>
      </c>
      <c r="AN1065" s="195" t="s">
        <v>783</v>
      </c>
      <c r="AO1065" s="195" t="s">
        <v>783</v>
      </c>
      <c r="AP1065" s="195" t="s">
        <v>783</v>
      </c>
      <c r="AQ1065" s="195" t="s">
        <v>783</v>
      </c>
    </row>
    <row r="1066" spans="1:43">
      <c r="A1066" s="656" t="str">
        <f t="shared" si="16"/>
        <v>Report</v>
      </c>
      <c r="B1066" s="195">
        <v>145546</v>
      </c>
      <c r="C1066" s="195">
        <v>8916038</v>
      </c>
      <c r="D1066" s="195" t="s">
        <v>4286</v>
      </c>
      <c r="E1066" s="195" t="s">
        <v>778</v>
      </c>
      <c r="F1066" s="195" t="s">
        <v>531</v>
      </c>
      <c r="G1066" s="222" t="s">
        <v>531</v>
      </c>
      <c r="H1066" s="195" t="s">
        <v>958</v>
      </c>
      <c r="I1066" s="195" t="s">
        <v>4287</v>
      </c>
      <c r="J1066" s="195" t="s">
        <v>4288</v>
      </c>
      <c r="K1066" s="195" t="s">
        <v>783</v>
      </c>
      <c r="L1066" s="195" t="s">
        <v>83</v>
      </c>
      <c r="M1066" s="195" t="s">
        <v>781</v>
      </c>
      <c r="N1066" s="195" t="s">
        <v>781</v>
      </c>
      <c r="O1066" s="195" t="s">
        <v>782</v>
      </c>
      <c r="P1066" s="195" t="s">
        <v>784</v>
      </c>
      <c r="Q1066" s="218" t="s">
        <v>783</v>
      </c>
      <c r="R1066" s="195" t="s">
        <v>783</v>
      </c>
      <c r="S1066" s="195" t="s">
        <v>783</v>
      </c>
      <c r="T1066" s="195" t="s">
        <v>783</v>
      </c>
      <c r="U1066" s="222" t="s">
        <v>783</v>
      </c>
      <c r="V1066" s="195" t="s">
        <v>783</v>
      </c>
      <c r="W1066" s="195" t="s">
        <v>783</v>
      </c>
      <c r="X1066" s="195" t="s">
        <v>783</v>
      </c>
      <c r="Y1066" s="195" t="s">
        <v>783</v>
      </c>
      <c r="Z1066" s="195" t="s">
        <v>783</v>
      </c>
      <c r="AA1066" s="195" t="s">
        <v>783</v>
      </c>
      <c r="AB1066" s="195" t="s">
        <v>783</v>
      </c>
      <c r="AC1066" s="195" t="s">
        <v>783</v>
      </c>
      <c r="AD1066" s="195" t="s">
        <v>783</v>
      </c>
      <c r="AE1066" s="195" t="s">
        <v>783</v>
      </c>
      <c r="AF1066" s="195" t="s">
        <v>783</v>
      </c>
      <c r="AG1066" s="195" t="s">
        <v>783</v>
      </c>
      <c r="AH1066" s="195" t="s">
        <v>783</v>
      </c>
      <c r="AI1066" s="195" t="s">
        <v>783</v>
      </c>
      <c r="AJ1066" s="195" t="s">
        <v>783</v>
      </c>
      <c r="AK1066" s="222" t="s">
        <v>783</v>
      </c>
      <c r="AL1066" s="195" t="s">
        <v>783</v>
      </c>
      <c r="AM1066" s="195" t="s">
        <v>783</v>
      </c>
      <c r="AN1066" s="195" t="s">
        <v>783</v>
      </c>
      <c r="AO1066" s="195" t="s">
        <v>783</v>
      </c>
      <c r="AP1066" s="195" t="s">
        <v>783</v>
      </c>
      <c r="AQ1066" s="195" t="s">
        <v>783</v>
      </c>
    </row>
    <row r="1067" spans="1:43">
      <c r="A1067" s="656" t="str">
        <f t="shared" si="16"/>
        <v>Report</v>
      </c>
      <c r="B1067" s="195">
        <v>145552</v>
      </c>
      <c r="C1067" s="195">
        <v>3176011</v>
      </c>
      <c r="D1067" s="195" t="s">
        <v>4289</v>
      </c>
      <c r="E1067" s="195" t="s">
        <v>794</v>
      </c>
      <c r="F1067" s="195" t="s">
        <v>534</v>
      </c>
      <c r="G1067" s="222" t="s">
        <v>534</v>
      </c>
      <c r="H1067" s="195" t="s">
        <v>1070</v>
      </c>
      <c r="I1067" s="195" t="s">
        <v>3198</v>
      </c>
      <c r="J1067" s="195" t="s">
        <v>4290</v>
      </c>
      <c r="K1067" s="195" t="s">
        <v>783</v>
      </c>
      <c r="L1067" s="195" t="s">
        <v>2375</v>
      </c>
      <c r="M1067" s="195" t="s">
        <v>781</v>
      </c>
      <c r="N1067" s="195" t="s">
        <v>834</v>
      </c>
      <c r="O1067" s="195" t="s">
        <v>834</v>
      </c>
      <c r="P1067" s="195" t="s">
        <v>784</v>
      </c>
      <c r="Q1067" s="218" t="s">
        <v>783</v>
      </c>
      <c r="R1067" s="195" t="s">
        <v>783</v>
      </c>
      <c r="S1067" s="195" t="s">
        <v>783</v>
      </c>
      <c r="T1067" s="195" t="s">
        <v>783</v>
      </c>
      <c r="U1067" s="222" t="s">
        <v>783</v>
      </c>
      <c r="V1067" s="195" t="s">
        <v>783</v>
      </c>
      <c r="W1067" s="195" t="s">
        <v>783</v>
      </c>
      <c r="X1067" s="195" t="s">
        <v>783</v>
      </c>
      <c r="Y1067" s="195" t="s">
        <v>783</v>
      </c>
      <c r="Z1067" s="195" t="s">
        <v>783</v>
      </c>
      <c r="AA1067" s="195" t="s">
        <v>783</v>
      </c>
      <c r="AB1067" s="195" t="s">
        <v>783</v>
      </c>
      <c r="AC1067" s="195" t="s">
        <v>783</v>
      </c>
      <c r="AD1067" s="195" t="s">
        <v>783</v>
      </c>
      <c r="AE1067" s="195" t="s">
        <v>783</v>
      </c>
      <c r="AF1067" s="195" t="s">
        <v>783</v>
      </c>
      <c r="AG1067" s="195" t="s">
        <v>783</v>
      </c>
      <c r="AH1067" s="195" t="s">
        <v>783</v>
      </c>
      <c r="AI1067" s="195" t="s">
        <v>783</v>
      </c>
      <c r="AJ1067" s="195" t="s">
        <v>783</v>
      </c>
      <c r="AK1067" s="222" t="s">
        <v>783</v>
      </c>
      <c r="AL1067" s="195" t="s">
        <v>783</v>
      </c>
      <c r="AM1067" s="195" t="s">
        <v>783</v>
      </c>
      <c r="AN1067" s="195" t="s">
        <v>783</v>
      </c>
      <c r="AO1067" s="195" t="s">
        <v>783</v>
      </c>
      <c r="AP1067" s="195" t="s">
        <v>783</v>
      </c>
      <c r="AQ1067" s="195" t="s">
        <v>783</v>
      </c>
    </row>
    <row r="1068" spans="1:43">
      <c r="A1068" s="656" t="str">
        <f t="shared" si="16"/>
        <v>Report</v>
      </c>
      <c r="B1068" s="195">
        <v>145563</v>
      </c>
      <c r="C1068" s="195">
        <v>3326009</v>
      </c>
      <c r="D1068" s="195" t="s">
        <v>4291</v>
      </c>
      <c r="E1068" s="195" t="s">
        <v>778</v>
      </c>
      <c r="F1068" s="195" t="s">
        <v>532</v>
      </c>
      <c r="G1068" s="222" t="s">
        <v>532</v>
      </c>
      <c r="H1068" s="195" t="s">
        <v>1688</v>
      </c>
      <c r="I1068" s="195" t="s">
        <v>4292</v>
      </c>
      <c r="J1068" s="195" t="s">
        <v>4293</v>
      </c>
      <c r="K1068" s="195" t="s">
        <v>783</v>
      </c>
      <c r="L1068" s="195" t="s">
        <v>83</v>
      </c>
      <c r="M1068" s="195" t="s">
        <v>781</v>
      </c>
      <c r="N1068" s="195" t="s">
        <v>781</v>
      </c>
      <c r="O1068" s="195" t="s">
        <v>782</v>
      </c>
      <c r="P1068" s="195" t="s">
        <v>784</v>
      </c>
      <c r="Q1068" s="218" t="s">
        <v>783</v>
      </c>
      <c r="R1068" s="195" t="s">
        <v>783</v>
      </c>
      <c r="S1068" s="195" t="s">
        <v>783</v>
      </c>
      <c r="T1068" s="195" t="s">
        <v>783</v>
      </c>
      <c r="U1068" s="222" t="s">
        <v>783</v>
      </c>
      <c r="V1068" s="195" t="s">
        <v>783</v>
      </c>
      <c r="W1068" s="195" t="s">
        <v>783</v>
      </c>
      <c r="X1068" s="195" t="s">
        <v>783</v>
      </c>
      <c r="Y1068" s="195" t="s">
        <v>783</v>
      </c>
      <c r="Z1068" s="195" t="s">
        <v>783</v>
      </c>
      <c r="AA1068" s="195" t="s">
        <v>783</v>
      </c>
      <c r="AB1068" s="195" t="s">
        <v>783</v>
      </c>
      <c r="AC1068" s="195" t="s">
        <v>783</v>
      </c>
      <c r="AD1068" s="195" t="s">
        <v>783</v>
      </c>
      <c r="AE1068" s="195" t="s">
        <v>783</v>
      </c>
      <c r="AF1068" s="195" t="s">
        <v>783</v>
      </c>
      <c r="AG1068" s="195" t="s">
        <v>783</v>
      </c>
      <c r="AH1068" s="195" t="s">
        <v>783</v>
      </c>
      <c r="AI1068" s="195" t="s">
        <v>783</v>
      </c>
      <c r="AJ1068" s="195" t="s">
        <v>783</v>
      </c>
      <c r="AK1068" s="222" t="s">
        <v>783</v>
      </c>
      <c r="AL1068" s="195" t="s">
        <v>783</v>
      </c>
      <c r="AM1068" s="195" t="s">
        <v>783</v>
      </c>
      <c r="AN1068" s="195" t="s">
        <v>783</v>
      </c>
      <c r="AO1068" s="195" t="s">
        <v>783</v>
      </c>
      <c r="AP1068" s="195" t="s">
        <v>783</v>
      </c>
      <c r="AQ1068" s="195" t="s">
        <v>783</v>
      </c>
    </row>
    <row r="1069" spans="1:43">
      <c r="A1069" s="656" t="str">
        <f t="shared" si="16"/>
        <v>Report</v>
      </c>
      <c r="B1069" s="195">
        <v>145568</v>
      </c>
      <c r="C1069" s="195">
        <v>3106011</v>
      </c>
      <c r="D1069" s="195" t="s">
        <v>4294</v>
      </c>
      <c r="E1069" s="195" t="s">
        <v>794</v>
      </c>
      <c r="F1069" s="195" t="s">
        <v>534</v>
      </c>
      <c r="G1069" s="222" t="s">
        <v>534</v>
      </c>
      <c r="H1069" s="195" t="s">
        <v>1547</v>
      </c>
      <c r="I1069" s="195" t="s">
        <v>3602</v>
      </c>
      <c r="J1069" s="195" t="s">
        <v>4295</v>
      </c>
      <c r="K1069" s="195" t="s">
        <v>783</v>
      </c>
      <c r="L1069" s="195" t="s">
        <v>2375</v>
      </c>
      <c r="M1069" s="195" t="s">
        <v>781</v>
      </c>
      <c r="N1069" s="195" t="s">
        <v>781</v>
      </c>
      <c r="O1069" s="195" t="s">
        <v>782</v>
      </c>
      <c r="P1069" s="195" t="s">
        <v>784</v>
      </c>
      <c r="Q1069" s="218" t="s">
        <v>783</v>
      </c>
      <c r="R1069" s="195" t="s">
        <v>783</v>
      </c>
      <c r="S1069" s="195" t="s">
        <v>783</v>
      </c>
      <c r="T1069" s="195" t="s">
        <v>783</v>
      </c>
      <c r="U1069" s="222" t="s">
        <v>783</v>
      </c>
      <c r="V1069" s="195" t="s">
        <v>783</v>
      </c>
      <c r="W1069" s="195" t="s">
        <v>783</v>
      </c>
      <c r="X1069" s="195" t="s">
        <v>783</v>
      </c>
      <c r="Y1069" s="195" t="s">
        <v>783</v>
      </c>
      <c r="Z1069" s="195" t="s">
        <v>783</v>
      </c>
      <c r="AA1069" s="195" t="s">
        <v>783</v>
      </c>
      <c r="AB1069" s="195" t="s">
        <v>783</v>
      </c>
      <c r="AC1069" s="195" t="s">
        <v>783</v>
      </c>
      <c r="AD1069" s="195" t="s">
        <v>783</v>
      </c>
      <c r="AE1069" s="195" t="s">
        <v>783</v>
      </c>
      <c r="AF1069" s="195" t="s">
        <v>783</v>
      </c>
      <c r="AG1069" s="195" t="s">
        <v>783</v>
      </c>
      <c r="AH1069" s="195" t="s">
        <v>783</v>
      </c>
      <c r="AI1069" s="195" t="s">
        <v>783</v>
      </c>
      <c r="AJ1069" s="195" t="s">
        <v>783</v>
      </c>
      <c r="AK1069" s="222" t="s">
        <v>783</v>
      </c>
      <c r="AL1069" s="195" t="s">
        <v>783</v>
      </c>
      <c r="AM1069" s="195" t="s">
        <v>783</v>
      </c>
      <c r="AN1069" s="195" t="s">
        <v>783</v>
      </c>
      <c r="AO1069" s="195" t="s">
        <v>783</v>
      </c>
      <c r="AP1069" s="195" t="s">
        <v>783</v>
      </c>
      <c r="AQ1069" s="195" t="s">
        <v>783</v>
      </c>
    </row>
    <row r="1070" spans="1:43">
      <c r="A1070" s="656" t="str">
        <f t="shared" si="16"/>
        <v>Report</v>
      </c>
      <c r="B1070" s="195">
        <v>145572</v>
      </c>
      <c r="C1070" s="195">
        <v>8306046</v>
      </c>
      <c r="D1070" s="195" t="s">
        <v>4296</v>
      </c>
      <c r="E1070" s="195" t="s">
        <v>778</v>
      </c>
      <c r="F1070" s="195" t="s">
        <v>531</v>
      </c>
      <c r="G1070" s="222" t="s">
        <v>531</v>
      </c>
      <c r="H1070" s="195" t="s">
        <v>922</v>
      </c>
      <c r="I1070" s="195" t="s">
        <v>4183</v>
      </c>
      <c r="J1070" s="195" t="s">
        <v>4297</v>
      </c>
      <c r="K1070" s="195" t="s">
        <v>783</v>
      </c>
      <c r="L1070" s="195" t="s">
        <v>83</v>
      </c>
      <c r="M1070" s="195" t="s">
        <v>781</v>
      </c>
      <c r="N1070" s="195" t="s">
        <v>781</v>
      </c>
      <c r="O1070" s="195" t="s">
        <v>782</v>
      </c>
      <c r="P1070" s="195" t="s">
        <v>784</v>
      </c>
      <c r="Q1070" s="218" t="s">
        <v>783</v>
      </c>
      <c r="R1070" s="195" t="s">
        <v>783</v>
      </c>
      <c r="S1070" s="195" t="s">
        <v>783</v>
      </c>
      <c r="T1070" s="195" t="s">
        <v>783</v>
      </c>
      <c r="U1070" s="222" t="s">
        <v>783</v>
      </c>
      <c r="V1070" s="195" t="s">
        <v>783</v>
      </c>
      <c r="W1070" s="195" t="s">
        <v>783</v>
      </c>
      <c r="X1070" s="195" t="s">
        <v>783</v>
      </c>
      <c r="Y1070" s="195" t="s">
        <v>783</v>
      </c>
      <c r="Z1070" s="195" t="s">
        <v>783</v>
      </c>
      <c r="AA1070" s="195" t="s">
        <v>783</v>
      </c>
      <c r="AB1070" s="195" t="s">
        <v>783</v>
      </c>
      <c r="AC1070" s="195" t="s">
        <v>783</v>
      </c>
      <c r="AD1070" s="195" t="s">
        <v>783</v>
      </c>
      <c r="AE1070" s="195" t="s">
        <v>783</v>
      </c>
      <c r="AF1070" s="195" t="s">
        <v>783</v>
      </c>
      <c r="AG1070" s="195" t="s">
        <v>783</v>
      </c>
      <c r="AH1070" s="195" t="s">
        <v>783</v>
      </c>
      <c r="AI1070" s="195" t="s">
        <v>783</v>
      </c>
      <c r="AJ1070" s="195" t="s">
        <v>783</v>
      </c>
      <c r="AK1070" s="222" t="s">
        <v>783</v>
      </c>
      <c r="AL1070" s="195" t="s">
        <v>783</v>
      </c>
      <c r="AM1070" s="195" t="s">
        <v>783</v>
      </c>
      <c r="AN1070" s="195" t="s">
        <v>783</v>
      </c>
      <c r="AO1070" s="195" t="s">
        <v>783</v>
      </c>
      <c r="AP1070" s="195" t="s">
        <v>783</v>
      </c>
      <c r="AQ1070" s="195" t="s">
        <v>783</v>
      </c>
    </row>
    <row r="1071" spans="1:43">
      <c r="A1071" s="656" t="str">
        <f t="shared" si="16"/>
        <v>Report</v>
      </c>
      <c r="B1071" s="195">
        <v>145574</v>
      </c>
      <c r="C1071" s="195">
        <v>8866149</v>
      </c>
      <c r="D1071" s="195" t="s">
        <v>4298</v>
      </c>
      <c r="E1071" s="195" t="s">
        <v>778</v>
      </c>
      <c r="F1071" s="195" t="s">
        <v>535</v>
      </c>
      <c r="G1071" s="222" t="s">
        <v>535</v>
      </c>
      <c r="H1071" s="195" t="s">
        <v>1073</v>
      </c>
      <c r="I1071" s="195" t="s">
        <v>2910</v>
      </c>
      <c r="J1071" s="195" t="s">
        <v>4299</v>
      </c>
      <c r="K1071" s="195" t="s">
        <v>783</v>
      </c>
      <c r="L1071" s="195" t="s">
        <v>83</v>
      </c>
      <c r="M1071" s="195" t="s">
        <v>781</v>
      </c>
      <c r="N1071" s="195" t="s">
        <v>781</v>
      </c>
      <c r="O1071" s="195" t="s">
        <v>782</v>
      </c>
      <c r="P1071" s="195" t="s">
        <v>784</v>
      </c>
      <c r="Q1071" s="218" t="s">
        <v>783</v>
      </c>
      <c r="R1071" s="195" t="s">
        <v>783</v>
      </c>
      <c r="S1071" s="195" t="s">
        <v>783</v>
      </c>
      <c r="T1071" s="195" t="s">
        <v>783</v>
      </c>
      <c r="U1071" s="222" t="s">
        <v>783</v>
      </c>
      <c r="V1071" s="195" t="s">
        <v>783</v>
      </c>
      <c r="W1071" s="195" t="s">
        <v>783</v>
      </c>
      <c r="X1071" s="195" t="s">
        <v>783</v>
      </c>
      <c r="Y1071" s="195" t="s">
        <v>783</v>
      </c>
      <c r="Z1071" s="195" t="s">
        <v>783</v>
      </c>
      <c r="AA1071" s="195" t="s">
        <v>783</v>
      </c>
      <c r="AB1071" s="195" t="s">
        <v>783</v>
      </c>
      <c r="AC1071" s="195" t="s">
        <v>783</v>
      </c>
      <c r="AD1071" s="195" t="s">
        <v>783</v>
      </c>
      <c r="AE1071" s="195" t="s">
        <v>783</v>
      </c>
      <c r="AF1071" s="195" t="s">
        <v>783</v>
      </c>
      <c r="AG1071" s="195" t="s">
        <v>783</v>
      </c>
      <c r="AH1071" s="195" t="s">
        <v>783</v>
      </c>
      <c r="AI1071" s="195" t="s">
        <v>783</v>
      </c>
      <c r="AJ1071" s="195" t="s">
        <v>783</v>
      </c>
      <c r="AK1071" s="222" t="s">
        <v>783</v>
      </c>
      <c r="AL1071" s="195" t="s">
        <v>783</v>
      </c>
      <c r="AM1071" s="195" t="s">
        <v>783</v>
      </c>
      <c r="AN1071" s="195" t="s">
        <v>783</v>
      </c>
      <c r="AO1071" s="195" t="s">
        <v>783</v>
      </c>
      <c r="AP1071" s="195" t="s">
        <v>783</v>
      </c>
      <c r="AQ1071" s="195" t="s">
        <v>783</v>
      </c>
    </row>
    <row r="1072" spans="1:43">
      <c r="A1072" s="656" t="str">
        <f t="shared" si="16"/>
        <v>Report</v>
      </c>
      <c r="B1072" s="195">
        <v>145849</v>
      </c>
      <c r="C1072" s="195">
        <v>3046007</v>
      </c>
      <c r="D1072" s="195" t="s">
        <v>4300</v>
      </c>
      <c r="E1072" s="195" t="s">
        <v>778</v>
      </c>
      <c r="F1072" s="195" t="s">
        <v>534</v>
      </c>
      <c r="G1072" s="222" t="s">
        <v>534</v>
      </c>
      <c r="H1072" s="195" t="s">
        <v>1252</v>
      </c>
      <c r="I1072" s="195" t="s">
        <v>2920</v>
      </c>
      <c r="J1072" s="195" t="s">
        <v>4301</v>
      </c>
      <c r="K1072" s="195" t="s">
        <v>783</v>
      </c>
      <c r="L1072" s="195" t="s">
        <v>83</v>
      </c>
      <c r="M1072" s="195" t="s">
        <v>781</v>
      </c>
      <c r="N1072" s="195" t="s">
        <v>781</v>
      </c>
      <c r="O1072" s="195" t="s">
        <v>782</v>
      </c>
      <c r="P1072" s="195" t="s">
        <v>784</v>
      </c>
      <c r="Q1072" s="218" t="s">
        <v>783</v>
      </c>
      <c r="R1072" s="195" t="s">
        <v>783</v>
      </c>
      <c r="S1072" s="195" t="s">
        <v>783</v>
      </c>
      <c r="T1072" s="195" t="s">
        <v>783</v>
      </c>
      <c r="U1072" s="222" t="s">
        <v>783</v>
      </c>
      <c r="V1072" s="195" t="s">
        <v>783</v>
      </c>
      <c r="W1072" s="195" t="s">
        <v>783</v>
      </c>
      <c r="X1072" s="195" t="s">
        <v>783</v>
      </c>
      <c r="Y1072" s="195" t="s">
        <v>783</v>
      </c>
      <c r="Z1072" s="195" t="s">
        <v>783</v>
      </c>
      <c r="AA1072" s="195" t="s">
        <v>783</v>
      </c>
      <c r="AB1072" s="195" t="s">
        <v>783</v>
      </c>
      <c r="AC1072" s="195" t="s">
        <v>783</v>
      </c>
      <c r="AD1072" s="195" t="s">
        <v>783</v>
      </c>
      <c r="AE1072" s="195" t="s">
        <v>783</v>
      </c>
      <c r="AF1072" s="195" t="s">
        <v>783</v>
      </c>
      <c r="AG1072" s="195" t="s">
        <v>783</v>
      </c>
      <c r="AH1072" s="195" t="s">
        <v>783</v>
      </c>
      <c r="AI1072" s="195" t="s">
        <v>783</v>
      </c>
      <c r="AJ1072" s="195" t="s">
        <v>783</v>
      </c>
      <c r="AK1072" s="222" t="s">
        <v>783</v>
      </c>
      <c r="AL1072" s="195" t="s">
        <v>783</v>
      </c>
      <c r="AM1072" s="195" t="s">
        <v>783</v>
      </c>
      <c r="AN1072" s="195" t="s">
        <v>783</v>
      </c>
      <c r="AO1072" s="195" t="s">
        <v>783</v>
      </c>
      <c r="AP1072" s="195" t="s">
        <v>783</v>
      </c>
      <c r="AQ1072" s="195" t="s">
        <v>783</v>
      </c>
    </row>
    <row r="1073" spans="1:43">
      <c r="A1073" s="656" t="str">
        <f t="shared" si="16"/>
        <v>Report</v>
      </c>
      <c r="B1073" s="195">
        <v>145858</v>
      </c>
      <c r="C1073" s="195">
        <v>8356041</v>
      </c>
      <c r="D1073" s="195" t="s">
        <v>4302</v>
      </c>
      <c r="E1073" s="195" t="s">
        <v>794</v>
      </c>
      <c r="F1073" s="195" t="s">
        <v>536</v>
      </c>
      <c r="G1073" s="222" t="s">
        <v>536</v>
      </c>
      <c r="H1073" s="195" t="s">
        <v>1026</v>
      </c>
      <c r="I1073" s="217" t="s">
        <v>2990</v>
      </c>
      <c r="J1073" s="195" t="s">
        <v>4303</v>
      </c>
      <c r="K1073" s="195" t="s">
        <v>783</v>
      </c>
      <c r="L1073" s="195" t="s">
        <v>2222</v>
      </c>
      <c r="M1073" s="223" t="s">
        <v>781</v>
      </c>
      <c r="N1073" s="223" t="s">
        <v>781</v>
      </c>
      <c r="O1073" s="223" t="s">
        <v>782</v>
      </c>
      <c r="P1073" s="223" t="s">
        <v>784</v>
      </c>
      <c r="Q1073" s="218" t="s">
        <v>783</v>
      </c>
      <c r="R1073" s="223" t="s">
        <v>783</v>
      </c>
      <c r="S1073" s="222" t="s">
        <v>783</v>
      </c>
      <c r="T1073" s="195" t="s">
        <v>783</v>
      </c>
      <c r="U1073" s="222" t="s">
        <v>783</v>
      </c>
      <c r="V1073" s="217" t="s">
        <v>783</v>
      </c>
      <c r="W1073" s="217" t="s">
        <v>783</v>
      </c>
      <c r="X1073" s="217" t="s">
        <v>783</v>
      </c>
      <c r="Y1073" s="217" t="s">
        <v>783</v>
      </c>
      <c r="Z1073" s="217" t="s">
        <v>783</v>
      </c>
      <c r="AA1073" s="217" t="s">
        <v>783</v>
      </c>
      <c r="AB1073" s="217" t="s">
        <v>783</v>
      </c>
      <c r="AC1073" s="217" t="s">
        <v>783</v>
      </c>
      <c r="AD1073" s="217" t="s">
        <v>783</v>
      </c>
      <c r="AE1073" s="217" t="s">
        <v>783</v>
      </c>
      <c r="AF1073" s="217" t="s">
        <v>783</v>
      </c>
      <c r="AG1073" s="217" t="s">
        <v>783</v>
      </c>
      <c r="AH1073" s="217" t="s">
        <v>783</v>
      </c>
      <c r="AI1073" s="217" t="s">
        <v>783</v>
      </c>
      <c r="AJ1073" s="217" t="s">
        <v>783</v>
      </c>
      <c r="AK1073" s="222" t="s">
        <v>783</v>
      </c>
      <c r="AL1073" s="217" t="s">
        <v>783</v>
      </c>
      <c r="AM1073" s="217" t="s">
        <v>783</v>
      </c>
      <c r="AN1073" s="217" t="s">
        <v>783</v>
      </c>
      <c r="AO1073" s="217" t="s">
        <v>783</v>
      </c>
      <c r="AP1073" s="217" t="s">
        <v>783</v>
      </c>
      <c r="AQ1073" s="217" t="s">
        <v>783</v>
      </c>
    </row>
    <row r="1074" spans="1:43">
      <c r="A1074" s="656" t="str">
        <f t="shared" si="16"/>
        <v>Report</v>
      </c>
      <c r="B1074" s="195">
        <v>145932</v>
      </c>
      <c r="C1074" s="195">
        <v>9256009</v>
      </c>
      <c r="D1074" s="195" t="s">
        <v>4304</v>
      </c>
      <c r="E1074" s="195" t="s">
        <v>794</v>
      </c>
      <c r="F1074" s="195" t="s">
        <v>531</v>
      </c>
      <c r="G1074" s="222" t="s">
        <v>531</v>
      </c>
      <c r="H1074" s="195" t="s">
        <v>967</v>
      </c>
      <c r="I1074" s="195" t="s">
        <v>3494</v>
      </c>
      <c r="J1074" s="195" t="s">
        <v>4305</v>
      </c>
      <c r="K1074" s="195" t="s">
        <v>783</v>
      </c>
      <c r="L1074" s="195" t="s">
        <v>2375</v>
      </c>
      <c r="M1074" s="195" t="s">
        <v>781</v>
      </c>
      <c r="N1074" s="195" t="s">
        <v>781</v>
      </c>
      <c r="O1074" s="195" t="s">
        <v>782</v>
      </c>
      <c r="P1074" s="195" t="s">
        <v>784</v>
      </c>
      <c r="Q1074" s="218" t="s">
        <v>783</v>
      </c>
      <c r="R1074" s="195" t="s">
        <v>783</v>
      </c>
      <c r="S1074" s="195" t="s">
        <v>783</v>
      </c>
      <c r="T1074" s="195" t="s">
        <v>783</v>
      </c>
      <c r="U1074" s="222" t="s">
        <v>783</v>
      </c>
      <c r="V1074" s="195" t="s">
        <v>783</v>
      </c>
      <c r="W1074" s="195" t="s">
        <v>783</v>
      </c>
      <c r="X1074" s="195" t="s">
        <v>783</v>
      </c>
      <c r="Y1074" s="195" t="s">
        <v>783</v>
      </c>
      <c r="Z1074" s="195" t="s">
        <v>783</v>
      </c>
      <c r="AA1074" s="195" t="s">
        <v>783</v>
      </c>
      <c r="AB1074" s="195" t="s">
        <v>783</v>
      </c>
      <c r="AC1074" s="195" t="s">
        <v>783</v>
      </c>
      <c r="AD1074" s="195" t="s">
        <v>783</v>
      </c>
      <c r="AE1074" s="195" t="s">
        <v>783</v>
      </c>
      <c r="AF1074" s="195" t="s">
        <v>783</v>
      </c>
      <c r="AG1074" s="195" t="s">
        <v>783</v>
      </c>
      <c r="AH1074" s="195" t="s">
        <v>783</v>
      </c>
      <c r="AI1074" s="195" t="s">
        <v>783</v>
      </c>
      <c r="AJ1074" s="195" t="s">
        <v>783</v>
      </c>
      <c r="AK1074" s="222" t="s">
        <v>783</v>
      </c>
      <c r="AL1074" s="195" t="s">
        <v>783</v>
      </c>
      <c r="AM1074" s="195" t="s">
        <v>783</v>
      </c>
      <c r="AN1074" s="195" t="s">
        <v>783</v>
      </c>
      <c r="AO1074" s="195" t="s">
        <v>783</v>
      </c>
      <c r="AP1074" s="195" t="s">
        <v>783</v>
      </c>
      <c r="AQ1074" s="195" t="s">
        <v>783</v>
      </c>
    </row>
    <row r="1075" spans="1:43">
      <c r="A1075" s="656" t="str">
        <f t="shared" si="16"/>
        <v>Report</v>
      </c>
      <c r="B1075" s="195">
        <v>145960</v>
      </c>
      <c r="C1075" s="195">
        <v>9266018</v>
      </c>
      <c r="D1075" s="195" t="s">
        <v>4306</v>
      </c>
      <c r="E1075" s="195" t="s">
        <v>778</v>
      </c>
      <c r="F1075" s="195" t="s">
        <v>533</v>
      </c>
      <c r="G1075" s="222" t="s">
        <v>533</v>
      </c>
      <c r="H1075" s="195" t="s">
        <v>882</v>
      </c>
      <c r="I1075" s="195" t="s">
        <v>2929</v>
      </c>
      <c r="J1075" s="195" t="s">
        <v>4307</v>
      </c>
      <c r="K1075" s="195" t="s">
        <v>783</v>
      </c>
      <c r="L1075" s="195" t="s">
        <v>83</v>
      </c>
      <c r="M1075" s="195" t="s">
        <v>781</v>
      </c>
      <c r="N1075" s="195" t="s">
        <v>781</v>
      </c>
      <c r="O1075" s="195" t="s">
        <v>782</v>
      </c>
      <c r="P1075" s="195" t="s">
        <v>784</v>
      </c>
      <c r="Q1075" s="218" t="s">
        <v>783</v>
      </c>
      <c r="R1075" s="195" t="s">
        <v>783</v>
      </c>
      <c r="S1075" s="195" t="s">
        <v>783</v>
      </c>
      <c r="T1075" s="195" t="s">
        <v>783</v>
      </c>
      <c r="U1075" s="222" t="s">
        <v>783</v>
      </c>
      <c r="V1075" s="195" t="s">
        <v>783</v>
      </c>
      <c r="W1075" s="195" t="s">
        <v>783</v>
      </c>
      <c r="X1075" s="195" t="s">
        <v>783</v>
      </c>
      <c r="Y1075" s="195" t="s">
        <v>783</v>
      </c>
      <c r="Z1075" s="195" t="s">
        <v>783</v>
      </c>
      <c r="AA1075" s="195" t="s">
        <v>783</v>
      </c>
      <c r="AB1075" s="195" t="s">
        <v>783</v>
      </c>
      <c r="AC1075" s="195" t="s">
        <v>783</v>
      </c>
      <c r="AD1075" s="195" t="s">
        <v>783</v>
      </c>
      <c r="AE1075" s="195" t="s">
        <v>783</v>
      </c>
      <c r="AF1075" s="195" t="s">
        <v>783</v>
      </c>
      <c r="AG1075" s="195" t="s">
        <v>783</v>
      </c>
      <c r="AH1075" s="195" t="s">
        <v>783</v>
      </c>
      <c r="AI1075" s="195" t="s">
        <v>783</v>
      </c>
      <c r="AJ1075" s="195" t="s">
        <v>783</v>
      </c>
      <c r="AK1075" s="222" t="s">
        <v>783</v>
      </c>
      <c r="AL1075" s="195" t="s">
        <v>783</v>
      </c>
      <c r="AM1075" s="195" t="s">
        <v>783</v>
      </c>
      <c r="AN1075" s="195" t="s">
        <v>783</v>
      </c>
      <c r="AO1075" s="195" t="s">
        <v>783</v>
      </c>
      <c r="AP1075" s="195" t="s">
        <v>783</v>
      </c>
      <c r="AQ1075" s="195" t="s">
        <v>783</v>
      </c>
    </row>
    <row r="1076" spans="1:43">
      <c r="A1076" s="656" t="str">
        <f t="shared" si="16"/>
        <v>Report</v>
      </c>
      <c r="B1076" s="195">
        <v>145962</v>
      </c>
      <c r="C1076" s="195">
        <v>9196009</v>
      </c>
      <c r="D1076" s="195" t="s">
        <v>4308</v>
      </c>
      <c r="E1076" s="195" t="s">
        <v>778</v>
      </c>
      <c r="F1076" s="195" t="s">
        <v>533</v>
      </c>
      <c r="G1076" s="222" t="s">
        <v>533</v>
      </c>
      <c r="H1076" s="195" t="s">
        <v>807</v>
      </c>
      <c r="I1076" s="195" t="s">
        <v>3288</v>
      </c>
      <c r="J1076" s="195" t="s">
        <v>4309</v>
      </c>
      <c r="K1076" s="195" t="s">
        <v>783</v>
      </c>
      <c r="L1076" s="195" t="s">
        <v>83</v>
      </c>
      <c r="M1076" s="195" t="s">
        <v>781</v>
      </c>
      <c r="N1076" s="195" t="s">
        <v>781</v>
      </c>
      <c r="O1076" s="195" t="s">
        <v>782</v>
      </c>
      <c r="P1076" s="195" t="s">
        <v>784</v>
      </c>
      <c r="Q1076" s="218" t="s">
        <v>783</v>
      </c>
      <c r="R1076" s="195" t="s">
        <v>783</v>
      </c>
      <c r="S1076" s="195" t="s">
        <v>783</v>
      </c>
      <c r="T1076" s="195" t="s">
        <v>783</v>
      </c>
      <c r="U1076" s="222" t="s">
        <v>783</v>
      </c>
      <c r="V1076" s="195" t="s">
        <v>783</v>
      </c>
      <c r="W1076" s="195" t="s">
        <v>783</v>
      </c>
      <c r="X1076" s="195" t="s">
        <v>783</v>
      </c>
      <c r="Y1076" s="195" t="s">
        <v>783</v>
      </c>
      <c r="Z1076" s="195" t="s">
        <v>783</v>
      </c>
      <c r="AA1076" s="195" t="s">
        <v>783</v>
      </c>
      <c r="AB1076" s="195" t="s">
        <v>783</v>
      </c>
      <c r="AC1076" s="195" t="s">
        <v>783</v>
      </c>
      <c r="AD1076" s="195" t="s">
        <v>783</v>
      </c>
      <c r="AE1076" s="195" t="s">
        <v>783</v>
      </c>
      <c r="AF1076" s="195" t="s">
        <v>783</v>
      </c>
      <c r="AG1076" s="195" t="s">
        <v>783</v>
      </c>
      <c r="AH1076" s="195" t="s">
        <v>783</v>
      </c>
      <c r="AI1076" s="195" t="s">
        <v>783</v>
      </c>
      <c r="AJ1076" s="195" t="s">
        <v>783</v>
      </c>
      <c r="AK1076" s="222" t="s">
        <v>783</v>
      </c>
      <c r="AL1076" s="195" t="s">
        <v>783</v>
      </c>
      <c r="AM1076" s="195" t="s">
        <v>783</v>
      </c>
      <c r="AN1076" s="195" t="s">
        <v>783</v>
      </c>
      <c r="AO1076" s="195" t="s">
        <v>783</v>
      </c>
      <c r="AP1076" s="195" t="s">
        <v>783</v>
      </c>
      <c r="AQ1076" s="195" t="s">
        <v>783</v>
      </c>
    </row>
    <row r="1077" spans="1:43">
      <c r="A1077" s="656" t="str">
        <f t="shared" si="16"/>
        <v>Report</v>
      </c>
      <c r="B1077" s="203">
        <v>100526</v>
      </c>
      <c r="C1077" s="203">
        <v>2076262</v>
      </c>
      <c r="D1077" s="203" t="s">
        <v>1313</v>
      </c>
      <c r="E1077" s="203" t="s">
        <v>794</v>
      </c>
      <c r="F1077" s="203" t="s">
        <v>534</v>
      </c>
      <c r="G1077" s="224" t="s">
        <v>534</v>
      </c>
      <c r="H1077" s="203" t="s">
        <v>854</v>
      </c>
      <c r="I1077" s="203" t="s">
        <v>2835</v>
      </c>
      <c r="J1077" s="203" t="s">
        <v>1314</v>
      </c>
      <c r="K1077" s="203">
        <v>124</v>
      </c>
      <c r="L1077" s="203" t="s">
        <v>2222</v>
      </c>
      <c r="M1077" s="203" t="s">
        <v>781</v>
      </c>
      <c r="N1077" s="203" t="s">
        <v>781</v>
      </c>
      <c r="O1077" s="203" t="s">
        <v>782</v>
      </c>
      <c r="P1077" s="203" t="s">
        <v>784</v>
      </c>
      <c r="Q1077" s="226">
        <v>10034187</v>
      </c>
      <c r="R1077" s="203" t="s">
        <v>831</v>
      </c>
      <c r="S1077" s="203" t="s">
        <v>786</v>
      </c>
      <c r="T1077" s="225">
        <v>43004</v>
      </c>
      <c r="U1077" s="225">
        <v>43006</v>
      </c>
      <c r="V1077" s="225">
        <v>43076</v>
      </c>
      <c r="W1077" s="203">
        <v>4</v>
      </c>
      <c r="X1077" s="203">
        <v>4</v>
      </c>
      <c r="Y1077" s="203">
        <v>2</v>
      </c>
      <c r="Z1077" s="203">
        <v>4</v>
      </c>
      <c r="AA1077" s="203">
        <v>2</v>
      </c>
      <c r="AB1077" s="203" t="s">
        <v>783</v>
      </c>
      <c r="AC1077" s="203">
        <v>4</v>
      </c>
      <c r="AD1077" s="203" t="s">
        <v>490</v>
      </c>
      <c r="AE1077" s="203" t="s">
        <v>783</v>
      </c>
      <c r="AF1077" s="203" t="s">
        <v>791</v>
      </c>
      <c r="AG1077" s="203" t="s">
        <v>4310</v>
      </c>
      <c r="AH1077" s="225">
        <v>40974</v>
      </c>
      <c r="AI1077" s="225">
        <v>40975</v>
      </c>
      <c r="AJ1077" s="225">
        <v>40996</v>
      </c>
      <c r="AK1077" s="224">
        <v>1</v>
      </c>
      <c r="AL1077" s="224">
        <v>10056234</v>
      </c>
      <c r="AM1077" s="203" t="s">
        <v>2041</v>
      </c>
      <c r="AN1077" s="225">
        <v>43298</v>
      </c>
      <c r="AO1077" s="203" t="s">
        <v>2248</v>
      </c>
      <c r="AP1077" s="225">
        <v>43354</v>
      </c>
      <c r="AQ1077" s="203" t="s">
        <v>2042</v>
      </c>
    </row>
    <row r="1078" spans="1:43">
      <c r="A1078" s="656" t="str">
        <f t="shared" si="16"/>
        <v>Report</v>
      </c>
      <c r="B1078" s="203">
        <v>101160</v>
      </c>
      <c r="C1078" s="203">
        <v>2136045</v>
      </c>
      <c r="D1078" s="203" t="s">
        <v>4311</v>
      </c>
      <c r="E1078" s="203" t="s">
        <v>794</v>
      </c>
      <c r="F1078" s="203" t="s">
        <v>534</v>
      </c>
      <c r="G1078" s="224" t="s">
        <v>534</v>
      </c>
      <c r="H1078" s="203" t="s">
        <v>1050</v>
      </c>
      <c r="I1078" s="203" t="s">
        <v>3378</v>
      </c>
      <c r="J1078" s="203" t="s">
        <v>1969</v>
      </c>
      <c r="K1078" s="203">
        <v>213</v>
      </c>
      <c r="L1078" s="203" t="s">
        <v>2375</v>
      </c>
      <c r="M1078" s="203" t="s">
        <v>781</v>
      </c>
      <c r="N1078" s="203" t="s">
        <v>781</v>
      </c>
      <c r="O1078" s="203" t="s">
        <v>782</v>
      </c>
      <c r="P1078" s="203" t="s">
        <v>784</v>
      </c>
      <c r="Q1078" s="226">
        <v>10020764</v>
      </c>
      <c r="R1078" s="203" t="s">
        <v>785</v>
      </c>
      <c r="S1078" s="203" t="s">
        <v>786</v>
      </c>
      <c r="T1078" s="225">
        <v>43137</v>
      </c>
      <c r="U1078" s="225">
        <v>43139</v>
      </c>
      <c r="V1078" s="225">
        <v>43180</v>
      </c>
      <c r="W1078" s="203">
        <v>2</v>
      </c>
      <c r="X1078" s="203">
        <v>2</v>
      </c>
      <c r="Y1078" s="203">
        <v>2</v>
      </c>
      <c r="Z1078" s="203">
        <v>1</v>
      </c>
      <c r="AA1078" s="203">
        <v>2</v>
      </c>
      <c r="AB1078" s="203">
        <v>2</v>
      </c>
      <c r="AC1078" s="203" t="s">
        <v>783</v>
      </c>
      <c r="AD1078" s="203" t="s">
        <v>489</v>
      </c>
      <c r="AE1078" s="203" t="s">
        <v>488</v>
      </c>
      <c r="AF1078" s="203" t="s">
        <v>787</v>
      </c>
      <c r="AG1078" s="203" t="s">
        <v>4312</v>
      </c>
      <c r="AH1078" s="225">
        <v>40870</v>
      </c>
      <c r="AI1078" s="225">
        <v>40871</v>
      </c>
      <c r="AJ1078" s="225">
        <v>40890</v>
      </c>
      <c r="AK1078" s="224">
        <v>2</v>
      </c>
      <c r="AL1078" s="224" t="s">
        <v>783</v>
      </c>
      <c r="AM1078" s="203" t="s">
        <v>783</v>
      </c>
      <c r="AN1078" s="203" t="s">
        <v>783</v>
      </c>
      <c r="AO1078" s="203" t="s">
        <v>783</v>
      </c>
      <c r="AP1078" s="203" t="s">
        <v>783</v>
      </c>
      <c r="AQ1078" s="203" t="s">
        <v>783</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B2:I39"/>
  <sheetViews>
    <sheetView zoomScaleNormal="100" workbookViewId="0"/>
  </sheetViews>
  <sheetFormatPr defaultColWidth="9.109375" defaultRowHeight="13.2"/>
  <cols>
    <col min="1" max="1" width="3.6640625" style="99" customWidth="1"/>
    <col min="2" max="2" width="40.109375" style="99" customWidth="1"/>
    <col min="3" max="3" width="12.6640625" style="99" customWidth="1"/>
    <col min="4" max="4" width="9.109375" style="99"/>
    <col min="5" max="5" width="9.109375" style="99" customWidth="1"/>
    <col min="6" max="16384" width="9.109375" style="99"/>
  </cols>
  <sheetData>
    <row r="2" spans="2:6" ht="16.8">
      <c r="B2" s="228" t="s">
        <v>4362</v>
      </c>
      <c r="C2" s="71"/>
    </row>
    <row r="3" spans="2:6">
      <c r="B3" s="229" t="s">
        <v>4313</v>
      </c>
      <c r="C3" s="71"/>
    </row>
    <row r="4" spans="2:6">
      <c r="B4" s="185"/>
      <c r="C4" s="71"/>
    </row>
    <row r="5" spans="2:6">
      <c r="B5" s="230" t="s">
        <v>49</v>
      </c>
      <c r="C5" s="231"/>
    </row>
    <row r="6" spans="2:6" ht="25.5" customHeight="1">
      <c r="B6" s="232" t="s">
        <v>50</v>
      </c>
      <c r="C6" s="48"/>
      <c r="F6" s="49"/>
    </row>
    <row r="7" spans="2:6" ht="25.5" customHeight="1">
      <c r="B7" s="233" t="s">
        <v>51</v>
      </c>
      <c r="C7" s="51">
        <v>353</v>
      </c>
    </row>
    <row r="8" spans="2:6">
      <c r="B8" s="52"/>
      <c r="C8" s="53"/>
    </row>
    <row r="9" spans="2:6" ht="25.5" customHeight="1">
      <c r="B9" s="232" t="s">
        <v>52</v>
      </c>
      <c r="C9" s="48"/>
    </row>
    <row r="10" spans="2:6" ht="25.5" customHeight="1">
      <c r="B10" s="234" t="s">
        <v>53</v>
      </c>
      <c r="C10" s="55">
        <v>141</v>
      </c>
    </row>
    <row r="11" spans="2:6" ht="25.5" customHeight="1">
      <c r="B11" s="235" t="s">
        <v>54</v>
      </c>
      <c r="C11" s="236">
        <v>36</v>
      </c>
    </row>
    <row r="12" spans="2:6" ht="25.5" customHeight="1">
      <c r="B12" s="235" t="s">
        <v>55</v>
      </c>
      <c r="C12" s="236">
        <v>62</v>
      </c>
      <c r="E12" s="49"/>
    </row>
    <row r="13" spans="2:6" ht="25.5" customHeight="1">
      <c r="B13" s="235" t="s">
        <v>56</v>
      </c>
      <c r="C13" s="236">
        <v>117</v>
      </c>
    </row>
    <row r="14" spans="2:6" ht="25.5" customHeight="1">
      <c r="B14" s="237" t="s">
        <v>57</v>
      </c>
      <c r="C14" s="238">
        <v>169</v>
      </c>
      <c r="E14" s="49"/>
    </row>
    <row r="15" spans="2:6" ht="14.25" customHeight="1">
      <c r="B15" s="239"/>
      <c r="C15" s="60" t="s">
        <v>58</v>
      </c>
    </row>
    <row r="16" spans="2:6" ht="14.25" customHeight="1">
      <c r="B16" s="420"/>
      <c r="C16" s="60"/>
    </row>
    <row r="17" spans="2:7" ht="81.599999999999994" customHeight="1">
      <c r="B17" s="740" t="s">
        <v>4361</v>
      </c>
      <c r="C17" s="741"/>
      <c r="D17" s="741"/>
      <c r="E17" s="742"/>
      <c r="F17" s="421"/>
      <c r="G17" s="421"/>
    </row>
    <row r="22" spans="2:7">
      <c r="B22" s="63"/>
    </row>
    <row r="27" spans="2:7">
      <c r="B27" s="62"/>
      <c r="C27" s="179"/>
    </row>
    <row r="28" spans="2:7">
      <c r="B28" s="61"/>
    </row>
    <row r="29" spans="2:7">
      <c r="B29" s="61"/>
    </row>
    <row r="31" spans="2:7">
      <c r="B31" s="240"/>
    </row>
    <row r="32" spans="2:7">
      <c r="B32" s="241"/>
    </row>
    <row r="33" spans="2:9">
      <c r="B33" s="241"/>
      <c r="I33" s="99" t="s">
        <v>59</v>
      </c>
    </row>
    <row r="34" spans="2:9">
      <c r="B34" s="241"/>
    </row>
    <row r="35" spans="2:9">
      <c r="B35" s="241"/>
    </row>
    <row r="36" spans="2:9">
      <c r="B36" s="241"/>
    </row>
    <row r="37" spans="2:9">
      <c r="B37" s="241"/>
    </row>
    <row r="38" spans="2:9">
      <c r="B38" s="240"/>
    </row>
    <row r="39" spans="2:9">
      <c r="B39" s="240"/>
    </row>
  </sheetData>
  <mergeCells count="1">
    <mergeCell ref="B17:E17"/>
  </mergeCells>
  <pageMargins left="0.75" right="0.75" top="1" bottom="1" header="0.5" footer="0.5"/>
  <pageSetup paperSize="9" scale="8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2:U45"/>
  <sheetViews>
    <sheetView showGridLines="0" zoomScaleNormal="100" workbookViewId="0"/>
  </sheetViews>
  <sheetFormatPr defaultColWidth="9.109375" defaultRowHeight="13.2"/>
  <cols>
    <col min="1" max="1" width="3.44140625" style="242" customWidth="1"/>
    <col min="2" max="2" width="40.5546875" style="242" customWidth="1"/>
    <col min="3" max="7" width="13.6640625" style="242" customWidth="1"/>
    <col min="8" max="8" width="3.21875" style="242" customWidth="1"/>
    <col min="9" max="9" width="12.6640625" style="242" customWidth="1"/>
    <col min="10" max="10" width="12.6640625" style="273" customWidth="1"/>
    <col min="11" max="11" width="20.21875" style="242" customWidth="1"/>
    <col min="12" max="12" width="12.6640625" style="242" customWidth="1"/>
    <col min="13" max="13" width="9.109375" style="242" customWidth="1"/>
    <col min="14" max="16384" width="9.109375" style="242"/>
  </cols>
  <sheetData>
    <row r="2" spans="1:21" ht="16.8">
      <c r="B2" s="243" t="s">
        <v>4369</v>
      </c>
      <c r="C2" s="244"/>
      <c r="D2" s="244"/>
      <c r="E2" s="244"/>
      <c r="F2" s="244"/>
      <c r="G2" s="244"/>
      <c r="H2" s="244"/>
      <c r="I2" s="244"/>
      <c r="J2" s="245"/>
    </row>
    <row r="3" spans="1:21" ht="14.4">
      <c r="B3" s="246" t="s">
        <v>4313</v>
      </c>
      <c r="C3" s="244"/>
      <c r="D3" s="247">
        <v>1</v>
      </c>
      <c r="E3" s="248">
        <v>2</v>
      </c>
      <c r="F3" s="248">
        <v>3</v>
      </c>
      <c r="G3" s="248">
        <v>4</v>
      </c>
      <c r="H3" s="248"/>
      <c r="I3" s="244"/>
      <c r="J3" s="245"/>
    </row>
    <row r="4" spans="1:21" ht="14.4">
      <c r="B4" s="249"/>
      <c r="C4" s="244"/>
      <c r="D4" s="247"/>
      <c r="E4" s="248"/>
      <c r="F4" s="248"/>
      <c r="G4" s="248"/>
      <c r="H4" s="248"/>
      <c r="I4" s="422"/>
      <c r="J4" s="423"/>
      <c r="K4" s="424"/>
      <c r="L4" s="424"/>
      <c r="M4" s="424"/>
      <c r="N4" s="424"/>
      <c r="O4" s="424"/>
      <c r="P4" s="424"/>
      <c r="Q4" s="424"/>
      <c r="R4" s="424"/>
      <c r="S4" s="424"/>
      <c r="T4" s="424"/>
      <c r="U4" s="424"/>
    </row>
    <row r="5" spans="1:21">
      <c r="A5" s="250"/>
      <c r="B5" s="251"/>
      <c r="C5" s="252"/>
      <c r="D5" s="253">
        <v>1</v>
      </c>
      <c r="E5" s="254">
        <v>2</v>
      </c>
      <c r="F5" s="254">
        <v>3</v>
      </c>
      <c r="G5" s="254">
        <v>4</v>
      </c>
      <c r="H5" s="470"/>
      <c r="I5" s="422"/>
      <c r="J5" s="425"/>
      <c r="K5" s="425"/>
      <c r="L5" s="425"/>
      <c r="M5" s="425"/>
      <c r="N5" s="424"/>
      <c r="O5" s="424"/>
      <c r="P5" s="424"/>
      <c r="Q5" s="424"/>
      <c r="R5" s="424"/>
      <c r="S5" s="424"/>
      <c r="T5" s="424"/>
      <c r="U5" s="424"/>
    </row>
    <row r="6" spans="1:21" ht="13.2" customHeight="1">
      <c r="B6" s="255"/>
      <c r="C6" s="743" t="s">
        <v>61</v>
      </c>
      <c r="D6" s="725" t="s">
        <v>4370</v>
      </c>
      <c r="E6" s="725"/>
      <c r="F6" s="725"/>
      <c r="G6" s="725"/>
      <c r="H6" s="478"/>
      <c r="I6" s="725" t="s">
        <v>63</v>
      </c>
      <c r="J6" s="725"/>
      <c r="K6" s="725"/>
      <c r="L6" s="725"/>
      <c r="O6" s="424"/>
      <c r="P6" s="424"/>
      <c r="Q6" s="424"/>
      <c r="R6" s="424"/>
      <c r="S6" s="424"/>
      <c r="T6" s="424"/>
      <c r="U6" s="424"/>
    </row>
    <row r="7" spans="1:21" ht="24" customHeight="1">
      <c r="B7" s="257"/>
      <c r="C7" s="744"/>
      <c r="D7" s="258" t="s">
        <v>522</v>
      </c>
      <c r="E7" s="258" t="s">
        <v>523</v>
      </c>
      <c r="F7" s="259" t="s">
        <v>526</v>
      </c>
      <c r="G7" s="474" t="s">
        <v>525</v>
      </c>
      <c r="H7" s="548"/>
      <c r="I7" s="476" t="s">
        <v>522</v>
      </c>
      <c r="J7" s="258" t="s">
        <v>523</v>
      </c>
      <c r="K7" s="259" t="s">
        <v>526</v>
      </c>
      <c r="L7" s="258" t="s">
        <v>525</v>
      </c>
      <c r="O7" s="424"/>
      <c r="P7" s="424"/>
      <c r="Q7" s="424"/>
      <c r="R7" s="424"/>
      <c r="S7" s="424"/>
      <c r="T7" s="424"/>
      <c r="U7" s="424"/>
    </row>
    <row r="8" spans="1:21" ht="16.5" customHeight="1">
      <c r="A8" s="247" t="s">
        <v>4315</v>
      </c>
      <c r="B8" s="446" t="s">
        <v>519</v>
      </c>
      <c r="C8" s="456">
        <v>353</v>
      </c>
      <c r="D8" s="261">
        <v>43</v>
      </c>
      <c r="E8" s="261">
        <v>148</v>
      </c>
      <c r="F8" s="261">
        <v>77</v>
      </c>
      <c r="G8" s="475">
        <v>84</v>
      </c>
      <c r="H8" s="561"/>
      <c r="I8" s="477">
        <v>12.215909090909092</v>
      </c>
      <c r="J8" s="449">
        <v>42.045454545454547</v>
      </c>
      <c r="K8" s="449">
        <v>21.875</v>
      </c>
      <c r="L8" s="449">
        <v>23.863636363636363</v>
      </c>
      <c r="O8" s="424"/>
      <c r="P8" s="424"/>
      <c r="Q8" s="424"/>
      <c r="R8" s="424"/>
      <c r="S8" s="426"/>
      <c r="T8" s="426"/>
      <c r="U8" s="424"/>
    </row>
    <row r="9" spans="1:21" ht="16.5" customHeight="1">
      <c r="A9" s="247" t="s">
        <v>4316</v>
      </c>
      <c r="B9" s="447" t="s">
        <v>554</v>
      </c>
      <c r="C9" s="456">
        <v>353</v>
      </c>
      <c r="D9" s="261">
        <v>52</v>
      </c>
      <c r="E9" s="261">
        <v>142</v>
      </c>
      <c r="F9" s="261">
        <v>74</v>
      </c>
      <c r="G9" s="261">
        <v>84</v>
      </c>
      <c r="H9" s="456"/>
      <c r="I9" s="449">
        <v>14.772727272727273</v>
      </c>
      <c r="J9" s="449">
        <v>40.340909090909086</v>
      </c>
      <c r="K9" s="449">
        <v>21.022727272727273</v>
      </c>
      <c r="L9" s="449">
        <v>23.863636363636363</v>
      </c>
      <c r="O9" s="424"/>
      <c r="P9" s="424"/>
      <c r="Q9" s="424"/>
      <c r="R9" s="424"/>
      <c r="S9" s="424"/>
      <c r="T9" s="424"/>
      <c r="U9" s="424"/>
    </row>
    <row r="10" spans="1:21" ht="16.5" customHeight="1">
      <c r="A10" s="247" t="s">
        <v>4317</v>
      </c>
      <c r="B10" s="447" t="s">
        <v>555</v>
      </c>
      <c r="C10" s="456">
        <v>353</v>
      </c>
      <c r="D10" s="263">
        <v>91</v>
      </c>
      <c r="E10" s="263">
        <v>155</v>
      </c>
      <c r="F10" s="263">
        <v>40</v>
      </c>
      <c r="G10" s="263">
        <v>66</v>
      </c>
      <c r="H10" s="456"/>
      <c r="I10" s="449">
        <v>25.85227272727273</v>
      </c>
      <c r="J10" s="449">
        <v>44.034090909090914</v>
      </c>
      <c r="K10" s="449">
        <v>11.363636363636363</v>
      </c>
      <c r="L10" s="449">
        <v>18.75</v>
      </c>
      <c r="O10" s="424"/>
      <c r="P10" s="424"/>
      <c r="Q10" s="424"/>
      <c r="R10" s="424"/>
      <c r="S10" s="424"/>
      <c r="T10" s="424"/>
      <c r="U10" s="424"/>
    </row>
    <row r="11" spans="1:21" s="265" customFormat="1" ht="16.5" customHeight="1">
      <c r="A11" s="247" t="s">
        <v>4318</v>
      </c>
      <c r="B11" s="447" t="s">
        <v>2206</v>
      </c>
      <c r="C11" s="456">
        <v>353</v>
      </c>
      <c r="D11" s="263">
        <v>47</v>
      </c>
      <c r="E11" s="263">
        <v>174</v>
      </c>
      <c r="F11" s="263">
        <v>104</v>
      </c>
      <c r="G11" s="263">
        <v>26</v>
      </c>
      <c r="H11" s="456"/>
      <c r="I11" s="449">
        <v>13.390313390313391</v>
      </c>
      <c r="J11" s="449">
        <v>49.572649572649574</v>
      </c>
      <c r="K11" s="449">
        <v>29.629629629629626</v>
      </c>
      <c r="L11" s="449">
        <v>7.4074074074074066</v>
      </c>
      <c r="O11" s="428"/>
      <c r="P11" s="428"/>
      <c r="Q11" s="428"/>
      <c r="R11" s="428"/>
      <c r="S11" s="428"/>
      <c r="T11" s="428"/>
      <c r="U11" s="428"/>
    </row>
    <row r="12" spans="1:21" s="265" customFormat="1" ht="16.5" customHeight="1">
      <c r="A12" s="247" t="s">
        <v>4319</v>
      </c>
      <c r="B12" s="447" t="s">
        <v>2207</v>
      </c>
      <c r="C12" s="456">
        <v>353</v>
      </c>
      <c r="D12" s="263">
        <v>47</v>
      </c>
      <c r="E12" s="263">
        <v>176</v>
      </c>
      <c r="F12" s="263">
        <v>101</v>
      </c>
      <c r="G12" s="263">
        <v>27</v>
      </c>
      <c r="H12" s="261"/>
      <c r="I12" s="449">
        <v>13.390313390313391</v>
      </c>
      <c r="J12" s="449">
        <v>50.142450142450144</v>
      </c>
      <c r="K12" s="449">
        <v>28.774928774928775</v>
      </c>
      <c r="L12" s="449">
        <v>7.6923076923076925</v>
      </c>
      <c r="O12" s="428"/>
      <c r="P12" s="428"/>
      <c r="Q12" s="428"/>
      <c r="R12" s="428"/>
      <c r="S12" s="428"/>
      <c r="T12" s="428"/>
      <c r="U12" s="428"/>
    </row>
    <row r="13" spans="1:21" s="265" customFormat="1" ht="16.5" customHeight="1">
      <c r="A13" s="247" t="s">
        <v>4320</v>
      </c>
      <c r="B13" s="447" t="s">
        <v>556</v>
      </c>
      <c r="C13" s="456">
        <v>91</v>
      </c>
      <c r="D13" s="263">
        <v>12</v>
      </c>
      <c r="E13" s="263">
        <v>44</v>
      </c>
      <c r="F13" s="263">
        <v>12</v>
      </c>
      <c r="G13" s="263">
        <v>22</v>
      </c>
      <c r="H13" s="261"/>
      <c r="I13" s="449">
        <v>13.333333333333334</v>
      </c>
      <c r="J13" s="449">
        <v>48.888888888888886</v>
      </c>
      <c r="K13" s="449">
        <v>13.333333333333334</v>
      </c>
      <c r="L13" s="449">
        <v>24.444444444444443</v>
      </c>
      <c r="O13" s="428"/>
      <c r="P13" s="428"/>
      <c r="Q13" s="428"/>
      <c r="R13" s="428"/>
      <c r="S13" s="428"/>
      <c r="T13" s="428"/>
      <c r="U13" s="428"/>
    </row>
    <row r="14" spans="1:21" ht="16.5" customHeight="1">
      <c r="A14" s="247" t="s">
        <v>4321</v>
      </c>
      <c r="B14" s="448" t="s">
        <v>557</v>
      </c>
      <c r="C14" s="457">
        <v>99</v>
      </c>
      <c r="D14" s="266">
        <v>23</v>
      </c>
      <c r="E14" s="266">
        <v>54</v>
      </c>
      <c r="F14" s="266">
        <v>8</v>
      </c>
      <c r="G14" s="266">
        <v>13</v>
      </c>
      <c r="H14" s="266"/>
      <c r="I14" s="450">
        <v>23.469387755102041</v>
      </c>
      <c r="J14" s="450">
        <v>55.102040816326522</v>
      </c>
      <c r="K14" s="450">
        <v>8.1632653061224492</v>
      </c>
      <c r="L14" s="450">
        <v>13.26530612244898</v>
      </c>
      <c r="O14" s="424"/>
      <c r="P14" s="424"/>
      <c r="Q14" s="424"/>
      <c r="R14" s="424"/>
      <c r="S14" s="424"/>
      <c r="T14" s="424"/>
      <c r="U14" s="424"/>
    </row>
    <row r="15" spans="1:21" ht="12.75" customHeight="1">
      <c r="B15" s="260"/>
      <c r="C15" s="267"/>
      <c r="D15" s="267"/>
      <c r="E15" s="267"/>
      <c r="F15" s="267"/>
      <c r="I15" s="429"/>
      <c r="L15" s="451" t="s">
        <v>58</v>
      </c>
      <c r="O15" s="424"/>
      <c r="P15" s="424"/>
      <c r="Q15" s="424"/>
      <c r="R15" s="424"/>
      <c r="S15" s="424"/>
      <c r="T15" s="424"/>
      <c r="U15" s="424"/>
    </row>
    <row r="16" spans="1:21" ht="12.75" customHeight="1">
      <c r="B16" s="269"/>
      <c r="C16" s="270"/>
      <c r="D16" s="270"/>
      <c r="E16" s="270"/>
      <c r="F16" s="270"/>
      <c r="G16" s="270"/>
      <c r="H16" s="270"/>
      <c r="I16" s="429"/>
      <c r="O16" s="424"/>
      <c r="P16" s="424"/>
      <c r="Q16" s="424"/>
      <c r="R16" s="424"/>
      <c r="S16" s="424"/>
      <c r="T16" s="424"/>
      <c r="U16" s="424"/>
    </row>
    <row r="17" spans="1:21" ht="12.75" customHeight="1">
      <c r="C17" s="270"/>
      <c r="D17" s="269"/>
      <c r="E17" s="270"/>
      <c r="F17" s="270"/>
      <c r="G17" s="270"/>
      <c r="H17" s="270"/>
      <c r="I17" s="429"/>
      <c r="O17" s="424"/>
      <c r="P17" s="424"/>
      <c r="Q17" s="424"/>
      <c r="R17" s="424"/>
      <c r="S17" s="424"/>
      <c r="T17" s="424"/>
      <c r="U17" s="424"/>
    </row>
    <row r="18" spans="1:21" ht="12.75" customHeight="1">
      <c r="C18" s="270"/>
      <c r="D18" s="461"/>
      <c r="E18" s="270"/>
      <c r="F18" s="270"/>
      <c r="G18" s="270"/>
      <c r="H18" s="270"/>
      <c r="I18" s="429"/>
      <c r="O18" s="424"/>
      <c r="P18" s="424"/>
      <c r="Q18" s="424"/>
      <c r="R18" s="424"/>
      <c r="S18" s="424"/>
      <c r="T18" s="424"/>
      <c r="U18" s="424"/>
    </row>
    <row r="19" spans="1:21" ht="12.75" customHeight="1">
      <c r="C19" s="270"/>
      <c r="D19" s="462"/>
      <c r="E19" s="270"/>
      <c r="F19" s="270"/>
      <c r="G19" s="270"/>
      <c r="H19" s="270"/>
      <c r="I19" s="429"/>
      <c r="J19" s="429"/>
      <c r="K19" s="429"/>
      <c r="L19" s="429"/>
      <c r="M19" s="424"/>
      <c r="N19" s="424"/>
      <c r="O19" s="424"/>
      <c r="P19" s="424"/>
      <c r="Q19" s="424"/>
      <c r="R19" s="424"/>
      <c r="S19" s="424"/>
      <c r="T19" s="424"/>
      <c r="U19" s="424"/>
    </row>
    <row r="20" spans="1:21" ht="12.75" customHeight="1">
      <c r="C20" s="270"/>
      <c r="D20" s="462"/>
      <c r="E20" s="270"/>
      <c r="F20" s="270"/>
      <c r="G20" s="270"/>
      <c r="H20" s="270"/>
      <c r="I20" s="429"/>
      <c r="J20" s="429"/>
      <c r="K20" s="429"/>
      <c r="L20" s="429"/>
      <c r="M20" s="424"/>
      <c r="N20" s="424"/>
      <c r="O20" s="424"/>
      <c r="P20" s="424"/>
      <c r="Q20" s="424"/>
      <c r="R20" s="424"/>
      <c r="S20" s="424"/>
      <c r="T20" s="424"/>
      <c r="U20" s="424"/>
    </row>
    <row r="21" spans="1:21" ht="12.75" customHeight="1">
      <c r="C21" s="270"/>
      <c r="D21" s="463" t="s">
        <v>4371</v>
      </c>
      <c r="E21" s="270"/>
      <c r="F21" s="270"/>
      <c r="G21" s="270"/>
      <c r="H21" s="270"/>
      <c r="I21" s="429"/>
      <c r="J21" s="429"/>
      <c r="K21" s="429"/>
      <c r="L21" s="429"/>
      <c r="M21" s="424"/>
      <c r="N21" s="424"/>
      <c r="O21" s="424"/>
      <c r="P21" s="424"/>
      <c r="Q21" s="424"/>
      <c r="R21" s="424"/>
      <c r="S21" s="424"/>
      <c r="T21" s="424"/>
      <c r="U21" s="424"/>
    </row>
    <row r="22" spans="1:21" ht="12.75" customHeight="1">
      <c r="C22" s="270"/>
      <c r="D22" s="464" t="s">
        <v>4372</v>
      </c>
      <c r="E22" s="270"/>
      <c r="F22" s="270"/>
      <c r="G22" s="270"/>
      <c r="H22" s="270"/>
      <c r="I22" s="429"/>
      <c r="J22" s="429"/>
      <c r="K22" s="429"/>
      <c r="L22" s="429"/>
      <c r="M22" s="424"/>
      <c r="N22" s="424"/>
      <c r="O22" s="424"/>
      <c r="P22" s="424"/>
      <c r="Q22" s="424"/>
      <c r="R22" s="424"/>
      <c r="S22" s="424"/>
      <c r="T22" s="424"/>
      <c r="U22" s="424"/>
    </row>
    <row r="23" spans="1:21" ht="12.75" customHeight="1">
      <c r="C23" s="270"/>
      <c r="D23" s="464" t="s">
        <v>4373</v>
      </c>
      <c r="E23" s="270"/>
      <c r="F23" s="270"/>
      <c r="G23" s="270"/>
      <c r="H23" s="270"/>
      <c r="I23" s="429"/>
      <c r="J23" s="429"/>
      <c r="K23" s="429"/>
      <c r="L23" s="429"/>
      <c r="M23" s="424"/>
      <c r="N23" s="424"/>
      <c r="O23" s="424"/>
      <c r="P23" s="424"/>
      <c r="Q23" s="424"/>
      <c r="R23" s="424"/>
      <c r="S23" s="424"/>
      <c r="T23" s="424"/>
      <c r="U23" s="424"/>
    </row>
    <row r="24" spans="1:21" ht="12.75" customHeight="1">
      <c r="C24" s="270"/>
      <c r="D24" s="464" t="s">
        <v>4374</v>
      </c>
      <c r="E24" s="270"/>
      <c r="F24" s="270"/>
      <c r="G24" s="270"/>
      <c r="H24" s="270"/>
      <c r="I24" s="429"/>
      <c r="J24" s="429"/>
      <c r="K24" s="429"/>
      <c r="L24" s="429"/>
      <c r="M24" s="424"/>
      <c r="N24" s="424"/>
      <c r="O24" s="424"/>
      <c r="P24" s="424"/>
      <c r="Q24" s="424"/>
      <c r="R24" s="424"/>
      <c r="S24" s="424"/>
      <c r="T24" s="424"/>
      <c r="U24" s="424"/>
    </row>
    <row r="25" spans="1:21" ht="12.75" customHeight="1">
      <c r="C25" s="270"/>
      <c r="D25" s="464" t="s">
        <v>4375</v>
      </c>
      <c r="E25" s="270"/>
      <c r="F25" s="270"/>
      <c r="G25" s="270"/>
      <c r="H25" s="270"/>
      <c r="I25" s="429"/>
      <c r="J25" s="429"/>
      <c r="K25" s="429"/>
      <c r="L25" s="429"/>
      <c r="M25" s="424"/>
      <c r="N25" s="424"/>
      <c r="O25" s="424"/>
      <c r="P25" s="425"/>
      <c r="Q25" s="425"/>
      <c r="R25" s="425"/>
      <c r="S25" s="425"/>
      <c r="T25" s="424"/>
      <c r="U25" s="424"/>
    </row>
    <row r="26" spans="1:21" ht="12.75" customHeight="1">
      <c r="C26" s="270"/>
      <c r="D26" s="465" t="s">
        <v>4376</v>
      </c>
      <c r="E26" s="270"/>
      <c r="F26" s="270"/>
      <c r="G26" s="270"/>
      <c r="H26" s="270"/>
      <c r="I26" s="429"/>
      <c r="J26" s="429"/>
      <c r="K26" s="429"/>
      <c r="L26" s="429"/>
      <c r="M26" s="424"/>
      <c r="N26" s="424"/>
      <c r="O26" s="424"/>
      <c r="P26" s="425"/>
      <c r="Q26" s="425"/>
      <c r="R26" s="425"/>
      <c r="S26" s="425"/>
      <c r="T26" s="424"/>
      <c r="U26" s="424"/>
    </row>
    <row r="27" spans="1:21" ht="12.75" customHeight="1">
      <c r="A27" s="250"/>
      <c r="C27" s="458"/>
      <c r="D27" s="466" t="s">
        <v>4377</v>
      </c>
      <c r="E27" s="270"/>
      <c r="F27" s="270"/>
      <c r="G27" s="270"/>
      <c r="H27" s="270"/>
      <c r="I27" s="429"/>
      <c r="J27" s="429"/>
      <c r="K27" s="429"/>
      <c r="L27" s="429"/>
      <c r="M27" s="424"/>
      <c r="N27" s="424"/>
      <c r="O27" s="424"/>
      <c r="P27" s="425"/>
      <c r="Q27" s="425"/>
      <c r="R27" s="425"/>
      <c r="S27" s="425"/>
      <c r="T27" s="424"/>
      <c r="U27" s="424"/>
    </row>
    <row r="28" spans="1:21" ht="12.75" customHeight="1">
      <c r="C28" s="270"/>
      <c r="D28" s="467"/>
      <c r="E28" s="270"/>
      <c r="F28" s="270"/>
      <c r="G28" s="270"/>
      <c r="H28" s="270"/>
      <c r="I28" s="429"/>
      <c r="J28" s="429"/>
      <c r="K28" s="429"/>
      <c r="L28" s="429"/>
      <c r="M28" s="424"/>
      <c r="N28" s="424"/>
      <c r="O28" s="424"/>
      <c r="P28" s="425"/>
      <c r="Q28" s="425"/>
      <c r="R28" s="425"/>
      <c r="S28" s="425"/>
      <c r="T28" s="424"/>
      <c r="U28" s="424"/>
    </row>
    <row r="29" spans="1:21" ht="12.75" customHeight="1">
      <c r="C29" s="270"/>
      <c r="D29" s="462"/>
      <c r="E29" s="270"/>
      <c r="F29" s="270"/>
      <c r="G29" s="270"/>
      <c r="H29" s="270"/>
      <c r="I29" s="429"/>
      <c r="J29" s="429"/>
      <c r="K29" s="429"/>
      <c r="L29" s="429"/>
      <c r="M29" s="424"/>
      <c r="N29" s="424"/>
      <c r="O29" s="424"/>
      <c r="P29" s="425"/>
      <c r="Q29" s="425"/>
      <c r="R29" s="425"/>
      <c r="S29" s="425"/>
      <c r="T29" s="424"/>
      <c r="U29" s="424"/>
    </row>
    <row r="30" spans="1:21">
      <c r="C30" s="271"/>
      <c r="D30" s="459"/>
      <c r="E30" s="271"/>
      <c r="F30" s="271"/>
      <c r="G30" s="271"/>
      <c r="H30" s="271"/>
      <c r="I30" s="424"/>
      <c r="J30" s="424"/>
      <c r="K30" s="424"/>
      <c r="L30" s="424"/>
      <c r="M30" s="424"/>
      <c r="N30" s="424"/>
      <c r="O30" s="424"/>
      <c r="P30" s="425"/>
      <c r="Q30" s="425"/>
      <c r="R30" s="425"/>
      <c r="S30" s="425"/>
      <c r="T30" s="428"/>
      <c r="U30" s="424"/>
    </row>
    <row r="31" spans="1:21">
      <c r="C31" s="271"/>
      <c r="D31" s="460"/>
      <c r="E31" s="271"/>
      <c r="F31" s="271"/>
      <c r="G31" s="271"/>
      <c r="H31" s="271"/>
      <c r="I31" s="424"/>
      <c r="J31" s="424"/>
      <c r="K31" s="430"/>
      <c r="L31" s="430"/>
      <c r="M31" s="424"/>
      <c r="N31" s="424"/>
      <c r="O31" s="424"/>
      <c r="P31" s="425"/>
      <c r="Q31" s="425"/>
      <c r="R31" s="425"/>
      <c r="S31" s="425"/>
      <c r="T31" s="428"/>
      <c r="U31" s="424"/>
    </row>
    <row r="32" spans="1:21">
      <c r="C32" s="145"/>
      <c r="E32" s="145"/>
      <c r="F32" s="145"/>
      <c r="G32" s="145"/>
      <c r="H32" s="145"/>
      <c r="I32" s="145"/>
      <c r="J32" s="145"/>
      <c r="K32" s="145"/>
      <c r="L32" s="145"/>
      <c r="P32" s="425"/>
      <c r="Q32" s="425"/>
      <c r="R32" s="425"/>
      <c r="S32" s="425"/>
      <c r="T32" s="428"/>
    </row>
    <row r="33" spans="2:20" ht="12" customHeight="1">
      <c r="P33" s="425"/>
      <c r="Q33" s="425"/>
      <c r="R33" s="425"/>
      <c r="S33" s="425"/>
      <c r="T33" s="424"/>
    </row>
    <row r="34" spans="2:20">
      <c r="K34" s="276"/>
      <c r="L34" s="276"/>
      <c r="M34" s="276"/>
      <c r="N34" s="276"/>
      <c r="O34" s="276"/>
      <c r="P34" s="441"/>
      <c r="Q34" s="441"/>
      <c r="R34" s="441"/>
      <c r="S34" s="425"/>
      <c r="T34" s="424"/>
    </row>
    <row r="35" spans="2:20" ht="13.8">
      <c r="B35" s="274"/>
      <c r="J35" s="434"/>
      <c r="K35" s="280"/>
      <c r="L35" s="280"/>
      <c r="M35" s="280"/>
      <c r="N35" s="280"/>
      <c r="O35" s="280"/>
      <c r="P35" s="442"/>
      <c r="Q35" s="442"/>
      <c r="R35" s="442"/>
      <c r="S35" s="437"/>
      <c r="T35" s="424"/>
    </row>
    <row r="36" spans="2:20">
      <c r="B36" s="269"/>
      <c r="J36" s="435"/>
      <c r="K36" s="432"/>
      <c r="L36" s="432"/>
      <c r="M36" s="432"/>
      <c r="N36" s="432"/>
      <c r="O36" s="432"/>
      <c r="P36" s="443"/>
      <c r="Q36" s="443"/>
      <c r="R36" s="443"/>
      <c r="S36" s="437"/>
      <c r="T36" s="424"/>
    </row>
    <row r="37" spans="2:20">
      <c r="B37" s="275"/>
      <c r="C37" s="276"/>
      <c r="D37" s="276"/>
      <c r="E37" s="276"/>
      <c r="F37" s="276"/>
      <c r="G37" s="276"/>
      <c r="H37" s="471"/>
      <c r="I37" s="250"/>
      <c r="J37" s="281"/>
      <c r="K37" s="432"/>
      <c r="L37" s="444"/>
      <c r="M37" s="444"/>
      <c r="N37" s="444"/>
      <c r="O37" s="444"/>
      <c r="P37" s="444"/>
      <c r="Q37" s="444"/>
      <c r="R37" s="443"/>
      <c r="S37" s="437"/>
      <c r="T37" s="424"/>
    </row>
    <row r="38" spans="2:20" s="276" customFormat="1">
      <c r="B38" s="277"/>
      <c r="C38" s="278"/>
      <c r="D38" s="278"/>
      <c r="E38" s="278"/>
      <c r="F38" s="452"/>
      <c r="G38" s="453"/>
      <c r="H38" s="453"/>
      <c r="I38" s="453" t="s">
        <v>58</v>
      </c>
      <c r="J38" s="280"/>
      <c r="K38" s="468"/>
      <c r="L38" s="432"/>
      <c r="M38" s="432"/>
      <c r="N38" s="432"/>
      <c r="O38" s="432"/>
      <c r="P38" s="432"/>
      <c r="Q38" s="432"/>
      <c r="R38" s="432"/>
      <c r="S38" s="438"/>
    </row>
    <row r="39" spans="2:20" s="280" customFormat="1">
      <c r="B39" s="279"/>
      <c r="J39" s="281"/>
      <c r="K39" s="432"/>
      <c r="L39" s="432"/>
      <c r="M39" s="432"/>
      <c r="N39" s="432"/>
      <c r="O39" s="432"/>
      <c r="P39" s="432"/>
      <c r="Q39" s="432"/>
      <c r="R39" s="432"/>
    </row>
    <row r="40" spans="2:20" s="282" customFormat="1">
      <c r="B40" s="718" t="s">
        <v>515</v>
      </c>
      <c r="C40" s="719"/>
      <c r="D40" s="719"/>
      <c r="E40" s="719"/>
      <c r="F40" s="719"/>
      <c r="G40" s="720"/>
      <c r="H40" s="472"/>
      <c r="I40" s="436"/>
      <c r="J40" s="469"/>
      <c r="K40" s="445"/>
      <c r="L40" s="445"/>
      <c r="M40" s="445"/>
      <c r="N40" s="432"/>
      <c r="O40" s="432"/>
      <c r="P40" s="432"/>
      <c r="Q40" s="432"/>
      <c r="R40" s="432"/>
      <c r="S40" s="439"/>
    </row>
    <row r="41" spans="2:20" ht="21.6" customHeight="1">
      <c r="B41" s="726" t="s">
        <v>4363</v>
      </c>
      <c r="C41" s="727"/>
      <c r="D41" s="727"/>
      <c r="E41" s="727"/>
      <c r="F41" s="727"/>
      <c r="G41" s="728"/>
      <c r="H41" s="473"/>
      <c r="I41" s="99"/>
      <c r="J41" s="177"/>
      <c r="K41" s="177"/>
      <c r="L41" s="99"/>
      <c r="M41" s="99"/>
    </row>
    <row r="42" spans="2:20">
      <c r="B42" s="454" t="s">
        <v>4366</v>
      </c>
      <c r="C42" s="455"/>
      <c r="D42" s="455"/>
      <c r="E42" s="455"/>
      <c r="F42" s="455"/>
      <c r="G42" s="455"/>
      <c r="H42" s="455"/>
    </row>
    <row r="43" spans="2:20">
      <c r="B43" s="454" t="s">
        <v>4367</v>
      </c>
      <c r="C43" s="455"/>
      <c r="D43" s="455"/>
      <c r="E43" s="455"/>
      <c r="F43" s="455"/>
      <c r="G43" s="455"/>
      <c r="H43" s="455"/>
    </row>
    <row r="44" spans="2:20">
      <c r="B44" s="454" t="s">
        <v>4368</v>
      </c>
      <c r="C44" s="455"/>
      <c r="D44" s="455"/>
      <c r="E44" s="455"/>
      <c r="F44" s="455"/>
      <c r="G44" s="455"/>
      <c r="H44" s="455"/>
    </row>
    <row r="45" spans="2:20">
      <c r="B45" s="431"/>
      <c r="C45" s="431"/>
      <c r="D45" s="431"/>
      <c r="E45" s="431"/>
      <c r="F45" s="431"/>
      <c r="G45" s="431"/>
      <c r="H45" s="431"/>
    </row>
  </sheetData>
  <mergeCells count="5">
    <mergeCell ref="I6:L6"/>
    <mergeCell ref="B41:G41"/>
    <mergeCell ref="C6:C7"/>
    <mergeCell ref="D6:G6"/>
    <mergeCell ref="B40:G40"/>
  </mergeCells>
  <pageMargins left="0.75" right="0.75" top="1" bottom="1" header="0.5" footer="0.5"/>
  <pageSetup paperSize="9"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H132"/>
  <sheetViews>
    <sheetView topLeftCell="A58" zoomScale="90" zoomScaleNormal="90" workbookViewId="0">
      <selection activeCell="J44" sqref="J44"/>
    </sheetView>
  </sheetViews>
  <sheetFormatPr defaultColWidth="9.109375" defaultRowHeight="13.2"/>
  <cols>
    <col min="1" max="1" width="37.109375" style="213" customWidth="1"/>
    <col min="2" max="2" width="17.77734375" style="213" customWidth="1"/>
    <col min="3" max="3" width="26.5546875" style="213" customWidth="1"/>
    <col min="4" max="4" width="12.109375" style="213" customWidth="1"/>
    <col min="5" max="6" width="6.33203125" style="213" customWidth="1"/>
    <col min="7" max="7" width="13.77734375" style="213" customWidth="1"/>
    <col min="8" max="8" width="12.77734375" style="213" customWidth="1"/>
    <col min="9" max="16384" width="9.109375" style="213"/>
  </cols>
  <sheetData>
    <row r="1" spans="1:8" s="344" customFormat="1"/>
    <row r="3" spans="1:8">
      <c r="A3" s="418" t="s">
        <v>4322</v>
      </c>
    </row>
    <row r="6" spans="1:8">
      <c r="A6" s="345" t="s">
        <v>4323</v>
      </c>
    </row>
    <row r="8" spans="1:8">
      <c r="A8" s="413" t="s">
        <v>4326</v>
      </c>
      <c r="B8" s="413" t="s">
        <v>4325</v>
      </c>
      <c r="C8"/>
      <c r="D8"/>
      <c r="E8"/>
      <c r="F8"/>
      <c r="G8"/>
      <c r="H8"/>
    </row>
    <row r="9" spans="1:8">
      <c r="A9" s="413" t="s">
        <v>4324</v>
      </c>
      <c r="B9" t="s">
        <v>794</v>
      </c>
      <c r="C9" t="s">
        <v>778</v>
      </c>
      <c r="D9" t="s">
        <v>4327</v>
      </c>
      <c r="E9"/>
      <c r="F9"/>
      <c r="G9"/>
      <c r="H9"/>
    </row>
    <row r="10" spans="1:8">
      <c r="A10" s="414" t="s">
        <v>531</v>
      </c>
      <c r="B10" s="415">
        <v>41</v>
      </c>
      <c r="C10" s="415">
        <v>46</v>
      </c>
      <c r="D10" s="415">
        <v>87</v>
      </c>
      <c r="E10"/>
      <c r="F10"/>
      <c r="G10"/>
      <c r="H10"/>
    </row>
    <row r="11" spans="1:8">
      <c r="A11" s="414" t="s">
        <v>533</v>
      </c>
      <c r="B11" s="415">
        <v>42</v>
      </c>
      <c r="C11" s="415">
        <v>46</v>
      </c>
      <c r="D11" s="415">
        <v>88</v>
      </c>
    </row>
    <row r="12" spans="1:8">
      <c r="A12" s="414" t="s">
        <v>534</v>
      </c>
      <c r="B12" s="415">
        <v>222</v>
      </c>
      <c r="C12" s="415">
        <v>50</v>
      </c>
      <c r="D12" s="415">
        <v>272</v>
      </c>
    </row>
    <row r="13" spans="1:8">
      <c r="A13" s="414" t="s">
        <v>530</v>
      </c>
      <c r="B13" s="415">
        <v>56</v>
      </c>
      <c r="C13" s="415">
        <v>49</v>
      </c>
      <c r="D13" s="415">
        <v>105</v>
      </c>
    </row>
    <row r="14" spans="1:8">
      <c r="A14" s="414" t="s">
        <v>528</v>
      </c>
      <c r="B14" s="415">
        <v>87</v>
      </c>
      <c r="C14" s="415">
        <v>81</v>
      </c>
      <c r="D14" s="415">
        <v>168</v>
      </c>
    </row>
    <row r="15" spans="1:8">
      <c r="A15" s="414" t="s">
        <v>535</v>
      </c>
      <c r="B15" s="415">
        <v>60</v>
      </c>
      <c r="C15" s="415">
        <v>91</v>
      </c>
      <c r="D15" s="415">
        <v>151</v>
      </c>
    </row>
    <row r="16" spans="1:8">
      <c r="A16" s="414" t="s">
        <v>536</v>
      </c>
      <c r="B16" s="415">
        <v>31</v>
      </c>
      <c r="C16" s="415">
        <v>39</v>
      </c>
      <c r="D16" s="415">
        <v>70</v>
      </c>
    </row>
    <row r="17" spans="1:7">
      <c r="A17" s="414" t="s">
        <v>532</v>
      </c>
      <c r="B17" s="415">
        <v>72</v>
      </c>
      <c r="C17" s="415">
        <v>63</v>
      </c>
      <c r="D17" s="415">
        <v>135</v>
      </c>
    </row>
    <row r="18" spans="1:7">
      <c r="A18" s="414" t="s">
        <v>4327</v>
      </c>
      <c r="B18" s="415">
        <v>611</v>
      </c>
      <c r="C18" s="415">
        <v>465</v>
      </c>
      <c r="D18" s="415">
        <v>1076</v>
      </c>
    </row>
    <row r="19" spans="1:7">
      <c r="A19"/>
      <c r="B19"/>
    </row>
    <row r="23" spans="1:7">
      <c r="A23" s="345" t="s">
        <v>519</v>
      </c>
    </row>
    <row r="25" spans="1:7">
      <c r="A25" s="413" t="s">
        <v>4326</v>
      </c>
      <c r="B25" s="413" t="s">
        <v>4325</v>
      </c>
      <c r="C25"/>
      <c r="D25"/>
      <c r="E25"/>
      <c r="F25"/>
      <c r="G25"/>
    </row>
    <row r="26" spans="1:7">
      <c r="A26" s="413" t="s">
        <v>4324</v>
      </c>
      <c r="B26" s="417">
        <v>0</v>
      </c>
      <c r="C26" s="417">
        <v>1</v>
      </c>
      <c r="D26" s="417">
        <v>2</v>
      </c>
      <c r="E26" s="417">
        <v>3</v>
      </c>
      <c r="F26" s="417">
        <v>4</v>
      </c>
      <c r="G26" s="417" t="s">
        <v>4327</v>
      </c>
    </row>
    <row r="27" spans="1:7">
      <c r="A27" s="414" t="s">
        <v>531</v>
      </c>
      <c r="B27" s="417"/>
      <c r="C27" s="417">
        <v>17</v>
      </c>
      <c r="D27" s="417">
        <v>47</v>
      </c>
      <c r="E27" s="417">
        <v>10</v>
      </c>
      <c r="F27" s="417">
        <v>6</v>
      </c>
      <c r="G27" s="417">
        <v>80</v>
      </c>
    </row>
    <row r="28" spans="1:7">
      <c r="A28" s="416" t="s">
        <v>794</v>
      </c>
      <c r="B28" s="417"/>
      <c r="C28" s="417">
        <v>5</v>
      </c>
      <c r="D28" s="417">
        <v>21</v>
      </c>
      <c r="E28" s="417">
        <v>6</v>
      </c>
      <c r="F28" s="417">
        <v>5</v>
      </c>
      <c r="G28" s="417">
        <v>37</v>
      </c>
    </row>
    <row r="29" spans="1:7">
      <c r="A29" s="416" t="s">
        <v>778</v>
      </c>
      <c r="B29" s="417"/>
      <c r="C29" s="417">
        <v>12</v>
      </c>
      <c r="D29" s="417">
        <v>26</v>
      </c>
      <c r="E29" s="417">
        <v>4</v>
      </c>
      <c r="F29" s="417">
        <v>1</v>
      </c>
      <c r="G29" s="417">
        <v>43</v>
      </c>
    </row>
    <row r="30" spans="1:7">
      <c r="A30" s="414" t="s">
        <v>533</v>
      </c>
      <c r="B30" s="417"/>
      <c r="C30" s="417">
        <v>6</v>
      </c>
      <c r="D30" s="417">
        <v>39</v>
      </c>
      <c r="E30" s="417">
        <v>28</v>
      </c>
      <c r="F30" s="417">
        <v>10</v>
      </c>
      <c r="G30" s="417">
        <v>83</v>
      </c>
    </row>
    <row r="31" spans="1:7">
      <c r="A31" s="416" t="s">
        <v>794</v>
      </c>
      <c r="B31" s="417"/>
      <c r="C31" s="417">
        <v>2</v>
      </c>
      <c r="D31" s="417">
        <v>18</v>
      </c>
      <c r="E31" s="417">
        <v>13</v>
      </c>
      <c r="F31" s="417">
        <v>7</v>
      </c>
      <c r="G31" s="417">
        <v>40</v>
      </c>
    </row>
    <row r="32" spans="1:7">
      <c r="A32" s="416" t="s">
        <v>778</v>
      </c>
      <c r="B32" s="417"/>
      <c r="C32" s="417">
        <v>4</v>
      </c>
      <c r="D32" s="417">
        <v>21</v>
      </c>
      <c r="E32" s="417">
        <v>15</v>
      </c>
      <c r="F32" s="417">
        <v>3</v>
      </c>
      <c r="G32" s="417">
        <v>43</v>
      </c>
    </row>
    <row r="33" spans="1:7">
      <c r="A33" s="414" t="s">
        <v>534</v>
      </c>
      <c r="B33" s="417"/>
      <c r="C33" s="417">
        <v>44</v>
      </c>
      <c r="D33" s="417">
        <v>124</v>
      </c>
      <c r="E33" s="417">
        <v>42</v>
      </c>
      <c r="F33" s="417">
        <v>50</v>
      </c>
      <c r="G33" s="417">
        <v>260</v>
      </c>
    </row>
    <row r="34" spans="1:7">
      <c r="A34" s="416" t="s">
        <v>794</v>
      </c>
      <c r="B34" s="417"/>
      <c r="C34" s="417">
        <v>35</v>
      </c>
      <c r="D34" s="417">
        <v>98</v>
      </c>
      <c r="E34" s="417">
        <v>33</v>
      </c>
      <c r="F34" s="417">
        <v>47</v>
      </c>
      <c r="G34" s="417">
        <v>213</v>
      </c>
    </row>
    <row r="35" spans="1:7">
      <c r="A35" s="416" t="s">
        <v>778</v>
      </c>
      <c r="B35" s="417"/>
      <c r="C35" s="417">
        <v>9</v>
      </c>
      <c r="D35" s="417">
        <v>26</v>
      </c>
      <c r="E35" s="417">
        <v>9</v>
      </c>
      <c r="F35" s="417">
        <v>3</v>
      </c>
      <c r="G35" s="417">
        <v>47</v>
      </c>
    </row>
    <row r="36" spans="1:7">
      <c r="A36" s="414" t="s">
        <v>530</v>
      </c>
      <c r="B36" s="417"/>
      <c r="C36" s="417">
        <v>9</v>
      </c>
      <c r="D36" s="417">
        <v>60</v>
      </c>
      <c r="E36" s="417">
        <v>24</v>
      </c>
      <c r="F36" s="417">
        <v>5</v>
      </c>
      <c r="G36" s="417">
        <v>98</v>
      </c>
    </row>
    <row r="37" spans="1:7">
      <c r="A37" s="416" t="s">
        <v>794</v>
      </c>
      <c r="B37" s="417"/>
      <c r="C37" s="417">
        <v>4</v>
      </c>
      <c r="D37" s="417">
        <v>27</v>
      </c>
      <c r="E37" s="417">
        <v>17</v>
      </c>
      <c r="F37" s="417">
        <v>5</v>
      </c>
      <c r="G37" s="417">
        <v>53</v>
      </c>
    </row>
    <row r="38" spans="1:7">
      <c r="A38" s="416" t="s">
        <v>778</v>
      </c>
      <c r="B38" s="417"/>
      <c r="C38" s="417">
        <v>5</v>
      </c>
      <c r="D38" s="417">
        <v>33</v>
      </c>
      <c r="E38" s="417">
        <v>7</v>
      </c>
      <c r="F38" s="417"/>
      <c r="G38" s="417">
        <v>45</v>
      </c>
    </row>
    <row r="39" spans="1:7">
      <c r="A39" s="414" t="s">
        <v>528</v>
      </c>
      <c r="B39" s="417">
        <v>1</v>
      </c>
      <c r="C39" s="417">
        <v>22</v>
      </c>
      <c r="D39" s="417">
        <v>91</v>
      </c>
      <c r="E39" s="417">
        <v>26</v>
      </c>
      <c r="F39" s="417">
        <v>16</v>
      </c>
      <c r="G39" s="417">
        <v>156</v>
      </c>
    </row>
    <row r="40" spans="1:7">
      <c r="A40" s="416" t="s">
        <v>794</v>
      </c>
      <c r="B40" s="417"/>
      <c r="C40" s="417">
        <v>7</v>
      </c>
      <c r="D40" s="417">
        <v>41</v>
      </c>
      <c r="E40" s="417">
        <v>20</v>
      </c>
      <c r="F40" s="417">
        <v>12</v>
      </c>
      <c r="G40" s="417">
        <v>80</v>
      </c>
    </row>
    <row r="41" spans="1:7">
      <c r="A41" s="416" t="s">
        <v>778</v>
      </c>
      <c r="B41" s="417">
        <v>1</v>
      </c>
      <c r="C41" s="417">
        <v>15</v>
      </c>
      <c r="D41" s="417">
        <v>50</v>
      </c>
      <c r="E41" s="417">
        <v>6</v>
      </c>
      <c r="F41" s="417">
        <v>4</v>
      </c>
      <c r="G41" s="417">
        <v>76</v>
      </c>
    </row>
    <row r="42" spans="1:7">
      <c r="A42" s="414" t="s">
        <v>535</v>
      </c>
      <c r="B42" s="417"/>
      <c r="C42" s="417">
        <v>23</v>
      </c>
      <c r="D42" s="417">
        <v>85</v>
      </c>
      <c r="E42" s="417">
        <v>20</v>
      </c>
      <c r="F42" s="417">
        <v>13</v>
      </c>
      <c r="G42" s="417">
        <v>141</v>
      </c>
    </row>
    <row r="43" spans="1:7">
      <c r="A43" s="416" t="s">
        <v>794</v>
      </c>
      <c r="B43" s="417"/>
      <c r="C43" s="417">
        <v>6</v>
      </c>
      <c r="D43" s="417">
        <v>32</v>
      </c>
      <c r="E43" s="417">
        <v>11</v>
      </c>
      <c r="F43" s="417">
        <v>6</v>
      </c>
      <c r="G43" s="417">
        <v>55</v>
      </c>
    </row>
    <row r="44" spans="1:7">
      <c r="A44" s="416" t="s">
        <v>778</v>
      </c>
      <c r="B44" s="417"/>
      <c r="C44" s="417">
        <v>17</v>
      </c>
      <c r="D44" s="417">
        <v>53</v>
      </c>
      <c r="E44" s="417">
        <v>9</v>
      </c>
      <c r="F44" s="417">
        <v>7</v>
      </c>
      <c r="G44" s="417">
        <v>86</v>
      </c>
    </row>
    <row r="45" spans="1:7">
      <c r="A45" s="414" t="s">
        <v>536</v>
      </c>
      <c r="B45" s="417"/>
      <c r="C45" s="417">
        <v>6</v>
      </c>
      <c r="D45" s="417">
        <v>37</v>
      </c>
      <c r="E45" s="417">
        <v>10</v>
      </c>
      <c r="F45" s="417">
        <v>13</v>
      </c>
      <c r="G45" s="417">
        <v>66</v>
      </c>
    </row>
    <row r="46" spans="1:7">
      <c r="A46" s="416" t="s">
        <v>794</v>
      </c>
      <c r="B46" s="417"/>
      <c r="C46" s="417">
        <v>2</v>
      </c>
      <c r="D46" s="417">
        <v>15</v>
      </c>
      <c r="E46" s="417">
        <v>6</v>
      </c>
      <c r="F46" s="417">
        <v>6</v>
      </c>
      <c r="G46" s="417">
        <v>29</v>
      </c>
    </row>
    <row r="47" spans="1:7">
      <c r="A47" s="416" t="s">
        <v>778</v>
      </c>
      <c r="B47" s="417"/>
      <c r="C47" s="417">
        <v>4</v>
      </c>
      <c r="D47" s="417">
        <v>22</v>
      </c>
      <c r="E47" s="417">
        <v>4</v>
      </c>
      <c r="F47" s="417">
        <v>7</v>
      </c>
      <c r="G47" s="417">
        <v>37</v>
      </c>
    </row>
    <row r="48" spans="1:7">
      <c r="A48" s="414" t="s">
        <v>532</v>
      </c>
      <c r="B48" s="417"/>
      <c r="C48" s="417">
        <v>16</v>
      </c>
      <c r="D48" s="417">
        <v>69</v>
      </c>
      <c r="E48" s="417">
        <v>23</v>
      </c>
      <c r="F48" s="417">
        <v>19</v>
      </c>
      <c r="G48" s="417">
        <v>127</v>
      </c>
    </row>
    <row r="49" spans="1:8">
      <c r="A49" s="416" t="s">
        <v>794</v>
      </c>
      <c r="B49" s="417"/>
      <c r="C49" s="417">
        <v>4</v>
      </c>
      <c r="D49" s="417">
        <v>38</v>
      </c>
      <c r="E49" s="417">
        <v>15</v>
      </c>
      <c r="F49" s="417">
        <v>12</v>
      </c>
      <c r="G49" s="417">
        <v>69</v>
      </c>
    </row>
    <row r="50" spans="1:8">
      <c r="A50" s="416" t="s">
        <v>778</v>
      </c>
      <c r="B50" s="417"/>
      <c r="C50" s="417">
        <v>12</v>
      </c>
      <c r="D50" s="417">
        <v>31</v>
      </c>
      <c r="E50" s="417">
        <v>8</v>
      </c>
      <c r="F50" s="417">
        <v>7</v>
      </c>
      <c r="G50" s="417">
        <v>58</v>
      </c>
    </row>
    <row r="51" spans="1:8">
      <c r="A51" s="414" t="s">
        <v>4327</v>
      </c>
      <c r="B51" s="417">
        <v>1</v>
      </c>
      <c r="C51" s="417">
        <v>143</v>
      </c>
      <c r="D51" s="417">
        <v>552</v>
      </c>
      <c r="E51" s="417">
        <v>183</v>
      </c>
      <c r="F51" s="417">
        <v>132</v>
      </c>
      <c r="G51" s="417">
        <v>1011</v>
      </c>
    </row>
    <row r="55" spans="1:8">
      <c r="A55" s="347"/>
    </row>
    <row r="57" spans="1:8">
      <c r="A57" s="413" t="s">
        <v>519</v>
      </c>
      <c r="B57" t="s">
        <v>4328</v>
      </c>
    </row>
    <row r="59" spans="1:8">
      <c r="A59" s="413" t="s">
        <v>4326</v>
      </c>
      <c r="B59" s="413" t="s">
        <v>4325</v>
      </c>
      <c r="C59"/>
      <c r="D59"/>
      <c r="E59"/>
      <c r="F59"/>
      <c r="G59"/>
      <c r="H59"/>
    </row>
    <row r="60" spans="1:8">
      <c r="A60" s="413" t="s">
        <v>4324</v>
      </c>
      <c r="B60" t="s">
        <v>794</v>
      </c>
      <c r="C60" t="s">
        <v>778</v>
      </c>
      <c r="D60" t="s">
        <v>4327</v>
      </c>
      <c r="E60"/>
      <c r="F60"/>
      <c r="G60"/>
      <c r="H60"/>
    </row>
    <row r="61" spans="1:8">
      <c r="A61" s="414" t="s">
        <v>531</v>
      </c>
      <c r="B61" s="415">
        <v>37</v>
      </c>
      <c r="C61" s="415">
        <v>43</v>
      </c>
      <c r="D61" s="415">
        <v>80</v>
      </c>
      <c r="E61"/>
      <c r="F61"/>
      <c r="G61"/>
      <c r="H61"/>
    </row>
    <row r="62" spans="1:8">
      <c r="A62" s="414" t="s">
        <v>533</v>
      </c>
      <c r="B62" s="415">
        <v>40</v>
      </c>
      <c r="C62" s="415">
        <v>43</v>
      </c>
      <c r="D62" s="415">
        <v>83</v>
      </c>
      <c r="E62"/>
      <c r="F62"/>
      <c r="G62"/>
      <c r="H62"/>
    </row>
    <row r="63" spans="1:8">
      <c r="A63" s="414" t="s">
        <v>534</v>
      </c>
      <c r="B63" s="415">
        <v>213</v>
      </c>
      <c r="C63" s="415">
        <v>47</v>
      </c>
      <c r="D63" s="415">
        <v>260</v>
      </c>
      <c r="E63"/>
      <c r="F63"/>
      <c r="G63"/>
      <c r="H63"/>
    </row>
    <row r="64" spans="1:8">
      <c r="A64" s="414" t="s">
        <v>530</v>
      </c>
      <c r="B64" s="415">
        <v>53</v>
      </c>
      <c r="C64" s="415">
        <v>45</v>
      </c>
      <c r="D64" s="415">
        <v>98</v>
      </c>
    </row>
    <row r="65" spans="1:5">
      <c r="A65" s="414" t="s">
        <v>528</v>
      </c>
      <c r="B65" s="415">
        <v>80</v>
      </c>
      <c r="C65" s="415">
        <v>76</v>
      </c>
      <c r="D65" s="415">
        <v>156</v>
      </c>
    </row>
    <row r="66" spans="1:5">
      <c r="A66" s="414" t="s">
        <v>535</v>
      </c>
      <c r="B66" s="415">
        <v>55</v>
      </c>
      <c r="C66" s="415">
        <v>86</v>
      </c>
      <c r="D66" s="415">
        <v>141</v>
      </c>
    </row>
    <row r="67" spans="1:5">
      <c r="A67" s="414" t="s">
        <v>536</v>
      </c>
      <c r="B67" s="415">
        <v>29</v>
      </c>
      <c r="C67" s="415">
        <v>37</v>
      </c>
      <c r="D67" s="415">
        <v>66</v>
      </c>
    </row>
    <row r="68" spans="1:5">
      <c r="A68" s="414" t="s">
        <v>532</v>
      </c>
      <c r="B68" s="415">
        <v>69</v>
      </c>
      <c r="C68" s="415">
        <v>58</v>
      </c>
      <c r="D68" s="415">
        <v>127</v>
      </c>
    </row>
    <row r="69" spans="1:5">
      <c r="A69" s="414" t="s">
        <v>4327</v>
      </c>
      <c r="B69" s="415">
        <v>576</v>
      </c>
      <c r="C69" s="415">
        <v>435</v>
      </c>
      <c r="D69" s="415">
        <v>1011</v>
      </c>
    </row>
    <row r="74" spans="1:5">
      <c r="A74" s="346" t="s">
        <v>520</v>
      </c>
    </row>
    <row r="76" spans="1:5">
      <c r="A76" s="413" t="s">
        <v>4326</v>
      </c>
      <c r="B76" s="413" t="s">
        <v>4325</v>
      </c>
      <c r="C76"/>
      <c r="D76"/>
      <c r="E76"/>
    </row>
    <row r="77" spans="1:5">
      <c r="A77" s="413" t="s">
        <v>4324</v>
      </c>
      <c r="B77" t="s">
        <v>787</v>
      </c>
      <c r="C77" t="s">
        <v>791</v>
      </c>
      <c r="D77" t="s">
        <v>4327</v>
      </c>
      <c r="E77"/>
    </row>
    <row r="78" spans="1:5">
      <c r="A78" s="414" t="s">
        <v>794</v>
      </c>
      <c r="B78" s="415">
        <v>408</v>
      </c>
      <c r="C78" s="415">
        <v>166</v>
      </c>
      <c r="D78" s="415">
        <v>574</v>
      </c>
      <c r="E78"/>
    </row>
    <row r="79" spans="1:5">
      <c r="A79" s="416" t="s">
        <v>531</v>
      </c>
      <c r="B79" s="415">
        <v>28</v>
      </c>
      <c r="C79" s="415">
        <v>9</v>
      </c>
      <c r="D79" s="415">
        <v>37</v>
      </c>
      <c r="E79"/>
    </row>
    <row r="80" spans="1:5">
      <c r="A80" s="416" t="s">
        <v>533</v>
      </c>
      <c r="B80" s="415">
        <v>21</v>
      </c>
      <c r="C80" s="415">
        <v>19</v>
      </c>
      <c r="D80" s="415">
        <v>40</v>
      </c>
      <c r="E80"/>
    </row>
    <row r="81" spans="1:5">
      <c r="A81" s="416" t="s">
        <v>534</v>
      </c>
      <c r="B81" s="415">
        <v>146</v>
      </c>
      <c r="C81" s="415">
        <v>67</v>
      </c>
      <c r="D81" s="415">
        <v>213</v>
      </c>
      <c r="E81"/>
    </row>
    <row r="82" spans="1:5">
      <c r="A82" s="416" t="s">
        <v>530</v>
      </c>
      <c r="B82" s="415">
        <v>36</v>
      </c>
      <c r="C82" s="415">
        <v>17</v>
      </c>
      <c r="D82" s="415">
        <v>53</v>
      </c>
      <c r="E82"/>
    </row>
    <row r="83" spans="1:5">
      <c r="A83" s="416" t="s">
        <v>528</v>
      </c>
      <c r="B83" s="415">
        <v>66</v>
      </c>
      <c r="C83" s="415">
        <v>14</v>
      </c>
      <c r="D83" s="415">
        <v>80</v>
      </c>
      <c r="E83"/>
    </row>
    <row r="84" spans="1:5">
      <c r="A84" s="416" t="s">
        <v>535</v>
      </c>
      <c r="B84" s="415">
        <v>44</v>
      </c>
      <c r="C84" s="415">
        <v>9</v>
      </c>
      <c r="D84" s="415">
        <v>53</v>
      </c>
      <c r="E84"/>
    </row>
    <row r="85" spans="1:5">
      <c r="A85" s="416" t="s">
        <v>536</v>
      </c>
      <c r="B85" s="415">
        <v>20</v>
      </c>
      <c r="C85" s="415">
        <v>9</v>
      </c>
      <c r="D85" s="415">
        <v>29</v>
      </c>
      <c r="E85"/>
    </row>
    <row r="86" spans="1:5">
      <c r="A86" s="416" t="s">
        <v>532</v>
      </c>
      <c r="B86" s="415">
        <v>47</v>
      </c>
      <c r="C86" s="415">
        <v>22</v>
      </c>
      <c r="D86" s="415">
        <v>69</v>
      </c>
      <c r="E86"/>
    </row>
    <row r="87" spans="1:5">
      <c r="A87" s="414" t="s">
        <v>778</v>
      </c>
      <c r="B87" s="415">
        <v>370</v>
      </c>
      <c r="C87" s="415">
        <v>65</v>
      </c>
      <c r="D87" s="415">
        <v>435</v>
      </c>
      <c r="E87"/>
    </row>
    <row r="88" spans="1:5">
      <c r="A88" s="416" t="s">
        <v>531</v>
      </c>
      <c r="B88" s="415">
        <v>38</v>
      </c>
      <c r="C88" s="415">
        <v>5</v>
      </c>
      <c r="D88" s="415">
        <v>43</v>
      </c>
      <c r="E88"/>
    </row>
    <row r="89" spans="1:5">
      <c r="A89" s="416" t="s">
        <v>533</v>
      </c>
      <c r="B89" s="415">
        <v>27</v>
      </c>
      <c r="C89" s="415">
        <v>16</v>
      </c>
      <c r="D89" s="415">
        <v>43</v>
      </c>
      <c r="E89"/>
    </row>
    <row r="90" spans="1:5">
      <c r="A90" s="416" t="s">
        <v>534</v>
      </c>
      <c r="B90" s="415">
        <v>43</v>
      </c>
      <c r="C90" s="415">
        <v>4</v>
      </c>
      <c r="D90" s="415">
        <v>47</v>
      </c>
      <c r="E90"/>
    </row>
    <row r="91" spans="1:5">
      <c r="A91" s="416" t="s">
        <v>530</v>
      </c>
      <c r="B91" s="415">
        <v>39</v>
      </c>
      <c r="C91" s="415">
        <v>6</v>
      </c>
      <c r="D91" s="415">
        <v>45</v>
      </c>
      <c r="E91"/>
    </row>
    <row r="92" spans="1:5">
      <c r="A92" s="416" t="s">
        <v>528</v>
      </c>
      <c r="B92" s="415">
        <v>72</v>
      </c>
      <c r="C92" s="415">
        <v>4</v>
      </c>
      <c r="D92" s="415">
        <v>76</v>
      </c>
      <c r="E92"/>
    </row>
    <row r="93" spans="1:5">
      <c r="A93" s="416" t="s">
        <v>535</v>
      </c>
      <c r="B93" s="415">
        <v>77</v>
      </c>
      <c r="C93" s="415">
        <v>9</v>
      </c>
      <c r="D93" s="415">
        <v>86</v>
      </c>
      <c r="E93"/>
    </row>
    <row r="94" spans="1:5">
      <c r="A94" s="416" t="s">
        <v>536</v>
      </c>
      <c r="B94" s="415">
        <v>29</v>
      </c>
      <c r="C94" s="415">
        <v>8</v>
      </c>
      <c r="D94" s="415">
        <v>37</v>
      </c>
      <c r="E94"/>
    </row>
    <row r="95" spans="1:5">
      <c r="A95" s="416" t="s">
        <v>532</v>
      </c>
      <c r="B95" s="415">
        <v>45</v>
      </c>
      <c r="C95" s="415">
        <v>13</v>
      </c>
      <c r="D95" s="415">
        <v>58</v>
      </c>
      <c r="E95"/>
    </row>
    <row r="96" spans="1:5">
      <c r="A96" s="414" t="s">
        <v>4327</v>
      </c>
      <c r="B96" s="415">
        <v>778</v>
      </c>
      <c r="C96" s="415">
        <v>231</v>
      </c>
      <c r="D96" s="415">
        <v>1009</v>
      </c>
      <c r="E96"/>
    </row>
    <row r="97" spans="1:5">
      <c r="A97"/>
      <c r="B97"/>
      <c r="C97"/>
      <c r="D97"/>
      <c r="E97"/>
    </row>
    <row r="98" spans="1:5">
      <c r="A98"/>
      <c r="B98"/>
      <c r="C98"/>
      <c r="D98"/>
      <c r="E98"/>
    </row>
    <row r="99" spans="1:5">
      <c r="A99"/>
      <c r="B99"/>
      <c r="C99"/>
      <c r="D99"/>
      <c r="E99"/>
    </row>
    <row r="100" spans="1:5">
      <c r="A100"/>
      <c r="B100"/>
      <c r="C100"/>
      <c r="D100"/>
      <c r="E100"/>
    </row>
    <row r="101" spans="1:5">
      <c r="A101"/>
      <c r="B101"/>
      <c r="C101"/>
      <c r="D101"/>
      <c r="E101"/>
    </row>
    <row r="102" spans="1:5">
      <c r="A102"/>
      <c r="B102"/>
      <c r="C102"/>
      <c r="D102"/>
      <c r="E102"/>
    </row>
    <row r="104" spans="1:5">
      <c r="A104" s="346" t="s">
        <v>521</v>
      </c>
    </row>
    <row r="106" spans="1:5">
      <c r="A106" s="413" t="s">
        <v>4326</v>
      </c>
      <c r="B106" s="413" t="s">
        <v>4325</v>
      </c>
      <c r="C106"/>
      <c r="D106"/>
    </row>
    <row r="107" spans="1:5">
      <c r="A107" s="413" t="s">
        <v>4324</v>
      </c>
      <c r="B107" t="s">
        <v>489</v>
      </c>
      <c r="C107" t="s">
        <v>490</v>
      </c>
      <c r="D107" t="s">
        <v>4327</v>
      </c>
    </row>
    <row r="108" spans="1:5">
      <c r="A108" s="414" t="s">
        <v>794</v>
      </c>
      <c r="B108" s="415">
        <v>481</v>
      </c>
      <c r="C108" s="415">
        <v>71</v>
      </c>
      <c r="D108" s="415">
        <v>552</v>
      </c>
    </row>
    <row r="109" spans="1:5">
      <c r="A109" s="416" t="s">
        <v>531</v>
      </c>
      <c r="B109" s="415">
        <v>32</v>
      </c>
      <c r="C109" s="415">
        <v>5</v>
      </c>
      <c r="D109" s="415">
        <v>37</v>
      </c>
    </row>
    <row r="110" spans="1:5">
      <c r="A110" s="416" t="s">
        <v>533</v>
      </c>
      <c r="B110" s="415">
        <v>33</v>
      </c>
      <c r="C110" s="415">
        <v>7</v>
      </c>
      <c r="D110" s="415">
        <v>40</v>
      </c>
    </row>
    <row r="111" spans="1:5">
      <c r="A111" s="416" t="s">
        <v>534</v>
      </c>
      <c r="B111" s="415">
        <v>170</v>
      </c>
      <c r="C111" s="415">
        <v>31</v>
      </c>
      <c r="D111" s="415">
        <v>201</v>
      </c>
    </row>
    <row r="112" spans="1:5">
      <c r="A112" s="416" t="s">
        <v>530</v>
      </c>
      <c r="B112" s="415">
        <v>48</v>
      </c>
      <c r="C112" s="415">
        <v>3</v>
      </c>
      <c r="D112" s="415">
        <v>51</v>
      </c>
    </row>
    <row r="113" spans="1:4">
      <c r="A113" s="416" t="s">
        <v>528</v>
      </c>
      <c r="B113" s="415">
        <v>71</v>
      </c>
      <c r="C113" s="415">
        <v>6</v>
      </c>
      <c r="D113" s="415">
        <v>77</v>
      </c>
    </row>
    <row r="114" spans="1:4">
      <c r="A114" s="416" t="s">
        <v>535</v>
      </c>
      <c r="B114" s="415">
        <v>47</v>
      </c>
      <c r="C114" s="415">
        <v>6</v>
      </c>
      <c r="D114" s="415">
        <v>53</v>
      </c>
    </row>
    <row r="115" spans="1:4">
      <c r="A115" s="416" t="s">
        <v>536</v>
      </c>
      <c r="B115" s="415">
        <v>25</v>
      </c>
      <c r="C115" s="415">
        <v>4</v>
      </c>
      <c r="D115" s="415">
        <v>29</v>
      </c>
    </row>
    <row r="116" spans="1:4">
      <c r="A116" s="416" t="s">
        <v>532</v>
      </c>
      <c r="B116" s="415">
        <v>55</v>
      </c>
      <c r="C116" s="415">
        <v>9</v>
      </c>
      <c r="D116" s="415">
        <v>64</v>
      </c>
    </row>
    <row r="117" spans="1:4">
      <c r="A117" s="414" t="s">
        <v>778</v>
      </c>
      <c r="B117" s="415">
        <v>404</v>
      </c>
      <c r="C117" s="415">
        <v>26</v>
      </c>
      <c r="D117" s="415">
        <v>430</v>
      </c>
    </row>
    <row r="118" spans="1:4">
      <c r="A118" s="416" t="s">
        <v>531</v>
      </c>
      <c r="B118" s="415">
        <v>41</v>
      </c>
      <c r="C118" s="415">
        <v>1</v>
      </c>
      <c r="D118" s="415">
        <v>42</v>
      </c>
    </row>
    <row r="119" spans="1:4">
      <c r="A119" s="416" t="s">
        <v>533</v>
      </c>
      <c r="B119" s="415">
        <v>40</v>
      </c>
      <c r="C119" s="415">
        <v>3</v>
      </c>
      <c r="D119" s="415">
        <v>43</v>
      </c>
    </row>
    <row r="120" spans="1:4">
      <c r="A120" s="416" t="s">
        <v>534</v>
      </c>
      <c r="B120" s="415">
        <v>43</v>
      </c>
      <c r="C120" s="415">
        <v>3</v>
      </c>
      <c r="D120" s="415">
        <v>46</v>
      </c>
    </row>
    <row r="121" spans="1:4">
      <c r="A121" s="416" t="s">
        <v>530</v>
      </c>
      <c r="B121" s="415">
        <v>45</v>
      </c>
      <c r="C121" s="415"/>
      <c r="D121" s="415">
        <v>45</v>
      </c>
    </row>
    <row r="122" spans="1:4">
      <c r="A122" s="416" t="s">
        <v>528</v>
      </c>
      <c r="B122" s="415">
        <v>74</v>
      </c>
      <c r="C122" s="415">
        <v>2</v>
      </c>
      <c r="D122" s="415">
        <v>76</v>
      </c>
    </row>
    <row r="123" spans="1:4">
      <c r="A123" s="416" t="s">
        <v>535</v>
      </c>
      <c r="B123" s="415">
        <v>80</v>
      </c>
      <c r="C123" s="415">
        <v>6</v>
      </c>
      <c r="D123" s="415">
        <v>86</v>
      </c>
    </row>
    <row r="124" spans="1:4">
      <c r="A124" s="416" t="s">
        <v>536</v>
      </c>
      <c r="B124" s="415">
        <v>32</v>
      </c>
      <c r="C124" s="415">
        <v>5</v>
      </c>
      <c r="D124" s="415">
        <v>37</v>
      </c>
    </row>
    <row r="125" spans="1:4">
      <c r="A125" s="416" t="s">
        <v>532</v>
      </c>
      <c r="B125" s="415">
        <v>49</v>
      </c>
      <c r="C125" s="415">
        <v>6</v>
      </c>
      <c r="D125" s="415">
        <v>55</v>
      </c>
    </row>
    <row r="126" spans="1:4">
      <c r="A126" s="414" t="s">
        <v>4327</v>
      </c>
      <c r="B126" s="415">
        <v>885</v>
      </c>
      <c r="C126" s="415">
        <v>97</v>
      </c>
      <c r="D126" s="415">
        <v>982</v>
      </c>
    </row>
    <row r="127" spans="1:4">
      <c r="A127"/>
      <c r="B127"/>
      <c r="C127"/>
      <c r="D127"/>
    </row>
    <row r="128" spans="1:4">
      <c r="A128"/>
      <c r="B128"/>
      <c r="C128"/>
      <c r="D128"/>
    </row>
    <row r="129" spans="1:4">
      <c r="A129"/>
      <c r="B129"/>
      <c r="C129"/>
      <c r="D129"/>
    </row>
    <row r="130" spans="1:4">
      <c r="A130"/>
      <c r="B130"/>
      <c r="C130"/>
      <c r="D130"/>
    </row>
    <row r="131" spans="1:4">
      <c r="A131"/>
      <c r="B131"/>
      <c r="C131"/>
      <c r="D131"/>
    </row>
    <row r="132" spans="1:4">
      <c r="A132"/>
      <c r="B132"/>
      <c r="C132"/>
      <c r="D132"/>
    </row>
  </sheetData>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13D6A"/>
  </sheetPr>
  <dimension ref="A1:V31"/>
  <sheetViews>
    <sheetView workbookViewId="0"/>
  </sheetViews>
  <sheetFormatPr defaultColWidth="9.109375" defaultRowHeight="15"/>
  <cols>
    <col min="1" max="1" width="3.6640625" style="20" customWidth="1"/>
    <col min="2" max="2" width="75.5546875" style="20" customWidth="1"/>
    <col min="3" max="3" width="51.5546875" style="20" customWidth="1"/>
    <col min="4" max="11" width="9.109375" style="20"/>
    <col min="12" max="12" width="45.44140625" style="20" customWidth="1"/>
    <col min="13" max="13" width="20" style="20" customWidth="1"/>
    <col min="14" max="16384" width="9.109375" style="20"/>
  </cols>
  <sheetData>
    <row r="1" spans="1:22">
      <c r="A1" s="67"/>
      <c r="B1" s="640"/>
    </row>
    <row r="2" spans="1:22" ht="17.399999999999999">
      <c r="B2" s="21" t="s">
        <v>31</v>
      </c>
      <c r="C2" s="22"/>
      <c r="D2" s="22"/>
      <c r="E2" s="22"/>
      <c r="F2" s="22"/>
      <c r="G2" s="22"/>
      <c r="H2" s="22"/>
      <c r="I2" s="22"/>
      <c r="J2" s="22"/>
      <c r="K2" s="22"/>
      <c r="L2" s="22"/>
      <c r="M2" s="22"/>
      <c r="N2" s="22"/>
      <c r="O2" s="22"/>
      <c r="P2" s="22"/>
      <c r="Q2" s="22"/>
      <c r="R2" s="22"/>
      <c r="S2" s="22"/>
      <c r="T2" s="22"/>
      <c r="U2" s="22"/>
      <c r="V2" s="22"/>
    </row>
    <row r="3" spans="1:22">
      <c r="B3" s="23"/>
      <c r="C3" s="22"/>
      <c r="D3" s="22"/>
      <c r="E3" s="22"/>
      <c r="F3" s="22"/>
      <c r="G3" s="22"/>
      <c r="H3" s="22"/>
      <c r="I3" s="22"/>
      <c r="J3" s="22"/>
      <c r="K3" s="22"/>
      <c r="L3" s="22"/>
      <c r="M3" s="22"/>
      <c r="N3" s="22"/>
      <c r="O3" s="22"/>
      <c r="P3" s="22"/>
      <c r="Q3" s="22"/>
      <c r="R3" s="22"/>
      <c r="S3" s="22"/>
      <c r="T3" s="22"/>
      <c r="U3" s="22"/>
      <c r="V3" s="22"/>
    </row>
    <row r="4" spans="1:22">
      <c r="B4" s="24" t="s">
        <v>32</v>
      </c>
      <c r="C4" s="22"/>
      <c r="D4" s="22"/>
      <c r="E4" s="22"/>
      <c r="F4" s="22"/>
      <c r="G4" s="22"/>
      <c r="H4" s="22"/>
      <c r="I4" s="22"/>
      <c r="J4" s="22"/>
      <c r="K4" s="22"/>
      <c r="L4" s="22"/>
      <c r="M4" s="22"/>
      <c r="N4" s="22"/>
      <c r="O4" s="22"/>
      <c r="P4" s="22"/>
      <c r="Q4" s="22"/>
      <c r="R4" s="22"/>
      <c r="S4" s="22"/>
      <c r="T4" s="22"/>
      <c r="U4" s="22"/>
      <c r="V4" s="22"/>
    </row>
    <row r="5" spans="1:22" ht="15" customHeight="1">
      <c r="B5" s="667" t="s">
        <v>33</v>
      </c>
      <c r="C5" s="667"/>
      <c r="D5" s="667"/>
      <c r="E5" s="667"/>
      <c r="F5" s="667"/>
      <c r="G5" s="667"/>
      <c r="H5" s="667"/>
      <c r="I5" s="667"/>
      <c r="J5" s="667"/>
      <c r="K5" s="667"/>
      <c r="L5" s="667"/>
      <c r="M5" s="667"/>
      <c r="N5" s="667"/>
      <c r="O5" s="25"/>
      <c r="P5" s="25"/>
      <c r="Q5" s="25"/>
      <c r="R5" s="25"/>
      <c r="S5" s="26"/>
      <c r="T5" s="26"/>
      <c r="U5" s="26"/>
      <c r="V5" s="26"/>
    </row>
    <row r="6" spans="1:22">
      <c r="B6" s="641" t="s">
        <v>34</v>
      </c>
      <c r="C6" s="27"/>
      <c r="D6" s="27"/>
      <c r="E6" s="27"/>
      <c r="F6" s="27"/>
      <c r="G6" s="27"/>
      <c r="H6" s="27"/>
      <c r="I6" s="27"/>
      <c r="J6" s="27"/>
      <c r="K6" s="27"/>
      <c r="L6" s="27"/>
      <c r="M6" s="27"/>
      <c r="N6" s="27"/>
      <c r="O6" s="28"/>
      <c r="P6" s="28"/>
      <c r="Q6" s="28"/>
      <c r="R6" s="28"/>
      <c r="S6" s="22"/>
      <c r="T6" s="22"/>
      <c r="U6" s="22"/>
      <c r="V6" s="22"/>
    </row>
    <row r="7" spans="1:22">
      <c r="B7" s="642" t="s">
        <v>35</v>
      </c>
      <c r="C7" s="27"/>
      <c r="D7" s="27"/>
      <c r="E7" s="27"/>
      <c r="F7" s="27"/>
      <c r="G7" s="27"/>
      <c r="H7" s="27"/>
      <c r="I7" s="27"/>
      <c r="J7" s="27"/>
      <c r="K7" s="27"/>
      <c r="L7" s="27"/>
      <c r="M7" s="27"/>
      <c r="N7" s="27"/>
      <c r="O7" s="28"/>
      <c r="P7" s="28"/>
      <c r="Q7" s="28"/>
      <c r="R7" s="28"/>
      <c r="S7" s="22"/>
      <c r="T7" s="22"/>
      <c r="U7" s="22"/>
      <c r="V7" s="22"/>
    </row>
    <row r="8" spans="1:22" ht="15" customHeight="1">
      <c r="B8" s="642" t="s">
        <v>36</v>
      </c>
      <c r="C8" s="28"/>
      <c r="D8" s="28"/>
      <c r="E8" s="28"/>
      <c r="F8" s="28"/>
      <c r="G8" s="28"/>
      <c r="H8" s="28"/>
      <c r="I8" s="28"/>
      <c r="J8" s="28"/>
      <c r="K8" s="28"/>
      <c r="L8" s="28"/>
      <c r="M8" s="28"/>
      <c r="N8" s="28"/>
      <c r="O8" s="28"/>
      <c r="P8" s="28"/>
      <c r="Q8" s="28"/>
      <c r="R8" s="28"/>
      <c r="S8" s="22"/>
      <c r="T8" s="22"/>
      <c r="U8" s="22"/>
      <c r="V8" s="22"/>
    </row>
    <row r="9" spans="1:22" ht="15" customHeight="1">
      <c r="B9" s="642" t="s">
        <v>37</v>
      </c>
      <c r="C9" s="28"/>
      <c r="D9" s="28"/>
      <c r="E9" s="28"/>
      <c r="F9" s="28"/>
      <c r="G9" s="28"/>
      <c r="H9" s="28"/>
      <c r="I9" s="28"/>
      <c r="J9" s="28"/>
      <c r="K9" s="28"/>
      <c r="L9" s="28"/>
      <c r="M9" s="28"/>
      <c r="N9" s="28"/>
      <c r="O9" s="29"/>
      <c r="P9" s="29"/>
      <c r="R9" s="28"/>
      <c r="S9" s="22"/>
      <c r="T9" s="22"/>
      <c r="U9" s="22"/>
      <c r="V9" s="22"/>
    </row>
    <row r="10" spans="1:22" ht="15" customHeight="1">
      <c r="B10" s="642" t="s">
        <v>38</v>
      </c>
      <c r="C10" s="28"/>
      <c r="D10" s="28"/>
      <c r="E10" s="28"/>
      <c r="F10" s="28"/>
      <c r="G10" s="28"/>
      <c r="H10" s="28"/>
      <c r="I10" s="28"/>
      <c r="J10" s="28"/>
      <c r="K10" s="28"/>
      <c r="L10" s="28"/>
      <c r="M10" s="28"/>
      <c r="N10" s="28"/>
      <c r="O10" s="29"/>
      <c r="P10" s="29"/>
      <c r="R10" s="28"/>
      <c r="S10" s="22"/>
      <c r="T10" s="22"/>
      <c r="U10" s="22"/>
      <c r="V10" s="22"/>
    </row>
    <row r="11" spans="1:22" ht="15" customHeight="1">
      <c r="B11" s="642" t="s">
        <v>39</v>
      </c>
      <c r="C11" s="28"/>
      <c r="D11" s="28"/>
      <c r="E11" s="28"/>
      <c r="F11" s="28"/>
      <c r="G11" s="28"/>
      <c r="H11" s="28"/>
      <c r="I11" s="28"/>
      <c r="J11" s="28"/>
      <c r="K11" s="28"/>
      <c r="L11" s="28"/>
      <c r="M11" s="28"/>
      <c r="N11" s="28"/>
      <c r="O11" s="29"/>
      <c r="P11" s="29"/>
      <c r="R11" s="28"/>
      <c r="S11" s="22"/>
      <c r="T11" s="22"/>
      <c r="U11" s="22"/>
      <c r="V11" s="22"/>
    </row>
    <row r="12" spans="1:22" ht="15" customHeight="1">
      <c r="B12" s="28"/>
      <c r="C12" s="28"/>
      <c r="D12" s="28"/>
      <c r="E12" s="28"/>
      <c r="F12" s="28"/>
      <c r="G12" s="28"/>
      <c r="H12" s="28"/>
      <c r="I12" s="28"/>
      <c r="J12" s="28"/>
      <c r="K12" s="28"/>
      <c r="L12" s="28"/>
      <c r="M12" s="28"/>
      <c r="N12" s="28"/>
      <c r="O12" s="29"/>
      <c r="P12" s="29"/>
      <c r="R12" s="28"/>
      <c r="S12" s="22"/>
      <c r="T12" s="22"/>
      <c r="U12" s="22"/>
      <c r="V12" s="22"/>
    </row>
    <row r="13" spans="1:22" ht="15" customHeight="1">
      <c r="B13" s="668" t="s">
        <v>40</v>
      </c>
      <c r="C13" s="668"/>
      <c r="D13" s="668"/>
      <c r="E13" s="668"/>
      <c r="F13" s="668"/>
      <c r="G13" s="668"/>
      <c r="H13" s="28"/>
      <c r="I13" s="28"/>
      <c r="J13" s="28"/>
      <c r="K13" s="28"/>
      <c r="L13" s="28"/>
      <c r="M13" s="28"/>
      <c r="N13" s="28"/>
      <c r="O13" s="29"/>
      <c r="P13" s="29"/>
      <c r="R13" s="28"/>
      <c r="S13" s="22"/>
      <c r="T13" s="22"/>
      <c r="U13" s="22"/>
      <c r="V13" s="22"/>
    </row>
    <row r="14" spans="1:22" ht="15" customHeight="1">
      <c r="B14" s="642" t="s">
        <v>4422</v>
      </c>
      <c r="C14" s="27"/>
      <c r="D14" s="27"/>
      <c r="E14" s="27"/>
      <c r="F14" s="27"/>
      <c r="G14" s="27"/>
      <c r="H14" s="27"/>
      <c r="I14" s="27"/>
      <c r="J14" s="27"/>
      <c r="K14" s="27"/>
      <c r="L14" s="27"/>
      <c r="M14" s="30"/>
      <c r="N14" s="30"/>
      <c r="O14" s="31"/>
      <c r="P14" s="31"/>
      <c r="Q14" s="22"/>
      <c r="R14" s="30"/>
      <c r="S14" s="22"/>
      <c r="T14" s="22"/>
      <c r="U14" s="22"/>
      <c r="V14" s="22"/>
    </row>
    <row r="15" spans="1:22" ht="15" customHeight="1">
      <c r="B15" s="642" t="s">
        <v>41</v>
      </c>
      <c r="C15" s="27"/>
      <c r="D15" s="27"/>
      <c r="E15" s="27"/>
      <c r="F15" s="27"/>
      <c r="G15" s="27"/>
      <c r="H15" s="27"/>
      <c r="I15" s="27"/>
      <c r="J15" s="27"/>
      <c r="K15" s="27"/>
      <c r="L15" s="27"/>
      <c r="M15" s="30"/>
      <c r="N15" s="30"/>
      <c r="O15" s="31"/>
      <c r="P15" s="31"/>
      <c r="Q15" s="22"/>
      <c r="R15" s="30"/>
      <c r="S15" s="22"/>
      <c r="T15" s="22"/>
      <c r="U15" s="22"/>
      <c r="V15" s="22"/>
    </row>
    <row r="16" spans="1:22" ht="15" customHeight="1">
      <c r="B16" s="642" t="s">
        <v>4424</v>
      </c>
      <c r="C16" s="27"/>
      <c r="D16" s="27"/>
      <c r="E16" s="27"/>
      <c r="F16" s="27"/>
      <c r="G16" s="27"/>
      <c r="H16" s="27"/>
      <c r="I16" s="27"/>
      <c r="J16" s="27"/>
      <c r="K16" s="27"/>
      <c r="L16" s="27"/>
      <c r="M16" s="30"/>
      <c r="N16" s="30"/>
      <c r="O16" s="31"/>
      <c r="P16" s="31"/>
      <c r="Q16" s="22"/>
      <c r="R16" s="30"/>
      <c r="S16" s="22"/>
      <c r="T16" s="22"/>
      <c r="U16" s="22"/>
      <c r="V16" s="22"/>
    </row>
    <row r="17" spans="2:22">
      <c r="B17" s="31"/>
      <c r="C17" s="31"/>
      <c r="D17" s="31"/>
      <c r="E17" s="31"/>
      <c r="F17" s="31"/>
      <c r="G17" s="31"/>
      <c r="H17" s="31"/>
      <c r="I17" s="31"/>
      <c r="J17" s="31"/>
      <c r="K17" s="31"/>
      <c r="L17" s="31"/>
      <c r="M17" s="31"/>
      <c r="N17" s="31"/>
      <c r="O17" s="30"/>
      <c r="P17" s="31"/>
      <c r="Q17" s="22"/>
      <c r="R17" s="22"/>
      <c r="S17" s="30"/>
      <c r="T17" s="30"/>
      <c r="U17" s="30"/>
      <c r="V17" s="30"/>
    </row>
    <row r="18" spans="2:22" ht="15" customHeight="1">
      <c r="B18" s="668" t="s">
        <v>42</v>
      </c>
      <c r="C18" s="668"/>
      <c r="D18" s="668"/>
      <c r="E18" s="668"/>
      <c r="F18" s="668"/>
      <c r="G18" s="668"/>
      <c r="H18" s="22"/>
      <c r="I18" s="22"/>
      <c r="J18" s="22"/>
      <c r="K18" s="22"/>
      <c r="L18" s="22"/>
      <c r="M18" s="22"/>
      <c r="N18" s="22"/>
      <c r="O18" s="31"/>
      <c r="P18" s="31"/>
      <c r="Q18" s="31"/>
      <c r="R18" s="22"/>
      <c r="S18" s="22"/>
      <c r="T18" s="22"/>
      <c r="U18" s="22"/>
      <c r="V18" s="22"/>
    </row>
    <row r="19" spans="2:22" ht="15" customHeight="1">
      <c r="B19" s="665" t="s">
        <v>4425</v>
      </c>
      <c r="C19" s="666"/>
      <c r="D19" s="666"/>
      <c r="E19" s="666"/>
      <c r="F19" s="666"/>
      <c r="G19" s="666"/>
      <c r="H19" s="666"/>
      <c r="I19" s="666"/>
      <c r="J19" s="666"/>
      <c r="K19" s="666"/>
      <c r="L19" s="666"/>
      <c r="M19" s="666"/>
      <c r="N19" s="32"/>
      <c r="O19" s="32"/>
      <c r="P19" s="22"/>
      <c r="Q19" s="22"/>
      <c r="R19" s="22"/>
      <c r="S19" s="22"/>
      <c r="T19" s="22"/>
      <c r="U19" s="22"/>
      <c r="V19" s="22"/>
    </row>
    <row r="20" spans="2:22">
      <c r="B20" s="665" t="s">
        <v>4426</v>
      </c>
      <c r="C20" s="666"/>
      <c r="D20" s="666"/>
      <c r="E20" s="666"/>
      <c r="F20" s="666"/>
      <c r="G20" s="666"/>
      <c r="H20" s="666"/>
      <c r="I20" s="666"/>
      <c r="J20" s="666"/>
      <c r="K20" s="666"/>
      <c r="L20" s="666"/>
      <c r="M20" s="666"/>
      <c r="N20" s="666"/>
      <c r="O20" s="666"/>
    </row>
    <row r="21" spans="2:22" ht="15" customHeight="1">
      <c r="B21" s="665" t="s">
        <v>4427</v>
      </c>
      <c r="C21" s="666"/>
      <c r="D21" s="666"/>
      <c r="E21" s="666"/>
      <c r="F21" s="666"/>
      <c r="G21" s="666"/>
      <c r="H21" s="666"/>
      <c r="I21" s="666"/>
      <c r="J21" s="666"/>
      <c r="K21" s="666"/>
      <c r="L21" s="666"/>
      <c r="M21" s="666"/>
      <c r="N21" s="666"/>
      <c r="O21" s="666"/>
      <c r="P21" s="22"/>
      <c r="Q21" s="22"/>
      <c r="R21" s="22"/>
      <c r="S21" s="22"/>
      <c r="T21" s="22"/>
      <c r="U21" s="22"/>
      <c r="V21" s="22"/>
    </row>
    <row r="22" spans="2:22" ht="15" customHeight="1">
      <c r="B22" s="348"/>
      <c r="C22" s="349"/>
      <c r="D22" s="349"/>
      <c r="E22" s="349"/>
      <c r="F22" s="349"/>
      <c r="G22" s="349"/>
      <c r="H22" s="349"/>
      <c r="I22" s="349"/>
      <c r="J22" s="349"/>
      <c r="K22" s="349"/>
      <c r="L22" s="349"/>
      <c r="M22" s="349"/>
      <c r="N22" s="349"/>
      <c r="O22" s="349"/>
      <c r="P22" s="22"/>
      <c r="Q22" s="22"/>
      <c r="R22" s="22"/>
      <c r="S22" s="22"/>
      <c r="T22" s="22"/>
      <c r="U22" s="22"/>
      <c r="V22" s="22"/>
    </row>
    <row r="23" spans="2:22" s="637" customFormat="1">
      <c r="B23" s="638" t="s">
        <v>4419</v>
      </c>
      <c r="C23" s="639"/>
      <c r="D23" s="639"/>
      <c r="E23" s="639"/>
      <c r="F23" s="639"/>
      <c r="G23" s="639"/>
      <c r="H23" s="639"/>
      <c r="I23" s="639"/>
      <c r="J23" s="639"/>
      <c r="K23" s="639"/>
      <c r="L23" s="639"/>
      <c r="M23" s="639"/>
      <c r="N23" s="639"/>
      <c r="O23" s="639"/>
    </row>
    <row r="24" spans="2:22" s="637" customFormat="1">
      <c r="B24" s="643" t="s">
        <v>4420</v>
      </c>
      <c r="C24" s="639"/>
      <c r="D24" s="639"/>
      <c r="E24" s="639"/>
      <c r="F24" s="639"/>
      <c r="G24" s="639"/>
      <c r="H24" s="639"/>
      <c r="I24" s="639"/>
      <c r="J24" s="639"/>
      <c r="K24" s="639"/>
      <c r="L24" s="639"/>
      <c r="M24" s="639"/>
      <c r="N24" s="639"/>
      <c r="O24" s="639"/>
    </row>
    <row r="25" spans="2:22" s="637" customFormat="1">
      <c r="B25" s="643" t="s">
        <v>4421</v>
      </c>
      <c r="C25" s="639"/>
      <c r="D25" s="639"/>
      <c r="E25" s="639"/>
      <c r="F25" s="639"/>
      <c r="G25" s="639"/>
      <c r="H25" s="639"/>
      <c r="I25" s="639"/>
      <c r="J25" s="639"/>
      <c r="K25" s="639"/>
      <c r="L25" s="639"/>
      <c r="M25" s="639"/>
      <c r="N25" s="639"/>
      <c r="O25" s="639"/>
    </row>
    <row r="26" spans="2:22">
      <c r="B26" s="283"/>
      <c r="C26" s="284"/>
      <c r="D26" s="284"/>
      <c r="E26" s="284"/>
      <c r="F26" s="284"/>
      <c r="G26" s="284"/>
      <c r="H26" s="284"/>
      <c r="I26" s="284"/>
      <c r="J26" s="284"/>
      <c r="K26" s="284"/>
      <c r="L26" s="284"/>
      <c r="M26" s="284"/>
      <c r="N26" s="284"/>
      <c r="O26" s="284"/>
    </row>
    <row r="27" spans="2:22">
      <c r="B27" s="24" t="s">
        <v>43</v>
      </c>
    </row>
    <row r="28" spans="2:22">
      <c r="B28" s="33" t="s">
        <v>44</v>
      </c>
    </row>
    <row r="29" spans="2:22">
      <c r="B29" s="34" t="s">
        <v>45</v>
      </c>
    </row>
    <row r="30" spans="2:22">
      <c r="B30" s="35" t="s">
        <v>46</v>
      </c>
    </row>
    <row r="31" spans="2:22">
      <c r="B31" s="19" t="s">
        <v>47</v>
      </c>
    </row>
  </sheetData>
  <mergeCells count="6">
    <mergeCell ref="B21:O21"/>
    <mergeCell ref="B5:N5"/>
    <mergeCell ref="B13:G13"/>
    <mergeCell ref="B18:G18"/>
    <mergeCell ref="B19:M19"/>
    <mergeCell ref="B20:O20"/>
  </mergeCells>
  <hyperlinks>
    <hyperlink ref="B5:E5" location="'Table 1'!A1" display="Table 1: All inspection activity, Q4 2010/11" xr:uid="{00000000-0004-0000-0100-000000000000}"/>
    <hyperlink ref="B5:I5" location="'Table 1'!A1" display="Table 1: All inspection activity, Q4 2009/10 and monthly breakdown" xr:uid="{00000000-0004-0000-0100-000001000000}"/>
    <hyperlink ref="B5:V5" location="'Table 1'!E4" display="Table 1: Number non-association independent school inspections carried out between 1 April 2011 - 30 June 2011 by type (provisional)" xr:uid="{00000000-0004-0000-0100-000002000000}"/>
    <hyperlink ref="B5:N5" location="'T1 Inspections this year'!B2" display="Table 1: Number of non-association independent school inspections this academic year, by inspection type" xr:uid="{00000000-0004-0000-0100-000003000000}"/>
    <hyperlink ref="B6" location="'T2a Standards overview'!A1" display="Table 2a: Compliance with regulatory standards for non-association independent schools - overview" xr:uid="{00000000-0004-0000-0100-000004000000}"/>
    <hyperlink ref="B7" location="'T2b Standards detail_QA'!A1" display="Table 2b: Compliance with regulatory standards for non-association independent schools - detail" xr:uid="{00000000-0004-0000-0100-000005000000}"/>
    <hyperlink ref="B8" location="'T3 Monitoring inspections_DONE'!A1" display="Table 3: Progress monitoring inspection outcomes for non-association independent school inspections this academic year" xr:uid="{00000000-0004-0000-0100-000006000000}"/>
    <hyperlink ref="B9" location="'T4a Most recent by region_QA'!A1" display="Table 4a: Most recent overall effectiveness for non-association independent schools inspected by region" xr:uid="{00000000-0004-0000-0100-000007000000}"/>
    <hyperlink ref="B14" location="'Chart 1 Outcomes each year'!A1" display="Chart 1: Overall effectiveness of non-association independent schools inspected in each year since 1 September 2012" xr:uid="{00000000-0004-0000-0100-000008000000}"/>
    <hyperlink ref="B15" location="'Chart 2 Key outcomes this year'!A1" display="Chart 2: Key inspection judgements for non-association independent schools inspected this academic year" xr:uid="{00000000-0004-0000-0100-000009000000}"/>
    <hyperlink ref="B16" location="'Chart 3 Most recent each year'!A1" display="Chart 3: Most recent overall effectiveness of non-association independent schools over time, since 31 August 2013" xr:uid="{00000000-0004-0000-0100-00000A000000}"/>
    <hyperlink ref="B19:M19" location="'D1a. Standard inspecs in period'!A1" display="'D1a. Standard inspecs in period'!A1" xr:uid="{00000000-0004-0000-0100-00000B000000}"/>
    <hyperlink ref="B21:O21" location="'D2. Most recent outcomes'!A1" display="Dataset 2: Provider level data for outcomes of standard inspections of non-association independent schools at their latest inspection as at 31 August 2018" xr:uid="{00000000-0004-0000-0100-00000C000000}"/>
    <hyperlink ref="B20:O20" location="'D1b. Progress inspecs in period'!A1" display="'D1b. Progress inspecs in period'!A1" xr:uid="{00000000-0004-0000-0100-00000D000000}"/>
    <hyperlink ref="B10" location="'T4b Most recent by faith'!B2" display="Table 4b: Most recent overall effectiveness for non-association independent schools inspected by faith" xr:uid="{00000000-0004-0000-0100-00000E000000}"/>
    <hyperlink ref="B11" location="'T4c Most recent PMI'!B2" display="Table 4c: Most recent progress monitoring inspection outcome for non-association independent schools" xr:uid="{00000000-0004-0000-0100-00000F000000}"/>
    <hyperlink ref="B24" location="'Rev T1 Inspections last period'!A1" display="Revised Table 1: Number of non-association independent school inspections, by inspection type (previous period)" xr:uid="{00000000-0004-0000-0100-000010000000}"/>
    <hyperlink ref="B25" location="'Rev C1 Key outcomes last period'!A1" display="Revised Chart 2: Key inspection judgements for non-association independent schools inspected (previous period)" xr:uid="{00000000-0004-0000-0100-000011000000}"/>
  </hyperlinks>
  <pageMargins left="0.75" right="0.75" top="1" bottom="1" header="0.5" footer="0.5"/>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I40"/>
  <sheetViews>
    <sheetView workbookViewId="0"/>
  </sheetViews>
  <sheetFormatPr defaultColWidth="9.109375" defaultRowHeight="13.2"/>
  <cols>
    <col min="1" max="1" width="3.6640625" style="39" customWidth="1"/>
    <col min="2" max="2" width="40.109375" style="39" customWidth="1"/>
    <col min="3" max="3" width="12.6640625" style="39" customWidth="1"/>
    <col min="4" max="4" width="9.109375" style="39"/>
    <col min="5" max="5" width="9.109375" style="39" customWidth="1"/>
    <col min="6" max="16384" width="9.109375" style="39"/>
  </cols>
  <sheetData>
    <row r="1" spans="1:7">
      <c r="A1" s="36"/>
      <c r="B1" s="36"/>
      <c r="C1" s="36"/>
      <c r="D1" s="36"/>
      <c r="E1" s="37"/>
      <c r="F1" s="37"/>
      <c r="G1" s="38"/>
    </row>
    <row r="2" spans="1:7" ht="15.6">
      <c r="A2" s="36"/>
      <c r="B2" s="40" t="s">
        <v>4357</v>
      </c>
      <c r="C2" s="41"/>
      <c r="D2" s="36"/>
      <c r="E2" s="36"/>
      <c r="F2" s="36"/>
      <c r="G2" s="42"/>
    </row>
    <row r="3" spans="1:7">
      <c r="A3" s="36"/>
      <c r="B3" s="1" t="s">
        <v>48</v>
      </c>
      <c r="C3" s="41"/>
      <c r="D3" s="36"/>
      <c r="E3" s="36"/>
      <c r="F3" s="36"/>
      <c r="G3" s="42"/>
    </row>
    <row r="4" spans="1:7">
      <c r="A4" s="36"/>
      <c r="B4" s="43"/>
      <c r="C4" s="41"/>
      <c r="D4" s="36"/>
      <c r="E4" s="36"/>
      <c r="F4" s="36"/>
      <c r="G4" s="42"/>
    </row>
    <row r="5" spans="1:7">
      <c r="A5" s="44"/>
      <c r="B5" s="45" t="s">
        <v>49</v>
      </c>
      <c r="C5" s="46"/>
      <c r="D5" s="44"/>
      <c r="E5" s="44"/>
      <c r="F5" s="44"/>
    </row>
    <row r="6" spans="1:7">
      <c r="B6" s="47" t="s">
        <v>50</v>
      </c>
      <c r="C6" s="48"/>
      <c r="F6" s="49"/>
    </row>
    <row r="7" spans="1:7">
      <c r="B7" s="50" t="s">
        <v>51</v>
      </c>
      <c r="C7" s="412">
        <v>553</v>
      </c>
      <c r="F7" s="49"/>
    </row>
    <row r="8" spans="1:7">
      <c r="B8" s="52"/>
      <c r="C8" s="53"/>
    </row>
    <row r="9" spans="1:7">
      <c r="B9" s="47" t="s">
        <v>52</v>
      </c>
      <c r="C9" s="48"/>
    </row>
    <row r="10" spans="1:7">
      <c r="B10" s="54" t="s">
        <v>53</v>
      </c>
      <c r="C10" s="410">
        <v>118</v>
      </c>
    </row>
    <row r="11" spans="1:7">
      <c r="B11" s="56" t="s">
        <v>54</v>
      </c>
      <c r="C11" s="410">
        <v>29</v>
      </c>
    </row>
    <row r="12" spans="1:7">
      <c r="B12" s="56" t="s">
        <v>55</v>
      </c>
      <c r="C12" s="410">
        <v>54</v>
      </c>
      <c r="D12" s="49"/>
    </row>
    <row r="13" spans="1:7">
      <c r="B13" s="56" t="s">
        <v>56</v>
      </c>
      <c r="C13" s="410">
        <v>105</v>
      </c>
    </row>
    <row r="14" spans="1:7">
      <c r="B14" s="57" t="s">
        <v>57</v>
      </c>
      <c r="C14" s="411">
        <v>165</v>
      </c>
      <c r="G14" s="58"/>
    </row>
    <row r="15" spans="1:7">
      <c r="B15" s="59"/>
      <c r="C15" s="60" t="s">
        <v>58</v>
      </c>
      <c r="D15" s="61"/>
      <c r="E15" s="61"/>
      <c r="F15" s="61"/>
      <c r="G15" s="61"/>
    </row>
    <row r="16" spans="1:7">
      <c r="B16" s="59"/>
      <c r="C16" s="60"/>
      <c r="D16" s="61"/>
      <c r="E16" s="61"/>
      <c r="F16" s="61"/>
      <c r="G16" s="61"/>
    </row>
    <row r="17" spans="2:7" ht="43.5" customHeight="1">
      <c r="B17" s="669" t="s">
        <v>4356</v>
      </c>
      <c r="C17" s="669"/>
      <c r="D17" s="669"/>
      <c r="E17" s="669"/>
      <c r="F17" s="669"/>
      <c r="G17" s="669"/>
    </row>
    <row r="23" spans="2:7">
      <c r="B23" s="63"/>
    </row>
    <row r="28" spans="2:7">
      <c r="B28" s="64"/>
      <c r="C28" s="64"/>
    </row>
    <row r="32" spans="2:7">
      <c r="B32" s="65"/>
    </row>
    <row r="33" spans="2:9">
      <c r="B33" s="66"/>
    </row>
    <row r="34" spans="2:9">
      <c r="B34" s="66"/>
      <c r="I34" s="39" t="s">
        <v>59</v>
      </c>
    </row>
    <row r="35" spans="2:9">
      <c r="B35" s="66"/>
    </row>
    <row r="36" spans="2:9">
      <c r="B36" s="66"/>
    </row>
    <row r="37" spans="2:9">
      <c r="B37" s="66"/>
    </row>
    <row r="38" spans="2:9">
      <c r="B38" s="66"/>
    </row>
    <row r="39" spans="2:9">
      <c r="B39" s="65"/>
    </row>
    <row r="40" spans="2:9">
      <c r="B40" s="65"/>
    </row>
  </sheetData>
  <mergeCells count="1">
    <mergeCell ref="B17:G17"/>
  </mergeCells>
  <pageMargins left="0.75" right="0.75" top="1" bottom="1" header="0.5" footer="0.5"/>
  <pageSetup paperSize="9"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L47"/>
  <sheetViews>
    <sheetView workbookViewId="0"/>
  </sheetViews>
  <sheetFormatPr defaultColWidth="9.109375" defaultRowHeight="13.2"/>
  <cols>
    <col min="1" max="1" width="3.6640625" style="39" customWidth="1"/>
    <col min="2" max="2" width="48" style="39" customWidth="1"/>
    <col min="3" max="3" width="13.6640625" style="39" customWidth="1"/>
    <col min="4" max="4" width="3.33203125" style="39" customWidth="1"/>
    <col min="5" max="6" width="13" style="39" customWidth="1"/>
    <col min="7" max="7" width="3.33203125" style="39" customWidth="1"/>
    <col min="8" max="10" width="13" style="39" customWidth="1"/>
    <col min="11" max="11" width="2" style="39" customWidth="1"/>
    <col min="12" max="16384" width="9.109375" style="39"/>
  </cols>
  <sheetData>
    <row r="1" spans="1:12">
      <c r="A1" s="67"/>
      <c r="B1" s="38"/>
    </row>
    <row r="2" spans="1:12" ht="15.6">
      <c r="A2" s="38"/>
      <c r="B2" s="68" t="s">
        <v>60</v>
      </c>
      <c r="C2" s="69"/>
      <c r="D2" s="69"/>
      <c r="E2" s="69"/>
      <c r="F2" s="69"/>
      <c r="G2" s="69"/>
      <c r="H2" s="69"/>
      <c r="I2" s="70"/>
      <c r="J2" s="71"/>
    </row>
    <row r="3" spans="1:12">
      <c r="A3" s="72"/>
      <c r="B3" s="1" t="s">
        <v>8</v>
      </c>
      <c r="C3" s="73"/>
      <c r="D3" s="73"/>
      <c r="E3" s="74"/>
      <c r="F3" s="74"/>
      <c r="G3" s="74"/>
      <c r="H3" s="74"/>
      <c r="I3" s="75"/>
      <c r="J3" s="76"/>
      <c r="K3" s="76"/>
      <c r="L3" s="76"/>
    </row>
    <row r="4" spans="1:12">
      <c r="A4" s="36"/>
      <c r="B4" s="77"/>
      <c r="C4" s="77"/>
      <c r="D4" s="77"/>
      <c r="E4" s="77"/>
      <c r="F4" s="77"/>
      <c r="G4" s="77"/>
      <c r="H4" s="77"/>
      <c r="I4" s="77"/>
      <c r="J4" s="36"/>
      <c r="K4" s="36"/>
      <c r="L4" s="36"/>
    </row>
    <row r="5" spans="1:12" ht="27" customHeight="1">
      <c r="A5" s="36"/>
      <c r="B5" s="285"/>
      <c r="C5" s="670" t="s">
        <v>61</v>
      </c>
      <c r="D5" s="285"/>
      <c r="E5" s="672" t="s">
        <v>62</v>
      </c>
      <c r="F5" s="672"/>
      <c r="G5" s="78"/>
      <c r="H5" s="672" t="s">
        <v>63</v>
      </c>
      <c r="I5" s="672"/>
      <c r="J5" s="36"/>
      <c r="K5" s="36"/>
      <c r="L5" s="36"/>
    </row>
    <row r="6" spans="1:12">
      <c r="A6" s="36"/>
      <c r="B6" s="286"/>
      <c r="C6" s="671"/>
      <c r="D6" s="286"/>
      <c r="E6" s="286" t="s">
        <v>64</v>
      </c>
      <c r="F6" s="286" t="s">
        <v>65</v>
      </c>
      <c r="G6" s="286"/>
      <c r="H6" s="286" t="s">
        <v>64</v>
      </c>
      <c r="I6" s="286" t="s">
        <v>65</v>
      </c>
      <c r="J6" s="36"/>
      <c r="K6" s="36"/>
      <c r="L6" s="36"/>
    </row>
    <row r="7" spans="1:12">
      <c r="A7" s="36"/>
      <c r="B7" s="79" t="s">
        <v>66</v>
      </c>
      <c r="C7" s="80"/>
      <c r="D7" s="80"/>
      <c r="E7" s="81"/>
      <c r="F7" s="81"/>
      <c r="G7" s="81"/>
      <c r="H7" s="81"/>
      <c r="I7" s="81"/>
      <c r="J7" s="36"/>
      <c r="K7" s="36"/>
      <c r="L7" s="36"/>
    </row>
    <row r="8" spans="1:12">
      <c r="A8" s="36"/>
      <c r="B8" s="82" t="s">
        <v>67</v>
      </c>
      <c r="C8" s="80">
        <v>553</v>
      </c>
      <c r="D8" s="80"/>
      <c r="E8" s="81">
        <v>426</v>
      </c>
      <c r="F8" s="81">
        <v>126</v>
      </c>
      <c r="G8" s="81"/>
      <c r="H8" s="83">
        <v>77.173913043478265</v>
      </c>
      <c r="I8" s="83">
        <v>22.826086956521738</v>
      </c>
      <c r="J8" s="36"/>
      <c r="K8" s="36"/>
      <c r="L8" s="36"/>
    </row>
    <row r="9" spans="1:12">
      <c r="A9" s="36"/>
      <c r="B9" s="84" t="s">
        <v>68</v>
      </c>
      <c r="C9" s="80">
        <v>553</v>
      </c>
      <c r="D9" s="80"/>
      <c r="E9" s="85">
        <v>472</v>
      </c>
      <c r="F9" s="85">
        <v>80</v>
      </c>
      <c r="G9" s="85"/>
      <c r="H9" s="401">
        <v>85.507246376811594</v>
      </c>
      <c r="I9" s="401">
        <v>14.492753623188406</v>
      </c>
      <c r="J9" s="36"/>
      <c r="K9" s="36"/>
      <c r="L9" s="36"/>
    </row>
    <row r="10" spans="1:12" ht="26.4">
      <c r="A10" s="36"/>
      <c r="B10" s="84" t="s">
        <v>69</v>
      </c>
      <c r="C10" s="80">
        <v>553</v>
      </c>
      <c r="D10" s="80"/>
      <c r="E10" s="85">
        <v>523</v>
      </c>
      <c r="F10" s="85">
        <v>29</v>
      </c>
      <c r="G10" s="85"/>
      <c r="H10" s="401">
        <v>94.746376811594203</v>
      </c>
      <c r="I10" s="401">
        <v>5.2536231884057969</v>
      </c>
      <c r="J10" s="36"/>
      <c r="K10" s="36"/>
      <c r="L10" s="36"/>
    </row>
    <row r="11" spans="1:12">
      <c r="A11" s="36"/>
      <c r="B11" s="84" t="s">
        <v>70</v>
      </c>
      <c r="C11" s="80">
        <v>553</v>
      </c>
      <c r="D11" s="80"/>
      <c r="E11" s="85">
        <v>482</v>
      </c>
      <c r="F11" s="85">
        <v>70</v>
      </c>
      <c r="G11" s="85"/>
      <c r="H11" s="401">
        <v>87.318840579710141</v>
      </c>
      <c r="I11" s="401">
        <v>12.681159420289855</v>
      </c>
      <c r="J11" s="36"/>
      <c r="K11" s="36"/>
      <c r="L11" s="36"/>
    </row>
    <row r="12" spans="1:12">
      <c r="A12" s="36"/>
      <c r="B12" s="84" t="s">
        <v>71</v>
      </c>
      <c r="C12" s="80">
        <v>553</v>
      </c>
      <c r="D12" s="80"/>
      <c r="E12" s="85">
        <v>526</v>
      </c>
      <c r="F12" s="85">
        <v>26</v>
      </c>
      <c r="G12" s="85"/>
      <c r="H12" s="401">
        <v>95.289855072463766</v>
      </c>
      <c r="I12" s="401">
        <v>4.7101449275362315</v>
      </c>
      <c r="J12" s="36"/>
      <c r="K12" s="36"/>
      <c r="L12" s="36"/>
    </row>
    <row r="13" spans="1:12">
      <c r="A13" s="36"/>
      <c r="B13" s="84" t="s">
        <v>72</v>
      </c>
      <c r="C13" s="80">
        <v>553</v>
      </c>
      <c r="D13" s="80"/>
      <c r="E13" s="85">
        <v>497</v>
      </c>
      <c r="F13" s="85">
        <v>55</v>
      </c>
      <c r="G13" s="85"/>
      <c r="H13" s="401">
        <v>90.036231884057969</v>
      </c>
      <c r="I13" s="401">
        <v>9.9637681159420293</v>
      </c>
      <c r="J13" s="36"/>
      <c r="K13" s="36"/>
      <c r="L13" s="36"/>
    </row>
    <row r="14" spans="1:12">
      <c r="A14" s="36"/>
      <c r="B14" s="84" t="s">
        <v>73</v>
      </c>
      <c r="C14" s="80">
        <v>553</v>
      </c>
      <c r="D14" s="80"/>
      <c r="E14" s="85">
        <v>524</v>
      </c>
      <c r="F14" s="85">
        <v>28</v>
      </c>
      <c r="G14" s="85"/>
      <c r="H14" s="401">
        <v>94.927536231884062</v>
      </c>
      <c r="I14" s="401">
        <v>5.0724637681159424</v>
      </c>
      <c r="J14" s="36"/>
      <c r="K14" s="36"/>
      <c r="L14" s="36"/>
    </row>
    <row r="15" spans="1:12">
      <c r="A15" s="36"/>
      <c r="B15" s="84" t="s">
        <v>74</v>
      </c>
      <c r="C15" s="80">
        <v>553</v>
      </c>
      <c r="D15" s="80"/>
      <c r="E15" s="85">
        <v>540</v>
      </c>
      <c r="F15" s="85">
        <v>12</v>
      </c>
      <c r="G15" s="85"/>
      <c r="H15" s="401">
        <v>97.826086956521735</v>
      </c>
      <c r="I15" s="401">
        <v>2.1739130434782608</v>
      </c>
      <c r="J15" s="36"/>
      <c r="K15" s="36"/>
      <c r="L15" s="36"/>
    </row>
    <row r="16" spans="1:12" ht="27" customHeight="1">
      <c r="A16" s="36"/>
      <c r="B16" s="84" t="s">
        <v>75</v>
      </c>
      <c r="C16" s="80">
        <v>553</v>
      </c>
      <c r="D16" s="80"/>
      <c r="E16" s="85">
        <v>430</v>
      </c>
      <c r="F16" s="85">
        <v>122</v>
      </c>
      <c r="G16" s="85"/>
      <c r="H16" s="401">
        <v>77.898550724637687</v>
      </c>
      <c r="I16" s="401">
        <v>22.10144927536232</v>
      </c>
      <c r="J16" s="36"/>
      <c r="K16" s="36"/>
      <c r="L16" s="36"/>
    </row>
    <row r="17" spans="1:12">
      <c r="A17" s="36"/>
      <c r="B17" s="84"/>
      <c r="C17" s="86"/>
      <c r="D17" s="86"/>
      <c r="E17" s="85"/>
      <c r="F17" s="85"/>
      <c r="G17" s="85"/>
      <c r="H17" s="83"/>
      <c r="I17" s="83"/>
      <c r="J17" s="36"/>
      <c r="K17" s="36"/>
      <c r="L17" s="36"/>
    </row>
    <row r="18" spans="1:12">
      <c r="A18" s="36"/>
      <c r="B18" s="82" t="s">
        <v>76</v>
      </c>
      <c r="C18" s="86"/>
      <c r="D18" s="86"/>
      <c r="E18" s="85"/>
      <c r="F18" s="85"/>
      <c r="G18" s="85"/>
      <c r="H18" s="83"/>
      <c r="I18" s="83"/>
      <c r="J18" s="36"/>
      <c r="K18" s="36"/>
      <c r="L18" s="36"/>
    </row>
    <row r="19" spans="1:12">
      <c r="A19" s="36"/>
      <c r="B19" s="87" t="s">
        <v>67</v>
      </c>
      <c r="C19" s="80">
        <v>333</v>
      </c>
      <c r="D19" s="80"/>
      <c r="E19" s="81">
        <v>247</v>
      </c>
      <c r="F19" s="81">
        <v>85</v>
      </c>
      <c r="G19" s="81"/>
      <c r="H19" s="83">
        <v>74.397590361445779</v>
      </c>
      <c r="I19" s="83">
        <v>25.602409638554217</v>
      </c>
      <c r="J19" s="36"/>
      <c r="K19" s="36"/>
      <c r="L19" s="36"/>
    </row>
    <row r="20" spans="1:12">
      <c r="A20" s="36"/>
      <c r="B20" s="88" t="s">
        <v>68</v>
      </c>
      <c r="C20" s="80">
        <v>333</v>
      </c>
      <c r="D20" s="80"/>
      <c r="E20" s="85">
        <v>277</v>
      </c>
      <c r="F20" s="85">
        <v>55</v>
      </c>
      <c r="G20" s="85"/>
      <c r="H20" s="401">
        <v>83.433734939759034</v>
      </c>
      <c r="I20" s="401">
        <v>16.566265060240966</v>
      </c>
      <c r="J20" s="36"/>
      <c r="K20" s="36"/>
      <c r="L20" s="36"/>
    </row>
    <row r="21" spans="1:12" ht="26.4">
      <c r="A21" s="36"/>
      <c r="B21" s="88" t="s">
        <v>69</v>
      </c>
      <c r="C21" s="80">
        <v>333</v>
      </c>
      <c r="D21" s="80"/>
      <c r="E21" s="85">
        <v>313</v>
      </c>
      <c r="F21" s="85">
        <v>19</v>
      </c>
      <c r="G21" s="85"/>
      <c r="H21" s="401">
        <v>94.277108433734938</v>
      </c>
      <c r="I21" s="401">
        <v>5.7228915662650603</v>
      </c>
      <c r="J21" s="36"/>
      <c r="K21" s="36"/>
      <c r="L21" s="36"/>
    </row>
    <row r="22" spans="1:12">
      <c r="A22" s="36"/>
      <c r="B22" s="88" t="s">
        <v>70</v>
      </c>
      <c r="C22" s="80">
        <v>333</v>
      </c>
      <c r="D22" s="80"/>
      <c r="E22" s="85">
        <v>284</v>
      </c>
      <c r="F22" s="85">
        <v>48</v>
      </c>
      <c r="G22" s="85"/>
      <c r="H22" s="401">
        <v>85.5421686746988</v>
      </c>
      <c r="I22" s="401">
        <v>14.457831325301205</v>
      </c>
      <c r="J22" s="36"/>
      <c r="K22" s="36"/>
      <c r="L22" s="36"/>
    </row>
    <row r="23" spans="1:12">
      <c r="A23" s="36"/>
      <c r="B23" s="88" t="s">
        <v>71</v>
      </c>
      <c r="C23" s="80">
        <v>333</v>
      </c>
      <c r="D23" s="80"/>
      <c r="E23" s="85">
        <v>312</v>
      </c>
      <c r="F23" s="85">
        <v>20</v>
      </c>
      <c r="G23" s="85"/>
      <c r="H23" s="401">
        <v>93.975903614457835</v>
      </c>
      <c r="I23" s="401">
        <v>6.024096385542169</v>
      </c>
      <c r="J23" s="36"/>
      <c r="K23" s="36"/>
      <c r="L23" s="36"/>
    </row>
    <row r="24" spans="1:12">
      <c r="A24" s="36"/>
      <c r="B24" s="88" t="s">
        <v>72</v>
      </c>
      <c r="C24" s="80">
        <v>333</v>
      </c>
      <c r="D24" s="80"/>
      <c r="E24" s="85">
        <v>293</v>
      </c>
      <c r="F24" s="85">
        <v>39</v>
      </c>
      <c r="G24" s="85"/>
      <c r="H24" s="401">
        <v>88.253012048192772</v>
      </c>
      <c r="I24" s="401">
        <v>11.746987951807229</v>
      </c>
      <c r="J24" s="36"/>
      <c r="K24" s="36"/>
      <c r="L24" s="36"/>
    </row>
    <row r="25" spans="1:12">
      <c r="A25" s="36"/>
      <c r="B25" s="88" t="s">
        <v>73</v>
      </c>
      <c r="C25" s="80">
        <v>333</v>
      </c>
      <c r="D25" s="80"/>
      <c r="E25" s="85">
        <v>313</v>
      </c>
      <c r="F25" s="85">
        <v>19</v>
      </c>
      <c r="G25" s="85"/>
      <c r="H25" s="401">
        <v>94.277108433734938</v>
      </c>
      <c r="I25" s="401">
        <v>5.7228915662650603</v>
      </c>
      <c r="J25" s="36"/>
      <c r="K25" s="36"/>
      <c r="L25" s="36"/>
    </row>
    <row r="26" spans="1:12">
      <c r="A26" s="36"/>
      <c r="B26" s="88" t="s">
        <v>74</v>
      </c>
      <c r="C26" s="80">
        <v>333</v>
      </c>
      <c r="D26" s="80"/>
      <c r="E26" s="85">
        <v>322</v>
      </c>
      <c r="F26" s="85">
        <v>10</v>
      </c>
      <c r="G26" s="85"/>
      <c r="H26" s="401">
        <v>96.98795180722891</v>
      </c>
      <c r="I26" s="401">
        <v>3.0120481927710845</v>
      </c>
      <c r="J26" s="36"/>
      <c r="K26" s="36"/>
      <c r="L26" s="36"/>
    </row>
    <row r="27" spans="1:12" ht="26.4">
      <c r="A27" s="36"/>
      <c r="B27" s="88" t="s">
        <v>75</v>
      </c>
      <c r="C27" s="80">
        <v>333</v>
      </c>
      <c r="D27" s="80"/>
      <c r="E27" s="85">
        <v>251</v>
      </c>
      <c r="F27" s="85">
        <v>81</v>
      </c>
      <c r="G27" s="85"/>
      <c r="H27" s="401">
        <v>75.602409638554221</v>
      </c>
      <c r="I27" s="401">
        <v>24.397590361445783</v>
      </c>
      <c r="J27" s="36"/>
      <c r="K27" s="36"/>
      <c r="L27" s="36"/>
    </row>
    <row r="28" spans="1:12">
      <c r="A28" s="36"/>
      <c r="B28" s="88"/>
      <c r="C28" s="86"/>
      <c r="D28" s="86"/>
      <c r="E28" s="85"/>
      <c r="F28" s="85"/>
      <c r="G28" s="85"/>
      <c r="H28" s="83"/>
      <c r="I28" s="83"/>
      <c r="J28" s="36"/>
      <c r="K28" s="36"/>
      <c r="L28" s="36"/>
    </row>
    <row r="29" spans="1:12">
      <c r="A29" s="36"/>
      <c r="B29" s="82" t="s">
        <v>77</v>
      </c>
      <c r="C29" s="86"/>
      <c r="D29" s="86"/>
      <c r="E29" s="85"/>
      <c r="F29" s="85"/>
      <c r="G29" s="85"/>
      <c r="H29" s="83"/>
      <c r="I29" s="83"/>
      <c r="J29" s="36"/>
      <c r="K29" s="36"/>
      <c r="L29" s="36"/>
    </row>
    <row r="30" spans="1:12">
      <c r="A30" s="36"/>
      <c r="B30" s="87" t="s">
        <v>67</v>
      </c>
      <c r="C30" s="80">
        <v>220</v>
      </c>
      <c r="D30" s="80"/>
      <c r="E30" s="81">
        <v>179</v>
      </c>
      <c r="F30" s="81">
        <v>41</v>
      </c>
      <c r="G30" s="81"/>
      <c r="H30" s="83">
        <v>81.36363636363636</v>
      </c>
      <c r="I30" s="83">
        <v>18.636363636363637</v>
      </c>
      <c r="J30" s="36"/>
      <c r="K30" s="36"/>
      <c r="L30" s="36"/>
    </row>
    <row r="31" spans="1:12">
      <c r="A31" s="36"/>
      <c r="B31" s="88" t="s">
        <v>68</v>
      </c>
      <c r="C31" s="80">
        <v>220</v>
      </c>
      <c r="D31" s="80"/>
      <c r="E31" s="85">
        <v>195</v>
      </c>
      <c r="F31" s="85">
        <v>25</v>
      </c>
      <c r="G31" s="85"/>
      <c r="H31" s="401">
        <v>88.63636363636364</v>
      </c>
      <c r="I31" s="401">
        <v>11.363636363636363</v>
      </c>
      <c r="J31" s="36"/>
      <c r="K31" s="36"/>
      <c r="L31" s="36"/>
    </row>
    <row r="32" spans="1:12" ht="26.4">
      <c r="A32" s="36"/>
      <c r="B32" s="88" t="s">
        <v>69</v>
      </c>
      <c r="C32" s="80">
        <v>220</v>
      </c>
      <c r="D32" s="80"/>
      <c r="E32" s="85">
        <v>210</v>
      </c>
      <c r="F32" s="85">
        <v>10</v>
      </c>
      <c r="G32" s="85"/>
      <c r="H32" s="401">
        <v>95.454545454545453</v>
      </c>
      <c r="I32" s="401">
        <v>4.5454545454545459</v>
      </c>
      <c r="J32" s="36"/>
      <c r="K32" s="36"/>
      <c r="L32" s="36"/>
    </row>
    <row r="33" spans="1:12">
      <c r="A33" s="36"/>
      <c r="B33" s="88" t="s">
        <v>70</v>
      </c>
      <c r="C33" s="80">
        <v>220</v>
      </c>
      <c r="D33" s="80"/>
      <c r="E33" s="85">
        <v>198</v>
      </c>
      <c r="F33" s="85">
        <v>22</v>
      </c>
      <c r="G33" s="85"/>
      <c r="H33" s="401">
        <v>90</v>
      </c>
      <c r="I33" s="401">
        <v>10</v>
      </c>
      <c r="J33" s="36"/>
      <c r="K33" s="36"/>
      <c r="L33" s="36"/>
    </row>
    <row r="34" spans="1:12">
      <c r="A34" s="36"/>
      <c r="B34" s="88" t="s">
        <v>71</v>
      </c>
      <c r="C34" s="80">
        <v>220</v>
      </c>
      <c r="D34" s="80"/>
      <c r="E34" s="85">
        <v>214</v>
      </c>
      <c r="F34" s="85">
        <v>6</v>
      </c>
      <c r="G34" s="85"/>
      <c r="H34" s="401">
        <v>97.272727272727266</v>
      </c>
      <c r="I34" s="401">
        <v>2.7272727272727271</v>
      </c>
      <c r="J34" s="36"/>
      <c r="K34" s="36"/>
      <c r="L34" s="36"/>
    </row>
    <row r="35" spans="1:12">
      <c r="A35" s="36"/>
      <c r="B35" s="88" t="s">
        <v>72</v>
      </c>
      <c r="C35" s="80">
        <v>220</v>
      </c>
      <c r="D35" s="80"/>
      <c r="E35" s="85">
        <v>204</v>
      </c>
      <c r="F35" s="85">
        <v>16</v>
      </c>
      <c r="G35" s="85"/>
      <c r="H35" s="401">
        <v>92.727272727272734</v>
      </c>
      <c r="I35" s="401">
        <v>7.2727272727272725</v>
      </c>
      <c r="J35" s="36"/>
      <c r="K35" s="36"/>
      <c r="L35" s="36"/>
    </row>
    <row r="36" spans="1:12">
      <c r="A36" s="36"/>
      <c r="B36" s="88" t="s">
        <v>73</v>
      </c>
      <c r="C36" s="80">
        <v>220</v>
      </c>
      <c r="D36" s="80"/>
      <c r="E36" s="85">
        <v>211</v>
      </c>
      <c r="F36" s="85">
        <v>9</v>
      </c>
      <c r="G36" s="85"/>
      <c r="H36" s="401">
        <v>95.909090909090907</v>
      </c>
      <c r="I36" s="401">
        <v>4.0909090909090908</v>
      </c>
      <c r="J36" s="36"/>
      <c r="K36" s="36"/>
      <c r="L36" s="36"/>
    </row>
    <row r="37" spans="1:12">
      <c r="A37" s="36"/>
      <c r="B37" s="88" t="s">
        <v>74</v>
      </c>
      <c r="C37" s="80">
        <v>220</v>
      </c>
      <c r="D37" s="80"/>
      <c r="E37" s="85">
        <v>218</v>
      </c>
      <c r="F37" s="85">
        <v>2</v>
      </c>
      <c r="G37" s="85"/>
      <c r="H37" s="401">
        <v>99.090909090909093</v>
      </c>
      <c r="I37" s="401">
        <v>0.90909090909090906</v>
      </c>
      <c r="J37" s="36"/>
      <c r="K37" s="36"/>
      <c r="L37" s="36"/>
    </row>
    <row r="38" spans="1:12" ht="26.4">
      <c r="A38" s="36"/>
      <c r="B38" s="89" t="s">
        <v>75</v>
      </c>
      <c r="C38" s="90">
        <v>220</v>
      </c>
      <c r="D38" s="90"/>
      <c r="E38" s="91">
        <v>179</v>
      </c>
      <c r="F38" s="91">
        <v>41</v>
      </c>
      <c r="G38" s="91"/>
      <c r="H38" s="402">
        <v>81.36363636363636</v>
      </c>
      <c r="I38" s="402">
        <v>18.636363636363637</v>
      </c>
      <c r="J38" s="36"/>
      <c r="K38" s="36"/>
      <c r="L38" s="36"/>
    </row>
    <row r="39" spans="1:12">
      <c r="A39" s="36"/>
      <c r="B39" s="92"/>
      <c r="C39" s="92"/>
      <c r="D39" s="92"/>
      <c r="E39" s="92"/>
      <c r="F39" s="92"/>
      <c r="G39" s="92"/>
      <c r="H39" s="92"/>
      <c r="I39" s="93" t="s">
        <v>58</v>
      </c>
      <c r="J39" s="36"/>
      <c r="K39" s="36"/>
      <c r="L39" s="36"/>
    </row>
    <row r="40" spans="1:12">
      <c r="A40" s="36"/>
      <c r="B40" s="94"/>
      <c r="C40" s="92"/>
      <c r="D40" s="92"/>
      <c r="E40" s="92"/>
      <c r="F40" s="92"/>
      <c r="G40" s="92"/>
      <c r="H40" s="92"/>
      <c r="I40" s="92"/>
      <c r="J40" s="36"/>
      <c r="K40" s="36"/>
      <c r="L40" s="36"/>
    </row>
    <row r="41" spans="1:12" ht="26.25" customHeight="1">
      <c r="A41" s="36"/>
      <c r="B41" s="673" t="s">
        <v>78</v>
      </c>
      <c r="C41" s="673"/>
      <c r="D41" s="673"/>
      <c r="E41" s="673"/>
      <c r="F41" s="673"/>
      <c r="G41" s="673"/>
      <c r="H41" s="673"/>
      <c r="I41" s="673"/>
      <c r="J41" s="36"/>
      <c r="K41" s="36"/>
      <c r="L41" s="36"/>
    </row>
    <row r="42" spans="1:12">
      <c r="A42" s="36"/>
      <c r="B42" s="400" t="s">
        <v>79</v>
      </c>
      <c r="C42" s="400"/>
      <c r="D42" s="400"/>
      <c r="E42" s="400"/>
      <c r="F42" s="400"/>
      <c r="G42" s="400"/>
      <c r="H42" s="400"/>
      <c r="I42" s="400"/>
      <c r="J42" s="36"/>
      <c r="K42" s="36"/>
      <c r="L42" s="36"/>
    </row>
    <row r="43" spans="1:12">
      <c r="A43" s="36"/>
      <c r="B43" s="95" t="s">
        <v>80</v>
      </c>
      <c r="C43" s="95"/>
      <c r="D43" s="95"/>
      <c r="E43" s="95"/>
      <c r="F43" s="95"/>
      <c r="G43" s="95"/>
      <c r="H43" s="95"/>
      <c r="I43" s="95"/>
      <c r="J43" s="36"/>
      <c r="K43" s="36"/>
      <c r="L43" s="36"/>
    </row>
    <row r="44" spans="1:12">
      <c r="A44" s="36"/>
      <c r="B44" s="96"/>
      <c r="C44" s="96"/>
      <c r="D44" s="96"/>
      <c r="E44" s="96"/>
      <c r="F44" s="96"/>
      <c r="G44" s="96"/>
      <c r="H44" s="96"/>
      <c r="I44" s="9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sheetData>
  <mergeCells count="4">
    <mergeCell ref="C5:C6"/>
    <mergeCell ref="E5:F5"/>
    <mergeCell ref="H5:I5"/>
    <mergeCell ref="B41:I41"/>
  </mergeCells>
  <pageMargins left="0.75" right="0.75" top="1" bottom="1" header="0.5" footer="0.5"/>
  <pageSetup paperSize="9" scale="6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GX256"/>
  <sheetViews>
    <sheetView zoomScaleNormal="100" workbookViewId="0"/>
  </sheetViews>
  <sheetFormatPr defaultColWidth="9.109375" defaultRowHeight="13.2"/>
  <cols>
    <col min="1" max="1" width="10.33203125" style="100" customWidth="1"/>
    <col min="2" max="2" width="111" style="39" customWidth="1"/>
    <col min="3" max="3" width="13" style="39" customWidth="1"/>
    <col min="4" max="5" width="15.33203125" style="39" customWidth="1"/>
    <col min="6" max="6" width="15.109375" style="39" customWidth="1"/>
    <col min="7" max="7" width="15.77734375" style="39" customWidth="1"/>
    <col min="8" max="8" width="16.44140625" style="99" customWidth="1"/>
    <col min="9" max="16384" width="9.109375" style="99"/>
  </cols>
  <sheetData>
    <row r="1" spans="1:206">
      <c r="A1" s="97"/>
      <c r="B1" s="98"/>
    </row>
    <row r="2" spans="1:206" ht="15.6">
      <c r="B2" s="101" t="s">
        <v>81</v>
      </c>
      <c r="C2" s="71"/>
      <c r="D2" s="71"/>
      <c r="E2" s="102"/>
      <c r="F2" s="103"/>
    </row>
    <row r="3" spans="1:206">
      <c r="B3" s="104" t="s">
        <v>8</v>
      </c>
      <c r="C3" s="71"/>
      <c r="D3" s="71"/>
      <c r="E3" s="71"/>
      <c r="F3" s="105"/>
    </row>
    <row r="4" spans="1:206" s="109" customFormat="1">
      <c r="A4" s="100"/>
      <c r="B4" s="100"/>
      <c r="C4" s="106"/>
      <c r="D4" s="107"/>
      <c r="E4" s="107"/>
      <c r="F4" s="107"/>
      <c r="G4" s="108"/>
      <c r="H4" s="655"/>
    </row>
    <row r="5" spans="1:206" ht="13.2" customHeight="1">
      <c r="A5" s="110"/>
      <c r="B5" s="111"/>
      <c r="C5" s="676" t="s">
        <v>61</v>
      </c>
      <c r="D5" s="677" t="s">
        <v>64</v>
      </c>
      <c r="E5" s="677" t="s">
        <v>65</v>
      </c>
      <c r="F5" s="676" t="s">
        <v>83</v>
      </c>
      <c r="G5" s="677" t="s">
        <v>84</v>
      </c>
      <c r="H5" s="674" t="s">
        <v>85</v>
      </c>
    </row>
    <row r="6" spans="1:206" ht="25.5" customHeight="1">
      <c r="A6" s="112"/>
      <c r="B6" s="113"/>
      <c r="C6" s="675"/>
      <c r="D6" s="678"/>
      <c r="E6" s="678"/>
      <c r="F6" s="675"/>
      <c r="G6" s="678"/>
      <c r="H6" s="675"/>
    </row>
    <row r="7" spans="1:206">
      <c r="A7" s="110"/>
      <c r="B7" s="44"/>
      <c r="C7" s="114"/>
      <c r="D7" s="115"/>
      <c r="E7" s="115"/>
      <c r="F7" s="115"/>
      <c r="G7" s="115"/>
    </row>
    <row r="8" spans="1:206">
      <c r="A8" s="110" t="s">
        <v>86</v>
      </c>
      <c r="B8" s="116" t="s">
        <v>87</v>
      </c>
      <c r="C8" s="117"/>
      <c r="D8" s="117"/>
      <c r="E8" s="117"/>
      <c r="F8" s="117"/>
      <c r="G8" s="118"/>
    </row>
    <row r="9" spans="1:206">
      <c r="A9" s="110">
        <v>1</v>
      </c>
      <c r="B9" s="119" t="s">
        <v>88</v>
      </c>
      <c r="C9" s="117"/>
      <c r="D9" s="117"/>
      <c r="E9" s="117"/>
      <c r="F9" s="117"/>
      <c r="G9" s="118"/>
    </row>
    <row r="10" spans="1:206">
      <c r="A10" s="110" t="s">
        <v>89</v>
      </c>
      <c r="B10" s="119" t="s">
        <v>90</v>
      </c>
      <c r="C10" s="121">
        <v>553</v>
      </c>
      <c r="D10" s="121">
        <v>499</v>
      </c>
      <c r="E10" s="121">
        <v>50</v>
      </c>
      <c r="F10" s="121">
        <v>0</v>
      </c>
      <c r="G10" s="121">
        <v>2</v>
      </c>
      <c r="H10" s="121">
        <v>1</v>
      </c>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row>
    <row r="11" spans="1:206" ht="26.4">
      <c r="A11" s="110" t="s">
        <v>91</v>
      </c>
      <c r="B11" s="119" t="s">
        <v>92</v>
      </c>
      <c r="C11" s="121">
        <v>553</v>
      </c>
      <c r="D11" s="121">
        <v>507</v>
      </c>
      <c r="E11" s="121">
        <v>42</v>
      </c>
      <c r="F11" s="121">
        <v>0</v>
      </c>
      <c r="G11" s="121">
        <v>2</v>
      </c>
      <c r="H11" s="121">
        <v>1</v>
      </c>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row>
    <row r="12" spans="1:206">
      <c r="A12" s="110" t="s">
        <v>93</v>
      </c>
      <c r="B12" s="119" t="s">
        <v>94</v>
      </c>
      <c r="C12" s="121">
        <v>553</v>
      </c>
      <c r="D12" s="121">
        <v>513</v>
      </c>
      <c r="E12" s="121">
        <v>39</v>
      </c>
      <c r="F12" s="121">
        <v>0</v>
      </c>
      <c r="G12" s="121">
        <v>0</v>
      </c>
      <c r="H12" s="121">
        <v>0</v>
      </c>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row>
    <row r="13" spans="1:206">
      <c r="A13" s="110" t="s">
        <v>95</v>
      </c>
      <c r="B13" s="119" t="s">
        <v>96</v>
      </c>
      <c r="C13" s="121">
        <v>553</v>
      </c>
      <c r="D13" s="121">
        <v>514</v>
      </c>
      <c r="E13" s="121">
        <v>37</v>
      </c>
      <c r="F13" s="121">
        <v>0</v>
      </c>
      <c r="G13" s="121">
        <v>0</v>
      </c>
      <c r="H13" s="121">
        <v>0</v>
      </c>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row>
    <row r="14" spans="1:206" ht="26.4">
      <c r="A14" s="110" t="s">
        <v>97</v>
      </c>
      <c r="B14" s="119" t="s">
        <v>98</v>
      </c>
      <c r="C14" s="121">
        <v>553</v>
      </c>
      <c r="D14" s="121">
        <v>547</v>
      </c>
      <c r="E14" s="121">
        <v>5</v>
      </c>
      <c r="F14" s="121">
        <v>0</v>
      </c>
      <c r="G14" s="121">
        <v>0</v>
      </c>
      <c r="H14" s="121">
        <v>0</v>
      </c>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row>
    <row r="15" spans="1:206">
      <c r="A15" s="110" t="s">
        <v>99</v>
      </c>
      <c r="B15" s="119" t="s">
        <v>100</v>
      </c>
      <c r="C15" s="121">
        <v>553</v>
      </c>
      <c r="D15" s="121">
        <v>513</v>
      </c>
      <c r="E15" s="121">
        <v>36</v>
      </c>
      <c r="F15" s="121">
        <v>1</v>
      </c>
      <c r="G15" s="121">
        <v>2</v>
      </c>
      <c r="H15" s="121">
        <v>0</v>
      </c>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row>
    <row r="16" spans="1:206" ht="39.6">
      <c r="A16" s="110" t="s">
        <v>101</v>
      </c>
      <c r="B16" s="119" t="s">
        <v>102</v>
      </c>
      <c r="C16" s="121">
        <v>553</v>
      </c>
      <c r="D16" s="121">
        <v>526</v>
      </c>
      <c r="E16" s="121">
        <v>21</v>
      </c>
      <c r="F16" s="121">
        <v>4</v>
      </c>
      <c r="G16" s="121">
        <v>1</v>
      </c>
      <c r="H16" s="121">
        <v>0</v>
      </c>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row>
    <row r="17" spans="1:206">
      <c r="A17" s="110" t="s">
        <v>103</v>
      </c>
      <c r="B17" s="119" t="s">
        <v>104</v>
      </c>
      <c r="C17" s="121">
        <v>553</v>
      </c>
      <c r="D17" s="121">
        <v>546</v>
      </c>
      <c r="E17" s="121">
        <v>3</v>
      </c>
      <c r="F17" s="121">
        <v>0</v>
      </c>
      <c r="G17" s="121">
        <v>3</v>
      </c>
      <c r="H17" s="121">
        <v>0</v>
      </c>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row>
    <row r="18" spans="1:206" ht="39.6">
      <c r="A18" s="110" t="s">
        <v>105</v>
      </c>
      <c r="B18" s="119" t="s">
        <v>106</v>
      </c>
      <c r="C18" s="121">
        <v>553</v>
      </c>
      <c r="D18" s="121">
        <v>99</v>
      </c>
      <c r="E18" s="121">
        <v>1</v>
      </c>
      <c r="F18" s="121">
        <v>452</v>
      </c>
      <c r="G18" s="121">
        <v>0</v>
      </c>
      <c r="H18" s="121">
        <v>0</v>
      </c>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row>
    <row r="19" spans="1:206">
      <c r="A19" s="110" t="s">
        <v>107</v>
      </c>
      <c r="B19" s="119" t="s">
        <v>108</v>
      </c>
      <c r="C19" s="121">
        <v>553</v>
      </c>
      <c r="D19" s="121">
        <v>526</v>
      </c>
      <c r="E19" s="121">
        <v>24</v>
      </c>
      <c r="F19" s="121">
        <v>0</v>
      </c>
      <c r="G19" s="121">
        <v>2</v>
      </c>
      <c r="H19" s="121">
        <v>0</v>
      </c>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row>
    <row r="20" spans="1:206">
      <c r="A20" s="110" t="s">
        <v>109</v>
      </c>
      <c r="B20" s="119" t="s">
        <v>110</v>
      </c>
      <c r="C20" s="121">
        <v>553</v>
      </c>
      <c r="D20" s="121">
        <v>539</v>
      </c>
      <c r="E20" s="121">
        <v>12</v>
      </c>
      <c r="F20" s="121">
        <v>0</v>
      </c>
      <c r="G20" s="121">
        <v>1</v>
      </c>
      <c r="H20" s="121">
        <v>0</v>
      </c>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row>
    <row r="21" spans="1:206" ht="26.4">
      <c r="A21" s="110" t="s">
        <v>111</v>
      </c>
      <c r="B21" s="119" t="s">
        <v>112</v>
      </c>
      <c r="C21" s="121">
        <v>553</v>
      </c>
      <c r="D21" s="121">
        <v>527</v>
      </c>
      <c r="E21" s="121">
        <v>22</v>
      </c>
      <c r="F21" s="121">
        <v>1</v>
      </c>
      <c r="G21" s="121">
        <v>2</v>
      </c>
      <c r="H21" s="121">
        <v>0</v>
      </c>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row>
    <row r="22" spans="1:206">
      <c r="A22" s="110" t="s">
        <v>113</v>
      </c>
      <c r="B22" s="119" t="s">
        <v>114</v>
      </c>
      <c r="C22" s="121">
        <v>553</v>
      </c>
      <c r="D22" s="121">
        <v>410</v>
      </c>
      <c r="E22" s="121">
        <v>16</v>
      </c>
      <c r="F22" s="121">
        <v>124</v>
      </c>
      <c r="G22" s="121">
        <v>2</v>
      </c>
      <c r="H22" s="121">
        <v>0</v>
      </c>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row>
    <row r="23" spans="1:206">
      <c r="A23" s="110" t="s">
        <v>115</v>
      </c>
      <c r="B23" s="119" t="s">
        <v>116</v>
      </c>
      <c r="C23" s="121">
        <v>553</v>
      </c>
      <c r="D23" s="121">
        <v>412</v>
      </c>
      <c r="E23" s="121">
        <v>15</v>
      </c>
      <c r="F23" s="121">
        <v>122</v>
      </c>
      <c r="G23" s="121">
        <v>2</v>
      </c>
      <c r="H23" s="121">
        <v>0</v>
      </c>
      <c r="I23" s="120"/>
      <c r="J23" s="120"/>
      <c r="K23" s="120"/>
      <c r="L23" s="117"/>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row>
    <row r="24" spans="1:206">
      <c r="A24" s="110" t="s">
        <v>117</v>
      </c>
      <c r="B24" s="119" t="s">
        <v>118</v>
      </c>
      <c r="C24" s="121">
        <v>553</v>
      </c>
      <c r="D24" s="121">
        <v>411</v>
      </c>
      <c r="E24" s="121">
        <v>16</v>
      </c>
      <c r="F24" s="121">
        <v>122</v>
      </c>
      <c r="G24" s="121">
        <v>2</v>
      </c>
      <c r="H24" s="121">
        <v>0</v>
      </c>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row>
    <row r="25" spans="1:206">
      <c r="A25" s="110" t="s">
        <v>119</v>
      </c>
      <c r="B25" s="119" t="s">
        <v>120</v>
      </c>
      <c r="C25" s="121">
        <v>553</v>
      </c>
      <c r="D25" s="121">
        <v>413</v>
      </c>
      <c r="E25" s="121">
        <v>15</v>
      </c>
      <c r="F25" s="121">
        <v>121</v>
      </c>
      <c r="G25" s="121">
        <v>2</v>
      </c>
      <c r="H25" s="121">
        <v>0</v>
      </c>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row>
    <row r="26" spans="1:206" ht="26.4">
      <c r="A26" s="110" t="s">
        <v>121</v>
      </c>
      <c r="B26" s="119" t="s">
        <v>122</v>
      </c>
      <c r="C26" s="121">
        <v>553</v>
      </c>
      <c r="D26" s="121">
        <v>190</v>
      </c>
      <c r="E26" s="121">
        <v>6</v>
      </c>
      <c r="F26" s="121">
        <v>355</v>
      </c>
      <c r="G26" s="121">
        <v>0</v>
      </c>
      <c r="H26" s="121">
        <v>0</v>
      </c>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row>
    <row r="27" spans="1:206">
      <c r="A27" s="110" t="s">
        <v>123</v>
      </c>
      <c r="B27" s="119" t="s">
        <v>124</v>
      </c>
      <c r="C27" s="121">
        <v>553</v>
      </c>
      <c r="D27" s="121">
        <v>222</v>
      </c>
      <c r="E27" s="121">
        <v>4</v>
      </c>
      <c r="F27" s="121">
        <v>322</v>
      </c>
      <c r="G27" s="121">
        <v>2</v>
      </c>
      <c r="H27" s="121">
        <v>1</v>
      </c>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row>
    <row r="28" spans="1:206">
      <c r="A28" s="110" t="s">
        <v>125</v>
      </c>
      <c r="B28" s="119" t="s">
        <v>126</v>
      </c>
      <c r="C28" s="121">
        <v>553</v>
      </c>
      <c r="D28" s="121">
        <v>533</v>
      </c>
      <c r="E28" s="121">
        <v>12</v>
      </c>
      <c r="F28" s="121">
        <v>4</v>
      </c>
      <c r="G28" s="121">
        <v>2</v>
      </c>
      <c r="H28" s="121">
        <v>1</v>
      </c>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row>
    <row r="29" spans="1:206">
      <c r="A29" s="110" t="s">
        <v>127</v>
      </c>
      <c r="B29" s="119" t="s">
        <v>128</v>
      </c>
      <c r="C29" s="121">
        <v>553</v>
      </c>
      <c r="D29" s="121">
        <v>530</v>
      </c>
      <c r="E29" s="121">
        <v>17</v>
      </c>
      <c r="F29" s="121">
        <v>2</v>
      </c>
      <c r="G29" s="121">
        <v>2</v>
      </c>
      <c r="H29" s="121">
        <v>1</v>
      </c>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row>
    <row r="30" spans="1:206">
      <c r="A30" s="110">
        <v>3</v>
      </c>
      <c r="B30" s="119" t="s">
        <v>129</v>
      </c>
      <c r="C30" s="121">
        <v>553</v>
      </c>
      <c r="D30" s="121">
        <v>476</v>
      </c>
      <c r="E30" s="121">
        <v>71</v>
      </c>
      <c r="F30" s="121">
        <v>0</v>
      </c>
      <c r="G30" s="121">
        <v>2</v>
      </c>
      <c r="H30" s="121">
        <v>3</v>
      </c>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row>
    <row r="31" spans="1:206" ht="26.4">
      <c r="A31" s="110" t="s">
        <v>130</v>
      </c>
      <c r="B31" s="119" t="s">
        <v>131</v>
      </c>
      <c r="C31" s="121">
        <v>553</v>
      </c>
      <c r="D31" s="121">
        <v>480</v>
      </c>
      <c r="E31" s="121">
        <v>69</v>
      </c>
      <c r="F31" s="121">
        <v>0</v>
      </c>
      <c r="G31" s="121">
        <v>2</v>
      </c>
      <c r="H31" s="121">
        <v>1</v>
      </c>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row>
    <row r="32" spans="1:206" ht="26.4">
      <c r="A32" s="110" t="s">
        <v>132</v>
      </c>
      <c r="B32" s="119" t="s">
        <v>133</v>
      </c>
      <c r="C32" s="121">
        <v>553</v>
      </c>
      <c r="D32" s="121">
        <v>524</v>
      </c>
      <c r="E32" s="121">
        <v>25</v>
      </c>
      <c r="F32" s="121">
        <v>0</v>
      </c>
      <c r="G32" s="121">
        <v>2</v>
      </c>
      <c r="H32" s="121">
        <v>1</v>
      </c>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row>
    <row r="33" spans="1:206">
      <c r="A33" s="110" t="s">
        <v>134</v>
      </c>
      <c r="B33" s="119" t="s">
        <v>135</v>
      </c>
      <c r="C33" s="121">
        <v>553</v>
      </c>
      <c r="D33" s="121">
        <v>490</v>
      </c>
      <c r="E33" s="121">
        <v>58</v>
      </c>
      <c r="F33" s="121">
        <v>0</v>
      </c>
      <c r="G33" s="121">
        <v>2</v>
      </c>
      <c r="H33" s="121">
        <v>2</v>
      </c>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row>
    <row r="34" spans="1:206" ht="26.4">
      <c r="A34" s="110" t="s">
        <v>136</v>
      </c>
      <c r="B34" s="119" t="s">
        <v>137</v>
      </c>
      <c r="C34" s="121">
        <v>553</v>
      </c>
      <c r="D34" s="121">
        <v>487</v>
      </c>
      <c r="E34" s="121">
        <v>60</v>
      </c>
      <c r="F34" s="121">
        <v>0</v>
      </c>
      <c r="G34" s="121">
        <v>3</v>
      </c>
      <c r="H34" s="121">
        <v>2</v>
      </c>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row>
    <row r="35" spans="1:206">
      <c r="A35" s="110" t="s">
        <v>138</v>
      </c>
      <c r="B35" s="119" t="s">
        <v>139</v>
      </c>
      <c r="C35" s="121">
        <v>553</v>
      </c>
      <c r="D35" s="121">
        <v>524</v>
      </c>
      <c r="E35" s="121">
        <v>24</v>
      </c>
      <c r="F35" s="121">
        <v>0</v>
      </c>
      <c r="G35" s="121">
        <v>2</v>
      </c>
      <c r="H35" s="121">
        <v>2</v>
      </c>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row>
    <row r="36" spans="1:206">
      <c r="A36" s="110" t="s">
        <v>140</v>
      </c>
      <c r="B36" s="119" t="s">
        <v>141</v>
      </c>
      <c r="C36" s="121">
        <v>553</v>
      </c>
      <c r="D36" s="121">
        <v>520</v>
      </c>
      <c r="E36" s="121">
        <v>27</v>
      </c>
      <c r="F36" s="121">
        <v>0</v>
      </c>
      <c r="G36" s="121">
        <v>3</v>
      </c>
      <c r="H36" s="121">
        <v>2</v>
      </c>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row>
    <row r="37" spans="1:206" ht="26.4">
      <c r="A37" s="110" t="s">
        <v>142</v>
      </c>
      <c r="B37" s="119" t="s">
        <v>143</v>
      </c>
      <c r="C37" s="121">
        <v>553</v>
      </c>
      <c r="D37" s="121">
        <v>503</v>
      </c>
      <c r="E37" s="121">
        <v>45</v>
      </c>
      <c r="F37" s="121">
        <v>0</v>
      </c>
      <c r="G37" s="121">
        <v>2</v>
      </c>
      <c r="H37" s="121">
        <v>1</v>
      </c>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row>
    <row r="38" spans="1:206">
      <c r="A38" s="110" t="s">
        <v>144</v>
      </c>
      <c r="B38" s="119" t="s">
        <v>145</v>
      </c>
      <c r="C38" s="121">
        <v>553</v>
      </c>
      <c r="D38" s="121">
        <v>539</v>
      </c>
      <c r="E38" s="121">
        <v>10</v>
      </c>
      <c r="F38" s="121">
        <v>0</v>
      </c>
      <c r="G38" s="121">
        <v>2</v>
      </c>
      <c r="H38" s="121">
        <v>1</v>
      </c>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row>
    <row r="39" spans="1:206" ht="26.4">
      <c r="A39" s="110" t="s">
        <v>146</v>
      </c>
      <c r="B39" s="119" t="s">
        <v>147</v>
      </c>
      <c r="C39" s="121">
        <v>553</v>
      </c>
      <c r="D39" s="121">
        <v>549</v>
      </c>
      <c r="E39" s="121">
        <v>1</v>
      </c>
      <c r="F39" s="121">
        <v>0</v>
      </c>
      <c r="G39" s="121">
        <v>2</v>
      </c>
      <c r="H39" s="121">
        <v>0</v>
      </c>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row>
    <row r="40" spans="1:206">
      <c r="A40" s="110" t="s">
        <v>148</v>
      </c>
      <c r="B40" s="119" t="s">
        <v>149</v>
      </c>
      <c r="C40" s="121">
        <v>553</v>
      </c>
      <c r="D40" s="121">
        <v>548</v>
      </c>
      <c r="E40" s="121">
        <v>2</v>
      </c>
      <c r="F40" s="121">
        <v>0</v>
      </c>
      <c r="G40" s="121">
        <v>2</v>
      </c>
      <c r="H40" s="121">
        <v>0</v>
      </c>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row>
    <row r="41" spans="1:206" ht="26.4">
      <c r="A41" s="110">
        <v>4</v>
      </c>
      <c r="B41" s="119" t="s">
        <v>150</v>
      </c>
      <c r="C41" s="121">
        <v>553</v>
      </c>
      <c r="D41" s="121">
        <v>538</v>
      </c>
      <c r="E41" s="121">
        <v>14</v>
      </c>
      <c r="F41" s="121">
        <v>0</v>
      </c>
      <c r="G41" s="121">
        <v>0</v>
      </c>
      <c r="H41" s="121">
        <v>0</v>
      </c>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row>
    <row r="42" spans="1:206">
      <c r="A42" s="110"/>
      <c r="B42" s="119"/>
      <c r="C42" s="121"/>
      <c r="D42" s="121"/>
      <c r="E42" s="121"/>
      <c r="F42" s="121"/>
      <c r="G42" s="121"/>
      <c r="H42" s="121"/>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row>
    <row r="43" spans="1:206">
      <c r="A43" s="110"/>
      <c r="B43" s="116" t="s">
        <v>151</v>
      </c>
      <c r="C43" s="121"/>
      <c r="D43" s="121"/>
      <c r="E43" s="121"/>
      <c r="F43" s="121"/>
      <c r="G43" s="121"/>
      <c r="H43" s="121"/>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row>
    <row r="44" spans="1:206">
      <c r="A44" s="110">
        <v>5</v>
      </c>
      <c r="B44" s="119" t="s">
        <v>152</v>
      </c>
      <c r="C44" s="121">
        <v>553</v>
      </c>
      <c r="D44" s="121">
        <v>521</v>
      </c>
      <c r="E44" s="121">
        <v>29</v>
      </c>
      <c r="F44" s="121">
        <v>0</v>
      </c>
      <c r="G44" s="121">
        <v>2</v>
      </c>
      <c r="H44" s="121">
        <v>0</v>
      </c>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row>
    <row r="45" spans="1:206" ht="26.4">
      <c r="A45" s="110" t="s">
        <v>153</v>
      </c>
      <c r="B45" s="119" t="s">
        <v>154</v>
      </c>
      <c r="C45" s="121">
        <v>553</v>
      </c>
      <c r="D45" s="121">
        <v>538</v>
      </c>
      <c r="E45" s="121">
        <v>12</v>
      </c>
      <c r="F45" s="121">
        <v>0</v>
      </c>
      <c r="G45" s="121">
        <v>2</v>
      </c>
      <c r="H45" s="121">
        <v>0</v>
      </c>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row>
    <row r="46" spans="1:206">
      <c r="A46" s="110" t="s">
        <v>155</v>
      </c>
      <c r="B46" s="119" t="s">
        <v>156</v>
      </c>
      <c r="C46" s="121">
        <v>553</v>
      </c>
      <c r="D46" s="121">
        <v>523</v>
      </c>
      <c r="E46" s="121">
        <v>26</v>
      </c>
      <c r="F46" s="121">
        <v>0</v>
      </c>
      <c r="G46" s="121">
        <v>2</v>
      </c>
      <c r="H46" s="121">
        <v>0</v>
      </c>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row>
    <row r="47" spans="1:206">
      <c r="A47" s="110" t="s">
        <v>157</v>
      </c>
      <c r="B47" s="119" t="s">
        <v>158</v>
      </c>
      <c r="C47" s="121">
        <v>553</v>
      </c>
      <c r="D47" s="121">
        <v>547</v>
      </c>
      <c r="E47" s="121">
        <v>3</v>
      </c>
      <c r="F47" s="121">
        <v>0</v>
      </c>
      <c r="G47" s="121">
        <v>2</v>
      </c>
      <c r="H47" s="121">
        <v>0</v>
      </c>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row>
    <row r="48" spans="1:206">
      <c r="A48" s="110" t="s">
        <v>159</v>
      </c>
      <c r="B48" s="119" t="s">
        <v>160</v>
      </c>
      <c r="C48" s="121">
        <v>553</v>
      </c>
      <c r="D48" s="121">
        <v>547</v>
      </c>
      <c r="E48" s="121">
        <v>3</v>
      </c>
      <c r="F48" s="121">
        <v>0</v>
      </c>
      <c r="G48" s="121">
        <v>2</v>
      </c>
      <c r="H48" s="121">
        <v>0</v>
      </c>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row>
    <row r="49" spans="1:206" ht="26.4">
      <c r="A49" s="110" t="s">
        <v>161</v>
      </c>
      <c r="B49" s="119" t="s">
        <v>162</v>
      </c>
      <c r="C49" s="121">
        <v>553</v>
      </c>
      <c r="D49" s="121">
        <v>543</v>
      </c>
      <c r="E49" s="121">
        <v>7</v>
      </c>
      <c r="F49" s="121">
        <v>0</v>
      </c>
      <c r="G49" s="121">
        <v>2</v>
      </c>
      <c r="H49" s="121">
        <v>0</v>
      </c>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row>
    <row r="50" spans="1:206">
      <c r="A50" s="110" t="s">
        <v>163</v>
      </c>
      <c r="B50" s="119" t="s">
        <v>164</v>
      </c>
      <c r="C50" s="121">
        <v>553</v>
      </c>
      <c r="D50" s="121">
        <v>543</v>
      </c>
      <c r="E50" s="121">
        <v>6</v>
      </c>
      <c r="F50" s="121">
        <v>0</v>
      </c>
      <c r="G50" s="121">
        <v>3</v>
      </c>
      <c r="H50" s="121">
        <v>0</v>
      </c>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row>
    <row r="51" spans="1:206" ht="26.4">
      <c r="A51" s="110" t="s">
        <v>165</v>
      </c>
      <c r="B51" s="119" t="s">
        <v>166</v>
      </c>
      <c r="C51" s="121">
        <v>553</v>
      </c>
      <c r="D51" s="121">
        <v>535</v>
      </c>
      <c r="E51" s="121">
        <v>15</v>
      </c>
      <c r="F51" s="121">
        <v>0</v>
      </c>
      <c r="G51" s="121">
        <v>2</v>
      </c>
      <c r="H51" s="121">
        <v>0</v>
      </c>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row>
    <row r="52" spans="1:206">
      <c r="A52" s="110" t="s">
        <v>167</v>
      </c>
      <c r="B52" s="119" t="s">
        <v>168</v>
      </c>
      <c r="C52" s="121">
        <v>553</v>
      </c>
      <c r="D52" s="121">
        <v>533</v>
      </c>
      <c r="E52" s="121">
        <v>17</v>
      </c>
      <c r="F52" s="121">
        <v>0</v>
      </c>
      <c r="G52" s="121">
        <v>2</v>
      </c>
      <c r="H52" s="121">
        <v>0</v>
      </c>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row>
    <row r="53" spans="1:206" ht="26.4">
      <c r="A53" s="110" t="s">
        <v>169</v>
      </c>
      <c r="B53" s="119" t="s">
        <v>170</v>
      </c>
      <c r="C53" s="121">
        <v>553</v>
      </c>
      <c r="D53" s="121">
        <v>547</v>
      </c>
      <c r="E53" s="121">
        <v>3</v>
      </c>
      <c r="F53" s="121">
        <v>0</v>
      </c>
      <c r="G53" s="121">
        <v>2</v>
      </c>
      <c r="H53" s="121">
        <v>0</v>
      </c>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row>
    <row r="54" spans="1:206">
      <c r="A54" s="110" t="s">
        <v>171</v>
      </c>
      <c r="B54" s="119" t="s">
        <v>172</v>
      </c>
      <c r="C54" s="121">
        <v>553</v>
      </c>
      <c r="D54" s="121">
        <v>550</v>
      </c>
      <c r="E54" s="121">
        <v>0</v>
      </c>
      <c r="F54" s="121">
        <v>0</v>
      </c>
      <c r="G54" s="121">
        <v>2</v>
      </c>
      <c r="H54" s="121">
        <v>0</v>
      </c>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row>
    <row r="55" spans="1:206">
      <c r="A55" s="110" t="s">
        <v>173</v>
      </c>
      <c r="B55" s="119" t="s">
        <v>174</v>
      </c>
      <c r="C55" s="121">
        <v>553</v>
      </c>
      <c r="D55" s="121">
        <v>550</v>
      </c>
      <c r="E55" s="121">
        <v>0</v>
      </c>
      <c r="F55" s="121">
        <v>0</v>
      </c>
      <c r="G55" s="121">
        <v>2</v>
      </c>
      <c r="H55" s="121">
        <v>0</v>
      </c>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row>
    <row r="56" spans="1:206">
      <c r="A56" s="110" t="s">
        <v>175</v>
      </c>
      <c r="B56" s="119" t="s">
        <v>176</v>
      </c>
      <c r="C56" s="121">
        <v>553</v>
      </c>
      <c r="D56" s="121">
        <v>548</v>
      </c>
      <c r="E56" s="121">
        <v>0</v>
      </c>
      <c r="F56" s="121">
        <v>0</v>
      </c>
      <c r="G56" s="121">
        <v>3</v>
      </c>
      <c r="H56" s="121">
        <v>0</v>
      </c>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row>
    <row r="57" spans="1:206">
      <c r="A57" s="110" t="s">
        <v>177</v>
      </c>
      <c r="B57" s="119" t="s">
        <v>178</v>
      </c>
      <c r="C57" s="121">
        <v>553</v>
      </c>
      <c r="D57" s="121">
        <v>546</v>
      </c>
      <c r="E57" s="121">
        <v>0</v>
      </c>
      <c r="F57" s="121">
        <v>3</v>
      </c>
      <c r="G57" s="121">
        <v>2</v>
      </c>
      <c r="H57" s="121">
        <v>0</v>
      </c>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row>
    <row r="58" spans="1:206" ht="26.4">
      <c r="A58" s="110" t="s">
        <v>179</v>
      </c>
      <c r="B58" s="119" t="s">
        <v>180</v>
      </c>
      <c r="C58" s="121">
        <v>553</v>
      </c>
      <c r="D58" s="121">
        <v>549</v>
      </c>
      <c r="E58" s="121">
        <v>0</v>
      </c>
      <c r="F58" s="121">
        <v>1</v>
      </c>
      <c r="G58" s="121">
        <v>2</v>
      </c>
      <c r="H58" s="121">
        <v>0</v>
      </c>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row>
    <row r="59" spans="1:206">
      <c r="A59" s="110"/>
      <c r="B59" s="119"/>
      <c r="C59" s="121"/>
      <c r="D59" s="121"/>
      <c r="E59" s="121"/>
      <c r="F59" s="121"/>
      <c r="G59" s="121"/>
      <c r="H59" s="654"/>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row>
    <row r="60" spans="1:206">
      <c r="A60" s="110"/>
      <c r="B60" s="116" t="s">
        <v>181</v>
      </c>
      <c r="C60" s="121"/>
      <c r="D60" s="121"/>
      <c r="E60" s="121"/>
      <c r="F60" s="121"/>
      <c r="G60" s="121"/>
      <c r="H60" s="654"/>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row>
    <row r="61" spans="1:206">
      <c r="A61" s="110">
        <v>6</v>
      </c>
      <c r="B61" s="119" t="s">
        <v>182</v>
      </c>
      <c r="C61" s="121"/>
      <c r="D61" s="121"/>
      <c r="E61" s="121"/>
      <c r="F61" s="121"/>
      <c r="G61" s="121"/>
      <c r="H61" s="654"/>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row>
    <row r="62" spans="1:206">
      <c r="A62" s="110">
        <v>7</v>
      </c>
      <c r="B62" s="119" t="s">
        <v>183</v>
      </c>
      <c r="C62" s="121">
        <v>553</v>
      </c>
      <c r="D62" s="121">
        <v>505</v>
      </c>
      <c r="E62" s="121">
        <v>47</v>
      </c>
      <c r="F62" s="121">
        <v>0</v>
      </c>
      <c r="G62" s="121">
        <v>0</v>
      </c>
      <c r="H62" s="121">
        <v>0</v>
      </c>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row>
    <row r="63" spans="1:206">
      <c r="A63" s="110" t="s">
        <v>184</v>
      </c>
      <c r="B63" s="119" t="s">
        <v>185</v>
      </c>
      <c r="C63" s="121">
        <v>553</v>
      </c>
      <c r="D63" s="121">
        <v>508</v>
      </c>
      <c r="E63" s="121">
        <v>43</v>
      </c>
      <c r="F63" s="121">
        <v>0</v>
      </c>
      <c r="G63" s="121">
        <v>0</v>
      </c>
      <c r="H63" s="121">
        <v>0</v>
      </c>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row>
    <row r="64" spans="1:206">
      <c r="A64" s="110" t="s">
        <v>186</v>
      </c>
      <c r="B64" s="119" t="s">
        <v>187</v>
      </c>
      <c r="C64" s="121">
        <v>553</v>
      </c>
      <c r="D64" s="121">
        <v>507</v>
      </c>
      <c r="E64" s="121">
        <v>44</v>
      </c>
      <c r="F64" s="121">
        <v>0</v>
      </c>
      <c r="G64" s="121">
        <v>1</v>
      </c>
      <c r="H64" s="121">
        <v>0</v>
      </c>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row>
    <row r="65" spans="1:206" ht="26.4">
      <c r="A65" s="110">
        <v>8</v>
      </c>
      <c r="B65" s="119" t="s">
        <v>188</v>
      </c>
      <c r="C65" s="121">
        <v>553</v>
      </c>
      <c r="D65" s="121">
        <v>113</v>
      </c>
      <c r="E65" s="121">
        <v>6</v>
      </c>
      <c r="F65" s="121">
        <v>429</v>
      </c>
      <c r="G65" s="121">
        <v>1</v>
      </c>
      <c r="H65" s="121">
        <v>2</v>
      </c>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row>
    <row r="66" spans="1:206">
      <c r="A66" s="110" t="s">
        <v>189</v>
      </c>
      <c r="B66" s="119" t="s">
        <v>190</v>
      </c>
      <c r="C66" s="121">
        <v>553</v>
      </c>
      <c r="D66" s="121">
        <v>54</v>
      </c>
      <c r="E66" s="121">
        <v>7</v>
      </c>
      <c r="F66" s="121">
        <v>489</v>
      </c>
      <c r="G66" s="121">
        <v>0</v>
      </c>
      <c r="H66" s="121">
        <v>2</v>
      </c>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row>
    <row r="67" spans="1:206" ht="39.6">
      <c r="A67" s="110" t="s">
        <v>191</v>
      </c>
      <c r="B67" s="119" t="s">
        <v>192</v>
      </c>
      <c r="C67" s="121">
        <v>553</v>
      </c>
      <c r="D67" s="121">
        <v>37</v>
      </c>
      <c r="E67" s="121">
        <v>7</v>
      </c>
      <c r="F67" s="121">
        <v>505</v>
      </c>
      <c r="G67" s="121">
        <v>0</v>
      </c>
      <c r="H67" s="121">
        <v>2</v>
      </c>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row>
    <row r="68" spans="1:206">
      <c r="A68" s="110">
        <v>9</v>
      </c>
      <c r="B68" s="119" t="s">
        <v>193</v>
      </c>
      <c r="C68" s="121">
        <v>553</v>
      </c>
      <c r="D68" s="121">
        <v>532</v>
      </c>
      <c r="E68" s="121">
        <v>15</v>
      </c>
      <c r="F68" s="121">
        <v>2</v>
      </c>
      <c r="G68" s="121">
        <v>2</v>
      </c>
      <c r="H68" s="121">
        <v>1</v>
      </c>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row>
    <row r="69" spans="1:206" ht="26.4">
      <c r="A69" s="110" t="s">
        <v>194</v>
      </c>
      <c r="B69" s="119" t="s">
        <v>195</v>
      </c>
      <c r="C69" s="121">
        <v>553</v>
      </c>
      <c r="D69" s="121">
        <v>549</v>
      </c>
      <c r="E69" s="121">
        <v>3</v>
      </c>
      <c r="F69" s="121">
        <v>0</v>
      </c>
      <c r="G69" s="121">
        <v>0</v>
      </c>
      <c r="H69" s="121">
        <v>0</v>
      </c>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row>
    <row r="70" spans="1:206">
      <c r="A70" s="110" t="s">
        <v>196</v>
      </c>
      <c r="B70" s="119" t="s">
        <v>197</v>
      </c>
      <c r="C70" s="121">
        <v>553</v>
      </c>
      <c r="D70" s="121">
        <v>534</v>
      </c>
      <c r="E70" s="121">
        <v>15</v>
      </c>
      <c r="F70" s="121">
        <v>0</v>
      </c>
      <c r="G70" s="121">
        <v>2</v>
      </c>
      <c r="H70" s="121">
        <v>1</v>
      </c>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row>
    <row r="71" spans="1:206">
      <c r="A71" s="110" t="s">
        <v>198</v>
      </c>
      <c r="B71" s="119" t="s">
        <v>199</v>
      </c>
      <c r="C71" s="121">
        <v>553</v>
      </c>
      <c r="D71" s="121">
        <v>546</v>
      </c>
      <c r="E71" s="121">
        <v>3</v>
      </c>
      <c r="F71" s="121">
        <v>1</v>
      </c>
      <c r="G71" s="121">
        <v>0</v>
      </c>
      <c r="H71" s="121">
        <v>1</v>
      </c>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row>
    <row r="72" spans="1:206" ht="26.4">
      <c r="A72" s="110">
        <v>10</v>
      </c>
      <c r="B72" s="119" t="s">
        <v>200</v>
      </c>
      <c r="C72" s="121">
        <v>553</v>
      </c>
      <c r="D72" s="121">
        <v>542</v>
      </c>
      <c r="E72" s="121">
        <v>7</v>
      </c>
      <c r="F72" s="121">
        <v>0</v>
      </c>
      <c r="G72" s="121">
        <v>2</v>
      </c>
      <c r="H72" s="121">
        <v>1</v>
      </c>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row>
    <row r="73" spans="1:206" ht="26.4">
      <c r="A73" s="110">
        <v>11</v>
      </c>
      <c r="B73" s="119" t="s">
        <v>201</v>
      </c>
      <c r="C73" s="121">
        <v>553</v>
      </c>
      <c r="D73" s="121">
        <v>526</v>
      </c>
      <c r="E73" s="121">
        <v>24</v>
      </c>
      <c r="F73" s="121">
        <v>0</v>
      </c>
      <c r="G73" s="121">
        <v>2</v>
      </c>
      <c r="H73" s="121">
        <v>0</v>
      </c>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row>
    <row r="74" spans="1:206" ht="26.4">
      <c r="A74" s="110">
        <v>12</v>
      </c>
      <c r="B74" s="119" t="s">
        <v>202</v>
      </c>
      <c r="C74" s="121">
        <v>553</v>
      </c>
      <c r="D74" s="121">
        <v>523</v>
      </c>
      <c r="E74" s="121">
        <v>29</v>
      </c>
      <c r="F74" s="121">
        <v>0</v>
      </c>
      <c r="G74" s="121">
        <v>0</v>
      </c>
      <c r="H74" s="121">
        <v>0</v>
      </c>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row>
    <row r="75" spans="1:206" ht="26.4">
      <c r="A75" s="110">
        <v>13</v>
      </c>
      <c r="B75" s="119" t="s">
        <v>203</v>
      </c>
      <c r="C75" s="121">
        <v>553</v>
      </c>
      <c r="D75" s="121">
        <v>539</v>
      </c>
      <c r="E75" s="121">
        <v>12</v>
      </c>
      <c r="F75" s="121">
        <v>0</v>
      </c>
      <c r="G75" s="121">
        <v>1</v>
      </c>
      <c r="H75" s="121">
        <v>0</v>
      </c>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row>
    <row r="76" spans="1:206" ht="26.4">
      <c r="A76" s="110">
        <v>14</v>
      </c>
      <c r="B76" s="119" t="s">
        <v>204</v>
      </c>
      <c r="C76" s="121">
        <v>553</v>
      </c>
      <c r="D76" s="121">
        <v>548</v>
      </c>
      <c r="E76" s="121">
        <v>2</v>
      </c>
      <c r="F76" s="121">
        <v>0</v>
      </c>
      <c r="G76" s="121">
        <v>1</v>
      </c>
      <c r="H76" s="121">
        <v>1</v>
      </c>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row>
    <row r="77" spans="1:206" ht="26.4">
      <c r="A77" s="110">
        <v>15</v>
      </c>
      <c r="B77" s="119" t="s">
        <v>205</v>
      </c>
      <c r="C77" s="121">
        <v>553</v>
      </c>
      <c r="D77" s="121">
        <v>528</v>
      </c>
      <c r="E77" s="121">
        <v>24</v>
      </c>
      <c r="F77" s="121">
        <v>0</v>
      </c>
      <c r="G77" s="121">
        <v>0</v>
      </c>
      <c r="H77" s="121">
        <v>0</v>
      </c>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row>
    <row r="78" spans="1:206">
      <c r="A78" s="110">
        <v>16</v>
      </c>
      <c r="B78" s="119" t="s">
        <v>206</v>
      </c>
      <c r="C78" s="121">
        <v>553</v>
      </c>
      <c r="D78" s="121">
        <v>519</v>
      </c>
      <c r="E78" s="121">
        <v>31</v>
      </c>
      <c r="F78" s="121">
        <v>0</v>
      </c>
      <c r="G78" s="121">
        <v>2</v>
      </c>
      <c r="H78" s="121">
        <v>0</v>
      </c>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row>
    <row r="79" spans="1:206" ht="26.4">
      <c r="A79" s="110" t="s">
        <v>207</v>
      </c>
      <c r="B79" s="119" t="s">
        <v>208</v>
      </c>
      <c r="C79" s="121">
        <v>553</v>
      </c>
      <c r="D79" s="121">
        <v>522</v>
      </c>
      <c r="E79" s="121">
        <v>29</v>
      </c>
      <c r="F79" s="121">
        <v>0</v>
      </c>
      <c r="G79" s="121">
        <v>1</v>
      </c>
      <c r="H79" s="121">
        <v>0</v>
      </c>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row>
    <row r="80" spans="1:206">
      <c r="A80" s="110" t="s">
        <v>209</v>
      </c>
      <c r="B80" s="119" t="s">
        <v>210</v>
      </c>
      <c r="C80" s="121">
        <v>553</v>
      </c>
      <c r="D80" s="121">
        <v>522</v>
      </c>
      <c r="E80" s="121">
        <v>28</v>
      </c>
      <c r="F80" s="121">
        <v>0</v>
      </c>
      <c r="G80" s="121">
        <v>2</v>
      </c>
      <c r="H80" s="121">
        <v>0</v>
      </c>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row>
    <row r="81" spans="1:206">
      <c r="A81" s="110"/>
      <c r="B81" s="119"/>
      <c r="C81" s="121"/>
      <c r="D81" s="121"/>
      <c r="E81" s="121"/>
      <c r="F81" s="121"/>
      <c r="G81" s="121"/>
      <c r="H81" s="121"/>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row>
    <row r="82" spans="1:206">
      <c r="A82" s="110"/>
      <c r="B82" s="116" t="s">
        <v>211</v>
      </c>
      <c r="C82" s="121"/>
      <c r="D82" s="121"/>
      <c r="E82" s="121"/>
      <c r="F82" s="121"/>
      <c r="G82" s="121"/>
      <c r="H82" s="654"/>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row>
    <row r="83" spans="1:206">
      <c r="A83" s="110">
        <v>17</v>
      </c>
      <c r="B83" s="119" t="s">
        <v>212</v>
      </c>
      <c r="C83" s="121"/>
      <c r="D83" s="121"/>
      <c r="E83" s="121"/>
      <c r="F83" s="121"/>
      <c r="G83" s="121"/>
      <c r="H83" s="654"/>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row>
    <row r="84" spans="1:206" ht="26.4">
      <c r="A84" s="110" t="s">
        <v>213</v>
      </c>
      <c r="B84" s="119" t="s">
        <v>214</v>
      </c>
      <c r="C84" s="121"/>
      <c r="D84" s="121"/>
      <c r="E84" s="121"/>
      <c r="F84" s="121"/>
      <c r="G84" s="121"/>
      <c r="H84" s="654"/>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row>
    <row r="85" spans="1:206">
      <c r="A85" s="110" t="s">
        <v>215</v>
      </c>
      <c r="B85" s="119" t="s">
        <v>216</v>
      </c>
      <c r="C85" s="121">
        <v>553</v>
      </c>
      <c r="D85" s="121">
        <v>530</v>
      </c>
      <c r="E85" s="121">
        <v>22</v>
      </c>
      <c r="F85" s="121">
        <v>0</v>
      </c>
      <c r="G85" s="121">
        <v>0</v>
      </c>
      <c r="H85" s="121">
        <v>0</v>
      </c>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row>
    <row r="86" spans="1:206" ht="39.6">
      <c r="A86" s="110" t="s">
        <v>217</v>
      </c>
      <c r="B86" s="119" t="s">
        <v>218</v>
      </c>
      <c r="C86" s="121">
        <v>553</v>
      </c>
      <c r="D86" s="121">
        <v>545</v>
      </c>
      <c r="E86" s="121">
        <v>7</v>
      </c>
      <c r="F86" s="121">
        <v>0</v>
      </c>
      <c r="G86" s="121">
        <v>0</v>
      </c>
      <c r="H86" s="121">
        <v>0</v>
      </c>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row>
    <row r="87" spans="1:206" ht="39.6">
      <c r="A87" s="110" t="s">
        <v>219</v>
      </c>
      <c r="B87" s="119" t="s">
        <v>220</v>
      </c>
      <c r="C87" s="121">
        <v>553</v>
      </c>
      <c r="D87" s="121">
        <v>537</v>
      </c>
      <c r="E87" s="121">
        <v>15</v>
      </c>
      <c r="F87" s="121">
        <v>0</v>
      </c>
      <c r="G87" s="121">
        <v>0</v>
      </c>
      <c r="H87" s="121">
        <v>0</v>
      </c>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row>
    <row r="88" spans="1:206">
      <c r="A88" s="110" t="s">
        <v>221</v>
      </c>
      <c r="B88" s="119" t="s">
        <v>222</v>
      </c>
      <c r="C88" s="121">
        <v>553</v>
      </c>
      <c r="D88" s="121">
        <v>540</v>
      </c>
      <c r="E88" s="121">
        <v>11</v>
      </c>
      <c r="F88" s="121">
        <v>0</v>
      </c>
      <c r="G88" s="121">
        <v>0</v>
      </c>
      <c r="H88" s="121">
        <v>0</v>
      </c>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row>
    <row r="89" spans="1:206">
      <c r="A89" s="110" t="s">
        <v>223</v>
      </c>
      <c r="B89" s="119" t="s">
        <v>224</v>
      </c>
      <c r="C89" s="121">
        <v>553</v>
      </c>
      <c r="D89" s="121">
        <v>545</v>
      </c>
      <c r="E89" s="121">
        <v>5</v>
      </c>
      <c r="F89" s="121">
        <v>0</v>
      </c>
      <c r="G89" s="121">
        <v>1</v>
      </c>
      <c r="H89" s="121">
        <v>0</v>
      </c>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row>
    <row r="90" spans="1:206">
      <c r="A90" s="110" t="s">
        <v>225</v>
      </c>
      <c r="B90" s="119" t="s">
        <v>226</v>
      </c>
      <c r="C90" s="121">
        <v>553</v>
      </c>
      <c r="D90" s="121">
        <v>544</v>
      </c>
      <c r="E90" s="121">
        <v>8</v>
      </c>
      <c r="F90" s="121">
        <v>0</v>
      </c>
      <c r="G90" s="121">
        <v>0</v>
      </c>
      <c r="H90" s="121">
        <v>0</v>
      </c>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row>
    <row r="91" spans="1:206">
      <c r="A91" s="110" t="s">
        <v>227</v>
      </c>
      <c r="B91" s="119" t="s">
        <v>228</v>
      </c>
      <c r="C91" s="121">
        <v>553</v>
      </c>
      <c r="D91" s="121">
        <v>545</v>
      </c>
      <c r="E91" s="121">
        <v>5</v>
      </c>
      <c r="F91" s="121">
        <v>1</v>
      </c>
      <c r="G91" s="121">
        <v>0</v>
      </c>
      <c r="H91" s="121">
        <v>0</v>
      </c>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row>
    <row r="92" spans="1:206">
      <c r="A92" s="110" t="s">
        <v>229</v>
      </c>
      <c r="B92" s="119" t="s">
        <v>230</v>
      </c>
      <c r="C92" s="121">
        <v>553</v>
      </c>
      <c r="D92" s="121">
        <v>544</v>
      </c>
      <c r="E92" s="121">
        <v>5</v>
      </c>
      <c r="F92" s="121">
        <v>1</v>
      </c>
      <c r="G92" s="121">
        <v>0</v>
      </c>
      <c r="H92" s="121">
        <v>1</v>
      </c>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row>
    <row r="93" spans="1:206" ht="39.6">
      <c r="A93" s="110" t="s">
        <v>231</v>
      </c>
      <c r="B93" s="119" t="s">
        <v>232</v>
      </c>
      <c r="C93" s="121">
        <v>553</v>
      </c>
      <c r="D93" s="121">
        <v>543</v>
      </c>
      <c r="E93" s="121">
        <v>8</v>
      </c>
      <c r="F93" s="121">
        <v>0</v>
      </c>
      <c r="G93" s="121">
        <v>0</v>
      </c>
      <c r="H93" s="121">
        <v>0</v>
      </c>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row>
    <row r="94" spans="1:206" ht="39.6">
      <c r="A94" s="110" t="s">
        <v>233</v>
      </c>
      <c r="B94" s="119" t="s">
        <v>234</v>
      </c>
      <c r="C94" s="121">
        <v>553</v>
      </c>
      <c r="D94" s="121">
        <v>480</v>
      </c>
      <c r="E94" s="121">
        <v>10</v>
      </c>
      <c r="F94" s="121">
        <v>62</v>
      </c>
      <c r="G94" s="121">
        <v>0</v>
      </c>
      <c r="H94" s="121">
        <v>0</v>
      </c>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row>
    <row r="95" spans="1:206" ht="39.6">
      <c r="A95" s="110" t="s">
        <v>235</v>
      </c>
      <c r="B95" s="119" t="s">
        <v>236</v>
      </c>
      <c r="C95" s="121">
        <v>553</v>
      </c>
      <c r="D95" s="121">
        <v>85</v>
      </c>
      <c r="E95" s="121">
        <v>3</v>
      </c>
      <c r="F95" s="121">
        <v>461</v>
      </c>
      <c r="G95" s="121">
        <v>0</v>
      </c>
      <c r="H95" s="121">
        <v>2</v>
      </c>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row>
    <row r="96" spans="1:206" ht="26.4">
      <c r="A96" s="110" t="s">
        <v>237</v>
      </c>
      <c r="B96" s="119" t="s">
        <v>238</v>
      </c>
      <c r="C96" s="121">
        <v>553</v>
      </c>
      <c r="D96" s="121">
        <v>524</v>
      </c>
      <c r="E96" s="121">
        <v>14</v>
      </c>
      <c r="F96" s="121">
        <v>14</v>
      </c>
      <c r="G96" s="121">
        <v>0</v>
      </c>
      <c r="H96" s="121">
        <v>0</v>
      </c>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row>
    <row r="97" spans="1:206">
      <c r="A97" s="110" t="s">
        <v>239</v>
      </c>
      <c r="B97" s="119" t="s">
        <v>240</v>
      </c>
      <c r="C97" s="121"/>
      <c r="D97" s="121"/>
      <c r="E97" s="121"/>
      <c r="F97" s="121"/>
      <c r="G97" s="121"/>
      <c r="H97" s="121">
        <v>0</v>
      </c>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row>
    <row r="98" spans="1:206">
      <c r="A98" s="110" t="s">
        <v>241</v>
      </c>
      <c r="B98" s="119" t="s">
        <v>242</v>
      </c>
      <c r="C98" s="121">
        <v>553</v>
      </c>
      <c r="D98" s="121">
        <v>331</v>
      </c>
      <c r="E98" s="121">
        <v>0</v>
      </c>
      <c r="F98" s="121">
        <v>221</v>
      </c>
      <c r="G98" s="121">
        <v>0</v>
      </c>
      <c r="H98" s="121">
        <v>0</v>
      </c>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row>
    <row r="99" spans="1:206" ht="26.4">
      <c r="A99" s="110" t="s">
        <v>243</v>
      </c>
      <c r="B99" s="119" t="s">
        <v>244</v>
      </c>
      <c r="C99" s="121">
        <v>553</v>
      </c>
      <c r="D99" s="121">
        <v>327</v>
      </c>
      <c r="E99" s="121">
        <v>0</v>
      </c>
      <c r="F99" s="121">
        <v>225</v>
      </c>
      <c r="G99" s="121">
        <v>0</v>
      </c>
      <c r="H99" s="121">
        <v>0</v>
      </c>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row>
    <row r="100" spans="1:206">
      <c r="A100" s="110" t="s">
        <v>245</v>
      </c>
      <c r="B100" s="119" t="s">
        <v>246</v>
      </c>
      <c r="C100" s="121">
        <v>553</v>
      </c>
      <c r="D100" s="121">
        <v>327</v>
      </c>
      <c r="E100" s="121">
        <v>0</v>
      </c>
      <c r="F100" s="121">
        <v>225</v>
      </c>
      <c r="G100" s="121">
        <v>0</v>
      </c>
      <c r="H100" s="121">
        <v>0</v>
      </c>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row>
    <row r="101" spans="1:206" ht="26.4">
      <c r="A101" s="110" t="s">
        <v>247</v>
      </c>
      <c r="B101" s="119" t="s">
        <v>248</v>
      </c>
      <c r="C101" s="121">
        <v>553</v>
      </c>
      <c r="D101" s="121">
        <v>326</v>
      </c>
      <c r="E101" s="121">
        <v>0</v>
      </c>
      <c r="F101" s="121">
        <v>225</v>
      </c>
      <c r="G101" s="121">
        <v>1</v>
      </c>
      <c r="H101" s="121">
        <v>0</v>
      </c>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row>
    <row r="102" spans="1:206" ht="26.4">
      <c r="A102" s="110" t="s">
        <v>249</v>
      </c>
      <c r="B102" s="119" t="s">
        <v>250</v>
      </c>
      <c r="C102" s="121">
        <v>553</v>
      </c>
      <c r="D102" s="121">
        <v>326</v>
      </c>
      <c r="E102" s="121">
        <v>0</v>
      </c>
      <c r="F102" s="121">
        <v>225</v>
      </c>
      <c r="G102" s="121">
        <v>0</v>
      </c>
      <c r="H102" s="121">
        <v>0</v>
      </c>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row>
    <row r="103" spans="1:206" ht="26.4">
      <c r="A103" s="110" t="s">
        <v>251</v>
      </c>
      <c r="B103" s="119" t="s">
        <v>252</v>
      </c>
      <c r="C103" s="121">
        <v>553</v>
      </c>
      <c r="D103" s="121">
        <v>327</v>
      </c>
      <c r="E103" s="121">
        <v>0</v>
      </c>
      <c r="F103" s="121">
        <v>225</v>
      </c>
      <c r="G103" s="121">
        <v>0</v>
      </c>
      <c r="H103" s="121">
        <v>0</v>
      </c>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row>
    <row r="104" spans="1:206" ht="26.4">
      <c r="A104" s="110" t="s">
        <v>253</v>
      </c>
      <c r="B104" s="119" t="s">
        <v>254</v>
      </c>
      <c r="C104" s="121">
        <v>553</v>
      </c>
      <c r="D104" s="121">
        <v>326</v>
      </c>
      <c r="E104" s="121">
        <v>0</v>
      </c>
      <c r="F104" s="121">
        <v>225</v>
      </c>
      <c r="G104" s="121">
        <v>0</v>
      </c>
      <c r="H104" s="121">
        <v>0</v>
      </c>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row>
    <row r="105" spans="1:206" ht="26.4">
      <c r="A105" s="110" t="s">
        <v>255</v>
      </c>
      <c r="B105" s="119" t="s">
        <v>256</v>
      </c>
      <c r="C105" s="121">
        <v>553</v>
      </c>
      <c r="D105" s="121">
        <v>329</v>
      </c>
      <c r="E105" s="121">
        <v>0</v>
      </c>
      <c r="F105" s="121">
        <v>222</v>
      </c>
      <c r="G105" s="121">
        <v>1</v>
      </c>
      <c r="H105" s="121">
        <v>0</v>
      </c>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row>
    <row r="106" spans="1:206" ht="39.6">
      <c r="A106" s="110" t="s">
        <v>257</v>
      </c>
      <c r="B106" s="119" t="s">
        <v>258</v>
      </c>
      <c r="C106" s="121">
        <v>553</v>
      </c>
      <c r="D106" s="121">
        <v>327</v>
      </c>
      <c r="E106" s="121">
        <v>0</v>
      </c>
      <c r="F106" s="121">
        <v>225</v>
      </c>
      <c r="G106" s="121">
        <v>0</v>
      </c>
      <c r="H106" s="121">
        <v>0</v>
      </c>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row>
    <row r="107" spans="1:206" ht="26.4">
      <c r="A107" s="110" t="s">
        <v>259</v>
      </c>
      <c r="B107" s="119" t="s">
        <v>260</v>
      </c>
      <c r="C107" s="121">
        <v>553</v>
      </c>
      <c r="D107" s="121">
        <v>330</v>
      </c>
      <c r="E107" s="121">
        <v>0</v>
      </c>
      <c r="F107" s="121">
        <v>222</v>
      </c>
      <c r="G107" s="121">
        <v>0</v>
      </c>
      <c r="H107" s="121">
        <v>0</v>
      </c>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row>
    <row r="108" spans="1:206">
      <c r="A108" s="110" t="s">
        <v>261</v>
      </c>
      <c r="B108" s="119" t="s">
        <v>262</v>
      </c>
      <c r="C108" s="121">
        <v>553</v>
      </c>
      <c r="D108" s="121">
        <v>331</v>
      </c>
      <c r="E108" s="121">
        <v>0</v>
      </c>
      <c r="F108" s="121">
        <v>221</v>
      </c>
      <c r="G108" s="121">
        <v>0</v>
      </c>
      <c r="H108" s="121">
        <v>0</v>
      </c>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row>
    <row r="109" spans="1:206">
      <c r="A109" s="110" t="s">
        <v>263</v>
      </c>
      <c r="B109" s="119" t="s">
        <v>264</v>
      </c>
      <c r="C109" s="121">
        <v>553</v>
      </c>
      <c r="D109" s="121">
        <v>329</v>
      </c>
      <c r="E109" s="121">
        <v>0</v>
      </c>
      <c r="F109" s="121">
        <v>221</v>
      </c>
      <c r="G109" s="121">
        <v>2</v>
      </c>
      <c r="H109" s="121">
        <v>0</v>
      </c>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row>
    <row r="110" spans="1:206" ht="52.8">
      <c r="A110" s="110" t="s">
        <v>265</v>
      </c>
      <c r="B110" s="119" t="s">
        <v>266</v>
      </c>
      <c r="C110" s="121">
        <v>553</v>
      </c>
      <c r="D110" s="121">
        <v>69</v>
      </c>
      <c r="E110" s="121">
        <v>0</v>
      </c>
      <c r="F110" s="121">
        <v>481</v>
      </c>
      <c r="G110" s="121">
        <v>0</v>
      </c>
      <c r="H110" s="121">
        <v>1</v>
      </c>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row>
    <row r="111" spans="1:206" ht="39.6">
      <c r="A111" s="110" t="s">
        <v>267</v>
      </c>
      <c r="B111" s="119" t="s">
        <v>268</v>
      </c>
      <c r="C111" s="121">
        <v>553</v>
      </c>
      <c r="D111" s="121">
        <v>364</v>
      </c>
      <c r="E111" s="121">
        <v>0</v>
      </c>
      <c r="F111" s="121">
        <v>187</v>
      </c>
      <c r="G111" s="121">
        <v>1</v>
      </c>
      <c r="H111" s="121">
        <v>0</v>
      </c>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row>
    <row r="112" spans="1:206">
      <c r="A112" s="110"/>
      <c r="B112" s="119"/>
      <c r="C112" s="121"/>
      <c r="D112" s="121"/>
      <c r="E112" s="121"/>
      <c r="F112" s="121"/>
      <c r="G112" s="121"/>
      <c r="H112" s="121">
        <v>0</v>
      </c>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row>
    <row r="113" spans="1:206" ht="39.6">
      <c r="A113" s="110" t="s">
        <v>269</v>
      </c>
      <c r="B113" s="119" t="s">
        <v>270</v>
      </c>
      <c r="C113" s="121">
        <v>553</v>
      </c>
      <c r="D113" s="121">
        <v>467</v>
      </c>
      <c r="E113" s="121">
        <v>8</v>
      </c>
      <c r="F113" s="121">
        <v>76</v>
      </c>
      <c r="G113" s="121">
        <v>1</v>
      </c>
      <c r="H113" s="121">
        <v>0</v>
      </c>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row>
    <row r="114" spans="1:206">
      <c r="A114" s="110" t="s">
        <v>271</v>
      </c>
      <c r="B114" s="119" t="s">
        <v>272</v>
      </c>
      <c r="C114" s="121">
        <v>553</v>
      </c>
      <c r="D114" s="121">
        <v>467</v>
      </c>
      <c r="E114" s="121">
        <v>7</v>
      </c>
      <c r="F114" s="121">
        <v>78</v>
      </c>
      <c r="G114" s="121">
        <v>0</v>
      </c>
      <c r="H114" s="121">
        <v>0</v>
      </c>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row>
    <row r="115" spans="1:206" ht="39" customHeight="1">
      <c r="A115" s="110" t="s">
        <v>273</v>
      </c>
      <c r="B115" s="119" t="s">
        <v>274</v>
      </c>
      <c r="C115" s="121">
        <v>553</v>
      </c>
      <c r="D115" s="121">
        <v>468</v>
      </c>
      <c r="E115" s="121">
        <v>6</v>
      </c>
      <c r="F115" s="121">
        <v>78</v>
      </c>
      <c r="G115" s="121">
        <v>0</v>
      </c>
      <c r="H115" s="121">
        <v>0</v>
      </c>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row>
    <row r="116" spans="1:206" ht="39.6">
      <c r="A116" s="110" t="s">
        <v>275</v>
      </c>
      <c r="B116" s="119" t="s">
        <v>276</v>
      </c>
      <c r="C116" s="121">
        <v>553</v>
      </c>
      <c r="D116" s="121">
        <v>468</v>
      </c>
      <c r="E116" s="121">
        <v>7</v>
      </c>
      <c r="F116" s="121">
        <v>77</v>
      </c>
      <c r="G116" s="121">
        <v>0</v>
      </c>
      <c r="H116" s="121">
        <v>0</v>
      </c>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row>
    <row r="117" spans="1:206">
      <c r="A117" s="110" t="s">
        <v>277</v>
      </c>
      <c r="B117" s="119" t="s">
        <v>278</v>
      </c>
      <c r="C117" s="121">
        <v>553</v>
      </c>
      <c r="D117" s="121">
        <v>458</v>
      </c>
      <c r="E117" s="121">
        <v>6</v>
      </c>
      <c r="F117" s="121">
        <v>88</v>
      </c>
      <c r="G117" s="121">
        <v>0</v>
      </c>
      <c r="H117" s="121">
        <v>0</v>
      </c>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row>
    <row r="118" spans="1:206">
      <c r="A118" s="110" t="s">
        <v>279</v>
      </c>
      <c r="B118" s="119" t="s">
        <v>280</v>
      </c>
      <c r="C118" s="121">
        <v>553</v>
      </c>
      <c r="D118" s="121">
        <v>460</v>
      </c>
      <c r="E118" s="121">
        <v>6</v>
      </c>
      <c r="F118" s="121">
        <v>85</v>
      </c>
      <c r="G118" s="121">
        <v>0</v>
      </c>
      <c r="H118" s="121">
        <v>0</v>
      </c>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row>
    <row r="119" spans="1:206">
      <c r="A119" s="110" t="s">
        <v>281</v>
      </c>
      <c r="B119" s="119" t="s">
        <v>282</v>
      </c>
      <c r="C119" s="121">
        <v>553</v>
      </c>
      <c r="D119" s="121">
        <v>459</v>
      </c>
      <c r="E119" s="121">
        <v>5</v>
      </c>
      <c r="F119" s="121">
        <v>86</v>
      </c>
      <c r="G119" s="121">
        <v>1</v>
      </c>
      <c r="H119" s="121">
        <v>0</v>
      </c>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row>
    <row r="120" spans="1:206" ht="39.6">
      <c r="A120" s="110" t="s">
        <v>283</v>
      </c>
      <c r="B120" s="119" t="s">
        <v>284</v>
      </c>
      <c r="C120" s="121">
        <v>553</v>
      </c>
      <c r="D120" s="121">
        <v>418</v>
      </c>
      <c r="E120" s="121">
        <v>6</v>
      </c>
      <c r="F120" s="121">
        <v>127</v>
      </c>
      <c r="G120" s="121">
        <v>1</v>
      </c>
      <c r="H120" s="121">
        <v>0</v>
      </c>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row>
    <row r="121" spans="1:206" ht="26.4">
      <c r="A121" s="110" t="s">
        <v>285</v>
      </c>
      <c r="B121" s="119" t="s">
        <v>286</v>
      </c>
      <c r="C121" s="121">
        <v>553</v>
      </c>
      <c r="D121" s="121">
        <v>468</v>
      </c>
      <c r="E121" s="121">
        <v>3</v>
      </c>
      <c r="F121" s="121">
        <v>80</v>
      </c>
      <c r="G121" s="121">
        <v>1</v>
      </c>
      <c r="H121" s="121">
        <v>0</v>
      </c>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row>
    <row r="122" spans="1:206" ht="26.4">
      <c r="A122" s="110" t="s">
        <v>287</v>
      </c>
      <c r="B122" s="119" t="s">
        <v>288</v>
      </c>
      <c r="C122" s="121">
        <v>553</v>
      </c>
      <c r="D122" s="121">
        <v>527</v>
      </c>
      <c r="E122" s="121">
        <v>18</v>
      </c>
      <c r="F122" s="121">
        <v>3</v>
      </c>
      <c r="G122" s="121">
        <v>3</v>
      </c>
      <c r="H122" s="121">
        <v>0</v>
      </c>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row>
    <row r="123" spans="1:206" ht="26.4">
      <c r="A123" s="110" t="s">
        <v>289</v>
      </c>
      <c r="B123" s="119" t="s">
        <v>290</v>
      </c>
      <c r="C123" s="121">
        <v>553</v>
      </c>
      <c r="D123" s="121">
        <v>549</v>
      </c>
      <c r="E123" s="121">
        <v>1</v>
      </c>
      <c r="F123" s="121">
        <v>1</v>
      </c>
      <c r="G123" s="121">
        <v>1</v>
      </c>
      <c r="H123" s="121">
        <v>0</v>
      </c>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row>
    <row r="124" spans="1:206">
      <c r="A124" s="110" t="s">
        <v>291</v>
      </c>
      <c r="B124" s="119" t="s">
        <v>292</v>
      </c>
      <c r="C124" s="121">
        <v>553</v>
      </c>
      <c r="D124" s="121">
        <v>528</v>
      </c>
      <c r="E124" s="121">
        <v>22</v>
      </c>
      <c r="F124" s="121">
        <v>1</v>
      </c>
      <c r="G124" s="121">
        <v>1</v>
      </c>
      <c r="H124" s="121">
        <v>0</v>
      </c>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row>
    <row r="125" spans="1:206">
      <c r="A125" s="110" t="s">
        <v>293</v>
      </c>
      <c r="B125" s="119" t="s">
        <v>294</v>
      </c>
      <c r="C125" s="121">
        <v>553</v>
      </c>
      <c r="D125" s="121">
        <v>531</v>
      </c>
      <c r="E125" s="121">
        <v>18</v>
      </c>
      <c r="F125" s="121">
        <v>1</v>
      </c>
      <c r="G125" s="121">
        <v>1</v>
      </c>
      <c r="H125" s="121">
        <v>0</v>
      </c>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row>
    <row r="126" spans="1:206">
      <c r="A126" s="110" t="s">
        <v>295</v>
      </c>
      <c r="B126" s="119" t="s">
        <v>296</v>
      </c>
      <c r="C126" s="121">
        <v>553</v>
      </c>
      <c r="D126" s="121">
        <v>547</v>
      </c>
      <c r="E126" s="121">
        <v>3</v>
      </c>
      <c r="F126" s="121">
        <v>1</v>
      </c>
      <c r="G126" s="121">
        <v>1</v>
      </c>
      <c r="H126" s="121">
        <v>0</v>
      </c>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row>
    <row r="127" spans="1:206" ht="26.4">
      <c r="A127" s="110" t="s">
        <v>297</v>
      </c>
      <c r="B127" s="119" t="s">
        <v>298</v>
      </c>
      <c r="C127" s="121">
        <v>553</v>
      </c>
      <c r="D127" s="121">
        <v>540</v>
      </c>
      <c r="E127" s="121">
        <v>8</v>
      </c>
      <c r="F127" s="121">
        <v>3</v>
      </c>
      <c r="G127" s="121">
        <v>1</v>
      </c>
      <c r="H127" s="121">
        <v>0</v>
      </c>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row>
    <row r="128" spans="1:206" ht="34.5" customHeight="1">
      <c r="A128" s="110" t="s">
        <v>299</v>
      </c>
      <c r="B128" s="119" t="s">
        <v>300</v>
      </c>
      <c r="C128" s="121">
        <v>553</v>
      </c>
      <c r="D128" s="121">
        <v>532</v>
      </c>
      <c r="E128" s="121">
        <v>16</v>
      </c>
      <c r="F128" s="121">
        <v>2</v>
      </c>
      <c r="G128" s="121">
        <v>1</v>
      </c>
      <c r="H128" s="121">
        <v>1</v>
      </c>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row>
    <row r="129" spans="1:206">
      <c r="A129" s="110" t="s">
        <v>301</v>
      </c>
      <c r="B129" s="119" t="s">
        <v>302</v>
      </c>
      <c r="C129" s="121">
        <v>553</v>
      </c>
      <c r="D129" s="121">
        <v>547</v>
      </c>
      <c r="E129" s="121">
        <v>3</v>
      </c>
      <c r="F129" s="121">
        <v>1</v>
      </c>
      <c r="G129" s="121">
        <v>1</v>
      </c>
      <c r="H129" s="121">
        <v>0</v>
      </c>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row>
    <row r="130" spans="1:206">
      <c r="A130" s="110" t="s">
        <v>303</v>
      </c>
      <c r="B130" s="119" t="s">
        <v>304</v>
      </c>
      <c r="C130" s="121">
        <v>553</v>
      </c>
      <c r="D130" s="121">
        <v>543</v>
      </c>
      <c r="E130" s="121">
        <v>7</v>
      </c>
      <c r="F130" s="121">
        <v>1</v>
      </c>
      <c r="G130" s="121">
        <v>1</v>
      </c>
      <c r="H130" s="121">
        <v>0</v>
      </c>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row>
    <row r="131" spans="1:206">
      <c r="A131" s="110" t="s">
        <v>305</v>
      </c>
      <c r="B131" s="119" t="s">
        <v>306</v>
      </c>
      <c r="C131" s="121">
        <v>553</v>
      </c>
      <c r="D131" s="121">
        <v>544</v>
      </c>
      <c r="E131" s="121">
        <v>6</v>
      </c>
      <c r="F131" s="121">
        <v>1</v>
      </c>
      <c r="G131" s="121">
        <v>1</v>
      </c>
      <c r="H131" s="121">
        <v>0</v>
      </c>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row>
    <row r="132" spans="1:206">
      <c r="A132" s="110" t="s">
        <v>307</v>
      </c>
      <c r="B132" s="119" t="s">
        <v>308</v>
      </c>
      <c r="C132" s="121">
        <v>553</v>
      </c>
      <c r="D132" s="121">
        <v>542</v>
      </c>
      <c r="E132" s="121">
        <v>5</v>
      </c>
      <c r="F132" s="121">
        <v>4</v>
      </c>
      <c r="G132" s="121">
        <v>1</v>
      </c>
      <c r="H132" s="121">
        <v>0</v>
      </c>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row>
    <row r="133" spans="1:206">
      <c r="A133" s="110" t="s">
        <v>309</v>
      </c>
      <c r="B133" s="119" t="s">
        <v>310</v>
      </c>
      <c r="C133" s="121">
        <v>553</v>
      </c>
      <c r="D133" s="121">
        <v>532</v>
      </c>
      <c r="E133" s="121">
        <v>10</v>
      </c>
      <c r="F133" s="121">
        <v>8</v>
      </c>
      <c r="G133" s="121">
        <v>1</v>
      </c>
      <c r="H133" s="121">
        <v>0</v>
      </c>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row>
    <row r="134" spans="1:206" ht="26.4">
      <c r="A134" s="110" t="s">
        <v>311</v>
      </c>
      <c r="B134" s="119" t="s">
        <v>312</v>
      </c>
      <c r="C134" s="121">
        <v>553</v>
      </c>
      <c r="D134" s="121">
        <v>534</v>
      </c>
      <c r="E134" s="121">
        <v>16</v>
      </c>
      <c r="F134" s="121">
        <v>1</v>
      </c>
      <c r="G134" s="121">
        <v>1</v>
      </c>
      <c r="H134" s="121">
        <v>0</v>
      </c>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row>
    <row r="135" spans="1:206" ht="52.8">
      <c r="A135" s="110" t="s">
        <v>313</v>
      </c>
      <c r="B135" s="119" t="s">
        <v>314</v>
      </c>
      <c r="C135" s="121">
        <v>553</v>
      </c>
      <c r="D135" s="121">
        <v>438</v>
      </c>
      <c r="E135" s="121">
        <v>6</v>
      </c>
      <c r="F135" s="121">
        <v>107</v>
      </c>
      <c r="G135" s="121">
        <v>1</v>
      </c>
      <c r="H135" s="121">
        <v>0</v>
      </c>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row>
    <row r="136" spans="1:206">
      <c r="A136" s="110" t="s">
        <v>315</v>
      </c>
      <c r="B136" s="119" t="s">
        <v>316</v>
      </c>
      <c r="C136" s="121">
        <v>553</v>
      </c>
      <c r="D136" s="121">
        <v>335</v>
      </c>
      <c r="E136" s="121">
        <v>0</v>
      </c>
      <c r="F136" s="121">
        <v>216</v>
      </c>
      <c r="G136" s="121">
        <v>1</v>
      </c>
      <c r="H136" s="121">
        <v>0</v>
      </c>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row>
    <row r="137" spans="1:206">
      <c r="A137" s="110" t="s">
        <v>317</v>
      </c>
      <c r="B137" s="119" t="s">
        <v>318</v>
      </c>
      <c r="C137" s="121">
        <v>553</v>
      </c>
      <c r="D137" s="121">
        <v>338</v>
      </c>
      <c r="E137" s="121">
        <v>0</v>
      </c>
      <c r="F137" s="121">
        <v>212</v>
      </c>
      <c r="G137" s="121">
        <v>1</v>
      </c>
      <c r="H137" s="121">
        <v>0</v>
      </c>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row>
    <row r="138" spans="1:206" ht="26.4">
      <c r="A138" s="110" t="s">
        <v>319</v>
      </c>
      <c r="B138" s="119" t="s">
        <v>320</v>
      </c>
      <c r="C138" s="121">
        <v>553</v>
      </c>
      <c r="D138" s="121">
        <v>341</v>
      </c>
      <c r="E138" s="121">
        <v>0</v>
      </c>
      <c r="F138" s="121">
        <v>210</v>
      </c>
      <c r="G138" s="121">
        <v>1</v>
      </c>
      <c r="H138" s="121">
        <v>0</v>
      </c>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row>
    <row r="139" spans="1:206" ht="26.4">
      <c r="A139" s="110" t="s">
        <v>321</v>
      </c>
      <c r="B139" s="119" t="s">
        <v>322</v>
      </c>
      <c r="C139" s="121">
        <v>553</v>
      </c>
      <c r="D139" s="121">
        <v>341</v>
      </c>
      <c r="E139" s="121">
        <v>0</v>
      </c>
      <c r="F139" s="121">
        <v>209</v>
      </c>
      <c r="G139" s="121">
        <v>2</v>
      </c>
      <c r="H139" s="121">
        <v>0</v>
      </c>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row>
    <row r="140" spans="1:206" ht="26.4">
      <c r="A140" s="110" t="s">
        <v>323</v>
      </c>
      <c r="B140" s="119" t="s">
        <v>324</v>
      </c>
      <c r="C140" s="121">
        <v>553</v>
      </c>
      <c r="D140" s="121">
        <v>325</v>
      </c>
      <c r="E140" s="121">
        <v>0</v>
      </c>
      <c r="F140" s="121">
        <v>224</v>
      </c>
      <c r="G140" s="121">
        <v>1</v>
      </c>
      <c r="H140" s="121">
        <v>0</v>
      </c>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row>
    <row r="141" spans="1:206" ht="39.6">
      <c r="A141" s="110" t="s">
        <v>325</v>
      </c>
      <c r="B141" s="119" t="s">
        <v>326</v>
      </c>
      <c r="C141" s="121">
        <v>553</v>
      </c>
      <c r="D141" s="121">
        <v>342</v>
      </c>
      <c r="E141" s="121">
        <v>0</v>
      </c>
      <c r="F141" s="121">
        <v>209</v>
      </c>
      <c r="G141" s="121">
        <v>1</v>
      </c>
      <c r="H141" s="121">
        <v>0</v>
      </c>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row>
    <row r="142" spans="1:206" ht="39.6">
      <c r="A142" s="110" t="s">
        <v>327</v>
      </c>
      <c r="B142" s="119" t="s">
        <v>328</v>
      </c>
      <c r="C142" s="121">
        <v>553</v>
      </c>
      <c r="D142" s="121">
        <v>446</v>
      </c>
      <c r="E142" s="121">
        <v>4</v>
      </c>
      <c r="F142" s="121">
        <v>100</v>
      </c>
      <c r="G142" s="121">
        <v>1</v>
      </c>
      <c r="H142" s="121">
        <v>0</v>
      </c>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row>
    <row r="143" spans="1:206" ht="26.4">
      <c r="A143" s="110" t="s">
        <v>329</v>
      </c>
      <c r="B143" s="119" t="s">
        <v>330</v>
      </c>
      <c r="C143" s="121">
        <v>553</v>
      </c>
      <c r="D143" s="121">
        <v>392</v>
      </c>
      <c r="E143" s="121">
        <v>5</v>
      </c>
      <c r="F143" s="121">
        <v>152</v>
      </c>
      <c r="G143" s="121">
        <v>2</v>
      </c>
      <c r="H143" s="121">
        <v>0</v>
      </c>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row>
    <row r="144" spans="1:206">
      <c r="A144" s="110" t="s">
        <v>331</v>
      </c>
      <c r="B144" s="119" t="s">
        <v>332</v>
      </c>
      <c r="C144" s="121">
        <v>553</v>
      </c>
      <c r="D144" s="121">
        <v>416</v>
      </c>
      <c r="E144" s="121">
        <v>5</v>
      </c>
      <c r="F144" s="121">
        <v>130</v>
      </c>
      <c r="G144" s="121">
        <v>1</v>
      </c>
      <c r="H144" s="121">
        <v>0</v>
      </c>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row>
    <row r="145" spans="1:206" ht="26.4">
      <c r="A145" s="110" t="s">
        <v>333</v>
      </c>
      <c r="B145" s="119" t="s">
        <v>334</v>
      </c>
      <c r="C145" s="121">
        <v>553</v>
      </c>
      <c r="D145" s="121">
        <v>416</v>
      </c>
      <c r="E145" s="121">
        <v>4</v>
      </c>
      <c r="F145" s="121">
        <v>131</v>
      </c>
      <c r="G145" s="121">
        <v>1</v>
      </c>
      <c r="H145" s="121">
        <v>0</v>
      </c>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row>
    <row r="146" spans="1:206">
      <c r="A146" s="110"/>
      <c r="B146" s="119"/>
      <c r="C146" s="121"/>
      <c r="D146" s="121"/>
      <c r="E146" s="121"/>
      <c r="F146" s="121"/>
      <c r="G146" s="121"/>
      <c r="H146" s="654"/>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row>
    <row r="147" spans="1:206">
      <c r="A147" s="110"/>
      <c r="B147" s="116" t="s">
        <v>335</v>
      </c>
      <c r="C147" s="121"/>
      <c r="D147" s="121"/>
      <c r="E147" s="121"/>
      <c r="F147" s="121"/>
      <c r="G147" s="121"/>
      <c r="H147" s="654"/>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row>
    <row r="148" spans="1:206">
      <c r="A148" s="110">
        <v>22</v>
      </c>
      <c r="B148" s="645" t="s">
        <v>336</v>
      </c>
      <c r="C148" s="121"/>
      <c r="D148" s="121"/>
      <c r="E148" s="121"/>
      <c r="F148" s="121"/>
      <c r="G148" s="121"/>
      <c r="H148" s="654"/>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row>
    <row r="149" spans="1:206">
      <c r="A149" s="110" t="s">
        <v>337</v>
      </c>
      <c r="B149" s="645" t="s">
        <v>338</v>
      </c>
      <c r="C149" s="121">
        <v>553</v>
      </c>
      <c r="D149" s="121">
        <v>535</v>
      </c>
      <c r="E149" s="121">
        <v>17</v>
      </c>
      <c r="F149" s="121">
        <v>0</v>
      </c>
      <c r="G149" s="121">
        <v>0</v>
      </c>
      <c r="H149" s="121">
        <v>0</v>
      </c>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row>
    <row r="150" spans="1:206">
      <c r="A150" s="110" t="s">
        <v>339</v>
      </c>
      <c r="B150" s="645" t="s">
        <v>340</v>
      </c>
      <c r="C150" s="121">
        <v>553</v>
      </c>
      <c r="D150" s="121">
        <v>548</v>
      </c>
      <c r="E150" s="121">
        <v>4</v>
      </c>
      <c r="F150" s="121">
        <v>0</v>
      </c>
      <c r="G150" s="121">
        <v>0</v>
      </c>
      <c r="H150" s="121">
        <v>0</v>
      </c>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row>
    <row r="151" spans="1:206" ht="26.4">
      <c r="A151" s="110" t="s">
        <v>341</v>
      </c>
      <c r="B151" s="645" t="s">
        <v>342</v>
      </c>
      <c r="C151" s="121">
        <v>553</v>
      </c>
      <c r="D151" s="121">
        <v>507</v>
      </c>
      <c r="E151" s="121">
        <v>1</v>
      </c>
      <c r="F151" s="121">
        <v>44</v>
      </c>
      <c r="G151" s="121">
        <v>0</v>
      </c>
      <c r="H151" s="121">
        <v>0</v>
      </c>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row>
    <row r="152" spans="1:206" ht="26.4">
      <c r="A152" s="110" t="s">
        <v>343</v>
      </c>
      <c r="B152" s="645" t="s">
        <v>344</v>
      </c>
      <c r="C152" s="121">
        <v>553</v>
      </c>
      <c r="D152" s="121">
        <v>435</v>
      </c>
      <c r="E152" s="121">
        <v>17</v>
      </c>
      <c r="F152" s="121">
        <v>100</v>
      </c>
      <c r="G152" s="121">
        <v>0</v>
      </c>
      <c r="H152" s="121">
        <v>0</v>
      </c>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row>
    <row r="153" spans="1:206" ht="26.4">
      <c r="A153" s="110" t="s">
        <v>345</v>
      </c>
      <c r="B153" s="645" t="s">
        <v>346</v>
      </c>
      <c r="C153" s="121">
        <v>553</v>
      </c>
      <c r="D153" s="121">
        <v>531</v>
      </c>
      <c r="E153" s="121">
        <v>17</v>
      </c>
      <c r="F153" s="121">
        <v>4</v>
      </c>
      <c r="G153" s="121">
        <v>0</v>
      </c>
      <c r="H153" s="121">
        <v>0</v>
      </c>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row>
    <row r="154" spans="1:206">
      <c r="A154" s="110" t="s">
        <v>347</v>
      </c>
      <c r="B154" s="645" t="s">
        <v>348</v>
      </c>
      <c r="C154" s="121">
        <v>553</v>
      </c>
      <c r="D154" s="121">
        <v>539</v>
      </c>
      <c r="E154" s="121">
        <v>12</v>
      </c>
      <c r="F154" s="121">
        <v>1</v>
      </c>
      <c r="G154" s="121">
        <v>0</v>
      </c>
      <c r="H154" s="121">
        <v>0</v>
      </c>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row>
    <row r="155" spans="1:206" ht="26.4">
      <c r="A155" s="110" t="s">
        <v>349</v>
      </c>
      <c r="B155" s="645" t="s">
        <v>350</v>
      </c>
      <c r="C155" s="121">
        <v>553</v>
      </c>
      <c r="D155" s="121">
        <v>536</v>
      </c>
      <c r="E155" s="121">
        <v>16</v>
      </c>
      <c r="F155" s="121">
        <v>0</v>
      </c>
      <c r="G155" s="121">
        <v>0</v>
      </c>
      <c r="H155" s="121">
        <v>0</v>
      </c>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row>
    <row r="156" spans="1:206">
      <c r="A156" s="110" t="s">
        <v>351</v>
      </c>
      <c r="B156" s="645" t="s">
        <v>352</v>
      </c>
      <c r="C156" s="121">
        <v>553</v>
      </c>
      <c r="D156" s="121">
        <v>163</v>
      </c>
      <c r="E156" s="121">
        <v>1</v>
      </c>
      <c r="F156" s="121">
        <v>388</v>
      </c>
      <c r="G156" s="121">
        <v>0</v>
      </c>
      <c r="H156" s="121">
        <v>0</v>
      </c>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row>
    <row r="157" spans="1:206" ht="26.4">
      <c r="A157" s="110" t="s">
        <v>353</v>
      </c>
      <c r="B157" s="645" t="s">
        <v>354</v>
      </c>
      <c r="C157" s="121">
        <v>553</v>
      </c>
      <c r="D157" s="121">
        <v>518</v>
      </c>
      <c r="E157" s="121">
        <v>7</v>
      </c>
      <c r="F157" s="121">
        <v>27</v>
      </c>
      <c r="G157" s="121">
        <v>0</v>
      </c>
      <c r="H157" s="121">
        <v>0</v>
      </c>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row>
    <row r="158" spans="1:206" ht="39.6">
      <c r="A158" s="110">
        <v>25</v>
      </c>
      <c r="B158" s="645" t="s">
        <v>355</v>
      </c>
      <c r="C158" s="121">
        <v>553</v>
      </c>
      <c r="D158" s="121">
        <v>524</v>
      </c>
      <c r="E158" s="121">
        <v>24</v>
      </c>
      <c r="F158" s="121">
        <v>4</v>
      </c>
      <c r="G158" s="121">
        <v>0</v>
      </c>
      <c r="H158" s="121">
        <v>0</v>
      </c>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row>
    <row r="159" spans="1:206" ht="26.4">
      <c r="A159" s="110">
        <v>26</v>
      </c>
      <c r="B159" s="645" t="s">
        <v>356</v>
      </c>
      <c r="C159" s="121">
        <v>553</v>
      </c>
      <c r="D159" s="121">
        <v>551</v>
      </c>
      <c r="E159" s="121">
        <v>0</v>
      </c>
      <c r="F159" s="121">
        <v>0</v>
      </c>
      <c r="G159" s="121">
        <v>0</v>
      </c>
      <c r="H159" s="121">
        <v>0</v>
      </c>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row>
    <row r="160" spans="1:206">
      <c r="A160" s="110">
        <v>27</v>
      </c>
      <c r="B160" s="645" t="s">
        <v>357</v>
      </c>
      <c r="C160" s="121">
        <v>553</v>
      </c>
      <c r="D160" s="121">
        <v>545</v>
      </c>
      <c r="E160" s="121">
        <v>7</v>
      </c>
      <c r="F160" s="121">
        <v>0</v>
      </c>
      <c r="G160" s="121">
        <v>0</v>
      </c>
      <c r="H160" s="121">
        <v>0</v>
      </c>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row>
    <row r="161" spans="1:206" ht="26.4">
      <c r="A161" s="110" t="s">
        <v>358</v>
      </c>
      <c r="B161" s="645" t="s">
        <v>359</v>
      </c>
      <c r="C161" s="121">
        <v>553</v>
      </c>
      <c r="D161" s="121">
        <v>549</v>
      </c>
      <c r="E161" s="121">
        <v>3</v>
      </c>
      <c r="F161" s="121">
        <v>0</v>
      </c>
      <c r="G161" s="121">
        <v>0</v>
      </c>
      <c r="H161" s="121">
        <v>0</v>
      </c>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row>
    <row r="162" spans="1:206">
      <c r="A162" s="110" t="s">
        <v>360</v>
      </c>
      <c r="B162" s="645" t="s">
        <v>361</v>
      </c>
      <c r="C162" s="121">
        <v>553</v>
      </c>
      <c r="D162" s="121">
        <v>545</v>
      </c>
      <c r="E162" s="121">
        <v>7</v>
      </c>
      <c r="F162" s="121">
        <v>0</v>
      </c>
      <c r="G162" s="121">
        <v>0</v>
      </c>
      <c r="H162" s="121">
        <v>0</v>
      </c>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row>
    <row r="163" spans="1:206">
      <c r="A163" s="110" t="s">
        <v>362</v>
      </c>
      <c r="B163" s="645" t="s">
        <v>363</v>
      </c>
      <c r="C163" s="121">
        <v>553</v>
      </c>
      <c r="D163" s="121">
        <v>537</v>
      </c>
      <c r="E163" s="121">
        <v>15</v>
      </c>
      <c r="F163" s="121">
        <v>0</v>
      </c>
      <c r="G163" s="121">
        <v>0</v>
      </c>
      <c r="H163" s="121">
        <v>0</v>
      </c>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row>
    <row r="164" spans="1:206">
      <c r="A164" s="110" t="s">
        <v>364</v>
      </c>
      <c r="B164" s="645" t="s">
        <v>365</v>
      </c>
      <c r="C164" s="121">
        <v>553</v>
      </c>
      <c r="D164" s="121">
        <v>550</v>
      </c>
      <c r="E164" s="121">
        <v>2</v>
      </c>
      <c r="F164" s="121">
        <v>0</v>
      </c>
      <c r="G164" s="121">
        <v>0</v>
      </c>
      <c r="H164" s="121">
        <v>0</v>
      </c>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row>
    <row r="165" spans="1:206" ht="26.4">
      <c r="A165" s="110" t="s">
        <v>366</v>
      </c>
      <c r="B165" s="645" t="s">
        <v>367</v>
      </c>
      <c r="C165" s="121">
        <v>553</v>
      </c>
      <c r="D165" s="121">
        <v>546</v>
      </c>
      <c r="E165" s="121">
        <v>6</v>
      </c>
      <c r="F165" s="121">
        <v>0</v>
      </c>
      <c r="G165" s="121">
        <v>0</v>
      </c>
      <c r="H165" s="121">
        <v>0</v>
      </c>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row>
    <row r="166" spans="1:206">
      <c r="A166" s="110" t="s">
        <v>368</v>
      </c>
      <c r="B166" s="645" t="s">
        <v>369</v>
      </c>
      <c r="C166" s="121">
        <v>553</v>
      </c>
      <c r="D166" s="121">
        <v>548</v>
      </c>
      <c r="E166" s="121">
        <v>4</v>
      </c>
      <c r="F166" s="121">
        <v>0</v>
      </c>
      <c r="G166" s="121">
        <v>0</v>
      </c>
      <c r="H166" s="121">
        <v>0</v>
      </c>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row>
    <row r="167" spans="1:206">
      <c r="A167" s="110" t="s">
        <v>370</v>
      </c>
      <c r="B167" s="645" t="s">
        <v>371</v>
      </c>
      <c r="C167" s="121">
        <v>553</v>
      </c>
      <c r="D167" s="121">
        <v>545</v>
      </c>
      <c r="E167" s="121">
        <v>5</v>
      </c>
      <c r="F167" s="121">
        <v>1</v>
      </c>
      <c r="G167" s="121">
        <v>0</v>
      </c>
      <c r="H167" s="121">
        <v>1</v>
      </c>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row>
    <row r="168" spans="1:206">
      <c r="A168" s="110" t="s">
        <v>372</v>
      </c>
      <c r="B168" s="645" t="s">
        <v>373</v>
      </c>
      <c r="C168" s="121">
        <v>553</v>
      </c>
      <c r="D168" s="121">
        <v>549</v>
      </c>
      <c r="E168" s="121">
        <v>2</v>
      </c>
      <c r="F168" s="121">
        <v>0</v>
      </c>
      <c r="G168" s="121">
        <v>1</v>
      </c>
      <c r="H168" s="121">
        <v>0</v>
      </c>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row>
    <row r="169" spans="1:206">
      <c r="A169" s="110" t="s">
        <v>374</v>
      </c>
      <c r="B169" s="645" t="s">
        <v>375</v>
      </c>
      <c r="C169" s="121">
        <v>553</v>
      </c>
      <c r="D169" s="121">
        <v>550</v>
      </c>
      <c r="E169" s="121">
        <v>1</v>
      </c>
      <c r="F169" s="121">
        <v>0</v>
      </c>
      <c r="G169" s="121">
        <v>1</v>
      </c>
      <c r="H169" s="121">
        <v>0</v>
      </c>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row>
    <row r="170" spans="1:206">
      <c r="A170" s="110" t="s">
        <v>376</v>
      </c>
      <c r="B170" s="645" t="s">
        <v>377</v>
      </c>
      <c r="C170" s="121">
        <v>553</v>
      </c>
      <c r="D170" s="121">
        <v>548</v>
      </c>
      <c r="E170" s="121">
        <v>2</v>
      </c>
      <c r="F170" s="121">
        <v>0</v>
      </c>
      <c r="G170" s="121">
        <v>1</v>
      </c>
      <c r="H170" s="121">
        <v>0</v>
      </c>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row>
    <row r="171" spans="1:206">
      <c r="A171" s="110" t="s">
        <v>378</v>
      </c>
      <c r="B171" s="645" t="s">
        <v>379</v>
      </c>
      <c r="C171" s="121">
        <v>553</v>
      </c>
      <c r="D171" s="121">
        <v>537</v>
      </c>
      <c r="E171" s="121">
        <v>13</v>
      </c>
      <c r="F171" s="121">
        <v>2</v>
      </c>
      <c r="G171" s="121">
        <v>0</v>
      </c>
      <c r="H171" s="121">
        <v>0</v>
      </c>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row>
    <row r="172" spans="1:206">
      <c r="A172" s="110" t="s">
        <v>380</v>
      </c>
      <c r="B172" s="645" t="s">
        <v>381</v>
      </c>
      <c r="C172" s="121">
        <v>553</v>
      </c>
      <c r="D172" s="121">
        <v>538</v>
      </c>
      <c r="E172" s="121">
        <v>9</v>
      </c>
      <c r="F172" s="121">
        <v>5</v>
      </c>
      <c r="G172" s="121">
        <v>0</v>
      </c>
      <c r="H172" s="121">
        <v>0</v>
      </c>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row>
    <row r="173" spans="1:206">
      <c r="A173" s="110" t="s">
        <v>382</v>
      </c>
      <c r="B173" s="645" t="s">
        <v>383</v>
      </c>
      <c r="C173" s="121">
        <v>553</v>
      </c>
      <c r="D173" s="121">
        <v>537</v>
      </c>
      <c r="E173" s="121">
        <v>9</v>
      </c>
      <c r="F173" s="121">
        <v>5</v>
      </c>
      <c r="G173" s="121">
        <v>0</v>
      </c>
      <c r="H173" s="121">
        <v>0</v>
      </c>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row>
    <row r="174" spans="1:206" ht="39.6">
      <c r="A174" s="110">
        <v>30</v>
      </c>
      <c r="B174" s="645" t="s">
        <v>384</v>
      </c>
      <c r="C174" s="121">
        <v>553</v>
      </c>
      <c r="D174" s="121">
        <v>59</v>
      </c>
      <c r="E174" s="121">
        <v>3</v>
      </c>
      <c r="F174" s="121">
        <v>488</v>
      </c>
      <c r="G174" s="121">
        <v>0</v>
      </c>
      <c r="H174" s="121">
        <v>0</v>
      </c>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row>
    <row r="175" spans="1:206">
      <c r="A175" s="122"/>
      <c r="B175" s="119"/>
      <c r="C175" s="121"/>
      <c r="D175" s="121"/>
      <c r="E175" s="121"/>
      <c r="F175" s="121"/>
      <c r="G175" s="121"/>
      <c r="H175" s="654"/>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row>
    <row r="176" spans="1:206">
      <c r="A176" s="122"/>
      <c r="B176" s="116" t="s">
        <v>385</v>
      </c>
      <c r="C176" s="121"/>
      <c r="D176" s="121"/>
      <c r="E176" s="121"/>
      <c r="F176" s="121"/>
      <c r="G176" s="121"/>
      <c r="H176" s="654"/>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row>
    <row r="177" spans="1:206">
      <c r="A177" s="122" t="s">
        <v>386</v>
      </c>
      <c r="B177" s="119" t="s">
        <v>387</v>
      </c>
      <c r="C177" s="121">
        <v>553</v>
      </c>
      <c r="D177" s="121">
        <v>524</v>
      </c>
      <c r="E177" s="121">
        <v>28</v>
      </c>
      <c r="F177" s="121">
        <v>0</v>
      </c>
      <c r="G177" s="121">
        <v>0</v>
      </c>
      <c r="H177" s="121">
        <v>0</v>
      </c>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row>
    <row r="178" spans="1:206" ht="26.4">
      <c r="A178" s="122" t="s">
        <v>388</v>
      </c>
      <c r="B178" s="119" t="s">
        <v>389</v>
      </c>
      <c r="C178" s="121">
        <v>553</v>
      </c>
      <c r="D178" s="121">
        <v>541</v>
      </c>
      <c r="E178" s="121">
        <v>11</v>
      </c>
      <c r="F178" s="121">
        <v>0</v>
      </c>
      <c r="G178" s="121">
        <v>0</v>
      </c>
      <c r="H178" s="121">
        <v>0</v>
      </c>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row>
    <row r="179" spans="1:206" ht="26.4">
      <c r="A179" s="122" t="s">
        <v>390</v>
      </c>
      <c r="B179" s="119" t="s">
        <v>391</v>
      </c>
      <c r="C179" s="121">
        <v>553</v>
      </c>
      <c r="D179" s="121">
        <v>533</v>
      </c>
      <c r="E179" s="121">
        <v>18</v>
      </c>
      <c r="F179" s="121">
        <v>0</v>
      </c>
      <c r="G179" s="121">
        <v>1</v>
      </c>
      <c r="H179" s="121">
        <v>0</v>
      </c>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row>
    <row r="180" spans="1:206" ht="26.4">
      <c r="A180" s="122" t="s">
        <v>392</v>
      </c>
      <c r="B180" s="645" t="s">
        <v>393</v>
      </c>
      <c r="C180" s="121">
        <v>553</v>
      </c>
      <c r="D180" s="121">
        <v>540</v>
      </c>
      <c r="E180" s="121">
        <v>12</v>
      </c>
      <c r="F180" s="121">
        <v>0</v>
      </c>
      <c r="G180" s="121">
        <v>0</v>
      </c>
      <c r="H180" s="121">
        <v>0</v>
      </c>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row>
    <row r="181" spans="1:206" ht="39.6">
      <c r="A181" s="122" t="s">
        <v>394</v>
      </c>
      <c r="B181" s="645" t="s">
        <v>395</v>
      </c>
      <c r="C181" s="121">
        <v>553</v>
      </c>
      <c r="D181" s="121">
        <v>502</v>
      </c>
      <c r="E181" s="121">
        <v>7</v>
      </c>
      <c r="F181" s="121">
        <v>43</v>
      </c>
      <c r="G181" s="121">
        <v>0</v>
      </c>
      <c r="H181" s="121">
        <v>0</v>
      </c>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row>
    <row r="182" spans="1:206" ht="39" customHeight="1">
      <c r="A182" s="122" t="s">
        <v>396</v>
      </c>
      <c r="B182" s="645" t="s">
        <v>397</v>
      </c>
      <c r="C182" s="121">
        <v>553</v>
      </c>
      <c r="D182" s="121">
        <v>237</v>
      </c>
      <c r="E182" s="121">
        <v>0</v>
      </c>
      <c r="F182" s="121">
        <v>314</v>
      </c>
      <c r="G182" s="121">
        <v>0</v>
      </c>
      <c r="H182" s="121">
        <v>1</v>
      </c>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row>
    <row r="183" spans="1:206" ht="42" customHeight="1">
      <c r="A183" s="122" t="s">
        <v>398</v>
      </c>
      <c r="B183" s="645" t="s">
        <v>399</v>
      </c>
      <c r="C183" s="121">
        <v>553</v>
      </c>
      <c r="D183" s="121">
        <v>549</v>
      </c>
      <c r="E183" s="121">
        <v>1</v>
      </c>
      <c r="F183" s="121">
        <v>1</v>
      </c>
      <c r="G183" s="121">
        <v>0</v>
      </c>
      <c r="H183" s="121">
        <v>1</v>
      </c>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row>
    <row r="184" spans="1:206" ht="39.6">
      <c r="A184" s="122" t="s">
        <v>400</v>
      </c>
      <c r="B184" s="645" t="s">
        <v>401</v>
      </c>
      <c r="C184" s="121">
        <v>553</v>
      </c>
      <c r="D184" s="121">
        <v>549</v>
      </c>
      <c r="E184" s="121">
        <v>1</v>
      </c>
      <c r="F184" s="121">
        <v>2</v>
      </c>
      <c r="G184" s="121">
        <v>0</v>
      </c>
      <c r="H184" s="121">
        <v>0</v>
      </c>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row>
    <row r="185" spans="1:206" ht="52.8">
      <c r="A185" s="122" t="s">
        <v>402</v>
      </c>
      <c r="B185" s="645" t="s">
        <v>403</v>
      </c>
      <c r="C185" s="121">
        <v>553</v>
      </c>
      <c r="D185" s="121">
        <v>359</v>
      </c>
      <c r="E185" s="121">
        <v>4</v>
      </c>
      <c r="F185" s="121">
        <v>188</v>
      </c>
      <c r="G185" s="121">
        <v>0</v>
      </c>
      <c r="H185" s="121">
        <v>1</v>
      </c>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row>
    <row r="186" spans="1:206" ht="39.6">
      <c r="A186" s="122" t="s">
        <v>404</v>
      </c>
      <c r="B186" s="645" t="s">
        <v>405</v>
      </c>
      <c r="C186" s="121">
        <v>553</v>
      </c>
      <c r="D186" s="121">
        <v>373</v>
      </c>
      <c r="E186" s="121">
        <v>2</v>
      </c>
      <c r="F186" s="121">
        <v>176</v>
      </c>
      <c r="G186" s="121">
        <v>0</v>
      </c>
      <c r="H186" s="121">
        <v>1</v>
      </c>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row>
    <row r="187" spans="1:206" ht="26.4">
      <c r="A187" s="122" t="s">
        <v>406</v>
      </c>
      <c r="B187" s="645" t="s">
        <v>407</v>
      </c>
      <c r="C187" s="121">
        <v>553</v>
      </c>
      <c r="D187" s="121">
        <v>485</v>
      </c>
      <c r="E187" s="121">
        <v>2</v>
      </c>
      <c r="F187" s="121">
        <v>64</v>
      </c>
      <c r="G187" s="121">
        <v>1</v>
      </c>
      <c r="H187" s="121">
        <v>0</v>
      </c>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row>
    <row r="188" spans="1:206">
      <c r="A188" s="122" t="s">
        <v>408</v>
      </c>
      <c r="B188" s="645" t="s">
        <v>409</v>
      </c>
      <c r="C188" s="121">
        <v>553</v>
      </c>
      <c r="D188" s="121">
        <v>543</v>
      </c>
      <c r="E188" s="121">
        <v>9</v>
      </c>
      <c r="F188" s="121">
        <v>0</v>
      </c>
      <c r="G188" s="121">
        <v>0</v>
      </c>
      <c r="H188" s="121">
        <v>0</v>
      </c>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row>
    <row r="189" spans="1:206">
      <c r="A189" s="122" t="s">
        <v>410</v>
      </c>
      <c r="B189" s="645" t="s">
        <v>411</v>
      </c>
      <c r="C189" s="121">
        <v>553</v>
      </c>
      <c r="D189" s="121">
        <v>547</v>
      </c>
      <c r="E189" s="121">
        <v>4</v>
      </c>
      <c r="F189" s="121">
        <v>1</v>
      </c>
      <c r="G189" s="121">
        <v>0</v>
      </c>
      <c r="H189" s="121">
        <v>0</v>
      </c>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row>
    <row r="190" spans="1:206">
      <c r="A190" s="122" t="s">
        <v>412</v>
      </c>
      <c r="B190" s="645" t="s">
        <v>413</v>
      </c>
      <c r="C190" s="121">
        <v>553</v>
      </c>
      <c r="D190" s="121">
        <v>543</v>
      </c>
      <c r="E190" s="121">
        <v>5</v>
      </c>
      <c r="F190" s="121">
        <v>2</v>
      </c>
      <c r="G190" s="121">
        <v>1</v>
      </c>
      <c r="H190" s="121">
        <v>0</v>
      </c>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row>
    <row r="191" spans="1:206" ht="26.4">
      <c r="A191" s="122" t="s">
        <v>414</v>
      </c>
      <c r="B191" s="645" t="s">
        <v>415</v>
      </c>
      <c r="C191" s="121">
        <v>553</v>
      </c>
      <c r="D191" s="121">
        <v>355</v>
      </c>
      <c r="E191" s="121">
        <v>3</v>
      </c>
      <c r="F191" s="121">
        <v>192</v>
      </c>
      <c r="G191" s="121">
        <v>0</v>
      </c>
      <c r="H191" s="121">
        <v>0</v>
      </c>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row>
    <row r="192" spans="1:206">
      <c r="A192" s="122" t="s">
        <v>416</v>
      </c>
      <c r="B192" s="645" t="s">
        <v>417</v>
      </c>
      <c r="C192" s="121">
        <v>553</v>
      </c>
      <c r="D192" s="121">
        <v>380</v>
      </c>
      <c r="E192" s="121">
        <v>3</v>
      </c>
      <c r="F192" s="121">
        <v>167</v>
      </c>
      <c r="G192" s="121">
        <v>1</v>
      </c>
      <c r="H192" s="121">
        <v>0</v>
      </c>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row>
    <row r="193" spans="1:206">
      <c r="A193" s="122" t="s">
        <v>418</v>
      </c>
      <c r="B193" s="645" t="s">
        <v>419</v>
      </c>
      <c r="C193" s="121">
        <v>553</v>
      </c>
      <c r="D193" s="121">
        <v>354</v>
      </c>
      <c r="E193" s="121">
        <v>3</v>
      </c>
      <c r="F193" s="121">
        <v>194</v>
      </c>
      <c r="G193" s="121">
        <v>0</v>
      </c>
      <c r="H193" s="121">
        <v>0</v>
      </c>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row>
    <row r="194" spans="1:206">
      <c r="A194" s="122" t="s">
        <v>420</v>
      </c>
      <c r="B194" s="645" t="s">
        <v>421</v>
      </c>
      <c r="C194" s="121">
        <v>553</v>
      </c>
      <c r="D194" s="121">
        <v>547</v>
      </c>
      <c r="E194" s="121">
        <v>2</v>
      </c>
      <c r="F194" s="121">
        <v>1</v>
      </c>
      <c r="G194" s="121">
        <v>1</v>
      </c>
      <c r="H194" s="121">
        <v>0</v>
      </c>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row>
    <row r="195" spans="1:206">
      <c r="A195" s="122" t="s">
        <v>422</v>
      </c>
      <c r="B195" s="645" t="s">
        <v>423</v>
      </c>
      <c r="C195" s="121">
        <v>553</v>
      </c>
      <c r="D195" s="121">
        <v>529</v>
      </c>
      <c r="E195" s="121">
        <v>21</v>
      </c>
      <c r="F195" s="121">
        <v>0</v>
      </c>
      <c r="G195" s="121">
        <v>0</v>
      </c>
      <c r="H195" s="121">
        <v>0</v>
      </c>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row>
    <row r="196" spans="1:206">
      <c r="A196" s="122" t="s">
        <v>424</v>
      </c>
      <c r="B196" s="645" t="s">
        <v>425</v>
      </c>
      <c r="C196" s="121">
        <v>553</v>
      </c>
      <c r="D196" s="121">
        <v>538</v>
      </c>
      <c r="E196" s="121">
        <v>13</v>
      </c>
      <c r="F196" s="121">
        <v>0</v>
      </c>
      <c r="G196" s="121">
        <v>0</v>
      </c>
      <c r="H196" s="121">
        <v>0</v>
      </c>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row>
    <row r="197" spans="1:206" ht="26.4">
      <c r="A197" s="122" t="s">
        <v>426</v>
      </c>
      <c r="B197" s="645" t="s">
        <v>427</v>
      </c>
      <c r="C197" s="121">
        <v>553</v>
      </c>
      <c r="D197" s="121">
        <v>500</v>
      </c>
      <c r="E197" s="121">
        <v>13</v>
      </c>
      <c r="F197" s="121">
        <v>38</v>
      </c>
      <c r="G197" s="121">
        <v>0</v>
      </c>
      <c r="H197" s="121">
        <v>0</v>
      </c>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row>
    <row r="198" spans="1:206">
      <c r="A198" s="122" t="s">
        <v>428</v>
      </c>
      <c r="B198" s="645" t="s">
        <v>429</v>
      </c>
      <c r="C198" s="121">
        <v>553</v>
      </c>
      <c r="D198" s="121">
        <v>537</v>
      </c>
      <c r="E198" s="121">
        <v>10</v>
      </c>
      <c r="F198" s="121">
        <v>3</v>
      </c>
      <c r="G198" s="121">
        <v>1</v>
      </c>
      <c r="H198" s="121">
        <v>0</v>
      </c>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row>
    <row r="199" spans="1:206">
      <c r="A199" s="122" t="s">
        <v>430</v>
      </c>
      <c r="B199" s="645" t="s">
        <v>431</v>
      </c>
      <c r="C199" s="121">
        <v>553</v>
      </c>
      <c r="D199" s="121">
        <v>540</v>
      </c>
      <c r="E199" s="121">
        <v>10</v>
      </c>
      <c r="F199" s="121">
        <v>0</v>
      </c>
      <c r="G199" s="121">
        <v>1</v>
      </c>
      <c r="H199" s="121">
        <v>0</v>
      </c>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row>
    <row r="200" spans="1:206" ht="26.4">
      <c r="A200" s="122" t="s">
        <v>432</v>
      </c>
      <c r="B200" s="645" t="s">
        <v>433</v>
      </c>
      <c r="C200" s="121">
        <v>553</v>
      </c>
      <c r="D200" s="121">
        <v>484</v>
      </c>
      <c r="E200" s="121">
        <v>17</v>
      </c>
      <c r="F200" s="121">
        <v>47</v>
      </c>
      <c r="G200" s="121">
        <v>1</v>
      </c>
      <c r="H200" s="121">
        <v>3</v>
      </c>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row>
    <row r="201" spans="1:206" ht="26.4">
      <c r="A201" s="122" t="s">
        <v>434</v>
      </c>
      <c r="B201" s="645" t="s">
        <v>435</v>
      </c>
      <c r="C201" s="121">
        <v>553</v>
      </c>
      <c r="D201" s="121">
        <v>539</v>
      </c>
      <c r="E201" s="121">
        <v>12</v>
      </c>
      <c r="F201" s="121">
        <v>1</v>
      </c>
      <c r="G201" s="121">
        <v>0</v>
      </c>
      <c r="H201" s="121">
        <v>0</v>
      </c>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row>
    <row r="202" spans="1:206" ht="26.4">
      <c r="A202" s="122" t="s">
        <v>436</v>
      </c>
      <c r="B202" s="645" t="s">
        <v>437</v>
      </c>
      <c r="C202" s="121">
        <v>553</v>
      </c>
      <c r="D202" s="121">
        <v>493</v>
      </c>
      <c r="E202" s="121">
        <v>6</v>
      </c>
      <c r="F202" s="121">
        <v>53</v>
      </c>
      <c r="G202" s="121">
        <v>0</v>
      </c>
      <c r="H202" s="121">
        <v>0</v>
      </c>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row>
    <row r="203" spans="1:206">
      <c r="A203" s="122" t="s">
        <v>438</v>
      </c>
      <c r="B203" s="645" t="s">
        <v>439</v>
      </c>
      <c r="C203" s="121">
        <v>553</v>
      </c>
      <c r="D203" s="121">
        <v>284</v>
      </c>
      <c r="E203" s="121">
        <v>0</v>
      </c>
      <c r="F203" s="121">
        <v>267</v>
      </c>
      <c r="G203" s="121">
        <v>1</v>
      </c>
      <c r="H203" s="121">
        <v>0</v>
      </c>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row>
    <row r="204" spans="1:206" ht="26.4">
      <c r="A204" s="122" t="s">
        <v>440</v>
      </c>
      <c r="B204" s="645" t="s">
        <v>441</v>
      </c>
      <c r="C204" s="121">
        <v>553</v>
      </c>
      <c r="D204" s="121">
        <v>170</v>
      </c>
      <c r="E204" s="121">
        <v>0</v>
      </c>
      <c r="F204" s="121">
        <v>382</v>
      </c>
      <c r="G204" s="121">
        <v>0</v>
      </c>
      <c r="H204" s="121">
        <v>0</v>
      </c>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row>
    <row r="205" spans="1:206" ht="26.4">
      <c r="A205" s="122" t="s">
        <v>442</v>
      </c>
      <c r="B205" s="119" t="s">
        <v>443</v>
      </c>
      <c r="C205" s="121">
        <v>553</v>
      </c>
      <c r="D205" s="121">
        <v>170</v>
      </c>
      <c r="E205" s="121">
        <v>1</v>
      </c>
      <c r="F205" s="121">
        <v>381</v>
      </c>
      <c r="G205" s="121">
        <v>0</v>
      </c>
      <c r="H205" s="121">
        <v>0</v>
      </c>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row>
    <row r="206" spans="1:206">
      <c r="A206" s="122" t="s">
        <v>444</v>
      </c>
      <c r="B206" s="119" t="s">
        <v>445</v>
      </c>
      <c r="C206" s="121">
        <v>553</v>
      </c>
      <c r="D206" s="121">
        <v>170</v>
      </c>
      <c r="E206" s="121">
        <v>1</v>
      </c>
      <c r="F206" s="121">
        <v>381</v>
      </c>
      <c r="G206" s="121">
        <v>0</v>
      </c>
      <c r="H206" s="121">
        <v>0</v>
      </c>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row>
    <row r="207" spans="1:206">
      <c r="A207" s="122"/>
      <c r="B207" s="119"/>
      <c r="C207" s="121"/>
      <c r="D207" s="121"/>
      <c r="E207" s="121"/>
      <c r="F207" s="121"/>
      <c r="G207" s="121"/>
      <c r="H207" s="654"/>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row>
    <row r="208" spans="1:206">
      <c r="A208" s="122"/>
      <c r="B208" s="116" t="s">
        <v>446</v>
      </c>
      <c r="C208" s="121"/>
      <c r="D208" s="121"/>
      <c r="E208" s="121"/>
      <c r="F208" s="121"/>
      <c r="G208" s="121"/>
      <c r="H208" s="654"/>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row>
    <row r="209" spans="1:206" ht="36" customHeight="1">
      <c r="A209" s="122">
        <v>33</v>
      </c>
      <c r="B209" s="119" t="s">
        <v>447</v>
      </c>
      <c r="C209" s="121">
        <v>553</v>
      </c>
      <c r="D209" s="121">
        <v>540</v>
      </c>
      <c r="E209" s="121">
        <v>12</v>
      </c>
      <c r="F209" s="121">
        <v>0</v>
      </c>
      <c r="G209" s="121">
        <v>0</v>
      </c>
      <c r="H209" s="121">
        <v>0</v>
      </c>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row>
    <row r="210" spans="1:206">
      <c r="A210" s="122" t="s">
        <v>448</v>
      </c>
      <c r="B210" s="119" t="s">
        <v>449</v>
      </c>
      <c r="C210" s="121">
        <v>553</v>
      </c>
      <c r="D210" s="121">
        <v>552</v>
      </c>
      <c r="E210" s="121">
        <v>0</v>
      </c>
      <c r="F210" s="121">
        <v>0</v>
      </c>
      <c r="G210" s="121">
        <v>0</v>
      </c>
      <c r="H210" s="121">
        <v>0</v>
      </c>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row>
    <row r="211" spans="1:206">
      <c r="A211" s="122" t="s">
        <v>450</v>
      </c>
      <c r="B211" s="119" t="s">
        <v>451</v>
      </c>
      <c r="C211" s="121">
        <v>553</v>
      </c>
      <c r="D211" s="121">
        <v>550</v>
      </c>
      <c r="E211" s="121">
        <v>2</v>
      </c>
      <c r="F211" s="121">
        <v>0</v>
      </c>
      <c r="G211" s="121">
        <v>0</v>
      </c>
      <c r="H211" s="121">
        <v>0</v>
      </c>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row>
    <row r="212" spans="1:206">
      <c r="A212" s="122" t="s">
        <v>452</v>
      </c>
      <c r="B212" s="119" t="s">
        <v>453</v>
      </c>
      <c r="C212" s="121">
        <v>553</v>
      </c>
      <c r="D212" s="121">
        <v>551</v>
      </c>
      <c r="E212" s="121">
        <v>1</v>
      </c>
      <c r="F212" s="121">
        <v>0</v>
      </c>
      <c r="G212" s="121">
        <v>0</v>
      </c>
      <c r="H212" s="121">
        <v>0</v>
      </c>
    </row>
    <row r="213" spans="1:206">
      <c r="A213" s="122" t="s">
        <v>454</v>
      </c>
      <c r="B213" s="645" t="s">
        <v>455</v>
      </c>
      <c r="C213" s="121">
        <v>553</v>
      </c>
      <c r="D213" s="121">
        <v>550</v>
      </c>
      <c r="E213" s="121">
        <v>1</v>
      </c>
      <c r="F213" s="121">
        <v>0</v>
      </c>
      <c r="G213" s="121">
        <v>0</v>
      </c>
      <c r="H213" s="121">
        <v>0</v>
      </c>
    </row>
    <row r="214" spans="1:206" ht="26.4">
      <c r="A214" s="122" t="s">
        <v>456</v>
      </c>
      <c r="B214" s="645" t="s">
        <v>457</v>
      </c>
      <c r="C214" s="121">
        <v>553</v>
      </c>
      <c r="D214" s="121">
        <v>549</v>
      </c>
      <c r="E214" s="121">
        <v>1</v>
      </c>
      <c r="F214" s="121">
        <v>1</v>
      </c>
      <c r="G214" s="121">
        <v>0</v>
      </c>
      <c r="H214" s="121">
        <v>0</v>
      </c>
    </row>
    <row r="215" spans="1:206" ht="39.6">
      <c r="A215" s="122" t="s">
        <v>458</v>
      </c>
      <c r="B215" s="645" t="s">
        <v>459</v>
      </c>
      <c r="C215" s="121">
        <v>553</v>
      </c>
      <c r="D215" s="121">
        <v>546</v>
      </c>
      <c r="E215" s="121">
        <v>5</v>
      </c>
      <c r="F215" s="121">
        <v>0</v>
      </c>
      <c r="G215" s="121">
        <v>0</v>
      </c>
      <c r="H215" s="121">
        <v>0</v>
      </c>
    </row>
    <row r="216" spans="1:206" ht="26.4">
      <c r="A216" s="122" t="s">
        <v>460</v>
      </c>
      <c r="B216" s="645" t="s">
        <v>461</v>
      </c>
      <c r="C216" s="121">
        <v>553</v>
      </c>
      <c r="D216" s="121">
        <v>548</v>
      </c>
      <c r="E216" s="121">
        <v>4</v>
      </c>
      <c r="F216" s="121">
        <v>0</v>
      </c>
      <c r="G216" s="121">
        <v>0</v>
      </c>
      <c r="H216" s="121">
        <v>0</v>
      </c>
    </row>
    <row r="217" spans="1:206">
      <c r="A217" s="122" t="s">
        <v>462</v>
      </c>
      <c r="B217" s="645" t="s">
        <v>463</v>
      </c>
      <c r="C217" s="121">
        <v>553</v>
      </c>
      <c r="D217" s="121">
        <v>547</v>
      </c>
      <c r="E217" s="121">
        <v>5</v>
      </c>
      <c r="F217" s="121">
        <v>0</v>
      </c>
      <c r="G217" s="121">
        <v>0</v>
      </c>
      <c r="H217" s="121">
        <v>0</v>
      </c>
    </row>
    <row r="218" spans="1:206" ht="26.4">
      <c r="A218" s="122" t="s">
        <v>464</v>
      </c>
      <c r="B218" s="645" t="s">
        <v>465</v>
      </c>
      <c r="C218" s="121">
        <v>553</v>
      </c>
      <c r="D218" s="121">
        <v>545</v>
      </c>
      <c r="E218" s="121">
        <v>6</v>
      </c>
      <c r="F218" s="121">
        <v>0</v>
      </c>
      <c r="G218" s="121">
        <v>0</v>
      </c>
      <c r="H218" s="121">
        <v>0</v>
      </c>
    </row>
    <row r="219" spans="1:206">
      <c r="A219" s="122" t="s">
        <v>466</v>
      </c>
      <c r="B219" s="645" t="s">
        <v>467</v>
      </c>
      <c r="C219" s="121">
        <v>553</v>
      </c>
      <c r="D219" s="121">
        <v>544</v>
      </c>
      <c r="E219" s="121">
        <v>7</v>
      </c>
      <c r="F219" s="121">
        <v>0</v>
      </c>
      <c r="G219" s="121">
        <v>0</v>
      </c>
      <c r="H219" s="121">
        <v>0</v>
      </c>
    </row>
    <row r="220" spans="1:206">
      <c r="A220" s="122" t="s">
        <v>468</v>
      </c>
      <c r="B220" s="645" t="s">
        <v>469</v>
      </c>
      <c r="C220" s="121">
        <v>553</v>
      </c>
      <c r="D220" s="121">
        <v>543</v>
      </c>
      <c r="E220" s="121">
        <v>7</v>
      </c>
      <c r="F220" s="121">
        <v>0</v>
      </c>
      <c r="G220" s="121">
        <v>0</v>
      </c>
      <c r="H220" s="121">
        <v>0</v>
      </c>
    </row>
    <row r="221" spans="1:206">
      <c r="A221" s="122" t="s">
        <v>470</v>
      </c>
      <c r="B221" s="645" t="s">
        <v>471</v>
      </c>
      <c r="C221" s="121">
        <v>553</v>
      </c>
      <c r="D221" s="121">
        <v>545</v>
      </c>
      <c r="E221" s="121">
        <v>5</v>
      </c>
      <c r="F221" s="121">
        <v>1</v>
      </c>
      <c r="G221" s="121">
        <v>0</v>
      </c>
      <c r="H221" s="121">
        <v>0</v>
      </c>
    </row>
    <row r="222" spans="1:206">
      <c r="A222" s="122" t="s">
        <v>472</v>
      </c>
      <c r="B222" s="645" t="s">
        <v>473</v>
      </c>
      <c r="C222" s="121">
        <v>553</v>
      </c>
      <c r="D222" s="121">
        <v>544</v>
      </c>
      <c r="E222" s="121">
        <v>4</v>
      </c>
      <c r="F222" s="121">
        <v>3</v>
      </c>
      <c r="G222" s="121">
        <v>1</v>
      </c>
      <c r="H222" s="121">
        <v>0</v>
      </c>
    </row>
    <row r="223" spans="1:206">
      <c r="A223" s="122" t="s">
        <v>474</v>
      </c>
      <c r="B223" s="645" t="s">
        <v>475</v>
      </c>
      <c r="C223" s="121">
        <v>553</v>
      </c>
      <c r="D223" s="121">
        <v>541</v>
      </c>
      <c r="E223" s="121">
        <v>5</v>
      </c>
      <c r="F223" s="121">
        <v>6</v>
      </c>
      <c r="G223" s="121">
        <v>0</v>
      </c>
      <c r="H223" s="121">
        <v>0</v>
      </c>
    </row>
    <row r="224" spans="1:206" ht="40.5" customHeight="1">
      <c r="A224" s="122" t="s">
        <v>476</v>
      </c>
      <c r="B224" s="645" t="s">
        <v>477</v>
      </c>
      <c r="C224" s="121">
        <v>553</v>
      </c>
      <c r="D224" s="121">
        <v>541</v>
      </c>
      <c r="E224" s="121">
        <v>7</v>
      </c>
      <c r="F224" s="121">
        <v>3</v>
      </c>
      <c r="G224" s="121">
        <v>0</v>
      </c>
      <c r="H224" s="121">
        <v>1</v>
      </c>
    </row>
    <row r="225" spans="1:8">
      <c r="A225" s="122"/>
      <c r="B225" s="645"/>
      <c r="C225" s="121"/>
      <c r="D225" s="121"/>
      <c r="E225" s="121"/>
      <c r="F225" s="121"/>
      <c r="G225" s="121"/>
      <c r="H225" s="147"/>
    </row>
    <row r="226" spans="1:8">
      <c r="A226" s="122"/>
      <c r="B226" s="646" t="s">
        <v>478</v>
      </c>
      <c r="C226" s="121"/>
      <c r="D226" s="121"/>
      <c r="E226" s="121"/>
      <c r="F226" s="121"/>
      <c r="G226" s="121"/>
      <c r="H226" s="147"/>
    </row>
    <row r="227" spans="1:8" s="123" customFormat="1" ht="26.4">
      <c r="A227" s="122" t="s">
        <v>479</v>
      </c>
      <c r="B227" s="645" t="s">
        <v>480</v>
      </c>
      <c r="C227" s="121">
        <v>553</v>
      </c>
      <c r="D227" s="121">
        <v>430</v>
      </c>
      <c r="E227" s="121">
        <v>122</v>
      </c>
      <c r="F227" s="121">
        <v>0</v>
      </c>
      <c r="G227" s="121">
        <v>0</v>
      </c>
      <c r="H227" s="121">
        <v>0</v>
      </c>
    </row>
    <row r="228" spans="1:8" s="123" customFormat="1" ht="26.4">
      <c r="A228" s="122" t="s">
        <v>481</v>
      </c>
      <c r="B228" s="119" t="s">
        <v>482</v>
      </c>
      <c r="C228" s="121">
        <v>553</v>
      </c>
      <c r="D228" s="121">
        <v>432</v>
      </c>
      <c r="E228" s="121">
        <v>120</v>
      </c>
      <c r="F228" s="121">
        <v>0</v>
      </c>
      <c r="G228" s="121">
        <v>0</v>
      </c>
      <c r="H228" s="121">
        <v>0</v>
      </c>
    </row>
    <row r="229" spans="1:8" s="123" customFormat="1">
      <c r="A229" s="122" t="s">
        <v>483</v>
      </c>
      <c r="B229" s="119" t="s">
        <v>484</v>
      </c>
      <c r="C229" s="121">
        <v>553</v>
      </c>
      <c r="D229" s="121">
        <v>430</v>
      </c>
      <c r="E229" s="121">
        <v>122</v>
      </c>
      <c r="F229" s="121">
        <v>0</v>
      </c>
      <c r="G229" s="121">
        <v>0</v>
      </c>
      <c r="H229" s="121">
        <v>0</v>
      </c>
    </row>
    <row r="230" spans="1:8" s="123" customFormat="1">
      <c r="A230" s="122" t="s">
        <v>485</v>
      </c>
      <c r="B230" s="119" t="s">
        <v>486</v>
      </c>
      <c r="C230" s="121">
        <v>553</v>
      </c>
      <c r="D230" s="121">
        <v>495</v>
      </c>
      <c r="E230" s="121">
        <v>56</v>
      </c>
      <c r="F230" s="121">
        <v>1</v>
      </c>
      <c r="G230" s="121">
        <v>0</v>
      </c>
      <c r="H230" s="121">
        <v>0</v>
      </c>
    </row>
    <row r="231" spans="1:8" s="123" customFormat="1">
      <c r="A231" s="122"/>
      <c r="B231" s="119"/>
      <c r="C231" s="124"/>
      <c r="D231" s="125" t="s">
        <v>487</v>
      </c>
      <c r="E231" s="125" t="s">
        <v>488</v>
      </c>
      <c r="F231" s="125"/>
      <c r="G231" s="125"/>
    </row>
    <row r="232" spans="1:8" s="123" customFormat="1" ht="39.6">
      <c r="A232" s="122"/>
      <c r="B232" s="126"/>
      <c r="C232" s="127" t="s">
        <v>61</v>
      </c>
      <c r="D232" s="128" t="s">
        <v>489</v>
      </c>
      <c r="E232" s="128" t="s">
        <v>490</v>
      </c>
      <c r="F232" s="127" t="s">
        <v>83</v>
      </c>
      <c r="G232" s="128" t="s">
        <v>84</v>
      </c>
    </row>
    <row r="233" spans="1:8" s="123" customFormat="1">
      <c r="A233" s="122"/>
      <c r="B233" s="129"/>
      <c r="C233" s="130"/>
      <c r="D233" s="131"/>
      <c r="E233" s="131"/>
      <c r="F233" s="131"/>
      <c r="G233" s="131"/>
    </row>
    <row r="234" spans="1:8" s="123" customFormat="1">
      <c r="A234" s="122"/>
      <c r="B234" s="116" t="s">
        <v>491</v>
      </c>
      <c r="C234" s="132"/>
      <c r="D234" s="102"/>
      <c r="E234" s="102"/>
      <c r="F234" s="102"/>
      <c r="G234" s="102"/>
    </row>
    <row r="235" spans="1:8" s="123" customFormat="1" ht="51" customHeight="1">
      <c r="A235" s="133" t="s">
        <v>492</v>
      </c>
      <c r="B235" s="119" t="s">
        <v>493</v>
      </c>
      <c r="C235" s="117">
        <v>553</v>
      </c>
      <c r="D235" s="121">
        <v>60</v>
      </c>
      <c r="E235" s="121">
        <v>489</v>
      </c>
      <c r="F235" s="121">
        <v>0</v>
      </c>
      <c r="G235" s="121">
        <v>0</v>
      </c>
    </row>
    <row r="236" spans="1:8" ht="27" customHeight="1">
      <c r="A236" s="133" t="s">
        <v>494</v>
      </c>
      <c r="B236" s="119" t="s">
        <v>495</v>
      </c>
      <c r="C236" s="117">
        <v>553</v>
      </c>
      <c r="D236" s="121">
        <v>38</v>
      </c>
      <c r="E236" s="121">
        <v>14</v>
      </c>
      <c r="F236" s="121">
        <v>495</v>
      </c>
      <c r="G236" s="121">
        <v>2</v>
      </c>
    </row>
    <row r="237" spans="1:8" ht="26.4">
      <c r="A237" s="133" t="s">
        <v>496</v>
      </c>
      <c r="B237" s="119" t="s">
        <v>497</v>
      </c>
      <c r="C237" s="117">
        <v>553</v>
      </c>
      <c r="D237" s="121">
        <v>541</v>
      </c>
      <c r="E237" s="121">
        <v>4</v>
      </c>
      <c r="F237" s="121">
        <v>0</v>
      </c>
      <c r="G237" s="121">
        <v>5</v>
      </c>
    </row>
    <row r="238" spans="1:8">
      <c r="A238" s="133"/>
      <c r="B238" s="119"/>
      <c r="C238" s="117"/>
      <c r="D238" s="121"/>
      <c r="E238" s="121"/>
      <c r="F238" s="121"/>
      <c r="G238" s="121"/>
    </row>
    <row r="239" spans="1:8">
      <c r="A239" s="134"/>
      <c r="B239" s="116" t="s">
        <v>498</v>
      </c>
      <c r="C239" s="117"/>
      <c r="D239" s="121"/>
      <c r="E239" s="121"/>
      <c r="F239" s="121"/>
      <c r="G239" s="121"/>
    </row>
    <row r="240" spans="1:8">
      <c r="A240" s="133" t="s">
        <v>499</v>
      </c>
      <c r="B240" s="119" t="s">
        <v>500</v>
      </c>
      <c r="C240" s="117">
        <v>553</v>
      </c>
      <c r="D240" s="121">
        <v>533</v>
      </c>
      <c r="E240" s="121">
        <v>17</v>
      </c>
      <c r="F240" s="121">
        <v>0</v>
      </c>
      <c r="G240" s="121">
        <v>0</v>
      </c>
    </row>
    <row r="241" spans="1:10">
      <c r="A241" s="122"/>
      <c r="B241" s="135"/>
      <c r="C241" s="124"/>
      <c r="D241" s="124"/>
      <c r="E241" s="124"/>
      <c r="F241" s="124"/>
      <c r="G241" s="650"/>
    </row>
    <row r="242" spans="1:10" ht="58.2" customHeight="1">
      <c r="A242" s="122"/>
      <c r="B242" s="126"/>
      <c r="C242" s="127" t="s">
        <v>61</v>
      </c>
      <c r="D242" s="128" t="s">
        <v>64</v>
      </c>
      <c r="E242" s="128" t="s">
        <v>65</v>
      </c>
      <c r="F242" s="649" t="s">
        <v>83</v>
      </c>
      <c r="G242" s="651"/>
      <c r="H242" s="168"/>
    </row>
    <row r="243" spans="1:10">
      <c r="A243" s="122"/>
      <c r="B243" s="135"/>
      <c r="C243" s="136"/>
      <c r="D243" s="137"/>
      <c r="E243" s="137"/>
      <c r="F243" s="137"/>
      <c r="G243" s="350"/>
    </row>
    <row r="244" spans="1:10" ht="14.4">
      <c r="A244" s="122"/>
      <c r="B244" s="116" t="s">
        <v>501</v>
      </c>
      <c r="C244" s="138"/>
      <c r="D244" s="138"/>
      <c r="E244" s="138"/>
      <c r="F244" s="138"/>
      <c r="G244" s="138"/>
      <c r="I244" s="138"/>
      <c r="J244" s="138"/>
    </row>
    <row r="245" spans="1:10" ht="17.25" customHeight="1">
      <c r="A245" s="139" t="s">
        <v>502</v>
      </c>
      <c r="B245" s="135" t="s">
        <v>503</v>
      </c>
      <c r="C245" s="117">
        <v>553</v>
      </c>
      <c r="D245" s="138">
        <v>142</v>
      </c>
      <c r="E245" s="138">
        <v>11</v>
      </c>
      <c r="F245" s="138">
        <v>300</v>
      </c>
      <c r="G245" s="138"/>
    </row>
    <row r="246" spans="1:10" ht="16.5" customHeight="1">
      <c r="A246" s="140" t="s">
        <v>504</v>
      </c>
      <c r="B246" s="141" t="s">
        <v>505</v>
      </c>
      <c r="C246" s="124">
        <v>553</v>
      </c>
      <c r="D246" s="142">
        <v>136</v>
      </c>
      <c r="E246" s="142">
        <v>7</v>
      </c>
      <c r="F246" s="142">
        <v>310</v>
      </c>
      <c r="G246" s="652"/>
    </row>
    <row r="247" spans="1:10">
      <c r="A247" s="143"/>
      <c r="B247" s="44"/>
      <c r="C247" s="44"/>
      <c r="D247" s="44"/>
      <c r="E247" s="44"/>
      <c r="F247" s="93" t="s">
        <v>58</v>
      </c>
      <c r="G247" s="36"/>
      <c r="H247" s="168"/>
    </row>
    <row r="248" spans="1:10" ht="21">
      <c r="A248" s="144"/>
      <c r="B248" s="145" t="s">
        <v>506</v>
      </c>
      <c r="C248" s="146"/>
      <c r="D248" s="146"/>
      <c r="E248" s="146"/>
      <c r="F248" s="146"/>
      <c r="G248" s="653"/>
    </row>
    <row r="249" spans="1:10">
      <c r="A249" s="110"/>
      <c r="B249" s="648" t="s">
        <v>4429</v>
      </c>
    </row>
    <row r="250" spans="1:10" ht="31.2">
      <c r="A250" s="110"/>
      <c r="B250" s="293" t="s">
        <v>507</v>
      </c>
    </row>
    <row r="251" spans="1:10">
      <c r="A251" s="110"/>
      <c r="B251" s="647" t="s">
        <v>508</v>
      </c>
    </row>
    <row r="252" spans="1:10">
      <c r="A252" s="110"/>
      <c r="B252" s="99"/>
    </row>
    <row r="253" spans="1:10">
      <c r="A253" s="110"/>
      <c r="B253" s="99"/>
      <c r="C253" s="38"/>
    </row>
    <row r="254" spans="1:10">
      <c r="A254" s="110"/>
    </row>
    <row r="255" spans="1:10">
      <c r="A255" s="110"/>
    </row>
    <row r="256" spans="1:10">
      <c r="A256" s="110"/>
    </row>
  </sheetData>
  <mergeCells count="6">
    <mergeCell ref="H5:H6"/>
    <mergeCell ref="C5:C6"/>
    <mergeCell ref="D5:D6"/>
    <mergeCell ref="E5:E6"/>
    <mergeCell ref="F5:F6"/>
    <mergeCell ref="G5:G6"/>
  </mergeCells>
  <hyperlinks>
    <hyperlink ref="B248" r:id="rId1" display="1. The Education (Independent School Standards) Regulations 2014; www.legislation.gov.uk/uksi/2014/3283/contents/made" xr:uid="{00000000-0004-0000-0400-000000000000}"/>
  </hyperlinks>
  <pageMargins left="0.75" right="0.75" top="1" bottom="1" header="0.5" footer="0.5"/>
  <pageSetup paperSize="9" scale="71"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A40"/>
  <sheetViews>
    <sheetView workbookViewId="0"/>
  </sheetViews>
  <sheetFormatPr defaultColWidth="9.109375" defaultRowHeight="13.2"/>
  <cols>
    <col min="1" max="1" width="3.44140625" style="99" customWidth="1"/>
    <col min="2" max="2" width="58" style="99" customWidth="1"/>
    <col min="3" max="3" width="12.33203125" style="99" customWidth="1"/>
    <col min="4" max="4" width="3.33203125" style="99" customWidth="1"/>
    <col min="5" max="5" width="12.44140625" style="99" customWidth="1"/>
    <col min="6" max="6" width="13.109375" style="99" customWidth="1"/>
    <col min="7" max="7" width="3.33203125" style="99" customWidth="1"/>
    <col min="8" max="8" width="12.33203125" style="99" customWidth="1"/>
    <col min="9" max="9" width="14.5546875" style="99" customWidth="1"/>
    <col min="10" max="10" width="10.109375" style="99" customWidth="1"/>
    <col min="11" max="11" width="9.5546875" style="148" customWidth="1"/>
    <col min="12" max="12" width="12" style="99" customWidth="1"/>
    <col min="13" max="13" width="10" style="99" customWidth="1"/>
    <col min="14" max="16384" width="9.109375" style="99"/>
  </cols>
  <sheetData>
    <row r="1" spans="1:16">
      <c r="A1" s="67"/>
      <c r="B1" s="147"/>
      <c r="C1" s="147"/>
    </row>
    <row r="2" spans="1:16" ht="15.6">
      <c r="B2" s="149" t="s">
        <v>509</v>
      </c>
      <c r="C2" s="150"/>
      <c r="D2" s="150"/>
      <c r="E2" s="150"/>
      <c r="F2" s="150"/>
      <c r="G2" s="150"/>
      <c r="H2" s="150"/>
      <c r="I2" s="150"/>
      <c r="J2" s="150"/>
      <c r="K2" s="151"/>
    </row>
    <row r="3" spans="1:16" ht="14.4">
      <c r="B3" s="1" t="s">
        <v>8</v>
      </c>
      <c r="C3" s="152"/>
      <c r="D3" s="152"/>
      <c r="E3" s="152"/>
      <c r="F3" s="152"/>
      <c r="G3" s="150"/>
      <c r="H3" s="152"/>
      <c r="I3" s="152"/>
      <c r="J3" s="150"/>
      <c r="K3" s="151"/>
    </row>
    <row r="4" spans="1:16" ht="14.4">
      <c r="B4" s="153"/>
      <c r="C4" s="154"/>
      <c r="D4" s="154"/>
      <c r="E4" s="155"/>
      <c r="F4" s="156"/>
      <c r="G4" s="156"/>
      <c r="H4" s="156"/>
      <c r="I4" s="154"/>
      <c r="J4" s="150"/>
      <c r="K4" s="151"/>
    </row>
    <row r="5" spans="1:16">
      <c r="B5" s="157"/>
      <c r="C5" s="685" t="s">
        <v>61</v>
      </c>
      <c r="D5" s="158"/>
      <c r="E5" s="687" t="s">
        <v>62</v>
      </c>
      <c r="F5" s="687"/>
      <c r="G5" s="287"/>
      <c r="H5" s="687" t="s">
        <v>63</v>
      </c>
      <c r="I5" s="687"/>
      <c r="J5" s="159"/>
      <c r="K5" s="159"/>
    </row>
    <row r="6" spans="1:16">
      <c r="B6" s="160"/>
      <c r="C6" s="686"/>
      <c r="D6" s="161"/>
      <c r="E6" s="688" t="s">
        <v>510</v>
      </c>
      <c r="F6" s="688" t="s">
        <v>511</v>
      </c>
      <c r="G6" s="162"/>
      <c r="H6" s="691" t="s">
        <v>510</v>
      </c>
      <c r="I6" s="691" t="s">
        <v>511</v>
      </c>
      <c r="K6" s="99"/>
    </row>
    <row r="7" spans="1:16">
      <c r="B7" s="163"/>
      <c r="C7" s="686"/>
      <c r="D7" s="164"/>
      <c r="E7" s="689"/>
      <c r="F7" s="690"/>
      <c r="G7" s="292"/>
      <c r="H7" s="690"/>
      <c r="I7" s="690"/>
      <c r="K7" s="99"/>
      <c r="O7" s="288"/>
      <c r="P7" s="288"/>
    </row>
    <row r="8" spans="1:16">
      <c r="A8" s="165"/>
      <c r="B8" s="166" t="s">
        <v>512</v>
      </c>
      <c r="C8" s="167">
        <v>118</v>
      </c>
      <c r="D8" s="167"/>
      <c r="E8" s="396">
        <v>52</v>
      </c>
      <c r="F8" s="396">
        <v>66</v>
      </c>
      <c r="G8" s="167"/>
      <c r="H8" s="397">
        <v>44.067796610169495</v>
      </c>
      <c r="I8" s="397">
        <v>55.932203389830505</v>
      </c>
      <c r="J8" s="168"/>
      <c r="K8" s="99"/>
    </row>
    <row r="9" spans="1:16">
      <c r="A9" s="165"/>
      <c r="B9" s="169" t="s">
        <v>513</v>
      </c>
      <c r="C9" s="170">
        <v>90</v>
      </c>
      <c r="D9" s="170"/>
      <c r="E9" s="171">
        <v>35</v>
      </c>
      <c r="F9" s="171">
        <v>55</v>
      </c>
      <c r="G9" s="171"/>
      <c r="H9" s="398">
        <v>38.888888888888886</v>
      </c>
      <c r="I9" s="398">
        <v>61.111111111111114</v>
      </c>
      <c r="J9" s="168"/>
      <c r="K9" s="99"/>
    </row>
    <row r="10" spans="1:16">
      <c r="A10" s="165"/>
      <c r="B10" s="172" t="s">
        <v>514</v>
      </c>
      <c r="C10" s="173">
        <v>28</v>
      </c>
      <c r="D10" s="173"/>
      <c r="E10" s="174">
        <v>17</v>
      </c>
      <c r="F10" s="174">
        <v>11</v>
      </c>
      <c r="G10" s="174"/>
      <c r="H10" s="399">
        <v>60.714285714285715</v>
      </c>
      <c r="I10" s="399">
        <v>39.285714285714285</v>
      </c>
      <c r="J10" s="168"/>
      <c r="K10" s="99"/>
    </row>
    <row r="11" spans="1:16">
      <c r="B11" s="175"/>
      <c r="C11" s="176"/>
      <c r="D11" s="176"/>
      <c r="E11" s="176"/>
      <c r="F11" s="176"/>
      <c r="G11" s="176"/>
      <c r="H11" s="177"/>
      <c r="I11" s="93" t="s">
        <v>58</v>
      </c>
      <c r="J11" s="178"/>
      <c r="K11" s="99"/>
    </row>
    <row r="12" spans="1:16">
      <c r="B12" s="227" t="s">
        <v>515</v>
      </c>
      <c r="C12" s="179"/>
      <c r="D12" s="179"/>
      <c r="E12" s="179"/>
      <c r="F12" s="179"/>
      <c r="G12" s="179"/>
      <c r="H12" s="179"/>
      <c r="I12" s="179"/>
      <c r="J12" s="179"/>
      <c r="K12" s="180"/>
    </row>
    <row r="13" spans="1:16">
      <c r="B13" s="679"/>
      <c r="C13" s="679"/>
      <c r="D13" s="679"/>
      <c r="E13" s="679"/>
      <c r="F13" s="679"/>
      <c r="G13" s="679"/>
      <c r="H13" s="679"/>
      <c r="I13" s="679"/>
      <c r="J13" s="679"/>
      <c r="K13" s="679"/>
      <c r="L13" s="679"/>
      <c r="M13" s="679"/>
    </row>
    <row r="14" spans="1:16" ht="24.6">
      <c r="B14" s="181"/>
    </row>
    <row r="15" spans="1:16" ht="15">
      <c r="B15" s="182"/>
    </row>
    <row r="16" spans="1:16" ht="15">
      <c r="B16" s="183"/>
    </row>
    <row r="17" spans="2:27">
      <c r="B17" s="150"/>
      <c r="C17" s="682"/>
      <c r="D17" s="290"/>
      <c r="E17" s="684"/>
      <c r="F17" s="684"/>
      <c r="G17" s="684"/>
      <c r="H17" s="684"/>
      <c r="I17" s="150"/>
      <c r="J17" s="684"/>
      <c r="K17" s="684"/>
      <c r="L17" s="684"/>
      <c r="M17" s="684"/>
    </row>
    <row r="18" spans="2:27">
      <c r="B18" s="184"/>
      <c r="C18" s="683"/>
      <c r="D18" s="291"/>
      <c r="E18" s="680"/>
      <c r="F18" s="680"/>
      <c r="G18" s="288"/>
      <c r="H18" s="680"/>
      <c r="I18" s="290"/>
      <c r="J18" s="680"/>
      <c r="K18" s="680"/>
      <c r="L18" s="682"/>
      <c r="M18" s="680"/>
    </row>
    <row r="19" spans="2:27">
      <c r="B19" s="179"/>
      <c r="C19" s="683"/>
      <c r="D19" s="291"/>
      <c r="E19" s="680"/>
      <c r="F19" s="681"/>
      <c r="G19" s="289"/>
      <c r="H19" s="681"/>
      <c r="I19" s="290"/>
      <c r="J19" s="681"/>
      <c r="K19" s="681"/>
      <c r="L19" s="681"/>
      <c r="M19" s="681"/>
      <c r="N19" s="185"/>
      <c r="Z19" s="148"/>
    </row>
    <row r="20" spans="2:27">
      <c r="B20" s="186"/>
      <c r="C20" s="187"/>
      <c r="D20" s="187"/>
      <c r="E20" s="187"/>
      <c r="F20" s="187"/>
      <c r="G20" s="187"/>
      <c r="H20" s="187"/>
      <c r="J20" s="188"/>
      <c r="K20" s="188"/>
      <c r="L20" s="188"/>
      <c r="M20" s="189"/>
      <c r="N20" s="185"/>
      <c r="Z20" s="148"/>
    </row>
    <row r="21" spans="2:27">
      <c r="B21" s="186"/>
      <c r="C21" s="187"/>
      <c r="D21" s="187"/>
      <c r="E21" s="187"/>
      <c r="F21" s="187"/>
      <c r="G21" s="187"/>
      <c r="H21" s="187"/>
      <c r="J21" s="188"/>
      <c r="K21" s="188"/>
      <c r="L21" s="188"/>
      <c r="M21" s="189"/>
      <c r="N21" s="185"/>
      <c r="Z21" s="148"/>
    </row>
    <row r="22" spans="2:27">
      <c r="B22" s="186"/>
      <c r="C22" s="187"/>
      <c r="D22" s="187"/>
      <c r="E22" s="187"/>
      <c r="F22" s="187"/>
      <c r="G22" s="187"/>
      <c r="H22" s="187"/>
      <c r="J22" s="188"/>
      <c r="K22" s="188"/>
      <c r="L22" s="188"/>
      <c r="M22" s="189"/>
      <c r="N22" s="184"/>
      <c r="O22" s="190"/>
      <c r="P22" s="190"/>
      <c r="Q22" s="190"/>
      <c r="S22" s="682"/>
      <c r="T22" s="680"/>
      <c r="U22" s="680"/>
      <c r="V22" s="680"/>
      <c r="W22" s="680"/>
      <c r="X22" s="682"/>
      <c r="Y22" s="682"/>
      <c r="Z22" s="680"/>
      <c r="AA22" s="680"/>
    </row>
    <row r="23" spans="2:27">
      <c r="B23" s="186"/>
      <c r="C23" s="187"/>
      <c r="D23" s="187"/>
      <c r="E23" s="187"/>
      <c r="F23" s="187"/>
      <c r="G23" s="187"/>
      <c r="H23" s="187"/>
      <c r="I23" s="288"/>
      <c r="J23" s="188"/>
      <c r="K23" s="188"/>
      <c r="L23" s="188"/>
      <c r="M23" s="189"/>
      <c r="N23" s="179"/>
      <c r="O23" s="179"/>
      <c r="P23" s="179"/>
      <c r="Q23" s="179"/>
      <c r="R23" s="179"/>
      <c r="S23" s="682"/>
      <c r="T23" s="680"/>
      <c r="U23" s="680"/>
      <c r="V23" s="680"/>
      <c r="W23" s="680"/>
      <c r="X23" s="682"/>
      <c r="Y23" s="682"/>
      <c r="Z23" s="680"/>
      <c r="AA23" s="680"/>
    </row>
    <row r="24" spans="2:27">
      <c r="B24" s="186"/>
      <c r="C24" s="187"/>
      <c r="D24" s="187"/>
      <c r="E24" s="187"/>
      <c r="F24" s="187"/>
      <c r="G24" s="187"/>
      <c r="H24" s="187"/>
      <c r="J24" s="188"/>
      <c r="K24" s="188"/>
      <c r="L24" s="188"/>
      <c r="M24" s="189"/>
    </row>
    <row r="25" spans="2:27">
      <c r="B25" s="186"/>
      <c r="C25" s="187"/>
      <c r="D25" s="187"/>
      <c r="E25" s="187"/>
      <c r="F25" s="187"/>
      <c r="G25" s="187"/>
      <c r="H25" s="187"/>
      <c r="I25" s="189"/>
      <c r="J25" s="188"/>
      <c r="K25" s="188"/>
      <c r="L25" s="188"/>
      <c r="M25" s="189"/>
    </row>
    <row r="26" spans="2:27">
      <c r="B26" s="186"/>
      <c r="C26" s="187"/>
      <c r="D26" s="187"/>
      <c r="E26" s="187"/>
      <c r="F26" s="187"/>
      <c r="G26" s="187"/>
      <c r="H26" s="187"/>
      <c r="I26" s="189"/>
      <c r="J26" s="188"/>
      <c r="K26" s="188"/>
      <c r="L26" s="188"/>
      <c r="M26" s="189"/>
    </row>
    <row r="27" spans="2:27">
      <c r="B27" s="186"/>
      <c r="C27" s="187"/>
      <c r="D27" s="187"/>
      <c r="E27" s="187"/>
      <c r="F27" s="191"/>
      <c r="G27" s="191"/>
      <c r="H27" s="179"/>
      <c r="K27" s="178"/>
      <c r="L27" s="178"/>
      <c r="M27" s="178"/>
    </row>
    <row r="28" spans="2:27">
      <c r="B28" s="61"/>
    </row>
    <row r="29" spans="2:27">
      <c r="B29" s="61"/>
    </row>
    <row r="30" spans="2:27">
      <c r="B30" s="679"/>
      <c r="C30" s="679"/>
      <c r="D30" s="679"/>
      <c r="E30" s="679"/>
      <c r="F30" s="679"/>
      <c r="G30" s="679"/>
      <c r="H30" s="679"/>
      <c r="I30" s="679"/>
      <c r="J30" s="679"/>
      <c r="K30" s="679"/>
      <c r="L30" s="679"/>
      <c r="M30" s="679"/>
    </row>
    <row r="34" spans="2:2">
      <c r="B34" s="186"/>
    </row>
    <row r="35" spans="2:2">
      <c r="B35" s="186"/>
    </row>
    <row r="36" spans="2:2">
      <c r="B36" s="186"/>
    </row>
    <row r="37" spans="2:2">
      <c r="B37" s="186"/>
    </row>
    <row r="38" spans="2:2">
      <c r="B38" s="186"/>
    </row>
    <row r="39" spans="2:2">
      <c r="B39" s="186"/>
    </row>
    <row r="40" spans="2:2">
      <c r="B40" s="186"/>
    </row>
  </sheetData>
  <mergeCells count="24">
    <mergeCell ref="C5:C7"/>
    <mergeCell ref="E5:F5"/>
    <mergeCell ref="H5:I5"/>
    <mergeCell ref="E6:E7"/>
    <mergeCell ref="F6:F7"/>
    <mergeCell ref="H6:H7"/>
    <mergeCell ref="I6:I7"/>
    <mergeCell ref="X22:Y23"/>
    <mergeCell ref="Z22:AA23"/>
    <mergeCell ref="B13:M13"/>
    <mergeCell ref="C17:C19"/>
    <mergeCell ref="E17:H17"/>
    <mergeCell ref="J17:M17"/>
    <mergeCell ref="E18:E19"/>
    <mergeCell ref="F18:F19"/>
    <mergeCell ref="H18:H19"/>
    <mergeCell ref="J18:J19"/>
    <mergeCell ref="K18:K19"/>
    <mergeCell ref="L18:L19"/>
    <mergeCell ref="B30:M30"/>
    <mergeCell ref="M18:M19"/>
    <mergeCell ref="S22:S23"/>
    <mergeCell ref="T22:U23"/>
    <mergeCell ref="V22:W23"/>
  </mergeCells>
  <pageMargins left="0.75" right="0.75" top="1" bottom="1" header="0.5" footer="0.5"/>
  <pageSetup paperSize="9"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7"/>
  <sheetViews>
    <sheetView workbookViewId="0"/>
  </sheetViews>
  <sheetFormatPr defaultColWidth="9.109375" defaultRowHeight="13.2"/>
  <cols>
    <col min="1" max="1" width="2.6640625" style="295" customWidth="1"/>
    <col min="2" max="2" width="39.88671875" style="295" customWidth="1"/>
    <col min="3" max="3" width="15.33203125" style="294" customWidth="1"/>
    <col min="4" max="4" width="12.33203125" style="295" customWidth="1"/>
    <col min="5" max="5" width="12.88671875" style="295" customWidth="1"/>
    <col min="6" max="6" width="12.88671875" style="296" customWidth="1"/>
    <col min="7" max="7" width="15.109375" style="297" customWidth="1"/>
    <col min="8" max="8" width="12.88671875" style="295" customWidth="1"/>
    <col min="9" max="9" width="3.109375" style="295" customWidth="1"/>
    <col min="10" max="11" width="12.88671875" style="295" customWidth="1"/>
    <col min="12" max="12" width="15.6640625" style="295" customWidth="1"/>
    <col min="13" max="13" width="12.88671875" style="295" customWidth="1"/>
    <col min="14" max="14" width="2.6640625" style="295" customWidth="1"/>
    <col min="15" max="16" width="9.109375" style="295"/>
    <col min="17" max="17" width="2.6640625" style="295" customWidth="1"/>
    <col min="18" max="19" width="9.109375" style="295"/>
    <col min="20" max="20" width="2.6640625" style="295" customWidth="1"/>
    <col min="21" max="22" width="9.109375" style="295"/>
    <col min="23" max="23" width="2.6640625" style="295" customWidth="1"/>
    <col min="24" max="16384" width="9.109375" style="295"/>
  </cols>
  <sheetData>
    <row r="1" spans="1:25">
      <c r="A1" s="67"/>
      <c r="B1" s="147"/>
    </row>
    <row r="2" spans="1:25" ht="15.6">
      <c r="B2" s="298" t="s">
        <v>4360</v>
      </c>
      <c r="C2" s="299"/>
      <c r="D2" s="300"/>
      <c r="E2" s="300"/>
      <c r="F2" s="300"/>
      <c r="G2" s="300"/>
      <c r="H2" s="300"/>
      <c r="I2" s="300"/>
      <c r="J2" s="300"/>
      <c r="K2" s="300"/>
      <c r="L2" s="300"/>
      <c r="M2" s="300"/>
    </row>
    <row r="3" spans="1:25">
      <c r="B3" s="1" t="s">
        <v>516</v>
      </c>
      <c r="C3" s="301"/>
      <c r="D3" s="302"/>
      <c r="E3" s="302"/>
      <c r="F3" s="302"/>
      <c r="G3" s="302"/>
      <c r="H3" s="302"/>
      <c r="I3" s="302"/>
      <c r="J3" s="302"/>
      <c r="K3" s="302"/>
      <c r="L3" s="302"/>
      <c r="M3" s="302"/>
    </row>
    <row r="4" spans="1:25" ht="13.8" thickBot="1">
      <c r="B4" s="1"/>
      <c r="C4" s="301"/>
      <c r="D4" s="303"/>
      <c r="E4" s="303"/>
      <c r="F4" s="302"/>
      <c r="G4" s="302"/>
      <c r="H4" s="302"/>
      <c r="I4" s="302"/>
      <c r="J4" s="302"/>
      <c r="K4" s="302"/>
      <c r="L4" s="302"/>
      <c r="M4" s="302"/>
    </row>
    <row r="5" spans="1:25">
      <c r="B5" s="304" t="s">
        <v>517</v>
      </c>
      <c r="C5" s="694" t="s">
        <v>6</v>
      </c>
      <c r="D5" s="695"/>
      <c r="E5" s="696"/>
      <c r="F5" s="302"/>
      <c r="G5" s="302"/>
      <c r="H5" s="302"/>
      <c r="I5" s="302"/>
      <c r="J5" s="302"/>
      <c r="K5" s="302"/>
      <c r="L5" s="302"/>
      <c r="M5" s="302"/>
    </row>
    <row r="6" spans="1:25">
      <c r="B6" s="305"/>
      <c r="C6" s="1"/>
      <c r="E6" s="303"/>
      <c r="F6" s="302"/>
      <c r="G6" s="302"/>
      <c r="H6" s="302"/>
      <c r="I6" s="302"/>
      <c r="J6" s="302"/>
      <c r="K6" s="302"/>
      <c r="L6" s="302"/>
      <c r="M6" s="302"/>
    </row>
    <row r="7" spans="1:25" ht="12.75" customHeight="1">
      <c r="B7" s="306"/>
      <c r="C7" s="697" t="s">
        <v>518</v>
      </c>
      <c r="D7" s="700" t="s">
        <v>61</v>
      </c>
      <c r="E7" s="703" t="s">
        <v>519</v>
      </c>
      <c r="F7" s="703"/>
      <c r="G7" s="703"/>
      <c r="H7" s="703"/>
      <c r="I7" s="703"/>
      <c r="J7" s="703"/>
      <c r="K7" s="703"/>
      <c r="L7" s="703"/>
      <c r="M7" s="703"/>
      <c r="N7" s="307"/>
      <c r="O7" s="692" t="s">
        <v>520</v>
      </c>
      <c r="P7" s="692"/>
      <c r="Q7" s="692"/>
      <c r="R7" s="692"/>
      <c r="S7" s="692"/>
      <c r="T7" s="307"/>
      <c r="U7" s="692" t="s">
        <v>521</v>
      </c>
      <c r="V7" s="692"/>
      <c r="W7" s="692"/>
      <c r="X7" s="692"/>
      <c r="Y7" s="692"/>
    </row>
    <row r="8" spans="1:25" ht="12.75" customHeight="1">
      <c r="B8" s="308"/>
      <c r="C8" s="698"/>
      <c r="D8" s="701"/>
      <c r="E8" s="704" t="s">
        <v>62</v>
      </c>
      <c r="F8" s="704"/>
      <c r="G8" s="704"/>
      <c r="H8" s="704"/>
      <c r="I8" s="309"/>
      <c r="J8" s="704" t="s">
        <v>63</v>
      </c>
      <c r="K8" s="704"/>
      <c r="L8" s="704"/>
      <c r="M8" s="704"/>
      <c r="N8" s="310"/>
      <c r="O8" s="704" t="s">
        <v>62</v>
      </c>
      <c r="P8" s="704"/>
      <c r="Q8" s="311"/>
      <c r="R8" s="692" t="s">
        <v>63</v>
      </c>
      <c r="S8" s="692"/>
      <c r="T8" s="310"/>
      <c r="U8" s="704" t="s">
        <v>62</v>
      </c>
      <c r="V8" s="704"/>
      <c r="W8" s="311"/>
      <c r="X8" s="692" t="s">
        <v>63</v>
      </c>
      <c r="Y8" s="692"/>
    </row>
    <row r="9" spans="1:25" ht="31.5" customHeight="1">
      <c r="B9" s="312"/>
      <c r="C9" s="699"/>
      <c r="D9" s="702"/>
      <c r="E9" s="313" t="s">
        <v>522</v>
      </c>
      <c r="F9" s="313" t="s">
        <v>523</v>
      </c>
      <c r="G9" s="314" t="s">
        <v>524</v>
      </c>
      <c r="H9" s="313" t="s">
        <v>525</v>
      </c>
      <c r="I9" s="315"/>
      <c r="J9" s="313" t="s">
        <v>522</v>
      </c>
      <c r="K9" s="313" t="s">
        <v>523</v>
      </c>
      <c r="L9" s="314" t="s">
        <v>526</v>
      </c>
      <c r="M9" s="313" t="s">
        <v>525</v>
      </c>
      <c r="N9" s="316"/>
      <c r="O9" s="317" t="s">
        <v>64</v>
      </c>
      <c r="P9" s="317" t="s">
        <v>65</v>
      </c>
      <c r="Q9" s="317"/>
      <c r="R9" s="317" t="s">
        <v>64</v>
      </c>
      <c r="S9" s="317" t="s">
        <v>65</v>
      </c>
      <c r="T9" s="316"/>
      <c r="U9" s="317" t="s">
        <v>489</v>
      </c>
      <c r="V9" s="317" t="s">
        <v>490</v>
      </c>
      <c r="W9" s="317"/>
      <c r="X9" s="317" t="s">
        <v>489</v>
      </c>
      <c r="Y9" s="317" t="s">
        <v>490</v>
      </c>
    </row>
    <row r="10" spans="1:25">
      <c r="B10" s="318"/>
      <c r="C10" s="319"/>
      <c r="D10" s="320"/>
      <c r="E10" s="320"/>
      <c r="F10" s="320"/>
      <c r="G10" s="320"/>
      <c r="H10" s="321"/>
      <c r="I10" s="322"/>
      <c r="J10" s="320"/>
      <c r="K10" s="320"/>
      <c r="L10" s="320"/>
      <c r="M10" s="321"/>
      <c r="N10" s="323"/>
      <c r="O10" s="324"/>
    </row>
    <row r="11" spans="1:25">
      <c r="B11" s="325" t="s">
        <v>66</v>
      </c>
      <c r="C11" s="326">
        <f>IF($C$5 = "England", GETPIVOTDATA("URN",Pivots!$A$8),
IF($C$5 = "East Midlands", GETPIVOTDATA("URN",Pivots!$A$8,"Ofsted Region","East Midlands"),
IF($C$5 = "East of England", GETPIVOTDATA("URN",Pivots!$A$8,"Ofsted Region","East of England"),
IF($C$5 = "London", GETPIVOTDATA("URN",Pivots!$A$8,"Ofsted Region","London"),
IF($C$5 = "North East, Yorkshire and the Humber", GETPIVOTDATA("URN",Pivots!$A$8,"Ofsted Region","North East, Yorkshire and the Humber"),
IF($C$5 = "North West", GETPIVOTDATA("URN",Pivots!$A$8,"Ofsted Region","North West"),
IF($C$5 = "South East", GETPIVOTDATA("URN",Pivots!$A$8,"Ofsted Region","South East"),
IF($C$5 = "South West", GETPIVOTDATA("URN",Pivots!$A$8,"Ofsted Region","South West"),
IF($C$5 = "West Midlands", GETPIVOTDATA("URN",Pivots!$A$8,"Ofsted Region","West Midlands"))))))))))</f>
        <v>1076</v>
      </c>
      <c r="D11" s="326">
        <f>IF($C$5 = "England", GETPIVOTDATA("URN",Pivots!$A$25),
IF($C$5 = "East Midlands", GETPIVOTDATA("URN",Pivots!$A$25,"Ofsted Region","East Midlands"),
IF($C$5 = "East of England", GETPIVOTDATA("URN",Pivots!$A$25,"Ofsted Region","East of England"),
IF($C$5 = "London", GETPIVOTDATA("URN",Pivots!$A$25,"Ofsted Region","London"),
IF($C$5 = "North East, Yorkshire and the Humber", GETPIVOTDATA("URN",Pivots!$A$25,"Ofsted Region","North East, Yorkshire and the Humber"),
IF($C$5 = "North West", GETPIVOTDATA("URN",Pivots!$A$25,"Ofsted Region","North West"),
IF($C$5 = "South East", GETPIVOTDATA("URN",Pivots!$A$25,"Ofsted Region","South East"),
IF($C$5 = "South West", GETPIVOTDATA("URN",Pivots!$A$25,"Ofsted Region","South West"),
IF($C$5 = "West Midlands", GETPIVOTDATA("URN",Pivots!$A$25,"Ofsted Region","West Midlands"))))))))))</f>
        <v>1011</v>
      </c>
      <c r="E11" s="326">
        <f>IF($C$5 = "England", GETPIVOTDATA("URN",Pivots!$A$25,"Overall effectiveness",1),
IF($C$5 = "East Midlands", GETPIVOTDATA("URN",Pivots!$A$25,"Ofsted Region","East Midlands","Overall effectiveness",1),
IF($C$5 = "East of England", GETPIVOTDATA("URN",Pivots!$A$25,"Ofsted Region","East of England","Overall effectiveness",1),
IF($C$5 = "London", GETPIVOTDATA("URN",Pivots!$A$25,"Ofsted Region","London","Overall effectiveness",1),
IF($C$5 = "North East, Yorkshire and the Humber", GETPIVOTDATA("URN",Pivots!$A$25,"Ofsted Region","North East, Yorkshire and the Humber","Overall effectiveness",1),
IF($C$5 = "North West", GETPIVOTDATA("URN",Pivots!$A$25,"Ofsted Region","North West","Overall effectiveness",1),
IF($C$5 = "South East", GETPIVOTDATA("URN",Pivots!$A$25,"Ofsted Region","South East","Overall effectiveness",1),
IF($C$5 = "South West", GETPIVOTDATA("URN",Pivots!$A$25,"Ofsted Region","South West","Overall effectiveness",1),
IF($C$5 = "West Midlands", GETPIVOTDATA("URN",Pivots!$A$25,"Ofsted Region","West Midlands","Overall effectiveness",1))))))))))</f>
        <v>143</v>
      </c>
      <c r="F11" s="326">
        <f>IF($C$5 = "England", GETPIVOTDATA("URN",Pivots!$A$25,"Overall effectiveness",2),
IF($C$5 = "East Midlands", GETPIVOTDATA("URN",Pivots!$A$25,"Ofsted Region","East Midlands","Overall effectiveness",2),
IF($C$5 = "East of England", GETPIVOTDATA("URN",Pivots!$A$25,"Ofsted Region","East of England","Overall effectiveness",2),
IF($C$5 = "London", GETPIVOTDATA("URN",Pivots!$A$25,"Ofsted Region","London","Overall effectiveness",2),
IF($C$5 = "North East, Yorkshire and the Humber", GETPIVOTDATA("URN",Pivots!$A$25,"Ofsted Region","North East, Yorkshire and the Humber","Overall effectiveness",2),
IF($C$5 = "North West", GETPIVOTDATA("URN",Pivots!$A$25,"Ofsted Region","North West","Overall effectiveness",2),
IF($C$5 = "South East", GETPIVOTDATA("URN",Pivots!$A$25,"Ofsted Region","South East","Overall effectiveness",2),
IF($C$5 = "South West", GETPIVOTDATA("URN",Pivots!$A$25,"Ofsted Region","South West","Overall effectiveness",2),
IF($C$5 = "West Midlands", GETPIVOTDATA("URN",Pivots!$A$25,"Ofsted Region","West Midlands","Overall effectiveness",2))))))))))</f>
        <v>552</v>
      </c>
      <c r="G11" s="326">
        <f>IF($C$5 = "England", GETPIVOTDATA("URN",Pivots!$A$25,"Overall effectiveness",3),
IF($C$5 = "East Midlands", GETPIVOTDATA("URN",Pivots!$A$25,"Ofsted Region","East Midlands","Overall effectiveness",3),
IF($C$5 = "East of England", GETPIVOTDATA("URN",Pivots!$A$25,"Ofsted Region","East of England","Overall effectiveness",3),
IF($C$5 = "London", GETPIVOTDATA("URN",Pivots!$A$25,"Ofsted Region","London","Overall effectiveness",3),
IF($C$5 = "North East, Yorkshire and the Humber", GETPIVOTDATA("URN",Pivots!$A$25,"Ofsted Region","North East, Yorkshire and the Humber","Overall effectiveness",3),
IF($C$5 = "North West", GETPIVOTDATA("URN",Pivots!$A$25,"Ofsted Region","North West","Overall effectiveness",3),
IF($C$5 = "South East", GETPIVOTDATA("URN",Pivots!$A$25,"Ofsted Region","South East","Overall effectiveness",3),
IF($C$5 = "South West", GETPIVOTDATA("URN",Pivots!$A$25,"Ofsted Region","South West","Overall effectiveness",3),
IF($C$5 = "West Midlands", GETPIVOTDATA("URN",Pivots!$A$25,"Ofsted Region","West Midlands","Overall effectiveness",3))))))))))</f>
        <v>183</v>
      </c>
      <c r="H11" s="326">
        <f>IF($C$5 = "England", GETPIVOTDATA("URN",Pivots!$A$25,"Overall effectiveness",4),
IF($C$5 = "East Midlands", GETPIVOTDATA("URN",Pivots!$A$25,"Ofsted Region","East Midlands","Overall effectiveness",4),
IF($C$5 = "East of England", GETPIVOTDATA("URN",Pivots!$A$25,"Ofsted Region","East of England","Overall effectiveness",4),
IF($C$5 = "London", GETPIVOTDATA("URN",Pivots!$A$25,"Ofsted Region","London","Overall effectiveness",4),
IF($C$5 = "North East, Yorkshire and the Humber", GETPIVOTDATA("URN",Pivots!$A$25,"Ofsted Region","North East, Yorkshire and the Humber","Overall effectiveness",4),
IF($C$5 = "North West", GETPIVOTDATA("URN",Pivots!$A$25,"Ofsted Region","North West","Overall effectiveness",4),
IF($C$5 = "South East", GETPIVOTDATA("URN",Pivots!$A$25,"Ofsted Region","South East","Overall effectiveness",4),
IF($C$5 = "South West", GETPIVOTDATA("URN",Pivots!$A$25,"Ofsted Region","South West","Overall effectiveness",4),
IF($C$5 = "West Midlands", GETPIVOTDATA("URN",Pivots!$A$25,"Ofsted Region","West Midlands","Overall effectiveness",4))))))))))</f>
        <v>132</v>
      </c>
      <c r="I11" s="327"/>
      <c r="J11" s="326">
        <f>E11/SUM($E$11:$H$11)*100</f>
        <v>14.158415841584157</v>
      </c>
      <c r="K11" s="326">
        <f>F11/SUM($E$11:$H$11)*100</f>
        <v>54.653465346534659</v>
      </c>
      <c r="L11" s="326">
        <f>G11/SUM($E$11:$H$11)*100</f>
        <v>18.118811881188119</v>
      </c>
      <c r="M11" s="326">
        <f>H11/SUM($E$11:$H$11)*100</f>
        <v>13.06930693069307</v>
      </c>
      <c r="N11" s="323"/>
      <c r="O11" s="326">
        <f>IF($C$5="England",
GETPIVOTDATA("URN",Pivots!$A$76,"Have all standards been met","All standards Met"),
IF($C$5="East Midlands",
GETPIVOTDATA("URN",Pivots!$A$76,"Provider Type","Other Independent School","Ofsted Region","East Midlands","Have all standards been met","All standards Met")
+GETPIVOTDATA("URN",Pivots!$A$76,"Provider Type","Other Independent Special School","Ofsted Region","East Midlands","Have all standards been met","All standards Met"),
IF($C$5="East of England",
GETPIVOTDATA("URN",Pivots!$A$76,"Provider Type","Other Independent School","Ofsted Region","East of England","Have all standards been met","All standards Met")
+GETPIVOTDATA("URN",Pivots!$A$76,"Provider Type","Other Independent Special School","Ofsted Region","East of England","Have all standards been met","All standards Met"),
IF($C$5="London",
GETPIVOTDATA("URN",Pivots!$A$76,"Provider Type","Other Independent School","Ofsted Region","London","Have all standards been met","All standards Met")
+GETPIVOTDATA("URN",Pivots!$A$76,"Provider Type","Other Independent Special School","Ofsted Region","London","Have all standards been met","All standards Met"),
IF($C$5="North East, Yorkshire and the Humber",
GETPIVOTDATA("URN",Pivots!$A$76,"Provider Type","Other Independent School","Ofsted Region","North East, Yorkshire and the Humber","Have all standards been met","All standards Met")
+GETPIVOTDATA("URN",Pivots!$A$76,"Provider Type","Other Independent Special School","Ofsted Region","North East, Yorkshire and the Humber","Have all standards been met","All standards Met"),
IF($C$5="North West",
GETPIVOTDATA("URN",Pivots!$A$76,"Provider Type","Other Independent School","Ofsted Region","North West","Have all standards been met","All standards Met")
+GETPIVOTDATA("URN",Pivots!$A$76,"Provider Type","Other Independent Special School","Ofsted Region","North West","Have all standards been met","All standards Met"),
IF($C$5="South East",
GETPIVOTDATA("URN",Pivots!$A$76,"Provider Type","Other Independent School","Ofsted Region","South East","Have all standards been met","All standards Met")
+GETPIVOTDATA("URN",Pivots!$A$76,"Provider Type","Other Independent Special School","Ofsted Region","South East","Have all standards been met","All standards Met"),
IF($C$5="South West",
GETPIVOTDATA("URN",Pivots!$A$76,"Provider Type","Other Independent School","Ofsted Region","South West","Have all standards been met","All standards Met")
+GETPIVOTDATA("URN",Pivots!$A$76,"Provider Type","Other Independent Special School","Ofsted Region","South West","Have all standards been met","All standards Met"),
IF($C$5="West Midlands",
GETPIVOTDATA("URN",Pivots!$A$76,"Provider Type","Other Independent School","Ofsted Region","West Midlands","Have all standards been met","All standards Met")
+GETPIVOTDATA("URN",Pivots!$A$76,"Provider Type","Other Independent Special School","Ofsted Region","West Midlands","Have all standards been met","All standards Met"))
))))))))</f>
        <v>778</v>
      </c>
      <c r="P11" s="326">
        <f>IF($C$5="England",
GETPIVOTDATA("URN",Pivots!$A$76,"Have all standards been met","Did not meet all standards"),
IF($C$5="East Midlands",
GETPIVOTDATA("URN",Pivots!$A$76,"Provider Type","Other Independent School","Ofsted Region","East Midlands","Have all standards been met","Did not meet all standards")
+GETPIVOTDATA("URN",Pivots!$A$76,"Provider Type","Other Independent Special School","Ofsted Region","East Midlands","Have all standards been met","Did not meet all standards"),
IF($C$5="East of England",
GETPIVOTDATA("URN",Pivots!$A$76,"Provider Type","Other Independent School","Ofsted Region","East of England","Have all standards been met","Did not meet all standards")
+GETPIVOTDATA("URN",Pivots!$A$76,"Provider Type","Other Independent Special School","Ofsted Region","East of England","Have all standards been met","Did not meet all standards"),
IF($C$5="London",
GETPIVOTDATA("URN",Pivots!$A$76,"Provider Type","Other Independent School","Ofsted Region","London","Have all standards been met","Did not meet all standards")
+GETPIVOTDATA("URN",Pivots!$A$76,"Provider Type","Other Independent Special School","Ofsted Region","London","Have all standards been met","Did not meet all standards"),
IF($C$5="North East, Yorkshire and the Humber",
GETPIVOTDATA("URN",Pivots!$A$76,"Provider Type","Other Independent School","Ofsted Region","North East, Yorkshire and the Humber","Have all standards been met","Did not meet all standards")
+GETPIVOTDATA("URN",Pivots!$A$76,"Provider Type","Other Independent Special School","Ofsted Region","North East, Yorkshire and the Humber","Have all standards been met","Did not meet all standards"),
IF($C$5="North West",
GETPIVOTDATA("URN",Pivots!$A$76,"Provider Type","Other Independent School","Ofsted Region","North West","Have all standards been met","Did not meet all standards")
+GETPIVOTDATA("URN",Pivots!$A$76,"Provider Type","Other Independent Special School","Ofsted Region","North West","Have all standards been met","Did not meet all standards"),
IF($C$5="South East",
GETPIVOTDATA("URN",Pivots!$A$76,"Provider Type","Other Independent School","Ofsted Region","South East","Have all standards been met","Did not meet all standards")
+GETPIVOTDATA("URN",Pivots!$A$76,"Provider Type","Other Independent Special School","Ofsted Region","South East","Have all standards been met","Did not meet all standards"),
IF($C$5="South West",
GETPIVOTDATA("URN",Pivots!$A$76,"Provider Type","Other Independent School","Ofsted Region","South West","Have all standards been met","Did not meet all standards")
+GETPIVOTDATA("URN",Pivots!$A$76,"Provider Type","Other Independent Special School","Ofsted Region","South West","Have all standards been met","Did not meet all standards"),
IF($C$5="West Midlands",
GETPIVOTDATA("URN",Pivots!$A$76,"Provider Type","Other Independent School","Ofsted Region","West Midlands","Have all standards been met","Did not meet all standards")
+GETPIVOTDATA("URN",Pivots!$A$76,"Provider Type","Other Independent Special School","Ofsted Region","West Midlands","Have all standards been met","Did not meet all standards"))))))))))</f>
        <v>231</v>
      </c>
      <c r="Q11" s="328"/>
      <c r="R11" s="304">
        <f>ROUND(100*O11/(O11+P11),0)</f>
        <v>77</v>
      </c>
      <c r="S11" s="304">
        <f>ROUND(100*P11/(O11+P11),0)</f>
        <v>23</v>
      </c>
      <c r="T11" s="328"/>
      <c r="U11" s="304">
        <f>IF($C$5 = "England",
GETPIVOTDATA("URN",Pivots!$A$106,"Safeguarding is effective?","Yes"),
IF($C$5 = "East Midlands",
GETPIVOTDATA("URN",Pivots!$A$106,"Provider Type","Other Independent School","Ofsted Region","East Midlands","Safeguarding is effective?","Yes")
+GETPIVOTDATA("URN",Pivots!$A$106,"Provider Type","Other Independent Special School","Ofsted Region","East Midlands","Safeguarding is effective?","Yes"),
IF($C$5 = "East of England",
GETPIVOTDATA("URN",Pivots!$A$106,"Provider Type","Other Independent School","Ofsted Region","East of England","Safeguarding is effective?","Yes")
+GETPIVOTDATA("URN",Pivots!$A$106,"Provider Type","Other Independent Special School","Ofsted Region","East of England","Safeguarding is effective?","Yes"),
IF($C$5 = "London",
GETPIVOTDATA("URN",Pivots!$A$106,"Provider Type","Other Independent School","Ofsted Region","London","Safeguarding is effective?","Yes")
+GETPIVOTDATA("URN",Pivots!$A$106,"Provider Type","Other Independent Special School","Ofsted Region","London","Safeguarding is effective?","Yes"),
IF($C$5 = "North East, Yorkshire and the Humber",
GETPIVOTDATA("URN",Pivots!$A$106,"Provider Type","Other Independent School","Ofsted Region","North East, Yorkshire and the Humber","Safeguarding is effective?","Yes")
+GETPIVOTDATA("URN",Pivots!$A$106,"Provider Type","Other Independent Special School","Ofsted Region","North East, Yorkshire and the Humber","Safeguarding is effective?","Yes"),
IF($C$5 = "North West",
GETPIVOTDATA("URN",Pivots!$A$106,"Provider Type","Other Independent School","Ofsted Region","North West","Safeguarding is effective?","Yes")
+GETPIVOTDATA("URN",Pivots!$A$106,"Provider Type","Other Independent Special School","Ofsted Region","North West","Safeguarding is effective?","Yes"),
IF($C$5 = "South East",
GETPIVOTDATA("URN",Pivots!$A$106,"Provider Type","Other Independent School","Ofsted Region","South East","Safeguarding is effective?","Yes")
+GETPIVOTDATA("URN",Pivots!$A$106,"Provider Type","Other Independent Special School","Ofsted Region","South East","Safeguarding is effective?","Yes"),
IF($C$5 = "South West",
GETPIVOTDATA("URN",Pivots!$A$106,"Provider Type","Other Independent School","Ofsted Region","South West","Safeguarding is effective?","Yes")
+GETPIVOTDATA("URN",Pivots!$A$106,"Provider Type","Other Independent Special School","Ofsted Region","South West","Safeguarding is effective?","Yes"),
IF($C$5 = "West Midlands",
GETPIVOTDATA("URN",Pivots!$A$106,"Provider Type","Other Independent School","Ofsted Region","West Midlands","Safeguarding is effective?","Yes")
+GETPIVOTDATA("URN",Pivots!$A$106,"Provider Type","Other Independent Special School","Ofsted Region","West Midlands","Safeguarding is effective?","Yes"))))))))))</f>
        <v>885</v>
      </c>
      <c r="V11" s="304">
        <f>IF($C$5 = "England",
GETPIVOTDATA("URN",Pivots!$A$106,"Safeguarding is effective?","No"),
IF($C$5 = "East Midlands",
GETPIVOTDATA("URN",Pivots!$A$106,"Provider Type","Other Independent School","Ofsted Region","East Midlands","Safeguarding is effective?","No")
+GETPIVOTDATA("URN",Pivots!$A$106,"Provider Type","Other Independent Special School","Ofsted Region","East Midlands","Safeguarding is effective?","No"),
IF($C$5 = "East of England",
GETPIVOTDATA("URN",Pivots!$A$106,"Provider Type","Other Independent School","Ofsted Region","East of England","Safeguarding is effective?","No")
+GETPIVOTDATA("URN",Pivots!$A$106,"Provider Type","Other Independent Special School","Ofsted Region","East of England","Safeguarding is effective?","No"),
IF($C$5 = "London",
GETPIVOTDATA("URN",Pivots!$A$106,"Provider Type","Other Independent School","Ofsted Region","London","Safeguarding is effective?","No")
+GETPIVOTDATA("URN",Pivots!$A$106,"Provider Type","Other Independent Special School","Ofsted Region","London","Safeguarding is effective?","No"),
IF($C$5 = "North East, Yorkshire and the Humber",
GETPIVOTDATA("URN",Pivots!$A$106,"Provider Type","Other Independent School","Ofsted Region","North East, Yorkshire and the Humber","Safeguarding is effective?","No")
+GETPIVOTDATA("URN",Pivots!$A$106,"Provider Type","Other Independent Special School","Ofsted Region","North East, Yorkshire and the Humber","Safeguarding is effective?","No"),
IF($C$5 = "North West",
GETPIVOTDATA("URN",Pivots!$A$106,"Provider Type","Other Independent School","Ofsted Region","North West","Safeguarding is effective?","No")
+GETPIVOTDATA("URN",Pivots!$A$106,"Provider Type","Other Independent Special School","Ofsted Region","North West","Safeguarding is effective?","No"),
IF($C$5 = "South East",
GETPIVOTDATA("URN",Pivots!$A$106,"Provider Type","Other Independent School","Ofsted Region","South East","Safeguarding is effective?","No")
+GETPIVOTDATA("URN",Pivots!$A$106,"Provider Type","Other Independent Special School","Ofsted Region","South East","Safeguarding is effective?","No"),
IF($C$5 = "South West",
GETPIVOTDATA("URN",Pivots!$A$106,"Provider Type","Other Independent School","Ofsted Region","South West","Safeguarding is effective?","No")
+GETPIVOTDATA("URN",Pivots!$A$106,"Provider Type","Other Independent Special School","Ofsted Region","South West","Safeguarding is effective?","No"),
IF($C$5 = "West Midlands",
GETPIVOTDATA("URN",Pivots!$A$106,"Provider Type","Other Independent School","Ofsted Region","West Midlands","Safeguarding is effective?","No")
+GETPIVOTDATA("URN",Pivots!$A$106,"Provider Type","Other Independent Special School","Ofsted Region","West Midlands","Safeguarding is effective?","No"))))))))))</f>
        <v>97</v>
      </c>
      <c r="W11" s="328"/>
      <c r="X11" s="304">
        <f>ROUND(100*U11/(U11+V11),0)</f>
        <v>90</v>
      </c>
      <c r="Y11" s="304">
        <f>ROUND(100*V11/(U11+V11),0)</f>
        <v>10</v>
      </c>
    </row>
    <row r="12" spans="1:25">
      <c r="B12" s="169" t="s">
        <v>513</v>
      </c>
      <c r="C12" s="329">
        <f>IF($C$5 = "England", GETPIVOTDATA("URN",Pivots!$A$8,"Provider Type","Other Independent School"),
IF($C$5 = "East Midlands", GETPIVOTDATA("URN",Pivots!$A$8,"Provider Type","Other Independent School","Ofsted Region","East Midlands"),
IF($C$5 = "East of England", GETPIVOTDATA("URN",Pivots!$A$8,"Provider Type","Other Independent School","Ofsted Region","East of England"),
IF($C$5 = "London", GETPIVOTDATA("URN",Pivots!$A$8,"Provider Type","Other Independent School","Ofsted Region","London"),
IF($C$5 = "North East, Yorkshire and the Humber", GETPIVOTDATA("URN",Pivots!$A$8,"Provider Type","Other Independent School","Ofsted Region","North East, Yorkshire and the Humber"),
IF($C$5 = "North West", GETPIVOTDATA("URN",Pivots!$A$8,"Provider Type","Other Independent School","Ofsted Region","North West"),
IF($C$5 = "South East", GETPIVOTDATA("URN",Pivots!$A$8,"Provider Type","Other Independent School","Ofsted Region","South East"),
IF($C$5 = "South West", GETPIVOTDATA("URN",Pivots!$A$8,"Provider Type","Other Independent School","Ofsted Region","South West"),
IF($C$5 = "West Midlands", GETPIVOTDATA("URN",Pivots!$A$8,"Provider Type","Other Independent School","Ofsted Region","West Midlands"))))))))))</f>
        <v>611</v>
      </c>
      <c r="D12" s="329">
        <f>IF($C$5 = "England", GETPIVOTDATA("URN",Pivots!$A$59,"Provider Type","Other Independent School"),
IF($C$5 = "East Midlands", GETPIVOTDATA("URN",Pivots!$A$59,"Provider Type","Other Independent School","Ofsted Region","East Midlands"),
IF($C$5 = "East of England", GETPIVOTDATA("URN",Pivots!$A$59,"Provider Type","Other Independent School","Ofsted Region","East of England"),
IF($C$5 = "London", GETPIVOTDATA("URN",Pivots!$A$59,"Provider Type","Other Independent School","Ofsted Region","London"),
IF($C$5 = "North East, Yorkshire and the Humber", GETPIVOTDATA("URN",Pivots!$A$59,"Provider Type","Other Independent School","Ofsted Region","North East, Yorkshire and the Humber"),
IF($C$5 = "North West", GETPIVOTDATA("URN",Pivots!$A$59,"Provider Type","Other Independent School","Ofsted Region","North West"),
IF($C$5 = "South East", GETPIVOTDATA("URN",Pivots!$A$59,"Provider Type","Other Independent School","Ofsted Region","South East"),
IF($C$5 = "South West", GETPIVOTDATA("URN",Pivots!$A$59,"Provider Type","Other Independent School","Ofsted Region","South West"),
IF($C$5 = "West Midlands", GETPIVOTDATA("URN",Pivots!$A$59,"Provider Type","Other Independent School","Ofsted Region","West Midlands"))))))))))</f>
        <v>576</v>
      </c>
      <c r="E12" s="329">
        <f>IF($C$5 = "England",
GETPIVOTDATA("URN",Pivots!$A$25,"Provider Type","Other Independent School","Ofsted Region","East Midlands","Overall effectiveness",1)
+GETPIVOTDATA("URN",Pivots!$A$25,"Provider Type","Other Independent School","Ofsted Region","East of England","Overall effectiveness",1)
+GETPIVOTDATA("URN",Pivots!$A$25,"Provider Type","Other Independent School","Ofsted Region","London","Overall effectiveness",1)
+GETPIVOTDATA("URN",Pivots!$A$25,"Provider Type","Other Independent School","Ofsted Region","North East, Yorkshire and the Humber","Overall effectiveness",1)
+GETPIVOTDATA("URN",Pivots!$A$25,"Provider Type","Other Independent School","Ofsted Region","North West","Overall effectiveness",1)
+GETPIVOTDATA("URN",Pivots!$A$25,"Provider Type","Other Independent School","Ofsted Region","South East","Overall effectiveness",1)
+GETPIVOTDATA("URN",Pivots!$A$25,"Provider Type","Other Independent School","Ofsted Region","South West","Overall effectiveness",1)
+GETPIVOTDATA("URN",Pivots!$A$25,"Provider Type","Other Independent School","Ofsted Region","West Midlands","Overall effectiveness",1),
IF($C$5 = "East Midlands", GETPIVOTDATA("URN",Pivots!$A$25,"Provider Type","Other Independent School","Ofsted Region","East Midlands","Overall effectiveness",1),
IF($C$5 = "East of England", GETPIVOTDATA("URN",Pivots!$A$25,"Provider Type","Other Independent School","Ofsted Region","East of England","Overall effectiveness",1),
IF($C$5 = "London", GETPIVOTDATA("URN",Pivots!$A$25,"Provider Type","Other Independent School","Ofsted Region","London","Overall effectiveness",1),
IF($C$5 = "North East, Yorkshire and the Humber", GETPIVOTDATA("URN",Pivots!$A$25,"Provider Type","Other Independent School","Ofsted Region","North East, Yorkshire and the Humber","Overall effectiveness",1),
IF($C$5 = "North West", GETPIVOTDATA("URN",Pivots!$A$25,"Provider Type","Other Independent School","Ofsted Region","North West","Overall effectiveness",1),
IF($C$5 = "South East", GETPIVOTDATA("URN",Pivots!$A$25,"Provider Type","Other Independent School","Ofsted Region","South East","Overall effectiveness",1),
IF($C$5 = "South West", GETPIVOTDATA("URN",Pivots!$A$25,"Provider Type","Other Independent School","Ofsted Region","South West","Overall effectiveness",1),
IF($C$5 = "West Midlands", GETPIVOTDATA("URN",Pivots!$A$25,"Provider Type","Other Independent School","Ofsted Region","West Midlands","Overall effectiveness",1))))))))))</f>
        <v>65</v>
      </c>
      <c r="F12" s="329">
        <f>IF($C$5 = "England",
GETPIVOTDATA("URN",Pivots!$A$25,"Provider Type","Other Independent School","Ofsted Region","East Midlands","Overall effectiveness",2)
+GETPIVOTDATA("URN",Pivots!$A$25,"Provider Type","Other Independent School","Ofsted Region","East of England","Overall effectiveness",2)
+GETPIVOTDATA("URN",Pivots!$A$25,"Provider Type","Other Independent School","Ofsted Region","London","Overall effectiveness",2)
+GETPIVOTDATA("URN",Pivots!$A$25,"Provider Type","Other Independent School","Ofsted Region","North East, Yorkshire and the Humber","Overall effectiveness",2)
+GETPIVOTDATA("URN",Pivots!$A$25,"Provider Type","Other Independent School","Ofsted Region","North West","Overall effectiveness",2)
+GETPIVOTDATA("URN",Pivots!$A$25,"Provider Type","Other Independent School","Ofsted Region","South East","Overall effectiveness",2)
+GETPIVOTDATA("URN",Pivots!$A$25,"Provider Type","Other Independent School","Ofsted Region","South West","Overall effectiveness",2)
+GETPIVOTDATA("URN",Pivots!$A$25,"Provider Type","Other Independent School","Ofsted Region","West Midlands","Overall effectiveness",2),
IF($C$5 = "East Midlands", GETPIVOTDATA("URN",Pivots!$A$25,"Provider Type","Other Independent School","Ofsted Region","East Midlands","Overall effectiveness",2),
IF($C$5 = "East of England", GETPIVOTDATA("URN",Pivots!$A$25,"Provider Type","Other Independent School","Ofsted Region","East of England","Overall effectiveness",2),
IF($C$5 = "London", GETPIVOTDATA("URN",Pivots!$A$25,"Provider Type","Other Independent School","Ofsted Region","London","Overall effectiveness",2),
IF($C$5 = "North East, Yorkshire and the Humber", GETPIVOTDATA("URN",Pivots!$A$25,"Provider Type","Other Independent School","Ofsted Region","North East, Yorkshire and the Humber","Overall effectiveness",2),
IF($C$5 = "North West", GETPIVOTDATA("URN",Pivots!$A$25,"Provider Type","Other Independent School","Ofsted Region","North West","Overall effectiveness",2),
IF($C$5 = "South East", GETPIVOTDATA("URN",Pivots!$A$25,"Provider Type","Other Independent School","Ofsted Region","South East","Overall effectiveness",2),
IF($C$5 = "South West", GETPIVOTDATA("URN",Pivots!$A$25,"Provider Type","Other Independent School","Ofsted Region","South West","Overall effectiveness",2),
IF($C$5 = "West Midlands", GETPIVOTDATA("URN",Pivots!$A$25,"Provider Type","Other Independent School","Ofsted Region","West Midlands","Overall effectiveness",2))))))))))</f>
        <v>290</v>
      </c>
      <c r="G12" s="329">
        <f>IF($C$5 = "England",
GETPIVOTDATA("URN",Pivots!$A$25,"Provider Type","Other Independent School","Ofsted Region","East Midlands","Overall effectiveness",3)
+GETPIVOTDATA("URN",Pivots!$A$25,"Provider Type","Other Independent School","Ofsted Region","East of England","Overall effectiveness",3)
+GETPIVOTDATA("URN",Pivots!$A$25,"Provider Type","Other Independent School","Ofsted Region","London","Overall effectiveness",3)
+GETPIVOTDATA("URN",Pivots!$A$25,"Provider Type","Other Independent School","Ofsted Region","North East, Yorkshire and the Humber","Overall effectiveness",3)
+GETPIVOTDATA("URN",Pivots!$A$25,"Provider Type","Other Independent School","Ofsted Region","North West","Overall effectiveness",3)
+GETPIVOTDATA("URN",Pivots!$A$25,"Provider Type","Other Independent School","Ofsted Region","South East","Overall effectiveness",3)
+GETPIVOTDATA("URN",Pivots!$A$25,"Provider Type","Other Independent School","Ofsted Region","South West","Overall effectiveness",3)
+GETPIVOTDATA("URN",Pivots!$A$25,"Provider Type","Other Independent School","Ofsted Region","West Midlands","Overall effectiveness",3),
IF($C$5 = "East Midlands", GETPIVOTDATA("URN",Pivots!$A$25,"Provider Type","Other Independent School","Ofsted Region","East Midlands","Overall effectiveness",3),
IF($C$5 = "East of England", GETPIVOTDATA("URN",Pivots!$A$25,"Provider Type","Other Independent School","Ofsted Region","East of England","Overall effectiveness",3),
IF($C$5 = "London", GETPIVOTDATA("URN",Pivots!$A$25,"Provider Type","Other Independent School","Ofsted Region","London","Overall effectiveness",3),
IF($C$5 = "North East, Yorkshire and the Humber", GETPIVOTDATA("URN",Pivots!$A$25,"Provider Type","Other Independent School","Ofsted Region","North East, Yorkshire and the Humber","Overall effectiveness",3),
IF($C$5 = "North West", GETPIVOTDATA("URN",Pivots!$A$25,"Provider Type","Other Independent School","Ofsted Region","North West","Overall effectiveness",3),
IF($C$5 = "South East", GETPIVOTDATA("URN",Pivots!$A$25,"Provider Type","Other Independent School","Ofsted Region","South East","Overall effectiveness",3),
IF($C$5 = "South West", GETPIVOTDATA("URN",Pivots!$A$25,"Provider Type","Other Independent School","Ofsted Region","South West","Overall effectiveness",3),
IF($C$5 = "West Midlands", GETPIVOTDATA("URN",Pivots!$A$25,"Provider Type","Other Independent School","Ofsted Region","West Midlands","Overall effectiveness",3))))))))))</f>
        <v>121</v>
      </c>
      <c r="H12" s="329">
        <f>IF($C$5 = "England",
GETPIVOTDATA("URN",Pivots!$A$25,"Provider Type","Other Independent School","Ofsted Region","East Midlands","Overall effectiveness",4)
+GETPIVOTDATA("URN",Pivots!$A$25,"Provider Type","Other Independent School","Ofsted Region","East of England","Overall effectiveness",4)
+GETPIVOTDATA("URN",Pivots!$A$25,"Provider Type","Other Independent School","Ofsted Region","London","Overall effectiveness",4)
+GETPIVOTDATA("URN",Pivots!$A$25,"Provider Type","Other Independent School","Ofsted Region","North East, Yorkshire and the Humber","Overall effectiveness",4)
+GETPIVOTDATA("URN",Pivots!$A$25,"Provider Type","Other Independent School","Ofsted Region","North West","Overall effectiveness",4)
+GETPIVOTDATA("URN",Pivots!$A$25,"Provider Type","Other Independent School","Ofsted Region","South East","Overall effectiveness",4)
+GETPIVOTDATA("URN",Pivots!$A$25,"Provider Type","Other Independent School","Ofsted Region","South West","Overall effectiveness",4)
+GETPIVOTDATA("URN",Pivots!$A$25,"Provider Type","Other Independent School","Ofsted Region","West Midlands","Overall effectiveness",4),
IF($C$5 = "East Midlands", GETPIVOTDATA("URN",Pivots!$A$25,"Provider Type","Other Independent School","Ofsted Region","East Midlands","Overall effectiveness",4),
IF($C$5 = "East of England", GETPIVOTDATA("URN",Pivots!$A$25,"Provider Type","Other Independent School","Ofsted Region","East of England","Overall effectiveness",4),
IF($C$5 = "London", GETPIVOTDATA("URN",Pivots!$A$25,"Provider Type","Other Independent School","Ofsted Region","London","Overall effectiveness",4),
IF($C$5 = "North East, Yorkshire and the Humber", GETPIVOTDATA("URN",Pivots!$A$25,"Provider Type","Other Independent School","Ofsted Region","North East, Yorkshire and the Humber","Overall effectiveness",4),
IF($C$5 = "North West", GETPIVOTDATA("URN",Pivots!$A$25,"Provider Type","Other Independent School","Ofsted Region","North West","Overall effectiveness",4),
IF($C$5 = "South East", GETPIVOTDATA("URN",Pivots!$A$25,"Provider Type","Other Independent School","Ofsted Region","South East","Overall effectiveness",4),
IF($C$5 = "South West", GETPIVOTDATA("URN",Pivots!$A$25,"Provider Type","Other Independent School","Ofsted Region","South West","Overall effectiveness",4),
IF($C$5 = "West Midlands", GETPIVOTDATA("URN",Pivots!$A$25,"Provider Type","Other Independent School","Ofsted Region","West Midlands","Overall effectiveness",4))))))))))</f>
        <v>100</v>
      </c>
      <c r="I12" s="327"/>
      <c r="J12" s="329">
        <f>E12/SUM($E$12:$H$12)*100</f>
        <v>11.284722222222223</v>
      </c>
      <c r="K12" s="329">
        <f>F12/SUM($E$12:$H$12)*100</f>
        <v>50.347222222222221</v>
      </c>
      <c r="L12" s="329">
        <f>G12/SUM($E$12:$H$12)*100</f>
        <v>21.006944444444446</v>
      </c>
      <c r="M12" s="329">
        <f>H12/SUM($E$12:$H$12)*100</f>
        <v>17.361111111111111</v>
      </c>
      <c r="O12" s="329">
        <f>IF($C$5="England",
GETPIVOTDATA("URN",Pivots!$A$76,"Provider Type","Other Independent School","Have all standards been met","All standards Met"),
IF($C$5="East Midlands",
GETPIVOTDATA("URN",Pivots!$A$76,"Provider Type","Other Independent School","Ofsted Region","East Midlands","Have all standards been met","All standards Met"),
IF($C$5="East of England",
GETPIVOTDATA("URN",Pivots!$A$76,"Provider Type","Other Independent School","Ofsted Region","East of England","Have all standards been met","All standards Met"),
IF($C$5="London",
GETPIVOTDATA("URN",Pivots!$A$76,"Provider Type","Other Independent School","Ofsted Region","London","Have all standards been met","All standards Met"),
IF($C$5="North East, Yorkshire and the Humber",
GETPIVOTDATA("URN",Pivots!$A$76,"Provider Type","Other Independent School","Ofsted Region","North East, Yorkshire and the Humber","Have all standards been met","All standards Met"),
IF($C$5="North West",
GETPIVOTDATA("URN",Pivots!$A$76,"Provider Type","Other Independent School","Ofsted Region","North West","Have all standards been met","All standards Met"),
IF($C$5="South East",
GETPIVOTDATA("URN",Pivots!$A$76,"Provider Type","Other Independent School","Ofsted Region","South East","Have all standards been met","All standards Met"),
IF($C$5="South West",
GETPIVOTDATA("URN",Pivots!$A$76,"Provider Type","Other Independent School","Ofsted Region","South West","Have all standards been met","All standards Met"),
IF($C$5="West Midlands",
GETPIVOTDATA("URN",Pivots!$A$76,"Provider Type","Other Independent School","Ofsted Region","West Midlands","Have all standards been met","All standards Met")
)))))))))</f>
        <v>408</v>
      </c>
      <c r="P12" s="329">
        <f>IF($C$5="England",
GETPIVOTDATA("URN",Pivots!$A$76,"Provider Type","Other Independent School","Have all standards been met","Did not meet all standards"),
IF($C$5="East Midlands",
GETPIVOTDATA("URN",Pivots!$A$76,"Provider Type","Other Independent School","Ofsted Region","East Midlands","Have all standards been met","Did not meet all standards"),
IF($C$5="East of England",
GETPIVOTDATA("URN",Pivots!$A$76,"Provider Type","Other Independent School","Ofsted Region","East of England","Have all standards been met","Did not meet all standards"),
IF($C$5="London",
GETPIVOTDATA("URN",Pivots!$A$76,"Provider Type","Other Independent School","Ofsted Region","London","Have all standards been met","Did not meet all standards"),
IF($C$5="North East, Yorkshire and the Humber",
GETPIVOTDATA("URN",Pivots!$A$76,"Provider Type","Other Independent School","Ofsted Region","North East, Yorkshire and the Humber","Have all standards been met","Did not meet all standards"),
IF($C$5="North West",
GETPIVOTDATA("URN",Pivots!$A$76,"Provider Type","Other Independent School","Ofsted Region","North West","Have all standards been met","Did not meet all standards"),
IF($C$5="South East",
GETPIVOTDATA("URN",Pivots!$A$76,"Provider Type","Other Independent School","Ofsted Region","South East","Have all standards been met","Did not meet all standards"),
IF($C$5="South West",
GETPIVOTDATA("URN",Pivots!$A$76,"Provider Type","Other Independent School","Ofsted Region","South West","Have all standards been met","Did not meet all standards"),
IF($C$5="West Midlands",
GETPIVOTDATA("URN",Pivots!$A$76,"Provider Type","Other Independent School","Ofsted Region","West Midlands","Have all standards been met","Did not meet all standards")
)))))))))</f>
        <v>166</v>
      </c>
      <c r="Q12" s="328"/>
      <c r="R12" s="328">
        <f>ROUND(100*O12/(O12+P12),0)</f>
        <v>71</v>
      </c>
      <c r="S12" s="328">
        <f>ROUND(100*P12/(O12+P12),0)</f>
        <v>29</v>
      </c>
      <c r="T12" s="328"/>
      <c r="U12" s="305">
        <f>IF($C$5 = "England",
GETPIVOTDATA("URN",Pivots!$A$106,"Provider Type","Other Independent School","Safeguarding is effective?","Yes"),
IF($C$5 = "East Midlands",
GETPIVOTDATA("URN",Pivots!$A$106,"Provider Type","Other Independent School","Ofsted Region","East Midlands","Safeguarding is effective?","Yes"),
IF($C$5 = "East of England",
GETPIVOTDATA("URN",Pivots!$A$106,"Provider Type","Other Independent School","Ofsted Region","East of England","Safeguarding is effective?","Yes"),
IF($C$5 = "London",
GETPIVOTDATA("URN",Pivots!$A$106,"Provider Type","Other Independent School","Ofsted Region","London","Safeguarding is effective?","Yes"),
IF($C$5 = "North East, Yorkshire and the Humber",
GETPIVOTDATA("URN",Pivots!$A$106,"Provider Type","Other Independent School","Ofsted Region","North East, Yorkshire and the Humber","Safeguarding is effective?","Yes"),
IF($C$5 = "North West",
GETPIVOTDATA("URN",Pivots!$A$106,"Provider Type","Other Independent School","Ofsted Region","North West","Safeguarding is effective?","Yes"),
IF($C$5 = "South East",
GETPIVOTDATA("URN",Pivots!$A$106,"Provider Type","Other Independent School","Ofsted Region","South East","Safeguarding is effective?","Yes"),
IF($C$5 = "South West",
GETPIVOTDATA("URN",Pivots!$A$106,"Provider Type","Other Independent School","Ofsted Region","South West","Safeguarding is effective?","Yes"),
IF($C$5 = "West Midlands",
GETPIVOTDATA("URN",Pivots!$A$106,"Provider Type","Other Independent School","Ofsted Region","West Midlands","Safeguarding is effective?","Yes"))))))))))</f>
        <v>481</v>
      </c>
      <c r="V12" s="305">
        <f>IF($C$5 = "England",
GETPIVOTDATA("URN",Pivots!$A$106,"Provider Type","Other Independent School","Safeguarding is effective?","No"),
IF($C$5 = "East Midlands",
GETPIVOTDATA("URN",Pivots!$A$106,"Provider Type","Other Independent School","Ofsted Region","East Midlands","Safeguarding is effective?","No"),
IF($C$5 = "East of England",
GETPIVOTDATA("URN",Pivots!$A$106,"Provider Type","Other Independent School","Ofsted Region","East of England","Safeguarding is effective?","No"),
IF($C$5 = "London",
GETPIVOTDATA("URN",Pivots!$A$106,"Provider Type","Other Independent School","Ofsted Region","London","Safeguarding is effective?","No"),
IF($C$5 = "North East, Yorkshire and the Humber",
GETPIVOTDATA("URN",Pivots!$A$106,"Provider Type","Other Independent School","Ofsted Region","North East, Yorkshire and the Humber","Safeguarding is effective?","No"),
IF($C$5 = "North West",
GETPIVOTDATA("URN",Pivots!$A$106,"Provider Type","Other Independent School","Ofsted Region","North West","Safeguarding is effective?","No"),
IF($C$5 = "South East",
GETPIVOTDATA("URN",Pivots!$A$106,"Provider Type","Other Independent School","Ofsted Region","South East","Safeguarding is effective?","No"),
IF($C$5 = "South West",
GETPIVOTDATA("URN",Pivots!$A$106,"Provider Type","Other Independent School","Ofsted Region","South West","Safeguarding is effective?","No"),
IF($C$5 = "West Midlands",
GETPIVOTDATA("URN",Pivots!$A$106,"Provider Type","Other Independent School","Ofsted Region","West Midlands","Safeguarding is effective?","No"))))))))))</f>
        <v>71</v>
      </c>
      <c r="W12" s="328"/>
      <c r="X12" s="328">
        <f>ROUND(100*U12/(U12+V12),0)</f>
        <v>87</v>
      </c>
      <c r="Y12" s="328">
        <f>ROUND(100*V12/(U12+V12),0)</f>
        <v>13</v>
      </c>
    </row>
    <row r="13" spans="1:25">
      <c r="B13" s="172" t="s">
        <v>514</v>
      </c>
      <c r="C13" s="330">
        <f>IF($C$5 = "England", GETPIVOTDATA("URN",Pivots!$A$8,"Provider Type","Other Independent Special School"),
IF($C$5 = "East Midlands", GETPIVOTDATA("URN",Pivots!$A$8,"Provider Type","Other Independent Special School","Ofsted Region","East Midlands"),
IF($C$5 = "East of England", GETPIVOTDATA("URN",Pivots!$A$8,"Provider Type","Other Independent Special School","Ofsted Region","East of England"),
IF($C$5 = "London", GETPIVOTDATA("URN",Pivots!$A$8,"Provider Type","Other Independent Special School","Ofsted Region","London"),
IF($C$5 = "North East, Yorkshire and the Humber", GETPIVOTDATA("URN",Pivots!$A$8,"Provider Type","Other Independent Special School","Ofsted Region","North East, Yorkshire and the Humber"),
IF($C$5 = "North West", GETPIVOTDATA("URN",Pivots!$A$8,"Provider Type","Other Independent Special School","Ofsted Region","North West"),
IF($C$5 = "South East", GETPIVOTDATA("URN",Pivots!$A$8,"Provider Type","Other Independent Special School","Ofsted Region","South East"),
IF($C$5 = "South West", GETPIVOTDATA("URN",Pivots!$A$8,"Provider Type","Other Independent Special School","Ofsted Region","South West"),
IF($C$5 = "West Midlands", GETPIVOTDATA("URN",Pivots!$A$8,"Provider Type","Other Independent Special School","Ofsted Region","West Midlands"))))))))))</f>
        <v>465</v>
      </c>
      <c r="D13" s="330">
        <f>IF($C$5 = "England", GETPIVOTDATA("URN",Pivots!$A$59,"Provider Type","Other Independent Special School"),
IF($C$5 = "East Midlands", GETPIVOTDATA("URN",Pivots!$A$59,"Provider Type","Other Independent Special School","Ofsted Region","East Midlands"),
IF($C$5 = "East of England", GETPIVOTDATA("URN",Pivots!$A$59,"Provider Type","Other Independent Special School","Ofsted Region","East of England"),
IF($C$5 = "London", GETPIVOTDATA("URN",Pivots!$A$59,"Provider Type","Other Independent Special School","Ofsted Region","London"),
IF($C$5 = "North East, Yorkshire and the Humber", GETPIVOTDATA("URN",Pivots!$A$59,"Provider Type","Other Independent Special School","Ofsted Region","North East, Yorkshire and the Humber"),
IF($C$5 = "North West", GETPIVOTDATA("URN",Pivots!$A$59,"Provider Type","Other Independent Special School","Ofsted Region","North West"),
IF($C$5 = "South East", GETPIVOTDATA("URN",Pivots!$A$59,"Provider Type","Other Independent Special School","Ofsted Region","South East"),
IF($C$5 = "South West", GETPIVOTDATA("URN",Pivots!$A$59,"Provider Type","Other Independent Special School","Ofsted Region","South West"),
IF($C$5 = "West Midlands", GETPIVOTDATA("URN",Pivots!$A$59,"Provider Type","Other Independent Special School","Ofsted Region","West Midlands"))))))))))</f>
        <v>435</v>
      </c>
      <c r="E13" s="330">
        <f>IF($C$5 = "England",
GETPIVOTDATA("URN",Pivots!$A$25,"Provider Type","Other Independent Special School","Ofsted Region","East Midlands","Overall effectiveness",1)
+GETPIVOTDATA("URN",Pivots!$A$25,"Provider Type","Other Independent Special School","Ofsted Region","East of England","Overall effectiveness",1)
+GETPIVOTDATA("URN",Pivots!$A$25,"Provider Type","Other Independent Special School","Ofsted Region","London","Overall effectiveness",1)
+GETPIVOTDATA("URN",Pivots!$A$25,"Provider Type","Other Independent Special School","Ofsted Region","North East, Yorkshire and the Humber","Overall effectiveness",1)
+GETPIVOTDATA("URN",Pivots!$A$25,"Provider Type","Other Independent Special School","Ofsted Region","North West","Overall effectiveness",1)
+GETPIVOTDATA("URN",Pivots!$A$25,"Provider Type","Other Independent Special School","Ofsted Region","South East","Overall effectiveness",1)
+GETPIVOTDATA("URN",Pivots!$A$25,"Provider Type","Other Independent Special School","Ofsted Region","South West","Overall effectiveness",1)
+GETPIVOTDATA("URN",Pivots!$A$25,"Provider Type","Other Independent Special School","Ofsted Region","West Midlands","Overall effectiveness",1),
IF($C$5 = "East Midlands", GETPIVOTDATA("URN",Pivots!$A$25,"Provider Type","Other Independent Special School","Ofsted Region","East Midlands","Overall effectiveness",1),
IF($C$5 = "East of England", GETPIVOTDATA("URN",Pivots!$A$25,"Provider Type","Other Independent Special School","Ofsted Region","East of England","Overall effectiveness",1),
IF($C$5 = "London", GETPIVOTDATA("URN",Pivots!$A$25,"Provider Type","Other Independent Special School","Ofsted Region","London","Overall effectiveness",1),
IF($C$5 = "North East, Yorkshire and the Humber", GETPIVOTDATA("URN",Pivots!$A$25,"Provider Type","Other Independent Special School","Ofsted Region","North East, Yorkshire and the Humber","Overall effectiveness",1),
IF($C$5 = "North West", GETPIVOTDATA("URN",Pivots!$A$25,"Provider Type","Other Independent Special School","Ofsted Region","North West","Overall effectiveness",1),
IF($C$5 = "South East", GETPIVOTDATA("URN",Pivots!$A$25,"Provider Type","Other Independent Special School","Ofsted Region","South East","Overall effectiveness",1),
IF($C$5 = "South West", GETPIVOTDATA("URN",Pivots!$A$25,"Provider Type","Other Independent Special School","Ofsted Region","South West","Overall effectiveness",1),
IF($C$5 = "West Midlands", GETPIVOTDATA("URN",Pivots!$A$25,"Provider Type","Other Independent Special School","Ofsted Region","West Midlands","Overall effectiveness",1))))))))))</f>
        <v>78</v>
      </c>
      <c r="F13" s="330">
        <f>IF($C$5 = "England",
GETPIVOTDATA("URN",Pivots!$A$25,"Provider Type","Other Independent Special School","Ofsted Region","East Midlands","Overall effectiveness",2)
+GETPIVOTDATA("URN",Pivots!$A$25,"Provider Type","Other Independent Special School","Ofsted Region","East of England","Overall effectiveness",2)
+GETPIVOTDATA("URN",Pivots!$A$25,"Provider Type","Other Independent Special School","Ofsted Region","London","Overall effectiveness",2)
+GETPIVOTDATA("URN",Pivots!$A$25,"Provider Type","Other Independent Special School","Ofsted Region","North East, Yorkshire and the Humber","Overall effectiveness",2)
+GETPIVOTDATA("URN",Pivots!$A$25,"Provider Type","Other Independent Special School","Ofsted Region","North West","Overall effectiveness",2)
+GETPIVOTDATA("URN",Pivots!$A$25,"Provider Type","Other Independent Special School","Ofsted Region","South East","Overall effectiveness",2)
+GETPIVOTDATA("URN",Pivots!$A$25,"Provider Type","Other Independent Special School","Ofsted Region","South West","Overall effectiveness",2)
+GETPIVOTDATA("URN",Pivots!$A$25,"Provider Type","Other Independent Special School","Ofsted Region","West Midlands","Overall effectiveness",2),
IF($C$5 = "East Midlands", GETPIVOTDATA("URN",Pivots!$A$25,"Provider Type","Other Independent Special School","Ofsted Region","East Midlands","Overall effectiveness",2),
IF($C$5 = "East of England", GETPIVOTDATA("URN",Pivots!$A$25,"Provider Type","Other Independent Special School","Ofsted Region","East of England","Overall effectiveness",2),
IF($C$5 = "London", GETPIVOTDATA("URN",Pivots!$A$25,"Provider Type","Other Independent Special School","Ofsted Region","London","Overall effectiveness",2),
IF($C$5 = "North East, Yorkshire and the Humber", GETPIVOTDATA("URN",Pivots!$A$25,"Provider Type","Other Independent Special School","Ofsted Region","North East, Yorkshire and the Humber","Overall effectiveness",2),
IF($C$5 = "North West", GETPIVOTDATA("URN",Pivots!$A$25,"Provider Type","Other Independent Special School","Ofsted Region","North West","Overall effectiveness",2),
IF($C$5 = "South East", GETPIVOTDATA("URN",Pivots!$A$25,"Provider Type","Other Independent Special School","Ofsted Region","South East","Overall effectiveness",2),
IF($C$5 = "South West", GETPIVOTDATA("URN",Pivots!$A$25,"Provider Type","Other Independent Special School","Ofsted Region","South West","Overall effectiveness",2),
IF($C$5 = "West Midlands", GETPIVOTDATA("URN",Pivots!$A$25,"Provider Type","Other Independent Special School","Ofsted Region","West Midlands","Overall effectiveness",2))))))))))</f>
        <v>262</v>
      </c>
      <c r="G13" s="330">
        <f>IF($C$5 = "England",
GETPIVOTDATA("URN",Pivots!$A$25,"Provider Type","Other Independent Special School","Ofsted Region","East Midlands","Overall effectiveness",3)
+GETPIVOTDATA("URN",Pivots!$A$25,"Provider Type","Other Independent Special School","Ofsted Region","East of England","Overall effectiveness",3)
+GETPIVOTDATA("URN",Pivots!$A$25,"Provider Type","Other Independent Special School","Ofsted Region","London","Overall effectiveness",3)
+GETPIVOTDATA("URN",Pivots!$A$25,"Provider Type","Other Independent Special School","Ofsted Region","North East, Yorkshire and the Humber","Overall effectiveness",3)
+GETPIVOTDATA("URN",Pivots!$A$25,"Provider Type","Other Independent Special School","Ofsted Region","North West","Overall effectiveness",3)
+GETPIVOTDATA("URN",Pivots!$A$25,"Provider Type","Other Independent Special School","Ofsted Region","South East","Overall effectiveness",3)
+GETPIVOTDATA("URN",Pivots!$A$25,"Provider Type","Other Independent Special School","Ofsted Region","South West","Overall effectiveness",3)
+GETPIVOTDATA("URN",Pivots!$A$25,"Provider Type","Other Independent Special School","Ofsted Region","West Midlands","Overall effectiveness",3),
IF($C$5 = "East Midlands", GETPIVOTDATA("URN",Pivots!$A$25,"Provider Type","Other Independent Special School","Ofsted Region","East Midlands","Overall effectiveness",3),
IF($C$5 = "East of England", GETPIVOTDATA("URN",Pivots!$A$25,"Provider Type","Other Independent Special School","Ofsted Region","East of England","Overall effectiveness",3),
IF($C$5 = "London", GETPIVOTDATA("URN",Pivots!$A$25,"Provider Type","Other Independent Special School","Ofsted Region","London","Overall effectiveness",3),
IF($C$5 = "North East, Yorkshire and the Humber", GETPIVOTDATA("URN",Pivots!$A$25,"Provider Type","Other Independent Special School","Ofsted Region","North East, Yorkshire and the Humber","Overall effectiveness",3),
IF($C$5 = "North West", GETPIVOTDATA("URN",Pivots!$A$25,"Provider Type","Other Independent Special School","Ofsted Region","North West","Overall effectiveness",3),
IF($C$5 = "South East", GETPIVOTDATA("URN",Pivots!$A$25,"Provider Type","Other Independent Special School","Ofsted Region","South East","Overall effectiveness",3),
IF($C$5 = "South West", GETPIVOTDATA("URN",Pivots!$A$25,"Provider Type","Other Independent Special School","Ofsted Region","South West","Overall effectiveness",3),
IF($C$5 = "West Midlands", GETPIVOTDATA("URN",Pivots!$A$25,"Provider Type","Other Independent Special School","Ofsted Region","West Midlands","Overall effectiveness",3))))))))))</f>
        <v>62</v>
      </c>
      <c r="H13" s="330">
        <f>IF($C$5 = "England",
GETPIVOTDATA("URN",Pivots!$A$25,"Provider Type","Other Independent Special School","Ofsted Region","East Midlands","Overall effectiveness",4)
+GETPIVOTDATA("URN",Pivots!$A$25,"Provider Type","Other Independent Special School","Ofsted Region","East of England","Overall effectiveness",4)
+GETPIVOTDATA("URN",Pivots!$A$25,"Provider Type","Other Independent Special School","Ofsted Region","London","Overall effectiveness",4)
+GETPIVOTDATA("URN",Pivots!$A$25,"Provider Type","Other Independent Special School","Ofsted Region","North East, Yorkshire and the Humber","Overall effectiveness",4)
+GETPIVOTDATA("URN",Pivots!$A$25,"Provider Type","Other Independent Special School","Ofsted Region","North West","Overall effectiveness",4)
+GETPIVOTDATA("URN",Pivots!$A$25,"Provider Type","Other Independent Special School","Ofsted Region","South East","Overall effectiveness",4)
+GETPIVOTDATA("URN",Pivots!$A$25,"Provider Type","Other Independent Special School","Ofsted Region","South West","Overall effectiveness",4)
+GETPIVOTDATA("URN",Pivots!$A$25,"Provider Type","Other Independent Special School","Ofsted Region","West Midlands","Overall effectiveness",4),
IF($C$5 = "East Midlands", GETPIVOTDATA("URN",Pivots!$A$25,"Provider Type","Other Independent Special School","Ofsted Region","East Midlands","Overall effectiveness",4),
IF($C$5 = "East of England", GETPIVOTDATA("URN",Pivots!$A$25,"Provider Type","Other Independent Special School","Ofsted Region","East of England","Overall effectiveness",4),
IF($C$5 = "London", GETPIVOTDATA("URN",Pivots!$A$25,"Provider Type","Other Independent Special School","Ofsted Region","London","Overall effectiveness",4),
IF($C$5 = "North East, Yorkshire and the Humber", GETPIVOTDATA("URN",Pivots!$A$25,"Provider Type","Other Independent Special School","Ofsted Region","North East, Yorkshire and the Humber","Overall effectiveness",4),
IF($C$5 = "North West", GETPIVOTDATA("URN",Pivots!$A$25,"Provider Type","Other Independent Special School","Ofsted Region","North West","Overall effectiveness",4),
IF($C$5 = "South East", GETPIVOTDATA("URN",Pivots!$A$25,"Provider Type","Other Independent Special School","Ofsted Region","South East","Overall effectiveness",4),
IF($C$5 = "South West", GETPIVOTDATA("URN",Pivots!$A$25,"Provider Type","Other Independent Special School","Ofsted Region","South West","Overall effectiveness",4),
IF($C$5 = "West Midlands", GETPIVOTDATA("URN",Pivots!$A$25,"Provider Type","Other Independent Special School","Ofsted Region","West Midlands","Overall effectiveness",4))))))))))</f>
        <v>32</v>
      </c>
      <c r="I13" s="331"/>
      <c r="J13" s="330">
        <f>E13/SUM($E$13:$H$13)*100</f>
        <v>17.972350230414747</v>
      </c>
      <c r="K13" s="330">
        <f>F13/SUM($E$13:$H$13)*100</f>
        <v>60.36866359447005</v>
      </c>
      <c r="L13" s="330">
        <f>G13/SUM($E$13:$H$13)*100</f>
        <v>14.285714285714285</v>
      </c>
      <c r="M13" s="330">
        <f>H13/SUM($E$13:$H$13)*100</f>
        <v>7.3732718894009217</v>
      </c>
      <c r="N13" s="332"/>
      <c r="O13" s="330">
        <f>IF($C$5="England",
GETPIVOTDATA("URN",Pivots!$A$76,"Provider Type","Other Independent Special School","Have all standards been met","All standards Met"),
IF($C$5="East Midlands",
GETPIVOTDATA("URN",Pivots!$A$76,"Provider Type","Other Independent Special School","Ofsted Region","East Midlands","Have all standards been met","All standards Met"),
IF($C$5="East of England",
GETPIVOTDATA("URN",Pivots!$A$76,"Provider Type","Other Independent Special School","Ofsted Region","East of England","Have all standards been met","All standards Met"),
IF($C$5="London",
GETPIVOTDATA("URN",Pivots!$A$76,"Provider Type","Other Independent Special School","Ofsted Region","London","Have all standards been met","All standards Met"),
IF($C$5="North East, Yorkshire and the Humber",
GETPIVOTDATA("URN",Pivots!$A$76,"Provider Type","Other Independent Special School","Ofsted Region","North East, Yorkshire and the Humber","Have all standards been met","All standards Met"),
IF($C$5="North West",
GETPIVOTDATA("URN",Pivots!$A$76,"Provider Type","Other Independent Special School","Ofsted Region","North West","Have all standards been met","All standards Met"),
IF($C$5="South East",
GETPIVOTDATA("URN",Pivots!$A$76,"Provider Type","Other Independent Special School","Ofsted Region","South East","Have all standards been met","All standards Met"),
IF($C$5="South West",
GETPIVOTDATA("URN",Pivots!$A$76,"Provider Type","Other Independent Special School","Ofsted Region","South West","Have all standards been met","All standards Met"),
IF($C$5="West Midlands",
GETPIVOTDATA("URN",Pivots!$A$76,"Provider Type","Other Independent Special School","Ofsted Region","West Midlands","Have all standards been met","All standards Met")
)))))))))</f>
        <v>370</v>
      </c>
      <c r="P13" s="330">
        <f>IF($C$5="England",
GETPIVOTDATA("URN",Pivots!$A$76,"Provider Type","Other Independent Special School","Have all standards been met","Did not meet all standards"),
IF($C$5="East Midlands",
GETPIVOTDATA("URN",Pivots!$A$76,"Provider Type","Other Independent Special School","Ofsted Region","East Midlands","Have all standards been met","Did not meet all standards"),
IF($C$5="East of England",
GETPIVOTDATA("URN",Pivots!$A$76,"Provider Type","Other Independent Special School","Ofsted Region","East of England","Have all standards been met","Did not meet all standards"),
IF($C$5="London",
GETPIVOTDATA("URN",Pivots!$A$76,"Provider Type","Other Independent Special School","Ofsted Region","London","Have all standards been met","Did not meet all standards"),
IF($C$5="North East, Yorkshire and the Humber",
GETPIVOTDATA("URN",Pivots!$A$76,"Provider Type","Other Independent Special School","Ofsted Region","North East, Yorkshire and the Humber","Have all standards been met","Did not meet all standards"),
IF($C$5="North West",
GETPIVOTDATA("URN",Pivots!$A$76,"Provider Type","Other Independent Special School","Ofsted Region","North West","Have all standards been met","Did not meet all standards"),
IF($C$5="South East",
GETPIVOTDATA("URN",Pivots!$A$76,"Provider Type","Other Independent Special School","Ofsted Region","South East","Have all standards been met","Did not meet all standards"),
IF($C$5="South West",
GETPIVOTDATA("URN",Pivots!$A$76,"Provider Type","Other Independent Special School","Ofsted Region","South West","Have all standards been met","Did not meet all standards"),
IF($C$5="West Midlands",
GETPIVOTDATA("URN",Pivots!$A$76,"Provider Type","Other Independent Special School","Ofsted Region","West Midlands","Have all standards been met","Did not meet all standards")
)))))))))</f>
        <v>65</v>
      </c>
      <c r="Q13" s="333"/>
      <c r="R13" s="333">
        <f>ROUND(100*O13/(O13+P13),0)</f>
        <v>85</v>
      </c>
      <c r="S13" s="333">
        <f>ROUND(100*P13/(O13+P13),0)</f>
        <v>15</v>
      </c>
      <c r="T13" s="333"/>
      <c r="U13" s="333">
        <f>IF($C$5 = "England",
GETPIVOTDATA("URN",Pivots!$A$106,"Provider Type","Other Independent Special School","Safeguarding is effective?","Yes"),
IF($C$5 = "East Midlands",
GETPIVOTDATA("URN",Pivots!$A$106,"Provider Type","Other Independent Special School","Ofsted Region","East Midlands","Safeguarding is effective?","Yes"),
IF($C$5 = "East of England",
GETPIVOTDATA("URN",Pivots!$A$106,"Provider Type","Other Independent Special School","Ofsted Region","East of England","Safeguarding is effective?","Yes"),
IF($C$5 = "London",
GETPIVOTDATA("URN",Pivots!$A$106,"Provider Type","Other Independent Special School","Ofsted Region","London","Safeguarding is effective?","Yes"),
IF($C$5 = "North East, Yorkshire and the Humber",
GETPIVOTDATA("URN",Pivots!$A$106,"Provider Type","Other Independent Special School","Ofsted Region","North East, Yorkshire and the Humber","Safeguarding is effective?","Yes"),
IF($C$5 = "North West",
GETPIVOTDATA("URN",Pivots!$A$106,"Provider Type","Other Independent Special School","Ofsted Region","North West","Safeguarding is effective?","Yes"),
IF($C$5 = "South East",
GETPIVOTDATA("URN",Pivots!$A$106,"Provider Type","Other Independent Special School","Ofsted Region","South East","Safeguarding is effective?","Yes"),
IF($C$5 = "South West",
GETPIVOTDATA("URN",Pivots!$A$106,"Provider Type","Other Independent Special School","Ofsted Region","South West","Safeguarding is effective?","Yes"),
IF($C$5 = "West Midlands",
GETPIVOTDATA("URN",Pivots!$A$106,"Provider Type","Other Independent Special School","Ofsted Region","West Midlands","Safeguarding is effective?","Yes"))))))))))</f>
        <v>404</v>
      </c>
      <c r="V13" s="333">
        <f>IF($C$5 = "England",
GETPIVOTDATA("URN",Pivots!$A$106,"Provider Type","Other Independent Special School","Safeguarding is effective?","No"),
IF($C$5 = "East Midlands",
GETPIVOTDATA("URN",Pivots!$A$106,"Provider Type","Other Independent Special School","Ofsted Region","East Midlands","Safeguarding is effective?","No"),
IF($C$5 = "East of England",
GETPIVOTDATA("URN",Pivots!$A$106,"Provider Type","Other Independent Special School","Ofsted Region","East of England","Safeguarding is effective?","No"),
IF($C$5 = "London",
GETPIVOTDATA("URN",Pivots!$A$106,"Provider Type","Other Independent Special School","Ofsted Region","London","Safeguarding is effective?","No"),
IF($C$5 = "North East, Yorkshire and the Humber",
GETPIVOTDATA("URN",Pivots!$A$106,"Provider Type","Other Independent Special School","Ofsted Region","North East, Yorkshire and the Humber","Safeguarding is effective?","No"),
IF($C$5 = "North West",
GETPIVOTDATA("URN",Pivots!$A$106,"Provider Type","Other Independent Special School","Ofsted Region","North West","Safeguarding is effective?","No"),
IF($C$5 = "South East",
GETPIVOTDATA("URN",Pivots!$A$106,"Provider Type","Other Independent Special School","Ofsted Region","South East","Safeguarding is effective?","No"),
IF($C$5 = "South West",
GETPIVOTDATA("URN",Pivots!$A$106,"Provider Type","Other Independent Special School","Ofsted Region","South West","Safeguarding is effective?","No"),
IF($C$5 = "West Midlands",
GETPIVOTDATA("URN",Pivots!$A$106,"Provider Type","Other Independent Special School","Ofsted Region","West Midlands","Safeguarding is effective?","No"))))))))))</f>
        <v>26</v>
      </c>
      <c r="W13" s="333"/>
      <c r="X13" s="333">
        <f>ROUND(100*U13/(U13+V13),0)</f>
        <v>94</v>
      </c>
      <c r="Y13" s="333">
        <f>ROUND(100*V13/(U13+V13),0)</f>
        <v>6</v>
      </c>
    </row>
    <row r="14" spans="1:25">
      <c r="B14" s="334"/>
      <c r="C14" s="335"/>
      <c r="D14" s="336"/>
      <c r="E14" s="336"/>
      <c r="F14" s="336"/>
      <c r="G14" s="336"/>
      <c r="H14" s="336"/>
      <c r="I14" s="336"/>
      <c r="J14" s="336"/>
      <c r="K14" s="336"/>
      <c r="L14" s="336"/>
      <c r="M14" s="337"/>
      <c r="N14" s="338"/>
      <c r="O14" s="339"/>
      <c r="P14" s="339"/>
      <c r="Q14" s="339"/>
      <c r="R14" s="339"/>
      <c r="S14" s="93"/>
      <c r="U14" s="339"/>
      <c r="V14" s="339"/>
      <c r="W14" s="339"/>
      <c r="X14" s="339"/>
      <c r="Y14" s="93" t="s">
        <v>58</v>
      </c>
    </row>
    <row r="15" spans="1:25">
      <c r="B15" s="340" t="s">
        <v>4364</v>
      </c>
      <c r="C15" s="341"/>
      <c r="D15" s="340"/>
      <c r="E15" s="340"/>
      <c r="F15" s="342"/>
      <c r="G15" s="340"/>
      <c r="H15" s="340"/>
      <c r="I15" s="340"/>
      <c r="J15" s="340"/>
      <c r="K15" s="340"/>
      <c r="L15" s="340"/>
      <c r="M15" s="340"/>
      <c r="N15" s="340"/>
    </row>
    <row r="16" spans="1:25">
      <c r="B16" s="340" t="s">
        <v>527</v>
      </c>
    </row>
    <row r="17" spans="2:12" ht="24" customHeight="1">
      <c r="B17" s="693" t="s">
        <v>4358</v>
      </c>
      <c r="C17" s="693"/>
      <c r="D17" s="693"/>
      <c r="E17" s="693"/>
      <c r="F17" s="693"/>
      <c r="G17" s="693"/>
      <c r="H17" s="693"/>
      <c r="I17" s="693"/>
      <c r="J17" s="693"/>
      <c r="K17" s="693"/>
      <c r="L17" s="693"/>
    </row>
    <row r="18" spans="2:12">
      <c r="B18" s="378" t="s">
        <v>4359</v>
      </c>
    </row>
    <row r="19" spans="2:12">
      <c r="B19" s="343" t="s">
        <v>6</v>
      </c>
    </row>
    <row r="20" spans="2:12">
      <c r="B20" s="343" t="s">
        <v>528</v>
      </c>
      <c r="G20" s="297" t="s">
        <v>529</v>
      </c>
    </row>
    <row r="21" spans="2:12">
      <c r="B21" s="343" t="s">
        <v>530</v>
      </c>
    </row>
    <row r="22" spans="2:12">
      <c r="B22" s="343" t="s">
        <v>531</v>
      </c>
    </row>
    <row r="23" spans="2:12">
      <c r="B23" s="343" t="s">
        <v>532</v>
      </c>
    </row>
    <row r="24" spans="2:12">
      <c r="B24" s="343" t="s">
        <v>533</v>
      </c>
    </row>
    <row r="25" spans="2:12">
      <c r="B25" s="343" t="s">
        <v>534</v>
      </c>
    </row>
    <row r="26" spans="2:12">
      <c r="B26" s="343" t="s">
        <v>535</v>
      </c>
    </row>
    <row r="27" spans="2:12">
      <c r="B27" s="343" t="s">
        <v>536</v>
      </c>
    </row>
  </sheetData>
  <mergeCells count="13">
    <mergeCell ref="X8:Y8"/>
    <mergeCell ref="B17:L17"/>
    <mergeCell ref="C5:E5"/>
    <mergeCell ref="C7:C9"/>
    <mergeCell ref="D7:D9"/>
    <mergeCell ref="E7:M7"/>
    <mergeCell ref="O7:S7"/>
    <mergeCell ref="U7:Y7"/>
    <mergeCell ref="E8:H8"/>
    <mergeCell ref="J8:M8"/>
    <mergeCell ref="O8:P8"/>
    <mergeCell ref="R8:S8"/>
    <mergeCell ref="U8:V8"/>
  </mergeCells>
  <dataValidations count="2">
    <dataValidation type="list" allowBlank="1" showInputMessage="1" showErrorMessage="1" sqref="C6" xr:uid="{00000000-0002-0000-0600-000000000000}">
      <formula1>#REF!</formula1>
    </dataValidation>
    <dataValidation type="list" allowBlank="1" showInputMessage="1" showErrorMessage="1" sqref="C5" xr:uid="{00000000-0002-0000-0600-000001000000}">
      <formula1>$B$19:$B$27</formula1>
    </dataValidation>
  </dataValidations>
  <pageMargins left="0.7" right="0.7" top="0.75" bottom="0.75" header="0.3" footer="0.3"/>
  <pageSetup paperSize="9" orientation="portrait" r:id="rId1"/>
  <ignoredErrors>
    <ignoredError sqref="C11:Y1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X22"/>
  <sheetViews>
    <sheetView zoomScaleNormal="100" workbookViewId="0"/>
  </sheetViews>
  <sheetFormatPr defaultColWidth="9.109375" defaultRowHeight="13.2"/>
  <cols>
    <col min="1" max="1" width="2.6640625" style="192" customWidth="1"/>
    <col min="2" max="2" width="23" style="192" customWidth="1"/>
    <col min="3" max="3" width="15" style="192" customWidth="1"/>
    <col min="4" max="4" width="16" style="192" customWidth="1"/>
    <col min="5" max="8" width="13.88671875" style="192" customWidth="1"/>
    <col min="9" max="9" width="2.6640625" style="192" customWidth="1"/>
    <col min="10" max="13" width="13.88671875" style="192" customWidth="1"/>
    <col min="14" max="14" width="2.6640625" style="192" customWidth="1"/>
    <col min="15" max="16" width="9.109375" style="192"/>
    <col min="17" max="17" width="2.6640625" style="192" customWidth="1"/>
    <col min="18" max="19" width="9.109375" style="192"/>
    <col min="20" max="20" width="2.6640625" style="192" customWidth="1"/>
    <col min="21" max="16384" width="9.109375" style="192"/>
  </cols>
  <sheetData>
    <row r="1" spans="1:24">
      <c r="A1" s="355"/>
    </row>
    <row r="2" spans="1:24" ht="15.6">
      <c r="B2" s="356" t="s">
        <v>4355</v>
      </c>
      <c r="C2" s="357"/>
      <c r="D2" s="357"/>
      <c r="E2" s="357"/>
      <c r="F2" s="357"/>
      <c r="G2" s="357"/>
      <c r="H2" s="357"/>
      <c r="I2" s="357"/>
      <c r="J2" s="357"/>
      <c r="K2" s="357"/>
      <c r="L2" s="357"/>
      <c r="M2" s="357"/>
      <c r="N2" s="357"/>
      <c r="O2" s="357"/>
      <c r="P2" s="357"/>
      <c r="Q2" s="357"/>
      <c r="R2" s="357"/>
      <c r="S2" s="357"/>
      <c r="T2" s="357"/>
      <c r="U2" s="357"/>
      <c r="V2" s="357"/>
      <c r="W2" s="357"/>
      <c r="X2" s="357"/>
    </row>
    <row r="3" spans="1:24">
      <c r="B3" s="1" t="s">
        <v>516</v>
      </c>
      <c r="C3" s="358"/>
      <c r="D3" s="358"/>
      <c r="E3" s="358"/>
      <c r="F3" s="358"/>
      <c r="G3" s="358"/>
      <c r="H3" s="358"/>
      <c r="I3" s="358"/>
      <c r="J3" s="358"/>
      <c r="K3" s="358"/>
      <c r="L3" s="358"/>
      <c r="M3" s="358"/>
      <c r="N3" s="358"/>
      <c r="O3" s="358"/>
      <c r="P3" s="358"/>
      <c r="Q3" s="358"/>
      <c r="R3" s="358"/>
      <c r="S3" s="358"/>
      <c r="T3" s="358"/>
      <c r="U3" s="358"/>
      <c r="V3" s="358"/>
      <c r="W3" s="358"/>
      <c r="X3" s="358"/>
    </row>
    <row r="4" spans="1:24">
      <c r="B4" s="358"/>
      <c r="C4" s="359"/>
      <c r="D4" s="358"/>
      <c r="E4" s="358"/>
      <c r="F4" s="358"/>
      <c r="G4" s="358"/>
      <c r="H4" s="358"/>
      <c r="I4" s="358"/>
      <c r="J4" s="358"/>
      <c r="K4" s="358"/>
      <c r="L4" s="358"/>
      <c r="M4" s="358"/>
      <c r="N4" s="358"/>
      <c r="O4" s="358"/>
      <c r="P4" s="358"/>
      <c r="Q4" s="358"/>
      <c r="R4" s="358"/>
      <c r="S4" s="358"/>
      <c r="T4" s="358"/>
      <c r="U4" s="358"/>
      <c r="V4" s="358"/>
      <c r="W4" s="358"/>
      <c r="X4" s="358"/>
    </row>
    <row r="5" spans="1:24">
      <c r="B5" s="708"/>
      <c r="C5" s="710" t="s">
        <v>518</v>
      </c>
      <c r="D5" s="710" t="s">
        <v>61</v>
      </c>
      <c r="E5" s="705" t="s">
        <v>519</v>
      </c>
      <c r="F5" s="705"/>
      <c r="G5" s="705"/>
      <c r="H5" s="705"/>
      <c r="I5" s="705"/>
      <c r="J5" s="705"/>
      <c r="K5" s="705"/>
      <c r="L5" s="705"/>
      <c r="M5" s="705"/>
      <c r="N5" s="360"/>
      <c r="O5" s="705" t="s">
        <v>4348</v>
      </c>
      <c r="P5" s="705"/>
      <c r="Q5" s="705"/>
      <c r="R5" s="705"/>
      <c r="S5" s="705"/>
      <c r="T5" s="360"/>
      <c r="U5" s="705" t="s">
        <v>558</v>
      </c>
      <c r="V5" s="705"/>
      <c r="W5" s="705"/>
      <c r="X5" s="705"/>
    </row>
    <row r="6" spans="1:24">
      <c r="B6" s="708"/>
      <c r="C6" s="711"/>
      <c r="D6" s="711"/>
      <c r="E6" s="705" t="s">
        <v>62</v>
      </c>
      <c r="F6" s="705"/>
      <c r="G6" s="705"/>
      <c r="H6" s="705"/>
      <c r="I6" s="361"/>
      <c r="J6" s="705" t="s">
        <v>63</v>
      </c>
      <c r="K6" s="705"/>
      <c r="L6" s="705"/>
      <c r="M6" s="705"/>
      <c r="N6" s="361"/>
      <c r="O6" s="705" t="s">
        <v>62</v>
      </c>
      <c r="P6" s="705"/>
      <c r="Q6" s="361"/>
      <c r="R6" s="705" t="s">
        <v>63</v>
      </c>
      <c r="S6" s="705"/>
      <c r="T6" s="361"/>
      <c r="U6" s="705" t="s">
        <v>62</v>
      </c>
      <c r="V6" s="705"/>
      <c r="W6" s="705" t="s">
        <v>63</v>
      </c>
      <c r="X6" s="705"/>
    </row>
    <row r="7" spans="1:24" ht="26.4">
      <c r="B7" s="709"/>
      <c r="C7" s="712"/>
      <c r="D7" s="712"/>
      <c r="E7" s="362" t="s">
        <v>522</v>
      </c>
      <c r="F7" s="362" t="s">
        <v>523</v>
      </c>
      <c r="G7" s="362" t="s">
        <v>526</v>
      </c>
      <c r="H7" s="362" t="s">
        <v>525</v>
      </c>
      <c r="I7" s="362"/>
      <c r="J7" s="362" t="s">
        <v>522</v>
      </c>
      <c r="K7" s="362" t="s">
        <v>523</v>
      </c>
      <c r="L7" s="362" t="s">
        <v>526</v>
      </c>
      <c r="M7" s="362" t="s">
        <v>525</v>
      </c>
      <c r="N7" s="362"/>
      <c r="O7" s="362" t="s">
        <v>64</v>
      </c>
      <c r="P7" s="362" t="s">
        <v>65</v>
      </c>
      <c r="Q7" s="362"/>
      <c r="R7" s="362" t="s">
        <v>64</v>
      </c>
      <c r="S7" s="362" t="s">
        <v>65</v>
      </c>
      <c r="T7" s="362"/>
      <c r="U7" s="362" t="s">
        <v>489</v>
      </c>
      <c r="V7" s="362" t="s">
        <v>490</v>
      </c>
      <c r="W7" s="362" t="s">
        <v>489</v>
      </c>
      <c r="X7" s="362" t="s">
        <v>490</v>
      </c>
    </row>
    <row r="8" spans="1:24" ht="26.4">
      <c r="B8" s="363" t="s">
        <v>66</v>
      </c>
      <c r="C8" s="403">
        <v>1076</v>
      </c>
      <c r="D8" s="403">
        <v>1011</v>
      </c>
      <c r="E8" s="364">
        <v>143</v>
      </c>
      <c r="F8" s="364">
        <v>552</v>
      </c>
      <c r="G8" s="364">
        <v>183</v>
      </c>
      <c r="H8" s="364">
        <v>132</v>
      </c>
      <c r="I8" s="364"/>
      <c r="J8" s="365">
        <v>14.158415841584159</v>
      </c>
      <c r="K8" s="365">
        <v>54.653465346534652</v>
      </c>
      <c r="L8" s="365">
        <v>18.118811881188119</v>
      </c>
      <c r="M8" s="365">
        <v>13.069306930693068</v>
      </c>
      <c r="N8" s="365"/>
      <c r="O8" s="366">
        <v>778</v>
      </c>
      <c r="P8" s="366">
        <v>231</v>
      </c>
      <c r="Q8" s="366"/>
      <c r="R8" s="367">
        <v>77.106045589692769</v>
      </c>
      <c r="S8" s="367">
        <v>22.893954410307234</v>
      </c>
      <c r="T8" s="367"/>
      <c r="U8" s="404">
        <v>885</v>
      </c>
      <c r="V8" s="404">
        <v>97</v>
      </c>
      <c r="W8" s="367">
        <v>90.122199592668025</v>
      </c>
      <c r="X8" s="367">
        <v>9.877800407331975</v>
      </c>
    </row>
    <row r="9" spans="1:24">
      <c r="B9" s="368" t="s">
        <v>834</v>
      </c>
      <c r="C9" s="403">
        <v>110</v>
      </c>
      <c r="D9" s="405">
        <v>104</v>
      </c>
      <c r="E9" s="369">
        <v>10</v>
      </c>
      <c r="F9" s="369">
        <v>55</v>
      </c>
      <c r="G9" s="369">
        <v>24</v>
      </c>
      <c r="H9" s="369">
        <v>15</v>
      </c>
      <c r="I9" s="369"/>
      <c r="J9" s="370">
        <v>9.615384615384615</v>
      </c>
      <c r="K9" s="370">
        <v>52.884615384615387</v>
      </c>
      <c r="L9" s="370">
        <v>23.076923076923077</v>
      </c>
      <c r="M9" s="370">
        <v>14.423076923076923</v>
      </c>
      <c r="N9" s="370"/>
      <c r="O9" s="371">
        <v>77</v>
      </c>
      <c r="P9" s="371">
        <v>26</v>
      </c>
      <c r="Q9" s="371"/>
      <c r="R9" s="372">
        <v>74.757281553398059</v>
      </c>
      <c r="S9" s="372">
        <v>25.242718446601941</v>
      </c>
      <c r="T9" s="372"/>
      <c r="U9" s="406">
        <v>90</v>
      </c>
      <c r="V9" s="406">
        <v>14</v>
      </c>
      <c r="W9" s="372">
        <v>86.538461538461533</v>
      </c>
      <c r="X9" s="372">
        <v>13.461538461538462</v>
      </c>
    </row>
    <row r="10" spans="1:24">
      <c r="B10" s="368" t="s">
        <v>860</v>
      </c>
      <c r="C10" s="403">
        <v>60</v>
      </c>
      <c r="D10" s="405">
        <v>59</v>
      </c>
      <c r="E10" s="369">
        <v>3</v>
      </c>
      <c r="F10" s="369">
        <v>24</v>
      </c>
      <c r="G10" s="369">
        <v>12</v>
      </c>
      <c r="H10" s="369">
        <v>20</v>
      </c>
      <c r="I10" s="369"/>
      <c r="J10" s="370">
        <v>5.0847457627118642</v>
      </c>
      <c r="K10" s="370">
        <v>40.677966101694913</v>
      </c>
      <c r="L10" s="370">
        <v>20.338983050847457</v>
      </c>
      <c r="M10" s="370">
        <v>33.898305084745765</v>
      </c>
      <c r="N10" s="370"/>
      <c r="O10" s="371">
        <v>33</v>
      </c>
      <c r="P10" s="371">
        <v>26</v>
      </c>
      <c r="Q10" s="371"/>
      <c r="R10" s="372">
        <v>55.932203389830505</v>
      </c>
      <c r="S10" s="372">
        <v>44.067796610169495</v>
      </c>
      <c r="T10" s="372"/>
      <c r="U10" s="406">
        <v>41</v>
      </c>
      <c r="V10" s="406">
        <v>7</v>
      </c>
      <c r="W10" s="372">
        <v>85.416666666666671</v>
      </c>
      <c r="X10" s="372">
        <v>14.583333333333334</v>
      </c>
    </row>
    <row r="11" spans="1:24">
      <c r="B11" s="368" t="s">
        <v>817</v>
      </c>
      <c r="C11" s="403">
        <v>146</v>
      </c>
      <c r="D11" s="405">
        <v>142</v>
      </c>
      <c r="E11" s="369">
        <v>8</v>
      </c>
      <c r="F11" s="369">
        <v>66</v>
      </c>
      <c r="G11" s="369">
        <v>33</v>
      </c>
      <c r="H11" s="369">
        <v>35</v>
      </c>
      <c r="I11" s="369"/>
      <c r="J11" s="370">
        <v>5.6338028169014081</v>
      </c>
      <c r="K11" s="370">
        <v>46.478873239436616</v>
      </c>
      <c r="L11" s="370">
        <v>23.239436619718308</v>
      </c>
      <c r="M11" s="370">
        <v>24.64788732394366</v>
      </c>
      <c r="N11" s="370"/>
      <c r="O11" s="371">
        <v>90</v>
      </c>
      <c r="P11" s="371">
        <v>52</v>
      </c>
      <c r="Q11" s="371"/>
      <c r="R11" s="372">
        <v>63.380281690140848</v>
      </c>
      <c r="S11" s="372">
        <v>36.619718309859152</v>
      </c>
      <c r="T11" s="372"/>
      <c r="U11" s="406">
        <v>109</v>
      </c>
      <c r="V11" s="406">
        <v>27</v>
      </c>
      <c r="W11" s="372">
        <v>80.147058823529406</v>
      </c>
      <c r="X11" s="372">
        <v>19.852941176470587</v>
      </c>
    </row>
    <row r="12" spans="1:24">
      <c r="B12" s="368" t="s">
        <v>1532</v>
      </c>
      <c r="C12" s="403">
        <v>2</v>
      </c>
      <c r="D12" s="405">
        <v>2</v>
      </c>
      <c r="E12" s="369">
        <v>0</v>
      </c>
      <c r="F12" s="369">
        <v>0</v>
      </c>
      <c r="G12" s="369">
        <v>1</v>
      </c>
      <c r="H12" s="369">
        <v>1</v>
      </c>
      <c r="I12" s="369"/>
      <c r="J12" s="370">
        <v>0</v>
      </c>
      <c r="K12" s="370">
        <v>0</v>
      </c>
      <c r="L12" s="370">
        <v>50</v>
      </c>
      <c r="M12" s="370">
        <v>50</v>
      </c>
      <c r="N12" s="370"/>
      <c r="O12" s="371">
        <v>578</v>
      </c>
      <c r="P12" s="371">
        <v>125</v>
      </c>
      <c r="Q12" s="371"/>
      <c r="R12" s="372">
        <v>82.219061166429583</v>
      </c>
      <c r="S12" s="372">
        <v>17.780938833570413</v>
      </c>
      <c r="T12" s="372"/>
      <c r="U12" s="406">
        <v>1</v>
      </c>
      <c r="V12" s="406">
        <v>1</v>
      </c>
      <c r="W12" s="372">
        <v>50</v>
      </c>
      <c r="X12" s="372">
        <v>50</v>
      </c>
    </row>
    <row r="13" spans="1:24">
      <c r="B13" s="373" t="s">
        <v>782</v>
      </c>
      <c r="C13" s="407">
        <v>758</v>
      </c>
      <c r="D13" s="408">
        <v>704</v>
      </c>
      <c r="E13" s="374">
        <v>122</v>
      </c>
      <c r="F13" s="374">
        <v>407</v>
      </c>
      <c r="G13" s="374">
        <v>113</v>
      </c>
      <c r="H13" s="374">
        <v>61</v>
      </c>
      <c r="I13" s="374"/>
      <c r="J13" s="375">
        <v>17.354196301564723</v>
      </c>
      <c r="K13" s="375">
        <v>57.89473684210526</v>
      </c>
      <c r="L13" s="375">
        <v>16.073968705547653</v>
      </c>
      <c r="M13" s="375">
        <v>8.6770981507823617</v>
      </c>
      <c r="N13" s="375"/>
      <c r="O13" s="376">
        <v>0</v>
      </c>
      <c r="P13" s="376">
        <v>2</v>
      </c>
      <c r="Q13" s="376"/>
      <c r="R13" s="377">
        <v>0</v>
      </c>
      <c r="S13" s="377">
        <v>100</v>
      </c>
      <c r="T13" s="377"/>
      <c r="U13" s="409">
        <v>644</v>
      </c>
      <c r="V13" s="409">
        <v>48</v>
      </c>
      <c r="W13" s="377">
        <v>93.063583815028906</v>
      </c>
      <c r="X13" s="377">
        <v>6.9364161849710984</v>
      </c>
    </row>
    <row r="14" spans="1:24">
      <c r="A14" s="378"/>
      <c r="B14" s="379"/>
      <c r="C14" s="380"/>
      <c r="D14" s="381"/>
      <c r="E14" s="382"/>
      <c r="F14" s="382"/>
      <c r="G14" s="382"/>
      <c r="H14" s="382"/>
      <c r="I14" s="382"/>
      <c r="J14" s="383"/>
      <c r="K14" s="383"/>
      <c r="L14" s="383"/>
      <c r="M14" s="383"/>
      <c r="N14" s="383"/>
      <c r="O14" s="384"/>
      <c r="P14" s="384"/>
      <c r="Q14" s="384"/>
      <c r="R14" s="384"/>
      <c r="S14" s="384"/>
      <c r="T14" s="384"/>
      <c r="U14" s="384"/>
      <c r="V14" s="384"/>
      <c r="W14" s="384"/>
      <c r="X14" s="385" t="s">
        <v>58</v>
      </c>
    </row>
    <row r="15" spans="1:24" ht="20.25" customHeight="1">
      <c r="A15" s="378"/>
      <c r="B15" s="706" t="s">
        <v>4351</v>
      </c>
      <c r="C15" s="706"/>
      <c r="D15" s="706"/>
      <c r="E15" s="706"/>
      <c r="F15" s="706"/>
      <c r="G15" s="706"/>
      <c r="H15" s="706"/>
      <c r="I15" s="706"/>
      <c r="J15" s="706"/>
      <c r="K15" s="706"/>
      <c r="L15" s="706"/>
      <c r="M15" s="706"/>
      <c r="N15" s="706"/>
      <c r="O15" s="706"/>
      <c r="P15" s="706"/>
      <c r="Q15" s="706"/>
      <c r="R15" s="706"/>
      <c r="S15" s="384"/>
      <c r="T15" s="384"/>
      <c r="U15" s="384"/>
      <c r="V15" s="384"/>
      <c r="W15" s="384"/>
      <c r="X15" s="384"/>
    </row>
    <row r="16" spans="1:24">
      <c r="A16" s="378"/>
      <c r="B16" s="384" t="s">
        <v>79</v>
      </c>
      <c r="C16" s="384"/>
      <c r="D16" s="384"/>
      <c r="E16" s="384"/>
      <c r="F16" s="384"/>
      <c r="G16" s="384"/>
      <c r="H16" s="384"/>
      <c r="I16" s="384"/>
      <c r="J16" s="384"/>
      <c r="K16" s="384"/>
      <c r="L16" s="384"/>
      <c r="M16" s="384"/>
      <c r="N16" s="384"/>
      <c r="O16" s="384"/>
      <c r="P16" s="384"/>
      <c r="Q16" s="384"/>
      <c r="R16" s="384"/>
      <c r="S16" s="384"/>
      <c r="T16" s="384"/>
      <c r="U16" s="384"/>
      <c r="V16" s="384"/>
      <c r="W16" s="384"/>
      <c r="X16" s="384"/>
    </row>
    <row r="17" spans="1:24">
      <c r="A17" s="378"/>
      <c r="B17" s="384" t="s">
        <v>4352</v>
      </c>
      <c r="C17" s="384"/>
      <c r="D17" s="384"/>
      <c r="E17" s="384"/>
      <c r="F17" s="384"/>
      <c r="G17" s="384"/>
      <c r="H17" s="384"/>
      <c r="I17" s="384"/>
      <c r="J17" s="384"/>
      <c r="K17" s="384"/>
      <c r="L17" s="384"/>
      <c r="M17" s="384"/>
      <c r="N17" s="384"/>
      <c r="O17" s="384"/>
      <c r="P17" s="384"/>
      <c r="Q17" s="384"/>
      <c r="R17" s="384"/>
      <c r="S17" s="384"/>
      <c r="T17" s="384"/>
      <c r="U17" s="384"/>
      <c r="V17" s="384"/>
      <c r="W17" s="384"/>
      <c r="X17" s="384"/>
    </row>
    <row r="18" spans="1:24" ht="21.6" customHeight="1">
      <c r="A18" s="378"/>
      <c r="B18" s="707" t="s">
        <v>4353</v>
      </c>
      <c r="C18" s="707"/>
      <c r="D18" s="707"/>
      <c r="E18" s="707"/>
      <c r="F18" s="707"/>
      <c r="G18" s="707"/>
      <c r="H18" s="707"/>
      <c r="I18" s="707"/>
      <c r="J18" s="707"/>
      <c r="K18" s="707"/>
      <c r="L18" s="707"/>
      <c r="M18" s="707"/>
      <c r="N18" s="386"/>
      <c r="O18" s="384"/>
      <c r="P18" s="384"/>
      <c r="Q18" s="384"/>
      <c r="R18" s="384"/>
      <c r="S18" s="384"/>
      <c r="T18" s="384"/>
      <c r="U18" s="384"/>
      <c r="V18" s="384"/>
      <c r="W18" s="384"/>
      <c r="X18" s="384"/>
    </row>
    <row r="19" spans="1:24">
      <c r="A19" s="378"/>
      <c r="B19" s="384" t="s">
        <v>4365</v>
      </c>
      <c r="C19" s="384"/>
      <c r="D19" s="384"/>
      <c r="E19" s="384"/>
      <c r="F19" s="384"/>
      <c r="G19" s="384"/>
      <c r="H19" s="384"/>
      <c r="I19" s="384"/>
      <c r="J19" s="384"/>
      <c r="K19" s="384"/>
      <c r="L19" s="384"/>
      <c r="M19" s="384"/>
      <c r="N19" s="384"/>
      <c r="O19" s="384"/>
      <c r="P19" s="384"/>
      <c r="Q19" s="384"/>
      <c r="R19" s="384"/>
      <c r="S19" s="384"/>
      <c r="T19" s="384"/>
      <c r="U19" s="384"/>
      <c r="V19" s="384"/>
      <c r="W19" s="384"/>
      <c r="X19" s="384"/>
    </row>
    <row r="20" spans="1:24">
      <c r="B20" s="378" t="s">
        <v>4354</v>
      </c>
      <c r="Q20" s="384"/>
      <c r="V20" s="384"/>
    </row>
    <row r="21" spans="1:24">
      <c r="Q21" s="384"/>
      <c r="V21" s="384"/>
    </row>
    <row r="22" spans="1:24">
      <c r="V22" s="384"/>
    </row>
  </sheetData>
  <mergeCells count="14">
    <mergeCell ref="U6:V6"/>
    <mergeCell ref="W6:X6"/>
    <mergeCell ref="B15:R15"/>
    <mergeCell ref="B18:M18"/>
    <mergeCell ref="B5:B7"/>
    <mergeCell ref="C5:C7"/>
    <mergeCell ref="D5:D7"/>
    <mergeCell ref="E5:M5"/>
    <mergeCell ref="O5:S5"/>
    <mergeCell ref="U5:X5"/>
    <mergeCell ref="E6:H6"/>
    <mergeCell ref="J6:M6"/>
    <mergeCell ref="O6:P6"/>
    <mergeCell ref="R6:S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B1:H16"/>
  <sheetViews>
    <sheetView workbookViewId="0"/>
  </sheetViews>
  <sheetFormatPr defaultColWidth="9.109375" defaultRowHeight="13.2"/>
  <cols>
    <col min="1" max="1" width="2.6640625" style="192" customWidth="1"/>
    <col min="2" max="2" width="37.5546875" style="192" customWidth="1"/>
    <col min="3" max="5" width="9.109375" style="192"/>
    <col min="6" max="6" width="2.6640625" style="192" customWidth="1"/>
    <col min="7" max="16384" width="9.109375" style="192"/>
  </cols>
  <sheetData>
    <row r="1" spans="2:8" s="355" customFormat="1"/>
    <row r="2" spans="2:8" ht="15.6">
      <c r="B2" s="387" t="s">
        <v>4418</v>
      </c>
      <c r="C2" s="388"/>
      <c r="D2" s="388"/>
      <c r="E2" s="388"/>
      <c r="F2" s="388"/>
      <c r="G2" s="388"/>
      <c r="H2" s="388"/>
    </row>
    <row r="3" spans="2:8">
      <c r="B3" s="1" t="s">
        <v>516</v>
      </c>
      <c r="C3" s="358"/>
      <c r="D3" s="358"/>
      <c r="E3" s="358"/>
      <c r="F3" s="358"/>
      <c r="G3" s="358"/>
      <c r="H3" s="358"/>
    </row>
    <row r="4" spans="2:8">
      <c r="B4" s="358"/>
      <c r="C4" s="358"/>
      <c r="D4" s="358"/>
      <c r="E4" s="358"/>
      <c r="F4" s="358"/>
      <c r="G4" s="358"/>
      <c r="H4" s="358"/>
    </row>
    <row r="5" spans="2:8" ht="12.75" customHeight="1">
      <c r="B5" s="713"/>
      <c r="C5" s="389"/>
      <c r="D5" s="705" t="s">
        <v>4349</v>
      </c>
      <c r="E5" s="705"/>
      <c r="F5" s="705"/>
      <c r="G5" s="705"/>
      <c r="H5" s="705"/>
    </row>
    <row r="6" spans="2:8" ht="12.75" customHeight="1">
      <c r="B6" s="708"/>
      <c r="C6" s="711" t="s">
        <v>61</v>
      </c>
      <c r="D6" s="712" t="s">
        <v>62</v>
      </c>
      <c r="E6" s="712"/>
      <c r="F6" s="361"/>
      <c r="G6" s="712" t="s">
        <v>63</v>
      </c>
      <c r="H6" s="712"/>
    </row>
    <row r="7" spans="2:8">
      <c r="B7" s="709"/>
      <c r="C7" s="712"/>
      <c r="D7" s="362" t="s">
        <v>64</v>
      </c>
      <c r="E7" s="362" t="s">
        <v>65</v>
      </c>
      <c r="F7" s="362"/>
      <c r="G7" s="362" t="s">
        <v>64</v>
      </c>
      <c r="H7" s="362" t="s">
        <v>65</v>
      </c>
    </row>
    <row r="8" spans="2:8" ht="52.8">
      <c r="B8" s="390" t="s">
        <v>4350</v>
      </c>
      <c r="C8" s="167">
        <v>102</v>
      </c>
      <c r="D8" s="167">
        <v>62</v>
      </c>
      <c r="E8" s="167">
        <v>40</v>
      </c>
      <c r="F8" s="167"/>
      <c r="G8" s="391">
        <v>60.784313725490193</v>
      </c>
      <c r="H8" s="391">
        <v>39.215686274509807</v>
      </c>
    </row>
    <row r="9" spans="2:8">
      <c r="B9" s="368" t="s">
        <v>526</v>
      </c>
      <c r="C9" s="170">
        <v>26</v>
      </c>
      <c r="D9" s="170">
        <v>16</v>
      </c>
      <c r="E9" s="170">
        <v>10</v>
      </c>
      <c r="F9" s="170"/>
      <c r="G9" s="392">
        <v>61.53846153846154</v>
      </c>
      <c r="H9" s="392">
        <v>38.46153846153846</v>
      </c>
    </row>
    <row r="10" spans="2:8">
      <c r="B10" s="373" t="s">
        <v>525</v>
      </c>
      <c r="C10" s="173">
        <v>76</v>
      </c>
      <c r="D10" s="173">
        <v>46</v>
      </c>
      <c r="E10" s="173">
        <v>30</v>
      </c>
      <c r="F10" s="173"/>
      <c r="G10" s="393">
        <v>60.526315789473685</v>
      </c>
      <c r="H10" s="393">
        <v>39.473684210526315</v>
      </c>
    </row>
    <row r="11" spans="2:8">
      <c r="B11" s="394"/>
      <c r="C11" s="394"/>
      <c r="D11" s="394"/>
      <c r="E11" s="394"/>
      <c r="F11" s="394"/>
      <c r="G11" s="394"/>
      <c r="H11" s="385" t="s">
        <v>58</v>
      </c>
    </row>
    <row r="12" spans="2:8">
      <c r="B12" s="394"/>
      <c r="C12" s="394"/>
      <c r="D12" s="394"/>
      <c r="E12" s="394"/>
      <c r="F12" s="394"/>
      <c r="G12" s="394"/>
      <c r="H12" s="395"/>
    </row>
    <row r="13" spans="2:8" ht="21.6" customHeight="1">
      <c r="B13" s="706" t="s">
        <v>4404</v>
      </c>
      <c r="C13" s="706"/>
      <c r="D13" s="706"/>
      <c r="E13" s="706"/>
      <c r="F13" s="706"/>
      <c r="G13" s="706"/>
      <c r="H13" s="706"/>
    </row>
    <row r="14" spans="2:8" ht="21.6" customHeight="1">
      <c r="B14" s="706" t="s">
        <v>4416</v>
      </c>
      <c r="C14" s="706"/>
      <c r="D14" s="706"/>
      <c r="E14" s="706"/>
      <c r="F14" s="706"/>
      <c r="G14" s="706"/>
      <c r="H14" s="706"/>
    </row>
    <row r="15" spans="2:8" ht="23.4" customHeight="1">
      <c r="B15" s="706" t="s">
        <v>4417</v>
      </c>
      <c r="C15" s="706"/>
      <c r="D15" s="706"/>
      <c r="E15" s="706"/>
      <c r="F15" s="706"/>
      <c r="G15" s="706"/>
      <c r="H15" s="706"/>
    </row>
    <row r="16" spans="2:8">
      <c r="B16" s="358"/>
      <c r="C16" s="358"/>
      <c r="D16" s="358"/>
      <c r="E16" s="358"/>
      <c r="F16" s="358"/>
      <c r="G16" s="358"/>
      <c r="H16" s="358"/>
    </row>
  </sheetData>
  <mergeCells count="8">
    <mergeCell ref="B14:H14"/>
    <mergeCell ref="B15:H15"/>
    <mergeCell ref="B5:B7"/>
    <mergeCell ref="D5:H5"/>
    <mergeCell ref="C6:C7"/>
    <mergeCell ref="D6:E6"/>
    <mergeCell ref="G6:H6"/>
    <mergeCell ref="B13:H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4.xml><?xml version="1.0" encoding="utf-8"?>
<ct:contentTypeSchema xmlns:ct="http://schemas.microsoft.com/office/2006/metadata/contentType" xmlns:ma="http://schemas.microsoft.com/office/2006/metadata/properties/metaAttributes" ct:_="" ma:_="" ma:contentTypeName="File" ma:contentTypeID="0x0101009C2B7C2BCED2CC498D2131C55000F427003FE50328F9312647AF96F9DB9070BB15" ma:contentTypeVersion="18" ma:contentTypeDescription="Create a new document." ma:contentTypeScope="" ma:versionID="439d1a7360db4781664f643c399f3081">
  <xsd:schema xmlns:xsd="http://www.w3.org/2001/XMLSchema" xmlns:xs="http://www.w3.org/2001/XMLSchema" xmlns:p="http://schemas.microsoft.com/office/2006/metadata/properties" xmlns:ns2="4d26f180-144a-42ee-8122-e88c3adfe28e" xmlns:ns3="74c693eb-c119-4d22-855e-574c8d8ba48d" xmlns:ns4="e8240a81-3eda-4d5a-9b4e-ee250ef1a0e2" targetNamespace="http://schemas.microsoft.com/office/2006/metadata/properties" ma:root="true" ma:fieldsID="e3122ce3e348578d4e3ceeac3de9a507" ns2:_="" ns3:_="" ns4:_="">
    <xsd:import namespace="4d26f180-144a-42ee-8122-e88c3adfe28e"/>
    <xsd:import namespace="74c693eb-c119-4d22-855e-574c8d8ba48d"/>
    <xsd:import namespace="e8240a81-3eda-4d5a-9b4e-ee250ef1a0e2"/>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SharedWithUsers" minOccurs="0"/>
                <xsd:element ref="ns3:SharedWithDetails"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240a81-3eda-4d5a-9b4e-ee250ef1a0e2" elementFormDefault="qualified">
    <xsd:import namespace="http://schemas.microsoft.com/office/2006/documentManagement/types"/>
    <xsd:import namespace="http://schemas.microsoft.com/office/infopath/2007/PartnerControls"/>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9009E2-D5B5-4BFF-BB9B-B538989B620E}">
  <ds:schemaRefs>
    <ds:schemaRef ds:uri="Microsoft.SharePoint.Taxonomy.ContentTypeSync"/>
  </ds:schemaRefs>
</ds:datastoreItem>
</file>

<file path=customXml/itemProps2.xml><?xml version="1.0" encoding="utf-8"?>
<ds:datastoreItem xmlns:ds="http://schemas.openxmlformats.org/officeDocument/2006/customXml" ds:itemID="{1410DBF6-277D-4984-8E0A-BECA1BBBEBE0}">
  <ds:schemaRefs>
    <ds:schemaRef ds:uri="http://schemas.microsoft.com/sharepoint/v3/contenttype/forms"/>
  </ds:schemaRefs>
</ds:datastoreItem>
</file>

<file path=customXml/itemProps3.xml><?xml version="1.0" encoding="utf-8"?>
<ds:datastoreItem xmlns:ds="http://schemas.openxmlformats.org/officeDocument/2006/customXml" ds:itemID="{0E443A31-D8DF-43DC-8E13-3163708DA621}">
  <ds:schemaRefs>
    <ds:schemaRef ds:uri="4d26f180-144a-42ee-8122-e88c3adfe28e"/>
    <ds:schemaRef ds:uri="http://schemas.microsoft.com/office/2006/documentManagement/types"/>
    <ds:schemaRef ds:uri="http://schemas.microsoft.com/office/infopath/2007/PartnerControls"/>
    <ds:schemaRef ds:uri="http://purl.org/dc/elements/1.1/"/>
    <ds:schemaRef ds:uri="http://schemas.microsoft.com/office/2006/metadata/properties"/>
    <ds:schemaRef ds:uri="74c693eb-c119-4d22-855e-574c8d8ba48d"/>
    <ds:schemaRef ds:uri="http://schemas.openxmlformats.org/package/2006/metadata/core-properties"/>
    <ds:schemaRef ds:uri="http://purl.org/dc/terms/"/>
    <ds:schemaRef ds:uri="e8240a81-3eda-4d5a-9b4e-ee250ef1a0e2"/>
    <ds:schemaRef ds:uri="http://www.w3.org/XML/1998/namespace"/>
    <ds:schemaRef ds:uri="http://purl.org/dc/dcmitype/"/>
  </ds:schemaRefs>
</ds:datastoreItem>
</file>

<file path=customXml/itemProps4.xml><?xml version="1.0" encoding="utf-8"?>
<ds:datastoreItem xmlns:ds="http://schemas.openxmlformats.org/officeDocument/2006/customXml" ds:itemID="{81E03CE9-1412-4F1B-86E0-77004A87C5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74c693eb-c119-4d22-855e-574c8d8ba48d"/>
    <ds:schemaRef ds:uri="e8240a81-3eda-4d5a-9b4e-ee250ef1a0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vt:lpstr>
      <vt:lpstr>Contents</vt:lpstr>
      <vt:lpstr>T1 Inspections this year</vt:lpstr>
      <vt:lpstr>T2a Standards overview</vt:lpstr>
      <vt:lpstr>T2b Standards detail</vt:lpstr>
      <vt:lpstr>T3 Monitoring inspections</vt:lpstr>
      <vt:lpstr>T4a Most recent by region</vt:lpstr>
      <vt:lpstr>T4b Most recent by faith</vt:lpstr>
      <vt:lpstr>T4c Most recent PMI</vt:lpstr>
      <vt:lpstr>Chart 1 Outcomes each year</vt:lpstr>
      <vt:lpstr>Chart 2 Key outcomes this year</vt:lpstr>
      <vt:lpstr>Chart 3 Most recent each year</vt:lpstr>
      <vt:lpstr>D1a. Standard inspecs in period</vt:lpstr>
      <vt:lpstr>D1b. Progress inspecs in period</vt:lpstr>
      <vt:lpstr>D2. Most recent outcomes</vt:lpstr>
      <vt:lpstr>Rev T1 Inspections last period</vt:lpstr>
      <vt:lpstr>Rev C1 Key outcomes last period</vt:lpstr>
      <vt:lpstr>Pivots</vt:lpstr>
      <vt:lpstr>SoN_D2_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Folasade Ariyibi</dc:creator>
  <cp:keywords/>
  <dc:description/>
  <cp:lastModifiedBy>Kyle Shackleton</cp:lastModifiedBy>
  <cp:revision/>
  <dcterms:created xsi:type="dcterms:W3CDTF">2018-11-15T12:02:11Z</dcterms:created>
  <dcterms:modified xsi:type="dcterms:W3CDTF">2019-12-18T12:03:17Z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0x0101009C2B7C2BCED2CC498D2131C55000F427003FE50328F9312647AF96F9DB9070BB15</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